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umulado" sheetId="1" r:id="rId4"/>
    <sheet state="visible" name="Mensual" sheetId="2" r:id="rId5"/>
    <sheet state="visible" name="xProyecto" sheetId="3" r:id="rId6"/>
    <sheet state="visible" name="Mes vs Mes" sheetId="4" r:id="rId7"/>
    <sheet state="hidden" name="Comparativo Anual" sheetId="5" r:id="rId8"/>
    <sheet state="hidden" name="Consolidado" sheetId="6" r:id="rId9"/>
    <sheet state="visible" name="Compras" sheetId="7" r:id="rId10"/>
    <sheet state="visible" name="Comercial" sheetId="8" r:id="rId11"/>
    <sheet state="visible" name="RH" sheetId="9" r:id="rId12"/>
    <sheet state="visible" name="Operacion" sheetId="10" r:id="rId13"/>
    <sheet state="visible" name="Licencias" sheetId="11" r:id="rId14"/>
    <sheet state="visible" name="Finanzas" sheetId="12" r:id="rId15"/>
    <sheet state="visible" name="Otros" sheetId="13" r:id="rId16"/>
    <sheet state="hidden" name="Menus" sheetId="14" r:id="rId17"/>
    <sheet state="hidden" name="Proyectos" sheetId="15" r:id="rId18"/>
    <sheet state="hidden" name="Config" sheetId="16" r:id="rId19"/>
    <sheet state="hidden" name="OtrosR" sheetId="17" r:id="rId20"/>
    <sheet state="hidden" name="Gastos Admon Import" sheetId="18" r:id="rId21"/>
    <sheet state="hidden" name="EneR" sheetId="19" r:id="rId22"/>
    <sheet state="hidden" name="FebR" sheetId="20" r:id="rId23"/>
    <sheet state="hidden" name="MarR" sheetId="21" r:id="rId24"/>
    <sheet state="hidden" name="AbrR" sheetId="22" r:id="rId25"/>
    <sheet state="hidden" name="MayR" sheetId="23" r:id="rId26"/>
    <sheet state="hidden" name="JunR" sheetId="24" r:id="rId27"/>
    <sheet state="hidden" name="JulR" sheetId="25" r:id="rId28"/>
    <sheet state="hidden" name="AgoR" sheetId="26" r:id="rId29"/>
    <sheet state="hidden" name="SepR" sheetId="27" r:id="rId30"/>
    <sheet state="hidden" name="OctR" sheetId="28" r:id="rId31"/>
    <sheet state="hidden" name="NovR" sheetId="29" r:id="rId32"/>
    <sheet state="hidden" name="DicR" sheetId="30" r:id="rId33"/>
    <sheet state="hidden" name="Query" sheetId="31" r:id="rId34"/>
    <sheet state="hidden" name="Compras Import" sheetId="32" r:id="rId35"/>
    <sheet state="hidden" name="Comercial Import" sheetId="33" r:id="rId36"/>
    <sheet state="hidden" name="RH Import" sheetId="34" r:id="rId37"/>
    <sheet state="hidden" name="Operacion Import" sheetId="35" r:id="rId38"/>
    <sheet state="hidden" name="Licencias Import" sheetId="36" r:id="rId39"/>
    <sheet state="hidden" name="Finanzas Import" sheetId="37" r:id="rId40"/>
    <sheet state="hidden" name="Otros Import" sheetId="38" r:id="rId41"/>
  </sheets>
  <definedNames>
    <definedName hidden="1" localSheetId="5" name="_xlnm._FilterDatabase">Consolidado!$A$2:$Q$1000</definedName>
    <definedName hidden="1" localSheetId="6" name="_xlnm._FilterDatabase">Compras!$A$2:$Q$400</definedName>
    <definedName hidden="1" localSheetId="7" name="_xlnm._FilterDatabase">Comercial!$A$2:$Q$400</definedName>
    <definedName hidden="1" localSheetId="8" name="_xlnm._FilterDatabase">RH!$A$2:$Q$400</definedName>
    <definedName hidden="1" localSheetId="9" name="_xlnm._FilterDatabase">Operacion!$A$2:$Q$400</definedName>
    <definedName hidden="1" localSheetId="10" name="_xlnm._FilterDatabase">Licencias!$A$2:$Q$400</definedName>
    <definedName hidden="1" localSheetId="11" name="_xlnm._FilterDatabase">Finanzas!$A$2:$Q$400</definedName>
    <definedName hidden="1" localSheetId="12" name="_xlnm._FilterDatabase">Otros!$A$2:$Q$400</definedName>
  </definedNames>
  <calcPr/>
</workbook>
</file>

<file path=xl/sharedStrings.xml><?xml version="1.0" encoding="utf-8"?>
<sst xmlns="http://schemas.openxmlformats.org/spreadsheetml/2006/main" count="988" uniqueCount="448">
  <si>
    <t>Sigmaseg S.A. de C.V.</t>
  </si>
  <si>
    <t>Anual P</t>
  </si>
  <si>
    <t>Anual R</t>
  </si>
  <si>
    <t>Anual D</t>
  </si>
  <si>
    <t>Ene P</t>
  </si>
  <si>
    <t>Enero</t>
  </si>
  <si>
    <t>Ene D</t>
  </si>
  <si>
    <t>Feb P</t>
  </si>
  <si>
    <t>Febrero</t>
  </si>
  <si>
    <t>Feb D</t>
  </si>
  <si>
    <t>Mar P</t>
  </si>
  <si>
    <t>Marzo</t>
  </si>
  <si>
    <t>Mar D</t>
  </si>
  <si>
    <t>Abr P</t>
  </si>
  <si>
    <t>Abril</t>
  </si>
  <si>
    <t>Abr D</t>
  </si>
  <si>
    <t>May P</t>
  </si>
  <si>
    <t>Mayo</t>
  </si>
  <si>
    <t>May D</t>
  </si>
  <si>
    <t>Jun P</t>
  </si>
  <si>
    <t>Junio</t>
  </si>
  <si>
    <t>Jun D</t>
  </si>
  <si>
    <t>Jul P</t>
  </si>
  <si>
    <t>Julio</t>
  </si>
  <si>
    <t>Jul D</t>
  </si>
  <si>
    <t>Ago P</t>
  </si>
  <si>
    <t>Agosto</t>
  </si>
  <si>
    <t>Ago D</t>
  </si>
  <si>
    <t>Sep P</t>
  </si>
  <si>
    <t>Septiembre</t>
  </si>
  <si>
    <t>Sep D</t>
  </si>
  <si>
    <t>Oct P</t>
  </si>
  <si>
    <t>Octubre</t>
  </si>
  <si>
    <t>Oct D</t>
  </si>
  <si>
    <t>Nov P</t>
  </si>
  <si>
    <t>Noviembre</t>
  </si>
  <si>
    <t>Nov D</t>
  </si>
  <si>
    <t>Dic P</t>
  </si>
  <si>
    <t>Diciembre</t>
  </si>
  <si>
    <t>Dic D</t>
  </si>
  <si>
    <t>Utilidad Bruta</t>
  </si>
  <si>
    <t>Total de Ingresos</t>
  </si>
  <si>
    <t>A01 Seguridad</t>
  </si>
  <si>
    <t>A02 Monitoreo</t>
  </si>
  <si>
    <t>Total de Egresos</t>
  </si>
  <si>
    <t>Otros Ingresos</t>
  </si>
  <si>
    <t>Otros Egresos</t>
  </si>
  <si>
    <t>(01) C. Polanco</t>
  </si>
  <si>
    <t>(02) Febrero</t>
  </si>
  <si>
    <t>Total P</t>
  </si>
  <si>
    <t>Total R</t>
  </si>
  <si>
    <t>Total D</t>
  </si>
  <si>
    <t>(03) Marzo</t>
  </si>
  <si>
    <t>Dif</t>
  </si>
  <si>
    <t>Total Egresos</t>
  </si>
  <si>
    <t>Otros Ingresos / Egresos</t>
  </si>
  <si>
    <t>Presupuesto</t>
  </si>
  <si>
    <t>Sigma</t>
  </si>
  <si>
    <t>(01) Compras</t>
  </si>
  <si>
    <t>(02) Comercial</t>
  </si>
  <si>
    <t>(03) RH</t>
  </si>
  <si>
    <t>(04) Operacion</t>
  </si>
  <si>
    <t>(05) Licencias</t>
  </si>
  <si>
    <t>(06) Finanzas</t>
  </si>
  <si>
    <t>Otros</t>
  </si>
  <si>
    <t>Proyecto</t>
  </si>
  <si>
    <t>Cuenta</t>
  </si>
  <si>
    <t>Area</t>
  </si>
  <si>
    <t>Mes</t>
  </si>
  <si>
    <t>Proveedores</t>
  </si>
  <si>
    <t>Forma de Pago</t>
  </si>
  <si>
    <t>Cuenta O</t>
  </si>
  <si>
    <t>(01) Enero</t>
  </si>
  <si>
    <t>Ene R</t>
  </si>
  <si>
    <t>Consolidado!$E$3:$E</t>
  </si>
  <si>
    <t>EneR!A:AT</t>
  </si>
  <si>
    <t>EneR!$A$1:$A</t>
  </si>
  <si>
    <t>EneR!$A$6:$6</t>
  </si>
  <si>
    <t>EneR</t>
  </si>
  <si>
    <t>(000) Traspaso de Cta 901</t>
  </si>
  <si>
    <t>(01) Cheque</t>
  </si>
  <si>
    <t>C01 Otros ingresos</t>
  </si>
  <si>
    <t>Feb R</t>
  </si>
  <si>
    <t>Consolidado!$F$3:$F</t>
  </si>
  <si>
    <t>FebR!A:AT</t>
  </si>
  <si>
    <t>FebR!$A$1:$A</t>
  </si>
  <si>
    <t>FebR!$A$6:$6</t>
  </si>
  <si>
    <t>FebR</t>
  </si>
  <si>
    <t>(001) Wepark Sa De Cv</t>
  </si>
  <si>
    <t>(02) Efectivo</t>
  </si>
  <si>
    <t>D01 Otros gastos</t>
  </si>
  <si>
    <t>B01 Nomina</t>
  </si>
  <si>
    <t>Mar R</t>
  </si>
  <si>
    <t>Consolidado!$G$3:$G</t>
  </si>
  <si>
    <t>MarR!A:AT</t>
  </si>
  <si>
    <t>MarR!$A$1:$A</t>
  </si>
  <si>
    <t>MarR!$A$6:$6</t>
  </si>
  <si>
    <t>MarR</t>
  </si>
  <si>
    <t>(002) Artes Graficas En Periodico</t>
  </si>
  <si>
    <t>(03) Transferencia</t>
  </si>
  <si>
    <t>D02 Comisiones</t>
  </si>
  <si>
    <t>B02 Cuotas IMSS</t>
  </si>
  <si>
    <t>(04) Abril</t>
  </si>
  <si>
    <t>Abr R</t>
  </si>
  <si>
    <t>Consolidado!$H$3:$H</t>
  </si>
  <si>
    <t>AbrR!A:AT</t>
  </si>
  <si>
    <t>AbrR!$A$1:$A</t>
  </si>
  <si>
    <t>AbrR!$A$6:$6</t>
  </si>
  <si>
    <t>AbrR</t>
  </si>
  <si>
    <t>(003) Raul A Tapia Sanchez</t>
  </si>
  <si>
    <t>(04) Tarjeta de Credito</t>
  </si>
  <si>
    <t>D03 Compensaciones Efectivo</t>
  </si>
  <si>
    <t>B03 Cuotas AFORE</t>
  </si>
  <si>
    <t>(05) Mayo</t>
  </si>
  <si>
    <t>May R</t>
  </si>
  <si>
    <t>Consolidado!$I$3:$I</t>
  </si>
  <si>
    <t>MayR!A:AT</t>
  </si>
  <si>
    <t>MayR!$A$1:$A</t>
  </si>
  <si>
    <t>MayR!$A$6:$6</t>
  </si>
  <si>
    <t>MayR</t>
  </si>
  <si>
    <t>(004) Jashmal Sa De Cv</t>
  </si>
  <si>
    <t>(05) Anticipo</t>
  </si>
  <si>
    <t>D04 Comisiones Rafa</t>
  </si>
  <si>
    <t>B04 Cuotas INFONAVIT</t>
  </si>
  <si>
    <t>(06) Junio</t>
  </si>
  <si>
    <t>Jun R</t>
  </si>
  <si>
    <t>Consolidado!$J$3:$J</t>
  </si>
  <si>
    <t>JunR!A:AT</t>
  </si>
  <si>
    <t>JunR!$A$1:$A</t>
  </si>
  <si>
    <t>JunR!$A$6:$6</t>
  </si>
  <si>
    <t>JunR</t>
  </si>
  <si>
    <t>(005) Tecnosinergia S De Rl De Cv</t>
  </si>
  <si>
    <t>B05 2.5% sobre nomina</t>
  </si>
  <si>
    <t>(07) Julio</t>
  </si>
  <si>
    <t>Jul R</t>
  </si>
  <si>
    <t>Consolidado!$K$3:$K</t>
  </si>
  <si>
    <t>JulR!A:AT</t>
  </si>
  <si>
    <t>JulR!$A$1:$A</t>
  </si>
  <si>
    <t>JulR!$A$6:$6</t>
  </si>
  <si>
    <t>JulR</t>
  </si>
  <si>
    <t>(006) Lp Comunicaciones Sa De Cv</t>
  </si>
  <si>
    <t>B06 Aguinaldo</t>
  </si>
  <si>
    <t>(08) Agosto</t>
  </si>
  <si>
    <t>Ago R</t>
  </si>
  <si>
    <t>Consolidado!$L$3:$L</t>
  </si>
  <si>
    <t>AgoR!A:AT</t>
  </si>
  <si>
    <t>AgoR!$A$1:$A</t>
  </si>
  <si>
    <t>AgoR!$A$6:$6</t>
  </si>
  <si>
    <t>AgoR</t>
  </si>
  <si>
    <t>(007) Pruebas De Deteccion Sa De Cv</t>
  </si>
  <si>
    <t>B07 Comisiones Bancarias</t>
  </si>
  <si>
    <t>(09) Septiembre</t>
  </si>
  <si>
    <t>Sep R</t>
  </si>
  <si>
    <t>Consolidado!$M$3:$M</t>
  </si>
  <si>
    <t>SepR!A:AT</t>
  </si>
  <si>
    <t>SepR!$A$1:$A</t>
  </si>
  <si>
    <t>SepR!$A$6:$6</t>
  </si>
  <si>
    <t>SepR</t>
  </si>
  <si>
    <t>(008) Ruizgu Sa De Cv</t>
  </si>
  <si>
    <t>B08 Licencias y permisos</t>
  </si>
  <si>
    <t>(10) Octubre</t>
  </si>
  <si>
    <t>Oct R</t>
  </si>
  <si>
    <t>Consolidado!$N$3:$N</t>
  </si>
  <si>
    <t>OctR!A:AT</t>
  </si>
  <si>
    <t>OctR!$A$1:$A</t>
  </si>
  <si>
    <t>OctR!$A$6:$6</t>
  </si>
  <si>
    <t>OctR</t>
  </si>
  <si>
    <t>(009) Juan Armando Sosa Lezama</t>
  </si>
  <si>
    <t>B09 Uniformes</t>
  </si>
  <si>
    <t>(11) Noviembre</t>
  </si>
  <si>
    <t>Nov R</t>
  </si>
  <si>
    <t>Consolidado!$O$3:$O</t>
  </si>
  <si>
    <t>NovR!A:AT</t>
  </si>
  <si>
    <t>NovR!$A$1:$A</t>
  </si>
  <si>
    <t>NovR!$A$6:$6</t>
  </si>
  <si>
    <t>NovR</t>
  </si>
  <si>
    <t>(010) Asesoria En Copisistemas Y Com</t>
  </si>
  <si>
    <t>B10 Anuncios periódico</t>
  </si>
  <si>
    <t>(12) Diciembre</t>
  </si>
  <si>
    <t>Dic R</t>
  </si>
  <si>
    <t>Consolidado!$P$3:$P</t>
  </si>
  <si>
    <t>DicR!A:AT</t>
  </si>
  <si>
    <t>DicR!$A$1:$A</t>
  </si>
  <si>
    <t>DicR!$A$6:$6</t>
  </si>
  <si>
    <t>DicR</t>
  </si>
  <si>
    <t>(011) Avisetecnologias Sa De Cv</t>
  </si>
  <si>
    <t>B11 Telefonía</t>
  </si>
  <si>
    <t>(012) Avendaño Y Asociados Sc</t>
  </si>
  <si>
    <t>B12 Papelería</t>
  </si>
  <si>
    <t>Otros!$E$3:$E</t>
  </si>
  <si>
    <t>OtrosR!A:Q</t>
  </si>
  <si>
    <t>OtrosR!$C$1:$C</t>
  </si>
  <si>
    <t>OtrosR!$B$1:$B</t>
  </si>
  <si>
    <t>(013) Gerardo Marcial Ramirez</t>
  </si>
  <si>
    <t>B13 Honorarios</t>
  </si>
  <si>
    <t>Otros!$F$3:$F</t>
  </si>
  <si>
    <t>(014) Jose Ventura Calvo Cruz</t>
  </si>
  <si>
    <t>B14 Arrendamiento de inmuebles</t>
  </si>
  <si>
    <t>Otros!$G$3:$G</t>
  </si>
  <si>
    <t>(015) Gobierno De La Ciudad De Mexic</t>
  </si>
  <si>
    <t>B15 Mobiliario y equipo de oficina</t>
  </si>
  <si>
    <t>Otros!$H$3:$H</t>
  </si>
  <si>
    <t>(016) Orotoga Consultores Sc</t>
  </si>
  <si>
    <t>B16 Fianzas y seguros</t>
  </si>
  <si>
    <t>Otros!$I$3:$I</t>
  </si>
  <si>
    <t>(017) Berenice Frias Vigueras</t>
  </si>
  <si>
    <t>B17 Mantenimiento Plaza/Oficina</t>
  </si>
  <si>
    <t>Otros!$J$3:$J</t>
  </si>
  <si>
    <t>(018) Israel Garcia Concha</t>
  </si>
  <si>
    <t>B18 Depreciación</t>
  </si>
  <si>
    <t>Otros!$L$3:$L</t>
  </si>
  <si>
    <t>(019) Rosa Gabriela Ortiz Galeana</t>
  </si>
  <si>
    <t>B19 Comidas empleados</t>
  </si>
  <si>
    <t>Otros!$M$3:$M</t>
  </si>
  <si>
    <t>(020) Sanirent De Mexico Sa De Cv</t>
  </si>
  <si>
    <t>B20 Asesoría y gestoría</t>
  </si>
  <si>
    <t>Otros!$N$3:$N</t>
  </si>
  <si>
    <t>(021) Consejo Nacional De Seguridad</t>
  </si>
  <si>
    <t>B21 Equipo de operación</t>
  </si>
  <si>
    <t>Otros!$O$3:$O</t>
  </si>
  <si>
    <t>(022) Ernesto Resendiz Hernandez</t>
  </si>
  <si>
    <t>B22 Equipo de capacitación</t>
  </si>
  <si>
    <t>Otros!$P$3:$P</t>
  </si>
  <si>
    <t>(023) Juan Guillermo Hernandez Diaz</t>
  </si>
  <si>
    <t>B23 Equipo Rondinero</t>
  </si>
  <si>
    <t>Otros!$Q$3:$Q</t>
  </si>
  <si>
    <t>(024) Efectivale S De Rl De Cv</t>
  </si>
  <si>
    <t>B24 Equipo de seguridad</t>
  </si>
  <si>
    <t>(025) Editorial Dmx Sa De Cv</t>
  </si>
  <si>
    <t>B25 Reparación equipo de operación</t>
  </si>
  <si>
    <t>OtrosR!$E$3:$E</t>
  </si>
  <si>
    <t>Gastos Admon Import!B7:B150</t>
  </si>
  <si>
    <t>(026) Patricia Ruvalcaba Salazar</t>
  </si>
  <si>
    <t>B26 Mantenimiento equipo de operación</t>
  </si>
  <si>
    <t>OtrosR!$F$3:$F</t>
  </si>
  <si>
    <t>Gastos Admon Import!C7:C150</t>
  </si>
  <si>
    <t>(027) Jose Juan Rosales Velarde</t>
  </si>
  <si>
    <t>B27 Publicidad</t>
  </si>
  <si>
    <t>OtrosR!$G$3:$G</t>
  </si>
  <si>
    <t>Gastos Admon Import!D7:D150</t>
  </si>
  <si>
    <t>(028) Camara Nacional De Comercio De</t>
  </si>
  <si>
    <t>B28 Suministros de oficina</t>
  </si>
  <si>
    <t>OtrosR!$H$3:$H</t>
  </si>
  <si>
    <t>Gastos Admon Import!E7:E150</t>
  </si>
  <si>
    <t>(029) Paraguas Iberia Int Sa De Cv</t>
  </si>
  <si>
    <t>B29 Varios</t>
  </si>
  <si>
    <t>OtrosR!$I$3:$I</t>
  </si>
  <si>
    <t>Gastos Admon Import!F7:F150</t>
  </si>
  <si>
    <t>(030) Alejandro Monroy Sanchez</t>
  </si>
  <si>
    <t>B30 Artículos de Limpieza</t>
  </si>
  <si>
    <t>OtrosR!$J$3:$J</t>
  </si>
  <si>
    <t>Gastos Admon Import!G7:G150</t>
  </si>
  <si>
    <t>(031) Maria De Los Angeles Salas Gau</t>
  </si>
  <si>
    <t>B31 No deducibles</t>
  </si>
  <si>
    <t>OtrosR!$L$3:$L</t>
  </si>
  <si>
    <t>Gastos Admon Import!H7:H150</t>
  </si>
  <si>
    <t>julio</t>
  </si>
  <si>
    <t>(032) Notarios Caceres Sc</t>
  </si>
  <si>
    <t>OtrosR!$M$3:$M</t>
  </si>
  <si>
    <t>Gastos Admon Import!I7:I150</t>
  </si>
  <si>
    <t>(033) Delfina Aguilar Sandoval</t>
  </si>
  <si>
    <t>OtrosR!$N$3:$N</t>
  </si>
  <si>
    <t>Gastos Admon Import!J7:J150</t>
  </si>
  <si>
    <t>(044) R3J3 Sa De Cv</t>
  </si>
  <si>
    <t>OtrosR!$O$3:$O</t>
  </si>
  <si>
    <t>Gastos Admon Import!K7:K150</t>
  </si>
  <si>
    <t>(045) Proxiguard Mexico Sa De Cv</t>
  </si>
  <si>
    <t>OtrosR!$P$3:$P</t>
  </si>
  <si>
    <t>Gastos Admon Import!L7:L150</t>
  </si>
  <si>
    <t>(046) Joes Corp Interactive Sa De Cv</t>
  </si>
  <si>
    <t>OtrosR!$Q$3:$Q</t>
  </si>
  <si>
    <t>Gastos Admon Import!M7:M150</t>
  </si>
  <si>
    <t>(047) Marcas Y Patentes En Linea Sc</t>
  </si>
  <si>
    <t>(048) Javier Benitez Vega</t>
  </si>
  <si>
    <t>(049) Estrategia En Sistemas Adminis</t>
  </si>
  <si>
    <t>(050) Afianzadora Sofimex Sa</t>
  </si>
  <si>
    <t>(051) Qualitas Compañia De Seguros S</t>
  </si>
  <si>
    <t>(052) Linda Yesenia Herrera Leyva</t>
  </si>
  <si>
    <t>(053) Ehs Asessment And Infraestruct</t>
  </si>
  <si>
    <t>(054) Secretaria De Finanzas De La C</t>
  </si>
  <si>
    <t>(055) Axa Seguros Sa De Cv</t>
  </si>
  <si>
    <t>(056) Dahfsa De Mexico Sa De Cv</t>
  </si>
  <si>
    <t>(057) La Casa Del Guante Soledad Sa</t>
  </si>
  <si>
    <t>(058) Telefonos De Mexico Sa De Cv</t>
  </si>
  <si>
    <t>(059) Cyberpuerta Sa De Cv</t>
  </si>
  <si>
    <t>(060) Empacadora El Fresno Sa De Cv</t>
  </si>
  <si>
    <t>(061) Ivan Diaz Garcia</t>
  </si>
  <si>
    <t>(062) Endomex Sa De Cv</t>
  </si>
  <si>
    <t>(063) Marketing Followers Sa De Cv</t>
  </si>
  <si>
    <t>(064) Virginia Isabel Camacho Martin</t>
  </si>
  <si>
    <t>(065) Mb Certification Mexico Sc</t>
  </si>
  <si>
    <t>(066) Comunicacion Global Monytor Sa</t>
  </si>
  <si>
    <t>(067) Sistemas Informacion Satelital</t>
  </si>
  <si>
    <t>(068) Horacio Garcia Barron</t>
  </si>
  <si>
    <t>(069) Nodo Final Sa De Cv</t>
  </si>
  <si>
    <t>(070) Tesoreria De La Federacion</t>
  </si>
  <si>
    <t>(071) Secretaria De Finanzas Del Gob</t>
  </si>
  <si>
    <t>(072) Antelmo Zavala Vigueras</t>
  </si>
  <si>
    <t>(073) Sofimex, Institucion De Garant</t>
  </si>
  <si>
    <t>(074) Maria Teresa Alvarado Gonzalez</t>
  </si>
  <si>
    <t>(075) Comercializadora Ypsilon Sa De</t>
  </si>
  <si>
    <t>(076) Gpr Comunicaciones Sa De Cv</t>
  </si>
  <si>
    <t>(077) Tania Rubi Monroy Camacho</t>
  </si>
  <si>
    <t>(078) Roanda Comercial Inc Sa De Cv</t>
  </si>
  <si>
    <t>(079) Grupo Nacional Provincial Sab</t>
  </si>
  <si>
    <t>(080) Real Power Systems Mexico</t>
  </si>
  <si>
    <t>(081) Solis Camara Y Compañia Sc</t>
  </si>
  <si>
    <t>(082) Carlos Valdes Garcia</t>
  </si>
  <si>
    <t>(083) Formato Ergon Sa De Cv</t>
  </si>
  <si>
    <t>(084) Natera Consultores Sc</t>
  </si>
  <si>
    <t>(085) Raul Rojas Lugo</t>
  </si>
  <si>
    <t>(086) Comercializadora Guibor Sa De</t>
  </si>
  <si>
    <t>(087) 360 Sistemas Y Comunicaciones</t>
  </si>
  <si>
    <t>(088) Miguel Angel Olguin Ortega</t>
  </si>
  <si>
    <t>(089) Gleeson Ruiz Sc</t>
  </si>
  <si>
    <t>(090) Francisco De La Barrera Espino</t>
  </si>
  <si>
    <t>(091) Aaron Hamui Heifetz</t>
  </si>
  <si>
    <t>(092) Hugo Enrique Sanchez Segura</t>
  </si>
  <si>
    <t>(093) Servillantas Siete Leguas Sa D</t>
  </si>
  <si>
    <t>(094) Imakeba Capital Intelectual Sc</t>
  </si>
  <si>
    <t>(095) Jose Manuel Campos Monroy</t>
  </si>
  <si>
    <t>(096) Rafael Sanchez Guzman</t>
  </si>
  <si>
    <t>(097) Sobre Todo Soluciones Y Result</t>
  </si>
  <si>
    <t>(098) Efren Armando Rodriguez Gonzal</t>
  </si>
  <si>
    <t>(099) Chrisalim Abastecedora De Prod</t>
  </si>
  <si>
    <t>(100) Tarjeta De Credito</t>
  </si>
  <si>
    <t>(101) Cuidado Con El Editor Sa De Cv</t>
  </si>
  <si>
    <t>(102) Luis Armando Guerena Barrera</t>
  </si>
  <si>
    <t>(103) Hugo Casasanero Orduña</t>
  </si>
  <si>
    <t>(104) Radio Xefr S De Rl De Cv</t>
  </si>
  <si>
    <t>(105) Radio Frecuencia Modulada S De</t>
  </si>
  <si>
    <t>(106) Radio Xhsh S De Rl De Cv</t>
  </si>
  <si>
    <t>(107) Radio 888 S De Rl De Cv</t>
  </si>
  <si>
    <t>(108) Griselda Marlen Escobedo Sanch</t>
  </si>
  <si>
    <t>(109) Formula Melodica S De Rl De Cv</t>
  </si>
  <si>
    <t>(110) Roberto Felix Berumen</t>
  </si>
  <si>
    <t>(111) Chubb Seguros Mexico Sa</t>
  </si>
  <si>
    <t>(112) Aline Gadeh Liniado</t>
  </si>
  <si>
    <t>(113) Etiquetas Rams</t>
  </si>
  <si>
    <t>(114) Hitch Technology Sa De Cv</t>
  </si>
  <si>
    <t>(115) Secretaria De Finanzas Y Admin</t>
  </si>
  <si>
    <t>(116) Elite Network Lobbying</t>
  </si>
  <si>
    <t>(117) Ac-Fin Sapi De Cv</t>
  </si>
  <si>
    <t>(118) Carlos Tovar Rodriguez</t>
  </si>
  <si>
    <t>(119) Samuel Cruz Perez</t>
  </si>
  <si>
    <t>(120) Tesoreria De La Ciudad De Mexi</t>
  </si>
  <si>
    <t>(121) Loyalty Corp Ms Sapi De Cv</t>
  </si>
  <si>
    <t>(122) Juan Pablo Sandez Lizardi</t>
  </si>
  <si>
    <t>(123) Jesus Javier Vazquez Alvarado</t>
  </si>
  <si>
    <t>(124) Allan De Jesus Romero Celis</t>
  </si>
  <si>
    <t>(125) Condominio Plaza Polanco Ac</t>
  </si>
  <si>
    <t>(126) Ll-C Certification Mexico</t>
  </si>
  <si>
    <t>(127) Alejandra Carlos Gudiño</t>
  </si>
  <si>
    <t>Proyectos</t>
  </si>
  <si>
    <t>(00) Administración</t>
  </si>
  <si>
    <t>(02) Wepark</t>
  </si>
  <si>
    <t>(03) Lagrange</t>
  </si>
  <si>
    <t>(04) T. Prisma</t>
  </si>
  <si>
    <t>(07) Andes 120</t>
  </si>
  <si>
    <t>(08) Xochimilco</t>
  </si>
  <si>
    <t>(09) M. Pelvoux</t>
  </si>
  <si>
    <t>(10) Quadrata</t>
  </si>
  <si>
    <t>(11) Panorama</t>
  </si>
  <si>
    <t>(12) Andes 105</t>
  </si>
  <si>
    <t>(13) E. Especiales</t>
  </si>
  <si>
    <t>(14) Bodega Sicario Chalco</t>
  </si>
  <si>
    <t>(15) Damas</t>
  </si>
  <si>
    <t>(16) Onix</t>
  </si>
  <si>
    <t>(17) Alce Blanco</t>
  </si>
  <si>
    <t>(18) Campos Eliseos</t>
  </si>
  <si>
    <t>(21) Sur Oxidado</t>
  </si>
  <si>
    <t>(22) Summit</t>
  </si>
  <si>
    <t>(24) Las Armas</t>
  </si>
  <si>
    <t>(26) For Promocional</t>
  </si>
  <si>
    <t>(28) Embajada de Canadá</t>
  </si>
  <si>
    <t xml:space="preserve">(29) VFS Arquimedes </t>
  </si>
  <si>
    <t>(35) Plaza Polanco</t>
  </si>
  <si>
    <t>(36) Embajada de Australia</t>
  </si>
  <si>
    <t>(40) Aliah</t>
  </si>
  <si>
    <t>(42) Palmas</t>
  </si>
  <si>
    <t>(43) Negra Modelo</t>
  </si>
  <si>
    <t>(46) Green Tower</t>
  </si>
  <si>
    <t>(47) IB-Group</t>
  </si>
  <si>
    <t>(48) Sonda-Nuevo León</t>
  </si>
  <si>
    <t>(49) DeUna</t>
  </si>
  <si>
    <t>(50) Ampliequipos</t>
  </si>
  <si>
    <t>(51) Revlon</t>
  </si>
  <si>
    <t>(53) Aliah-Chapultepec</t>
  </si>
  <si>
    <t>(34) Radiatas</t>
  </si>
  <si>
    <t>(25) Urbano Town</t>
  </si>
  <si>
    <t>(56) Nuevo 3</t>
  </si>
  <si>
    <t>(57) Nuevo 4</t>
  </si>
  <si>
    <t>(58) Nuevo 5</t>
  </si>
  <si>
    <t>Elemento</t>
  </si>
  <si>
    <t>Archivo</t>
  </si>
  <si>
    <t>ID</t>
  </si>
  <si>
    <t>Rango</t>
  </si>
  <si>
    <t>Gastos Admon Import!B7:B35</t>
  </si>
  <si>
    <t>Gastos Admon Import!C7:C35</t>
  </si>
  <si>
    <t>Gastos Admon</t>
  </si>
  <si>
    <t>Resultados Sigma 2023</t>
  </si>
  <si>
    <t>1c2swTMAy52TRXneWAb74ekBz0pPa44PVvGLiKNcgQec</t>
  </si>
  <si>
    <t>Gastos Admon!A1:AY60</t>
  </si>
  <si>
    <t>Gastos Admon Import!D7:D35</t>
  </si>
  <si>
    <t>Cuentas</t>
  </si>
  <si>
    <t>Gastos Admon!B1:B60</t>
  </si>
  <si>
    <t>Gastos Admon Import!E7:E35</t>
  </si>
  <si>
    <t>Meses</t>
  </si>
  <si>
    <t>Gastos Admon!B6:6</t>
  </si>
  <si>
    <t>Gastos Admon Import!F7:F35</t>
  </si>
  <si>
    <t>Gastos Admon Import!G7:G35</t>
  </si>
  <si>
    <t>EneR!A:BC</t>
  </si>
  <si>
    <t>Gastos Admon Import!H7:H35</t>
  </si>
  <si>
    <t>FebR!A:BC</t>
  </si>
  <si>
    <t>Gastos Admon Import!I7:I35</t>
  </si>
  <si>
    <t>MarR!A:BC</t>
  </si>
  <si>
    <t>Gastos Admon Import!J7:J35</t>
  </si>
  <si>
    <t>AbrR!A:BC</t>
  </si>
  <si>
    <t>Gastos Admon Import!K7:K35</t>
  </si>
  <si>
    <t>MayR!A:BC</t>
  </si>
  <si>
    <t>Gastos Admon Import!L7:L35</t>
  </si>
  <si>
    <t>JunR!A:BC</t>
  </si>
  <si>
    <t>Gastos Admon Import!M7:M35</t>
  </si>
  <si>
    <t>JulR!A:BC</t>
  </si>
  <si>
    <t>AgoR!A:BC</t>
  </si>
  <si>
    <t>SepR!A:BC</t>
  </si>
  <si>
    <t>OctR!A:BC</t>
  </si>
  <si>
    <t>NovR!A:BC</t>
  </si>
  <si>
    <t>DicR!A:BC</t>
  </si>
  <si>
    <t>Otros Real</t>
  </si>
  <si>
    <t>Conciliación Sigmaseg 2023</t>
  </si>
  <si>
    <t>1JlmlmjG58iCBbzQM_Q35dVw2C5wBs3Ak1db68Zltsug</t>
  </si>
  <si>
    <t>Otros!A1:Q</t>
  </si>
  <si>
    <t>Presupuesto Sigma Compras</t>
  </si>
  <si>
    <t>1F_Hqg-QvpyQr8zr8vfFJGZK25yWzRWUIL5cavrjYQ8E</t>
  </si>
  <si>
    <t>Presupuesto!A1:AQ</t>
  </si>
  <si>
    <t>Presupuesto Sigma Comercial</t>
  </si>
  <si>
    <t>19Pqzaj8ftXFanwqxWLv5jTaJMiblB51V9Dqmw54zO8w</t>
  </si>
  <si>
    <t>Presupuesto Sigma RH</t>
  </si>
  <si>
    <t>1KTQewOg_yszyohHrUcmspg0ocArM1JNhoGJVWcjQ-Ao</t>
  </si>
  <si>
    <t>Presupuesto Sigma Operacion</t>
  </si>
  <si>
    <t>1UghVThtyKFTUZ98pMP86oUVHfffy2Gu9J_7Hqtz_Gr0</t>
  </si>
  <si>
    <t>Presupuesto Sigma Licencias</t>
  </si>
  <si>
    <t>12IQzfpr57Ck0VFbkF3LIQq-gibmLggU7QxSI-S8TKWI</t>
  </si>
  <si>
    <t>Presupuesto Sigma Finanzas</t>
  </si>
  <si>
    <t>1xZGCFTCTvz4KBUMvNtQEr601pVnftIZ6fj-MYacVlts</t>
  </si>
  <si>
    <t>Presupuesto Sigma Otros</t>
  </si>
  <si>
    <t>Otros!A1:AQ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</si>
</sst>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-d"/>
  </numFmts>
  <fonts count="22">
    <font>
      <sz val="10.0"/>
      <color rgb="FF000000"/>
      <name val="Arial"/>
      <scheme val="minor"/>
    </font>
    <font>
      <b/>
      <sz val="14.0"/>
      <color theme="1"/>
      <name val="Arial"/>
    </font>
    <font>
      <b/>
      <sz val="13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.0"/>
      <color rgb="FFFFFFFF"/>
      <name val="Arial"/>
    </font>
    <font/>
    <font>
      <color rgb="FFFFFFFF"/>
      <name val="Arial"/>
    </font>
    <font>
      <sz val="11.0"/>
      <color theme="1"/>
      <name val="Arial"/>
    </font>
    <font>
      <sz val="10.0"/>
      <color theme="1"/>
      <name val="Arial"/>
    </font>
    <font>
      <sz val="13.0"/>
      <color rgb="FFFFFFFF"/>
      <name val="Arial"/>
    </font>
    <font>
      <b/>
      <sz val="11.0"/>
      <color rgb="FFFFFFFF"/>
      <name val="Arial"/>
    </font>
    <font>
      <b/>
      <sz val="13.0"/>
      <color rgb="FFFFFFFF"/>
      <name val="Arial"/>
    </font>
    <font>
      <b/>
      <color rgb="FFFFFFFF"/>
      <name val="Arial"/>
    </font>
    <font>
      <color rgb="FFFF0000"/>
      <name val="Arial"/>
    </font>
    <font>
      <b/>
      <u/>
      <sz val="11.0"/>
      <color rgb="FF0000FF"/>
    </font>
    <font>
      <b/>
      <color theme="1"/>
      <name val="Arial"/>
    </font>
    <font>
      <b/>
      <sz val="10.0"/>
      <color theme="1"/>
      <name val="Arial"/>
    </font>
    <font>
      <sz val="7.0"/>
      <color theme="1"/>
      <name val="Arial"/>
    </font>
    <font>
      <color theme="1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0" fillId="2" fontId="2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3" numFmtId="0" xfId="0" applyBorder="1" applyFont="1"/>
    <xf borderId="0" fillId="0" fontId="4" numFmtId="0" xfId="0" applyAlignment="1" applyFont="1">
      <alignment vertical="bottom"/>
    </xf>
    <xf borderId="0" fillId="0" fontId="4" numFmtId="164" xfId="0" applyFont="1" applyNumberFormat="1"/>
    <xf borderId="1" fillId="0" fontId="4" numFmtId="164" xfId="0" applyBorder="1" applyFont="1" applyNumberFormat="1"/>
    <xf borderId="0" fillId="2" fontId="4" numFmtId="164" xfId="0" applyFont="1" applyNumberFormat="1"/>
    <xf borderId="0" fillId="3" fontId="4" numFmtId="164" xfId="0" applyFont="1" applyNumberFormat="1"/>
    <xf borderId="0" fillId="0" fontId="5" numFmtId="164" xfId="0" applyAlignment="1" applyFont="1" applyNumberFormat="1">
      <alignment vertical="bottom"/>
    </xf>
    <xf borderId="0" fillId="0" fontId="5" numFmtId="164" xfId="0" applyFont="1" applyNumberFormat="1"/>
    <xf borderId="1" fillId="0" fontId="5" numFmtId="164" xfId="0" applyBorder="1" applyFont="1" applyNumberFormat="1"/>
    <xf borderId="0" fillId="2" fontId="5" numFmtId="164" xfId="0" applyFont="1" applyNumberFormat="1"/>
    <xf borderId="0" fillId="3" fontId="5" numFmtId="164" xfId="0" applyFont="1" applyNumberFormat="1"/>
    <xf borderId="0" fillId="0" fontId="3" numFmtId="164" xfId="0" applyFont="1" applyNumberFormat="1"/>
    <xf borderId="1" fillId="0" fontId="3" numFmtId="164" xfId="0" applyBorder="1" applyFont="1" applyNumberFormat="1"/>
    <xf borderId="0" fillId="2" fontId="3" numFmtId="164" xfId="0" applyFont="1" applyNumberFormat="1"/>
    <xf borderId="0" fillId="3" fontId="3" numFmtId="164" xfId="0" applyFont="1" applyNumberFormat="1"/>
    <xf borderId="0" fillId="0" fontId="4" numFmtId="0" xfId="0" applyFont="1"/>
    <xf borderId="0" fillId="0" fontId="5" numFmtId="0" xfId="0" applyFont="1"/>
    <xf borderId="0" fillId="0" fontId="3" numFmtId="49" xfId="0" applyFont="1" applyNumberFormat="1"/>
    <xf borderId="0" fillId="0" fontId="6" numFmtId="0" xfId="0" applyAlignment="1" applyFont="1">
      <alignment horizontal="center"/>
    </xf>
    <xf borderId="0" fillId="4" fontId="2" numFmtId="0" xfId="0" applyAlignment="1" applyFill="1" applyFont="1">
      <alignment horizontal="center"/>
    </xf>
    <xf borderId="1" fillId="0" fontId="7" numFmtId="0" xfId="0" applyBorder="1" applyFont="1"/>
    <xf borderId="0" fillId="5" fontId="2" numFmtId="0" xfId="0" applyAlignment="1" applyFill="1" applyFont="1">
      <alignment horizontal="center"/>
    </xf>
    <xf borderId="0" fillId="0" fontId="1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8" numFmtId="0" xfId="0" applyFont="1"/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0" fillId="0" fontId="4" numFmtId="164" xfId="0" applyAlignment="1" applyFont="1" applyNumberFormat="1">
      <alignment horizontal="right"/>
    </xf>
    <xf borderId="0" fillId="0" fontId="4" numFmtId="164" xfId="0" applyAlignment="1" applyFont="1" applyNumberFormat="1">
      <alignment horizontal="center"/>
    </xf>
    <xf borderId="0" fillId="5" fontId="4" numFmtId="164" xfId="0" applyAlignment="1" applyFont="1" applyNumberFormat="1">
      <alignment horizontal="center"/>
    </xf>
    <xf borderId="0" fillId="2" fontId="4" numFmtId="164" xfId="0" applyAlignment="1" applyFont="1" applyNumberFormat="1">
      <alignment horizontal="right"/>
    </xf>
    <xf borderId="0" fillId="2" fontId="4" numFmtId="164" xfId="0" applyAlignment="1" applyFont="1" applyNumberFormat="1">
      <alignment horizontal="center"/>
    </xf>
    <xf borderId="0" fillId="3" fontId="4" numFmtId="164" xfId="0" applyAlignment="1" applyFont="1" applyNumberFormat="1">
      <alignment horizontal="center"/>
    </xf>
    <xf borderId="0" fillId="0" fontId="8" numFmtId="0" xfId="0" applyAlignment="1" applyFont="1">
      <alignment vertical="bottom"/>
    </xf>
    <xf borderId="0" fillId="0" fontId="5" numFmtId="0" xfId="0" applyAlignment="1" applyFont="1">
      <alignment horizontal="right"/>
    </xf>
    <xf borderId="1" fillId="0" fontId="9" numFmtId="0" xfId="0" applyBorder="1" applyFont="1"/>
    <xf borderId="0" fillId="0" fontId="5" numFmtId="164" xfId="0" applyAlignment="1" applyFont="1" applyNumberFormat="1">
      <alignment horizontal="right"/>
    </xf>
    <xf borderId="1" fillId="0" fontId="5" numFmtId="164" xfId="0" applyAlignment="1" applyBorder="1" applyFont="1" applyNumberFormat="1">
      <alignment horizontal="right"/>
    </xf>
    <xf borderId="0" fillId="5" fontId="5" numFmtId="164" xfId="0" applyAlignment="1" applyFont="1" applyNumberFormat="1">
      <alignment horizontal="right"/>
    </xf>
    <xf borderId="0" fillId="2" fontId="5" numFmtId="164" xfId="0" applyAlignment="1" applyFont="1" applyNumberFormat="1">
      <alignment horizontal="right"/>
    </xf>
    <xf borderId="0" fillId="3" fontId="5" numFmtId="164" xfId="0" applyAlignment="1" applyFont="1" applyNumberFormat="1">
      <alignment horizontal="right"/>
    </xf>
    <xf borderId="0" fillId="0" fontId="10" numFmtId="164" xfId="0" applyAlignment="1" applyFont="1" applyNumberFormat="1">
      <alignment horizontal="left"/>
    </xf>
    <xf borderId="0" fillId="0" fontId="10" numFmtId="164" xfId="0" applyAlignment="1" applyFont="1" applyNumberFormat="1">
      <alignment horizontal="right"/>
    </xf>
    <xf borderId="1" fillId="0" fontId="9" numFmtId="164" xfId="0" applyAlignment="1" applyBorder="1" applyFont="1" applyNumberFormat="1">
      <alignment horizontal="right"/>
    </xf>
    <xf borderId="0" fillId="5" fontId="10" numFmtId="164" xfId="0" applyAlignment="1" applyFont="1" applyNumberFormat="1">
      <alignment horizontal="right"/>
    </xf>
    <xf borderId="0" fillId="2" fontId="10" numFmtId="164" xfId="0" applyAlignment="1" applyFont="1" applyNumberFormat="1">
      <alignment horizontal="right"/>
    </xf>
    <xf borderId="0" fillId="2" fontId="3" numFmtId="164" xfId="0" applyAlignment="1" applyFont="1" applyNumberFormat="1">
      <alignment horizontal="right"/>
    </xf>
    <xf borderId="0" fillId="3" fontId="10" numFmtId="164" xfId="0" applyAlignment="1" applyFont="1" applyNumberFormat="1">
      <alignment horizontal="right"/>
    </xf>
    <xf borderId="0" fillId="3" fontId="3" numFmtId="164" xfId="0" applyAlignment="1" applyFont="1" applyNumberFormat="1">
      <alignment horizontal="right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left"/>
    </xf>
    <xf borderId="0" fillId="4" fontId="5" numFmtId="164" xfId="0" applyFont="1" applyNumberFormat="1"/>
    <xf borderId="0" fillId="5" fontId="5" numFmtId="164" xfId="0" applyFont="1" applyNumberFormat="1"/>
    <xf borderId="0" fillId="2" fontId="5" numFmtId="164" xfId="0" applyAlignment="1" applyFont="1" applyNumberFormat="1">
      <alignment horizontal="right" vertical="bottom"/>
    </xf>
    <xf borderId="0" fillId="6" fontId="5" numFmtId="164" xfId="0" applyAlignment="1" applyFill="1" applyFont="1" applyNumberFormat="1">
      <alignment horizontal="right" vertical="bottom"/>
    </xf>
    <xf borderId="0" fillId="3" fontId="5" numFmtId="164" xfId="0" applyAlignment="1" applyFont="1" applyNumberFormat="1">
      <alignment horizontal="right" vertical="bottom"/>
    </xf>
    <xf borderId="0" fillId="4" fontId="3" numFmtId="164" xfId="0" applyFont="1" applyNumberFormat="1"/>
    <xf borderId="0" fillId="4" fontId="3" numFmtId="164" xfId="0" applyAlignment="1" applyFont="1" applyNumberFormat="1">
      <alignment horizontal="right"/>
    </xf>
    <xf borderId="1" fillId="0" fontId="9" numFmtId="164" xfId="0" applyBorder="1" applyFont="1" applyNumberFormat="1"/>
    <xf borderId="0" fillId="5" fontId="3" numFmtId="164" xfId="0" applyFont="1" applyNumberFormat="1"/>
    <xf borderId="0" fillId="2" fontId="3" numFmtId="164" xfId="0" applyAlignment="1" applyFont="1" applyNumberFormat="1">
      <alignment horizontal="right" vertical="bottom"/>
    </xf>
    <xf borderId="0" fillId="3" fontId="3" numFmtId="164" xfId="0" applyAlignment="1" applyFont="1" applyNumberFormat="1">
      <alignment horizontal="right" vertical="bottom"/>
    </xf>
    <xf borderId="0" fillId="6" fontId="3" numFmtId="164" xfId="0" applyAlignment="1" applyFont="1" applyNumberFormat="1">
      <alignment horizontal="right" vertical="bottom"/>
    </xf>
    <xf borderId="0" fillId="4" fontId="5" numFmtId="164" xfId="0" applyAlignment="1" applyFont="1" applyNumberFormat="1">
      <alignment horizontal="right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2" fontId="9" numFmtId="164" xfId="0" applyFont="1" applyNumberFormat="1"/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left"/>
    </xf>
    <xf borderId="2" fillId="4" fontId="2" numFmtId="0" xfId="0" applyAlignment="1" applyBorder="1" applyFont="1">
      <alignment horizontal="center"/>
    </xf>
    <xf borderId="0" fillId="2" fontId="4" numFmtId="0" xfId="0" applyAlignment="1" applyFont="1">
      <alignment horizontal="center"/>
    </xf>
    <xf borderId="2" fillId="4" fontId="4" numFmtId="0" xfId="0" applyAlignment="1" applyBorder="1" applyFont="1">
      <alignment horizontal="center"/>
    </xf>
    <xf borderId="0" fillId="4" fontId="4" numFmtId="0" xfId="0" applyAlignment="1" applyFont="1">
      <alignment horizontal="center"/>
    </xf>
    <xf borderId="1" fillId="4" fontId="4" numFmtId="0" xfId="0" applyAlignment="1" applyBorder="1" applyFont="1">
      <alignment horizontal="center"/>
    </xf>
    <xf borderId="2" fillId="5" fontId="4" numFmtId="0" xfId="0" applyAlignment="1" applyBorder="1" applyFont="1">
      <alignment horizontal="center"/>
    </xf>
    <xf borderId="0" fillId="5" fontId="4" numFmtId="0" xfId="0" applyAlignment="1" applyFont="1">
      <alignment horizontal="center"/>
    </xf>
    <xf borderId="2" fillId="3" fontId="4" numFmtId="0" xfId="0" applyAlignment="1" applyBorder="1" applyFont="1">
      <alignment horizontal="center"/>
    </xf>
    <xf borderId="0" fillId="3" fontId="4" numFmtId="0" xfId="0" applyAlignment="1" applyFont="1">
      <alignment horizontal="center"/>
    </xf>
    <xf borderId="2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0" fillId="0" fontId="14" numFmtId="0" xfId="0" applyFont="1"/>
    <xf borderId="2" fillId="0" fontId="3" numFmtId="0" xfId="0" applyBorder="1" applyFont="1"/>
    <xf borderId="0" fillId="0" fontId="4" numFmtId="0" xfId="0" applyAlignment="1" applyFont="1">
      <alignment horizontal="left"/>
    </xf>
    <xf borderId="2" fillId="4" fontId="5" numFmtId="164" xfId="0" applyBorder="1" applyFont="1" applyNumberFormat="1"/>
    <xf borderId="2" fillId="5" fontId="5" numFmtId="164" xfId="0" applyBorder="1" applyFont="1" applyNumberFormat="1"/>
    <xf borderId="2" fillId="3" fontId="5" numFmtId="164" xfId="0" applyBorder="1" applyFont="1" applyNumberFormat="1"/>
    <xf borderId="2" fillId="2" fontId="5" numFmtId="164" xfId="0" applyBorder="1" applyFont="1" applyNumberFormat="1"/>
    <xf borderId="1" fillId="2" fontId="5" numFmtId="164" xfId="0" applyBorder="1" applyFont="1" applyNumberFormat="1"/>
    <xf borderId="2" fillId="4" fontId="3" numFmtId="164" xfId="0" applyBorder="1" applyFont="1" applyNumberFormat="1"/>
    <xf borderId="2" fillId="5" fontId="3" numFmtId="164" xfId="0" applyBorder="1" applyFont="1" applyNumberFormat="1"/>
    <xf borderId="0" fillId="5" fontId="3" numFmtId="164" xfId="0" applyAlignment="1" applyFont="1" applyNumberFormat="1">
      <alignment horizontal="right"/>
    </xf>
    <xf borderId="2" fillId="3" fontId="3" numFmtId="164" xfId="0" applyBorder="1" applyFont="1" applyNumberFormat="1"/>
    <xf borderId="2" fillId="2" fontId="3" numFmtId="164" xfId="0" applyBorder="1" applyFont="1" applyNumberFormat="1"/>
    <xf borderId="1" fillId="2" fontId="3" numFmtId="164" xfId="0" applyBorder="1" applyFont="1" applyNumberFormat="1"/>
    <xf borderId="0" fillId="0" fontId="15" numFmtId="0" xfId="0" applyFont="1"/>
    <xf borderId="2" fillId="4" fontId="4" numFmtId="164" xfId="0" applyBorder="1" applyFont="1" applyNumberFormat="1"/>
    <xf borderId="0" fillId="4" fontId="4" numFmtId="164" xfId="0" applyFont="1" applyNumberFormat="1"/>
    <xf borderId="2" fillId="5" fontId="4" numFmtId="164" xfId="0" applyBorder="1" applyFont="1" applyNumberFormat="1"/>
    <xf borderId="0" fillId="5" fontId="4" numFmtId="164" xfId="0" applyFont="1" applyNumberFormat="1"/>
    <xf borderId="0" fillId="5" fontId="4" numFmtId="0" xfId="0" applyFont="1"/>
    <xf borderId="2" fillId="3" fontId="4" numFmtId="164" xfId="0" applyBorder="1" applyFont="1" applyNumberFormat="1"/>
    <xf borderId="0" fillId="3" fontId="4" numFmtId="0" xfId="0" applyFont="1"/>
    <xf borderId="2" fillId="2" fontId="4" numFmtId="164" xfId="0" applyBorder="1" applyFont="1" applyNumberFormat="1"/>
    <xf borderId="0" fillId="2" fontId="4" numFmtId="0" xfId="0" applyFont="1"/>
    <xf borderId="1" fillId="2" fontId="4" numFmtId="164" xfId="0" applyBorder="1" applyFont="1" applyNumberFormat="1"/>
    <xf borderId="0" fillId="0" fontId="5" numFmtId="0" xfId="0" applyAlignment="1" applyFont="1">
      <alignment vertical="bottom"/>
    </xf>
    <xf borderId="0" fillId="7" fontId="5" numFmtId="164" xfId="0" applyAlignment="1" applyFill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4" fontId="5" numFmtId="164" xfId="0" applyAlignment="1" applyFont="1" applyNumberFormat="1">
      <alignment horizontal="right" vertical="bottom"/>
    </xf>
    <xf borderId="2" fillId="5" fontId="5" numFmtId="164" xfId="0" applyAlignment="1" applyBorder="1" applyFont="1" applyNumberFormat="1">
      <alignment horizontal="right" vertical="bottom"/>
    </xf>
    <xf borderId="0" fillId="5" fontId="5" numFmtId="164" xfId="0" applyAlignment="1" applyFont="1" applyNumberFormat="1">
      <alignment horizontal="right" vertical="bottom"/>
    </xf>
    <xf borderId="2" fillId="3" fontId="5" numFmtId="164" xfId="0" applyAlignment="1" applyBorder="1" applyFont="1" applyNumberFormat="1">
      <alignment horizontal="right" vertical="bottom"/>
    </xf>
    <xf borderId="2" fillId="2" fontId="5" numFmtId="164" xfId="0" applyAlignment="1" applyBorder="1" applyFont="1" applyNumberFormat="1">
      <alignment horizontal="right" vertical="bottom"/>
    </xf>
    <xf borderId="1" fillId="6" fontId="5" numFmtId="164" xfId="0" applyAlignment="1" applyBorder="1" applyFont="1" applyNumberFormat="1">
      <alignment horizontal="right" vertical="bottom"/>
    </xf>
    <xf borderId="0" fillId="7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4" fontId="3" numFmtId="164" xfId="0" applyAlignment="1" applyFont="1" applyNumberFormat="1">
      <alignment horizontal="right" vertical="bottom"/>
    </xf>
    <xf borderId="2" fillId="5" fontId="3" numFmtId="164" xfId="0" applyAlignment="1" applyBorder="1" applyFont="1" applyNumberFormat="1">
      <alignment horizontal="right" vertical="bottom"/>
    </xf>
    <xf borderId="0" fillId="5" fontId="3" numFmtId="164" xfId="0" applyAlignment="1" applyFont="1" applyNumberFormat="1">
      <alignment horizontal="right" vertical="bottom"/>
    </xf>
    <xf borderId="2" fillId="3" fontId="3" numFmtId="164" xfId="0" applyAlignment="1" applyBorder="1" applyFont="1" applyNumberFormat="1">
      <alignment horizontal="right" vertical="bottom"/>
    </xf>
    <xf borderId="2" fillId="2" fontId="3" numFmtId="164" xfId="0" applyAlignment="1" applyBorder="1" applyFont="1" applyNumberFormat="1">
      <alignment horizontal="right" vertical="bottom"/>
    </xf>
    <xf borderId="1" fillId="6" fontId="3" numFmtId="164" xfId="0" applyAlignment="1" applyBorder="1" applyFont="1" applyNumberFormat="1">
      <alignment horizontal="right" vertical="bottom"/>
    </xf>
    <xf borderId="2" fillId="0" fontId="5" numFmtId="164" xfId="0" applyBorder="1" applyFont="1" applyNumberFormat="1"/>
    <xf borderId="0" fillId="0" fontId="2" numFmtId="0" xfId="0" applyFont="1"/>
    <xf borderId="0" fillId="0" fontId="3" numFmtId="0" xfId="0" applyAlignment="1" applyFont="1">
      <alignment horizontal="center"/>
    </xf>
    <xf borderId="0" fillId="0" fontId="16" numFmtId="0" xfId="0" applyFont="1"/>
    <xf borderId="0" fillId="0" fontId="17" numFmtId="0" xfId="0" applyAlignment="1" applyFont="1">
      <alignment horizontal="center"/>
    </xf>
    <xf borderId="1" fillId="0" fontId="17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0" fillId="0" fontId="19" numFmtId="0" xfId="0" applyFont="1"/>
    <xf borderId="0" fillId="0" fontId="10" numFmtId="0" xfId="0" applyFont="1"/>
    <xf borderId="0" fillId="0" fontId="17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0" fontId="20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/>
    </xf>
    <xf borderId="0" fillId="4" fontId="21" numFmtId="0" xfId="0" applyAlignment="1" applyFont="1">
      <alignment horizontal="left"/>
    </xf>
    <xf borderId="0" fillId="0" fontId="3" numFmtId="4" xfId="0" applyFont="1" applyNumberFormat="1"/>
    <xf borderId="0" fillId="0" fontId="3" numFmtId="16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7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center" vertical="bottom"/>
    </xf>
    <xf borderId="0" fillId="2" fontId="17" numFmtId="164" xfId="0" applyAlignment="1" applyFont="1" applyNumberFormat="1">
      <alignment horizontal="center" vertical="bottom"/>
    </xf>
    <xf borderId="0" fillId="3" fontId="17" numFmtId="164" xfId="0" applyAlignment="1" applyFont="1" applyNumberFormat="1">
      <alignment horizontal="center" vertical="bottom"/>
    </xf>
    <xf borderId="0" fillId="0" fontId="17" numFmtId="164" xfId="0" applyAlignment="1" applyFont="1" applyNumberFormat="1">
      <alignment horizontal="center" vertical="bottom"/>
    </xf>
    <xf borderId="0" fillId="0" fontId="3" numFmtId="9" xfId="0" applyAlignment="1" applyFont="1" applyNumberFormat="1">
      <alignment horizontal="right" vertical="bottom"/>
    </xf>
    <xf borderId="0" fillId="0" fontId="3" numFmtId="9" xfId="0" applyAlignment="1" applyFont="1" applyNumberFormat="1">
      <alignment vertical="bottom"/>
    </xf>
    <xf borderId="0" fillId="0" fontId="3" numFmtId="165" xfId="0" applyFont="1" applyNumberFormat="1"/>
    <xf borderId="0" fillId="0" fontId="3" numFmtId="9" xfId="0" applyFont="1" applyNumberFormat="1"/>
    <xf borderId="0" fillId="0" fontId="3" numFmtId="3" xfId="0" applyFont="1" applyNumberFormat="1"/>
    <xf borderId="0" fillId="2" fontId="3" numFmtId="0" xfId="0" applyFont="1"/>
    <xf borderId="0" fillId="3" fontId="3" numFmtId="0" xfId="0" applyFont="1"/>
    <xf borderId="0" fillId="2" fontId="17" numFmtId="0" xfId="0" applyAlignment="1" applyFont="1">
      <alignment horizontal="center"/>
    </xf>
    <xf borderId="0" fillId="3" fontId="17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ddvHCMn4GQg40T6OdEclPI313w6A4B97lIqW7EB0c5E/edit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aA5aEyhisi8YFWM6-SIVoGu-e3xGy0hDjkHjMfx21Q8/edit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fDxQ7J3PxqXZ7a-HCCmf2ldILqODb4u0Yu31p6EDec0/edit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Nvcno8yHFAvUf-J2yvPECYbYy2KwAqeNp4bCJxhuL2Y/edit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Q66ibxemz53elryvBSx3qgdWww2ld0oR49CADzz-WE4/edit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pZQpZhUn48VlcAPym5xP3ujQ_Zec8ENfTb1N-0ssQL0/edit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ZQpZhUn48VlcAPym5xP3ujQ_Zec8ENfTb1N-0ssQL0/edit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7.5"/>
    <col customWidth="1" min="2" max="4" width="13.75"/>
    <col customWidth="1" min="5" max="32" width="12.75"/>
    <col customWidth="1" min="33" max="33" width="9.25"/>
    <col customWidth="1" min="34" max="35" width="12.75"/>
    <col customWidth="1" min="36" max="36" width="12.25"/>
    <col customWidth="1" min="37" max="38" width="12.75"/>
    <col customWidth="1" min="39" max="39" width="11.5"/>
    <col customWidth="1" min="40" max="40" width="12.75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4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4" t="s">
        <v>34</v>
      </c>
      <c r="AJ1" s="4" t="s">
        <v>35</v>
      </c>
      <c r="AK1" s="4" t="s">
        <v>36</v>
      </c>
      <c r="AL1" s="5" t="s">
        <v>37</v>
      </c>
      <c r="AM1" s="5" t="s">
        <v>38</v>
      </c>
      <c r="AN1" s="5" t="s">
        <v>39</v>
      </c>
    </row>
    <row r="2" ht="9.0" customHeight="1">
      <c r="A2" s="6"/>
      <c r="B2" s="7"/>
      <c r="C2" s="7"/>
      <c r="D2" s="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ht="15.75" customHeight="1">
      <c r="A3" s="9" t="s">
        <v>40</v>
      </c>
      <c r="B3" s="10">
        <f t="shared" ref="B3:C3" si="1">B5-B10+B49-B54</f>
        <v>0</v>
      </c>
      <c r="C3" s="10">
        <f t="shared" si="1"/>
        <v>0</v>
      </c>
      <c r="D3" s="11">
        <f>C3-B3</f>
        <v>0</v>
      </c>
      <c r="E3" s="12">
        <f t="shared" ref="E3:F3" si="2">E5-E10+E49-E54</f>
        <v>0</v>
      </c>
      <c r="F3" s="12">
        <f t="shared" si="2"/>
        <v>0</v>
      </c>
      <c r="G3" s="12">
        <f>F3-E3</f>
        <v>0</v>
      </c>
      <c r="H3" s="13">
        <f t="shared" ref="H3:I3" si="3">H5-H10+H49-H54</f>
        <v>0</v>
      </c>
      <c r="I3" s="13">
        <f t="shared" si="3"/>
        <v>0</v>
      </c>
      <c r="J3" s="13">
        <f>I3-H3</f>
        <v>0</v>
      </c>
      <c r="K3" s="12">
        <f t="shared" ref="K3:L3" si="4">K5-K10+K49-K54</f>
        <v>0</v>
      </c>
      <c r="L3" s="12">
        <f t="shared" si="4"/>
        <v>0</v>
      </c>
      <c r="M3" s="12">
        <f>L3-K3</f>
        <v>0</v>
      </c>
      <c r="N3" s="13">
        <f t="shared" ref="N3:O3" si="5">N5-N10+N49-N54</f>
        <v>0</v>
      </c>
      <c r="O3" s="13">
        <f t="shared" si="5"/>
        <v>0</v>
      </c>
      <c r="P3" s="13">
        <f>O3-N3</f>
        <v>0</v>
      </c>
      <c r="Q3" s="12">
        <f t="shared" ref="Q3:R3" si="6">Q5-Q10+Q49-Q54</f>
        <v>0</v>
      </c>
      <c r="R3" s="12">
        <f t="shared" si="6"/>
        <v>0</v>
      </c>
      <c r="S3" s="12">
        <f>R3-Q3</f>
        <v>0</v>
      </c>
      <c r="T3" s="13">
        <f t="shared" ref="T3:U3" si="7">T5-T10+T49-T54</f>
        <v>0</v>
      </c>
      <c r="U3" s="13">
        <f t="shared" si="7"/>
        <v>0</v>
      </c>
      <c r="V3" s="13">
        <f>U3-T3</f>
        <v>0</v>
      </c>
      <c r="W3" s="12">
        <f t="shared" ref="W3:X3" si="8">W5-W10+W49-W54</f>
        <v>0</v>
      </c>
      <c r="X3" s="12">
        <f t="shared" si="8"/>
        <v>0</v>
      </c>
      <c r="Y3" s="12">
        <f>X3-W3</f>
        <v>0</v>
      </c>
      <c r="Z3" s="13">
        <f t="shared" ref="Z3:AA3" si="9">Z5-Z10+Z49-Z54</f>
        <v>0</v>
      </c>
      <c r="AA3" s="13">
        <f t="shared" si="9"/>
        <v>0</v>
      </c>
      <c r="AB3" s="13">
        <f>AA3-Z3</f>
        <v>0</v>
      </c>
      <c r="AC3" s="12">
        <f t="shared" ref="AC3:AD3" si="10">AC5-AC10+AC49-AC54</f>
        <v>0</v>
      </c>
      <c r="AD3" s="12">
        <f t="shared" si="10"/>
        <v>0</v>
      </c>
      <c r="AE3" s="12">
        <f>AD3-AC3</f>
        <v>0</v>
      </c>
      <c r="AF3" s="13">
        <f t="shared" ref="AF3:AG3" si="11">AF5-AF10+AF49-AF54</f>
        <v>0</v>
      </c>
      <c r="AG3" s="13">
        <f t="shared" si="11"/>
        <v>0</v>
      </c>
      <c r="AH3" s="13">
        <f>AG3-AF3</f>
        <v>0</v>
      </c>
      <c r="AI3" s="12">
        <f t="shared" ref="AI3:AJ3" si="12">AI5-AI10+AI49-AI54</f>
        <v>0</v>
      </c>
      <c r="AJ3" s="12">
        <f t="shared" si="12"/>
        <v>0</v>
      </c>
      <c r="AK3" s="12">
        <f>AJ3-AI3</f>
        <v>0</v>
      </c>
      <c r="AL3" s="13">
        <f t="shared" ref="AL3:AM3" si="13">AL5-AL10+AL49-AL54</f>
        <v>0</v>
      </c>
      <c r="AM3" s="13">
        <f t="shared" si="13"/>
        <v>0</v>
      </c>
      <c r="AN3" s="13">
        <f>AM3-AL3</f>
        <v>0</v>
      </c>
    </row>
    <row r="4" ht="9.0" customHeight="1">
      <c r="A4" s="6"/>
      <c r="B4" s="7"/>
      <c r="C4" s="7"/>
      <c r="D4" s="8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ht="15.75" customHeight="1">
      <c r="A5" s="14" t="s">
        <v>41</v>
      </c>
      <c r="B5" s="15">
        <f t="shared" ref="B5:C5" si="14">SUM(B6:B8)</f>
        <v>0</v>
      </c>
      <c r="C5" s="15">
        <f t="shared" si="14"/>
        <v>0</v>
      </c>
      <c r="D5" s="16">
        <f t="shared" ref="D5:D8" si="18">C5-B5</f>
        <v>0</v>
      </c>
      <c r="E5" s="17">
        <f t="shared" ref="E5:F5" si="15">SUM(E6:E8)</f>
        <v>0</v>
      </c>
      <c r="F5" s="17">
        <f t="shared" si="15"/>
        <v>0</v>
      </c>
      <c r="G5" s="17">
        <f t="shared" ref="G5:G8" si="19">F5-E5</f>
        <v>0</v>
      </c>
      <c r="H5" s="18">
        <f t="shared" ref="H5:AN5" si="16">SUM(H6:H8)</f>
        <v>0</v>
      </c>
      <c r="I5" s="18">
        <f t="shared" si="16"/>
        <v>0</v>
      </c>
      <c r="J5" s="17">
        <f t="shared" si="16"/>
        <v>0</v>
      </c>
      <c r="K5" s="17">
        <f t="shared" si="16"/>
        <v>0</v>
      </c>
      <c r="L5" s="17">
        <f t="shared" si="16"/>
        <v>0</v>
      </c>
      <c r="M5" s="17">
        <f t="shared" si="16"/>
        <v>0</v>
      </c>
      <c r="N5" s="18">
        <f t="shared" si="16"/>
        <v>0</v>
      </c>
      <c r="O5" s="18">
        <f t="shared" si="16"/>
        <v>0</v>
      </c>
      <c r="P5" s="17">
        <f t="shared" si="16"/>
        <v>0</v>
      </c>
      <c r="Q5" s="17">
        <f t="shared" si="16"/>
        <v>0</v>
      </c>
      <c r="R5" s="17">
        <f t="shared" si="16"/>
        <v>0</v>
      </c>
      <c r="S5" s="17">
        <f t="shared" si="16"/>
        <v>0</v>
      </c>
      <c r="T5" s="18">
        <f t="shared" si="16"/>
        <v>0</v>
      </c>
      <c r="U5" s="18">
        <f t="shared" si="16"/>
        <v>0</v>
      </c>
      <c r="V5" s="17">
        <f t="shared" si="16"/>
        <v>0</v>
      </c>
      <c r="W5" s="17">
        <f t="shared" si="16"/>
        <v>0</v>
      </c>
      <c r="X5" s="17">
        <f t="shared" si="16"/>
        <v>0</v>
      </c>
      <c r="Y5" s="17">
        <f t="shared" si="16"/>
        <v>0</v>
      </c>
      <c r="Z5" s="18">
        <f t="shared" si="16"/>
        <v>0</v>
      </c>
      <c r="AA5" s="18">
        <f t="shared" si="16"/>
        <v>0</v>
      </c>
      <c r="AB5" s="17">
        <f t="shared" si="16"/>
        <v>0</v>
      </c>
      <c r="AC5" s="17">
        <f t="shared" si="16"/>
        <v>0</v>
      </c>
      <c r="AD5" s="17">
        <f t="shared" si="16"/>
        <v>0</v>
      </c>
      <c r="AE5" s="17">
        <f t="shared" si="16"/>
        <v>0</v>
      </c>
      <c r="AF5" s="18">
        <f t="shared" si="16"/>
        <v>0</v>
      </c>
      <c r="AG5" s="18">
        <f t="shared" si="16"/>
        <v>0</v>
      </c>
      <c r="AH5" s="17">
        <f t="shared" si="16"/>
        <v>0</v>
      </c>
      <c r="AI5" s="17">
        <f t="shared" si="16"/>
        <v>0</v>
      </c>
      <c r="AJ5" s="17">
        <f t="shared" si="16"/>
        <v>0</v>
      </c>
      <c r="AK5" s="17">
        <f t="shared" si="16"/>
        <v>0</v>
      </c>
      <c r="AL5" s="18">
        <f t="shared" si="16"/>
        <v>0</v>
      </c>
      <c r="AM5" s="18">
        <f t="shared" si="16"/>
        <v>0</v>
      </c>
      <c r="AN5" s="17">
        <f t="shared" si="16"/>
        <v>0</v>
      </c>
    </row>
    <row r="6" ht="15.75" customHeight="1">
      <c r="A6" s="7" t="s">
        <v>42</v>
      </c>
      <c r="B6" s="19">
        <f t="shared" ref="B6:C6" si="17">SUM(IF(MONTH(TODAY())&gt;1,E6,0), IF(MONTH(TODAY())&gt;2,H6,0), IF(MONTH(TODAY())&gt;3,K6,0), IF(MONTH(TODAY())&gt;4,N6,0), IF(MONTH(TODAY())&gt;5,Q6,0), IF(MONTH(TODAY())&gt;6,T6,0), IF(MONTH(TODAY())&gt;7,W6,0), IF(MONTH(TODAY())&gt;8,Z6,0), IF(MONTH(TODAY())&gt;9,AC6,0), IF(MONTH(TODAY())&gt;10,AF6,0), IF(MONTH(TODAY())&gt;11,AI6,0), IF(MONTH(TODAY())&gt;12,AL6,0))
</f>
        <v>0</v>
      </c>
      <c r="C6" s="19">
        <f t="shared" si="17"/>
        <v>0</v>
      </c>
      <c r="D6" s="20">
        <f t="shared" si="18"/>
        <v>0</v>
      </c>
      <c r="E6" s="21" t="str">
        <f t="array" ref="E6">IFERROR(SUMIF(Consolidado!$C$3:$C63, $A6, INDEX(Consolidado!$E$3:$P$100, , MATCH(E$1, Consolidado!$E$2:$P$2, 0))), "")</f>
        <v/>
      </c>
      <c r="F6" s="21" t="str">
        <f t="shared" ref="F6:F8" si="21">IFERROR(
  LET(
    hoja,       LEFT(F$1,3)&amp;"R",
    fila,       MATCH( RIGHT($A6, LEN($A6)-4),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G6" s="21">
        <f t="shared" si="19"/>
        <v>0</v>
      </c>
      <c r="H6" s="22" t="str">
        <f t="array" ref="H6">IFERROR(SUMIF(Consolidado!$C$3:$C63, $A6, INDEX(Consolidado!$E$3:$P$100, , MATCH(H$1, Consolidado!$E$2:$P$2, 0))), "")</f>
        <v/>
      </c>
      <c r="I6" s="22" t="str">
        <f t="shared" ref="I6:I8" si="22">IFERROR(
  LET(
    hoja,       LEFT(I$1,3)&amp;"R",
    fila,       MATCH( RIGHT($A6, LEN($A6)-4),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6" s="21">
        <f t="shared" ref="J6:J8" si="23">I6-H6</f>
        <v>0</v>
      </c>
      <c r="K6" s="21" t="str">
        <f t="array" ref="K6">IFERROR(SUMIF(Consolidado!$C$3:$C63, $A6, INDEX(Consolidado!$E$3:$P$100, , MATCH(K$1, Consolidado!$E$2:$P$2, 0))), "")</f>
        <v/>
      </c>
      <c r="L6" s="21" t="str">
        <f t="shared" ref="L6:L8" si="24">IFERROR(
  LET(
    hoja,       LEFT(L$1,3)&amp;"R",
    fila,       MATCH( RIGHT($A6, LEN($A6)-4),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M6" s="21">
        <f t="shared" ref="M6:M8" si="25">L6-K6</f>
        <v>0</v>
      </c>
      <c r="N6" s="22" t="str">
        <f t="array" ref="N6">IFERROR(SUMIF(Consolidado!$C$3:$C63, $A6, INDEX(Consolidado!$E$3:$P$100, , MATCH(N$1, Consolidado!$E$2:$P$2, 0))), "")</f>
        <v/>
      </c>
      <c r="O6" s="22" t="str">
        <f t="shared" ref="O6:O8" si="26">IFERROR(
  LET(
    hoja,       LEFT(O$1,3)&amp;"R",
    fila,       MATCH( RIGHT($A6, LEN($A6)-4),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P6" s="21">
        <f t="shared" ref="P6:P8" si="27">O6-N6</f>
        <v>0</v>
      </c>
      <c r="Q6" s="21" t="str">
        <f t="array" ref="Q6">IFERROR(SUMIF(Consolidado!$C$3:$C63, $A6, INDEX(Consolidado!$E$3:$P$100, , MATCH(Q$1, Consolidado!$E$2:$P$2, 0))), "")</f>
        <v/>
      </c>
      <c r="R6" s="21" t="str">
        <f t="shared" ref="R6:R8" si="28">IFERROR(
  LET(
    hoja,       LEFT(R$1,3)&amp;"R",
    fila,       MATCH( RIGHT($A6, LEN($A6)-4),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S6" s="21">
        <f t="shared" ref="S6:S8" si="29">R6-Q6</f>
        <v>0</v>
      </c>
      <c r="T6" s="22" t="str">
        <f t="array" ref="T6">IFERROR(SUMIF(Consolidado!$C$3:$C63, $A6, INDEX(Consolidado!$E$3:$P$100, , MATCH(T$1, Consolidado!$E$2:$P$2, 0))), "")</f>
        <v/>
      </c>
      <c r="U6" s="22" t="str">
        <f t="shared" ref="U6:U8" si="30">IFERROR(
  LET(
    hoja,       LEFT(U$1,3)&amp;"R",
    fila,       MATCH( RIGHT($A6, LEN($A6)-4),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V6" s="21">
        <f t="shared" ref="V6:V8" si="31">U6-T6</f>
        <v>0</v>
      </c>
      <c r="W6" s="21" t="str">
        <f t="array" ref="W6">IFERROR(SUMIF(Consolidado!$C$3:$C63, $A6, INDEX(Consolidado!$E$3:$P$100, , MATCH(W$1, Consolidado!$E$2:$P$2, 0))), "")</f>
        <v/>
      </c>
      <c r="X6" s="21" t="str">
        <f t="shared" ref="X6:X8" si="32">IFERROR(
  LET(
    hoja,       LEFT(X$1,3)&amp;"R",
    fila,       MATCH( RIGHT($A6, LEN($A6)-4),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Y6" s="21">
        <f t="shared" ref="Y6:Y8" si="33">X6-W6</f>
        <v>0</v>
      </c>
      <c r="Z6" s="22" t="str">
        <f t="array" ref="Z6">IFERROR(SUMIF(Consolidado!$C$3:$C63, $A6, INDEX(Consolidado!$E$3:$P$100, , MATCH(Z$1, Consolidado!$E$2:$P$2, 0))), "")</f>
        <v/>
      </c>
      <c r="AA6" s="22" t="str">
        <f t="shared" ref="AA6:AA8" si="34">IFERROR(
  LET(
    hoja,       LEFT(AA$1,3)&amp;"R",
    fila,       MATCH( RIGHT($A6, LEN($A6)-4),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AB6" s="21">
        <f t="shared" ref="AB6:AB8" si="35">AA6-Z6</f>
        <v>0</v>
      </c>
      <c r="AC6" s="21" t="str">
        <f t="array" ref="AC6">IFERROR(SUMIF(Consolidado!$C$3:$C63, $A6, INDEX(Consolidado!$E$3:$P$100, , MATCH(AC$1, Consolidado!$E$2:$P$2, 0))), "")</f>
        <v/>
      </c>
      <c r="AD6" s="21" t="str">
        <f t="shared" ref="AD6:AD8" si="36">IFERROR(
  LET(
    hoja,       LEFT(AD$1,3)&amp;"R",
    fila,       MATCH( RIGHT($A6, LEN($A6)-4),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AE6" s="21">
        <f t="shared" ref="AE6:AE8" si="37">AD6-AC6</f>
        <v>0</v>
      </c>
      <c r="AF6" s="22" t="str">
        <f t="array" ref="AF6">IFERROR(SUMIF(Consolidado!$C$3:$C63, $A6, INDEX(Consolidado!$E$3:$P$100, , MATCH(AF$1, Consolidado!$E$2:$P$2, 0))), "")</f>
        <v/>
      </c>
      <c r="AG6" s="22" t="str">
        <f t="shared" ref="AG6:AG8" si="38">IFERROR(
  LET(
    hoja,       LEFT(AG$1,3)&amp;"R",
    fila,       MATCH( RIGHT($A6, LEN($A6)-4),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AH6" s="21">
        <f t="shared" ref="AH6:AH8" si="39">AG6-AF6</f>
        <v>0</v>
      </c>
      <c r="AI6" s="21" t="str">
        <f t="array" ref="AI6">IFERROR(SUMIF(Consolidado!$C$3:$C63, $A6, INDEX(Consolidado!$E$3:$P$100, , MATCH(AI$1, Consolidado!$E$2:$P$2, 0))), "")</f>
        <v/>
      </c>
      <c r="AJ6" s="21" t="str">
        <f t="shared" ref="AJ6:AJ8" si="40">IFERROR(
  LET(
    hoja,       LEFT(AJ$1,3)&amp;"R",
    fila,       MATCH( RIGHT($A6, LEN($A6)-4),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AK6" s="21">
        <f t="shared" ref="AK6:AK8" si="41">AJ6-AI6</f>
        <v>0</v>
      </c>
      <c r="AL6" s="22" t="str">
        <f t="array" ref="AL6">IFERROR(SUMIF(Consolidado!$C$3:$C63, $A6, INDEX(Consolidado!$E$3:$P$100, , MATCH(AL$1, Consolidado!$E$2:$P$2, 0))), "")</f>
        <v/>
      </c>
      <c r="AM6" s="22" t="str">
        <f t="shared" ref="AM6:AM8" si="42">IFERROR(
  LET(
    hoja,       LEFT(AM$1,3)&amp;"R",
    fila,       MATCH( RIGHT($A6, LEN($A6)-4),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AN6" s="21">
        <f t="shared" ref="AN6:AN8" si="43">AM6-AL6</f>
        <v>0</v>
      </c>
    </row>
    <row r="7" ht="15.75" customHeight="1">
      <c r="A7" s="7" t="s">
        <v>43</v>
      </c>
      <c r="B7" s="19">
        <f t="shared" ref="B7:C7" si="20">SUM(IF(MONTH(TODAY())&gt;1,E7,0), IF(MONTH(TODAY())&gt;2,H7,0), IF(MONTH(TODAY())&gt;3,K7,0), IF(MONTH(TODAY())&gt;4,N7,0), IF(MONTH(TODAY())&gt;5,Q7,0), IF(MONTH(TODAY())&gt;6,T7,0), IF(MONTH(TODAY())&gt;7,W7,0), IF(MONTH(TODAY())&gt;8,Z7,0), IF(MONTH(TODAY())&gt;9,AC7,0), IF(MONTH(TODAY())&gt;10,AF7,0), IF(MONTH(TODAY())&gt;11,AI7,0), IF(MONTH(TODAY())&gt;12,AL7,0))
</f>
        <v>0</v>
      </c>
      <c r="C7" s="19">
        <f t="shared" si="20"/>
        <v>0</v>
      </c>
      <c r="D7" s="20">
        <f t="shared" si="18"/>
        <v>0</v>
      </c>
      <c r="E7" s="21" t="str">
        <f t="array" ref="E7">IFERROR(SUMIF(Consolidado!$C$3:$C$100, $A7, INDEX(Consolidado!$E$3:$P$100, , MATCH(E$1, Consolidado!$E$2:$P$2, 0))), "")</f>
        <v/>
      </c>
      <c r="F7" s="21" t="str">
        <f t="shared" si="21"/>
        <v/>
      </c>
      <c r="G7" s="21">
        <f t="shared" si="19"/>
        <v>0</v>
      </c>
      <c r="H7" s="22" t="str">
        <f t="array" ref="H7">IFERROR(SUMIF(Consolidado!$C$3:$C$100, $A7, INDEX(Consolidado!$E$3:$P$100, , MATCH(H$1, Consolidado!$E$2:$P$2, 0))), "")</f>
        <v/>
      </c>
      <c r="I7" s="22" t="str">
        <f t="shared" si="22"/>
        <v/>
      </c>
      <c r="J7" s="21">
        <f t="shared" si="23"/>
        <v>0</v>
      </c>
      <c r="K7" s="21" t="str">
        <f t="array" ref="K7">IFERROR(SUMIF(Consolidado!$C$3:$C$100, $A7, INDEX(Consolidado!$E$3:$P$100, , MATCH(K$1, Consolidado!$E$2:$P$2, 0))), "")</f>
        <v/>
      </c>
      <c r="L7" s="21" t="str">
        <f t="shared" si="24"/>
        <v/>
      </c>
      <c r="M7" s="21">
        <f t="shared" si="25"/>
        <v>0</v>
      </c>
      <c r="N7" s="22" t="str">
        <f t="array" ref="N7">IFERROR(SUMIF(Consolidado!$C$3:$C$100, $A7, INDEX(Consolidado!$E$3:$P$100, , MATCH(N$1, Consolidado!$E$2:$P$2, 0))), "")</f>
        <v/>
      </c>
      <c r="O7" s="22" t="str">
        <f t="shared" si="26"/>
        <v/>
      </c>
      <c r="P7" s="21">
        <f t="shared" si="27"/>
        <v>0</v>
      </c>
      <c r="Q7" s="21" t="str">
        <f t="array" ref="Q7">IFERROR(SUMIF(Consolidado!$C$3:$C$100, $A7, INDEX(Consolidado!$E$3:$P$100, , MATCH(Q$1, Consolidado!$E$2:$P$2, 0))), "")</f>
        <v/>
      </c>
      <c r="R7" s="21" t="str">
        <f t="shared" si="28"/>
        <v/>
      </c>
      <c r="S7" s="21">
        <f t="shared" si="29"/>
        <v>0</v>
      </c>
      <c r="T7" s="22" t="str">
        <f t="array" ref="T7">IFERROR(SUMIF(Consolidado!$C$3:$C$100, $A7, INDEX(Consolidado!$E$3:$P$100, , MATCH(T$1, Consolidado!$E$2:$P$2, 0))), "")</f>
        <v/>
      </c>
      <c r="U7" s="22" t="str">
        <f t="shared" si="30"/>
        <v/>
      </c>
      <c r="V7" s="21">
        <f t="shared" si="31"/>
        <v>0</v>
      </c>
      <c r="W7" s="21" t="str">
        <f t="array" ref="W7">IFERROR(SUMIF(Consolidado!$C$3:$C$100, $A7, INDEX(Consolidado!$E$3:$P$100, , MATCH(W$1, Consolidado!$E$2:$P$2, 0))), "")</f>
        <v/>
      </c>
      <c r="X7" s="21" t="str">
        <f t="shared" si="32"/>
        <v/>
      </c>
      <c r="Y7" s="21">
        <f t="shared" si="33"/>
        <v>0</v>
      </c>
      <c r="Z7" s="22" t="str">
        <f t="array" ref="Z7">IFERROR(SUMIF(Consolidado!$C$3:$C$100, $A7, INDEX(Consolidado!$E$3:$P$100, , MATCH(Z$1, Consolidado!$E$2:$P$2, 0))), "")</f>
        <v/>
      </c>
      <c r="AA7" s="22" t="str">
        <f t="shared" si="34"/>
        <v/>
      </c>
      <c r="AB7" s="21">
        <f t="shared" si="35"/>
        <v>0</v>
      </c>
      <c r="AC7" s="21" t="str">
        <f t="array" ref="AC7">IFERROR(SUMIF(Consolidado!$C$3:$C$100, $A7, INDEX(Consolidado!$E$3:$P$100, , MATCH(AC$1, Consolidado!$E$2:$P$2, 0))), "")</f>
        <v/>
      </c>
      <c r="AD7" s="21" t="str">
        <f t="shared" si="36"/>
        <v/>
      </c>
      <c r="AE7" s="21">
        <f t="shared" si="37"/>
        <v>0</v>
      </c>
      <c r="AF7" s="22" t="str">
        <f t="array" ref="AF7">IFERROR(SUMIF(Consolidado!$C$3:$C$100, $A7, INDEX(Consolidado!$E$3:$P$100, , MATCH(AF$1, Consolidado!$E$2:$P$2, 0))), "")</f>
        <v/>
      </c>
      <c r="AG7" s="22" t="str">
        <f t="shared" si="38"/>
        <v/>
      </c>
      <c r="AH7" s="21">
        <f t="shared" si="39"/>
        <v>0</v>
      </c>
      <c r="AI7" s="21" t="str">
        <f t="array" ref="AI7">IFERROR(SUMIF(Consolidado!$C$3:$C$100, $A7, INDEX(Consolidado!$E$3:$P$100, , MATCH(AI$1, Consolidado!$E$2:$P$2, 0))), "")</f>
        <v/>
      </c>
      <c r="AJ7" s="21" t="str">
        <f t="shared" si="40"/>
        <v/>
      </c>
      <c r="AK7" s="21">
        <f t="shared" si="41"/>
        <v>0</v>
      </c>
      <c r="AL7" s="22" t="str">
        <f t="array" ref="AL7">IFERROR(SUMIF(Consolidado!$C$3:$C$100, $A7, INDEX(Consolidado!$E$3:$P$100, , MATCH(AL$1, Consolidado!$E$2:$P$2, 0))), "")</f>
        <v/>
      </c>
      <c r="AM7" s="22" t="str">
        <f t="shared" si="42"/>
        <v/>
      </c>
      <c r="AN7" s="21">
        <f t="shared" si="43"/>
        <v>0</v>
      </c>
    </row>
    <row r="8" ht="15.75" hidden="1" customHeight="1">
      <c r="B8" s="19">
        <f t="shared" ref="B8:C8" si="44">SUM(IF(MONTH(TODAY())&gt;1,E8,0), IF(MONTH(TODAY())&gt;2,H8,0), IF(MONTH(TODAY())&gt;3,K8,0), IF(MONTH(TODAY())&gt;4,N8,0), IF(MONTH(TODAY())&gt;5,Q8,0), IF(MONTH(TODAY())&gt;6,T8,0), IF(MONTH(TODAY())&gt;7,W8,0), IF(MONTH(TODAY())&gt;8,Z8,0), IF(MONTH(TODAY())&gt;9,AC8,0), IF(MONTH(TODAY())&gt;10,AF8,0), IF(MONTH(TODAY())&gt;11,AI8,0), IF(MONTH(TODAY())&gt;12,AL8,0))
</f>
        <v>0</v>
      </c>
      <c r="C8" s="19">
        <f t="shared" si="44"/>
        <v>0</v>
      </c>
      <c r="D8" s="20">
        <f t="shared" si="18"/>
        <v>0</v>
      </c>
      <c r="E8" s="21" t="str">
        <f t="array" ref="E8">IFERROR(SUMIF(Consolidado!$C$3:$C$100, $A8, INDEX(Consolidado!$E$3:$P$100, , MATCH(E$1, Consolidado!$E$2:$P$2, 0))), "")</f>
        <v/>
      </c>
      <c r="F8" s="21" t="str">
        <f t="shared" si="21"/>
        <v/>
      </c>
      <c r="G8" s="21">
        <f t="shared" si="19"/>
        <v>0</v>
      </c>
      <c r="H8" s="22" t="str">
        <f t="array" ref="H8">IFERROR(SUMIF(Consolidado!$C$3:$C$100, $A8, INDEX(Consolidado!$E$3:$P$100, , MATCH(H$1, Consolidado!$E$2:$P$2, 0))), "")</f>
        <v/>
      </c>
      <c r="I8" s="22" t="str">
        <f t="shared" si="22"/>
        <v/>
      </c>
      <c r="J8" s="21">
        <f t="shared" si="23"/>
        <v>0</v>
      </c>
      <c r="K8" s="21" t="str">
        <f t="array" ref="K8">IFERROR(SUMIF(Consolidado!$C$3:$C$100, $A8, INDEX(Consolidado!$E$3:$P$100, , MATCH(K$1, Consolidado!$E$2:$P$2, 0))), "")</f>
        <v/>
      </c>
      <c r="L8" s="21" t="str">
        <f t="shared" si="24"/>
        <v/>
      </c>
      <c r="M8" s="21">
        <f t="shared" si="25"/>
        <v>0</v>
      </c>
      <c r="N8" s="22" t="str">
        <f t="array" ref="N8">IFERROR(SUMIF(Consolidado!$C$3:$C$100, $A8, INDEX(Consolidado!$E$3:$P$100, , MATCH(N$1, Consolidado!$E$2:$P$2, 0))), "")</f>
        <v/>
      </c>
      <c r="O8" s="22" t="str">
        <f t="shared" si="26"/>
        <v/>
      </c>
      <c r="P8" s="21">
        <f t="shared" si="27"/>
        <v>0</v>
      </c>
      <c r="Q8" s="21" t="str">
        <f t="array" ref="Q8">IFERROR(SUMIF(Consolidado!$C$3:$C$100, $A8, INDEX(Consolidado!$E$3:$P$100, , MATCH(Q$1, Consolidado!$E$2:$P$2, 0))), "")</f>
        <v/>
      </c>
      <c r="R8" s="21" t="str">
        <f t="shared" si="28"/>
        <v/>
      </c>
      <c r="S8" s="21">
        <f t="shared" si="29"/>
        <v>0</v>
      </c>
      <c r="T8" s="22" t="str">
        <f t="array" ref="T8">IFERROR(SUMIF(Consolidado!$C$3:$C$100, $A8, INDEX(Consolidado!$E$3:$P$100, , MATCH(T$1, Consolidado!$E$2:$P$2, 0))), "")</f>
        <v/>
      </c>
      <c r="U8" s="22" t="str">
        <f t="shared" si="30"/>
        <v/>
      </c>
      <c r="V8" s="21">
        <f t="shared" si="31"/>
        <v>0</v>
      </c>
      <c r="W8" s="21" t="str">
        <f t="array" ref="W8">IFERROR(SUMIF(Consolidado!$C$3:$C$100, $A8, INDEX(Consolidado!$E$3:$P$100, , MATCH(W$1, Consolidado!$E$2:$P$2, 0))), "")</f>
        <v/>
      </c>
      <c r="X8" s="21" t="str">
        <f t="shared" si="32"/>
        <v/>
      </c>
      <c r="Y8" s="21">
        <f t="shared" si="33"/>
        <v>0</v>
      </c>
      <c r="Z8" s="22" t="str">
        <f t="array" ref="Z8">IFERROR(SUMIF(Consolidado!$C$3:$C$100, $A8, INDEX(Consolidado!$E$3:$P$100, , MATCH(Z$1, Consolidado!$E$2:$P$2, 0))), "")</f>
        <v/>
      </c>
      <c r="AA8" s="22" t="str">
        <f t="shared" si="34"/>
        <v/>
      </c>
      <c r="AB8" s="21">
        <f t="shared" si="35"/>
        <v>0</v>
      </c>
      <c r="AC8" s="21" t="str">
        <f t="array" ref="AC8">IFERROR(SUMIF(Consolidado!$C$3:$C$100, $A8, INDEX(Consolidado!$E$3:$P$100, , MATCH(AC$1, Consolidado!$E$2:$P$2, 0))), "")</f>
        <v/>
      </c>
      <c r="AD8" s="21" t="str">
        <f t="shared" si="36"/>
        <v/>
      </c>
      <c r="AE8" s="21">
        <f t="shared" si="37"/>
        <v>0</v>
      </c>
      <c r="AF8" s="22" t="str">
        <f t="array" ref="AF8">IFERROR(SUMIF(Consolidado!$C$3:$C$100, $A8, INDEX(Consolidado!$E$3:$P$100, , MATCH(AF$1, Consolidado!$E$2:$P$2, 0))), "")</f>
        <v/>
      </c>
      <c r="AG8" s="22" t="str">
        <f t="shared" si="38"/>
        <v/>
      </c>
      <c r="AH8" s="21">
        <f t="shared" si="39"/>
        <v>0</v>
      </c>
      <c r="AI8" s="21" t="str">
        <f t="array" ref="AI8">IFERROR(SUMIF(Consolidado!$C$3:$C$100, $A8, INDEX(Consolidado!$E$3:$P$100, , MATCH(AI$1, Consolidado!$E$2:$P$2, 0))), "")</f>
        <v/>
      </c>
      <c r="AJ8" s="21" t="str">
        <f t="shared" si="40"/>
        <v/>
      </c>
      <c r="AK8" s="21">
        <f t="shared" si="41"/>
        <v>0</v>
      </c>
      <c r="AL8" s="22" t="str">
        <f t="array" ref="AL8">IFERROR(SUMIF(Consolidado!$C$3:$C$100, $A8, INDEX(Consolidado!$E$3:$P$100, , MATCH(AL$1, Consolidado!$E$2:$P$2, 0))), "")</f>
        <v/>
      </c>
      <c r="AM8" s="22" t="str">
        <f t="shared" si="42"/>
        <v/>
      </c>
      <c r="AN8" s="21">
        <f t="shared" si="43"/>
        <v>0</v>
      </c>
    </row>
    <row r="9" ht="9.0" customHeight="1">
      <c r="A9" s="23"/>
      <c r="B9" s="7"/>
      <c r="C9" s="7"/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ht="15.75" customHeight="1">
      <c r="A10" s="24" t="s">
        <v>44</v>
      </c>
      <c r="B10" s="15">
        <f t="shared" ref="B10:C10" si="45">SUM(B11:B47)</f>
        <v>0</v>
      </c>
      <c r="C10" s="15">
        <f t="shared" si="45"/>
        <v>0</v>
      </c>
      <c r="D10" s="16">
        <f>C10-B10</f>
        <v>0</v>
      </c>
      <c r="E10" s="17">
        <f t="shared" ref="E10:F10" si="46">SUM(E11:E47)</f>
        <v>0</v>
      </c>
      <c r="F10" s="17">
        <f t="shared" si="46"/>
        <v>0</v>
      </c>
      <c r="G10" s="17">
        <f>F10-E10</f>
        <v>0</v>
      </c>
      <c r="H10" s="18">
        <f t="shared" ref="H10:AN10" si="47">SUM(H11:H47)</f>
        <v>0</v>
      </c>
      <c r="I10" s="18">
        <f t="shared" si="47"/>
        <v>0</v>
      </c>
      <c r="J10" s="18">
        <f t="shared" si="47"/>
        <v>0</v>
      </c>
      <c r="K10" s="17">
        <f t="shared" si="47"/>
        <v>0</v>
      </c>
      <c r="L10" s="17">
        <f t="shared" si="47"/>
        <v>0</v>
      </c>
      <c r="M10" s="17">
        <f t="shared" si="47"/>
        <v>0</v>
      </c>
      <c r="N10" s="18">
        <f t="shared" si="47"/>
        <v>0</v>
      </c>
      <c r="O10" s="18">
        <f t="shared" si="47"/>
        <v>0</v>
      </c>
      <c r="P10" s="18">
        <f t="shared" si="47"/>
        <v>0</v>
      </c>
      <c r="Q10" s="17">
        <f t="shared" si="47"/>
        <v>0</v>
      </c>
      <c r="R10" s="17">
        <f t="shared" si="47"/>
        <v>0</v>
      </c>
      <c r="S10" s="17">
        <f t="shared" si="47"/>
        <v>0</v>
      </c>
      <c r="T10" s="18">
        <f t="shared" si="47"/>
        <v>0</v>
      </c>
      <c r="U10" s="18">
        <f t="shared" si="47"/>
        <v>0</v>
      </c>
      <c r="V10" s="18">
        <f t="shared" si="47"/>
        <v>0</v>
      </c>
      <c r="W10" s="17">
        <f t="shared" si="47"/>
        <v>0</v>
      </c>
      <c r="X10" s="17">
        <f t="shared" si="47"/>
        <v>0</v>
      </c>
      <c r="Y10" s="17">
        <f t="shared" si="47"/>
        <v>0</v>
      </c>
      <c r="Z10" s="18">
        <f t="shared" si="47"/>
        <v>0</v>
      </c>
      <c r="AA10" s="18">
        <f t="shared" si="47"/>
        <v>0</v>
      </c>
      <c r="AB10" s="18">
        <f t="shared" si="47"/>
        <v>0</v>
      </c>
      <c r="AC10" s="17">
        <f t="shared" si="47"/>
        <v>0</v>
      </c>
      <c r="AD10" s="17">
        <f t="shared" si="47"/>
        <v>0</v>
      </c>
      <c r="AE10" s="17">
        <f t="shared" si="47"/>
        <v>0</v>
      </c>
      <c r="AF10" s="18">
        <f t="shared" si="47"/>
        <v>0</v>
      </c>
      <c r="AG10" s="18">
        <f t="shared" si="47"/>
        <v>0</v>
      </c>
      <c r="AH10" s="18">
        <f t="shared" si="47"/>
        <v>0</v>
      </c>
      <c r="AI10" s="17">
        <f t="shared" si="47"/>
        <v>0</v>
      </c>
      <c r="AJ10" s="17">
        <f t="shared" si="47"/>
        <v>0</v>
      </c>
      <c r="AK10" s="17">
        <f t="shared" si="47"/>
        <v>0</v>
      </c>
      <c r="AL10" s="18">
        <f t="shared" si="47"/>
        <v>0</v>
      </c>
      <c r="AM10" s="18">
        <f t="shared" si="47"/>
        <v>0</v>
      </c>
      <c r="AN10" s="18">
        <f t="shared" si="47"/>
        <v>0</v>
      </c>
    </row>
    <row r="11" ht="15.75" customHeight="1">
      <c r="A11" s="7" t="str">
        <f>Menus!B4</f>
        <v>B01 Nomina</v>
      </c>
      <c r="B11" s="19">
        <f t="shared" ref="B11:C11" si="48">SUM(IF(MONTH(TODAY())&gt;1,E11,0), IF(MONTH(TODAY())&gt;2,H11,0), IF(MONTH(TODAY())&gt;3,K11,0), IF(MONTH(TODAY())&gt;4,N11,0), IF(MONTH(TODAY())&gt;5,Q11,0), IF(MONTH(TODAY())&gt;6,T11,0), IF(MONTH(TODAY())&gt;7,W11,0), IF(MONTH(TODAY())&gt;8,Z11,0), IF(MONTH(TODAY())&gt;9,AC11,0), IF(MONTH(TODAY())&gt;10,AF11,0), IF(MONTH(TODAY())&gt;11,AI11,0), IF(MONTH(TODAY())&gt;12,AL11,0))
</f>
        <v>0</v>
      </c>
      <c r="C11" s="19">
        <f t="shared" si="48"/>
        <v>0</v>
      </c>
      <c r="D11" s="20">
        <f t="shared" ref="D11:D47" si="50">B11-C11</f>
        <v>0</v>
      </c>
      <c r="E11" s="21" t="str">
        <f t="array" ref="E11">IFERROR(SUMIF(Consolidado!$C$3:$C63, $A11, INDEX(Consolidado!$E$3:$P$100, , MATCH(E$1, Consolidado!$E$2:$P$2, 0))), "")</f>
        <v/>
      </c>
      <c r="F11" s="21" t="str">
        <f t="shared" ref="F11:F47" si="51">IFERROR(
  LET(
    hoja,       LEFT(F$1,3)&amp;"R",
    fila,       MATCH( RIGHT($A11, LEN($A11)-4),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G11" s="21">
        <f t="shared" ref="G11:G47" si="52">E11-F11</f>
        <v>0</v>
      </c>
      <c r="H11" s="22" t="str">
        <f t="array" ref="H11">IFERROR(SUMIF(Consolidado!$C$3:$C63, $A11, INDEX(Consolidado!$E$3:$P$100, , MATCH(H$1, Consolidado!$E$2:$P$2, 0))), "")</f>
        <v/>
      </c>
      <c r="I11" s="22" t="str">
        <f t="shared" ref="I11:I47" si="53">IFERROR(
  LET(
    hoja,       LEFT(I$1,3)&amp;"R",
    fila,       MATCH( RIGHT($A11, LEN($A11)-4),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11" s="21">
        <f t="shared" ref="J11:J47" si="54">H11-I11</f>
        <v>0</v>
      </c>
      <c r="K11" s="21" t="str">
        <f t="array" ref="K11">IFERROR(SUMIF(Consolidado!$C$3:$C63, $A11, INDEX(Consolidado!$E$3:$P$100, , MATCH(K$1, Consolidado!$E$2:$P$2, 0))), "")</f>
        <v/>
      </c>
      <c r="L11" s="21" t="str">
        <f t="shared" ref="L11:L47" si="55">IFERROR(
  LET(
    hoja,       LEFT(L$1,3)&amp;"R",
    fila,       MATCH( RIGHT($A11, LEN($A11)-4),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M11" s="21">
        <f t="shared" ref="M11:M47" si="56">K11-L11</f>
        <v>0</v>
      </c>
      <c r="N11" s="22" t="str">
        <f t="array" ref="N11">IFERROR(SUMIF(Consolidado!$C$3:$C63, $A11, INDEX(Consolidado!$E$3:$P$100, , MATCH(N$1, Consolidado!$E$2:$P$2, 0))), "")</f>
        <v/>
      </c>
      <c r="O11" s="22" t="str">
        <f t="shared" ref="O11:O47" si="57">IFERROR(
  LET(
    hoja,       LEFT(O$1,3)&amp;"R",
    fila,       MATCH( RIGHT($A11, LEN($A11)-4),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P11" s="21">
        <f t="shared" ref="P11:P47" si="58">N11-O11</f>
        <v>0</v>
      </c>
      <c r="Q11" s="21" t="str">
        <f t="array" ref="Q11">IFERROR(SUMIF(Consolidado!$C$3:$C63, $A11, INDEX(Consolidado!$E$3:$P$100, , MATCH(Q$1, Consolidado!$E$2:$P$2, 0))), "")</f>
        <v/>
      </c>
      <c r="R11" s="21" t="str">
        <f t="shared" ref="R11:R47" si="59">IFERROR(
  LET(
    hoja,       LEFT(R$1,3)&amp;"R",
    fila,       MATCH( RIGHT($A11, LEN($A11)-4),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S11" s="21">
        <f t="shared" ref="S11:S47" si="60">Q11-R11</f>
        <v>0</v>
      </c>
      <c r="T11" s="22" t="str">
        <f t="array" ref="T11">IFERROR(SUMIF(Consolidado!$C$3:$C63, $A11, INDEX(Consolidado!$E$3:$P$100, , MATCH(T$1, Consolidado!$E$2:$P$2, 0))), "")</f>
        <v/>
      </c>
      <c r="U11" s="22" t="str">
        <f t="shared" ref="U11:U47" si="61">IFERROR(
  LET(
    hoja,       LEFT(U$1,3)&amp;"R",
    fila,       MATCH( RIGHT($A11, LEN($A11)-4),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V11" s="21">
        <f t="shared" ref="V11:V47" si="62">T11-U11</f>
        <v>0</v>
      </c>
      <c r="W11" s="21" t="str">
        <f t="array" ref="W11">IFERROR(SUMIF(Consolidado!$C$3:$C63, $A11, INDEX(Consolidado!$E$3:$P$100, , MATCH(W$1, Consolidado!$E$2:$P$2, 0))), "")</f>
        <v/>
      </c>
      <c r="X11" s="21" t="str">
        <f t="shared" ref="X11:X47" si="63">IFERROR(
  LET(
    hoja,       LEFT(X$1,3)&amp;"R",
    fila,       MATCH( RIGHT($A11, LEN($A11)-4),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Y11" s="21">
        <f t="shared" ref="Y11:Y47" si="64">W11-X11</f>
        <v>0</v>
      </c>
      <c r="Z11" s="22" t="str">
        <f t="array" ref="Z11">IFERROR(SUMIF(Consolidado!$C$3:$C63, $A11, INDEX(Consolidado!$E$3:$P$100, , MATCH(Z$1, Consolidado!$E$2:$P$2, 0))), "")</f>
        <v/>
      </c>
      <c r="AA11" s="22" t="str">
        <f t="shared" ref="AA11:AA47" si="65">IFERROR(
  LET(
    hoja,       LEFT(AA$1,3)&amp;"R",
    fila,       MATCH( RIGHT($A11, LEN($A11)-4),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AB11" s="21">
        <f t="shared" ref="AB11:AB47" si="66">Z11-AA11</f>
        <v>0</v>
      </c>
      <c r="AC11" s="21" t="str">
        <f t="array" ref="AC11">IFERROR(SUMIF(Consolidado!$C$3:$C63, $A11, INDEX(Consolidado!$E$3:$P$100, , MATCH(AC$1, Consolidado!$E$2:$P$2, 0))), "")</f>
        <v/>
      </c>
      <c r="AD11" s="21" t="str">
        <f t="shared" ref="AD11:AD47" si="67">IFERROR(
  LET(
    hoja,       LEFT(AD$1,3)&amp;"R",
    fila,       MATCH( RIGHT($A11, LEN($A11)-4),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AE11" s="21">
        <f t="shared" ref="AE11:AE47" si="68">AC11-AD11</f>
        <v>0</v>
      </c>
      <c r="AF11" s="22" t="str">
        <f t="array" ref="AF11">IFERROR(SUMIF(Consolidado!$C$3:$C63, $A11, INDEX(Consolidado!$E$3:$P$100, , MATCH(AF$1, Consolidado!$E$2:$P$2, 0))), "")</f>
        <v/>
      </c>
      <c r="AG11" s="22" t="str">
        <f t="shared" ref="AG11:AG47" si="69">IFERROR(
  LET(
    hoja,       LEFT(AG$1,3)&amp;"R",
    fila,       MATCH( RIGHT($A11, LEN($A11)-4),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AH11" s="21">
        <f t="shared" ref="AH11:AH47" si="70">AF11-AG11</f>
        <v>0</v>
      </c>
      <c r="AI11" s="21" t="str">
        <f t="array" ref="AI11">IFERROR(SUMIF(Consolidado!$C$3:$C63, $A11, INDEX(Consolidado!$E$3:$P$100, , MATCH(AI$1, Consolidado!$E$2:$P$2, 0))), "")</f>
        <v/>
      </c>
      <c r="AJ11" s="21" t="str">
        <f t="shared" ref="AJ11:AJ47" si="71">IFERROR(
  LET(
    hoja,       LEFT(AJ$1,3)&amp;"R",
    fila,       MATCH( RIGHT($A11, LEN($A11)-4),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AK11" s="21">
        <f t="shared" ref="AK11:AK47" si="72">AI11-AJ11</f>
        <v>0</v>
      </c>
      <c r="AL11" s="22" t="str">
        <f t="array" ref="AL11">IFERROR(SUMIF(Consolidado!$C$3:$C63, $A11, INDEX(Consolidado!$E$3:$P$100, , MATCH(AL$1, Consolidado!$E$2:$P$2, 0))), "")</f>
        <v/>
      </c>
      <c r="AM11" s="22" t="str">
        <f t="shared" ref="AM11:AM47" si="73">IFERROR(
  LET(
    hoja,       LEFT(AM$1,3)&amp;"R",
    fila,       MATCH( RIGHT($A11, LEN($A11)-4),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AN11" s="21">
        <f t="shared" ref="AN11:AN47" si="74">AL11-AM11</f>
        <v>0</v>
      </c>
    </row>
    <row r="12" ht="15.75" customHeight="1">
      <c r="A12" s="7" t="str">
        <f>Menus!B5</f>
        <v>B02 Cuotas IMSS</v>
      </c>
      <c r="B12" s="19">
        <f t="shared" ref="B12:C12" si="49">SUM(IF(MONTH(TODAY())&gt;1,E12,0), IF(MONTH(TODAY())&gt;2,H12,0), IF(MONTH(TODAY())&gt;3,K12,0), IF(MONTH(TODAY())&gt;4,N12,0), IF(MONTH(TODAY())&gt;5,Q12,0), IF(MONTH(TODAY())&gt;6,T12,0), IF(MONTH(TODAY())&gt;7,W12,0), IF(MONTH(TODAY())&gt;8,Z12,0), IF(MONTH(TODAY())&gt;9,AC12,0), IF(MONTH(TODAY())&gt;10,AF12,0), IF(MONTH(TODAY())&gt;11,AI12,0), IF(MONTH(TODAY())&gt;12,AL12,0))
</f>
        <v>0</v>
      </c>
      <c r="C12" s="19">
        <f t="shared" si="49"/>
        <v>0</v>
      </c>
      <c r="D12" s="20">
        <f t="shared" si="50"/>
        <v>0</v>
      </c>
      <c r="E12" s="21" t="str">
        <f t="array" ref="E12">IFERROR(SUMIF(Consolidado!$C$3:$C63, $A12, INDEX(Consolidado!$E$3:$P$100, , MATCH(E$1, Consolidado!$E$2:$P$2, 0))), "")</f>
        <v/>
      </c>
      <c r="F12" s="21" t="str">
        <f t="shared" si="51"/>
        <v/>
      </c>
      <c r="G12" s="21">
        <f t="shared" si="52"/>
        <v>0</v>
      </c>
      <c r="H12" s="22" t="str">
        <f t="array" ref="H12">IFERROR(SUMIF(Consolidado!$C$3:$C63, $A12, INDEX(Consolidado!$E$3:$P$100, , MATCH(H$1, Consolidado!$E$2:$P$2, 0))), "")</f>
        <v/>
      </c>
      <c r="I12" s="22" t="str">
        <f t="shared" si="53"/>
        <v/>
      </c>
      <c r="J12" s="21">
        <f t="shared" si="54"/>
        <v>0</v>
      </c>
      <c r="K12" s="21" t="str">
        <f t="array" ref="K12">IFERROR(SUMIF(Consolidado!$C$3:$C63, $A12, INDEX(Consolidado!$E$3:$P$100, , MATCH(K$1, Consolidado!$E$2:$P$2, 0))), "")</f>
        <v/>
      </c>
      <c r="L12" s="21" t="str">
        <f t="shared" si="55"/>
        <v/>
      </c>
      <c r="M12" s="21">
        <f t="shared" si="56"/>
        <v>0</v>
      </c>
      <c r="N12" s="22" t="str">
        <f t="array" ref="N12">IFERROR(SUMIF(Consolidado!$C$3:$C63, $A12, INDEX(Consolidado!$E$3:$P$100, , MATCH(N$1, Consolidado!$E$2:$P$2, 0))), "")</f>
        <v/>
      </c>
      <c r="O12" s="22" t="str">
        <f t="shared" si="57"/>
        <v/>
      </c>
      <c r="P12" s="21">
        <f t="shared" si="58"/>
        <v>0</v>
      </c>
      <c r="Q12" s="21" t="str">
        <f t="array" ref="Q12">IFERROR(SUMIF(Consolidado!$C$3:$C63, $A12, INDEX(Consolidado!$E$3:$P$100, , MATCH(Q$1, Consolidado!$E$2:$P$2, 0))), "")</f>
        <v/>
      </c>
      <c r="R12" s="21" t="str">
        <f t="shared" si="59"/>
        <v/>
      </c>
      <c r="S12" s="21">
        <f t="shared" si="60"/>
        <v>0</v>
      </c>
      <c r="T12" s="22" t="str">
        <f t="array" ref="T12">IFERROR(SUMIF(Consolidado!$C$3:$C63, $A12, INDEX(Consolidado!$E$3:$P$100, , MATCH(T$1, Consolidado!$E$2:$P$2, 0))), "")</f>
        <v/>
      </c>
      <c r="U12" s="22" t="str">
        <f t="shared" si="61"/>
        <v/>
      </c>
      <c r="V12" s="21">
        <f t="shared" si="62"/>
        <v>0</v>
      </c>
      <c r="W12" s="21" t="str">
        <f t="array" ref="W12">IFERROR(SUMIF(Consolidado!$C$3:$C63, $A12, INDEX(Consolidado!$E$3:$P$100, , MATCH(W$1, Consolidado!$E$2:$P$2, 0))), "")</f>
        <v/>
      </c>
      <c r="X12" s="21" t="str">
        <f t="shared" si="63"/>
        <v/>
      </c>
      <c r="Y12" s="21">
        <f t="shared" si="64"/>
        <v>0</v>
      </c>
      <c r="Z12" s="22" t="str">
        <f t="array" ref="Z12">IFERROR(SUMIF(Consolidado!$C$3:$C63, $A12, INDEX(Consolidado!$E$3:$P$100, , MATCH(Z$1, Consolidado!$E$2:$P$2, 0))), "")</f>
        <v/>
      </c>
      <c r="AA12" s="22" t="str">
        <f t="shared" si="65"/>
        <v/>
      </c>
      <c r="AB12" s="21">
        <f t="shared" si="66"/>
        <v>0</v>
      </c>
      <c r="AC12" s="21" t="str">
        <f t="array" ref="AC12">IFERROR(SUMIF(Consolidado!$C$3:$C63, $A12, INDEX(Consolidado!$E$3:$P$100, , MATCH(AC$1, Consolidado!$E$2:$P$2, 0))), "")</f>
        <v/>
      </c>
      <c r="AD12" s="21" t="str">
        <f t="shared" si="67"/>
        <v/>
      </c>
      <c r="AE12" s="21">
        <f t="shared" si="68"/>
        <v>0</v>
      </c>
      <c r="AF12" s="22" t="str">
        <f t="array" ref="AF12">IFERROR(SUMIF(Consolidado!$C$3:$C63, $A12, INDEX(Consolidado!$E$3:$P$100, , MATCH(AF$1, Consolidado!$E$2:$P$2, 0))), "")</f>
        <v/>
      </c>
      <c r="AG12" s="22" t="str">
        <f t="shared" si="69"/>
        <v/>
      </c>
      <c r="AH12" s="21">
        <f t="shared" si="70"/>
        <v>0</v>
      </c>
      <c r="AI12" s="21" t="str">
        <f t="array" ref="AI12">IFERROR(SUMIF(Consolidado!$C$3:$C63, $A12, INDEX(Consolidado!$E$3:$P$100, , MATCH(AI$1, Consolidado!$E$2:$P$2, 0))), "")</f>
        <v/>
      </c>
      <c r="AJ12" s="21" t="str">
        <f t="shared" si="71"/>
        <v/>
      </c>
      <c r="AK12" s="21">
        <f t="shared" si="72"/>
        <v>0</v>
      </c>
      <c r="AL12" s="22" t="str">
        <f t="array" ref="AL12">IFERROR(SUMIF(Consolidado!$C$3:$C63, $A12, INDEX(Consolidado!$E$3:$P$100, , MATCH(AL$1, Consolidado!$E$2:$P$2, 0))), "")</f>
        <v/>
      </c>
      <c r="AM12" s="22" t="str">
        <f t="shared" si="73"/>
        <v/>
      </c>
      <c r="AN12" s="21">
        <f t="shared" si="74"/>
        <v>0</v>
      </c>
    </row>
    <row r="13" ht="15.75" customHeight="1">
      <c r="A13" s="7" t="str">
        <f>Menus!B6</f>
        <v>B03 Cuotas AFORE</v>
      </c>
      <c r="B13" s="19">
        <f t="shared" ref="B13:C13" si="75">SUM(IF(MONTH(TODAY())&gt;1,E13,0), IF(MONTH(TODAY())&gt;2,H13,0), IF(MONTH(TODAY())&gt;3,K13,0), IF(MONTH(TODAY())&gt;4,N13,0), IF(MONTH(TODAY())&gt;5,Q13,0), IF(MONTH(TODAY())&gt;6,T13,0), IF(MONTH(TODAY())&gt;7,W13,0), IF(MONTH(TODAY())&gt;8,Z13,0), IF(MONTH(TODAY())&gt;9,AC13,0), IF(MONTH(TODAY())&gt;10,AF13,0), IF(MONTH(TODAY())&gt;11,AI13,0), IF(MONTH(TODAY())&gt;12,AL13,0))
</f>
        <v>0</v>
      </c>
      <c r="C13" s="19">
        <f t="shared" si="75"/>
        <v>0</v>
      </c>
      <c r="D13" s="20">
        <f t="shared" si="50"/>
        <v>0</v>
      </c>
      <c r="E13" s="21" t="str">
        <f t="array" ref="E13">IFERROR(SUMIF(Consolidado!$C$3:$C63, $A13, INDEX(Consolidado!$E$3:$P$100, , MATCH(E$1, Consolidado!$E$2:$P$2, 0))), "")</f>
        <v/>
      </c>
      <c r="F13" s="21" t="str">
        <f t="shared" si="51"/>
        <v/>
      </c>
      <c r="G13" s="21">
        <f t="shared" si="52"/>
        <v>0</v>
      </c>
      <c r="H13" s="22" t="str">
        <f t="array" ref="H13">IFERROR(SUMIF(Consolidado!$C$3:$C63, $A13, INDEX(Consolidado!$E$3:$P$100, , MATCH(H$1, Consolidado!$E$2:$P$2, 0))), "")</f>
        <v/>
      </c>
      <c r="I13" s="22" t="str">
        <f t="shared" si="53"/>
        <v/>
      </c>
      <c r="J13" s="21">
        <f t="shared" si="54"/>
        <v>0</v>
      </c>
      <c r="K13" s="21" t="str">
        <f t="array" ref="K13">IFERROR(SUMIF(Consolidado!$C$3:$C63, $A13, INDEX(Consolidado!$E$3:$P$100, , MATCH(K$1, Consolidado!$E$2:$P$2, 0))), "")</f>
        <v/>
      </c>
      <c r="L13" s="21" t="str">
        <f t="shared" si="55"/>
        <v/>
      </c>
      <c r="M13" s="21">
        <f t="shared" si="56"/>
        <v>0</v>
      </c>
      <c r="N13" s="22" t="str">
        <f t="array" ref="N13">IFERROR(SUMIF(Consolidado!$C$3:$C63, $A13, INDEX(Consolidado!$E$3:$P$100, , MATCH(N$1, Consolidado!$E$2:$P$2, 0))), "")</f>
        <v/>
      </c>
      <c r="O13" s="22" t="str">
        <f t="shared" si="57"/>
        <v/>
      </c>
      <c r="P13" s="21">
        <f t="shared" si="58"/>
        <v>0</v>
      </c>
      <c r="Q13" s="21" t="str">
        <f t="array" ref="Q13">IFERROR(SUMIF(Consolidado!$C$3:$C63, $A13, INDEX(Consolidado!$E$3:$P$100, , MATCH(Q$1, Consolidado!$E$2:$P$2, 0))), "")</f>
        <v/>
      </c>
      <c r="R13" s="21" t="str">
        <f t="shared" si="59"/>
        <v/>
      </c>
      <c r="S13" s="21">
        <f t="shared" si="60"/>
        <v>0</v>
      </c>
      <c r="T13" s="22" t="str">
        <f t="array" ref="T13">IFERROR(SUMIF(Consolidado!$C$3:$C63, $A13, INDEX(Consolidado!$E$3:$P$100, , MATCH(T$1, Consolidado!$E$2:$P$2, 0))), "")</f>
        <v/>
      </c>
      <c r="U13" s="22" t="str">
        <f t="shared" si="61"/>
        <v/>
      </c>
      <c r="V13" s="21">
        <f t="shared" si="62"/>
        <v>0</v>
      </c>
      <c r="W13" s="21" t="str">
        <f t="array" ref="W13">IFERROR(SUMIF(Consolidado!$C$3:$C63, $A13, INDEX(Consolidado!$E$3:$P$100, , MATCH(W$1, Consolidado!$E$2:$P$2, 0))), "")</f>
        <v/>
      </c>
      <c r="X13" s="21" t="str">
        <f t="shared" si="63"/>
        <v/>
      </c>
      <c r="Y13" s="21">
        <f t="shared" si="64"/>
        <v>0</v>
      </c>
      <c r="Z13" s="22" t="str">
        <f t="array" ref="Z13">IFERROR(SUMIF(Consolidado!$C$3:$C63, $A13, INDEX(Consolidado!$E$3:$P$100, , MATCH(Z$1, Consolidado!$E$2:$P$2, 0))), "")</f>
        <v/>
      </c>
      <c r="AA13" s="22" t="str">
        <f t="shared" si="65"/>
        <v/>
      </c>
      <c r="AB13" s="21">
        <f t="shared" si="66"/>
        <v>0</v>
      </c>
      <c r="AC13" s="21" t="str">
        <f t="array" ref="AC13">IFERROR(SUMIF(Consolidado!$C$3:$C63, $A13, INDEX(Consolidado!$E$3:$P$100, , MATCH(AC$1, Consolidado!$E$2:$P$2, 0))), "")</f>
        <v/>
      </c>
      <c r="AD13" s="21" t="str">
        <f t="shared" si="67"/>
        <v/>
      </c>
      <c r="AE13" s="21">
        <f t="shared" si="68"/>
        <v>0</v>
      </c>
      <c r="AF13" s="22" t="str">
        <f t="array" ref="AF13">IFERROR(SUMIF(Consolidado!$C$3:$C63, $A13, INDEX(Consolidado!$E$3:$P$100, , MATCH(AF$1, Consolidado!$E$2:$P$2, 0))), "")</f>
        <v/>
      </c>
      <c r="AG13" s="22" t="str">
        <f t="shared" si="69"/>
        <v/>
      </c>
      <c r="AH13" s="21">
        <f t="shared" si="70"/>
        <v>0</v>
      </c>
      <c r="AI13" s="21" t="str">
        <f t="array" ref="AI13">IFERROR(SUMIF(Consolidado!$C$3:$C63, $A13, INDEX(Consolidado!$E$3:$P$100, , MATCH(AI$1, Consolidado!$E$2:$P$2, 0))), "")</f>
        <v/>
      </c>
      <c r="AJ13" s="21" t="str">
        <f t="shared" si="71"/>
        <v/>
      </c>
      <c r="AK13" s="21">
        <f t="shared" si="72"/>
        <v>0</v>
      </c>
      <c r="AL13" s="22" t="str">
        <f t="array" ref="AL13">IFERROR(SUMIF(Consolidado!$C$3:$C63, $A13, INDEX(Consolidado!$E$3:$P$100, , MATCH(AL$1, Consolidado!$E$2:$P$2, 0))), "")</f>
        <v/>
      </c>
      <c r="AM13" s="22" t="str">
        <f t="shared" si="73"/>
        <v/>
      </c>
      <c r="AN13" s="21">
        <f t="shared" si="74"/>
        <v>0</v>
      </c>
    </row>
    <row r="14" ht="15.75" customHeight="1">
      <c r="A14" s="7" t="str">
        <f>Menus!B7</f>
        <v>B04 Cuotas INFONAVIT</v>
      </c>
      <c r="B14" s="19">
        <f t="shared" ref="B14:C14" si="76">SUM(IF(MONTH(TODAY())&gt;1,E14,0), IF(MONTH(TODAY())&gt;2,H14,0), IF(MONTH(TODAY())&gt;3,K14,0), IF(MONTH(TODAY())&gt;4,N14,0), IF(MONTH(TODAY())&gt;5,Q14,0), IF(MONTH(TODAY())&gt;6,T14,0), IF(MONTH(TODAY())&gt;7,W14,0), IF(MONTH(TODAY())&gt;8,Z14,0), IF(MONTH(TODAY())&gt;9,AC14,0), IF(MONTH(TODAY())&gt;10,AF14,0), IF(MONTH(TODAY())&gt;11,AI14,0), IF(MONTH(TODAY())&gt;12,AL14,0))
</f>
        <v>0</v>
      </c>
      <c r="C14" s="19">
        <f t="shared" si="76"/>
        <v>0</v>
      </c>
      <c r="D14" s="20">
        <f t="shared" si="50"/>
        <v>0</v>
      </c>
      <c r="E14" s="21" t="str">
        <f t="array" ref="E14">IFERROR(SUMIF(Consolidado!$C$3:$C63, $A14, INDEX(Consolidado!$E$3:$P$100, , MATCH(E$1, Consolidado!$E$2:$P$2, 0))), "")</f>
        <v/>
      </c>
      <c r="F14" s="21" t="str">
        <f t="shared" si="51"/>
        <v/>
      </c>
      <c r="G14" s="21">
        <f t="shared" si="52"/>
        <v>0</v>
      </c>
      <c r="H14" s="22" t="str">
        <f t="array" ref="H14">IFERROR(SUMIF(Consolidado!$C$3:$C63, $A14, INDEX(Consolidado!$E$3:$P$100, , MATCH(H$1, Consolidado!$E$2:$P$2, 0))), "")</f>
        <v/>
      </c>
      <c r="I14" s="22" t="str">
        <f t="shared" si="53"/>
        <v/>
      </c>
      <c r="J14" s="21">
        <f t="shared" si="54"/>
        <v>0</v>
      </c>
      <c r="K14" s="21" t="str">
        <f t="array" ref="K14">IFERROR(SUMIF(Consolidado!$C$3:$C63, $A14, INDEX(Consolidado!$E$3:$P$100, , MATCH(K$1, Consolidado!$E$2:$P$2, 0))), "")</f>
        <v/>
      </c>
      <c r="L14" s="21" t="str">
        <f t="shared" si="55"/>
        <v/>
      </c>
      <c r="M14" s="21">
        <f t="shared" si="56"/>
        <v>0</v>
      </c>
      <c r="N14" s="22" t="str">
        <f t="array" ref="N14">IFERROR(SUMIF(Consolidado!$C$3:$C63, $A14, INDEX(Consolidado!$E$3:$P$100, , MATCH(N$1, Consolidado!$E$2:$P$2, 0))), "")</f>
        <v/>
      </c>
      <c r="O14" s="22" t="str">
        <f t="shared" si="57"/>
        <v/>
      </c>
      <c r="P14" s="21">
        <f t="shared" si="58"/>
        <v>0</v>
      </c>
      <c r="Q14" s="21" t="str">
        <f t="array" ref="Q14">IFERROR(SUMIF(Consolidado!$C$3:$C63, $A14, INDEX(Consolidado!$E$3:$P$100, , MATCH(Q$1, Consolidado!$E$2:$P$2, 0))), "")</f>
        <v/>
      </c>
      <c r="R14" s="21" t="str">
        <f t="shared" si="59"/>
        <v/>
      </c>
      <c r="S14" s="21">
        <f t="shared" si="60"/>
        <v>0</v>
      </c>
      <c r="T14" s="22" t="str">
        <f t="array" ref="T14">IFERROR(SUMIF(Consolidado!$C$3:$C63, $A14, INDEX(Consolidado!$E$3:$P$100, , MATCH(T$1, Consolidado!$E$2:$P$2, 0))), "")</f>
        <v/>
      </c>
      <c r="U14" s="22" t="str">
        <f t="shared" si="61"/>
        <v/>
      </c>
      <c r="V14" s="21">
        <f t="shared" si="62"/>
        <v>0</v>
      </c>
      <c r="W14" s="21" t="str">
        <f t="array" ref="W14">IFERROR(SUMIF(Consolidado!$C$3:$C63, $A14, INDEX(Consolidado!$E$3:$P$100, , MATCH(W$1, Consolidado!$E$2:$P$2, 0))), "")</f>
        <v/>
      </c>
      <c r="X14" s="21" t="str">
        <f t="shared" si="63"/>
        <v/>
      </c>
      <c r="Y14" s="21">
        <f t="shared" si="64"/>
        <v>0</v>
      </c>
      <c r="Z14" s="22" t="str">
        <f t="array" ref="Z14">IFERROR(SUMIF(Consolidado!$C$3:$C63, $A14, INDEX(Consolidado!$E$3:$P$100, , MATCH(Z$1, Consolidado!$E$2:$P$2, 0))), "")</f>
        <v/>
      </c>
      <c r="AA14" s="22" t="str">
        <f t="shared" si="65"/>
        <v/>
      </c>
      <c r="AB14" s="21">
        <f t="shared" si="66"/>
        <v>0</v>
      </c>
      <c r="AC14" s="21" t="str">
        <f t="array" ref="AC14">IFERROR(SUMIF(Consolidado!$C$3:$C63, $A14, INDEX(Consolidado!$E$3:$P$100, , MATCH(AC$1, Consolidado!$E$2:$P$2, 0))), "")</f>
        <v/>
      </c>
      <c r="AD14" s="21" t="str">
        <f t="shared" si="67"/>
        <v/>
      </c>
      <c r="AE14" s="21">
        <f t="shared" si="68"/>
        <v>0</v>
      </c>
      <c r="AF14" s="22" t="str">
        <f t="array" ref="AF14">IFERROR(SUMIF(Consolidado!$C$3:$C63, $A14, INDEX(Consolidado!$E$3:$P$100, , MATCH(AF$1, Consolidado!$E$2:$P$2, 0))), "")</f>
        <v/>
      </c>
      <c r="AG14" s="22" t="str">
        <f t="shared" si="69"/>
        <v/>
      </c>
      <c r="AH14" s="21">
        <f t="shared" si="70"/>
        <v>0</v>
      </c>
      <c r="AI14" s="21" t="str">
        <f t="array" ref="AI14">IFERROR(SUMIF(Consolidado!$C$3:$C63, $A14, INDEX(Consolidado!$E$3:$P$100, , MATCH(AI$1, Consolidado!$E$2:$P$2, 0))), "")</f>
        <v/>
      </c>
      <c r="AJ14" s="21" t="str">
        <f t="shared" si="71"/>
        <v/>
      </c>
      <c r="AK14" s="21">
        <f t="shared" si="72"/>
        <v>0</v>
      </c>
      <c r="AL14" s="22" t="str">
        <f t="array" ref="AL14">IFERROR(SUMIF(Consolidado!$C$3:$C63, $A14, INDEX(Consolidado!$E$3:$P$100, , MATCH(AL$1, Consolidado!$E$2:$P$2, 0))), "")</f>
        <v/>
      </c>
      <c r="AM14" s="22" t="str">
        <f t="shared" si="73"/>
        <v/>
      </c>
      <c r="AN14" s="21">
        <f t="shared" si="74"/>
        <v>0</v>
      </c>
    </row>
    <row r="15" ht="15.75" customHeight="1">
      <c r="A15" s="25" t="str">
        <f>Menus!B8</f>
        <v>B05 2.5% sobre nomina</v>
      </c>
      <c r="B15" s="19">
        <f t="shared" ref="B15:C15" si="77">SUM(IF(MONTH(TODAY())&gt;1,E15,0), IF(MONTH(TODAY())&gt;2,H15,0), IF(MONTH(TODAY())&gt;3,K15,0), IF(MONTH(TODAY())&gt;4,N15,0), IF(MONTH(TODAY())&gt;5,Q15,0), IF(MONTH(TODAY())&gt;6,T15,0), IF(MONTH(TODAY())&gt;7,W15,0), IF(MONTH(TODAY())&gt;8,Z15,0), IF(MONTH(TODAY())&gt;9,AC15,0), IF(MONTH(TODAY())&gt;10,AF15,0), IF(MONTH(TODAY())&gt;11,AI15,0), IF(MONTH(TODAY())&gt;12,AL15,0))
</f>
        <v>0</v>
      </c>
      <c r="C15" s="19">
        <f t="shared" si="77"/>
        <v>0</v>
      </c>
      <c r="D15" s="20">
        <f t="shared" si="50"/>
        <v>0</v>
      </c>
      <c r="E15" s="21" t="str">
        <f t="array" ref="E15">IFERROR(SUMIF(Consolidado!$C$3:$C63, $A15, INDEX(Consolidado!$E$3:$P$100, , MATCH(E$1, Consolidado!$E$2:$P$2, 0))), "")</f>
        <v/>
      </c>
      <c r="F15" s="21" t="str">
        <f t="shared" si="51"/>
        <v/>
      </c>
      <c r="G15" s="21">
        <f t="shared" si="52"/>
        <v>0</v>
      </c>
      <c r="H15" s="22" t="str">
        <f t="array" ref="H15">IFERROR(SUMIF(Consolidado!$C$3:$C63, $A15, INDEX(Consolidado!$E$3:$P$100, , MATCH(H$1, Consolidado!$E$2:$P$2, 0))), "")</f>
        <v/>
      </c>
      <c r="I15" s="22" t="str">
        <f t="shared" si="53"/>
        <v/>
      </c>
      <c r="J15" s="21">
        <f t="shared" si="54"/>
        <v>0</v>
      </c>
      <c r="K15" s="21" t="str">
        <f t="array" ref="K15">IFERROR(SUMIF(Consolidado!$C$3:$C63, $A15, INDEX(Consolidado!$E$3:$P$100, , MATCH(K$1, Consolidado!$E$2:$P$2, 0))), "")</f>
        <v/>
      </c>
      <c r="L15" s="21" t="str">
        <f t="shared" si="55"/>
        <v/>
      </c>
      <c r="M15" s="21">
        <f t="shared" si="56"/>
        <v>0</v>
      </c>
      <c r="N15" s="22" t="str">
        <f t="array" ref="N15">IFERROR(SUMIF(Consolidado!$C$3:$C63, $A15, INDEX(Consolidado!$E$3:$P$100, , MATCH(N$1, Consolidado!$E$2:$P$2, 0))), "")</f>
        <v/>
      </c>
      <c r="O15" s="22" t="str">
        <f t="shared" si="57"/>
        <v/>
      </c>
      <c r="P15" s="21">
        <f t="shared" si="58"/>
        <v>0</v>
      </c>
      <c r="Q15" s="21" t="str">
        <f t="array" ref="Q15">IFERROR(SUMIF(Consolidado!$C$3:$C63, $A15, INDEX(Consolidado!$E$3:$P$100, , MATCH(Q$1, Consolidado!$E$2:$P$2, 0))), "")</f>
        <v/>
      </c>
      <c r="R15" s="21" t="str">
        <f t="shared" si="59"/>
        <v/>
      </c>
      <c r="S15" s="21">
        <f t="shared" si="60"/>
        <v>0</v>
      </c>
      <c r="T15" s="22" t="str">
        <f t="array" ref="T15">IFERROR(SUMIF(Consolidado!$C$3:$C63, $A15, INDEX(Consolidado!$E$3:$P$100, , MATCH(T$1, Consolidado!$E$2:$P$2, 0))), "")</f>
        <v/>
      </c>
      <c r="U15" s="22" t="str">
        <f t="shared" si="61"/>
        <v/>
      </c>
      <c r="V15" s="21">
        <f t="shared" si="62"/>
        <v>0</v>
      </c>
      <c r="W15" s="21" t="str">
        <f t="array" ref="W15">IFERROR(SUMIF(Consolidado!$C$3:$C63, $A15, INDEX(Consolidado!$E$3:$P$100, , MATCH(W$1, Consolidado!$E$2:$P$2, 0))), "")</f>
        <v/>
      </c>
      <c r="X15" s="21" t="str">
        <f t="shared" si="63"/>
        <v/>
      </c>
      <c r="Y15" s="21">
        <f t="shared" si="64"/>
        <v>0</v>
      </c>
      <c r="Z15" s="22" t="str">
        <f t="array" ref="Z15">IFERROR(SUMIF(Consolidado!$C$3:$C63, $A15, INDEX(Consolidado!$E$3:$P$100, , MATCH(Z$1, Consolidado!$E$2:$P$2, 0))), "")</f>
        <v/>
      </c>
      <c r="AA15" s="22" t="str">
        <f t="shared" si="65"/>
        <v/>
      </c>
      <c r="AB15" s="21">
        <f t="shared" si="66"/>
        <v>0</v>
      </c>
      <c r="AC15" s="21" t="str">
        <f t="array" ref="AC15">IFERROR(SUMIF(Consolidado!$C$3:$C63, $A15, INDEX(Consolidado!$E$3:$P$100, , MATCH(AC$1, Consolidado!$E$2:$P$2, 0))), "")</f>
        <v/>
      </c>
      <c r="AD15" s="21" t="str">
        <f t="shared" si="67"/>
        <v/>
      </c>
      <c r="AE15" s="21">
        <f t="shared" si="68"/>
        <v>0</v>
      </c>
      <c r="AF15" s="22" t="str">
        <f t="array" ref="AF15">IFERROR(SUMIF(Consolidado!$C$3:$C63, $A15, INDEX(Consolidado!$E$3:$P$100, , MATCH(AF$1, Consolidado!$E$2:$P$2, 0))), "")</f>
        <v/>
      </c>
      <c r="AG15" s="22" t="str">
        <f t="shared" si="69"/>
        <v/>
      </c>
      <c r="AH15" s="21">
        <f t="shared" si="70"/>
        <v>0</v>
      </c>
      <c r="AI15" s="21" t="str">
        <f t="array" ref="AI15">IFERROR(SUMIF(Consolidado!$C$3:$C63, $A15, INDEX(Consolidado!$E$3:$P$100, , MATCH(AI$1, Consolidado!$E$2:$P$2, 0))), "")</f>
        <v/>
      </c>
      <c r="AJ15" s="21" t="str">
        <f t="shared" si="71"/>
        <v/>
      </c>
      <c r="AK15" s="21">
        <f t="shared" si="72"/>
        <v>0</v>
      </c>
      <c r="AL15" s="22" t="str">
        <f t="array" ref="AL15">IFERROR(SUMIF(Consolidado!$C$3:$C63, $A15, INDEX(Consolidado!$E$3:$P$100, , MATCH(AL$1, Consolidado!$E$2:$P$2, 0))), "")</f>
        <v/>
      </c>
      <c r="AM15" s="22" t="str">
        <f t="shared" si="73"/>
        <v/>
      </c>
      <c r="AN15" s="21">
        <f t="shared" si="74"/>
        <v>0</v>
      </c>
    </row>
    <row r="16" ht="15.75" customHeight="1">
      <c r="A16" s="7" t="str">
        <f>Menus!B9</f>
        <v>B06 Aguinaldo</v>
      </c>
      <c r="B16" s="19">
        <f t="shared" ref="B16:C16" si="78">SUM(IF(MONTH(TODAY())&gt;1,E16,0), IF(MONTH(TODAY())&gt;2,H16,0), IF(MONTH(TODAY())&gt;3,K16,0), IF(MONTH(TODAY())&gt;4,N16,0), IF(MONTH(TODAY())&gt;5,Q16,0), IF(MONTH(TODAY())&gt;6,T16,0), IF(MONTH(TODAY())&gt;7,W16,0), IF(MONTH(TODAY())&gt;8,Z16,0), IF(MONTH(TODAY())&gt;9,AC16,0), IF(MONTH(TODAY())&gt;10,AF16,0), IF(MONTH(TODAY())&gt;11,AI16,0), IF(MONTH(TODAY())&gt;12,AL16,0))
</f>
        <v>0</v>
      </c>
      <c r="C16" s="19">
        <f t="shared" si="78"/>
        <v>0</v>
      </c>
      <c r="D16" s="20">
        <f t="shared" si="50"/>
        <v>0</v>
      </c>
      <c r="E16" s="21" t="str">
        <f t="array" ref="E16">IFERROR(SUMIF(Consolidado!$C$3:$C63, $A16, INDEX(Consolidado!$E$3:$P$100, , MATCH(E$1, Consolidado!$E$2:$P$2, 0))), "")</f>
        <v/>
      </c>
      <c r="F16" s="21" t="str">
        <f t="shared" si="51"/>
        <v/>
      </c>
      <c r="G16" s="21">
        <f t="shared" si="52"/>
        <v>0</v>
      </c>
      <c r="H16" s="22" t="str">
        <f t="array" ref="H16">IFERROR(SUMIF(Consolidado!$C$3:$C63, $A16, INDEX(Consolidado!$E$3:$P$100, , MATCH(H$1, Consolidado!$E$2:$P$2, 0))), "")</f>
        <v/>
      </c>
      <c r="I16" s="22" t="str">
        <f t="shared" si="53"/>
        <v/>
      </c>
      <c r="J16" s="21">
        <f t="shared" si="54"/>
        <v>0</v>
      </c>
      <c r="K16" s="21" t="str">
        <f t="array" ref="K16">IFERROR(SUMIF(Consolidado!$C$3:$C63, $A16, INDEX(Consolidado!$E$3:$P$100, , MATCH(K$1, Consolidado!$E$2:$P$2, 0))), "")</f>
        <v/>
      </c>
      <c r="L16" s="21" t="str">
        <f t="shared" si="55"/>
        <v/>
      </c>
      <c r="M16" s="21">
        <f t="shared" si="56"/>
        <v>0</v>
      </c>
      <c r="N16" s="22" t="str">
        <f t="array" ref="N16">IFERROR(SUMIF(Consolidado!$C$3:$C63, $A16, INDEX(Consolidado!$E$3:$P$100, , MATCH(N$1, Consolidado!$E$2:$P$2, 0))), "")</f>
        <v/>
      </c>
      <c r="O16" s="22" t="str">
        <f t="shared" si="57"/>
        <v/>
      </c>
      <c r="P16" s="21">
        <f t="shared" si="58"/>
        <v>0</v>
      </c>
      <c r="Q16" s="21" t="str">
        <f t="array" ref="Q16">IFERROR(SUMIF(Consolidado!$C$3:$C63, $A16, INDEX(Consolidado!$E$3:$P$100, , MATCH(Q$1, Consolidado!$E$2:$P$2, 0))), "")</f>
        <v/>
      </c>
      <c r="R16" s="21" t="str">
        <f t="shared" si="59"/>
        <v/>
      </c>
      <c r="S16" s="21">
        <f t="shared" si="60"/>
        <v>0</v>
      </c>
      <c r="T16" s="22" t="str">
        <f t="array" ref="T16">IFERROR(SUMIF(Consolidado!$C$3:$C63, $A16, INDEX(Consolidado!$E$3:$P$100, , MATCH(T$1, Consolidado!$E$2:$P$2, 0))), "")</f>
        <v/>
      </c>
      <c r="U16" s="22" t="str">
        <f t="shared" si="61"/>
        <v/>
      </c>
      <c r="V16" s="21">
        <f t="shared" si="62"/>
        <v>0</v>
      </c>
      <c r="W16" s="21" t="str">
        <f t="array" ref="W16">IFERROR(SUMIF(Consolidado!$C$3:$C63, $A16, INDEX(Consolidado!$E$3:$P$100, , MATCH(W$1, Consolidado!$E$2:$P$2, 0))), "")</f>
        <v/>
      </c>
      <c r="X16" s="21" t="str">
        <f t="shared" si="63"/>
        <v/>
      </c>
      <c r="Y16" s="21">
        <f t="shared" si="64"/>
        <v>0</v>
      </c>
      <c r="Z16" s="22" t="str">
        <f t="array" ref="Z16">IFERROR(SUMIF(Consolidado!$C$3:$C63, $A16, INDEX(Consolidado!$E$3:$P$100, , MATCH(Z$1, Consolidado!$E$2:$P$2, 0))), "")</f>
        <v/>
      </c>
      <c r="AA16" s="22" t="str">
        <f t="shared" si="65"/>
        <v/>
      </c>
      <c r="AB16" s="21">
        <f t="shared" si="66"/>
        <v>0</v>
      </c>
      <c r="AC16" s="21" t="str">
        <f t="array" ref="AC16">IFERROR(SUMIF(Consolidado!$C$3:$C63, $A16, INDEX(Consolidado!$E$3:$P$100, , MATCH(AC$1, Consolidado!$E$2:$P$2, 0))), "")</f>
        <v/>
      </c>
      <c r="AD16" s="21" t="str">
        <f t="shared" si="67"/>
        <v/>
      </c>
      <c r="AE16" s="21">
        <f t="shared" si="68"/>
        <v>0</v>
      </c>
      <c r="AF16" s="22" t="str">
        <f t="array" ref="AF16">IFERROR(SUMIF(Consolidado!$C$3:$C63, $A16, INDEX(Consolidado!$E$3:$P$100, , MATCH(AF$1, Consolidado!$E$2:$P$2, 0))), "")</f>
        <v/>
      </c>
      <c r="AG16" s="22" t="str">
        <f t="shared" si="69"/>
        <v/>
      </c>
      <c r="AH16" s="21">
        <f t="shared" si="70"/>
        <v>0</v>
      </c>
      <c r="AI16" s="21" t="str">
        <f t="array" ref="AI16">IFERROR(SUMIF(Consolidado!$C$3:$C63, $A16, INDEX(Consolidado!$E$3:$P$100, , MATCH(AI$1, Consolidado!$E$2:$P$2, 0))), "")</f>
        <v/>
      </c>
      <c r="AJ16" s="21" t="str">
        <f t="shared" si="71"/>
        <v/>
      </c>
      <c r="AK16" s="21">
        <f t="shared" si="72"/>
        <v>0</v>
      </c>
      <c r="AL16" s="22" t="str">
        <f t="array" ref="AL16">IFERROR(SUMIF(Consolidado!$C$3:$C63, $A16, INDEX(Consolidado!$E$3:$P$100, , MATCH(AL$1, Consolidado!$E$2:$P$2, 0))), "")</f>
        <v/>
      </c>
      <c r="AM16" s="22" t="str">
        <f t="shared" si="73"/>
        <v/>
      </c>
      <c r="AN16" s="21">
        <f t="shared" si="74"/>
        <v>0</v>
      </c>
    </row>
    <row r="17" ht="15.75" customHeight="1">
      <c r="A17" s="7" t="str">
        <f>Menus!B10</f>
        <v>B07 Comisiones Bancarias</v>
      </c>
      <c r="B17" s="19">
        <f t="shared" ref="B17:C17" si="79">SUM(IF(MONTH(TODAY())&gt;1,E17,0), IF(MONTH(TODAY())&gt;2,H17,0), IF(MONTH(TODAY())&gt;3,K17,0), IF(MONTH(TODAY())&gt;4,N17,0), IF(MONTH(TODAY())&gt;5,Q17,0), IF(MONTH(TODAY())&gt;6,T17,0), IF(MONTH(TODAY())&gt;7,W17,0), IF(MONTH(TODAY())&gt;8,Z17,0), IF(MONTH(TODAY())&gt;9,AC17,0), IF(MONTH(TODAY())&gt;10,AF17,0), IF(MONTH(TODAY())&gt;11,AI17,0), IF(MONTH(TODAY())&gt;12,AL17,0))
</f>
        <v>0</v>
      </c>
      <c r="C17" s="19">
        <f t="shared" si="79"/>
        <v>0</v>
      </c>
      <c r="D17" s="20">
        <f t="shared" si="50"/>
        <v>0</v>
      </c>
      <c r="E17" s="21" t="str">
        <f t="array" ref="E17">IFERROR(SUMIF(Consolidado!$C$3:$C63, $A17, INDEX(Consolidado!$E$3:$P$100, , MATCH(E$1, Consolidado!$E$2:$P$2, 0))), "")</f>
        <v/>
      </c>
      <c r="F17" s="21" t="str">
        <f t="shared" si="51"/>
        <v/>
      </c>
      <c r="G17" s="21">
        <f t="shared" si="52"/>
        <v>0</v>
      </c>
      <c r="H17" s="22" t="str">
        <f t="array" ref="H17">IFERROR(SUMIF(Consolidado!$C$3:$C63, $A17, INDEX(Consolidado!$E$3:$P$100, , MATCH(H$1, Consolidado!$E$2:$P$2, 0))), "")</f>
        <v/>
      </c>
      <c r="I17" s="22" t="str">
        <f t="shared" si="53"/>
        <v/>
      </c>
      <c r="J17" s="21">
        <f t="shared" si="54"/>
        <v>0</v>
      </c>
      <c r="K17" s="21" t="str">
        <f t="array" ref="K17">IFERROR(SUMIF(Consolidado!$C$3:$C63, $A17, INDEX(Consolidado!$E$3:$P$100, , MATCH(K$1, Consolidado!$E$2:$P$2, 0))), "")</f>
        <v/>
      </c>
      <c r="L17" s="21" t="str">
        <f t="shared" si="55"/>
        <v/>
      </c>
      <c r="M17" s="21">
        <f t="shared" si="56"/>
        <v>0</v>
      </c>
      <c r="N17" s="22" t="str">
        <f t="array" ref="N17">IFERROR(SUMIF(Consolidado!$C$3:$C63, $A17, INDEX(Consolidado!$E$3:$P$100, , MATCH(N$1, Consolidado!$E$2:$P$2, 0))), "")</f>
        <v/>
      </c>
      <c r="O17" s="22" t="str">
        <f t="shared" si="57"/>
        <v/>
      </c>
      <c r="P17" s="21">
        <f t="shared" si="58"/>
        <v>0</v>
      </c>
      <c r="Q17" s="21" t="str">
        <f t="array" ref="Q17">IFERROR(SUMIF(Consolidado!$C$3:$C63, $A17, INDEX(Consolidado!$E$3:$P$100, , MATCH(Q$1, Consolidado!$E$2:$P$2, 0))), "")</f>
        <v/>
      </c>
      <c r="R17" s="21" t="str">
        <f t="shared" si="59"/>
        <v/>
      </c>
      <c r="S17" s="21">
        <f t="shared" si="60"/>
        <v>0</v>
      </c>
      <c r="T17" s="22" t="str">
        <f t="array" ref="T17">IFERROR(SUMIF(Consolidado!$C$3:$C63, $A17, INDEX(Consolidado!$E$3:$P$100, , MATCH(T$1, Consolidado!$E$2:$P$2, 0))), "")</f>
        <v/>
      </c>
      <c r="U17" s="22" t="str">
        <f t="shared" si="61"/>
        <v/>
      </c>
      <c r="V17" s="21">
        <f t="shared" si="62"/>
        <v>0</v>
      </c>
      <c r="W17" s="21" t="str">
        <f t="array" ref="W17">IFERROR(SUMIF(Consolidado!$C$3:$C63, $A17, INDEX(Consolidado!$E$3:$P$100, , MATCH(W$1, Consolidado!$E$2:$P$2, 0))), "")</f>
        <v/>
      </c>
      <c r="X17" s="21" t="str">
        <f t="shared" si="63"/>
        <v/>
      </c>
      <c r="Y17" s="21">
        <f t="shared" si="64"/>
        <v>0</v>
      </c>
      <c r="Z17" s="22" t="str">
        <f t="array" ref="Z17">IFERROR(SUMIF(Consolidado!$C$3:$C63, $A17, INDEX(Consolidado!$E$3:$P$100, , MATCH(Z$1, Consolidado!$E$2:$P$2, 0))), "")</f>
        <v/>
      </c>
      <c r="AA17" s="22" t="str">
        <f t="shared" si="65"/>
        <v/>
      </c>
      <c r="AB17" s="21">
        <f t="shared" si="66"/>
        <v>0</v>
      </c>
      <c r="AC17" s="21" t="str">
        <f t="array" ref="AC17">IFERROR(SUMIF(Consolidado!$C$3:$C63, $A17, INDEX(Consolidado!$E$3:$P$100, , MATCH(AC$1, Consolidado!$E$2:$P$2, 0))), "")</f>
        <v/>
      </c>
      <c r="AD17" s="21" t="str">
        <f t="shared" si="67"/>
        <v/>
      </c>
      <c r="AE17" s="21">
        <f t="shared" si="68"/>
        <v>0</v>
      </c>
      <c r="AF17" s="22" t="str">
        <f t="array" ref="AF17">IFERROR(SUMIF(Consolidado!$C$3:$C63, $A17, INDEX(Consolidado!$E$3:$P$100, , MATCH(AF$1, Consolidado!$E$2:$P$2, 0))), "")</f>
        <v/>
      </c>
      <c r="AG17" s="22" t="str">
        <f t="shared" si="69"/>
        <v/>
      </c>
      <c r="AH17" s="21">
        <f t="shared" si="70"/>
        <v>0</v>
      </c>
      <c r="AI17" s="21" t="str">
        <f t="array" ref="AI17">IFERROR(SUMIF(Consolidado!$C$3:$C63, $A17, INDEX(Consolidado!$E$3:$P$100, , MATCH(AI$1, Consolidado!$E$2:$P$2, 0))), "")</f>
        <v/>
      </c>
      <c r="AJ17" s="21" t="str">
        <f t="shared" si="71"/>
        <v/>
      </c>
      <c r="AK17" s="21">
        <f t="shared" si="72"/>
        <v>0</v>
      </c>
      <c r="AL17" s="22" t="str">
        <f t="array" ref="AL17">IFERROR(SUMIF(Consolidado!$C$3:$C63, $A17, INDEX(Consolidado!$E$3:$P$100, , MATCH(AL$1, Consolidado!$E$2:$P$2, 0))), "")</f>
        <v/>
      </c>
      <c r="AM17" s="22" t="str">
        <f t="shared" si="73"/>
        <v/>
      </c>
      <c r="AN17" s="21">
        <f t="shared" si="74"/>
        <v>0</v>
      </c>
    </row>
    <row r="18" ht="15.75" customHeight="1">
      <c r="A18" s="7" t="str">
        <f>Menus!B11</f>
        <v>B08 Licencias y permisos</v>
      </c>
      <c r="B18" s="19">
        <f t="shared" ref="B18:C18" si="80">SUM(IF(MONTH(TODAY())&gt;1,E18,0), IF(MONTH(TODAY())&gt;2,H18,0), IF(MONTH(TODAY())&gt;3,K18,0), IF(MONTH(TODAY())&gt;4,N18,0), IF(MONTH(TODAY())&gt;5,Q18,0), IF(MONTH(TODAY())&gt;6,T18,0), IF(MONTH(TODAY())&gt;7,W18,0), IF(MONTH(TODAY())&gt;8,Z18,0), IF(MONTH(TODAY())&gt;9,AC18,0), IF(MONTH(TODAY())&gt;10,AF18,0), IF(MONTH(TODAY())&gt;11,AI18,0), IF(MONTH(TODAY())&gt;12,AL18,0))
</f>
        <v>0</v>
      </c>
      <c r="C18" s="19">
        <f t="shared" si="80"/>
        <v>0</v>
      </c>
      <c r="D18" s="20">
        <f t="shared" si="50"/>
        <v>0</v>
      </c>
      <c r="E18" s="21" t="str">
        <f t="array" ref="E18">IFERROR(SUMIF(Consolidado!$C$3:$C63, $A18, INDEX(Consolidado!$E$3:$P$100, , MATCH(E$1, Consolidado!$E$2:$P$2, 0))), "")</f>
        <v/>
      </c>
      <c r="F18" s="21" t="str">
        <f t="shared" si="51"/>
        <v/>
      </c>
      <c r="G18" s="21">
        <f t="shared" si="52"/>
        <v>0</v>
      </c>
      <c r="H18" s="22" t="str">
        <f t="array" ref="H18">IFERROR(SUMIF(Consolidado!$C$3:$C63, $A18, INDEX(Consolidado!$E$3:$P$100, , MATCH(H$1, Consolidado!$E$2:$P$2, 0))), "")</f>
        <v/>
      </c>
      <c r="I18" s="22" t="str">
        <f t="shared" si="53"/>
        <v/>
      </c>
      <c r="J18" s="21">
        <f t="shared" si="54"/>
        <v>0</v>
      </c>
      <c r="K18" s="21" t="str">
        <f t="array" ref="K18">IFERROR(SUMIF(Consolidado!$C$3:$C63, $A18, INDEX(Consolidado!$E$3:$P$100, , MATCH(K$1, Consolidado!$E$2:$P$2, 0))), "")</f>
        <v/>
      </c>
      <c r="L18" s="21" t="str">
        <f t="shared" si="55"/>
        <v/>
      </c>
      <c r="M18" s="21">
        <f t="shared" si="56"/>
        <v>0</v>
      </c>
      <c r="N18" s="22" t="str">
        <f t="array" ref="N18">IFERROR(SUMIF(Consolidado!$C$3:$C63, $A18, INDEX(Consolidado!$E$3:$P$100, , MATCH(N$1, Consolidado!$E$2:$P$2, 0))), "")</f>
        <v/>
      </c>
      <c r="O18" s="22" t="str">
        <f t="shared" si="57"/>
        <v/>
      </c>
      <c r="P18" s="21">
        <f t="shared" si="58"/>
        <v>0</v>
      </c>
      <c r="Q18" s="21" t="str">
        <f t="array" ref="Q18">IFERROR(SUMIF(Consolidado!$C$3:$C63, $A18, INDEX(Consolidado!$E$3:$P$100, , MATCH(Q$1, Consolidado!$E$2:$P$2, 0))), "")</f>
        <v/>
      </c>
      <c r="R18" s="21" t="str">
        <f t="shared" si="59"/>
        <v/>
      </c>
      <c r="S18" s="21">
        <f t="shared" si="60"/>
        <v>0</v>
      </c>
      <c r="T18" s="22" t="str">
        <f t="array" ref="T18">IFERROR(SUMIF(Consolidado!$C$3:$C63, $A18, INDEX(Consolidado!$E$3:$P$100, , MATCH(T$1, Consolidado!$E$2:$P$2, 0))), "")</f>
        <v/>
      </c>
      <c r="U18" s="22" t="str">
        <f t="shared" si="61"/>
        <v/>
      </c>
      <c r="V18" s="21">
        <f t="shared" si="62"/>
        <v>0</v>
      </c>
      <c r="W18" s="21" t="str">
        <f t="array" ref="W18">IFERROR(SUMIF(Consolidado!$C$3:$C63, $A18, INDEX(Consolidado!$E$3:$P$100, , MATCH(W$1, Consolidado!$E$2:$P$2, 0))), "")</f>
        <v/>
      </c>
      <c r="X18" s="21" t="str">
        <f t="shared" si="63"/>
        <v/>
      </c>
      <c r="Y18" s="21">
        <f t="shared" si="64"/>
        <v>0</v>
      </c>
      <c r="Z18" s="22" t="str">
        <f t="array" ref="Z18">IFERROR(SUMIF(Consolidado!$C$3:$C63, $A18, INDEX(Consolidado!$E$3:$P$100, , MATCH(Z$1, Consolidado!$E$2:$P$2, 0))), "")</f>
        <v/>
      </c>
      <c r="AA18" s="22" t="str">
        <f t="shared" si="65"/>
        <v/>
      </c>
      <c r="AB18" s="21">
        <f t="shared" si="66"/>
        <v>0</v>
      </c>
      <c r="AC18" s="21" t="str">
        <f t="array" ref="AC18">IFERROR(SUMIF(Consolidado!$C$3:$C63, $A18, INDEX(Consolidado!$E$3:$P$100, , MATCH(AC$1, Consolidado!$E$2:$P$2, 0))), "")</f>
        <v/>
      </c>
      <c r="AD18" s="21" t="str">
        <f t="shared" si="67"/>
        <v/>
      </c>
      <c r="AE18" s="21">
        <f t="shared" si="68"/>
        <v>0</v>
      </c>
      <c r="AF18" s="22" t="str">
        <f t="array" ref="AF18">IFERROR(SUMIF(Consolidado!$C$3:$C63, $A18, INDEX(Consolidado!$E$3:$P$100, , MATCH(AF$1, Consolidado!$E$2:$P$2, 0))), "")</f>
        <v/>
      </c>
      <c r="AG18" s="22" t="str">
        <f t="shared" si="69"/>
        <v/>
      </c>
      <c r="AH18" s="21">
        <f t="shared" si="70"/>
        <v>0</v>
      </c>
      <c r="AI18" s="21" t="str">
        <f t="array" ref="AI18">IFERROR(SUMIF(Consolidado!$C$3:$C63, $A18, INDEX(Consolidado!$E$3:$P$100, , MATCH(AI$1, Consolidado!$E$2:$P$2, 0))), "")</f>
        <v/>
      </c>
      <c r="AJ18" s="21" t="str">
        <f t="shared" si="71"/>
        <v/>
      </c>
      <c r="AK18" s="21">
        <f t="shared" si="72"/>
        <v>0</v>
      </c>
      <c r="AL18" s="22" t="str">
        <f t="array" ref="AL18">IFERROR(SUMIF(Consolidado!$C$3:$C63, $A18, INDEX(Consolidado!$E$3:$P$100, , MATCH(AL$1, Consolidado!$E$2:$P$2, 0))), "")</f>
        <v/>
      </c>
      <c r="AM18" s="22" t="str">
        <f t="shared" si="73"/>
        <v/>
      </c>
      <c r="AN18" s="21">
        <f t="shared" si="74"/>
        <v>0</v>
      </c>
    </row>
    <row r="19" ht="15.75" customHeight="1">
      <c r="A19" s="7" t="str">
        <f>Menus!B12</f>
        <v>B09 Uniformes</v>
      </c>
      <c r="B19" s="19">
        <f t="shared" ref="B19:C19" si="81">SUM(IF(MONTH(TODAY())&gt;1,E19,0), IF(MONTH(TODAY())&gt;2,H19,0), IF(MONTH(TODAY())&gt;3,K19,0), IF(MONTH(TODAY())&gt;4,N19,0), IF(MONTH(TODAY())&gt;5,Q19,0), IF(MONTH(TODAY())&gt;6,T19,0), IF(MONTH(TODAY())&gt;7,W19,0), IF(MONTH(TODAY())&gt;8,Z19,0), IF(MONTH(TODAY())&gt;9,AC19,0), IF(MONTH(TODAY())&gt;10,AF19,0), IF(MONTH(TODAY())&gt;11,AI19,0), IF(MONTH(TODAY())&gt;12,AL19,0))
</f>
        <v>0</v>
      </c>
      <c r="C19" s="19">
        <f t="shared" si="81"/>
        <v>0</v>
      </c>
      <c r="D19" s="20">
        <f t="shared" si="50"/>
        <v>0</v>
      </c>
      <c r="E19" s="21" t="str">
        <f t="array" ref="E19">IFERROR(SUMIF(Consolidado!$C$3:$C63, $A19, INDEX(Consolidado!$E$3:$P$100, , MATCH(E$1, Consolidado!$E$2:$P$2, 0))), "")</f>
        <v/>
      </c>
      <c r="F19" s="21" t="str">
        <f t="shared" si="51"/>
        <v/>
      </c>
      <c r="G19" s="21">
        <f t="shared" si="52"/>
        <v>0</v>
      </c>
      <c r="H19" s="22" t="str">
        <f t="array" ref="H19">IFERROR(SUMIF(Consolidado!$C$3:$C63, $A19, INDEX(Consolidado!$E$3:$P$100, , MATCH(H$1, Consolidado!$E$2:$P$2, 0))), "")</f>
        <v/>
      </c>
      <c r="I19" s="22" t="str">
        <f t="shared" si="53"/>
        <v/>
      </c>
      <c r="J19" s="21">
        <f t="shared" si="54"/>
        <v>0</v>
      </c>
      <c r="K19" s="21" t="str">
        <f t="array" ref="K19">IFERROR(SUMIF(Consolidado!$C$3:$C63, $A19, INDEX(Consolidado!$E$3:$P$100, , MATCH(K$1, Consolidado!$E$2:$P$2, 0))), "")</f>
        <v/>
      </c>
      <c r="L19" s="21" t="str">
        <f t="shared" si="55"/>
        <v/>
      </c>
      <c r="M19" s="21">
        <f t="shared" si="56"/>
        <v>0</v>
      </c>
      <c r="N19" s="22" t="str">
        <f t="array" ref="N19">IFERROR(SUMIF(Consolidado!$C$3:$C63, $A19, INDEX(Consolidado!$E$3:$P$100, , MATCH(N$1, Consolidado!$E$2:$P$2, 0))), "")</f>
        <v/>
      </c>
      <c r="O19" s="22" t="str">
        <f t="shared" si="57"/>
        <v/>
      </c>
      <c r="P19" s="21">
        <f t="shared" si="58"/>
        <v>0</v>
      </c>
      <c r="Q19" s="21" t="str">
        <f t="array" ref="Q19">IFERROR(SUMIF(Consolidado!$C$3:$C63, $A19, INDEX(Consolidado!$E$3:$P$100, , MATCH(Q$1, Consolidado!$E$2:$P$2, 0))), "")</f>
        <v/>
      </c>
      <c r="R19" s="21" t="str">
        <f t="shared" si="59"/>
        <v/>
      </c>
      <c r="S19" s="21">
        <f t="shared" si="60"/>
        <v>0</v>
      </c>
      <c r="T19" s="22" t="str">
        <f t="array" ref="T19">IFERROR(SUMIF(Consolidado!$C$3:$C63, $A19, INDEX(Consolidado!$E$3:$P$100, , MATCH(T$1, Consolidado!$E$2:$P$2, 0))), "")</f>
        <v/>
      </c>
      <c r="U19" s="22" t="str">
        <f t="shared" si="61"/>
        <v/>
      </c>
      <c r="V19" s="21">
        <f t="shared" si="62"/>
        <v>0</v>
      </c>
      <c r="W19" s="21" t="str">
        <f t="array" ref="W19">IFERROR(SUMIF(Consolidado!$C$3:$C63, $A19, INDEX(Consolidado!$E$3:$P$100, , MATCH(W$1, Consolidado!$E$2:$P$2, 0))), "")</f>
        <v/>
      </c>
      <c r="X19" s="21" t="str">
        <f t="shared" si="63"/>
        <v/>
      </c>
      <c r="Y19" s="21">
        <f t="shared" si="64"/>
        <v>0</v>
      </c>
      <c r="Z19" s="22" t="str">
        <f t="array" ref="Z19">IFERROR(SUMIF(Consolidado!$C$3:$C63, $A19, INDEX(Consolidado!$E$3:$P$100, , MATCH(Z$1, Consolidado!$E$2:$P$2, 0))), "")</f>
        <v/>
      </c>
      <c r="AA19" s="22" t="str">
        <f t="shared" si="65"/>
        <v/>
      </c>
      <c r="AB19" s="21">
        <f t="shared" si="66"/>
        <v>0</v>
      </c>
      <c r="AC19" s="21" t="str">
        <f t="array" ref="AC19">IFERROR(SUMIF(Consolidado!$C$3:$C63, $A19, INDEX(Consolidado!$E$3:$P$100, , MATCH(AC$1, Consolidado!$E$2:$P$2, 0))), "")</f>
        <v/>
      </c>
      <c r="AD19" s="21" t="str">
        <f t="shared" si="67"/>
        <v/>
      </c>
      <c r="AE19" s="21">
        <f t="shared" si="68"/>
        <v>0</v>
      </c>
      <c r="AF19" s="22" t="str">
        <f t="array" ref="AF19">IFERROR(SUMIF(Consolidado!$C$3:$C63, $A19, INDEX(Consolidado!$E$3:$P$100, , MATCH(AF$1, Consolidado!$E$2:$P$2, 0))), "")</f>
        <v/>
      </c>
      <c r="AG19" s="22" t="str">
        <f t="shared" si="69"/>
        <v/>
      </c>
      <c r="AH19" s="21">
        <f t="shared" si="70"/>
        <v>0</v>
      </c>
      <c r="AI19" s="21" t="str">
        <f t="array" ref="AI19">IFERROR(SUMIF(Consolidado!$C$3:$C63, $A19, INDEX(Consolidado!$E$3:$P$100, , MATCH(AI$1, Consolidado!$E$2:$P$2, 0))), "")</f>
        <v/>
      </c>
      <c r="AJ19" s="21" t="str">
        <f t="shared" si="71"/>
        <v/>
      </c>
      <c r="AK19" s="21">
        <f t="shared" si="72"/>
        <v>0</v>
      </c>
      <c r="AL19" s="22" t="str">
        <f t="array" ref="AL19">IFERROR(SUMIF(Consolidado!$C$3:$C63, $A19, INDEX(Consolidado!$E$3:$P$100, , MATCH(AL$1, Consolidado!$E$2:$P$2, 0))), "")</f>
        <v/>
      </c>
      <c r="AM19" s="22" t="str">
        <f t="shared" si="73"/>
        <v/>
      </c>
      <c r="AN19" s="21">
        <f t="shared" si="74"/>
        <v>0</v>
      </c>
    </row>
    <row r="20" ht="15.75" customHeight="1">
      <c r="A20" s="7" t="str">
        <f>Menus!B13</f>
        <v>B10 Anuncios periódico</v>
      </c>
      <c r="B20" s="19">
        <f t="shared" ref="B20:C20" si="82">SUM(IF(MONTH(TODAY())&gt;1,E20,0), IF(MONTH(TODAY())&gt;2,H20,0), IF(MONTH(TODAY())&gt;3,K20,0), IF(MONTH(TODAY())&gt;4,N20,0), IF(MONTH(TODAY())&gt;5,Q20,0), IF(MONTH(TODAY())&gt;6,T20,0), IF(MONTH(TODAY())&gt;7,W20,0), IF(MONTH(TODAY())&gt;8,Z20,0), IF(MONTH(TODAY())&gt;9,AC20,0), IF(MONTH(TODAY())&gt;10,AF20,0), IF(MONTH(TODAY())&gt;11,AI20,0), IF(MONTH(TODAY())&gt;12,AL20,0))
</f>
        <v>0</v>
      </c>
      <c r="C20" s="19">
        <f t="shared" si="82"/>
        <v>0</v>
      </c>
      <c r="D20" s="20">
        <f t="shared" si="50"/>
        <v>0</v>
      </c>
      <c r="E20" s="21" t="str">
        <f t="array" ref="E20">IFERROR(SUMIF(Consolidado!$C$3:$C63, $A20, INDEX(Consolidado!$E$3:$P$100, , MATCH(E$1, Consolidado!$E$2:$P$2, 0))), "")</f>
        <v/>
      </c>
      <c r="F20" s="21" t="str">
        <f t="shared" si="51"/>
        <v/>
      </c>
      <c r="G20" s="21">
        <f t="shared" si="52"/>
        <v>0</v>
      </c>
      <c r="H20" s="22" t="str">
        <f t="array" ref="H20">IFERROR(SUMIF(Consolidado!$C$3:$C63, $A20, INDEX(Consolidado!$E$3:$P$100, , MATCH(H$1, Consolidado!$E$2:$P$2, 0))), "")</f>
        <v/>
      </c>
      <c r="I20" s="22" t="str">
        <f t="shared" si="53"/>
        <v/>
      </c>
      <c r="J20" s="21">
        <f t="shared" si="54"/>
        <v>0</v>
      </c>
      <c r="K20" s="21" t="str">
        <f t="array" ref="K20">IFERROR(SUMIF(Consolidado!$C$3:$C63, $A20, INDEX(Consolidado!$E$3:$P$100, , MATCH(K$1, Consolidado!$E$2:$P$2, 0))), "")</f>
        <v/>
      </c>
      <c r="L20" s="21" t="str">
        <f t="shared" si="55"/>
        <v/>
      </c>
      <c r="M20" s="21">
        <f t="shared" si="56"/>
        <v>0</v>
      </c>
      <c r="N20" s="22" t="str">
        <f t="array" ref="N20">IFERROR(SUMIF(Consolidado!$C$3:$C63, $A20, INDEX(Consolidado!$E$3:$P$100, , MATCH(N$1, Consolidado!$E$2:$P$2, 0))), "")</f>
        <v/>
      </c>
      <c r="O20" s="22" t="str">
        <f t="shared" si="57"/>
        <v/>
      </c>
      <c r="P20" s="21">
        <f t="shared" si="58"/>
        <v>0</v>
      </c>
      <c r="Q20" s="21" t="str">
        <f t="array" ref="Q20">IFERROR(SUMIF(Consolidado!$C$3:$C63, $A20, INDEX(Consolidado!$E$3:$P$100, , MATCH(Q$1, Consolidado!$E$2:$P$2, 0))), "")</f>
        <v/>
      </c>
      <c r="R20" s="21" t="str">
        <f t="shared" si="59"/>
        <v/>
      </c>
      <c r="S20" s="21">
        <f t="shared" si="60"/>
        <v>0</v>
      </c>
      <c r="T20" s="22" t="str">
        <f t="array" ref="T20">IFERROR(SUMIF(Consolidado!$C$3:$C63, $A20, INDEX(Consolidado!$E$3:$P$100, , MATCH(T$1, Consolidado!$E$2:$P$2, 0))), "")</f>
        <v/>
      </c>
      <c r="U20" s="22" t="str">
        <f t="shared" si="61"/>
        <v/>
      </c>
      <c r="V20" s="21">
        <f t="shared" si="62"/>
        <v>0</v>
      </c>
      <c r="W20" s="21" t="str">
        <f t="array" ref="W20">IFERROR(SUMIF(Consolidado!$C$3:$C63, $A20, INDEX(Consolidado!$E$3:$P$100, , MATCH(W$1, Consolidado!$E$2:$P$2, 0))), "")</f>
        <v/>
      </c>
      <c r="X20" s="21" t="str">
        <f t="shared" si="63"/>
        <v/>
      </c>
      <c r="Y20" s="21">
        <f t="shared" si="64"/>
        <v>0</v>
      </c>
      <c r="Z20" s="22" t="str">
        <f t="array" ref="Z20">IFERROR(SUMIF(Consolidado!$C$3:$C63, $A20, INDEX(Consolidado!$E$3:$P$100, , MATCH(Z$1, Consolidado!$E$2:$P$2, 0))), "")</f>
        <v/>
      </c>
      <c r="AA20" s="22" t="str">
        <f t="shared" si="65"/>
        <v/>
      </c>
      <c r="AB20" s="21">
        <f t="shared" si="66"/>
        <v>0</v>
      </c>
      <c r="AC20" s="21" t="str">
        <f t="array" ref="AC20">IFERROR(SUMIF(Consolidado!$C$3:$C63, $A20, INDEX(Consolidado!$E$3:$P$100, , MATCH(AC$1, Consolidado!$E$2:$P$2, 0))), "")</f>
        <v/>
      </c>
      <c r="AD20" s="21" t="str">
        <f t="shared" si="67"/>
        <v/>
      </c>
      <c r="AE20" s="21">
        <f t="shared" si="68"/>
        <v>0</v>
      </c>
      <c r="AF20" s="22" t="str">
        <f t="array" ref="AF20">IFERROR(SUMIF(Consolidado!$C$3:$C63, $A20, INDEX(Consolidado!$E$3:$P$100, , MATCH(AF$1, Consolidado!$E$2:$P$2, 0))), "")</f>
        <v/>
      </c>
      <c r="AG20" s="22" t="str">
        <f t="shared" si="69"/>
        <v/>
      </c>
      <c r="AH20" s="21">
        <f t="shared" si="70"/>
        <v>0</v>
      </c>
      <c r="AI20" s="21" t="str">
        <f t="array" ref="AI20">IFERROR(SUMIF(Consolidado!$C$3:$C63, $A20, INDEX(Consolidado!$E$3:$P$100, , MATCH(AI$1, Consolidado!$E$2:$P$2, 0))), "")</f>
        <v/>
      </c>
      <c r="AJ20" s="21" t="str">
        <f t="shared" si="71"/>
        <v/>
      </c>
      <c r="AK20" s="21">
        <f t="shared" si="72"/>
        <v>0</v>
      </c>
      <c r="AL20" s="22" t="str">
        <f t="array" ref="AL20">IFERROR(SUMIF(Consolidado!$C$3:$C63, $A20, INDEX(Consolidado!$E$3:$P$100, , MATCH(AL$1, Consolidado!$E$2:$P$2, 0))), "")</f>
        <v/>
      </c>
      <c r="AM20" s="22" t="str">
        <f t="shared" si="73"/>
        <v/>
      </c>
      <c r="AN20" s="21">
        <f t="shared" si="74"/>
        <v>0</v>
      </c>
    </row>
    <row r="21" ht="15.75" customHeight="1">
      <c r="A21" s="7" t="str">
        <f>Menus!B14</f>
        <v>B11 Telefonía</v>
      </c>
      <c r="B21" s="19">
        <f t="shared" ref="B21:C21" si="83">SUM(IF(MONTH(TODAY())&gt;1,E21,0), IF(MONTH(TODAY())&gt;2,H21,0), IF(MONTH(TODAY())&gt;3,K21,0), IF(MONTH(TODAY())&gt;4,N21,0), IF(MONTH(TODAY())&gt;5,Q21,0), IF(MONTH(TODAY())&gt;6,T21,0), IF(MONTH(TODAY())&gt;7,W21,0), IF(MONTH(TODAY())&gt;8,Z21,0), IF(MONTH(TODAY())&gt;9,AC21,0), IF(MONTH(TODAY())&gt;10,AF21,0), IF(MONTH(TODAY())&gt;11,AI21,0), IF(MONTH(TODAY())&gt;12,AL21,0))
</f>
        <v>0</v>
      </c>
      <c r="C21" s="19">
        <f t="shared" si="83"/>
        <v>0</v>
      </c>
      <c r="D21" s="20">
        <f t="shared" si="50"/>
        <v>0</v>
      </c>
      <c r="E21" s="21" t="str">
        <f t="array" ref="E21">IFERROR(SUMIF(Consolidado!$C$3:$C63, $A21, INDEX(Consolidado!$E$3:$P$100, , MATCH(E$1, Consolidado!$E$2:$P$2, 0))), "")</f>
        <v/>
      </c>
      <c r="F21" s="21" t="str">
        <f t="shared" si="51"/>
        <v/>
      </c>
      <c r="G21" s="21">
        <f t="shared" si="52"/>
        <v>0</v>
      </c>
      <c r="H21" s="22" t="str">
        <f t="array" ref="H21">IFERROR(SUMIF(Consolidado!$C$3:$C63, $A21, INDEX(Consolidado!$E$3:$P$100, , MATCH(H$1, Consolidado!$E$2:$P$2, 0))), "")</f>
        <v/>
      </c>
      <c r="I21" s="22" t="str">
        <f t="shared" si="53"/>
        <v/>
      </c>
      <c r="J21" s="21">
        <f t="shared" si="54"/>
        <v>0</v>
      </c>
      <c r="K21" s="21" t="str">
        <f t="array" ref="K21">IFERROR(SUMIF(Consolidado!$C$3:$C63, $A21, INDEX(Consolidado!$E$3:$P$100, , MATCH(K$1, Consolidado!$E$2:$P$2, 0))), "")</f>
        <v/>
      </c>
      <c r="L21" s="21" t="str">
        <f t="shared" si="55"/>
        <v/>
      </c>
      <c r="M21" s="21">
        <f t="shared" si="56"/>
        <v>0</v>
      </c>
      <c r="N21" s="22" t="str">
        <f t="array" ref="N21">IFERROR(SUMIF(Consolidado!$C$3:$C63, $A21, INDEX(Consolidado!$E$3:$P$100, , MATCH(N$1, Consolidado!$E$2:$P$2, 0))), "")</f>
        <v/>
      </c>
      <c r="O21" s="22" t="str">
        <f t="shared" si="57"/>
        <v/>
      </c>
      <c r="P21" s="21">
        <f t="shared" si="58"/>
        <v>0</v>
      </c>
      <c r="Q21" s="21" t="str">
        <f t="array" ref="Q21">IFERROR(SUMIF(Consolidado!$C$3:$C63, $A21, INDEX(Consolidado!$E$3:$P$100, , MATCH(Q$1, Consolidado!$E$2:$P$2, 0))), "")</f>
        <v/>
      </c>
      <c r="R21" s="21" t="str">
        <f t="shared" si="59"/>
        <v/>
      </c>
      <c r="S21" s="21">
        <f t="shared" si="60"/>
        <v>0</v>
      </c>
      <c r="T21" s="22" t="str">
        <f t="array" ref="T21">IFERROR(SUMIF(Consolidado!$C$3:$C63, $A21, INDEX(Consolidado!$E$3:$P$100, , MATCH(T$1, Consolidado!$E$2:$P$2, 0))), "")</f>
        <v/>
      </c>
      <c r="U21" s="22" t="str">
        <f t="shared" si="61"/>
        <v/>
      </c>
      <c r="V21" s="21">
        <f t="shared" si="62"/>
        <v>0</v>
      </c>
      <c r="W21" s="21" t="str">
        <f t="array" ref="W21">IFERROR(SUMIF(Consolidado!$C$3:$C63, $A21, INDEX(Consolidado!$E$3:$P$100, , MATCH(W$1, Consolidado!$E$2:$P$2, 0))), "")</f>
        <v/>
      </c>
      <c r="X21" s="21" t="str">
        <f t="shared" si="63"/>
        <v/>
      </c>
      <c r="Y21" s="21">
        <f t="shared" si="64"/>
        <v>0</v>
      </c>
      <c r="Z21" s="22" t="str">
        <f t="array" ref="Z21">IFERROR(SUMIF(Consolidado!$C$3:$C63, $A21, INDEX(Consolidado!$E$3:$P$100, , MATCH(Z$1, Consolidado!$E$2:$P$2, 0))), "")</f>
        <v/>
      </c>
      <c r="AA21" s="22" t="str">
        <f t="shared" si="65"/>
        <v/>
      </c>
      <c r="AB21" s="21">
        <f t="shared" si="66"/>
        <v>0</v>
      </c>
      <c r="AC21" s="21" t="str">
        <f t="array" ref="AC21">IFERROR(SUMIF(Consolidado!$C$3:$C63, $A21, INDEX(Consolidado!$E$3:$P$100, , MATCH(AC$1, Consolidado!$E$2:$P$2, 0))), "")</f>
        <v/>
      </c>
      <c r="AD21" s="21" t="str">
        <f t="shared" si="67"/>
        <v/>
      </c>
      <c r="AE21" s="21">
        <f t="shared" si="68"/>
        <v>0</v>
      </c>
      <c r="AF21" s="22" t="str">
        <f t="array" ref="AF21">IFERROR(SUMIF(Consolidado!$C$3:$C63, $A21, INDEX(Consolidado!$E$3:$P$100, , MATCH(AF$1, Consolidado!$E$2:$P$2, 0))), "")</f>
        <v/>
      </c>
      <c r="AG21" s="22" t="str">
        <f t="shared" si="69"/>
        <v/>
      </c>
      <c r="AH21" s="21">
        <f t="shared" si="70"/>
        <v>0</v>
      </c>
      <c r="AI21" s="21" t="str">
        <f t="array" ref="AI21">IFERROR(SUMIF(Consolidado!$C$3:$C63, $A21, INDEX(Consolidado!$E$3:$P$100, , MATCH(AI$1, Consolidado!$E$2:$P$2, 0))), "")</f>
        <v/>
      </c>
      <c r="AJ21" s="21" t="str">
        <f t="shared" si="71"/>
        <v/>
      </c>
      <c r="AK21" s="21">
        <f t="shared" si="72"/>
        <v>0</v>
      </c>
      <c r="AL21" s="22" t="str">
        <f t="array" ref="AL21">IFERROR(SUMIF(Consolidado!$C$3:$C63, $A21, INDEX(Consolidado!$E$3:$P$100, , MATCH(AL$1, Consolidado!$E$2:$P$2, 0))), "")</f>
        <v/>
      </c>
      <c r="AM21" s="22" t="str">
        <f t="shared" si="73"/>
        <v/>
      </c>
      <c r="AN21" s="21">
        <f t="shared" si="74"/>
        <v>0</v>
      </c>
    </row>
    <row r="22" ht="15.75" customHeight="1">
      <c r="A22" s="7" t="str">
        <f>Menus!B15</f>
        <v>B12 Papelería</v>
      </c>
      <c r="B22" s="19">
        <f t="shared" ref="B22:C22" si="84">SUM(IF(MONTH(TODAY())&gt;1,E22,0), IF(MONTH(TODAY())&gt;2,H22,0), IF(MONTH(TODAY())&gt;3,K22,0), IF(MONTH(TODAY())&gt;4,N22,0), IF(MONTH(TODAY())&gt;5,Q22,0), IF(MONTH(TODAY())&gt;6,T22,0), IF(MONTH(TODAY())&gt;7,W22,0), IF(MONTH(TODAY())&gt;8,Z22,0), IF(MONTH(TODAY())&gt;9,AC22,0), IF(MONTH(TODAY())&gt;10,AF22,0), IF(MONTH(TODAY())&gt;11,AI22,0), IF(MONTH(TODAY())&gt;12,AL22,0))
</f>
        <v>0</v>
      </c>
      <c r="C22" s="19">
        <f t="shared" si="84"/>
        <v>0</v>
      </c>
      <c r="D22" s="20">
        <f t="shared" si="50"/>
        <v>0</v>
      </c>
      <c r="E22" s="21" t="str">
        <f t="array" ref="E22">IFERROR(SUMIF(Consolidado!$C$3:$C63, $A22, INDEX(Consolidado!$E$3:$P$100, , MATCH(E$1, Consolidado!$E$2:$P$2, 0))), "")</f>
        <v/>
      </c>
      <c r="F22" s="21" t="str">
        <f t="shared" si="51"/>
        <v/>
      </c>
      <c r="G22" s="21">
        <f t="shared" si="52"/>
        <v>0</v>
      </c>
      <c r="H22" s="22" t="str">
        <f t="array" ref="H22">IFERROR(SUMIF(Consolidado!$C$3:$C63, $A22, INDEX(Consolidado!$E$3:$P$100, , MATCH(H$1, Consolidado!$E$2:$P$2, 0))), "")</f>
        <v/>
      </c>
      <c r="I22" s="22" t="str">
        <f t="shared" si="53"/>
        <v/>
      </c>
      <c r="J22" s="21">
        <f t="shared" si="54"/>
        <v>0</v>
      </c>
      <c r="K22" s="21" t="str">
        <f t="array" ref="K22">IFERROR(SUMIF(Consolidado!$C$3:$C63, $A22, INDEX(Consolidado!$E$3:$P$100, , MATCH(K$1, Consolidado!$E$2:$P$2, 0))), "")</f>
        <v/>
      </c>
      <c r="L22" s="21" t="str">
        <f t="shared" si="55"/>
        <v/>
      </c>
      <c r="M22" s="21">
        <f t="shared" si="56"/>
        <v>0</v>
      </c>
      <c r="N22" s="22" t="str">
        <f t="array" ref="N22">IFERROR(SUMIF(Consolidado!$C$3:$C63, $A22, INDEX(Consolidado!$E$3:$P$100, , MATCH(N$1, Consolidado!$E$2:$P$2, 0))), "")</f>
        <v/>
      </c>
      <c r="O22" s="22" t="str">
        <f t="shared" si="57"/>
        <v/>
      </c>
      <c r="P22" s="21">
        <f t="shared" si="58"/>
        <v>0</v>
      </c>
      <c r="Q22" s="21" t="str">
        <f t="array" ref="Q22">IFERROR(SUMIF(Consolidado!$C$3:$C63, $A22, INDEX(Consolidado!$E$3:$P$100, , MATCH(Q$1, Consolidado!$E$2:$P$2, 0))), "")</f>
        <v/>
      </c>
      <c r="R22" s="21" t="str">
        <f t="shared" si="59"/>
        <v/>
      </c>
      <c r="S22" s="21">
        <f t="shared" si="60"/>
        <v>0</v>
      </c>
      <c r="T22" s="22" t="str">
        <f t="array" ref="T22">IFERROR(SUMIF(Consolidado!$C$3:$C63, $A22, INDEX(Consolidado!$E$3:$P$100, , MATCH(T$1, Consolidado!$E$2:$P$2, 0))), "")</f>
        <v/>
      </c>
      <c r="U22" s="22" t="str">
        <f t="shared" si="61"/>
        <v/>
      </c>
      <c r="V22" s="21">
        <f t="shared" si="62"/>
        <v>0</v>
      </c>
      <c r="W22" s="21" t="str">
        <f t="array" ref="W22">IFERROR(SUMIF(Consolidado!$C$3:$C63, $A22, INDEX(Consolidado!$E$3:$P$100, , MATCH(W$1, Consolidado!$E$2:$P$2, 0))), "")</f>
        <v/>
      </c>
      <c r="X22" s="21" t="str">
        <f t="shared" si="63"/>
        <v/>
      </c>
      <c r="Y22" s="21">
        <f t="shared" si="64"/>
        <v>0</v>
      </c>
      <c r="Z22" s="22" t="str">
        <f t="array" ref="Z22">IFERROR(SUMIF(Consolidado!$C$3:$C63, $A22, INDEX(Consolidado!$E$3:$P$100, , MATCH(Z$1, Consolidado!$E$2:$P$2, 0))), "")</f>
        <v/>
      </c>
      <c r="AA22" s="22" t="str">
        <f t="shared" si="65"/>
        <v/>
      </c>
      <c r="AB22" s="21">
        <f t="shared" si="66"/>
        <v>0</v>
      </c>
      <c r="AC22" s="21" t="str">
        <f t="array" ref="AC22">IFERROR(SUMIF(Consolidado!$C$3:$C63, $A22, INDEX(Consolidado!$E$3:$P$100, , MATCH(AC$1, Consolidado!$E$2:$P$2, 0))), "")</f>
        <v/>
      </c>
      <c r="AD22" s="21" t="str">
        <f t="shared" si="67"/>
        <v/>
      </c>
      <c r="AE22" s="21">
        <f t="shared" si="68"/>
        <v>0</v>
      </c>
      <c r="AF22" s="22" t="str">
        <f t="array" ref="AF22">IFERROR(SUMIF(Consolidado!$C$3:$C63, $A22, INDEX(Consolidado!$E$3:$P$100, , MATCH(AF$1, Consolidado!$E$2:$P$2, 0))), "")</f>
        <v/>
      </c>
      <c r="AG22" s="22" t="str">
        <f t="shared" si="69"/>
        <v/>
      </c>
      <c r="AH22" s="21">
        <f t="shared" si="70"/>
        <v>0</v>
      </c>
      <c r="AI22" s="21" t="str">
        <f t="array" ref="AI22">IFERROR(SUMIF(Consolidado!$C$3:$C63, $A22, INDEX(Consolidado!$E$3:$P$100, , MATCH(AI$1, Consolidado!$E$2:$P$2, 0))), "")</f>
        <v/>
      </c>
      <c r="AJ22" s="21" t="str">
        <f t="shared" si="71"/>
        <v/>
      </c>
      <c r="AK22" s="21">
        <f t="shared" si="72"/>
        <v>0</v>
      </c>
      <c r="AL22" s="22" t="str">
        <f t="array" ref="AL22">IFERROR(SUMIF(Consolidado!$C$3:$C63, $A22, INDEX(Consolidado!$E$3:$P$100, , MATCH(AL$1, Consolidado!$E$2:$P$2, 0))), "")</f>
        <v/>
      </c>
      <c r="AM22" s="22" t="str">
        <f t="shared" si="73"/>
        <v/>
      </c>
      <c r="AN22" s="21">
        <f t="shared" si="74"/>
        <v>0</v>
      </c>
    </row>
    <row r="23" ht="15.75" customHeight="1">
      <c r="A23" s="7" t="str">
        <f>Menus!B16</f>
        <v>B13 Honorarios</v>
      </c>
      <c r="B23" s="19">
        <f t="shared" ref="B23:C23" si="85">SUM(IF(MONTH(TODAY())&gt;1,E23,0), IF(MONTH(TODAY())&gt;2,H23,0), IF(MONTH(TODAY())&gt;3,K23,0), IF(MONTH(TODAY())&gt;4,N23,0), IF(MONTH(TODAY())&gt;5,Q23,0), IF(MONTH(TODAY())&gt;6,T23,0), IF(MONTH(TODAY())&gt;7,W23,0), IF(MONTH(TODAY())&gt;8,Z23,0), IF(MONTH(TODAY())&gt;9,AC23,0), IF(MONTH(TODAY())&gt;10,AF23,0), IF(MONTH(TODAY())&gt;11,AI23,0), IF(MONTH(TODAY())&gt;12,AL23,0))
</f>
        <v>0</v>
      </c>
      <c r="C23" s="19">
        <f t="shared" si="85"/>
        <v>0</v>
      </c>
      <c r="D23" s="20">
        <f t="shared" si="50"/>
        <v>0</v>
      </c>
      <c r="E23" s="21" t="str">
        <f t="array" ref="E23">IFERROR(SUMIF(Consolidado!$C$3:$C63, $A23, INDEX(Consolidado!$E$3:$P$100, , MATCH(E$1, Consolidado!$E$2:$P$2, 0))), "")</f>
        <v/>
      </c>
      <c r="F23" s="21" t="str">
        <f t="shared" si="51"/>
        <v/>
      </c>
      <c r="G23" s="21">
        <f t="shared" si="52"/>
        <v>0</v>
      </c>
      <c r="H23" s="22" t="str">
        <f t="array" ref="H23">IFERROR(SUMIF(Consolidado!$C$3:$C63, $A23, INDEX(Consolidado!$E$3:$P$100, , MATCH(H$1, Consolidado!$E$2:$P$2, 0))), "")</f>
        <v/>
      </c>
      <c r="I23" s="22" t="str">
        <f t="shared" si="53"/>
        <v/>
      </c>
      <c r="J23" s="21">
        <f t="shared" si="54"/>
        <v>0</v>
      </c>
      <c r="K23" s="21" t="str">
        <f t="array" ref="K23">IFERROR(SUMIF(Consolidado!$C$3:$C63, $A23, INDEX(Consolidado!$E$3:$P$100, , MATCH(K$1, Consolidado!$E$2:$P$2, 0))), "")</f>
        <v/>
      </c>
      <c r="L23" s="21" t="str">
        <f t="shared" si="55"/>
        <v/>
      </c>
      <c r="M23" s="21">
        <f t="shared" si="56"/>
        <v>0</v>
      </c>
      <c r="N23" s="22" t="str">
        <f t="array" ref="N23">IFERROR(SUMIF(Consolidado!$C$3:$C63, $A23, INDEX(Consolidado!$E$3:$P$100, , MATCH(N$1, Consolidado!$E$2:$P$2, 0))), "")</f>
        <v/>
      </c>
      <c r="O23" s="22" t="str">
        <f t="shared" si="57"/>
        <v/>
      </c>
      <c r="P23" s="21">
        <f t="shared" si="58"/>
        <v>0</v>
      </c>
      <c r="Q23" s="21" t="str">
        <f t="array" ref="Q23">IFERROR(SUMIF(Consolidado!$C$3:$C63, $A23, INDEX(Consolidado!$E$3:$P$100, , MATCH(Q$1, Consolidado!$E$2:$P$2, 0))), "")</f>
        <v/>
      </c>
      <c r="R23" s="21" t="str">
        <f t="shared" si="59"/>
        <v/>
      </c>
      <c r="S23" s="21">
        <f t="shared" si="60"/>
        <v>0</v>
      </c>
      <c r="T23" s="22" t="str">
        <f t="array" ref="T23">IFERROR(SUMIF(Consolidado!$C$3:$C63, $A23, INDEX(Consolidado!$E$3:$P$100, , MATCH(T$1, Consolidado!$E$2:$P$2, 0))), "")</f>
        <v/>
      </c>
      <c r="U23" s="22" t="str">
        <f t="shared" si="61"/>
        <v/>
      </c>
      <c r="V23" s="21">
        <f t="shared" si="62"/>
        <v>0</v>
      </c>
      <c r="W23" s="21" t="str">
        <f t="array" ref="W23">IFERROR(SUMIF(Consolidado!$C$3:$C63, $A23, INDEX(Consolidado!$E$3:$P$100, , MATCH(W$1, Consolidado!$E$2:$P$2, 0))), "")</f>
        <v/>
      </c>
      <c r="X23" s="21" t="str">
        <f t="shared" si="63"/>
        <v/>
      </c>
      <c r="Y23" s="21">
        <f t="shared" si="64"/>
        <v>0</v>
      </c>
      <c r="Z23" s="22" t="str">
        <f t="array" ref="Z23">IFERROR(SUMIF(Consolidado!$C$3:$C63, $A23, INDEX(Consolidado!$E$3:$P$100, , MATCH(Z$1, Consolidado!$E$2:$P$2, 0))), "")</f>
        <v/>
      </c>
      <c r="AA23" s="22" t="str">
        <f t="shared" si="65"/>
        <v/>
      </c>
      <c r="AB23" s="21">
        <f t="shared" si="66"/>
        <v>0</v>
      </c>
      <c r="AC23" s="21" t="str">
        <f t="array" ref="AC23">IFERROR(SUMIF(Consolidado!$C$3:$C63, $A23, INDEX(Consolidado!$E$3:$P$100, , MATCH(AC$1, Consolidado!$E$2:$P$2, 0))), "")</f>
        <v/>
      </c>
      <c r="AD23" s="21" t="str">
        <f t="shared" si="67"/>
        <v/>
      </c>
      <c r="AE23" s="21">
        <f t="shared" si="68"/>
        <v>0</v>
      </c>
      <c r="AF23" s="22" t="str">
        <f t="array" ref="AF23">IFERROR(SUMIF(Consolidado!$C$3:$C63, $A23, INDEX(Consolidado!$E$3:$P$100, , MATCH(AF$1, Consolidado!$E$2:$P$2, 0))), "")</f>
        <v/>
      </c>
      <c r="AG23" s="22" t="str">
        <f t="shared" si="69"/>
        <v/>
      </c>
      <c r="AH23" s="21">
        <f t="shared" si="70"/>
        <v>0</v>
      </c>
      <c r="AI23" s="21" t="str">
        <f t="array" ref="AI23">IFERROR(SUMIF(Consolidado!$C$3:$C63, $A23, INDEX(Consolidado!$E$3:$P$100, , MATCH(AI$1, Consolidado!$E$2:$P$2, 0))), "")</f>
        <v/>
      </c>
      <c r="AJ23" s="21" t="str">
        <f t="shared" si="71"/>
        <v/>
      </c>
      <c r="AK23" s="21">
        <f t="shared" si="72"/>
        <v>0</v>
      </c>
      <c r="AL23" s="22" t="str">
        <f t="array" ref="AL23">IFERROR(SUMIF(Consolidado!$C$3:$C63, $A23, INDEX(Consolidado!$E$3:$P$100, , MATCH(AL$1, Consolidado!$E$2:$P$2, 0))), "")</f>
        <v/>
      </c>
      <c r="AM23" s="22" t="str">
        <f t="shared" si="73"/>
        <v/>
      </c>
      <c r="AN23" s="21">
        <f t="shared" si="74"/>
        <v>0</v>
      </c>
    </row>
    <row r="24" ht="15.75" customHeight="1">
      <c r="A24" s="7" t="str">
        <f>Menus!B17</f>
        <v>B14 Arrendamiento de inmuebles</v>
      </c>
      <c r="B24" s="19">
        <f t="shared" ref="B24:C24" si="86">SUM(IF(MONTH(TODAY())&gt;1,E24,0), IF(MONTH(TODAY())&gt;2,H24,0), IF(MONTH(TODAY())&gt;3,K24,0), IF(MONTH(TODAY())&gt;4,N24,0), IF(MONTH(TODAY())&gt;5,Q24,0), IF(MONTH(TODAY())&gt;6,T24,0), IF(MONTH(TODAY())&gt;7,W24,0), IF(MONTH(TODAY())&gt;8,Z24,0), IF(MONTH(TODAY())&gt;9,AC24,0), IF(MONTH(TODAY())&gt;10,AF24,0), IF(MONTH(TODAY())&gt;11,AI24,0), IF(MONTH(TODAY())&gt;12,AL24,0))
</f>
        <v>0</v>
      </c>
      <c r="C24" s="19">
        <f t="shared" si="86"/>
        <v>0</v>
      </c>
      <c r="D24" s="20">
        <f t="shared" si="50"/>
        <v>0</v>
      </c>
      <c r="E24" s="21" t="str">
        <f t="array" ref="E24">IFERROR(SUMIF(Consolidado!$C$3:$C63, $A24, INDEX(Consolidado!$E$3:$P$100, , MATCH(E$1, Consolidado!$E$2:$P$2, 0))), "")</f>
        <v/>
      </c>
      <c r="F24" s="21" t="str">
        <f t="shared" si="51"/>
        <v/>
      </c>
      <c r="G24" s="21">
        <f t="shared" si="52"/>
        <v>0</v>
      </c>
      <c r="H24" s="22" t="str">
        <f t="array" ref="H24">IFERROR(SUMIF(Consolidado!$C$3:$C63, $A24, INDEX(Consolidado!$E$3:$P$100, , MATCH(H$1, Consolidado!$E$2:$P$2, 0))), "")</f>
        <v/>
      </c>
      <c r="I24" s="22" t="str">
        <f t="shared" si="53"/>
        <v/>
      </c>
      <c r="J24" s="21">
        <f t="shared" si="54"/>
        <v>0</v>
      </c>
      <c r="K24" s="21" t="str">
        <f t="array" ref="K24">IFERROR(SUMIF(Consolidado!$C$3:$C63, $A24, INDEX(Consolidado!$E$3:$P$100, , MATCH(K$1, Consolidado!$E$2:$P$2, 0))), "")</f>
        <v/>
      </c>
      <c r="L24" s="21" t="str">
        <f t="shared" si="55"/>
        <v/>
      </c>
      <c r="M24" s="21">
        <f t="shared" si="56"/>
        <v>0</v>
      </c>
      <c r="N24" s="22" t="str">
        <f t="array" ref="N24">IFERROR(SUMIF(Consolidado!$C$3:$C63, $A24, INDEX(Consolidado!$E$3:$P$100, , MATCH(N$1, Consolidado!$E$2:$P$2, 0))), "")</f>
        <v/>
      </c>
      <c r="O24" s="22" t="str">
        <f t="shared" si="57"/>
        <v/>
      </c>
      <c r="P24" s="21">
        <f t="shared" si="58"/>
        <v>0</v>
      </c>
      <c r="Q24" s="21" t="str">
        <f t="array" ref="Q24">IFERROR(SUMIF(Consolidado!$C$3:$C63, $A24, INDEX(Consolidado!$E$3:$P$100, , MATCH(Q$1, Consolidado!$E$2:$P$2, 0))), "")</f>
        <v/>
      </c>
      <c r="R24" s="21" t="str">
        <f t="shared" si="59"/>
        <v/>
      </c>
      <c r="S24" s="21">
        <f t="shared" si="60"/>
        <v>0</v>
      </c>
      <c r="T24" s="22" t="str">
        <f t="array" ref="T24">IFERROR(SUMIF(Consolidado!$C$3:$C63, $A24, INDEX(Consolidado!$E$3:$P$100, , MATCH(T$1, Consolidado!$E$2:$P$2, 0))), "")</f>
        <v/>
      </c>
      <c r="U24" s="22" t="str">
        <f t="shared" si="61"/>
        <v/>
      </c>
      <c r="V24" s="21">
        <f t="shared" si="62"/>
        <v>0</v>
      </c>
      <c r="W24" s="21" t="str">
        <f t="array" ref="W24">IFERROR(SUMIF(Consolidado!$C$3:$C63, $A24, INDEX(Consolidado!$E$3:$P$100, , MATCH(W$1, Consolidado!$E$2:$P$2, 0))), "")</f>
        <v/>
      </c>
      <c r="X24" s="21" t="str">
        <f t="shared" si="63"/>
        <v/>
      </c>
      <c r="Y24" s="21">
        <f t="shared" si="64"/>
        <v>0</v>
      </c>
      <c r="Z24" s="22" t="str">
        <f t="array" ref="Z24">IFERROR(SUMIF(Consolidado!$C$3:$C63, $A24, INDEX(Consolidado!$E$3:$P$100, , MATCH(Z$1, Consolidado!$E$2:$P$2, 0))), "")</f>
        <v/>
      </c>
      <c r="AA24" s="22" t="str">
        <f t="shared" si="65"/>
        <v/>
      </c>
      <c r="AB24" s="21">
        <f t="shared" si="66"/>
        <v>0</v>
      </c>
      <c r="AC24" s="21" t="str">
        <f t="array" ref="AC24">IFERROR(SUMIF(Consolidado!$C$3:$C63, $A24, INDEX(Consolidado!$E$3:$P$100, , MATCH(AC$1, Consolidado!$E$2:$P$2, 0))), "")</f>
        <v/>
      </c>
      <c r="AD24" s="21" t="str">
        <f t="shared" si="67"/>
        <v/>
      </c>
      <c r="AE24" s="21">
        <f t="shared" si="68"/>
        <v>0</v>
      </c>
      <c r="AF24" s="22" t="str">
        <f t="array" ref="AF24">IFERROR(SUMIF(Consolidado!$C$3:$C63, $A24, INDEX(Consolidado!$E$3:$P$100, , MATCH(AF$1, Consolidado!$E$2:$P$2, 0))), "")</f>
        <v/>
      </c>
      <c r="AG24" s="22" t="str">
        <f t="shared" si="69"/>
        <v/>
      </c>
      <c r="AH24" s="21">
        <f t="shared" si="70"/>
        <v>0</v>
      </c>
      <c r="AI24" s="21" t="str">
        <f t="array" ref="AI24">IFERROR(SUMIF(Consolidado!$C$3:$C63, $A24, INDEX(Consolidado!$E$3:$P$100, , MATCH(AI$1, Consolidado!$E$2:$P$2, 0))), "")</f>
        <v/>
      </c>
      <c r="AJ24" s="21" t="str">
        <f t="shared" si="71"/>
        <v/>
      </c>
      <c r="AK24" s="21">
        <f t="shared" si="72"/>
        <v>0</v>
      </c>
      <c r="AL24" s="22" t="str">
        <f t="array" ref="AL24">IFERROR(SUMIF(Consolidado!$C$3:$C63, $A24, INDEX(Consolidado!$E$3:$P$100, , MATCH(AL$1, Consolidado!$E$2:$P$2, 0))), "")</f>
        <v/>
      </c>
      <c r="AM24" s="22" t="str">
        <f t="shared" si="73"/>
        <v/>
      </c>
      <c r="AN24" s="21">
        <f t="shared" si="74"/>
        <v>0</v>
      </c>
    </row>
    <row r="25" ht="15.75" customHeight="1">
      <c r="A25" s="7" t="str">
        <f>Menus!B18</f>
        <v>B15 Mobiliario y equipo de oficina</v>
      </c>
      <c r="B25" s="19">
        <f t="shared" ref="B25:C25" si="87">SUM(IF(MONTH(TODAY())&gt;1,E25,0), IF(MONTH(TODAY())&gt;2,H25,0), IF(MONTH(TODAY())&gt;3,K25,0), IF(MONTH(TODAY())&gt;4,N25,0), IF(MONTH(TODAY())&gt;5,Q25,0), IF(MONTH(TODAY())&gt;6,T25,0), IF(MONTH(TODAY())&gt;7,W25,0), IF(MONTH(TODAY())&gt;8,Z25,0), IF(MONTH(TODAY())&gt;9,AC25,0), IF(MONTH(TODAY())&gt;10,AF25,0), IF(MONTH(TODAY())&gt;11,AI25,0), IF(MONTH(TODAY())&gt;12,AL25,0))
</f>
        <v>0</v>
      </c>
      <c r="C25" s="19">
        <f t="shared" si="87"/>
        <v>0</v>
      </c>
      <c r="D25" s="20">
        <f t="shared" si="50"/>
        <v>0</v>
      </c>
      <c r="E25" s="21" t="str">
        <f t="array" ref="E25">IFERROR(SUMIF(Consolidado!$C$3:$C63, $A25, INDEX(Consolidado!$E$3:$P$100, , MATCH(E$1, Consolidado!$E$2:$P$2, 0))), "")</f>
        <v/>
      </c>
      <c r="F25" s="21" t="str">
        <f t="shared" si="51"/>
        <v/>
      </c>
      <c r="G25" s="21">
        <f t="shared" si="52"/>
        <v>0</v>
      </c>
      <c r="H25" s="22" t="str">
        <f t="array" ref="H25">IFERROR(SUMIF(Consolidado!$C$3:$C63, $A25, INDEX(Consolidado!$E$3:$P$100, , MATCH(H$1, Consolidado!$E$2:$P$2, 0))), "")</f>
        <v/>
      </c>
      <c r="I25" s="22" t="str">
        <f t="shared" si="53"/>
        <v/>
      </c>
      <c r="J25" s="21">
        <f t="shared" si="54"/>
        <v>0</v>
      </c>
      <c r="K25" s="21" t="str">
        <f t="array" ref="K25">IFERROR(SUMIF(Consolidado!$C$3:$C63, $A25, INDEX(Consolidado!$E$3:$P$100, , MATCH(K$1, Consolidado!$E$2:$P$2, 0))), "")</f>
        <v/>
      </c>
      <c r="L25" s="21" t="str">
        <f t="shared" si="55"/>
        <v/>
      </c>
      <c r="M25" s="21">
        <f t="shared" si="56"/>
        <v>0</v>
      </c>
      <c r="N25" s="22" t="str">
        <f t="array" ref="N25">IFERROR(SUMIF(Consolidado!$C$3:$C63, $A25, INDEX(Consolidado!$E$3:$P$100, , MATCH(N$1, Consolidado!$E$2:$P$2, 0))), "")</f>
        <v/>
      </c>
      <c r="O25" s="22" t="str">
        <f t="shared" si="57"/>
        <v/>
      </c>
      <c r="P25" s="21">
        <f t="shared" si="58"/>
        <v>0</v>
      </c>
      <c r="Q25" s="21" t="str">
        <f t="array" ref="Q25">IFERROR(SUMIF(Consolidado!$C$3:$C63, $A25, INDEX(Consolidado!$E$3:$P$100, , MATCH(Q$1, Consolidado!$E$2:$P$2, 0))), "")</f>
        <v/>
      </c>
      <c r="R25" s="21" t="str">
        <f t="shared" si="59"/>
        <v/>
      </c>
      <c r="S25" s="21">
        <f t="shared" si="60"/>
        <v>0</v>
      </c>
      <c r="T25" s="22" t="str">
        <f t="array" ref="T25">IFERROR(SUMIF(Consolidado!$C$3:$C63, $A25, INDEX(Consolidado!$E$3:$P$100, , MATCH(T$1, Consolidado!$E$2:$P$2, 0))), "")</f>
        <v/>
      </c>
      <c r="U25" s="22" t="str">
        <f t="shared" si="61"/>
        <v/>
      </c>
      <c r="V25" s="21">
        <f t="shared" si="62"/>
        <v>0</v>
      </c>
      <c r="W25" s="21" t="str">
        <f t="array" ref="W25">IFERROR(SUMIF(Consolidado!$C$3:$C63, $A25, INDEX(Consolidado!$E$3:$P$100, , MATCH(W$1, Consolidado!$E$2:$P$2, 0))), "")</f>
        <v/>
      </c>
      <c r="X25" s="21" t="str">
        <f t="shared" si="63"/>
        <v/>
      </c>
      <c r="Y25" s="21">
        <f t="shared" si="64"/>
        <v>0</v>
      </c>
      <c r="Z25" s="22" t="str">
        <f t="array" ref="Z25">IFERROR(SUMIF(Consolidado!$C$3:$C63, $A25, INDEX(Consolidado!$E$3:$P$100, , MATCH(Z$1, Consolidado!$E$2:$P$2, 0))), "")</f>
        <v/>
      </c>
      <c r="AA25" s="22" t="str">
        <f t="shared" si="65"/>
        <v/>
      </c>
      <c r="AB25" s="21">
        <f t="shared" si="66"/>
        <v>0</v>
      </c>
      <c r="AC25" s="21" t="str">
        <f t="array" ref="AC25">IFERROR(SUMIF(Consolidado!$C$3:$C63, $A25, INDEX(Consolidado!$E$3:$P$100, , MATCH(AC$1, Consolidado!$E$2:$P$2, 0))), "")</f>
        <v/>
      </c>
      <c r="AD25" s="21" t="str">
        <f t="shared" si="67"/>
        <v/>
      </c>
      <c r="AE25" s="21">
        <f t="shared" si="68"/>
        <v>0</v>
      </c>
      <c r="AF25" s="22" t="str">
        <f t="array" ref="AF25">IFERROR(SUMIF(Consolidado!$C$3:$C63, $A25, INDEX(Consolidado!$E$3:$P$100, , MATCH(AF$1, Consolidado!$E$2:$P$2, 0))), "")</f>
        <v/>
      </c>
      <c r="AG25" s="22" t="str">
        <f t="shared" si="69"/>
        <v/>
      </c>
      <c r="AH25" s="21">
        <f t="shared" si="70"/>
        <v>0</v>
      </c>
      <c r="AI25" s="21" t="str">
        <f t="array" ref="AI25">IFERROR(SUMIF(Consolidado!$C$3:$C63, $A25, INDEX(Consolidado!$E$3:$P$100, , MATCH(AI$1, Consolidado!$E$2:$P$2, 0))), "")</f>
        <v/>
      </c>
      <c r="AJ25" s="21" t="str">
        <f t="shared" si="71"/>
        <v/>
      </c>
      <c r="AK25" s="21">
        <f t="shared" si="72"/>
        <v>0</v>
      </c>
      <c r="AL25" s="22" t="str">
        <f t="array" ref="AL25">IFERROR(SUMIF(Consolidado!$C$3:$C63, $A25, INDEX(Consolidado!$E$3:$P$100, , MATCH(AL$1, Consolidado!$E$2:$P$2, 0))), "")</f>
        <v/>
      </c>
      <c r="AM25" s="22" t="str">
        <f t="shared" si="73"/>
        <v/>
      </c>
      <c r="AN25" s="21">
        <f t="shared" si="74"/>
        <v>0</v>
      </c>
    </row>
    <row r="26" ht="15.75" customHeight="1">
      <c r="A26" s="7" t="str">
        <f>Menus!B19</f>
        <v>B16 Fianzas y seguros</v>
      </c>
      <c r="B26" s="19">
        <f t="shared" ref="B26:C26" si="88">SUM(IF(MONTH(TODAY())&gt;1,E26,0), IF(MONTH(TODAY())&gt;2,H26,0), IF(MONTH(TODAY())&gt;3,K26,0), IF(MONTH(TODAY())&gt;4,N26,0), IF(MONTH(TODAY())&gt;5,Q26,0), IF(MONTH(TODAY())&gt;6,T26,0), IF(MONTH(TODAY())&gt;7,W26,0), IF(MONTH(TODAY())&gt;8,Z26,0), IF(MONTH(TODAY())&gt;9,AC26,0), IF(MONTH(TODAY())&gt;10,AF26,0), IF(MONTH(TODAY())&gt;11,AI26,0), IF(MONTH(TODAY())&gt;12,AL26,0))
</f>
        <v>0</v>
      </c>
      <c r="C26" s="19">
        <f t="shared" si="88"/>
        <v>0</v>
      </c>
      <c r="D26" s="20">
        <f t="shared" si="50"/>
        <v>0</v>
      </c>
      <c r="E26" s="21" t="str">
        <f t="array" ref="E26">IFERROR(SUMIF(Consolidado!$C$3:$C63, $A26, INDEX(Consolidado!$E$3:$P$100, , MATCH(E$1, Consolidado!$E$2:$P$2, 0))), "")</f>
        <v/>
      </c>
      <c r="F26" s="21" t="str">
        <f t="shared" si="51"/>
        <v/>
      </c>
      <c r="G26" s="21">
        <f t="shared" si="52"/>
        <v>0</v>
      </c>
      <c r="H26" s="22" t="str">
        <f t="array" ref="H26">IFERROR(SUMIF(Consolidado!$C$3:$C63, $A26, INDEX(Consolidado!$E$3:$P$100, , MATCH(H$1, Consolidado!$E$2:$P$2, 0))), "")</f>
        <v/>
      </c>
      <c r="I26" s="22" t="str">
        <f t="shared" si="53"/>
        <v/>
      </c>
      <c r="J26" s="21">
        <f t="shared" si="54"/>
        <v>0</v>
      </c>
      <c r="K26" s="21" t="str">
        <f t="array" ref="K26">IFERROR(SUMIF(Consolidado!$C$3:$C63, $A26, INDEX(Consolidado!$E$3:$P$100, , MATCH(K$1, Consolidado!$E$2:$P$2, 0))), "")</f>
        <v/>
      </c>
      <c r="L26" s="21" t="str">
        <f t="shared" si="55"/>
        <v/>
      </c>
      <c r="M26" s="21">
        <f t="shared" si="56"/>
        <v>0</v>
      </c>
      <c r="N26" s="22" t="str">
        <f t="array" ref="N26">IFERROR(SUMIF(Consolidado!$C$3:$C63, $A26, INDEX(Consolidado!$E$3:$P$100, , MATCH(N$1, Consolidado!$E$2:$P$2, 0))), "")</f>
        <v/>
      </c>
      <c r="O26" s="22" t="str">
        <f t="shared" si="57"/>
        <v/>
      </c>
      <c r="P26" s="21">
        <f t="shared" si="58"/>
        <v>0</v>
      </c>
      <c r="Q26" s="21" t="str">
        <f t="array" ref="Q26">IFERROR(SUMIF(Consolidado!$C$3:$C63, $A26, INDEX(Consolidado!$E$3:$P$100, , MATCH(Q$1, Consolidado!$E$2:$P$2, 0))), "")</f>
        <v/>
      </c>
      <c r="R26" s="21" t="str">
        <f t="shared" si="59"/>
        <v/>
      </c>
      <c r="S26" s="21">
        <f t="shared" si="60"/>
        <v>0</v>
      </c>
      <c r="T26" s="22" t="str">
        <f t="array" ref="T26">IFERROR(SUMIF(Consolidado!$C$3:$C63, $A26, INDEX(Consolidado!$E$3:$P$100, , MATCH(T$1, Consolidado!$E$2:$P$2, 0))), "")</f>
        <v/>
      </c>
      <c r="U26" s="22" t="str">
        <f t="shared" si="61"/>
        <v/>
      </c>
      <c r="V26" s="21">
        <f t="shared" si="62"/>
        <v>0</v>
      </c>
      <c r="W26" s="21" t="str">
        <f t="array" ref="W26">IFERROR(SUMIF(Consolidado!$C$3:$C63, $A26, INDEX(Consolidado!$E$3:$P$100, , MATCH(W$1, Consolidado!$E$2:$P$2, 0))), "")</f>
        <v/>
      </c>
      <c r="X26" s="21" t="str">
        <f t="shared" si="63"/>
        <v/>
      </c>
      <c r="Y26" s="21">
        <f t="shared" si="64"/>
        <v>0</v>
      </c>
      <c r="Z26" s="22" t="str">
        <f t="array" ref="Z26">IFERROR(SUMIF(Consolidado!$C$3:$C63, $A26, INDEX(Consolidado!$E$3:$P$100, , MATCH(Z$1, Consolidado!$E$2:$P$2, 0))), "")</f>
        <v/>
      </c>
      <c r="AA26" s="22" t="str">
        <f t="shared" si="65"/>
        <v/>
      </c>
      <c r="AB26" s="21">
        <f t="shared" si="66"/>
        <v>0</v>
      </c>
      <c r="AC26" s="21" t="str">
        <f t="array" ref="AC26">IFERROR(SUMIF(Consolidado!$C$3:$C63, $A26, INDEX(Consolidado!$E$3:$P$100, , MATCH(AC$1, Consolidado!$E$2:$P$2, 0))), "")</f>
        <v/>
      </c>
      <c r="AD26" s="21" t="str">
        <f t="shared" si="67"/>
        <v/>
      </c>
      <c r="AE26" s="21">
        <f t="shared" si="68"/>
        <v>0</v>
      </c>
      <c r="AF26" s="22" t="str">
        <f t="array" ref="AF26">IFERROR(SUMIF(Consolidado!$C$3:$C63, $A26, INDEX(Consolidado!$E$3:$P$100, , MATCH(AF$1, Consolidado!$E$2:$P$2, 0))), "")</f>
        <v/>
      </c>
      <c r="AG26" s="22" t="str">
        <f t="shared" si="69"/>
        <v/>
      </c>
      <c r="AH26" s="21">
        <f t="shared" si="70"/>
        <v>0</v>
      </c>
      <c r="AI26" s="21" t="str">
        <f t="array" ref="AI26">IFERROR(SUMIF(Consolidado!$C$3:$C63, $A26, INDEX(Consolidado!$E$3:$P$100, , MATCH(AI$1, Consolidado!$E$2:$P$2, 0))), "")</f>
        <v/>
      </c>
      <c r="AJ26" s="21" t="str">
        <f t="shared" si="71"/>
        <v/>
      </c>
      <c r="AK26" s="21">
        <f t="shared" si="72"/>
        <v>0</v>
      </c>
      <c r="AL26" s="22" t="str">
        <f t="array" ref="AL26">IFERROR(SUMIF(Consolidado!$C$3:$C63, $A26, INDEX(Consolidado!$E$3:$P$100, , MATCH(AL$1, Consolidado!$E$2:$P$2, 0))), "")</f>
        <v/>
      </c>
      <c r="AM26" s="22" t="str">
        <f t="shared" si="73"/>
        <v/>
      </c>
      <c r="AN26" s="21">
        <f t="shared" si="74"/>
        <v>0</v>
      </c>
    </row>
    <row r="27" ht="15.75" customHeight="1">
      <c r="A27" s="7" t="str">
        <f>Menus!B20</f>
        <v>B17 Mantenimiento Plaza/Oficina</v>
      </c>
      <c r="B27" s="19">
        <f t="shared" ref="B27:C27" si="89">SUM(IF(MONTH(TODAY())&gt;1,E27,0), IF(MONTH(TODAY())&gt;2,H27,0), IF(MONTH(TODAY())&gt;3,K27,0), IF(MONTH(TODAY())&gt;4,N27,0), IF(MONTH(TODAY())&gt;5,Q27,0), IF(MONTH(TODAY())&gt;6,T27,0), IF(MONTH(TODAY())&gt;7,W27,0), IF(MONTH(TODAY())&gt;8,Z27,0), IF(MONTH(TODAY())&gt;9,AC27,0), IF(MONTH(TODAY())&gt;10,AF27,0), IF(MONTH(TODAY())&gt;11,AI27,0), IF(MONTH(TODAY())&gt;12,AL27,0))
</f>
        <v>0</v>
      </c>
      <c r="C27" s="19">
        <f t="shared" si="89"/>
        <v>0</v>
      </c>
      <c r="D27" s="20">
        <f t="shared" si="50"/>
        <v>0</v>
      </c>
      <c r="E27" s="21" t="str">
        <f t="array" ref="E27">IFERROR(SUMIF(Consolidado!$C$3:$C63, $A27, INDEX(Consolidado!$E$3:$P$100, , MATCH(E$1, Consolidado!$E$2:$P$2, 0))), "")</f>
        <v/>
      </c>
      <c r="F27" s="21" t="str">
        <f t="shared" si="51"/>
        <v/>
      </c>
      <c r="G27" s="21">
        <f t="shared" si="52"/>
        <v>0</v>
      </c>
      <c r="H27" s="22" t="str">
        <f t="array" ref="H27">IFERROR(SUMIF(Consolidado!$C$3:$C63, $A27, INDEX(Consolidado!$E$3:$P$100, , MATCH(H$1, Consolidado!$E$2:$P$2, 0))), "")</f>
        <v/>
      </c>
      <c r="I27" s="22" t="str">
        <f t="shared" si="53"/>
        <v/>
      </c>
      <c r="J27" s="21">
        <f t="shared" si="54"/>
        <v>0</v>
      </c>
      <c r="K27" s="21" t="str">
        <f t="array" ref="K27">IFERROR(SUMIF(Consolidado!$C$3:$C63, $A27, INDEX(Consolidado!$E$3:$P$100, , MATCH(K$1, Consolidado!$E$2:$P$2, 0))), "")</f>
        <v/>
      </c>
      <c r="L27" s="21" t="str">
        <f t="shared" si="55"/>
        <v/>
      </c>
      <c r="M27" s="21">
        <f t="shared" si="56"/>
        <v>0</v>
      </c>
      <c r="N27" s="22" t="str">
        <f t="array" ref="N27">IFERROR(SUMIF(Consolidado!$C$3:$C63, $A27, INDEX(Consolidado!$E$3:$P$100, , MATCH(N$1, Consolidado!$E$2:$P$2, 0))), "")</f>
        <v/>
      </c>
      <c r="O27" s="22" t="str">
        <f t="shared" si="57"/>
        <v/>
      </c>
      <c r="P27" s="21">
        <f t="shared" si="58"/>
        <v>0</v>
      </c>
      <c r="Q27" s="21" t="str">
        <f t="array" ref="Q27">IFERROR(SUMIF(Consolidado!$C$3:$C63, $A27, INDEX(Consolidado!$E$3:$P$100, , MATCH(Q$1, Consolidado!$E$2:$P$2, 0))), "")</f>
        <v/>
      </c>
      <c r="R27" s="21" t="str">
        <f t="shared" si="59"/>
        <v/>
      </c>
      <c r="S27" s="21">
        <f t="shared" si="60"/>
        <v>0</v>
      </c>
      <c r="T27" s="22" t="str">
        <f t="array" ref="T27">IFERROR(SUMIF(Consolidado!$C$3:$C63, $A27, INDEX(Consolidado!$E$3:$P$100, , MATCH(T$1, Consolidado!$E$2:$P$2, 0))), "")</f>
        <v/>
      </c>
      <c r="U27" s="22" t="str">
        <f t="shared" si="61"/>
        <v/>
      </c>
      <c r="V27" s="21">
        <f t="shared" si="62"/>
        <v>0</v>
      </c>
      <c r="W27" s="21" t="str">
        <f t="array" ref="W27">IFERROR(SUMIF(Consolidado!$C$3:$C63, $A27, INDEX(Consolidado!$E$3:$P$100, , MATCH(W$1, Consolidado!$E$2:$P$2, 0))), "")</f>
        <v/>
      </c>
      <c r="X27" s="21" t="str">
        <f t="shared" si="63"/>
        <v/>
      </c>
      <c r="Y27" s="21">
        <f t="shared" si="64"/>
        <v>0</v>
      </c>
      <c r="Z27" s="22" t="str">
        <f t="array" ref="Z27">IFERROR(SUMIF(Consolidado!$C$3:$C63, $A27, INDEX(Consolidado!$E$3:$P$100, , MATCH(Z$1, Consolidado!$E$2:$P$2, 0))), "")</f>
        <v/>
      </c>
      <c r="AA27" s="22" t="str">
        <f t="shared" si="65"/>
        <v/>
      </c>
      <c r="AB27" s="21">
        <f t="shared" si="66"/>
        <v>0</v>
      </c>
      <c r="AC27" s="21" t="str">
        <f t="array" ref="AC27">IFERROR(SUMIF(Consolidado!$C$3:$C63, $A27, INDEX(Consolidado!$E$3:$P$100, , MATCH(AC$1, Consolidado!$E$2:$P$2, 0))), "")</f>
        <v/>
      </c>
      <c r="AD27" s="21" t="str">
        <f t="shared" si="67"/>
        <v/>
      </c>
      <c r="AE27" s="21">
        <f t="shared" si="68"/>
        <v>0</v>
      </c>
      <c r="AF27" s="22" t="str">
        <f t="array" ref="AF27">IFERROR(SUMIF(Consolidado!$C$3:$C63, $A27, INDEX(Consolidado!$E$3:$P$100, , MATCH(AF$1, Consolidado!$E$2:$P$2, 0))), "")</f>
        <v/>
      </c>
      <c r="AG27" s="22" t="str">
        <f t="shared" si="69"/>
        <v/>
      </c>
      <c r="AH27" s="21">
        <f t="shared" si="70"/>
        <v>0</v>
      </c>
      <c r="AI27" s="21" t="str">
        <f t="array" ref="AI27">IFERROR(SUMIF(Consolidado!$C$3:$C63, $A27, INDEX(Consolidado!$E$3:$P$100, , MATCH(AI$1, Consolidado!$E$2:$P$2, 0))), "")</f>
        <v/>
      </c>
      <c r="AJ27" s="21" t="str">
        <f t="shared" si="71"/>
        <v/>
      </c>
      <c r="AK27" s="21">
        <f t="shared" si="72"/>
        <v>0</v>
      </c>
      <c r="AL27" s="22" t="str">
        <f t="array" ref="AL27">IFERROR(SUMIF(Consolidado!$C$3:$C63, $A27, INDEX(Consolidado!$E$3:$P$100, , MATCH(AL$1, Consolidado!$E$2:$P$2, 0))), "")</f>
        <v/>
      </c>
      <c r="AM27" s="22" t="str">
        <f t="shared" si="73"/>
        <v/>
      </c>
      <c r="AN27" s="21">
        <f t="shared" si="74"/>
        <v>0</v>
      </c>
    </row>
    <row r="28" ht="15.75" customHeight="1">
      <c r="A28" s="7" t="str">
        <f>Menus!B21</f>
        <v>B18 Depreciación</v>
      </c>
      <c r="B28" s="19">
        <f t="shared" ref="B28:C28" si="90">SUM(IF(MONTH(TODAY())&gt;1,E28,0), IF(MONTH(TODAY())&gt;2,H28,0), IF(MONTH(TODAY())&gt;3,K28,0), IF(MONTH(TODAY())&gt;4,N28,0), IF(MONTH(TODAY())&gt;5,Q28,0), IF(MONTH(TODAY())&gt;6,T28,0), IF(MONTH(TODAY())&gt;7,W28,0), IF(MONTH(TODAY())&gt;8,Z28,0), IF(MONTH(TODAY())&gt;9,AC28,0), IF(MONTH(TODAY())&gt;10,AF28,0), IF(MONTH(TODAY())&gt;11,AI28,0), IF(MONTH(TODAY())&gt;12,AL28,0))
</f>
        <v>0</v>
      </c>
      <c r="C28" s="19">
        <f t="shared" si="90"/>
        <v>0</v>
      </c>
      <c r="D28" s="20">
        <f t="shared" si="50"/>
        <v>0</v>
      </c>
      <c r="E28" s="21" t="str">
        <f t="array" ref="E28">IFERROR(SUMIF(Consolidado!$C$3:$C63, $A28, INDEX(Consolidado!$E$3:$P$100, , MATCH(E$1, Consolidado!$E$2:$P$2, 0))), "")</f>
        <v/>
      </c>
      <c r="F28" s="21" t="str">
        <f t="shared" si="51"/>
        <v/>
      </c>
      <c r="G28" s="21">
        <f t="shared" si="52"/>
        <v>0</v>
      </c>
      <c r="H28" s="22" t="str">
        <f t="array" ref="H28">IFERROR(SUMIF(Consolidado!$C$3:$C63, $A28, INDEX(Consolidado!$E$3:$P$100, , MATCH(H$1, Consolidado!$E$2:$P$2, 0))), "")</f>
        <v/>
      </c>
      <c r="I28" s="22" t="str">
        <f t="shared" si="53"/>
        <v/>
      </c>
      <c r="J28" s="21">
        <f t="shared" si="54"/>
        <v>0</v>
      </c>
      <c r="K28" s="21" t="str">
        <f t="array" ref="K28">IFERROR(SUMIF(Consolidado!$C$3:$C63, $A28, INDEX(Consolidado!$E$3:$P$100, , MATCH(K$1, Consolidado!$E$2:$P$2, 0))), "")</f>
        <v/>
      </c>
      <c r="L28" s="21" t="str">
        <f t="shared" si="55"/>
        <v/>
      </c>
      <c r="M28" s="21">
        <f t="shared" si="56"/>
        <v>0</v>
      </c>
      <c r="N28" s="22" t="str">
        <f t="array" ref="N28">IFERROR(SUMIF(Consolidado!$C$3:$C63, $A28, INDEX(Consolidado!$E$3:$P$100, , MATCH(N$1, Consolidado!$E$2:$P$2, 0))), "")</f>
        <v/>
      </c>
      <c r="O28" s="22" t="str">
        <f t="shared" si="57"/>
        <v/>
      </c>
      <c r="P28" s="21">
        <f t="shared" si="58"/>
        <v>0</v>
      </c>
      <c r="Q28" s="21" t="str">
        <f t="array" ref="Q28">IFERROR(SUMIF(Consolidado!$C$3:$C63, $A28, INDEX(Consolidado!$E$3:$P$100, , MATCH(Q$1, Consolidado!$E$2:$P$2, 0))), "")</f>
        <v/>
      </c>
      <c r="R28" s="21" t="str">
        <f t="shared" si="59"/>
        <v/>
      </c>
      <c r="S28" s="21">
        <f t="shared" si="60"/>
        <v>0</v>
      </c>
      <c r="T28" s="22" t="str">
        <f t="array" ref="T28">IFERROR(SUMIF(Consolidado!$C$3:$C63, $A28, INDEX(Consolidado!$E$3:$P$100, , MATCH(T$1, Consolidado!$E$2:$P$2, 0))), "")</f>
        <v/>
      </c>
      <c r="U28" s="22" t="str">
        <f t="shared" si="61"/>
        <v/>
      </c>
      <c r="V28" s="21">
        <f t="shared" si="62"/>
        <v>0</v>
      </c>
      <c r="W28" s="21" t="str">
        <f t="array" ref="W28">IFERROR(SUMIF(Consolidado!$C$3:$C63, $A28, INDEX(Consolidado!$E$3:$P$100, , MATCH(W$1, Consolidado!$E$2:$P$2, 0))), "")</f>
        <v/>
      </c>
      <c r="X28" s="21" t="str">
        <f t="shared" si="63"/>
        <v/>
      </c>
      <c r="Y28" s="21">
        <f t="shared" si="64"/>
        <v>0</v>
      </c>
      <c r="Z28" s="22" t="str">
        <f t="array" ref="Z28">IFERROR(SUMIF(Consolidado!$C$3:$C63, $A28, INDEX(Consolidado!$E$3:$P$100, , MATCH(Z$1, Consolidado!$E$2:$P$2, 0))), "")</f>
        <v/>
      </c>
      <c r="AA28" s="22" t="str">
        <f t="shared" si="65"/>
        <v/>
      </c>
      <c r="AB28" s="21">
        <f t="shared" si="66"/>
        <v>0</v>
      </c>
      <c r="AC28" s="21" t="str">
        <f t="array" ref="AC28">IFERROR(SUMIF(Consolidado!$C$3:$C63, $A28, INDEX(Consolidado!$E$3:$P$100, , MATCH(AC$1, Consolidado!$E$2:$P$2, 0))), "")</f>
        <v/>
      </c>
      <c r="AD28" s="21" t="str">
        <f t="shared" si="67"/>
        <v/>
      </c>
      <c r="AE28" s="21">
        <f t="shared" si="68"/>
        <v>0</v>
      </c>
      <c r="AF28" s="22" t="str">
        <f t="array" ref="AF28">IFERROR(SUMIF(Consolidado!$C$3:$C63, $A28, INDEX(Consolidado!$E$3:$P$100, , MATCH(AF$1, Consolidado!$E$2:$P$2, 0))), "")</f>
        <v/>
      </c>
      <c r="AG28" s="22" t="str">
        <f t="shared" si="69"/>
        <v/>
      </c>
      <c r="AH28" s="21">
        <f t="shared" si="70"/>
        <v>0</v>
      </c>
      <c r="AI28" s="21" t="str">
        <f t="array" ref="AI28">IFERROR(SUMIF(Consolidado!$C$3:$C63, $A28, INDEX(Consolidado!$E$3:$P$100, , MATCH(AI$1, Consolidado!$E$2:$P$2, 0))), "")</f>
        <v/>
      </c>
      <c r="AJ28" s="21" t="str">
        <f t="shared" si="71"/>
        <v/>
      </c>
      <c r="AK28" s="21">
        <f t="shared" si="72"/>
        <v>0</v>
      </c>
      <c r="AL28" s="22" t="str">
        <f t="array" ref="AL28">IFERROR(SUMIF(Consolidado!$C$3:$C63, $A28, INDEX(Consolidado!$E$3:$P$100, , MATCH(AL$1, Consolidado!$E$2:$P$2, 0))), "")</f>
        <v/>
      </c>
      <c r="AM28" s="22" t="str">
        <f t="shared" si="73"/>
        <v/>
      </c>
      <c r="AN28" s="21">
        <f t="shared" si="74"/>
        <v>0</v>
      </c>
    </row>
    <row r="29" ht="15.75" customHeight="1">
      <c r="A29" s="7" t="str">
        <f>Menus!B22</f>
        <v>B19 Comidas empleados</v>
      </c>
      <c r="B29" s="19">
        <f t="shared" ref="B29:C29" si="91">SUM(IF(MONTH(TODAY())&gt;1,E29,0), IF(MONTH(TODAY())&gt;2,H29,0), IF(MONTH(TODAY())&gt;3,K29,0), IF(MONTH(TODAY())&gt;4,N29,0), IF(MONTH(TODAY())&gt;5,Q29,0), IF(MONTH(TODAY())&gt;6,T29,0), IF(MONTH(TODAY())&gt;7,W29,0), IF(MONTH(TODAY())&gt;8,Z29,0), IF(MONTH(TODAY())&gt;9,AC29,0), IF(MONTH(TODAY())&gt;10,AF29,0), IF(MONTH(TODAY())&gt;11,AI29,0), IF(MONTH(TODAY())&gt;12,AL29,0))
</f>
        <v>0</v>
      </c>
      <c r="C29" s="19">
        <f t="shared" si="91"/>
        <v>0</v>
      </c>
      <c r="D29" s="20">
        <f t="shared" si="50"/>
        <v>0</v>
      </c>
      <c r="E29" s="21" t="str">
        <f t="array" ref="E29">IFERROR(SUMIF(Consolidado!$C$3:$C63, $A29, INDEX(Consolidado!$E$3:$P$100, , MATCH(E$1, Consolidado!$E$2:$P$2, 0))), "")</f>
        <v/>
      </c>
      <c r="F29" s="21" t="str">
        <f t="shared" si="51"/>
        <v/>
      </c>
      <c r="G29" s="21">
        <f t="shared" si="52"/>
        <v>0</v>
      </c>
      <c r="H29" s="22" t="str">
        <f t="array" ref="H29">IFERROR(SUMIF(Consolidado!$C$3:$C63, $A29, INDEX(Consolidado!$E$3:$P$100, , MATCH(H$1, Consolidado!$E$2:$P$2, 0))), "")</f>
        <v/>
      </c>
      <c r="I29" s="22" t="str">
        <f t="shared" si="53"/>
        <v/>
      </c>
      <c r="J29" s="21">
        <f t="shared" si="54"/>
        <v>0</v>
      </c>
      <c r="K29" s="21" t="str">
        <f t="array" ref="K29">IFERROR(SUMIF(Consolidado!$C$3:$C63, $A29, INDEX(Consolidado!$E$3:$P$100, , MATCH(K$1, Consolidado!$E$2:$P$2, 0))), "")</f>
        <v/>
      </c>
      <c r="L29" s="21" t="str">
        <f t="shared" si="55"/>
        <v/>
      </c>
      <c r="M29" s="21">
        <f t="shared" si="56"/>
        <v>0</v>
      </c>
      <c r="N29" s="22" t="str">
        <f t="array" ref="N29">IFERROR(SUMIF(Consolidado!$C$3:$C63, $A29, INDEX(Consolidado!$E$3:$P$100, , MATCH(N$1, Consolidado!$E$2:$P$2, 0))), "")</f>
        <v/>
      </c>
      <c r="O29" s="22" t="str">
        <f t="shared" si="57"/>
        <v/>
      </c>
      <c r="P29" s="21">
        <f t="shared" si="58"/>
        <v>0</v>
      </c>
      <c r="Q29" s="21" t="str">
        <f t="array" ref="Q29">IFERROR(SUMIF(Consolidado!$C$3:$C63, $A29, INDEX(Consolidado!$E$3:$P$100, , MATCH(Q$1, Consolidado!$E$2:$P$2, 0))), "")</f>
        <v/>
      </c>
      <c r="R29" s="21" t="str">
        <f t="shared" si="59"/>
        <v/>
      </c>
      <c r="S29" s="21">
        <f t="shared" si="60"/>
        <v>0</v>
      </c>
      <c r="T29" s="22" t="str">
        <f t="array" ref="T29">IFERROR(SUMIF(Consolidado!$C$3:$C63, $A29, INDEX(Consolidado!$E$3:$P$100, , MATCH(T$1, Consolidado!$E$2:$P$2, 0))), "")</f>
        <v/>
      </c>
      <c r="U29" s="22" t="str">
        <f t="shared" si="61"/>
        <v/>
      </c>
      <c r="V29" s="21">
        <f t="shared" si="62"/>
        <v>0</v>
      </c>
      <c r="W29" s="21" t="str">
        <f t="array" ref="W29">IFERROR(SUMIF(Consolidado!$C$3:$C63, $A29, INDEX(Consolidado!$E$3:$P$100, , MATCH(W$1, Consolidado!$E$2:$P$2, 0))), "")</f>
        <v/>
      </c>
      <c r="X29" s="21" t="str">
        <f t="shared" si="63"/>
        <v/>
      </c>
      <c r="Y29" s="21">
        <f t="shared" si="64"/>
        <v>0</v>
      </c>
      <c r="Z29" s="22" t="str">
        <f t="array" ref="Z29">IFERROR(SUMIF(Consolidado!$C$3:$C63, $A29, INDEX(Consolidado!$E$3:$P$100, , MATCH(Z$1, Consolidado!$E$2:$P$2, 0))), "")</f>
        <v/>
      </c>
      <c r="AA29" s="22" t="str">
        <f t="shared" si="65"/>
        <v/>
      </c>
      <c r="AB29" s="21">
        <f t="shared" si="66"/>
        <v>0</v>
      </c>
      <c r="AC29" s="21" t="str">
        <f t="array" ref="AC29">IFERROR(SUMIF(Consolidado!$C$3:$C63, $A29, INDEX(Consolidado!$E$3:$P$100, , MATCH(AC$1, Consolidado!$E$2:$P$2, 0))), "")</f>
        <v/>
      </c>
      <c r="AD29" s="21" t="str">
        <f t="shared" si="67"/>
        <v/>
      </c>
      <c r="AE29" s="21">
        <f t="shared" si="68"/>
        <v>0</v>
      </c>
      <c r="AF29" s="22" t="str">
        <f t="array" ref="AF29">IFERROR(SUMIF(Consolidado!$C$3:$C63, $A29, INDEX(Consolidado!$E$3:$P$100, , MATCH(AF$1, Consolidado!$E$2:$P$2, 0))), "")</f>
        <v/>
      </c>
      <c r="AG29" s="22" t="str">
        <f t="shared" si="69"/>
        <v/>
      </c>
      <c r="AH29" s="21">
        <f t="shared" si="70"/>
        <v>0</v>
      </c>
      <c r="AI29" s="21" t="str">
        <f t="array" ref="AI29">IFERROR(SUMIF(Consolidado!$C$3:$C63, $A29, INDEX(Consolidado!$E$3:$P$100, , MATCH(AI$1, Consolidado!$E$2:$P$2, 0))), "")</f>
        <v/>
      </c>
      <c r="AJ29" s="21" t="str">
        <f t="shared" si="71"/>
        <v/>
      </c>
      <c r="AK29" s="21">
        <f t="shared" si="72"/>
        <v>0</v>
      </c>
      <c r="AL29" s="22" t="str">
        <f t="array" ref="AL29">IFERROR(SUMIF(Consolidado!$C$3:$C63, $A29, INDEX(Consolidado!$E$3:$P$100, , MATCH(AL$1, Consolidado!$E$2:$P$2, 0))), "")</f>
        <v/>
      </c>
      <c r="AM29" s="22" t="str">
        <f t="shared" si="73"/>
        <v/>
      </c>
      <c r="AN29" s="21">
        <f t="shared" si="74"/>
        <v>0</v>
      </c>
    </row>
    <row r="30" ht="15.75" customHeight="1">
      <c r="A30" s="7" t="str">
        <f>Menus!B23</f>
        <v>B20 Asesoría y gestoría</v>
      </c>
      <c r="B30" s="19">
        <f t="shared" ref="B30:C30" si="92">SUM(IF(MONTH(TODAY())&gt;1,E30,0), IF(MONTH(TODAY())&gt;2,H30,0), IF(MONTH(TODAY())&gt;3,K30,0), IF(MONTH(TODAY())&gt;4,N30,0), IF(MONTH(TODAY())&gt;5,Q30,0), IF(MONTH(TODAY())&gt;6,T30,0), IF(MONTH(TODAY())&gt;7,W30,0), IF(MONTH(TODAY())&gt;8,Z30,0), IF(MONTH(TODAY())&gt;9,AC30,0), IF(MONTH(TODAY())&gt;10,AF30,0), IF(MONTH(TODAY())&gt;11,AI30,0), IF(MONTH(TODAY())&gt;12,AL30,0))
</f>
        <v>0</v>
      </c>
      <c r="C30" s="19">
        <f t="shared" si="92"/>
        <v>0</v>
      </c>
      <c r="D30" s="20">
        <f t="shared" si="50"/>
        <v>0</v>
      </c>
      <c r="E30" s="21" t="str">
        <f t="array" ref="E30">IFERROR(SUMIF(Consolidado!$C$3:$C63, $A30, INDEX(Consolidado!$E$3:$P$100, , MATCH(E$1, Consolidado!$E$2:$P$2, 0))), "")</f>
        <v/>
      </c>
      <c r="F30" s="21" t="str">
        <f t="shared" si="51"/>
        <v/>
      </c>
      <c r="G30" s="21">
        <f t="shared" si="52"/>
        <v>0</v>
      </c>
      <c r="H30" s="22" t="str">
        <f t="array" ref="H30">IFERROR(SUMIF(Consolidado!$C$3:$C63, $A30, INDEX(Consolidado!$E$3:$P$100, , MATCH(H$1, Consolidado!$E$2:$P$2, 0))), "")</f>
        <v/>
      </c>
      <c r="I30" s="22" t="str">
        <f t="shared" si="53"/>
        <v/>
      </c>
      <c r="J30" s="21">
        <f t="shared" si="54"/>
        <v>0</v>
      </c>
      <c r="K30" s="21" t="str">
        <f t="array" ref="K30">IFERROR(SUMIF(Consolidado!$C$3:$C63, $A30, INDEX(Consolidado!$E$3:$P$100, , MATCH(K$1, Consolidado!$E$2:$P$2, 0))), "")</f>
        <v/>
      </c>
      <c r="L30" s="21" t="str">
        <f t="shared" si="55"/>
        <v/>
      </c>
      <c r="M30" s="21">
        <f t="shared" si="56"/>
        <v>0</v>
      </c>
      <c r="N30" s="22" t="str">
        <f t="array" ref="N30">IFERROR(SUMIF(Consolidado!$C$3:$C63, $A30, INDEX(Consolidado!$E$3:$P$100, , MATCH(N$1, Consolidado!$E$2:$P$2, 0))), "")</f>
        <v/>
      </c>
      <c r="O30" s="22" t="str">
        <f t="shared" si="57"/>
        <v/>
      </c>
      <c r="P30" s="21">
        <f t="shared" si="58"/>
        <v>0</v>
      </c>
      <c r="Q30" s="21" t="str">
        <f t="array" ref="Q30">IFERROR(SUMIF(Consolidado!$C$3:$C63, $A30, INDEX(Consolidado!$E$3:$P$100, , MATCH(Q$1, Consolidado!$E$2:$P$2, 0))), "")</f>
        <v/>
      </c>
      <c r="R30" s="21" t="str">
        <f t="shared" si="59"/>
        <v/>
      </c>
      <c r="S30" s="21">
        <f t="shared" si="60"/>
        <v>0</v>
      </c>
      <c r="T30" s="22" t="str">
        <f t="array" ref="T30">IFERROR(SUMIF(Consolidado!$C$3:$C63, $A30, INDEX(Consolidado!$E$3:$P$100, , MATCH(T$1, Consolidado!$E$2:$P$2, 0))), "")</f>
        <v/>
      </c>
      <c r="U30" s="22" t="str">
        <f t="shared" si="61"/>
        <v/>
      </c>
      <c r="V30" s="21">
        <f t="shared" si="62"/>
        <v>0</v>
      </c>
      <c r="W30" s="21" t="str">
        <f t="array" ref="W30">IFERROR(SUMIF(Consolidado!$C$3:$C63, $A30, INDEX(Consolidado!$E$3:$P$100, , MATCH(W$1, Consolidado!$E$2:$P$2, 0))), "")</f>
        <v/>
      </c>
      <c r="X30" s="21" t="str">
        <f t="shared" si="63"/>
        <v/>
      </c>
      <c r="Y30" s="21">
        <f t="shared" si="64"/>
        <v>0</v>
      </c>
      <c r="Z30" s="22" t="str">
        <f t="array" ref="Z30">IFERROR(SUMIF(Consolidado!$C$3:$C63, $A30, INDEX(Consolidado!$E$3:$P$100, , MATCH(Z$1, Consolidado!$E$2:$P$2, 0))), "")</f>
        <v/>
      </c>
      <c r="AA30" s="22" t="str">
        <f t="shared" si="65"/>
        <v/>
      </c>
      <c r="AB30" s="21">
        <f t="shared" si="66"/>
        <v>0</v>
      </c>
      <c r="AC30" s="21" t="str">
        <f t="array" ref="AC30">IFERROR(SUMIF(Consolidado!$C$3:$C63, $A30, INDEX(Consolidado!$E$3:$P$100, , MATCH(AC$1, Consolidado!$E$2:$P$2, 0))), "")</f>
        <v/>
      </c>
      <c r="AD30" s="21" t="str">
        <f t="shared" si="67"/>
        <v/>
      </c>
      <c r="AE30" s="21">
        <f t="shared" si="68"/>
        <v>0</v>
      </c>
      <c r="AF30" s="22" t="str">
        <f t="array" ref="AF30">IFERROR(SUMIF(Consolidado!$C$3:$C63, $A30, INDEX(Consolidado!$E$3:$P$100, , MATCH(AF$1, Consolidado!$E$2:$P$2, 0))), "")</f>
        <v/>
      </c>
      <c r="AG30" s="22" t="str">
        <f t="shared" si="69"/>
        <v/>
      </c>
      <c r="AH30" s="21">
        <f t="shared" si="70"/>
        <v>0</v>
      </c>
      <c r="AI30" s="21" t="str">
        <f t="array" ref="AI30">IFERROR(SUMIF(Consolidado!$C$3:$C63, $A30, INDEX(Consolidado!$E$3:$P$100, , MATCH(AI$1, Consolidado!$E$2:$P$2, 0))), "")</f>
        <v/>
      </c>
      <c r="AJ30" s="21" t="str">
        <f t="shared" si="71"/>
        <v/>
      </c>
      <c r="AK30" s="21">
        <f t="shared" si="72"/>
        <v>0</v>
      </c>
      <c r="AL30" s="22" t="str">
        <f t="array" ref="AL30">IFERROR(SUMIF(Consolidado!$C$3:$C63, $A30, INDEX(Consolidado!$E$3:$P$100, , MATCH(AL$1, Consolidado!$E$2:$P$2, 0))), "")</f>
        <v/>
      </c>
      <c r="AM30" s="22" t="str">
        <f t="shared" si="73"/>
        <v/>
      </c>
      <c r="AN30" s="21">
        <f t="shared" si="74"/>
        <v>0</v>
      </c>
    </row>
    <row r="31" ht="15.75" customHeight="1">
      <c r="A31" s="7" t="str">
        <f>Menus!B24</f>
        <v>B21 Equipo de operación</v>
      </c>
      <c r="B31" s="19">
        <f t="shared" ref="B31:C31" si="93">SUM(IF(MONTH(TODAY())&gt;1,E31,0), IF(MONTH(TODAY())&gt;2,H31,0), IF(MONTH(TODAY())&gt;3,K31,0), IF(MONTH(TODAY())&gt;4,N31,0), IF(MONTH(TODAY())&gt;5,Q31,0), IF(MONTH(TODAY())&gt;6,T31,0), IF(MONTH(TODAY())&gt;7,W31,0), IF(MONTH(TODAY())&gt;8,Z31,0), IF(MONTH(TODAY())&gt;9,AC31,0), IF(MONTH(TODAY())&gt;10,AF31,0), IF(MONTH(TODAY())&gt;11,AI31,0), IF(MONTH(TODAY())&gt;12,AL31,0))
</f>
        <v>0</v>
      </c>
      <c r="C31" s="19">
        <f t="shared" si="93"/>
        <v>0</v>
      </c>
      <c r="D31" s="20">
        <f t="shared" si="50"/>
        <v>0</v>
      </c>
      <c r="E31" s="21" t="str">
        <f t="array" ref="E31">IFERROR(SUMIF(Consolidado!$C$3:$C63, $A31, INDEX(Consolidado!$E$3:$P$100, , MATCH(E$1, Consolidado!$E$2:$P$2, 0))), "")</f>
        <v/>
      </c>
      <c r="F31" s="21" t="str">
        <f t="shared" si="51"/>
        <v/>
      </c>
      <c r="G31" s="21">
        <f t="shared" si="52"/>
        <v>0</v>
      </c>
      <c r="H31" s="22" t="str">
        <f t="array" ref="H31">IFERROR(SUMIF(Consolidado!$C$3:$C63, $A31, INDEX(Consolidado!$E$3:$P$100, , MATCH(H$1, Consolidado!$E$2:$P$2, 0))), "")</f>
        <v/>
      </c>
      <c r="I31" s="22" t="str">
        <f t="shared" si="53"/>
        <v/>
      </c>
      <c r="J31" s="21">
        <f t="shared" si="54"/>
        <v>0</v>
      </c>
      <c r="K31" s="21" t="str">
        <f t="array" ref="K31">IFERROR(SUMIF(Consolidado!$C$3:$C63, $A31, INDEX(Consolidado!$E$3:$P$100, , MATCH(K$1, Consolidado!$E$2:$P$2, 0))), "")</f>
        <v/>
      </c>
      <c r="L31" s="21" t="str">
        <f t="shared" si="55"/>
        <v/>
      </c>
      <c r="M31" s="21">
        <f t="shared" si="56"/>
        <v>0</v>
      </c>
      <c r="N31" s="22" t="str">
        <f t="array" ref="N31">IFERROR(SUMIF(Consolidado!$C$3:$C63, $A31, INDEX(Consolidado!$E$3:$P$100, , MATCH(N$1, Consolidado!$E$2:$P$2, 0))), "")</f>
        <v/>
      </c>
      <c r="O31" s="22" t="str">
        <f t="shared" si="57"/>
        <v/>
      </c>
      <c r="P31" s="21">
        <f t="shared" si="58"/>
        <v>0</v>
      </c>
      <c r="Q31" s="21" t="str">
        <f t="array" ref="Q31">IFERROR(SUMIF(Consolidado!$C$3:$C63, $A31, INDEX(Consolidado!$E$3:$P$100, , MATCH(Q$1, Consolidado!$E$2:$P$2, 0))), "")</f>
        <v/>
      </c>
      <c r="R31" s="21" t="str">
        <f t="shared" si="59"/>
        <v/>
      </c>
      <c r="S31" s="21">
        <f t="shared" si="60"/>
        <v>0</v>
      </c>
      <c r="T31" s="22" t="str">
        <f t="array" ref="T31">IFERROR(SUMIF(Consolidado!$C$3:$C63, $A31, INDEX(Consolidado!$E$3:$P$100, , MATCH(T$1, Consolidado!$E$2:$P$2, 0))), "")</f>
        <v/>
      </c>
      <c r="U31" s="22" t="str">
        <f t="shared" si="61"/>
        <v/>
      </c>
      <c r="V31" s="21">
        <f t="shared" si="62"/>
        <v>0</v>
      </c>
      <c r="W31" s="21" t="str">
        <f t="array" ref="W31">IFERROR(SUMIF(Consolidado!$C$3:$C63, $A31, INDEX(Consolidado!$E$3:$P$100, , MATCH(W$1, Consolidado!$E$2:$P$2, 0))), "")</f>
        <v/>
      </c>
      <c r="X31" s="21" t="str">
        <f t="shared" si="63"/>
        <v/>
      </c>
      <c r="Y31" s="21">
        <f t="shared" si="64"/>
        <v>0</v>
      </c>
      <c r="Z31" s="22" t="str">
        <f t="array" ref="Z31">IFERROR(SUMIF(Consolidado!$C$3:$C63, $A31, INDEX(Consolidado!$E$3:$P$100, , MATCH(Z$1, Consolidado!$E$2:$P$2, 0))), "")</f>
        <v/>
      </c>
      <c r="AA31" s="22" t="str">
        <f t="shared" si="65"/>
        <v/>
      </c>
      <c r="AB31" s="21">
        <f t="shared" si="66"/>
        <v>0</v>
      </c>
      <c r="AC31" s="21" t="str">
        <f t="array" ref="AC31">IFERROR(SUMIF(Consolidado!$C$3:$C63, $A31, INDEX(Consolidado!$E$3:$P$100, , MATCH(AC$1, Consolidado!$E$2:$P$2, 0))), "")</f>
        <v/>
      </c>
      <c r="AD31" s="21" t="str">
        <f t="shared" si="67"/>
        <v/>
      </c>
      <c r="AE31" s="21">
        <f t="shared" si="68"/>
        <v>0</v>
      </c>
      <c r="AF31" s="22" t="str">
        <f t="array" ref="AF31">IFERROR(SUMIF(Consolidado!$C$3:$C63, $A31, INDEX(Consolidado!$E$3:$P$100, , MATCH(AF$1, Consolidado!$E$2:$P$2, 0))), "")</f>
        <v/>
      </c>
      <c r="AG31" s="22" t="str">
        <f t="shared" si="69"/>
        <v/>
      </c>
      <c r="AH31" s="21">
        <f t="shared" si="70"/>
        <v>0</v>
      </c>
      <c r="AI31" s="21" t="str">
        <f t="array" ref="AI31">IFERROR(SUMIF(Consolidado!$C$3:$C63, $A31, INDEX(Consolidado!$E$3:$P$100, , MATCH(AI$1, Consolidado!$E$2:$P$2, 0))), "")</f>
        <v/>
      </c>
      <c r="AJ31" s="21" t="str">
        <f t="shared" si="71"/>
        <v/>
      </c>
      <c r="AK31" s="21">
        <f t="shared" si="72"/>
        <v>0</v>
      </c>
      <c r="AL31" s="22" t="str">
        <f t="array" ref="AL31">IFERROR(SUMIF(Consolidado!$C$3:$C63, $A31, INDEX(Consolidado!$E$3:$P$100, , MATCH(AL$1, Consolidado!$E$2:$P$2, 0))), "")</f>
        <v/>
      </c>
      <c r="AM31" s="22" t="str">
        <f t="shared" si="73"/>
        <v/>
      </c>
      <c r="AN31" s="21">
        <f t="shared" si="74"/>
        <v>0</v>
      </c>
    </row>
    <row r="32" ht="15.75" customHeight="1">
      <c r="A32" s="7" t="str">
        <f>Menus!B25</f>
        <v>B22 Equipo de capacitación</v>
      </c>
      <c r="B32" s="19">
        <f t="shared" ref="B32:C32" si="94">SUM(IF(MONTH(TODAY())&gt;1,E32,0), IF(MONTH(TODAY())&gt;2,H32,0), IF(MONTH(TODAY())&gt;3,K32,0), IF(MONTH(TODAY())&gt;4,N32,0), IF(MONTH(TODAY())&gt;5,Q32,0), IF(MONTH(TODAY())&gt;6,T32,0), IF(MONTH(TODAY())&gt;7,W32,0), IF(MONTH(TODAY())&gt;8,Z32,0), IF(MONTH(TODAY())&gt;9,AC32,0), IF(MONTH(TODAY())&gt;10,AF32,0), IF(MONTH(TODAY())&gt;11,AI32,0), IF(MONTH(TODAY())&gt;12,AL32,0))
</f>
        <v>0</v>
      </c>
      <c r="C32" s="19">
        <f t="shared" si="94"/>
        <v>0</v>
      </c>
      <c r="D32" s="20">
        <f t="shared" si="50"/>
        <v>0</v>
      </c>
      <c r="E32" s="21" t="str">
        <f t="array" ref="E32">IFERROR(SUMIF(Consolidado!$C$3:$C63, $A32, INDEX(Consolidado!$E$3:$P$100, , MATCH(E$1, Consolidado!$E$2:$P$2, 0))), "")</f>
        <v/>
      </c>
      <c r="F32" s="21" t="str">
        <f t="shared" si="51"/>
        <v/>
      </c>
      <c r="G32" s="21">
        <f t="shared" si="52"/>
        <v>0</v>
      </c>
      <c r="H32" s="22" t="str">
        <f t="array" ref="H32">IFERROR(SUMIF(Consolidado!$C$3:$C63, $A32, INDEX(Consolidado!$E$3:$P$100, , MATCH(H$1, Consolidado!$E$2:$P$2, 0))), "")</f>
        <v/>
      </c>
      <c r="I32" s="22" t="str">
        <f t="shared" si="53"/>
        <v/>
      </c>
      <c r="J32" s="21">
        <f t="shared" si="54"/>
        <v>0</v>
      </c>
      <c r="K32" s="21" t="str">
        <f t="array" ref="K32">IFERROR(SUMIF(Consolidado!$C$3:$C63, $A32, INDEX(Consolidado!$E$3:$P$100, , MATCH(K$1, Consolidado!$E$2:$P$2, 0))), "")</f>
        <v/>
      </c>
      <c r="L32" s="21" t="str">
        <f t="shared" si="55"/>
        <v/>
      </c>
      <c r="M32" s="21">
        <f t="shared" si="56"/>
        <v>0</v>
      </c>
      <c r="N32" s="22" t="str">
        <f t="array" ref="N32">IFERROR(SUMIF(Consolidado!$C$3:$C63, $A32, INDEX(Consolidado!$E$3:$P$100, , MATCH(N$1, Consolidado!$E$2:$P$2, 0))), "")</f>
        <v/>
      </c>
      <c r="O32" s="22" t="str">
        <f t="shared" si="57"/>
        <v/>
      </c>
      <c r="P32" s="21">
        <f t="shared" si="58"/>
        <v>0</v>
      </c>
      <c r="Q32" s="21" t="str">
        <f t="array" ref="Q32">IFERROR(SUMIF(Consolidado!$C$3:$C63, $A32, INDEX(Consolidado!$E$3:$P$100, , MATCH(Q$1, Consolidado!$E$2:$P$2, 0))), "")</f>
        <v/>
      </c>
      <c r="R32" s="21" t="str">
        <f t="shared" si="59"/>
        <v/>
      </c>
      <c r="S32" s="21">
        <f t="shared" si="60"/>
        <v>0</v>
      </c>
      <c r="T32" s="22" t="str">
        <f t="array" ref="T32">IFERROR(SUMIF(Consolidado!$C$3:$C63, $A32, INDEX(Consolidado!$E$3:$P$100, , MATCH(T$1, Consolidado!$E$2:$P$2, 0))), "")</f>
        <v/>
      </c>
      <c r="U32" s="22" t="str">
        <f t="shared" si="61"/>
        <v/>
      </c>
      <c r="V32" s="21">
        <f t="shared" si="62"/>
        <v>0</v>
      </c>
      <c r="W32" s="21" t="str">
        <f t="array" ref="W32">IFERROR(SUMIF(Consolidado!$C$3:$C63, $A32, INDEX(Consolidado!$E$3:$P$100, , MATCH(W$1, Consolidado!$E$2:$P$2, 0))), "")</f>
        <v/>
      </c>
      <c r="X32" s="21" t="str">
        <f t="shared" si="63"/>
        <v/>
      </c>
      <c r="Y32" s="21">
        <f t="shared" si="64"/>
        <v>0</v>
      </c>
      <c r="Z32" s="22" t="str">
        <f t="array" ref="Z32">IFERROR(SUMIF(Consolidado!$C$3:$C63, $A32, INDEX(Consolidado!$E$3:$P$100, , MATCH(Z$1, Consolidado!$E$2:$P$2, 0))), "")</f>
        <v/>
      </c>
      <c r="AA32" s="22" t="str">
        <f t="shared" si="65"/>
        <v/>
      </c>
      <c r="AB32" s="21">
        <f t="shared" si="66"/>
        <v>0</v>
      </c>
      <c r="AC32" s="21" t="str">
        <f t="array" ref="AC32">IFERROR(SUMIF(Consolidado!$C$3:$C63, $A32, INDEX(Consolidado!$E$3:$P$100, , MATCH(AC$1, Consolidado!$E$2:$P$2, 0))), "")</f>
        <v/>
      </c>
      <c r="AD32" s="21" t="str">
        <f t="shared" si="67"/>
        <v/>
      </c>
      <c r="AE32" s="21">
        <f t="shared" si="68"/>
        <v>0</v>
      </c>
      <c r="AF32" s="22" t="str">
        <f t="array" ref="AF32">IFERROR(SUMIF(Consolidado!$C$3:$C63, $A32, INDEX(Consolidado!$E$3:$P$100, , MATCH(AF$1, Consolidado!$E$2:$P$2, 0))), "")</f>
        <v/>
      </c>
      <c r="AG32" s="22" t="str">
        <f t="shared" si="69"/>
        <v/>
      </c>
      <c r="AH32" s="21">
        <f t="shared" si="70"/>
        <v>0</v>
      </c>
      <c r="AI32" s="21" t="str">
        <f t="array" ref="AI32">IFERROR(SUMIF(Consolidado!$C$3:$C63, $A32, INDEX(Consolidado!$E$3:$P$100, , MATCH(AI$1, Consolidado!$E$2:$P$2, 0))), "")</f>
        <v/>
      </c>
      <c r="AJ32" s="21" t="str">
        <f t="shared" si="71"/>
        <v/>
      </c>
      <c r="AK32" s="21">
        <f t="shared" si="72"/>
        <v>0</v>
      </c>
      <c r="AL32" s="22" t="str">
        <f t="array" ref="AL32">IFERROR(SUMIF(Consolidado!$C$3:$C63, $A32, INDEX(Consolidado!$E$3:$P$100, , MATCH(AL$1, Consolidado!$E$2:$P$2, 0))), "")</f>
        <v/>
      </c>
      <c r="AM32" s="22" t="str">
        <f t="shared" si="73"/>
        <v/>
      </c>
      <c r="AN32" s="21">
        <f t="shared" si="74"/>
        <v>0</v>
      </c>
    </row>
    <row r="33" ht="15.75" customHeight="1">
      <c r="A33" s="7" t="str">
        <f>Menus!B26</f>
        <v>B23 Equipo Rondinero</v>
      </c>
      <c r="B33" s="19">
        <f t="shared" ref="B33:C33" si="95">SUM(IF(MONTH(TODAY())&gt;1,E33,0), IF(MONTH(TODAY())&gt;2,H33,0), IF(MONTH(TODAY())&gt;3,K33,0), IF(MONTH(TODAY())&gt;4,N33,0), IF(MONTH(TODAY())&gt;5,Q33,0), IF(MONTH(TODAY())&gt;6,T33,0), IF(MONTH(TODAY())&gt;7,W33,0), IF(MONTH(TODAY())&gt;8,Z33,0), IF(MONTH(TODAY())&gt;9,AC33,0), IF(MONTH(TODAY())&gt;10,AF33,0), IF(MONTH(TODAY())&gt;11,AI33,0), IF(MONTH(TODAY())&gt;12,AL33,0))
</f>
        <v>0</v>
      </c>
      <c r="C33" s="19">
        <f t="shared" si="95"/>
        <v>0</v>
      </c>
      <c r="D33" s="20">
        <f t="shared" si="50"/>
        <v>0</v>
      </c>
      <c r="E33" s="21" t="str">
        <f t="array" ref="E33">IFERROR(SUMIF(Consolidado!$C$3:$C63, $A33, INDEX(Consolidado!$E$3:$P$100, , MATCH(E$1, Consolidado!$E$2:$P$2, 0))), "")</f>
        <v/>
      </c>
      <c r="F33" s="21" t="str">
        <f t="shared" si="51"/>
        <v/>
      </c>
      <c r="G33" s="21">
        <f t="shared" si="52"/>
        <v>0</v>
      </c>
      <c r="H33" s="22" t="str">
        <f t="array" ref="H33">IFERROR(SUMIF(Consolidado!$C$3:$C63, $A33, INDEX(Consolidado!$E$3:$P$100, , MATCH(H$1, Consolidado!$E$2:$P$2, 0))), "")</f>
        <v/>
      </c>
      <c r="I33" s="22" t="str">
        <f t="shared" si="53"/>
        <v/>
      </c>
      <c r="J33" s="21">
        <f t="shared" si="54"/>
        <v>0</v>
      </c>
      <c r="K33" s="21" t="str">
        <f t="array" ref="K33">IFERROR(SUMIF(Consolidado!$C$3:$C63, $A33, INDEX(Consolidado!$E$3:$P$100, , MATCH(K$1, Consolidado!$E$2:$P$2, 0))), "")</f>
        <v/>
      </c>
      <c r="L33" s="21" t="str">
        <f t="shared" si="55"/>
        <v/>
      </c>
      <c r="M33" s="21">
        <f t="shared" si="56"/>
        <v>0</v>
      </c>
      <c r="N33" s="22" t="str">
        <f t="array" ref="N33">IFERROR(SUMIF(Consolidado!$C$3:$C63, $A33, INDEX(Consolidado!$E$3:$P$100, , MATCH(N$1, Consolidado!$E$2:$P$2, 0))), "")</f>
        <v/>
      </c>
      <c r="O33" s="22" t="str">
        <f t="shared" si="57"/>
        <v/>
      </c>
      <c r="P33" s="21">
        <f t="shared" si="58"/>
        <v>0</v>
      </c>
      <c r="Q33" s="21" t="str">
        <f t="array" ref="Q33">IFERROR(SUMIF(Consolidado!$C$3:$C63, $A33, INDEX(Consolidado!$E$3:$P$100, , MATCH(Q$1, Consolidado!$E$2:$P$2, 0))), "")</f>
        <v/>
      </c>
      <c r="R33" s="21" t="str">
        <f t="shared" si="59"/>
        <v/>
      </c>
      <c r="S33" s="21">
        <f t="shared" si="60"/>
        <v>0</v>
      </c>
      <c r="T33" s="22" t="str">
        <f t="array" ref="T33">IFERROR(SUMIF(Consolidado!$C$3:$C63, $A33, INDEX(Consolidado!$E$3:$P$100, , MATCH(T$1, Consolidado!$E$2:$P$2, 0))), "")</f>
        <v/>
      </c>
      <c r="U33" s="22" t="str">
        <f t="shared" si="61"/>
        <v/>
      </c>
      <c r="V33" s="21">
        <f t="shared" si="62"/>
        <v>0</v>
      </c>
      <c r="W33" s="21" t="str">
        <f t="array" ref="W33">IFERROR(SUMIF(Consolidado!$C$3:$C63, $A33, INDEX(Consolidado!$E$3:$P$100, , MATCH(W$1, Consolidado!$E$2:$P$2, 0))), "")</f>
        <v/>
      </c>
      <c r="X33" s="21" t="str">
        <f t="shared" si="63"/>
        <v/>
      </c>
      <c r="Y33" s="21">
        <f t="shared" si="64"/>
        <v>0</v>
      </c>
      <c r="Z33" s="22" t="str">
        <f t="array" ref="Z33">IFERROR(SUMIF(Consolidado!$C$3:$C63, $A33, INDEX(Consolidado!$E$3:$P$100, , MATCH(Z$1, Consolidado!$E$2:$P$2, 0))), "")</f>
        <v/>
      </c>
      <c r="AA33" s="22" t="str">
        <f t="shared" si="65"/>
        <v/>
      </c>
      <c r="AB33" s="21">
        <f t="shared" si="66"/>
        <v>0</v>
      </c>
      <c r="AC33" s="21" t="str">
        <f t="array" ref="AC33">IFERROR(SUMIF(Consolidado!$C$3:$C63, $A33, INDEX(Consolidado!$E$3:$P$100, , MATCH(AC$1, Consolidado!$E$2:$P$2, 0))), "")</f>
        <v/>
      </c>
      <c r="AD33" s="21" t="str">
        <f t="shared" si="67"/>
        <v/>
      </c>
      <c r="AE33" s="21">
        <f t="shared" si="68"/>
        <v>0</v>
      </c>
      <c r="AF33" s="22" t="str">
        <f t="array" ref="AF33">IFERROR(SUMIF(Consolidado!$C$3:$C63, $A33, INDEX(Consolidado!$E$3:$P$100, , MATCH(AF$1, Consolidado!$E$2:$P$2, 0))), "")</f>
        <v/>
      </c>
      <c r="AG33" s="22" t="str">
        <f t="shared" si="69"/>
        <v/>
      </c>
      <c r="AH33" s="21">
        <f t="shared" si="70"/>
        <v>0</v>
      </c>
      <c r="AI33" s="21" t="str">
        <f t="array" ref="AI33">IFERROR(SUMIF(Consolidado!$C$3:$C63, $A33, INDEX(Consolidado!$E$3:$P$100, , MATCH(AI$1, Consolidado!$E$2:$P$2, 0))), "")</f>
        <v/>
      </c>
      <c r="AJ33" s="21" t="str">
        <f t="shared" si="71"/>
        <v/>
      </c>
      <c r="AK33" s="21">
        <f t="shared" si="72"/>
        <v>0</v>
      </c>
      <c r="AL33" s="22" t="str">
        <f t="array" ref="AL33">IFERROR(SUMIF(Consolidado!$C$3:$C63, $A33, INDEX(Consolidado!$E$3:$P$100, , MATCH(AL$1, Consolidado!$E$2:$P$2, 0))), "")</f>
        <v/>
      </c>
      <c r="AM33" s="22" t="str">
        <f t="shared" si="73"/>
        <v/>
      </c>
      <c r="AN33" s="21">
        <f t="shared" si="74"/>
        <v>0</v>
      </c>
    </row>
    <row r="34" ht="15.75" customHeight="1">
      <c r="A34" s="7" t="str">
        <f>Menus!B27</f>
        <v>B24 Equipo de seguridad</v>
      </c>
      <c r="B34" s="19">
        <f t="shared" ref="B34:C34" si="96">SUM(IF(MONTH(TODAY())&gt;1,E34,0), IF(MONTH(TODAY())&gt;2,H34,0), IF(MONTH(TODAY())&gt;3,K34,0), IF(MONTH(TODAY())&gt;4,N34,0), IF(MONTH(TODAY())&gt;5,Q34,0), IF(MONTH(TODAY())&gt;6,T34,0), IF(MONTH(TODAY())&gt;7,W34,0), IF(MONTH(TODAY())&gt;8,Z34,0), IF(MONTH(TODAY())&gt;9,AC34,0), IF(MONTH(TODAY())&gt;10,AF34,0), IF(MONTH(TODAY())&gt;11,AI34,0), IF(MONTH(TODAY())&gt;12,AL34,0))
</f>
        <v>0</v>
      </c>
      <c r="C34" s="19">
        <f t="shared" si="96"/>
        <v>0</v>
      </c>
      <c r="D34" s="20">
        <f t="shared" si="50"/>
        <v>0</v>
      </c>
      <c r="E34" s="21" t="str">
        <f t="array" ref="E34">IFERROR(SUMIF(Consolidado!$C$3:$C63, $A34, INDEX(Consolidado!$E$3:$P$100, , MATCH(E$1, Consolidado!$E$2:$P$2, 0))), "")</f>
        <v/>
      </c>
      <c r="F34" s="21" t="str">
        <f t="shared" si="51"/>
        <v/>
      </c>
      <c r="G34" s="21">
        <f t="shared" si="52"/>
        <v>0</v>
      </c>
      <c r="H34" s="22" t="str">
        <f t="array" ref="H34">IFERROR(SUMIF(Consolidado!$C$3:$C63, $A34, INDEX(Consolidado!$E$3:$P$100, , MATCH(H$1, Consolidado!$E$2:$P$2, 0))), "")</f>
        <v/>
      </c>
      <c r="I34" s="22" t="str">
        <f t="shared" si="53"/>
        <v/>
      </c>
      <c r="J34" s="21">
        <f t="shared" si="54"/>
        <v>0</v>
      </c>
      <c r="K34" s="21" t="str">
        <f t="array" ref="K34">IFERROR(SUMIF(Consolidado!$C$3:$C63, $A34, INDEX(Consolidado!$E$3:$P$100, , MATCH(K$1, Consolidado!$E$2:$P$2, 0))), "")</f>
        <v/>
      </c>
      <c r="L34" s="21" t="str">
        <f t="shared" si="55"/>
        <v/>
      </c>
      <c r="M34" s="21">
        <f t="shared" si="56"/>
        <v>0</v>
      </c>
      <c r="N34" s="22" t="str">
        <f t="array" ref="N34">IFERROR(SUMIF(Consolidado!$C$3:$C63, $A34, INDEX(Consolidado!$E$3:$P$100, , MATCH(N$1, Consolidado!$E$2:$P$2, 0))), "")</f>
        <v/>
      </c>
      <c r="O34" s="22" t="str">
        <f t="shared" si="57"/>
        <v/>
      </c>
      <c r="P34" s="21">
        <f t="shared" si="58"/>
        <v>0</v>
      </c>
      <c r="Q34" s="21" t="str">
        <f t="array" ref="Q34">IFERROR(SUMIF(Consolidado!$C$3:$C63, $A34, INDEX(Consolidado!$E$3:$P$100, , MATCH(Q$1, Consolidado!$E$2:$P$2, 0))), "")</f>
        <v/>
      </c>
      <c r="R34" s="21" t="str">
        <f t="shared" si="59"/>
        <v/>
      </c>
      <c r="S34" s="21">
        <f t="shared" si="60"/>
        <v>0</v>
      </c>
      <c r="T34" s="22" t="str">
        <f t="array" ref="T34">IFERROR(SUMIF(Consolidado!$C$3:$C63, $A34, INDEX(Consolidado!$E$3:$P$100, , MATCH(T$1, Consolidado!$E$2:$P$2, 0))), "")</f>
        <v/>
      </c>
      <c r="U34" s="22" t="str">
        <f t="shared" si="61"/>
        <v/>
      </c>
      <c r="V34" s="21">
        <f t="shared" si="62"/>
        <v>0</v>
      </c>
      <c r="W34" s="21" t="str">
        <f t="array" ref="W34">IFERROR(SUMIF(Consolidado!$C$3:$C63, $A34, INDEX(Consolidado!$E$3:$P$100, , MATCH(W$1, Consolidado!$E$2:$P$2, 0))), "")</f>
        <v/>
      </c>
      <c r="X34" s="21" t="str">
        <f t="shared" si="63"/>
        <v/>
      </c>
      <c r="Y34" s="21">
        <f t="shared" si="64"/>
        <v>0</v>
      </c>
      <c r="Z34" s="22" t="str">
        <f t="array" ref="Z34">IFERROR(SUMIF(Consolidado!$C$3:$C63, $A34, INDEX(Consolidado!$E$3:$P$100, , MATCH(Z$1, Consolidado!$E$2:$P$2, 0))), "")</f>
        <v/>
      </c>
      <c r="AA34" s="22" t="str">
        <f t="shared" si="65"/>
        <v/>
      </c>
      <c r="AB34" s="21">
        <f t="shared" si="66"/>
        <v>0</v>
      </c>
      <c r="AC34" s="21" t="str">
        <f t="array" ref="AC34">IFERROR(SUMIF(Consolidado!$C$3:$C63, $A34, INDEX(Consolidado!$E$3:$P$100, , MATCH(AC$1, Consolidado!$E$2:$P$2, 0))), "")</f>
        <v/>
      </c>
      <c r="AD34" s="21" t="str">
        <f t="shared" si="67"/>
        <v/>
      </c>
      <c r="AE34" s="21">
        <f t="shared" si="68"/>
        <v>0</v>
      </c>
      <c r="AF34" s="22" t="str">
        <f t="array" ref="AF34">IFERROR(SUMIF(Consolidado!$C$3:$C63, $A34, INDEX(Consolidado!$E$3:$P$100, , MATCH(AF$1, Consolidado!$E$2:$P$2, 0))), "")</f>
        <v/>
      </c>
      <c r="AG34" s="22" t="str">
        <f t="shared" si="69"/>
        <v/>
      </c>
      <c r="AH34" s="21">
        <f t="shared" si="70"/>
        <v>0</v>
      </c>
      <c r="AI34" s="21" t="str">
        <f t="array" ref="AI34">IFERROR(SUMIF(Consolidado!$C$3:$C63, $A34, INDEX(Consolidado!$E$3:$P$100, , MATCH(AI$1, Consolidado!$E$2:$P$2, 0))), "")</f>
        <v/>
      </c>
      <c r="AJ34" s="21" t="str">
        <f t="shared" si="71"/>
        <v/>
      </c>
      <c r="AK34" s="21">
        <f t="shared" si="72"/>
        <v>0</v>
      </c>
      <c r="AL34" s="22" t="str">
        <f t="array" ref="AL34">IFERROR(SUMIF(Consolidado!$C$3:$C63, $A34, INDEX(Consolidado!$E$3:$P$100, , MATCH(AL$1, Consolidado!$E$2:$P$2, 0))), "")</f>
        <v/>
      </c>
      <c r="AM34" s="22" t="str">
        <f t="shared" si="73"/>
        <v/>
      </c>
      <c r="AN34" s="21">
        <f t="shared" si="74"/>
        <v>0</v>
      </c>
    </row>
    <row r="35" ht="15.75" customHeight="1">
      <c r="A35" s="7" t="str">
        <f>Menus!B28</f>
        <v>B25 Reparación equipo de operación</v>
      </c>
      <c r="B35" s="19">
        <f t="shared" ref="B35:C35" si="97">SUM(IF(MONTH(TODAY())&gt;1,E35,0), IF(MONTH(TODAY())&gt;2,H35,0), IF(MONTH(TODAY())&gt;3,K35,0), IF(MONTH(TODAY())&gt;4,N35,0), IF(MONTH(TODAY())&gt;5,Q35,0), IF(MONTH(TODAY())&gt;6,T35,0), IF(MONTH(TODAY())&gt;7,W35,0), IF(MONTH(TODAY())&gt;8,Z35,0), IF(MONTH(TODAY())&gt;9,AC35,0), IF(MONTH(TODAY())&gt;10,AF35,0), IF(MONTH(TODAY())&gt;11,AI35,0), IF(MONTH(TODAY())&gt;12,AL35,0))
</f>
        <v>0</v>
      </c>
      <c r="C35" s="19">
        <f t="shared" si="97"/>
        <v>0</v>
      </c>
      <c r="D35" s="20">
        <f t="shared" si="50"/>
        <v>0</v>
      </c>
      <c r="E35" s="21" t="str">
        <f t="array" ref="E35">IFERROR(SUMIF(Consolidado!$C$3:$C63, $A35, INDEX(Consolidado!$E$3:$P$100, , MATCH(E$1, Consolidado!$E$2:$P$2, 0))), "")</f>
        <v/>
      </c>
      <c r="F35" s="21" t="str">
        <f t="shared" si="51"/>
        <v/>
      </c>
      <c r="G35" s="21">
        <f t="shared" si="52"/>
        <v>0</v>
      </c>
      <c r="H35" s="22" t="str">
        <f t="array" ref="H35">IFERROR(SUMIF(Consolidado!$C$3:$C63, $A35, INDEX(Consolidado!$E$3:$P$100, , MATCH(H$1, Consolidado!$E$2:$P$2, 0))), "")</f>
        <v/>
      </c>
      <c r="I35" s="22" t="str">
        <f t="shared" si="53"/>
        <v/>
      </c>
      <c r="J35" s="21">
        <f t="shared" si="54"/>
        <v>0</v>
      </c>
      <c r="K35" s="21" t="str">
        <f t="array" ref="K35">IFERROR(SUMIF(Consolidado!$C$3:$C63, $A35, INDEX(Consolidado!$E$3:$P$100, , MATCH(K$1, Consolidado!$E$2:$P$2, 0))), "")</f>
        <v/>
      </c>
      <c r="L35" s="21" t="str">
        <f t="shared" si="55"/>
        <v/>
      </c>
      <c r="M35" s="21">
        <f t="shared" si="56"/>
        <v>0</v>
      </c>
      <c r="N35" s="22" t="str">
        <f t="array" ref="N35">IFERROR(SUMIF(Consolidado!$C$3:$C63, $A35, INDEX(Consolidado!$E$3:$P$100, , MATCH(N$1, Consolidado!$E$2:$P$2, 0))), "")</f>
        <v/>
      </c>
      <c r="O35" s="22" t="str">
        <f t="shared" si="57"/>
        <v/>
      </c>
      <c r="P35" s="21">
        <f t="shared" si="58"/>
        <v>0</v>
      </c>
      <c r="Q35" s="21" t="str">
        <f t="array" ref="Q35">IFERROR(SUMIF(Consolidado!$C$3:$C63, $A35, INDEX(Consolidado!$E$3:$P$100, , MATCH(Q$1, Consolidado!$E$2:$P$2, 0))), "")</f>
        <v/>
      </c>
      <c r="R35" s="21" t="str">
        <f t="shared" si="59"/>
        <v/>
      </c>
      <c r="S35" s="21">
        <f t="shared" si="60"/>
        <v>0</v>
      </c>
      <c r="T35" s="22" t="str">
        <f t="array" ref="T35">IFERROR(SUMIF(Consolidado!$C$3:$C63, $A35, INDEX(Consolidado!$E$3:$P$100, , MATCH(T$1, Consolidado!$E$2:$P$2, 0))), "")</f>
        <v/>
      </c>
      <c r="U35" s="22" t="str">
        <f t="shared" si="61"/>
        <v/>
      </c>
      <c r="V35" s="21">
        <f t="shared" si="62"/>
        <v>0</v>
      </c>
      <c r="W35" s="21" t="str">
        <f t="array" ref="W35">IFERROR(SUMIF(Consolidado!$C$3:$C63, $A35, INDEX(Consolidado!$E$3:$P$100, , MATCH(W$1, Consolidado!$E$2:$P$2, 0))), "")</f>
        <v/>
      </c>
      <c r="X35" s="21" t="str">
        <f t="shared" si="63"/>
        <v/>
      </c>
      <c r="Y35" s="21">
        <f t="shared" si="64"/>
        <v>0</v>
      </c>
      <c r="Z35" s="22" t="str">
        <f t="array" ref="Z35">IFERROR(SUMIF(Consolidado!$C$3:$C63, $A35, INDEX(Consolidado!$E$3:$P$100, , MATCH(Z$1, Consolidado!$E$2:$P$2, 0))), "")</f>
        <v/>
      </c>
      <c r="AA35" s="22" t="str">
        <f t="shared" si="65"/>
        <v/>
      </c>
      <c r="AB35" s="21">
        <f t="shared" si="66"/>
        <v>0</v>
      </c>
      <c r="AC35" s="21" t="str">
        <f t="array" ref="AC35">IFERROR(SUMIF(Consolidado!$C$3:$C63, $A35, INDEX(Consolidado!$E$3:$P$100, , MATCH(AC$1, Consolidado!$E$2:$P$2, 0))), "")</f>
        <v/>
      </c>
      <c r="AD35" s="21" t="str">
        <f t="shared" si="67"/>
        <v/>
      </c>
      <c r="AE35" s="21">
        <f t="shared" si="68"/>
        <v>0</v>
      </c>
      <c r="AF35" s="22" t="str">
        <f t="array" ref="AF35">IFERROR(SUMIF(Consolidado!$C$3:$C63, $A35, INDEX(Consolidado!$E$3:$P$100, , MATCH(AF$1, Consolidado!$E$2:$P$2, 0))), "")</f>
        <v/>
      </c>
      <c r="AG35" s="22" t="str">
        <f t="shared" si="69"/>
        <v/>
      </c>
      <c r="AH35" s="21">
        <f t="shared" si="70"/>
        <v>0</v>
      </c>
      <c r="AI35" s="21" t="str">
        <f t="array" ref="AI35">IFERROR(SUMIF(Consolidado!$C$3:$C63, $A35, INDEX(Consolidado!$E$3:$P$100, , MATCH(AI$1, Consolidado!$E$2:$P$2, 0))), "")</f>
        <v/>
      </c>
      <c r="AJ35" s="21" t="str">
        <f t="shared" si="71"/>
        <v/>
      </c>
      <c r="AK35" s="21">
        <f t="shared" si="72"/>
        <v>0</v>
      </c>
      <c r="AL35" s="22" t="str">
        <f t="array" ref="AL35">IFERROR(SUMIF(Consolidado!$C$3:$C63, $A35, INDEX(Consolidado!$E$3:$P$100, , MATCH(AL$1, Consolidado!$E$2:$P$2, 0))), "")</f>
        <v/>
      </c>
      <c r="AM35" s="22" t="str">
        <f t="shared" si="73"/>
        <v/>
      </c>
      <c r="AN35" s="21">
        <f t="shared" si="74"/>
        <v>0</v>
      </c>
    </row>
    <row r="36" ht="15.75" customHeight="1">
      <c r="A36" s="7" t="str">
        <f>Menus!B29</f>
        <v>B26 Mantenimiento equipo de operación</v>
      </c>
      <c r="B36" s="19">
        <f t="shared" ref="B36:C36" si="98">SUM(IF(MONTH(TODAY())&gt;1,E36,0), IF(MONTH(TODAY())&gt;2,H36,0), IF(MONTH(TODAY())&gt;3,K36,0), IF(MONTH(TODAY())&gt;4,N36,0), IF(MONTH(TODAY())&gt;5,Q36,0), IF(MONTH(TODAY())&gt;6,T36,0), IF(MONTH(TODAY())&gt;7,W36,0), IF(MONTH(TODAY())&gt;8,Z36,0), IF(MONTH(TODAY())&gt;9,AC36,0), IF(MONTH(TODAY())&gt;10,AF36,0), IF(MONTH(TODAY())&gt;11,AI36,0), IF(MONTH(TODAY())&gt;12,AL36,0))
</f>
        <v>0</v>
      </c>
      <c r="C36" s="19">
        <f t="shared" si="98"/>
        <v>0</v>
      </c>
      <c r="D36" s="20">
        <f t="shared" si="50"/>
        <v>0</v>
      </c>
      <c r="E36" s="21" t="str">
        <f t="array" ref="E36">IFERROR(SUMIF(Consolidado!$C$3:$C63, $A36, INDEX(Consolidado!$E$3:$P$100, , MATCH(E$1, Consolidado!$E$2:$P$2, 0))), "")</f>
        <v/>
      </c>
      <c r="F36" s="21" t="str">
        <f t="shared" si="51"/>
        <v/>
      </c>
      <c r="G36" s="21">
        <f t="shared" si="52"/>
        <v>0</v>
      </c>
      <c r="H36" s="22" t="str">
        <f t="array" ref="H36">IFERROR(SUMIF(Consolidado!$C$3:$C63, $A36, INDEX(Consolidado!$E$3:$P$100, , MATCH(H$1, Consolidado!$E$2:$P$2, 0))), "")</f>
        <v/>
      </c>
      <c r="I36" s="22" t="str">
        <f t="shared" si="53"/>
        <v/>
      </c>
      <c r="J36" s="21">
        <f t="shared" si="54"/>
        <v>0</v>
      </c>
      <c r="K36" s="21" t="str">
        <f t="array" ref="K36">IFERROR(SUMIF(Consolidado!$C$3:$C63, $A36, INDEX(Consolidado!$E$3:$P$100, , MATCH(K$1, Consolidado!$E$2:$P$2, 0))), "")</f>
        <v/>
      </c>
      <c r="L36" s="21" t="str">
        <f t="shared" si="55"/>
        <v/>
      </c>
      <c r="M36" s="21">
        <f t="shared" si="56"/>
        <v>0</v>
      </c>
      <c r="N36" s="22" t="str">
        <f t="array" ref="N36">IFERROR(SUMIF(Consolidado!$C$3:$C63, $A36, INDEX(Consolidado!$E$3:$P$100, , MATCH(N$1, Consolidado!$E$2:$P$2, 0))), "")</f>
        <v/>
      </c>
      <c r="O36" s="22" t="str">
        <f t="shared" si="57"/>
        <v/>
      </c>
      <c r="P36" s="21">
        <f t="shared" si="58"/>
        <v>0</v>
      </c>
      <c r="Q36" s="21" t="str">
        <f t="array" ref="Q36">IFERROR(SUMIF(Consolidado!$C$3:$C63, $A36, INDEX(Consolidado!$E$3:$P$100, , MATCH(Q$1, Consolidado!$E$2:$P$2, 0))), "")</f>
        <v/>
      </c>
      <c r="R36" s="21" t="str">
        <f t="shared" si="59"/>
        <v/>
      </c>
      <c r="S36" s="21">
        <f t="shared" si="60"/>
        <v>0</v>
      </c>
      <c r="T36" s="22" t="str">
        <f t="array" ref="T36">IFERROR(SUMIF(Consolidado!$C$3:$C63, $A36, INDEX(Consolidado!$E$3:$P$100, , MATCH(T$1, Consolidado!$E$2:$P$2, 0))), "")</f>
        <v/>
      </c>
      <c r="U36" s="22" t="str">
        <f t="shared" si="61"/>
        <v/>
      </c>
      <c r="V36" s="21">
        <f t="shared" si="62"/>
        <v>0</v>
      </c>
      <c r="W36" s="21" t="str">
        <f t="array" ref="W36">IFERROR(SUMIF(Consolidado!$C$3:$C63, $A36, INDEX(Consolidado!$E$3:$P$100, , MATCH(W$1, Consolidado!$E$2:$P$2, 0))), "")</f>
        <v/>
      </c>
      <c r="X36" s="21" t="str">
        <f t="shared" si="63"/>
        <v/>
      </c>
      <c r="Y36" s="21">
        <f t="shared" si="64"/>
        <v>0</v>
      </c>
      <c r="Z36" s="22" t="str">
        <f t="array" ref="Z36">IFERROR(SUMIF(Consolidado!$C$3:$C63, $A36, INDEX(Consolidado!$E$3:$P$100, , MATCH(Z$1, Consolidado!$E$2:$P$2, 0))), "")</f>
        <v/>
      </c>
      <c r="AA36" s="22" t="str">
        <f t="shared" si="65"/>
        <v/>
      </c>
      <c r="AB36" s="21">
        <f t="shared" si="66"/>
        <v>0</v>
      </c>
      <c r="AC36" s="21" t="str">
        <f t="array" ref="AC36">IFERROR(SUMIF(Consolidado!$C$3:$C63, $A36, INDEX(Consolidado!$E$3:$P$100, , MATCH(AC$1, Consolidado!$E$2:$P$2, 0))), "")</f>
        <v/>
      </c>
      <c r="AD36" s="21" t="str">
        <f t="shared" si="67"/>
        <v/>
      </c>
      <c r="AE36" s="21">
        <f t="shared" si="68"/>
        <v>0</v>
      </c>
      <c r="AF36" s="22" t="str">
        <f t="array" ref="AF36">IFERROR(SUMIF(Consolidado!$C$3:$C63, $A36, INDEX(Consolidado!$E$3:$P$100, , MATCH(AF$1, Consolidado!$E$2:$P$2, 0))), "")</f>
        <v/>
      </c>
      <c r="AG36" s="22" t="str">
        <f t="shared" si="69"/>
        <v/>
      </c>
      <c r="AH36" s="21">
        <f t="shared" si="70"/>
        <v>0</v>
      </c>
      <c r="AI36" s="21" t="str">
        <f t="array" ref="AI36">IFERROR(SUMIF(Consolidado!$C$3:$C63, $A36, INDEX(Consolidado!$E$3:$P$100, , MATCH(AI$1, Consolidado!$E$2:$P$2, 0))), "")</f>
        <v/>
      </c>
      <c r="AJ36" s="21" t="str">
        <f t="shared" si="71"/>
        <v/>
      </c>
      <c r="AK36" s="21">
        <f t="shared" si="72"/>
        <v>0</v>
      </c>
      <c r="AL36" s="22" t="str">
        <f t="array" ref="AL36">IFERROR(SUMIF(Consolidado!$C$3:$C63, $A36, INDEX(Consolidado!$E$3:$P$100, , MATCH(AL$1, Consolidado!$E$2:$P$2, 0))), "")</f>
        <v/>
      </c>
      <c r="AM36" s="22" t="str">
        <f t="shared" si="73"/>
        <v/>
      </c>
      <c r="AN36" s="21">
        <f t="shared" si="74"/>
        <v>0</v>
      </c>
    </row>
    <row r="37" ht="15.75" customHeight="1">
      <c r="A37" s="7" t="str">
        <f>Menus!B30</f>
        <v>B27 Publicidad</v>
      </c>
      <c r="B37" s="19">
        <f t="shared" ref="B37:C37" si="99">SUM(IF(MONTH(TODAY())&gt;1,E37,0), IF(MONTH(TODAY())&gt;2,H37,0), IF(MONTH(TODAY())&gt;3,K37,0), IF(MONTH(TODAY())&gt;4,N37,0), IF(MONTH(TODAY())&gt;5,Q37,0), IF(MONTH(TODAY())&gt;6,T37,0), IF(MONTH(TODAY())&gt;7,W37,0), IF(MONTH(TODAY())&gt;8,Z37,0), IF(MONTH(TODAY())&gt;9,AC37,0), IF(MONTH(TODAY())&gt;10,AF37,0), IF(MONTH(TODAY())&gt;11,AI37,0), IF(MONTH(TODAY())&gt;12,AL37,0))
</f>
        <v>0</v>
      </c>
      <c r="C37" s="19">
        <f t="shared" si="99"/>
        <v>0</v>
      </c>
      <c r="D37" s="20">
        <f t="shared" si="50"/>
        <v>0</v>
      </c>
      <c r="E37" s="21" t="str">
        <f t="array" ref="E37">IFERROR(SUMIF(Consolidado!$C$3:$C63, $A37, INDEX(Consolidado!$E$3:$P$100, , MATCH(E$1, Consolidado!$E$2:$P$2, 0))), "")</f>
        <v/>
      </c>
      <c r="F37" s="21" t="str">
        <f t="shared" si="51"/>
        <v/>
      </c>
      <c r="G37" s="21">
        <f t="shared" si="52"/>
        <v>0</v>
      </c>
      <c r="H37" s="22" t="str">
        <f t="array" ref="H37">IFERROR(SUMIF(Consolidado!$C$3:$C63, $A37, INDEX(Consolidado!$E$3:$P$100, , MATCH(H$1, Consolidado!$E$2:$P$2, 0))), "")</f>
        <v/>
      </c>
      <c r="I37" s="22" t="str">
        <f t="shared" si="53"/>
        <v/>
      </c>
      <c r="J37" s="21">
        <f t="shared" si="54"/>
        <v>0</v>
      </c>
      <c r="K37" s="21" t="str">
        <f t="array" ref="K37">IFERROR(SUMIF(Consolidado!$C$3:$C63, $A37, INDEX(Consolidado!$E$3:$P$100, , MATCH(K$1, Consolidado!$E$2:$P$2, 0))), "")</f>
        <v/>
      </c>
      <c r="L37" s="21" t="str">
        <f t="shared" si="55"/>
        <v/>
      </c>
      <c r="M37" s="21">
        <f t="shared" si="56"/>
        <v>0</v>
      </c>
      <c r="N37" s="22" t="str">
        <f t="array" ref="N37">IFERROR(SUMIF(Consolidado!$C$3:$C63, $A37, INDEX(Consolidado!$E$3:$P$100, , MATCH(N$1, Consolidado!$E$2:$P$2, 0))), "")</f>
        <v/>
      </c>
      <c r="O37" s="22" t="str">
        <f t="shared" si="57"/>
        <v/>
      </c>
      <c r="P37" s="21">
        <f t="shared" si="58"/>
        <v>0</v>
      </c>
      <c r="Q37" s="21" t="str">
        <f t="array" ref="Q37">IFERROR(SUMIF(Consolidado!$C$3:$C63, $A37, INDEX(Consolidado!$E$3:$P$100, , MATCH(Q$1, Consolidado!$E$2:$P$2, 0))), "")</f>
        <v/>
      </c>
      <c r="R37" s="21" t="str">
        <f t="shared" si="59"/>
        <v/>
      </c>
      <c r="S37" s="21">
        <f t="shared" si="60"/>
        <v>0</v>
      </c>
      <c r="T37" s="22" t="str">
        <f t="array" ref="T37">IFERROR(SUMIF(Consolidado!$C$3:$C63, $A37, INDEX(Consolidado!$E$3:$P$100, , MATCH(T$1, Consolidado!$E$2:$P$2, 0))), "")</f>
        <v/>
      </c>
      <c r="U37" s="22" t="str">
        <f t="shared" si="61"/>
        <v/>
      </c>
      <c r="V37" s="21">
        <f t="shared" si="62"/>
        <v>0</v>
      </c>
      <c r="W37" s="21" t="str">
        <f t="array" ref="W37">IFERROR(SUMIF(Consolidado!$C$3:$C63, $A37, INDEX(Consolidado!$E$3:$P$100, , MATCH(W$1, Consolidado!$E$2:$P$2, 0))), "")</f>
        <v/>
      </c>
      <c r="X37" s="21" t="str">
        <f t="shared" si="63"/>
        <v/>
      </c>
      <c r="Y37" s="21">
        <f t="shared" si="64"/>
        <v>0</v>
      </c>
      <c r="Z37" s="22" t="str">
        <f t="array" ref="Z37">IFERROR(SUMIF(Consolidado!$C$3:$C63, $A37, INDEX(Consolidado!$E$3:$P$100, , MATCH(Z$1, Consolidado!$E$2:$P$2, 0))), "")</f>
        <v/>
      </c>
      <c r="AA37" s="22" t="str">
        <f t="shared" si="65"/>
        <v/>
      </c>
      <c r="AB37" s="21">
        <f t="shared" si="66"/>
        <v>0</v>
      </c>
      <c r="AC37" s="21" t="str">
        <f t="array" ref="AC37">IFERROR(SUMIF(Consolidado!$C$3:$C63, $A37, INDEX(Consolidado!$E$3:$P$100, , MATCH(AC$1, Consolidado!$E$2:$P$2, 0))), "")</f>
        <v/>
      </c>
      <c r="AD37" s="21" t="str">
        <f t="shared" si="67"/>
        <v/>
      </c>
      <c r="AE37" s="21">
        <f t="shared" si="68"/>
        <v>0</v>
      </c>
      <c r="AF37" s="22" t="str">
        <f t="array" ref="AF37">IFERROR(SUMIF(Consolidado!$C$3:$C63, $A37, INDEX(Consolidado!$E$3:$P$100, , MATCH(AF$1, Consolidado!$E$2:$P$2, 0))), "")</f>
        <v/>
      </c>
      <c r="AG37" s="22" t="str">
        <f t="shared" si="69"/>
        <v/>
      </c>
      <c r="AH37" s="21">
        <f t="shared" si="70"/>
        <v>0</v>
      </c>
      <c r="AI37" s="21" t="str">
        <f t="array" ref="AI37">IFERROR(SUMIF(Consolidado!$C$3:$C63, $A37, INDEX(Consolidado!$E$3:$P$100, , MATCH(AI$1, Consolidado!$E$2:$P$2, 0))), "")</f>
        <v/>
      </c>
      <c r="AJ37" s="21" t="str">
        <f t="shared" si="71"/>
        <v/>
      </c>
      <c r="AK37" s="21">
        <f t="shared" si="72"/>
        <v>0</v>
      </c>
      <c r="AL37" s="22" t="str">
        <f t="array" ref="AL37">IFERROR(SUMIF(Consolidado!$C$3:$C63, $A37, INDEX(Consolidado!$E$3:$P$100, , MATCH(AL$1, Consolidado!$E$2:$P$2, 0))), "")</f>
        <v/>
      </c>
      <c r="AM37" s="22" t="str">
        <f t="shared" si="73"/>
        <v/>
      </c>
      <c r="AN37" s="21">
        <f t="shared" si="74"/>
        <v>0</v>
      </c>
    </row>
    <row r="38" ht="15.75" customHeight="1">
      <c r="A38" s="7" t="str">
        <f>Menus!B31</f>
        <v>B28 Suministros de oficina</v>
      </c>
      <c r="B38" s="19">
        <f t="shared" ref="B38:C38" si="100">SUM(IF(MONTH(TODAY())&gt;1,E38,0), IF(MONTH(TODAY())&gt;2,H38,0), IF(MONTH(TODAY())&gt;3,K38,0), IF(MONTH(TODAY())&gt;4,N38,0), IF(MONTH(TODAY())&gt;5,Q38,0), IF(MONTH(TODAY())&gt;6,T38,0), IF(MONTH(TODAY())&gt;7,W38,0), IF(MONTH(TODAY())&gt;8,Z38,0), IF(MONTH(TODAY())&gt;9,AC38,0), IF(MONTH(TODAY())&gt;10,AF38,0), IF(MONTH(TODAY())&gt;11,AI38,0), IF(MONTH(TODAY())&gt;12,AL38,0))
</f>
        <v>0</v>
      </c>
      <c r="C38" s="19">
        <f t="shared" si="100"/>
        <v>0</v>
      </c>
      <c r="D38" s="20">
        <f t="shared" si="50"/>
        <v>0</v>
      </c>
      <c r="E38" s="21" t="str">
        <f t="array" ref="E38">IFERROR(SUMIF(Consolidado!$C$3:$C63, $A38, INDEX(Consolidado!$E$3:$P$100, , MATCH(E$1, Consolidado!$E$2:$P$2, 0))), "")</f>
        <v/>
      </c>
      <c r="F38" s="21" t="str">
        <f t="shared" si="51"/>
        <v/>
      </c>
      <c r="G38" s="21">
        <f t="shared" si="52"/>
        <v>0</v>
      </c>
      <c r="H38" s="22" t="str">
        <f t="array" ref="H38">IFERROR(SUMIF(Consolidado!$C$3:$C63, $A38, INDEX(Consolidado!$E$3:$P$100, , MATCH(H$1, Consolidado!$E$2:$P$2, 0))), "")</f>
        <v/>
      </c>
      <c r="I38" s="22" t="str">
        <f t="shared" si="53"/>
        <v/>
      </c>
      <c r="J38" s="21">
        <f t="shared" si="54"/>
        <v>0</v>
      </c>
      <c r="K38" s="21" t="str">
        <f t="array" ref="K38">IFERROR(SUMIF(Consolidado!$C$3:$C63, $A38, INDEX(Consolidado!$E$3:$P$100, , MATCH(K$1, Consolidado!$E$2:$P$2, 0))), "")</f>
        <v/>
      </c>
      <c r="L38" s="21" t="str">
        <f t="shared" si="55"/>
        <v/>
      </c>
      <c r="M38" s="21">
        <f t="shared" si="56"/>
        <v>0</v>
      </c>
      <c r="N38" s="22" t="str">
        <f t="array" ref="N38">IFERROR(SUMIF(Consolidado!$C$3:$C63, $A38, INDEX(Consolidado!$E$3:$P$100, , MATCH(N$1, Consolidado!$E$2:$P$2, 0))), "")</f>
        <v/>
      </c>
      <c r="O38" s="22" t="str">
        <f t="shared" si="57"/>
        <v/>
      </c>
      <c r="P38" s="21">
        <f t="shared" si="58"/>
        <v>0</v>
      </c>
      <c r="Q38" s="21" t="str">
        <f t="array" ref="Q38">IFERROR(SUMIF(Consolidado!$C$3:$C63, $A38, INDEX(Consolidado!$E$3:$P$100, , MATCH(Q$1, Consolidado!$E$2:$P$2, 0))), "")</f>
        <v/>
      </c>
      <c r="R38" s="21" t="str">
        <f t="shared" si="59"/>
        <v/>
      </c>
      <c r="S38" s="21">
        <f t="shared" si="60"/>
        <v>0</v>
      </c>
      <c r="T38" s="22" t="str">
        <f t="array" ref="T38">IFERROR(SUMIF(Consolidado!$C$3:$C63, $A38, INDEX(Consolidado!$E$3:$P$100, , MATCH(T$1, Consolidado!$E$2:$P$2, 0))), "")</f>
        <v/>
      </c>
      <c r="U38" s="22" t="str">
        <f t="shared" si="61"/>
        <v/>
      </c>
      <c r="V38" s="21">
        <f t="shared" si="62"/>
        <v>0</v>
      </c>
      <c r="W38" s="21" t="str">
        <f t="array" ref="W38">IFERROR(SUMIF(Consolidado!$C$3:$C63, $A38, INDEX(Consolidado!$E$3:$P$100, , MATCH(W$1, Consolidado!$E$2:$P$2, 0))), "")</f>
        <v/>
      </c>
      <c r="X38" s="21" t="str">
        <f t="shared" si="63"/>
        <v/>
      </c>
      <c r="Y38" s="21">
        <f t="shared" si="64"/>
        <v>0</v>
      </c>
      <c r="Z38" s="22" t="str">
        <f t="array" ref="Z38">IFERROR(SUMIF(Consolidado!$C$3:$C63, $A38, INDEX(Consolidado!$E$3:$P$100, , MATCH(Z$1, Consolidado!$E$2:$P$2, 0))), "")</f>
        <v/>
      </c>
      <c r="AA38" s="22" t="str">
        <f t="shared" si="65"/>
        <v/>
      </c>
      <c r="AB38" s="21">
        <f t="shared" si="66"/>
        <v>0</v>
      </c>
      <c r="AC38" s="21" t="str">
        <f t="array" ref="AC38">IFERROR(SUMIF(Consolidado!$C$3:$C63, $A38, INDEX(Consolidado!$E$3:$P$100, , MATCH(AC$1, Consolidado!$E$2:$P$2, 0))), "")</f>
        <v/>
      </c>
      <c r="AD38" s="21" t="str">
        <f t="shared" si="67"/>
        <v/>
      </c>
      <c r="AE38" s="21">
        <f t="shared" si="68"/>
        <v>0</v>
      </c>
      <c r="AF38" s="22" t="str">
        <f t="array" ref="AF38">IFERROR(SUMIF(Consolidado!$C$3:$C63, $A38, INDEX(Consolidado!$E$3:$P$100, , MATCH(AF$1, Consolidado!$E$2:$P$2, 0))), "")</f>
        <v/>
      </c>
      <c r="AG38" s="22" t="str">
        <f t="shared" si="69"/>
        <v/>
      </c>
      <c r="AH38" s="21">
        <f t="shared" si="70"/>
        <v>0</v>
      </c>
      <c r="AI38" s="21" t="str">
        <f t="array" ref="AI38">IFERROR(SUMIF(Consolidado!$C$3:$C63, $A38, INDEX(Consolidado!$E$3:$P$100, , MATCH(AI$1, Consolidado!$E$2:$P$2, 0))), "")</f>
        <v/>
      </c>
      <c r="AJ38" s="21" t="str">
        <f t="shared" si="71"/>
        <v/>
      </c>
      <c r="AK38" s="21">
        <f t="shared" si="72"/>
        <v>0</v>
      </c>
      <c r="AL38" s="22" t="str">
        <f t="array" ref="AL38">IFERROR(SUMIF(Consolidado!$C$3:$C63, $A38, INDEX(Consolidado!$E$3:$P$100, , MATCH(AL$1, Consolidado!$E$2:$P$2, 0))), "")</f>
        <v/>
      </c>
      <c r="AM38" s="22" t="str">
        <f t="shared" si="73"/>
        <v/>
      </c>
      <c r="AN38" s="21">
        <f t="shared" si="74"/>
        <v>0</v>
      </c>
    </row>
    <row r="39" ht="15.75" customHeight="1">
      <c r="A39" s="7" t="str">
        <f>Menus!B32</f>
        <v>B29 Varios</v>
      </c>
      <c r="B39" s="19">
        <f t="shared" ref="B39:C39" si="101">SUM(IF(MONTH(TODAY())&gt;1,E39,0), IF(MONTH(TODAY())&gt;2,H39,0), IF(MONTH(TODAY())&gt;3,K39,0), IF(MONTH(TODAY())&gt;4,N39,0), IF(MONTH(TODAY())&gt;5,Q39,0), IF(MONTH(TODAY())&gt;6,T39,0), IF(MONTH(TODAY())&gt;7,W39,0), IF(MONTH(TODAY())&gt;8,Z39,0), IF(MONTH(TODAY())&gt;9,AC39,0), IF(MONTH(TODAY())&gt;10,AF39,0), IF(MONTH(TODAY())&gt;11,AI39,0), IF(MONTH(TODAY())&gt;12,AL39,0))
</f>
        <v>0</v>
      </c>
      <c r="C39" s="19">
        <f t="shared" si="101"/>
        <v>0</v>
      </c>
      <c r="D39" s="20">
        <f t="shared" si="50"/>
        <v>0</v>
      </c>
      <c r="E39" s="21" t="str">
        <f t="array" ref="E39">IFERROR(SUMIF(Consolidado!$C$3:$C63, $A39, INDEX(Consolidado!$E$3:$P$100, , MATCH(E$1, Consolidado!$E$2:$P$2, 0))), "")</f>
        <v/>
      </c>
      <c r="F39" s="21" t="str">
        <f t="shared" si="51"/>
        <v/>
      </c>
      <c r="G39" s="21">
        <f t="shared" si="52"/>
        <v>0</v>
      </c>
      <c r="H39" s="22" t="str">
        <f t="array" ref="H39">IFERROR(SUMIF(Consolidado!$C$3:$C63, $A39, INDEX(Consolidado!$E$3:$P$100, , MATCH(H$1, Consolidado!$E$2:$P$2, 0))), "")</f>
        <v/>
      </c>
      <c r="I39" s="22" t="str">
        <f t="shared" si="53"/>
        <v/>
      </c>
      <c r="J39" s="21">
        <f t="shared" si="54"/>
        <v>0</v>
      </c>
      <c r="K39" s="21" t="str">
        <f t="array" ref="K39">IFERROR(SUMIF(Consolidado!$C$3:$C63, $A39, INDEX(Consolidado!$E$3:$P$100, , MATCH(K$1, Consolidado!$E$2:$P$2, 0))), "")</f>
        <v/>
      </c>
      <c r="L39" s="21" t="str">
        <f t="shared" si="55"/>
        <v/>
      </c>
      <c r="M39" s="21">
        <f t="shared" si="56"/>
        <v>0</v>
      </c>
      <c r="N39" s="22" t="str">
        <f t="array" ref="N39">IFERROR(SUMIF(Consolidado!$C$3:$C63, $A39, INDEX(Consolidado!$E$3:$P$100, , MATCH(N$1, Consolidado!$E$2:$P$2, 0))), "")</f>
        <v/>
      </c>
      <c r="O39" s="22" t="str">
        <f t="shared" si="57"/>
        <v/>
      </c>
      <c r="P39" s="21">
        <f t="shared" si="58"/>
        <v>0</v>
      </c>
      <c r="Q39" s="21" t="str">
        <f t="array" ref="Q39">IFERROR(SUMIF(Consolidado!$C$3:$C63, $A39, INDEX(Consolidado!$E$3:$P$100, , MATCH(Q$1, Consolidado!$E$2:$P$2, 0))), "")</f>
        <v/>
      </c>
      <c r="R39" s="21" t="str">
        <f t="shared" si="59"/>
        <v/>
      </c>
      <c r="S39" s="21">
        <f t="shared" si="60"/>
        <v>0</v>
      </c>
      <c r="T39" s="22" t="str">
        <f t="array" ref="T39">IFERROR(SUMIF(Consolidado!$C$3:$C63, $A39, INDEX(Consolidado!$E$3:$P$100, , MATCH(T$1, Consolidado!$E$2:$P$2, 0))), "")</f>
        <v/>
      </c>
      <c r="U39" s="22" t="str">
        <f t="shared" si="61"/>
        <v/>
      </c>
      <c r="V39" s="21">
        <f t="shared" si="62"/>
        <v>0</v>
      </c>
      <c r="W39" s="21" t="str">
        <f t="array" ref="W39">IFERROR(SUMIF(Consolidado!$C$3:$C63, $A39, INDEX(Consolidado!$E$3:$P$100, , MATCH(W$1, Consolidado!$E$2:$P$2, 0))), "")</f>
        <v/>
      </c>
      <c r="X39" s="21" t="str">
        <f t="shared" si="63"/>
        <v/>
      </c>
      <c r="Y39" s="21">
        <f t="shared" si="64"/>
        <v>0</v>
      </c>
      <c r="Z39" s="22" t="str">
        <f t="array" ref="Z39">IFERROR(SUMIF(Consolidado!$C$3:$C63, $A39, INDEX(Consolidado!$E$3:$P$100, , MATCH(Z$1, Consolidado!$E$2:$P$2, 0))), "")</f>
        <v/>
      </c>
      <c r="AA39" s="22" t="str">
        <f t="shared" si="65"/>
        <v/>
      </c>
      <c r="AB39" s="21">
        <f t="shared" si="66"/>
        <v>0</v>
      </c>
      <c r="AC39" s="21" t="str">
        <f t="array" ref="AC39">IFERROR(SUMIF(Consolidado!$C$3:$C63, $A39, INDEX(Consolidado!$E$3:$P$100, , MATCH(AC$1, Consolidado!$E$2:$P$2, 0))), "")</f>
        <v/>
      </c>
      <c r="AD39" s="21" t="str">
        <f t="shared" si="67"/>
        <v/>
      </c>
      <c r="AE39" s="21">
        <f t="shared" si="68"/>
        <v>0</v>
      </c>
      <c r="AF39" s="22" t="str">
        <f t="array" ref="AF39">IFERROR(SUMIF(Consolidado!$C$3:$C63, $A39, INDEX(Consolidado!$E$3:$P$100, , MATCH(AF$1, Consolidado!$E$2:$P$2, 0))), "")</f>
        <v/>
      </c>
      <c r="AG39" s="22" t="str">
        <f t="shared" si="69"/>
        <v/>
      </c>
      <c r="AH39" s="21">
        <f t="shared" si="70"/>
        <v>0</v>
      </c>
      <c r="AI39" s="21" t="str">
        <f t="array" ref="AI39">IFERROR(SUMIF(Consolidado!$C$3:$C63, $A39, INDEX(Consolidado!$E$3:$P$100, , MATCH(AI$1, Consolidado!$E$2:$P$2, 0))), "")</f>
        <v/>
      </c>
      <c r="AJ39" s="21" t="str">
        <f t="shared" si="71"/>
        <v/>
      </c>
      <c r="AK39" s="21">
        <f t="shared" si="72"/>
        <v>0</v>
      </c>
      <c r="AL39" s="22" t="str">
        <f t="array" ref="AL39">IFERROR(SUMIF(Consolidado!$C$3:$C63, $A39, INDEX(Consolidado!$E$3:$P$100, , MATCH(AL$1, Consolidado!$E$2:$P$2, 0))), "")</f>
        <v/>
      </c>
      <c r="AM39" s="22" t="str">
        <f t="shared" si="73"/>
        <v/>
      </c>
      <c r="AN39" s="21">
        <f t="shared" si="74"/>
        <v>0</v>
      </c>
    </row>
    <row r="40" ht="15.75" customHeight="1">
      <c r="A40" s="7" t="str">
        <f>Menus!B33</f>
        <v>B30 Artículos de Limpieza</v>
      </c>
      <c r="B40" s="19">
        <f t="shared" ref="B40:C40" si="102">SUM(IF(MONTH(TODAY())&gt;1,E40,0), IF(MONTH(TODAY())&gt;2,H40,0), IF(MONTH(TODAY())&gt;3,K40,0), IF(MONTH(TODAY())&gt;4,N40,0), IF(MONTH(TODAY())&gt;5,Q40,0), IF(MONTH(TODAY())&gt;6,T40,0), IF(MONTH(TODAY())&gt;7,W40,0), IF(MONTH(TODAY())&gt;8,Z40,0), IF(MONTH(TODAY())&gt;9,AC40,0), IF(MONTH(TODAY())&gt;10,AF40,0), IF(MONTH(TODAY())&gt;11,AI40,0), IF(MONTH(TODAY())&gt;12,AL40,0))
</f>
        <v>0</v>
      </c>
      <c r="C40" s="19">
        <f t="shared" si="102"/>
        <v>0</v>
      </c>
      <c r="D40" s="20">
        <f t="shared" si="50"/>
        <v>0</v>
      </c>
      <c r="E40" s="21" t="str">
        <f t="array" ref="E40">IFERROR(SUMIF(Consolidado!$C$3:$C63, $A40, INDEX(Consolidado!$E$3:$P$100, , MATCH(E$1, Consolidado!$E$2:$P$2, 0))), "")</f>
        <v/>
      </c>
      <c r="F40" s="21" t="str">
        <f t="shared" si="51"/>
        <v/>
      </c>
      <c r="G40" s="21">
        <f t="shared" si="52"/>
        <v>0</v>
      </c>
      <c r="H40" s="22" t="str">
        <f t="array" ref="H40">IFERROR(SUMIF(Consolidado!$C$3:$C63, $A40, INDEX(Consolidado!$E$3:$P$100, , MATCH(H$1, Consolidado!$E$2:$P$2, 0))), "")</f>
        <v/>
      </c>
      <c r="I40" s="22" t="str">
        <f t="shared" si="53"/>
        <v/>
      </c>
      <c r="J40" s="21">
        <f t="shared" si="54"/>
        <v>0</v>
      </c>
      <c r="K40" s="21" t="str">
        <f t="array" ref="K40">IFERROR(SUMIF(Consolidado!$C$3:$C63, $A40, INDEX(Consolidado!$E$3:$P$100, , MATCH(K$1, Consolidado!$E$2:$P$2, 0))), "")</f>
        <v/>
      </c>
      <c r="L40" s="21" t="str">
        <f t="shared" si="55"/>
        <v/>
      </c>
      <c r="M40" s="21">
        <f t="shared" si="56"/>
        <v>0</v>
      </c>
      <c r="N40" s="22" t="str">
        <f t="array" ref="N40">IFERROR(SUMIF(Consolidado!$C$3:$C63, $A40, INDEX(Consolidado!$E$3:$P$100, , MATCH(N$1, Consolidado!$E$2:$P$2, 0))), "")</f>
        <v/>
      </c>
      <c r="O40" s="22" t="str">
        <f t="shared" si="57"/>
        <v/>
      </c>
      <c r="P40" s="21">
        <f t="shared" si="58"/>
        <v>0</v>
      </c>
      <c r="Q40" s="21" t="str">
        <f t="array" ref="Q40">IFERROR(SUMIF(Consolidado!$C$3:$C63, $A40, INDEX(Consolidado!$E$3:$P$100, , MATCH(Q$1, Consolidado!$E$2:$P$2, 0))), "")</f>
        <v/>
      </c>
      <c r="R40" s="21" t="str">
        <f t="shared" si="59"/>
        <v/>
      </c>
      <c r="S40" s="21">
        <f t="shared" si="60"/>
        <v>0</v>
      </c>
      <c r="T40" s="22" t="str">
        <f t="array" ref="T40">IFERROR(SUMIF(Consolidado!$C$3:$C63, $A40, INDEX(Consolidado!$E$3:$P$100, , MATCH(T$1, Consolidado!$E$2:$P$2, 0))), "")</f>
        <v/>
      </c>
      <c r="U40" s="22" t="str">
        <f t="shared" si="61"/>
        <v/>
      </c>
      <c r="V40" s="21">
        <f t="shared" si="62"/>
        <v>0</v>
      </c>
      <c r="W40" s="21" t="str">
        <f t="array" ref="W40">IFERROR(SUMIF(Consolidado!$C$3:$C63, $A40, INDEX(Consolidado!$E$3:$P$100, , MATCH(W$1, Consolidado!$E$2:$P$2, 0))), "")</f>
        <v/>
      </c>
      <c r="X40" s="21" t="str">
        <f t="shared" si="63"/>
        <v/>
      </c>
      <c r="Y40" s="21">
        <f t="shared" si="64"/>
        <v>0</v>
      </c>
      <c r="Z40" s="22" t="str">
        <f t="array" ref="Z40">IFERROR(SUMIF(Consolidado!$C$3:$C63, $A40, INDEX(Consolidado!$E$3:$P$100, , MATCH(Z$1, Consolidado!$E$2:$P$2, 0))), "")</f>
        <v/>
      </c>
      <c r="AA40" s="22" t="str">
        <f t="shared" si="65"/>
        <v/>
      </c>
      <c r="AB40" s="21">
        <f t="shared" si="66"/>
        <v>0</v>
      </c>
      <c r="AC40" s="21" t="str">
        <f t="array" ref="AC40">IFERROR(SUMIF(Consolidado!$C$3:$C63, $A40, INDEX(Consolidado!$E$3:$P$100, , MATCH(AC$1, Consolidado!$E$2:$P$2, 0))), "")</f>
        <v/>
      </c>
      <c r="AD40" s="21" t="str">
        <f t="shared" si="67"/>
        <v/>
      </c>
      <c r="AE40" s="21">
        <f t="shared" si="68"/>
        <v>0</v>
      </c>
      <c r="AF40" s="22" t="str">
        <f t="array" ref="AF40">IFERROR(SUMIF(Consolidado!$C$3:$C63, $A40, INDEX(Consolidado!$E$3:$P$100, , MATCH(AF$1, Consolidado!$E$2:$P$2, 0))), "")</f>
        <v/>
      </c>
      <c r="AG40" s="22" t="str">
        <f t="shared" si="69"/>
        <v/>
      </c>
      <c r="AH40" s="21">
        <f t="shared" si="70"/>
        <v>0</v>
      </c>
      <c r="AI40" s="21" t="str">
        <f t="array" ref="AI40">IFERROR(SUMIF(Consolidado!$C$3:$C63, $A40, INDEX(Consolidado!$E$3:$P$100, , MATCH(AI$1, Consolidado!$E$2:$P$2, 0))), "")</f>
        <v/>
      </c>
      <c r="AJ40" s="21" t="str">
        <f t="shared" si="71"/>
        <v/>
      </c>
      <c r="AK40" s="21">
        <f t="shared" si="72"/>
        <v>0</v>
      </c>
      <c r="AL40" s="22" t="str">
        <f t="array" ref="AL40">IFERROR(SUMIF(Consolidado!$C$3:$C63, $A40, INDEX(Consolidado!$E$3:$P$100, , MATCH(AL$1, Consolidado!$E$2:$P$2, 0))), "")</f>
        <v/>
      </c>
      <c r="AM40" s="22" t="str">
        <f t="shared" si="73"/>
        <v/>
      </c>
      <c r="AN40" s="21">
        <f t="shared" si="74"/>
        <v>0</v>
      </c>
    </row>
    <row r="41" ht="15.75" customHeight="1">
      <c r="A41" s="7" t="str">
        <f>Menus!B34</f>
        <v>B31 No deducibles</v>
      </c>
      <c r="B41" s="19">
        <f t="shared" ref="B41:C41" si="103">SUM(IF(MONTH(TODAY())&gt;1,E41,0), IF(MONTH(TODAY())&gt;2,H41,0), IF(MONTH(TODAY())&gt;3,K41,0), IF(MONTH(TODAY())&gt;4,N41,0), IF(MONTH(TODAY())&gt;5,Q41,0), IF(MONTH(TODAY())&gt;6,T41,0), IF(MONTH(TODAY())&gt;7,W41,0), IF(MONTH(TODAY())&gt;8,Z41,0), IF(MONTH(TODAY())&gt;9,AC41,0), IF(MONTH(TODAY())&gt;10,AF41,0), IF(MONTH(TODAY())&gt;11,AI41,0), IF(MONTH(TODAY())&gt;12,AL41,0))
</f>
        <v>0</v>
      </c>
      <c r="C41" s="19">
        <f t="shared" si="103"/>
        <v>0</v>
      </c>
      <c r="D41" s="20">
        <f t="shared" si="50"/>
        <v>0</v>
      </c>
      <c r="E41" s="21" t="str">
        <f t="array" ref="E41">IFERROR(SUMIF(Consolidado!$C$3:$C63, $A41, INDEX(Consolidado!$E$3:$P$100, , MATCH(E$1, Consolidado!$E$2:$P$2, 0))), "")</f>
        <v/>
      </c>
      <c r="F41" s="21" t="str">
        <f t="shared" si="51"/>
        <v/>
      </c>
      <c r="G41" s="21">
        <f t="shared" si="52"/>
        <v>0</v>
      </c>
      <c r="H41" s="22" t="str">
        <f t="array" ref="H41">IFERROR(SUMIF(Consolidado!$C$3:$C63, $A41, INDEX(Consolidado!$E$3:$P$100, , MATCH(H$1, Consolidado!$E$2:$P$2, 0))), "")</f>
        <v/>
      </c>
      <c r="I41" s="22" t="str">
        <f t="shared" si="53"/>
        <v/>
      </c>
      <c r="J41" s="21">
        <f t="shared" si="54"/>
        <v>0</v>
      </c>
      <c r="K41" s="21" t="str">
        <f t="array" ref="K41">IFERROR(SUMIF(Consolidado!$C$3:$C63, $A41, INDEX(Consolidado!$E$3:$P$100, , MATCH(K$1, Consolidado!$E$2:$P$2, 0))), "")</f>
        <v/>
      </c>
      <c r="L41" s="21" t="str">
        <f t="shared" si="55"/>
        <v/>
      </c>
      <c r="M41" s="21">
        <f t="shared" si="56"/>
        <v>0</v>
      </c>
      <c r="N41" s="22" t="str">
        <f t="array" ref="N41">IFERROR(SUMIF(Consolidado!$C$3:$C63, $A41, INDEX(Consolidado!$E$3:$P$100, , MATCH(N$1, Consolidado!$E$2:$P$2, 0))), "")</f>
        <v/>
      </c>
      <c r="O41" s="22" t="str">
        <f t="shared" si="57"/>
        <v/>
      </c>
      <c r="P41" s="21">
        <f t="shared" si="58"/>
        <v>0</v>
      </c>
      <c r="Q41" s="21" t="str">
        <f t="array" ref="Q41">IFERROR(SUMIF(Consolidado!$C$3:$C63, $A41, INDEX(Consolidado!$E$3:$P$100, , MATCH(Q$1, Consolidado!$E$2:$P$2, 0))), "")</f>
        <v/>
      </c>
      <c r="R41" s="21" t="str">
        <f t="shared" si="59"/>
        <v/>
      </c>
      <c r="S41" s="21">
        <f t="shared" si="60"/>
        <v>0</v>
      </c>
      <c r="T41" s="22" t="str">
        <f t="array" ref="T41">IFERROR(SUMIF(Consolidado!$C$3:$C63, $A41, INDEX(Consolidado!$E$3:$P$100, , MATCH(T$1, Consolidado!$E$2:$P$2, 0))), "")</f>
        <v/>
      </c>
      <c r="U41" s="22" t="str">
        <f t="shared" si="61"/>
        <v/>
      </c>
      <c r="V41" s="21">
        <f t="shared" si="62"/>
        <v>0</v>
      </c>
      <c r="W41" s="21" t="str">
        <f t="array" ref="W41">IFERROR(SUMIF(Consolidado!$C$3:$C63, $A41, INDEX(Consolidado!$E$3:$P$100, , MATCH(W$1, Consolidado!$E$2:$P$2, 0))), "")</f>
        <v/>
      </c>
      <c r="X41" s="21" t="str">
        <f t="shared" si="63"/>
        <v/>
      </c>
      <c r="Y41" s="21">
        <f t="shared" si="64"/>
        <v>0</v>
      </c>
      <c r="Z41" s="22" t="str">
        <f t="array" ref="Z41">IFERROR(SUMIF(Consolidado!$C$3:$C63, $A41, INDEX(Consolidado!$E$3:$P$100, , MATCH(Z$1, Consolidado!$E$2:$P$2, 0))), "")</f>
        <v/>
      </c>
      <c r="AA41" s="22" t="str">
        <f t="shared" si="65"/>
        <v/>
      </c>
      <c r="AB41" s="21">
        <f t="shared" si="66"/>
        <v>0</v>
      </c>
      <c r="AC41" s="21" t="str">
        <f t="array" ref="AC41">IFERROR(SUMIF(Consolidado!$C$3:$C63, $A41, INDEX(Consolidado!$E$3:$P$100, , MATCH(AC$1, Consolidado!$E$2:$P$2, 0))), "")</f>
        <v/>
      </c>
      <c r="AD41" s="21" t="str">
        <f t="shared" si="67"/>
        <v/>
      </c>
      <c r="AE41" s="21">
        <f t="shared" si="68"/>
        <v>0</v>
      </c>
      <c r="AF41" s="22" t="str">
        <f t="array" ref="AF41">IFERROR(SUMIF(Consolidado!$C$3:$C63, $A41, INDEX(Consolidado!$E$3:$P$100, , MATCH(AF$1, Consolidado!$E$2:$P$2, 0))), "")</f>
        <v/>
      </c>
      <c r="AG41" s="22" t="str">
        <f t="shared" si="69"/>
        <v/>
      </c>
      <c r="AH41" s="21">
        <f t="shared" si="70"/>
        <v>0</v>
      </c>
      <c r="AI41" s="21" t="str">
        <f t="array" ref="AI41">IFERROR(SUMIF(Consolidado!$C$3:$C63, $A41, INDEX(Consolidado!$E$3:$P$100, , MATCH(AI$1, Consolidado!$E$2:$P$2, 0))), "")</f>
        <v/>
      </c>
      <c r="AJ41" s="21" t="str">
        <f t="shared" si="71"/>
        <v/>
      </c>
      <c r="AK41" s="21">
        <f t="shared" si="72"/>
        <v>0</v>
      </c>
      <c r="AL41" s="22" t="str">
        <f t="array" ref="AL41">IFERROR(SUMIF(Consolidado!$C$3:$C63, $A41, INDEX(Consolidado!$E$3:$P$100, , MATCH(AL$1, Consolidado!$E$2:$P$2, 0))), "")</f>
        <v/>
      </c>
      <c r="AM41" s="22" t="str">
        <f t="shared" si="73"/>
        <v/>
      </c>
      <c r="AN41" s="21">
        <f t="shared" si="74"/>
        <v>0</v>
      </c>
    </row>
    <row r="42" ht="15.75" hidden="1" customHeight="1">
      <c r="A42" s="7" t="str">
        <f>Menus!B35</f>
        <v/>
      </c>
      <c r="B42" s="19">
        <f t="shared" ref="B42:C42" si="104">SUM(IF(MONTH(TODAY())&gt;1,E42,0), IF(MONTH(TODAY())&gt;2,H42,0), IF(MONTH(TODAY())&gt;3,K42,0), IF(MONTH(TODAY())&gt;4,N42,0), IF(MONTH(TODAY())&gt;5,Q42,0), IF(MONTH(TODAY())&gt;6,T42,0), IF(MONTH(TODAY())&gt;7,W42,0), IF(MONTH(TODAY())&gt;8,Z42,0), IF(MONTH(TODAY())&gt;9,AC42,0), IF(MONTH(TODAY())&gt;10,AF42,0), IF(MONTH(TODAY())&gt;11,AI42,0), IF(MONTH(TODAY())&gt;12,AL42,0))
</f>
        <v>0</v>
      </c>
      <c r="C42" s="19">
        <f t="shared" si="104"/>
        <v>0</v>
      </c>
      <c r="D42" s="20">
        <f t="shared" si="50"/>
        <v>0</v>
      </c>
      <c r="E42" s="21" t="str">
        <f t="array" ref="E42">IFERROR(SUMIF(Consolidado!$C$3:$C63, $A42, INDEX(Consolidado!$E$3:$P$100, , MATCH(E$1, Consolidado!$E$2:$P$2, 0))), "")</f>
        <v/>
      </c>
      <c r="F42" s="21" t="str">
        <f t="shared" si="51"/>
        <v/>
      </c>
      <c r="G42" s="21">
        <f t="shared" si="52"/>
        <v>0</v>
      </c>
      <c r="H42" s="22" t="str">
        <f t="array" ref="H42">IFERROR(SUMIF(Consolidado!$C$3:$C63, $A42, INDEX(Consolidado!$E$3:$P$100, , MATCH(H$1, Consolidado!$E$2:$P$2, 0))), "")</f>
        <v/>
      </c>
      <c r="I42" s="22" t="str">
        <f t="shared" si="53"/>
        <v/>
      </c>
      <c r="J42" s="21">
        <f t="shared" si="54"/>
        <v>0</v>
      </c>
      <c r="K42" s="21" t="str">
        <f t="array" ref="K42">IFERROR(SUMIF(Consolidado!$C$3:$C63, $A42, INDEX(Consolidado!$E$3:$P$100, , MATCH(K$1, Consolidado!$E$2:$P$2, 0))), "")</f>
        <v/>
      </c>
      <c r="L42" s="21" t="str">
        <f t="shared" si="55"/>
        <v/>
      </c>
      <c r="M42" s="21">
        <f t="shared" si="56"/>
        <v>0</v>
      </c>
      <c r="N42" s="22" t="str">
        <f t="array" ref="N42">IFERROR(SUMIF(Consolidado!$C$3:$C63, $A42, INDEX(Consolidado!$E$3:$P$100, , MATCH(N$1, Consolidado!$E$2:$P$2, 0))), "")</f>
        <v/>
      </c>
      <c r="O42" s="22" t="str">
        <f t="shared" si="57"/>
        <v/>
      </c>
      <c r="P42" s="21">
        <f t="shared" si="58"/>
        <v>0</v>
      </c>
      <c r="Q42" s="21" t="str">
        <f t="array" ref="Q42">IFERROR(SUMIF(Consolidado!$C$3:$C63, $A42, INDEX(Consolidado!$E$3:$P$100, , MATCH(Q$1, Consolidado!$E$2:$P$2, 0))), "")</f>
        <v/>
      </c>
      <c r="R42" s="21" t="str">
        <f t="shared" si="59"/>
        <v/>
      </c>
      <c r="S42" s="21">
        <f t="shared" si="60"/>
        <v>0</v>
      </c>
      <c r="T42" s="22" t="str">
        <f t="array" ref="T42">IFERROR(SUMIF(Consolidado!$C$3:$C63, $A42, INDEX(Consolidado!$E$3:$P$100, , MATCH(T$1, Consolidado!$E$2:$P$2, 0))), "")</f>
        <v/>
      </c>
      <c r="U42" s="22" t="str">
        <f t="shared" si="61"/>
        <v/>
      </c>
      <c r="V42" s="21">
        <f t="shared" si="62"/>
        <v>0</v>
      </c>
      <c r="W42" s="21" t="str">
        <f t="array" ref="W42">IFERROR(SUMIF(Consolidado!$C$3:$C63, $A42, INDEX(Consolidado!$E$3:$P$100, , MATCH(W$1, Consolidado!$E$2:$P$2, 0))), "")</f>
        <v/>
      </c>
      <c r="X42" s="21" t="str">
        <f t="shared" si="63"/>
        <v/>
      </c>
      <c r="Y42" s="21">
        <f t="shared" si="64"/>
        <v>0</v>
      </c>
      <c r="Z42" s="22" t="str">
        <f t="array" ref="Z42">IFERROR(SUMIF(Consolidado!$C$3:$C63, $A42, INDEX(Consolidado!$E$3:$P$100, , MATCH(Z$1, Consolidado!$E$2:$P$2, 0))), "")</f>
        <v/>
      </c>
      <c r="AA42" s="22" t="str">
        <f t="shared" si="65"/>
        <v/>
      </c>
      <c r="AB42" s="21">
        <f t="shared" si="66"/>
        <v>0</v>
      </c>
      <c r="AC42" s="21" t="str">
        <f t="array" ref="AC42">IFERROR(SUMIF(Consolidado!$C$3:$C63, $A42, INDEX(Consolidado!$E$3:$P$100, , MATCH(AC$1, Consolidado!$E$2:$P$2, 0))), "")</f>
        <v/>
      </c>
      <c r="AD42" s="21" t="str">
        <f t="shared" si="67"/>
        <v/>
      </c>
      <c r="AE42" s="21">
        <f t="shared" si="68"/>
        <v>0</v>
      </c>
      <c r="AF42" s="22" t="str">
        <f t="array" ref="AF42">IFERROR(SUMIF(Consolidado!$C$3:$C63, $A42, INDEX(Consolidado!$E$3:$P$100, , MATCH(AF$1, Consolidado!$E$2:$P$2, 0))), "")</f>
        <v/>
      </c>
      <c r="AG42" s="22" t="str">
        <f t="shared" si="69"/>
        <v/>
      </c>
      <c r="AH42" s="21">
        <f t="shared" si="70"/>
        <v>0</v>
      </c>
      <c r="AI42" s="21" t="str">
        <f t="array" ref="AI42">IFERROR(SUMIF(Consolidado!$C$3:$C63, $A42, INDEX(Consolidado!$E$3:$P$100, , MATCH(AI$1, Consolidado!$E$2:$P$2, 0))), "")</f>
        <v/>
      </c>
      <c r="AJ42" s="21" t="str">
        <f t="shared" si="71"/>
        <v/>
      </c>
      <c r="AK42" s="21">
        <f t="shared" si="72"/>
        <v>0</v>
      </c>
      <c r="AL42" s="22" t="str">
        <f t="array" ref="AL42">IFERROR(SUMIF(Consolidado!$C$3:$C63, $A42, INDEX(Consolidado!$E$3:$P$100, , MATCH(AL$1, Consolidado!$E$2:$P$2, 0))), "")</f>
        <v/>
      </c>
      <c r="AM42" s="22" t="str">
        <f t="shared" si="73"/>
        <v/>
      </c>
      <c r="AN42" s="21">
        <f t="shared" si="74"/>
        <v>0</v>
      </c>
    </row>
    <row r="43" ht="15.75" hidden="1" customHeight="1">
      <c r="A43" s="7" t="str">
        <f>Menus!B36</f>
        <v/>
      </c>
      <c r="B43" s="19">
        <f t="shared" ref="B43:C43" si="105">SUM(IF(MONTH(TODAY())&gt;1,E43,0), IF(MONTH(TODAY())&gt;2,H43,0), IF(MONTH(TODAY())&gt;3,K43,0), IF(MONTH(TODAY())&gt;4,N43,0), IF(MONTH(TODAY())&gt;5,Q43,0), IF(MONTH(TODAY())&gt;6,T43,0), IF(MONTH(TODAY())&gt;7,W43,0), IF(MONTH(TODAY())&gt;8,Z43,0), IF(MONTH(TODAY())&gt;9,AC43,0), IF(MONTH(TODAY())&gt;10,AF43,0), IF(MONTH(TODAY())&gt;11,AI43,0), IF(MONTH(TODAY())&gt;12,AL43,0))
</f>
        <v>0</v>
      </c>
      <c r="C43" s="19">
        <f t="shared" si="105"/>
        <v>0</v>
      </c>
      <c r="D43" s="20">
        <f t="shared" si="50"/>
        <v>0</v>
      </c>
      <c r="E43" s="21" t="str">
        <f t="array" ref="E43">IFERROR(SUMIF(Consolidado!$C$3:$C63, $A43, INDEX(Consolidado!$E$3:$P$100, , MATCH(E$1, Consolidado!$E$2:$P$2, 0))), "")</f>
        <v/>
      </c>
      <c r="F43" s="21" t="str">
        <f t="shared" si="51"/>
        <v/>
      </c>
      <c r="G43" s="21">
        <f t="shared" si="52"/>
        <v>0</v>
      </c>
      <c r="H43" s="22" t="str">
        <f t="array" ref="H43">IFERROR(SUMIF(Consolidado!$C$3:$C63, $A43, INDEX(Consolidado!$E$3:$P$100, , MATCH(H$1, Consolidado!$E$2:$P$2, 0))), "")</f>
        <v/>
      </c>
      <c r="I43" s="22" t="str">
        <f t="shared" si="53"/>
        <v/>
      </c>
      <c r="J43" s="21">
        <f t="shared" si="54"/>
        <v>0</v>
      </c>
      <c r="K43" s="21" t="str">
        <f t="array" ref="K43">IFERROR(SUMIF(Consolidado!$C$3:$C63, $A43, INDEX(Consolidado!$E$3:$P$100, , MATCH(K$1, Consolidado!$E$2:$P$2, 0))), "")</f>
        <v/>
      </c>
      <c r="L43" s="21" t="str">
        <f t="shared" si="55"/>
        <v/>
      </c>
      <c r="M43" s="21">
        <f t="shared" si="56"/>
        <v>0</v>
      </c>
      <c r="N43" s="22" t="str">
        <f t="array" ref="N43">IFERROR(SUMIF(Consolidado!$C$3:$C63, $A43, INDEX(Consolidado!$E$3:$P$100, , MATCH(N$1, Consolidado!$E$2:$P$2, 0))), "")</f>
        <v/>
      </c>
      <c r="O43" s="22" t="str">
        <f t="shared" si="57"/>
        <v/>
      </c>
      <c r="P43" s="21">
        <f t="shared" si="58"/>
        <v>0</v>
      </c>
      <c r="Q43" s="21" t="str">
        <f t="array" ref="Q43">IFERROR(SUMIF(Consolidado!$C$3:$C63, $A43, INDEX(Consolidado!$E$3:$P$100, , MATCH(Q$1, Consolidado!$E$2:$P$2, 0))), "")</f>
        <v/>
      </c>
      <c r="R43" s="21" t="str">
        <f t="shared" si="59"/>
        <v/>
      </c>
      <c r="S43" s="21">
        <f t="shared" si="60"/>
        <v>0</v>
      </c>
      <c r="T43" s="22" t="str">
        <f t="array" ref="T43">IFERROR(SUMIF(Consolidado!$C$3:$C63, $A43, INDEX(Consolidado!$E$3:$P$100, , MATCH(T$1, Consolidado!$E$2:$P$2, 0))), "")</f>
        <v/>
      </c>
      <c r="U43" s="22" t="str">
        <f t="shared" si="61"/>
        <v/>
      </c>
      <c r="V43" s="21">
        <f t="shared" si="62"/>
        <v>0</v>
      </c>
      <c r="W43" s="21" t="str">
        <f t="array" ref="W43">IFERROR(SUMIF(Consolidado!$C$3:$C63, $A43, INDEX(Consolidado!$E$3:$P$100, , MATCH(W$1, Consolidado!$E$2:$P$2, 0))), "")</f>
        <v/>
      </c>
      <c r="X43" s="21" t="str">
        <f t="shared" si="63"/>
        <v/>
      </c>
      <c r="Y43" s="21">
        <f t="shared" si="64"/>
        <v>0</v>
      </c>
      <c r="Z43" s="22" t="str">
        <f t="array" ref="Z43">IFERROR(SUMIF(Consolidado!$C$3:$C63, $A43, INDEX(Consolidado!$E$3:$P$100, , MATCH(Z$1, Consolidado!$E$2:$P$2, 0))), "")</f>
        <v/>
      </c>
      <c r="AA43" s="22" t="str">
        <f t="shared" si="65"/>
        <v/>
      </c>
      <c r="AB43" s="21">
        <f t="shared" si="66"/>
        <v>0</v>
      </c>
      <c r="AC43" s="21" t="str">
        <f t="array" ref="AC43">IFERROR(SUMIF(Consolidado!$C$3:$C63, $A43, INDEX(Consolidado!$E$3:$P$100, , MATCH(AC$1, Consolidado!$E$2:$P$2, 0))), "")</f>
        <v/>
      </c>
      <c r="AD43" s="21" t="str">
        <f t="shared" si="67"/>
        <v/>
      </c>
      <c r="AE43" s="21">
        <f t="shared" si="68"/>
        <v>0</v>
      </c>
      <c r="AF43" s="22" t="str">
        <f t="array" ref="AF43">IFERROR(SUMIF(Consolidado!$C$3:$C63, $A43, INDEX(Consolidado!$E$3:$P$100, , MATCH(AF$1, Consolidado!$E$2:$P$2, 0))), "")</f>
        <v/>
      </c>
      <c r="AG43" s="22" t="str">
        <f t="shared" si="69"/>
        <v/>
      </c>
      <c r="AH43" s="21">
        <f t="shared" si="70"/>
        <v>0</v>
      </c>
      <c r="AI43" s="21" t="str">
        <f t="array" ref="AI43">IFERROR(SUMIF(Consolidado!$C$3:$C63, $A43, INDEX(Consolidado!$E$3:$P$100, , MATCH(AI$1, Consolidado!$E$2:$P$2, 0))), "")</f>
        <v/>
      </c>
      <c r="AJ43" s="21" t="str">
        <f t="shared" si="71"/>
        <v/>
      </c>
      <c r="AK43" s="21">
        <f t="shared" si="72"/>
        <v>0</v>
      </c>
      <c r="AL43" s="22" t="str">
        <f t="array" ref="AL43">IFERROR(SUMIF(Consolidado!$C$3:$C63, $A43, INDEX(Consolidado!$E$3:$P$100, , MATCH(AL$1, Consolidado!$E$2:$P$2, 0))), "")</f>
        <v/>
      </c>
      <c r="AM43" s="22" t="str">
        <f t="shared" si="73"/>
        <v/>
      </c>
      <c r="AN43" s="21">
        <f t="shared" si="74"/>
        <v>0</v>
      </c>
    </row>
    <row r="44" ht="15.75" hidden="1" customHeight="1">
      <c r="A44" s="7" t="str">
        <f>Menus!B37</f>
        <v/>
      </c>
      <c r="B44" s="19">
        <f t="shared" ref="B44:C44" si="106">SUM(IF(MONTH(TODAY())&gt;1,E44,0), IF(MONTH(TODAY())&gt;2,H44,0), IF(MONTH(TODAY())&gt;3,K44,0), IF(MONTH(TODAY())&gt;4,N44,0), IF(MONTH(TODAY())&gt;5,Q44,0), IF(MONTH(TODAY())&gt;6,T44,0), IF(MONTH(TODAY())&gt;7,W44,0), IF(MONTH(TODAY())&gt;8,Z44,0), IF(MONTH(TODAY())&gt;9,AC44,0), IF(MONTH(TODAY())&gt;10,AF44,0), IF(MONTH(TODAY())&gt;11,AI44,0), IF(MONTH(TODAY())&gt;12,AL44,0))
</f>
        <v>0</v>
      </c>
      <c r="C44" s="19">
        <f t="shared" si="106"/>
        <v>0</v>
      </c>
      <c r="D44" s="20">
        <f t="shared" si="50"/>
        <v>0</v>
      </c>
      <c r="E44" s="21" t="str">
        <f t="array" ref="E44">IFERROR(SUMIF(Consolidado!$C$3:$C63, $A44, INDEX(Consolidado!$E$3:$P$100, , MATCH(E$1, Consolidado!$E$2:$P$2, 0))), "")</f>
        <v/>
      </c>
      <c r="F44" s="21" t="str">
        <f t="shared" si="51"/>
        <v/>
      </c>
      <c r="G44" s="21">
        <f t="shared" si="52"/>
        <v>0</v>
      </c>
      <c r="H44" s="22" t="str">
        <f t="array" ref="H44">IFERROR(SUMIF(Consolidado!$C$3:$C63, $A44, INDEX(Consolidado!$E$3:$P$100, , MATCH(H$1, Consolidado!$E$2:$P$2, 0))), "")</f>
        <v/>
      </c>
      <c r="I44" s="22" t="str">
        <f t="shared" si="53"/>
        <v/>
      </c>
      <c r="J44" s="21">
        <f t="shared" si="54"/>
        <v>0</v>
      </c>
      <c r="K44" s="21" t="str">
        <f t="array" ref="K44">IFERROR(SUMIF(Consolidado!$C$3:$C63, $A44, INDEX(Consolidado!$E$3:$P$100, , MATCH(K$1, Consolidado!$E$2:$P$2, 0))), "")</f>
        <v/>
      </c>
      <c r="L44" s="21" t="str">
        <f t="shared" si="55"/>
        <v/>
      </c>
      <c r="M44" s="21">
        <f t="shared" si="56"/>
        <v>0</v>
      </c>
      <c r="N44" s="22" t="str">
        <f t="array" ref="N44">IFERROR(SUMIF(Consolidado!$C$3:$C63, $A44, INDEX(Consolidado!$E$3:$P$100, , MATCH(N$1, Consolidado!$E$2:$P$2, 0))), "")</f>
        <v/>
      </c>
      <c r="O44" s="22" t="str">
        <f t="shared" si="57"/>
        <v/>
      </c>
      <c r="P44" s="21">
        <f t="shared" si="58"/>
        <v>0</v>
      </c>
      <c r="Q44" s="21" t="str">
        <f t="array" ref="Q44">IFERROR(SUMIF(Consolidado!$C$3:$C63, $A44, INDEX(Consolidado!$E$3:$P$100, , MATCH(Q$1, Consolidado!$E$2:$P$2, 0))), "")</f>
        <v/>
      </c>
      <c r="R44" s="21" t="str">
        <f t="shared" si="59"/>
        <v/>
      </c>
      <c r="S44" s="21">
        <f t="shared" si="60"/>
        <v>0</v>
      </c>
      <c r="T44" s="22" t="str">
        <f t="array" ref="T44">IFERROR(SUMIF(Consolidado!$C$3:$C63, $A44, INDEX(Consolidado!$E$3:$P$100, , MATCH(T$1, Consolidado!$E$2:$P$2, 0))), "")</f>
        <v/>
      </c>
      <c r="U44" s="22" t="str">
        <f t="shared" si="61"/>
        <v/>
      </c>
      <c r="V44" s="21">
        <f t="shared" si="62"/>
        <v>0</v>
      </c>
      <c r="W44" s="21" t="str">
        <f t="array" ref="W44">IFERROR(SUMIF(Consolidado!$C$3:$C63, $A44, INDEX(Consolidado!$E$3:$P$100, , MATCH(W$1, Consolidado!$E$2:$P$2, 0))), "")</f>
        <v/>
      </c>
      <c r="X44" s="21" t="str">
        <f t="shared" si="63"/>
        <v/>
      </c>
      <c r="Y44" s="21">
        <f t="shared" si="64"/>
        <v>0</v>
      </c>
      <c r="Z44" s="22" t="str">
        <f t="array" ref="Z44">IFERROR(SUMIF(Consolidado!$C$3:$C63, $A44, INDEX(Consolidado!$E$3:$P$100, , MATCH(Z$1, Consolidado!$E$2:$P$2, 0))), "")</f>
        <v/>
      </c>
      <c r="AA44" s="22" t="str">
        <f t="shared" si="65"/>
        <v/>
      </c>
      <c r="AB44" s="21">
        <f t="shared" si="66"/>
        <v>0</v>
      </c>
      <c r="AC44" s="21" t="str">
        <f t="array" ref="AC44">IFERROR(SUMIF(Consolidado!$C$3:$C63, $A44, INDEX(Consolidado!$E$3:$P$100, , MATCH(AC$1, Consolidado!$E$2:$P$2, 0))), "")</f>
        <v/>
      </c>
      <c r="AD44" s="21" t="str">
        <f t="shared" si="67"/>
        <v/>
      </c>
      <c r="AE44" s="21">
        <f t="shared" si="68"/>
        <v>0</v>
      </c>
      <c r="AF44" s="22" t="str">
        <f t="array" ref="AF44">IFERROR(SUMIF(Consolidado!$C$3:$C63, $A44, INDEX(Consolidado!$E$3:$P$100, , MATCH(AF$1, Consolidado!$E$2:$P$2, 0))), "")</f>
        <v/>
      </c>
      <c r="AG44" s="22" t="str">
        <f t="shared" si="69"/>
        <v/>
      </c>
      <c r="AH44" s="21">
        <f t="shared" si="70"/>
        <v>0</v>
      </c>
      <c r="AI44" s="21" t="str">
        <f t="array" ref="AI44">IFERROR(SUMIF(Consolidado!$C$3:$C63, $A44, INDEX(Consolidado!$E$3:$P$100, , MATCH(AI$1, Consolidado!$E$2:$P$2, 0))), "")</f>
        <v/>
      </c>
      <c r="AJ44" s="21" t="str">
        <f t="shared" si="71"/>
        <v/>
      </c>
      <c r="AK44" s="21">
        <f t="shared" si="72"/>
        <v>0</v>
      </c>
      <c r="AL44" s="22" t="str">
        <f t="array" ref="AL44">IFERROR(SUMIF(Consolidado!$C$3:$C63, $A44, INDEX(Consolidado!$E$3:$P$100, , MATCH(AL$1, Consolidado!$E$2:$P$2, 0))), "")</f>
        <v/>
      </c>
      <c r="AM44" s="22" t="str">
        <f t="shared" si="73"/>
        <v/>
      </c>
      <c r="AN44" s="21">
        <f t="shared" si="74"/>
        <v>0</v>
      </c>
    </row>
    <row r="45" ht="15.75" hidden="1" customHeight="1">
      <c r="A45" s="7" t="str">
        <f>Menus!B38</f>
        <v/>
      </c>
      <c r="B45" s="19">
        <f t="shared" ref="B45:C45" si="107">SUM(IF(MONTH(TODAY())&gt;1,E45,0), IF(MONTH(TODAY())&gt;2,H45,0), IF(MONTH(TODAY())&gt;3,K45,0), IF(MONTH(TODAY())&gt;4,N45,0), IF(MONTH(TODAY())&gt;5,Q45,0), IF(MONTH(TODAY())&gt;6,T45,0), IF(MONTH(TODAY())&gt;7,W45,0), IF(MONTH(TODAY())&gt;8,Z45,0), IF(MONTH(TODAY())&gt;9,AC45,0), IF(MONTH(TODAY())&gt;10,AF45,0), IF(MONTH(TODAY())&gt;11,AI45,0), IF(MONTH(TODAY())&gt;12,AL45,0))
</f>
        <v>0</v>
      </c>
      <c r="C45" s="19">
        <f t="shared" si="107"/>
        <v>0</v>
      </c>
      <c r="D45" s="20">
        <f t="shared" si="50"/>
        <v>0</v>
      </c>
      <c r="E45" s="21" t="str">
        <f t="array" ref="E45">IFERROR(SUMIF(Consolidado!$C$3:$C63, $A45, INDEX(Consolidado!$E$3:$P$100, , MATCH(E$1, Consolidado!$E$2:$P$2, 0))), "")</f>
        <v/>
      </c>
      <c r="F45" s="21" t="str">
        <f t="shared" si="51"/>
        <v/>
      </c>
      <c r="G45" s="21">
        <f t="shared" si="52"/>
        <v>0</v>
      </c>
      <c r="H45" s="22" t="str">
        <f t="array" ref="H45">IFERROR(SUMIF(Consolidado!$C$3:$C63, $A45, INDEX(Consolidado!$E$3:$P$100, , MATCH(H$1, Consolidado!$E$2:$P$2, 0))), "")</f>
        <v/>
      </c>
      <c r="I45" s="22" t="str">
        <f t="shared" si="53"/>
        <v/>
      </c>
      <c r="J45" s="21">
        <f t="shared" si="54"/>
        <v>0</v>
      </c>
      <c r="K45" s="21" t="str">
        <f t="array" ref="K45">IFERROR(SUMIF(Consolidado!$C$3:$C63, $A45, INDEX(Consolidado!$E$3:$P$100, , MATCH(K$1, Consolidado!$E$2:$P$2, 0))), "")</f>
        <v/>
      </c>
      <c r="L45" s="21" t="str">
        <f t="shared" si="55"/>
        <v/>
      </c>
      <c r="M45" s="21">
        <f t="shared" si="56"/>
        <v>0</v>
      </c>
      <c r="N45" s="22" t="str">
        <f t="array" ref="N45">IFERROR(SUMIF(Consolidado!$C$3:$C63, $A45, INDEX(Consolidado!$E$3:$P$100, , MATCH(N$1, Consolidado!$E$2:$P$2, 0))), "")</f>
        <v/>
      </c>
      <c r="O45" s="22" t="str">
        <f t="shared" si="57"/>
        <v/>
      </c>
      <c r="P45" s="21">
        <f t="shared" si="58"/>
        <v>0</v>
      </c>
      <c r="Q45" s="21" t="str">
        <f t="array" ref="Q45">IFERROR(SUMIF(Consolidado!$C$3:$C63, $A45, INDEX(Consolidado!$E$3:$P$100, , MATCH(Q$1, Consolidado!$E$2:$P$2, 0))), "")</f>
        <v/>
      </c>
      <c r="R45" s="21" t="str">
        <f t="shared" si="59"/>
        <v/>
      </c>
      <c r="S45" s="21">
        <f t="shared" si="60"/>
        <v>0</v>
      </c>
      <c r="T45" s="22" t="str">
        <f t="array" ref="T45">IFERROR(SUMIF(Consolidado!$C$3:$C63, $A45, INDEX(Consolidado!$E$3:$P$100, , MATCH(T$1, Consolidado!$E$2:$P$2, 0))), "")</f>
        <v/>
      </c>
      <c r="U45" s="22" t="str">
        <f t="shared" si="61"/>
        <v/>
      </c>
      <c r="V45" s="21">
        <f t="shared" si="62"/>
        <v>0</v>
      </c>
      <c r="W45" s="21" t="str">
        <f t="array" ref="W45">IFERROR(SUMIF(Consolidado!$C$3:$C63, $A45, INDEX(Consolidado!$E$3:$P$100, , MATCH(W$1, Consolidado!$E$2:$P$2, 0))), "")</f>
        <v/>
      </c>
      <c r="X45" s="21" t="str">
        <f t="shared" si="63"/>
        <v/>
      </c>
      <c r="Y45" s="21">
        <f t="shared" si="64"/>
        <v>0</v>
      </c>
      <c r="Z45" s="22" t="str">
        <f t="array" ref="Z45">IFERROR(SUMIF(Consolidado!$C$3:$C63, $A45, INDEX(Consolidado!$E$3:$P$100, , MATCH(Z$1, Consolidado!$E$2:$P$2, 0))), "")</f>
        <v/>
      </c>
      <c r="AA45" s="22" t="str">
        <f t="shared" si="65"/>
        <v/>
      </c>
      <c r="AB45" s="21">
        <f t="shared" si="66"/>
        <v>0</v>
      </c>
      <c r="AC45" s="21" t="str">
        <f t="array" ref="AC45">IFERROR(SUMIF(Consolidado!$C$3:$C63, $A45, INDEX(Consolidado!$E$3:$P$100, , MATCH(AC$1, Consolidado!$E$2:$P$2, 0))), "")</f>
        <v/>
      </c>
      <c r="AD45" s="21" t="str">
        <f t="shared" si="67"/>
        <v/>
      </c>
      <c r="AE45" s="21">
        <f t="shared" si="68"/>
        <v>0</v>
      </c>
      <c r="AF45" s="22" t="str">
        <f t="array" ref="AF45">IFERROR(SUMIF(Consolidado!$C$3:$C63, $A45, INDEX(Consolidado!$E$3:$P$100, , MATCH(AF$1, Consolidado!$E$2:$P$2, 0))), "")</f>
        <v/>
      </c>
      <c r="AG45" s="22" t="str">
        <f t="shared" si="69"/>
        <v/>
      </c>
      <c r="AH45" s="21">
        <f t="shared" si="70"/>
        <v>0</v>
      </c>
      <c r="AI45" s="21" t="str">
        <f t="array" ref="AI45">IFERROR(SUMIF(Consolidado!$C$3:$C63, $A45, INDEX(Consolidado!$E$3:$P$100, , MATCH(AI$1, Consolidado!$E$2:$P$2, 0))), "")</f>
        <v/>
      </c>
      <c r="AJ45" s="21" t="str">
        <f t="shared" si="71"/>
        <v/>
      </c>
      <c r="AK45" s="21">
        <f t="shared" si="72"/>
        <v>0</v>
      </c>
      <c r="AL45" s="22" t="str">
        <f t="array" ref="AL45">IFERROR(SUMIF(Consolidado!$C$3:$C63, $A45, INDEX(Consolidado!$E$3:$P$100, , MATCH(AL$1, Consolidado!$E$2:$P$2, 0))), "")</f>
        <v/>
      </c>
      <c r="AM45" s="22" t="str">
        <f t="shared" si="73"/>
        <v/>
      </c>
      <c r="AN45" s="21">
        <f t="shared" si="74"/>
        <v>0</v>
      </c>
    </row>
    <row r="46" ht="15.75" hidden="1" customHeight="1">
      <c r="A46" s="7" t="str">
        <f>Menus!B39</f>
        <v/>
      </c>
      <c r="B46" s="19">
        <f t="shared" ref="B46:C46" si="108">SUM(IF(MONTH(TODAY())&gt;1,E46,0), IF(MONTH(TODAY())&gt;2,H46,0), IF(MONTH(TODAY())&gt;3,K46,0), IF(MONTH(TODAY())&gt;4,N46,0), IF(MONTH(TODAY())&gt;5,Q46,0), IF(MONTH(TODAY())&gt;6,T46,0), IF(MONTH(TODAY())&gt;7,W46,0), IF(MONTH(TODAY())&gt;8,Z46,0), IF(MONTH(TODAY())&gt;9,AC46,0), IF(MONTH(TODAY())&gt;10,AF46,0), IF(MONTH(TODAY())&gt;11,AI46,0), IF(MONTH(TODAY())&gt;12,AL46,0))
</f>
        <v>0</v>
      </c>
      <c r="C46" s="19">
        <f t="shared" si="108"/>
        <v>0</v>
      </c>
      <c r="D46" s="20">
        <f t="shared" si="50"/>
        <v>0</v>
      </c>
      <c r="E46" s="21" t="str">
        <f t="array" ref="E46">IFERROR(SUMIF(Consolidado!$C$3:$C63, $A46, INDEX(Consolidado!$E$3:$P$100, , MATCH(E$1, Consolidado!$E$2:$P$2, 0))), "")</f>
        <v/>
      </c>
      <c r="F46" s="21" t="str">
        <f t="shared" si="51"/>
        <v/>
      </c>
      <c r="G46" s="21">
        <f t="shared" si="52"/>
        <v>0</v>
      </c>
      <c r="H46" s="22" t="str">
        <f t="array" ref="H46">IFERROR(SUMIF(Consolidado!$C$3:$C63, $A46, INDEX(Consolidado!$E$3:$P$100, , MATCH(H$1, Consolidado!$E$2:$P$2, 0))), "")</f>
        <v/>
      </c>
      <c r="I46" s="22" t="str">
        <f t="shared" si="53"/>
        <v/>
      </c>
      <c r="J46" s="21">
        <f t="shared" si="54"/>
        <v>0</v>
      </c>
      <c r="K46" s="21" t="str">
        <f t="array" ref="K46">IFERROR(SUMIF(Consolidado!$C$3:$C63, $A46, INDEX(Consolidado!$E$3:$P$100, , MATCH(K$1, Consolidado!$E$2:$P$2, 0))), "")</f>
        <v/>
      </c>
      <c r="L46" s="21" t="str">
        <f t="shared" si="55"/>
        <v/>
      </c>
      <c r="M46" s="21">
        <f t="shared" si="56"/>
        <v>0</v>
      </c>
      <c r="N46" s="22" t="str">
        <f t="array" ref="N46">IFERROR(SUMIF(Consolidado!$C$3:$C63, $A46, INDEX(Consolidado!$E$3:$P$100, , MATCH(N$1, Consolidado!$E$2:$P$2, 0))), "")</f>
        <v/>
      </c>
      <c r="O46" s="22" t="str">
        <f t="shared" si="57"/>
        <v/>
      </c>
      <c r="P46" s="21">
        <f t="shared" si="58"/>
        <v>0</v>
      </c>
      <c r="Q46" s="21" t="str">
        <f t="array" ref="Q46">IFERROR(SUMIF(Consolidado!$C$3:$C63, $A46, INDEX(Consolidado!$E$3:$P$100, , MATCH(Q$1, Consolidado!$E$2:$P$2, 0))), "")</f>
        <v/>
      </c>
      <c r="R46" s="21" t="str">
        <f t="shared" si="59"/>
        <v/>
      </c>
      <c r="S46" s="21">
        <f t="shared" si="60"/>
        <v>0</v>
      </c>
      <c r="T46" s="22" t="str">
        <f t="array" ref="T46">IFERROR(SUMIF(Consolidado!$C$3:$C63, $A46, INDEX(Consolidado!$E$3:$P$100, , MATCH(T$1, Consolidado!$E$2:$P$2, 0))), "")</f>
        <v/>
      </c>
      <c r="U46" s="22" t="str">
        <f t="shared" si="61"/>
        <v/>
      </c>
      <c r="V46" s="21">
        <f t="shared" si="62"/>
        <v>0</v>
      </c>
      <c r="W46" s="21" t="str">
        <f t="array" ref="W46">IFERROR(SUMIF(Consolidado!$C$3:$C63, $A46, INDEX(Consolidado!$E$3:$P$100, , MATCH(W$1, Consolidado!$E$2:$P$2, 0))), "")</f>
        <v/>
      </c>
      <c r="X46" s="21" t="str">
        <f t="shared" si="63"/>
        <v/>
      </c>
      <c r="Y46" s="21">
        <f t="shared" si="64"/>
        <v>0</v>
      </c>
      <c r="Z46" s="22" t="str">
        <f t="array" ref="Z46">IFERROR(SUMIF(Consolidado!$C$3:$C63, $A46, INDEX(Consolidado!$E$3:$P$100, , MATCH(Z$1, Consolidado!$E$2:$P$2, 0))), "")</f>
        <v/>
      </c>
      <c r="AA46" s="22" t="str">
        <f t="shared" si="65"/>
        <v/>
      </c>
      <c r="AB46" s="21">
        <f t="shared" si="66"/>
        <v>0</v>
      </c>
      <c r="AC46" s="21" t="str">
        <f t="array" ref="AC46">IFERROR(SUMIF(Consolidado!$C$3:$C63, $A46, INDEX(Consolidado!$E$3:$P$100, , MATCH(AC$1, Consolidado!$E$2:$P$2, 0))), "")</f>
        <v/>
      </c>
      <c r="AD46" s="21" t="str">
        <f t="shared" si="67"/>
        <v/>
      </c>
      <c r="AE46" s="21">
        <f t="shared" si="68"/>
        <v>0</v>
      </c>
      <c r="AF46" s="22" t="str">
        <f t="array" ref="AF46">IFERROR(SUMIF(Consolidado!$C$3:$C63, $A46, INDEX(Consolidado!$E$3:$P$100, , MATCH(AF$1, Consolidado!$E$2:$P$2, 0))), "")</f>
        <v/>
      </c>
      <c r="AG46" s="22" t="str">
        <f t="shared" si="69"/>
        <v/>
      </c>
      <c r="AH46" s="21">
        <f t="shared" si="70"/>
        <v>0</v>
      </c>
      <c r="AI46" s="21" t="str">
        <f t="array" ref="AI46">IFERROR(SUMIF(Consolidado!$C$3:$C63, $A46, INDEX(Consolidado!$E$3:$P$100, , MATCH(AI$1, Consolidado!$E$2:$P$2, 0))), "")</f>
        <v/>
      </c>
      <c r="AJ46" s="21" t="str">
        <f t="shared" si="71"/>
        <v/>
      </c>
      <c r="AK46" s="21">
        <f t="shared" si="72"/>
        <v>0</v>
      </c>
      <c r="AL46" s="22" t="str">
        <f t="array" ref="AL46">IFERROR(SUMIF(Consolidado!$C$3:$C63, $A46, INDEX(Consolidado!$E$3:$P$100, , MATCH(AL$1, Consolidado!$E$2:$P$2, 0))), "")</f>
        <v/>
      </c>
      <c r="AM46" s="22" t="str">
        <f t="shared" si="73"/>
        <v/>
      </c>
      <c r="AN46" s="21">
        <f t="shared" si="74"/>
        <v>0</v>
      </c>
    </row>
    <row r="47" ht="15.75" hidden="1" customHeight="1">
      <c r="A47" s="7" t="str">
        <f>Menus!B40</f>
        <v/>
      </c>
      <c r="B47" s="19">
        <f t="shared" ref="B47:C47" si="109">SUM(IF(MONTH(TODAY())&gt;1,E47,0), IF(MONTH(TODAY())&gt;2,H47,0), IF(MONTH(TODAY())&gt;3,K47,0), IF(MONTH(TODAY())&gt;4,N47,0), IF(MONTH(TODAY())&gt;5,Q47,0), IF(MONTH(TODAY())&gt;6,T47,0), IF(MONTH(TODAY())&gt;7,W47,0), IF(MONTH(TODAY())&gt;8,Z47,0), IF(MONTH(TODAY())&gt;9,AC47,0), IF(MONTH(TODAY())&gt;10,AF47,0), IF(MONTH(TODAY())&gt;11,AI47,0), IF(MONTH(TODAY())&gt;12,AL47,0))
</f>
        <v>0</v>
      </c>
      <c r="C47" s="19">
        <f t="shared" si="109"/>
        <v>0</v>
      </c>
      <c r="D47" s="20">
        <f t="shared" si="50"/>
        <v>0</v>
      </c>
      <c r="E47" s="21" t="str">
        <f t="array" ref="E47">IFERROR(SUMIF(Consolidado!$C$3:$C63, $A47, INDEX(Consolidado!$E$3:$P$100, , MATCH(E$1, Consolidado!$E$2:$P$2, 0))), "")</f>
        <v/>
      </c>
      <c r="F47" s="21" t="str">
        <f t="shared" si="51"/>
        <v/>
      </c>
      <c r="G47" s="21">
        <f t="shared" si="52"/>
        <v>0</v>
      </c>
      <c r="H47" s="22" t="str">
        <f t="array" ref="H47">IFERROR(SUMIF(Consolidado!$C$3:$C63, $A47, INDEX(Consolidado!$E$3:$P$100, , MATCH(H$1, Consolidado!$E$2:$P$2, 0))), "")</f>
        <v/>
      </c>
      <c r="I47" s="22" t="str">
        <f t="shared" si="53"/>
        <v/>
      </c>
      <c r="J47" s="21">
        <f t="shared" si="54"/>
        <v>0</v>
      </c>
      <c r="K47" s="21" t="str">
        <f t="array" ref="K47">IFERROR(SUMIF(Consolidado!$C$3:$C63, $A47, INDEX(Consolidado!$E$3:$P$100, , MATCH(K$1, Consolidado!$E$2:$P$2, 0))), "")</f>
        <v/>
      </c>
      <c r="L47" s="21" t="str">
        <f t="shared" si="55"/>
        <v/>
      </c>
      <c r="M47" s="21">
        <f t="shared" si="56"/>
        <v>0</v>
      </c>
      <c r="N47" s="22" t="str">
        <f t="array" ref="N47">IFERROR(SUMIF(Consolidado!$C$3:$C63, $A47, INDEX(Consolidado!$E$3:$P$100, , MATCH(N$1, Consolidado!$E$2:$P$2, 0))), "")</f>
        <v/>
      </c>
      <c r="O47" s="22" t="str">
        <f t="shared" si="57"/>
        <v/>
      </c>
      <c r="P47" s="21">
        <f t="shared" si="58"/>
        <v>0</v>
      </c>
      <c r="Q47" s="21" t="str">
        <f t="array" ref="Q47">IFERROR(SUMIF(Consolidado!$C$3:$C63, $A47, INDEX(Consolidado!$E$3:$P$100, , MATCH(Q$1, Consolidado!$E$2:$P$2, 0))), "")</f>
        <v/>
      </c>
      <c r="R47" s="21" t="str">
        <f t="shared" si="59"/>
        <v/>
      </c>
      <c r="S47" s="21">
        <f t="shared" si="60"/>
        <v>0</v>
      </c>
      <c r="T47" s="22" t="str">
        <f t="array" ref="T47">IFERROR(SUMIF(Consolidado!$C$3:$C63, $A47, INDEX(Consolidado!$E$3:$P$100, , MATCH(T$1, Consolidado!$E$2:$P$2, 0))), "")</f>
        <v/>
      </c>
      <c r="U47" s="22" t="str">
        <f t="shared" si="61"/>
        <v/>
      </c>
      <c r="V47" s="21">
        <f t="shared" si="62"/>
        <v>0</v>
      </c>
      <c r="W47" s="21" t="str">
        <f t="array" ref="W47">IFERROR(SUMIF(Consolidado!$C$3:$C63, $A47, INDEX(Consolidado!$E$3:$P$100, , MATCH(W$1, Consolidado!$E$2:$P$2, 0))), "")</f>
        <v/>
      </c>
      <c r="X47" s="21" t="str">
        <f t="shared" si="63"/>
        <v/>
      </c>
      <c r="Y47" s="21">
        <f t="shared" si="64"/>
        <v>0</v>
      </c>
      <c r="Z47" s="22" t="str">
        <f t="array" ref="Z47">IFERROR(SUMIF(Consolidado!$C$3:$C63, $A47, INDEX(Consolidado!$E$3:$P$100, , MATCH(Z$1, Consolidado!$E$2:$P$2, 0))), "")</f>
        <v/>
      </c>
      <c r="AA47" s="22" t="str">
        <f t="shared" si="65"/>
        <v/>
      </c>
      <c r="AB47" s="21">
        <f t="shared" si="66"/>
        <v>0</v>
      </c>
      <c r="AC47" s="21" t="str">
        <f t="array" ref="AC47">IFERROR(SUMIF(Consolidado!$C$3:$C63, $A47, INDEX(Consolidado!$E$3:$P$100, , MATCH(AC$1, Consolidado!$E$2:$P$2, 0))), "")</f>
        <v/>
      </c>
      <c r="AD47" s="21" t="str">
        <f t="shared" si="67"/>
        <v/>
      </c>
      <c r="AE47" s="21">
        <f t="shared" si="68"/>
        <v>0</v>
      </c>
      <c r="AF47" s="22" t="str">
        <f t="array" ref="AF47">IFERROR(SUMIF(Consolidado!$C$3:$C63, $A47, INDEX(Consolidado!$E$3:$P$100, , MATCH(AF$1, Consolidado!$E$2:$P$2, 0))), "")</f>
        <v/>
      </c>
      <c r="AG47" s="22" t="str">
        <f t="shared" si="69"/>
        <v/>
      </c>
      <c r="AH47" s="21">
        <f t="shared" si="70"/>
        <v>0</v>
      </c>
      <c r="AI47" s="21" t="str">
        <f t="array" ref="AI47">IFERROR(SUMIF(Consolidado!$C$3:$C63, $A47, INDEX(Consolidado!$E$3:$P$100, , MATCH(AI$1, Consolidado!$E$2:$P$2, 0))), "")</f>
        <v/>
      </c>
      <c r="AJ47" s="21" t="str">
        <f t="shared" si="71"/>
        <v/>
      </c>
      <c r="AK47" s="21">
        <f t="shared" si="72"/>
        <v>0</v>
      </c>
      <c r="AL47" s="22" t="str">
        <f t="array" ref="AL47">IFERROR(SUMIF(Consolidado!$C$3:$C63, $A47, INDEX(Consolidado!$E$3:$P$100, , MATCH(AL$1, Consolidado!$E$2:$P$2, 0))), "")</f>
        <v/>
      </c>
      <c r="AM47" s="22" t="str">
        <f t="shared" si="73"/>
        <v/>
      </c>
      <c r="AN47" s="21">
        <f t="shared" si="74"/>
        <v>0</v>
      </c>
    </row>
    <row r="48" ht="9.0" customHeight="1">
      <c r="A48" s="23"/>
      <c r="B48" s="7"/>
      <c r="C48" s="7"/>
      <c r="D48" s="8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ht="15.75" customHeight="1">
      <c r="A49" s="24" t="s">
        <v>45</v>
      </c>
      <c r="B49" s="15">
        <f t="shared" ref="B49:AN49" si="110">SUM(B50:B52)</f>
        <v>0</v>
      </c>
      <c r="C49" s="15">
        <f t="shared" si="110"/>
        <v>0</v>
      </c>
      <c r="D49" s="16">
        <f t="shared" si="110"/>
        <v>0</v>
      </c>
      <c r="E49" s="17">
        <f t="shared" si="110"/>
        <v>0</v>
      </c>
      <c r="F49" s="17">
        <f t="shared" si="110"/>
        <v>0</v>
      </c>
      <c r="G49" s="17">
        <f t="shared" si="110"/>
        <v>0</v>
      </c>
      <c r="H49" s="18">
        <f t="shared" si="110"/>
        <v>0</v>
      </c>
      <c r="I49" s="18">
        <f t="shared" si="110"/>
        <v>0</v>
      </c>
      <c r="J49" s="17">
        <f t="shared" si="110"/>
        <v>0</v>
      </c>
      <c r="K49" s="17">
        <f t="shared" si="110"/>
        <v>0</v>
      </c>
      <c r="L49" s="17">
        <f t="shared" si="110"/>
        <v>0</v>
      </c>
      <c r="M49" s="17">
        <f t="shared" si="110"/>
        <v>0</v>
      </c>
      <c r="N49" s="18">
        <f t="shared" si="110"/>
        <v>0</v>
      </c>
      <c r="O49" s="18">
        <f t="shared" si="110"/>
        <v>0</v>
      </c>
      <c r="P49" s="17">
        <f t="shared" si="110"/>
        <v>0</v>
      </c>
      <c r="Q49" s="17">
        <f t="shared" si="110"/>
        <v>0</v>
      </c>
      <c r="R49" s="17">
        <f t="shared" si="110"/>
        <v>0</v>
      </c>
      <c r="S49" s="17">
        <f t="shared" si="110"/>
        <v>0</v>
      </c>
      <c r="T49" s="18">
        <f t="shared" si="110"/>
        <v>0</v>
      </c>
      <c r="U49" s="18">
        <f t="shared" si="110"/>
        <v>0</v>
      </c>
      <c r="V49" s="17">
        <f t="shared" si="110"/>
        <v>0</v>
      </c>
      <c r="W49" s="17">
        <f t="shared" si="110"/>
        <v>0</v>
      </c>
      <c r="X49" s="17">
        <f t="shared" si="110"/>
        <v>0</v>
      </c>
      <c r="Y49" s="17">
        <f t="shared" si="110"/>
        <v>0</v>
      </c>
      <c r="Z49" s="18">
        <f t="shared" si="110"/>
        <v>0</v>
      </c>
      <c r="AA49" s="18">
        <f t="shared" si="110"/>
        <v>0</v>
      </c>
      <c r="AB49" s="17">
        <f t="shared" si="110"/>
        <v>0</v>
      </c>
      <c r="AC49" s="17">
        <f t="shared" si="110"/>
        <v>0</v>
      </c>
      <c r="AD49" s="17">
        <f t="shared" si="110"/>
        <v>0</v>
      </c>
      <c r="AE49" s="17">
        <f t="shared" si="110"/>
        <v>0</v>
      </c>
      <c r="AF49" s="18">
        <f t="shared" si="110"/>
        <v>0</v>
      </c>
      <c r="AG49" s="18">
        <f t="shared" si="110"/>
        <v>0</v>
      </c>
      <c r="AH49" s="17">
        <f t="shared" si="110"/>
        <v>0</v>
      </c>
      <c r="AI49" s="17">
        <f t="shared" si="110"/>
        <v>0</v>
      </c>
      <c r="AJ49" s="17">
        <f t="shared" si="110"/>
        <v>0</v>
      </c>
      <c r="AK49" s="17">
        <f t="shared" si="110"/>
        <v>0</v>
      </c>
      <c r="AL49" s="18">
        <f t="shared" si="110"/>
        <v>0</v>
      </c>
      <c r="AM49" s="18">
        <f t="shared" si="110"/>
        <v>0</v>
      </c>
      <c r="AN49" s="17">
        <f t="shared" si="110"/>
        <v>0</v>
      </c>
    </row>
    <row r="50" ht="15.75" customHeight="1">
      <c r="A50" s="7" t="str">
        <f>Menus!Q2</f>
        <v>C01 Otros ingresos</v>
      </c>
      <c r="B50" s="19">
        <f t="shared" ref="B50:C50" si="111">SUM(IF(MONTH(TODAY())&gt;1,E50,0), IF(MONTH(TODAY())&gt;2,H50,0), IF(MONTH(TODAY())&gt;3,K50,0), IF(MONTH(TODAY())&gt;4,N50,0), IF(MONTH(TODAY())&gt;5,Q50,0), IF(MONTH(TODAY())&gt;6,T50,0), IF(MONTH(TODAY())&gt;7,W50,0), IF(MONTH(TODAY())&gt;8,Z50,0), IF(MONTH(TODAY())&gt;9,AC50,0), IF(MONTH(TODAY())&gt;10,AF50,0), IF(MONTH(TODAY())&gt;11,AI50,0), IF(MONTH(TODAY())&gt;12,AL50,0))
</f>
        <v>0</v>
      </c>
      <c r="C50" s="19">
        <f t="shared" si="111"/>
        <v>0</v>
      </c>
      <c r="D50" s="20">
        <f t="shared" ref="D50:D52" si="113">C50-B50</f>
        <v>0</v>
      </c>
      <c r="E50" s="21" t="str">
        <f t="array" ref="E50">IFERROR(SUMIF(Consolidado!$C$3:$C63, $A50, INDEX(Consolidado!$E$3:$P$100, , MATCH(E$1, Consolidado!$E$2:$P$2, 0))), "")</f>
        <v/>
      </c>
      <c r="F50" s="21" t="str">
        <f t="array" ref="F50">IFERROR(SUMIF(OtrosR!$C$3:$C$100, $A50, INDEX(OtrosR!$E$3:$P$100, , MATCH(F$1, OtrosR!$E$2:$P$2, 0))), "")</f>
        <v/>
      </c>
      <c r="G50" s="21">
        <f t="shared" ref="G50:G52" si="114">F50-E50</f>
        <v>0</v>
      </c>
      <c r="H50" s="22" t="str">
        <f t="array" ref="H50">IFERROR(SUMIF(Consolidado!$C$3:$C63, $A50, INDEX(Consolidado!$E$3:$P$100, , MATCH(H$1, Consolidado!$E$2:$P$2, 0))), "")</f>
        <v/>
      </c>
      <c r="I50" s="22" t="str">
        <f t="array" ref="I50">IFERROR(SUMIF(OtrosR!$C$3:$C$100, $A50, INDEX(OtrosR!$E$3:$P$100, , MATCH(I$1, OtrosR!$E$2:$P$2, 0))), "")</f>
        <v/>
      </c>
      <c r="J50" s="21">
        <f t="shared" ref="J50:J52" si="115">I50-H50</f>
        <v>0</v>
      </c>
      <c r="K50" s="21" t="str">
        <f t="array" ref="K50">IFERROR(SUMIF(Consolidado!$C$3:$C63, $A50, INDEX(Consolidado!$E$3:$P$100, , MATCH(K$1, Consolidado!$E$2:$P$2, 0))), "")</f>
        <v/>
      </c>
      <c r="L50" s="21" t="str">
        <f t="array" ref="L50">IFERROR(SUMIF(OtrosR!$C$3:$C$100, $A50, INDEX(OtrosR!$E$3:$P$100, , MATCH(L$1, OtrosR!$E$2:$P$2, 0))), "")</f>
        <v/>
      </c>
      <c r="M50" s="21">
        <f t="shared" ref="M50:M52" si="116">L50-K50</f>
        <v>0</v>
      </c>
      <c r="N50" s="22" t="str">
        <f t="array" ref="N50">IFERROR(SUMIF(Consolidado!$C$3:$C63, $A50, INDEX(Consolidado!$E$3:$P$100, , MATCH(N$1, Consolidado!$E$2:$P$2, 0))), "")</f>
        <v/>
      </c>
      <c r="O50" s="22" t="str">
        <f t="array" ref="O50">IFERROR(SUMIF(OtrosR!$C$3:$C$100, $A50, INDEX(OtrosR!$E$3:$P$100, , MATCH(O$1, OtrosR!$E$2:$P$2, 0))), "")</f>
        <v/>
      </c>
      <c r="P50" s="21">
        <f t="shared" ref="P50:P52" si="117">O50-N50</f>
        <v>0</v>
      </c>
      <c r="Q50" s="21" t="str">
        <f t="array" ref="Q50">IFERROR(SUMIF(Consolidado!$C$3:$C63, $A50, INDEX(Consolidado!$E$3:$P$100, , MATCH(Q$1, Consolidado!$E$2:$P$2, 0))), "")</f>
        <v/>
      </c>
      <c r="R50" s="21" t="str">
        <f t="array" ref="R50">IFERROR(SUMIF(OtrosR!$C$3:$C$100, $A50, INDEX(OtrosR!$E$3:$P$100, , MATCH(R$1, OtrosR!$E$2:$P$2, 0))), "")</f>
        <v/>
      </c>
      <c r="S50" s="21">
        <f t="shared" ref="S50:S52" si="118">R50-Q50</f>
        <v>0</v>
      </c>
      <c r="T50" s="22" t="str">
        <f t="array" ref="T50">IFERROR(SUMIF(Consolidado!$C$3:$C63, $A50, INDEX(Consolidado!$E$3:$P$100, , MATCH(T$1, Consolidado!$E$2:$P$2, 0))), "")</f>
        <v/>
      </c>
      <c r="U50" s="22" t="str">
        <f t="array" ref="U50">IFERROR(SUMIF(OtrosR!$C$3:$C$100, $A50, INDEX(OtrosR!$E$3:$P$100, , MATCH(U$1, OtrosR!$E$2:$P$2, 0))), "")</f>
        <v/>
      </c>
      <c r="V50" s="21">
        <f t="shared" ref="V50:V52" si="119">U50-T50</f>
        <v>0</v>
      </c>
      <c r="W50" s="21" t="str">
        <f t="array" ref="W50">IFERROR(SUMIF(Consolidado!$C$3:$C63, $A50, INDEX(Consolidado!$E$3:$P$100, , MATCH(W$1, Consolidado!$E$2:$P$2, 0))), "")</f>
        <v/>
      </c>
      <c r="X50" s="21" t="str">
        <f t="array" ref="X50">IFERROR(SUMIF(OtrosR!$C$3:$C$100, $A50, INDEX(OtrosR!$E$3:$P$100, , MATCH(X$1, OtrosR!$E$2:$P$2, 0))), "")</f>
        <v/>
      </c>
      <c r="Y50" s="21">
        <f t="shared" ref="Y50:Y52" si="120">X50-W50</f>
        <v>0</v>
      </c>
      <c r="Z50" s="22" t="str">
        <f t="array" ref="Z50">IFERROR(SUMIF(Consolidado!$C$3:$C63, $A50, INDEX(Consolidado!$E$3:$P$100, , MATCH(Z$1, Consolidado!$E$2:$P$2, 0))), "")</f>
        <v/>
      </c>
      <c r="AA50" s="22" t="str">
        <f t="array" ref="AA50">IFERROR(SUMIF(OtrosR!$C$3:$C$100, $A50, INDEX(OtrosR!$E$3:$P$100, , MATCH(AA$1, OtrosR!$E$2:$P$2, 0))), "")</f>
        <v/>
      </c>
      <c r="AB50" s="21">
        <f t="shared" ref="AB50:AB52" si="121">AA50-Z50</f>
        <v>0</v>
      </c>
      <c r="AC50" s="21" t="str">
        <f t="array" ref="AC50">IFERROR(SUMIF(Consolidado!$C$3:$C63, $A50, INDEX(Consolidado!$E$3:$P$100, , MATCH(AC$1, Consolidado!$E$2:$P$2, 0))), "")</f>
        <v/>
      </c>
      <c r="AD50" s="21" t="str">
        <f t="array" ref="AD50">IFERROR(SUMIF(OtrosR!$C$3:$C$100, $A50, INDEX(OtrosR!$E$3:$P$100, , MATCH(AD$1, OtrosR!$E$2:$P$2, 0))), "")</f>
        <v/>
      </c>
      <c r="AE50" s="21">
        <f t="shared" ref="AE50:AE52" si="122">AD50-AC50</f>
        <v>0</v>
      </c>
      <c r="AF50" s="22" t="str">
        <f t="array" ref="AF50">IFERROR(SUMIF(Consolidado!$C$3:$C63, $A50, INDEX(Consolidado!$E$3:$P$100, , MATCH(AF$1, Consolidado!$E$2:$P$2, 0))), "")</f>
        <v/>
      </c>
      <c r="AG50" s="22" t="str">
        <f t="array" ref="AG50">IFERROR(SUMIF(OtrosR!$C$3:$C$100, $A50, INDEX(OtrosR!$E$3:$P$100, , MATCH(AG$1, OtrosR!$E$2:$P$2, 0))), "")</f>
        <v/>
      </c>
      <c r="AH50" s="21">
        <f t="shared" ref="AH50:AH52" si="123">AG50-AF50</f>
        <v>0</v>
      </c>
      <c r="AI50" s="21" t="str">
        <f t="array" ref="AI50">IFERROR(SUMIF(Consolidado!$C$3:$C63, $A50, INDEX(Consolidado!$E$3:$P$100, , MATCH(AI$1, Consolidado!$E$2:$P$2, 0))), "")</f>
        <v/>
      </c>
      <c r="AJ50" s="21" t="str">
        <f t="array" ref="AJ50">IFERROR(SUMIF(OtrosR!$C$3:$C$100, $A50, INDEX(OtrosR!$E$3:$P$100, , MATCH(AJ$1, OtrosR!$E$2:$P$2, 0))), "")</f>
        <v/>
      </c>
      <c r="AK50" s="21">
        <f t="shared" ref="AK50:AK52" si="124">AJ50-AI50</f>
        <v>0</v>
      </c>
      <c r="AL50" s="22" t="str">
        <f t="array" ref="AL50">IFERROR(SUMIF(Consolidado!$C$3:$C63, $A50, INDEX(Consolidado!$E$3:$P$100, , MATCH(AL$1, Consolidado!$E$2:$P$2, 0))), "")</f>
        <v/>
      </c>
      <c r="AM50" s="22" t="str">
        <f t="array" ref="AM50">IFERROR(SUMIF(OtrosR!$C$3:$C$100, $A50, INDEX(OtrosR!$E$3:$P$100, , MATCH(AM$1, OtrosR!$E$2:$P$2, 0))), "")</f>
        <v/>
      </c>
      <c r="AN50" s="21">
        <f t="shared" ref="AN50:AN52" si="125">AM50-AL50</f>
        <v>0</v>
      </c>
    </row>
    <row r="51" ht="15.75" hidden="1" customHeight="1">
      <c r="B51" s="19">
        <f t="shared" ref="B51:C51" si="112">SUM(IF(MONTH(TODAY())&gt;1,E51,0), IF(MONTH(TODAY())&gt;2,H51,0), IF(MONTH(TODAY())&gt;3,K51,0), IF(MONTH(TODAY())&gt;4,N51,0), IF(MONTH(TODAY())&gt;5,Q51,0), IF(MONTH(TODAY())&gt;6,T51,0), IF(MONTH(TODAY())&gt;7,W51,0), IF(MONTH(TODAY())&gt;8,Z51,0), IF(MONTH(TODAY())&gt;9,AC51,0), IF(MONTH(TODAY())&gt;10,AF51,0), IF(MONTH(TODAY())&gt;11,AI51,0), IF(MONTH(TODAY())&gt;12,AL51,0))
</f>
        <v>0</v>
      </c>
      <c r="C51" s="19">
        <f t="shared" si="112"/>
        <v>0</v>
      </c>
      <c r="D51" s="20">
        <f t="shared" si="113"/>
        <v>0</v>
      </c>
      <c r="E51" s="21" t="str">
        <f t="array" ref="E51">IFERROR(SUMIF(Consolidado!$C$3:$C63, $A51, INDEX(Consolidado!$E$3:$P$100, , MATCH(E$1, Consolidado!$E$2:$P$2, 0))), "")</f>
        <v/>
      </c>
      <c r="F51" s="21" t="str">
        <f t="array" ref="F51">IFERROR(SUMIF(OtrosR!$C$3:$C$100, $A51, INDEX(OtrosR!$E$3:$P$100, , MATCH(F$1, OtrosR!$E$2:$P$2, 0))), "")</f>
        <v/>
      </c>
      <c r="G51" s="21">
        <f t="shared" si="114"/>
        <v>0</v>
      </c>
      <c r="H51" s="22" t="str">
        <f t="array" ref="H51">IFERROR(SUMIF(Consolidado!$C$3:$C63, $A51, INDEX(Consolidado!$E$3:$P$100, , MATCH(H$1, Consolidado!$E$2:$P$2, 0))), "")</f>
        <v/>
      </c>
      <c r="I51" s="22" t="str">
        <f t="array" ref="I51">IFERROR(SUMIF(OtrosR!$C$3:$C$100, $A51, INDEX(OtrosR!$E$3:$P$100, , MATCH(I$1, OtrosR!$E$2:$P$2, 0))), "")</f>
        <v/>
      </c>
      <c r="J51" s="21">
        <f t="shared" si="115"/>
        <v>0</v>
      </c>
      <c r="K51" s="21" t="str">
        <f t="array" ref="K51">IFERROR(SUMIF(Consolidado!$C$3:$C63, $A51, INDEX(Consolidado!$E$3:$P$100, , MATCH(K$1, Consolidado!$E$2:$P$2, 0))), "")</f>
        <v/>
      </c>
      <c r="L51" s="21" t="str">
        <f t="array" ref="L51">IFERROR(SUMIF(OtrosR!$C$3:$C$100, $A51, INDEX(OtrosR!$E$3:$P$100, , MATCH(L$1, OtrosR!$E$2:$P$2, 0))), "")</f>
        <v/>
      </c>
      <c r="M51" s="21">
        <f t="shared" si="116"/>
        <v>0</v>
      </c>
      <c r="N51" s="22" t="str">
        <f t="array" ref="N51">IFERROR(SUMIF(Consolidado!$C$3:$C63, $A51, INDEX(Consolidado!$E$3:$P$100, , MATCH(N$1, Consolidado!$E$2:$P$2, 0))), "")</f>
        <v/>
      </c>
      <c r="O51" s="22" t="str">
        <f t="array" ref="O51">IFERROR(SUMIF(OtrosR!$C$3:$C$100, $A51, INDEX(OtrosR!$E$3:$P$100, , MATCH(O$1, OtrosR!$E$2:$P$2, 0))), "")</f>
        <v/>
      </c>
      <c r="P51" s="21">
        <f t="shared" si="117"/>
        <v>0</v>
      </c>
      <c r="Q51" s="21" t="str">
        <f t="array" ref="Q51">IFERROR(SUMIF(Consolidado!$C$3:$C63, $A51, INDEX(Consolidado!$E$3:$P$100, , MATCH(Q$1, Consolidado!$E$2:$P$2, 0))), "")</f>
        <v/>
      </c>
      <c r="R51" s="21" t="str">
        <f t="array" ref="R51">IFERROR(SUMIF(OtrosR!$C$3:$C$100, $A51, INDEX(OtrosR!$E$3:$P$100, , MATCH(R$1, OtrosR!$E$2:$P$2, 0))), "")</f>
        <v/>
      </c>
      <c r="S51" s="21">
        <f t="shared" si="118"/>
        <v>0</v>
      </c>
      <c r="T51" s="22" t="str">
        <f t="array" ref="T51">IFERROR(SUMIF(Consolidado!$C$3:$C63, $A51, INDEX(Consolidado!$E$3:$P$100, , MATCH(T$1, Consolidado!$E$2:$P$2, 0))), "")</f>
        <v/>
      </c>
      <c r="U51" s="22" t="str">
        <f t="array" ref="U51">IFERROR(SUMIF(OtrosR!$C$3:$C$100, $A51, INDEX(OtrosR!$E$3:$P$100, , MATCH(U$1, OtrosR!$E$2:$P$2, 0))), "")</f>
        <v/>
      </c>
      <c r="V51" s="21">
        <f t="shared" si="119"/>
        <v>0</v>
      </c>
      <c r="W51" s="21" t="str">
        <f t="array" ref="W51">IFERROR(SUMIF(Consolidado!$C$3:$C63, $A51, INDEX(Consolidado!$E$3:$P$100, , MATCH(W$1, Consolidado!$E$2:$P$2, 0))), "")</f>
        <v/>
      </c>
      <c r="X51" s="21" t="str">
        <f t="array" ref="X51">IFERROR(SUMIF(OtrosR!$C$3:$C$100, $A51, INDEX(OtrosR!$E$3:$P$100, , MATCH(X$1, OtrosR!$E$2:$P$2, 0))), "")</f>
        <v/>
      </c>
      <c r="Y51" s="21">
        <f t="shared" si="120"/>
        <v>0</v>
      </c>
      <c r="Z51" s="22" t="str">
        <f t="array" ref="Z51">IFERROR(SUMIF(Consolidado!$C$3:$C63, $A51, INDEX(Consolidado!$E$3:$P$100, , MATCH(Z$1, Consolidado!$E$2:$P$2, 0))), "")</f>
        <v/>
      </c>
      <c r="AA51" s="22" t="str">
        <f t="array" ref="AA51">IFERROR(SUMIF(OtrosR!$C$3:$C$100, $A51, INDEX(OtrosR!$E$3:$P$100, , MATCH(AA$1, OtrosR!$E$2:$P$2, 0))), "")</f>
        <v/>
      </c>
      <c r="AB51" s="21">
        <f t="shared" si="121"/>
        <v>0</v>
      </c>
      <c r="AC51" s="21" t="str">
        <f t="array" ref="AC51">IFERROR(SUMIF(Consolidado!$C$3:$C63, $A51, INDEX(Consolidado!$E$3:$P$100, , MATCH(AC$1, Consolidado!$E$2:$P$2, 0))), "")</f>
        <v/>
      </c>
      <c r="AD51" s="21" t="str">
        <f t="array" ref="AD51">IFERROR(SUMIF(OtrosR!$C$3:$C$100, $A51, INDEX(OtrosR!$E$3:$P$100, , MATCH(AD$1, OtrosR!$E$2:$P$2, 0))), "")</f>
        <v/>
      </c>
      <c r="AE51" s="21">
        <f t="shared" si="122"/>
        <v>0</v>
      </c>
      <c r="AF51" s="22" t="str">
        <f t="array" ref="AF51">IFERROR(SUMIF(Consolidado!$C$3:$C63, $A51, INDEX(Consolidado!$E$3:$P$100, , MATCH(AF$1, Consolidado!$E$2:$P$2, 0))), "")</f>
        <v/>
      </c>
      <c r="AG51" s="22" t="str">
        <f t="array" ref="AG51">IFERROR(SUMIF(OtrosR!$C$3:$C$100, $A51, INDEX(OtrosR!$E$3:$P$100, , MATCH(AG$1, OtrosR!$E$2:$P$2, 0))), "")</f>
        <v/>
      </c>
      <c r="AH51" s="21">
        <f t="shared" si="123"/>
        <v>0</v>
      </c>
      <c r="AI51" s="21" t="str">
        <f t="array" ref="AI51">IFERROR(SUMIF(Consolidado!$C$3:$C63, $A51, INDEX(Consolidado!$E$3:$P$100, , MATCH(AI$1, Consolidado!$E$2:$P$2, 0))), "")</f>
        <v/>
      </c>
      <c r="AJ51" s="21" t="str">
        <f t="array" ref="AJ51">IFERROR(SUMIF(OtrosR!$C$3:$C$100, $A51, INDEX(OtrosR!$E$3:$P$100, , MATCH(AJ$1, OtrosR!$E$2:$P$2, 0))), "")</f>
        <v/>
      </c>
      <c r="AK51" s="21">
        <f t="shared" si="124"/>
        <v>0</v>
      </c>
      <c r="AL51" s="22" t="str">
        <f t="array" ref="AL51">IFERROR(SUMIF(Consolidado!$C$3:$C63, $A51, INDEX(Consolidado!$E$3:$P$100, , MATCH(AL$1, Consolidado!$E$2:$P$2, 0))), "")</f>
        <v/>
      </c>
      <c r="AM51" s="22" t="str">
        <f t="array" ref="AM51">IFERROR(SUMIF(OtrosR!$C$3:$C$100, $A51, INDEX(OtrosR!$E$3:$P$100, , MATCH(AM$1, OtrosR!$E$2:$P$2, 0))), "")</f>
        <v/>
      </c>
      <c r="AN51" s="21">
        <f t="shared" si="125"/>
        <v>0</v>
      </c>
    </row>
    <row r="52" ht="15.75" hidden="1" customHeight="1">
      <c r="B52" s="19">
        <f t="shared" ref="B52:C52" si="126">SUM(IF(MONTH(TODAY())&gt;1,E52,0), IF(MONTH(TODAY())&gt;2,H52,0), IF(MONTH(TODAY())&gt;3,K52,0), IF(MONTH(TODAY())&gt;4,N52,0), IF(MONTH(TODAY())&gt;5,Q52,0), IF(MONTH(TODAY())&gt;6,T52,0), IF(MONTH(TODAY())&gt;7,W52,0), IF(MONTH(TODAY())&gt;8,Z52,0), IF(MONTH(TODAY())&gt;9,AC52,0), IF(MONTH(TODAY())&gt;10,AF52,0), IF(MONTH(TODAY())&gt;11,AI52,0), IF(MONTH(TODAY())&gt;12,AL52,0))
</f>
        <v>0</v>
      </c>
      <c r="C52" s="19">
        <f t="shared" si="126"/>
        <v>0</v>
      </c>
      <c r="D52" s="20">
        <f t="shared" si="113"/>
        <v>0</v>
      </c>
      <c r="E52" s="21" t="str">
        <f t="array" ref="E52">IFERROR(SUMIF(Consolidado!$C$3:$C63, $A52, INDEX(Consolidado!$E$3:$P$100, , MATCH(E$1, Consolidado!$E$2:$P$2, 0))), "")</f>
        <v/>
      </c>
      <c r="F52" s="21" t="str">
        <f t="array" ref="F52">IFERROR(SUMIF(OtrosR!$C$3:$C$100, $A52, INDEX(OtrosR!$E$3:$P$100, , MATCH(F$1, OtrosR!$E$2:$P$2, 0))), "")</f>
        <v/>
      </c>
      <c r="G52" s="21">
        <f t="shared" si="114"/>
        <v>0</v>
      </c>
      <c r="H52" s="22" t="str">
        <f t="array" ref="H52">IFERROR(SUMIF(Consolidado!$C$3:$C63, $A52, INDEX(Consolidado!$E$3:$P$100, , MATCH(H$1, Consolidado!$E$2:$P$2, 0))), "")</f>
        <v/>
      </c>
      <c r="I52" s="22" t="str">
        <f t="array" ref="I52">IFERROR(SUMIF(OtrosR!$C$3:$C$100, $A52, INDEX(OtrosR!$E$3:$P$100, , MATCH(I$1, OtrosR!$E$2:$P$2, 0))), "")</f>
        <v/>
      </c>
      <c r="J52" s="21">
        <f t="shared" si="115"/>
        <v>0</v>
      </c>
      <c r="K52" s="21" t="str">
        <f t="array" ref="K52">IFERROR(SUMIF(Consolidado!$C$3:$C63, $A52, INDEX(Consolidado!$E$3:$P$100, , MATCH(K$1, Consolidado!$E$2:$P$2, 0))), "")</f>
        <v/>
      </c>
      <c r="L52" s="21" t="str">
        <f t="array" ref="L52">IFERROR(SUMIF(OtrosR!$C$3:$C$100, $A52, INDEX(OtrosR!$E$3:$P$100, , MATCH(L$1, OtrosR!$E$2:$P$2, 0))), "")</f>
        <v/>
      </c>
      <c r="M52" s="21">
        <f t="shared" si="116"/>
        <v>0</v>
      </c>
      <c r="N52" s="22" t="str">
        <f t="array" ref="N52">IFERROR(SUMIF(Consolidado!$C$3:$C63, $A52, INDEX(Consolidado!$E$3:$P$100, , MATCH(N$1, Consolidado!$E$2:$P$2, 0))), "")</f>
        <v/>
      </c>
      <c r="O52" s="22" t="str">
        <f t="array" ref="O52">IFERROR(SUMIF(OtrosR!$C$3:$C$100, $A52, INDEX(OtrosR!$E$3:$P$100, , MATCH(O$1, OtrosR!$E$2:$P$2, 0))), "")</f>
        <v/>
      </c>
      <c r="P52" s="21">
        <f t="shared" si="117"/>
        <v>0</v>
      </c>
      <c r="Q52" s="21" t="str">
        <f t="array" ref="Q52">IFERROR(SUMIF(Consolidado!$C$3:$C63, $A52, INDEX(Consolidado!$E$3:$P$100, , MATCH(Q$1, Consolidado!$E$2:$P$2, 0))), "")</f>
        <v/>
      </c>
      <c r="R52" s="21" t="str">
        <f t="array" ref="R52">IFERROR(SUMIF(OtrosR!$C$3:$C$100, $A52, INDEX(OtrosR!$E$3:$P$100, , MATCH(R$1, OtrosR!$E$2:$P$2, 0))), "")</f>
        <v/>
      </c>
      <c r="S52" s="21">
        <f t="shared" si="118"/>
        <v>0</v>
      </c>
      <c r="T52" s="22" t="str">
        <f t="array" ref="T52">IFERROR(SUMIF(Consolidado!$C$3:$C63, $A52, INDEX(Consolidado!$E$3:$P$100, , MATCH(T$1, Consolidado!$E$2:$P$2, 0))), "")</f>
        <v/>
      </c>
      <c r="U52" s="22" t="str">
        <f t="array" ref="U52">IFERROR(SUMIF(OtrosR!$C$3:$C$100, $A52, INDEX(OtrosR!$E$3:$P$100, , MATCH(U$1, OtrosR!$E$2:$P$2, 0))), "")</f>
        <v/>
      </c>
      <c r="V52" s="21">
        <f t="shared" si="119"/>
        <v>0</v>
      </c>
      <c r="W52" s="21" t="str">
        <f t="array" ref="W52">IFERROR(SUMIF(Consolidado!$C$3:$C63, $A52, INDEX(Consolidado!$E$3:$P$100, , MATCH(W$1, Consolidado!$E$2:$P$2, 0))), "")</f>
        <v/>
      </c>
      <c r="X52" s="21" t="str">
        <f t="array" ref="X52">IFERROR(SUMIF(OtrosR!$C$3:$C$100, $A52, INDEX(OtrosR!$E$3:$P$100, , MATCH(X$1, OtrosR!$E$2:$P$2, 0))), "")</f>
        <v/>
      </c>
      <c r="Y52" s="21">
        <f t="shared" si="120"/>
        <v>0</v>
      </c>
      <c r="Z52" s="22" t="str">
        <f t="array" ref="Z52">IFERROR(SUMIF(Consolidado!$C$3:$C63, $A52, INDEX(Consolidado!$E$3:$P$100, , MATCH(Z$1, Consolidado!$E$2:$P$2, 0))), "")</f>
        <v/>
      </c>
      <c r="AA52" s="22" t="str">
        <f t="array" ref="AA52">IFERROR(SUMIF(OtrosR!$C$3:$C$100, $A52, INDEX(OtrosR!$E$3:$P$100, , MATCH(AA$1, OtrosR!$E$2:$P$2, 0))), "")</f>
        <v/>
      </c>
      <c r="AB52" s="21">
        <f t="shared" si="121"/>
        <v>0</v>
      </c>
      <c r="AC52" s="21" t="str">
        <f t="array" ref="AC52">IFERROR(SUMIF(Consolidado!$C$3:$C63, $A52, INDEX(Consolidado!$E$3:$P$100, , MATCH(AC$1, Consolidado!$E$2:$P$2, 0))), "")</f>
        <v/>
      </c>
      <c r="AD52" s="21" t="str">
        <f t="array" ref="AD52">IFERROR(SUMIF(OtrosR!$C$3:$C$100, $A52, INDEX(OtrosR!$E$3:$P$100, , MATCH(AD$1, OtrosR!$E$2:$P$2, 0))), "")</f>
        <v/>
      </c>
      <c r="AE52" s="21">
        <f t="shared" si="122"/>
        <v>0</v>
      </c>
      <c r="AF52" s="22" t="str">
        <f t="array" ref="AF52">IFERROR(SUMIF(Consolidado!$C$3:$C63, $A52, INDEX(Consolidado!$E$3:$P$100, , MATCH(AF$1, Consolidado!$E$2:$P$2, 0))), "")</f>
        <v/>
      </c>
      <c r="AG52" s="22" t="str">
        <f t="array" ref="AG52">IFERROR(SUMIF(OtrosR!$C$3:$C$100, $A52, INDEX(OtrosR!$E$3:$P$100, , MATCH(AG$1, OtrosR!$E$2:$P$2, 0))), "")</f>
        <v/>
      </c>
      <c r="AH52" s="21">
        <f t="shared" si="123"/>
        <v>0</v>
      </c>
      <c r="AI52" s="21" t="str">
        <f t="array" ref="AI52">IFERROR(SUMIF(Consolidado!$C$3:$C63, $A52, INDEX(Consolidado!$E$3:$P$100, , MATCH(AI$1, Consolidado!$E$2:$P$2, 0))), "")</f>
        <v/>
      </c>
      <c r="AJ52" s="21" t="str">
        <f t="array" ref="AJ52">IFERROR(SUMIF(OtrosR!$C$3:$C$100, $A52, INDEX(OtrosR!$E$3:$P$100, , MATCH(AJ$1, OtrosR!$E$2:$P$2, 0))), "")</f>
        <v/>
      </c>
      <c r="AK52" s="21">
        <f t="shared" si="124"/>
        <v>0</v>
      </c>
      <c r="AL52" s="22" t="str">
        <f t="array" ref="AL52">IFERROR(SUMIF(Consolidado!$C$3:$C63, $A52, INDEX(Consolidado!$E$3:$P$100, , MATCH(AL$1, Consolidado!$E$2:$P$2, 0))), "")</f>
        <v/>
      </c>
      <c r="AM52" s="22" t="str">
        <f t="array" ref="AM52">IFERROR(SUMIF(OtrosR!$C$3:$C$100, $A52, INDEX(OtrosR!$E$3:$P$100, , MATCH(AM$1, OtrosR!$E$2:$P$2, 0))), "")</f>
        <v/>
      </c>
      <c r="AN52" s="21">
        <f t="shared" si="125"/>
        <v>0</v>
      </c>
    </row>
    <row r="53" ht="9.0" customHeight="1">
      <c r="A53" s="23"/>
      <c r="B53" s="7"/>
      <c r="C53" s="7"/>
      <c r="D53" s="8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ht="15.75" customHeight="1">
      <c r="A54" s="24" t="s">
        <v>46</v>
      </c>
      <c r="B54" s="15">
        <f t="shared" ref="B54:AN54" si="127">SUM(B55:B63)</f>
        <v>0</v>
      </c>
      <c r="C54" s="15">
        <f t="shared" si="127"/>
        <v>0</v>
      </c>
      <c r="D54" s="16">
        <f t="shared" si="127"/>
        <v>0</v>
      </c>
      <c r="E54" s="17">
        <f t="shared" si="127"/>
        <v>0</v>
      </c>
      <c r="F54" s="17">
        <f t="shared" si="127"/>
        <v>0</v>
      </c>
      <c r="G54" s="17">
        <f t="shared" si="127"/>
        <v>0</v>
      </c>
      <c r="H54" s="18">
        <f t="shared" si="127"/>
        <v>0</v>
      </c>
      <c r="I54" s="18">
        <f t="shared" si="127"/>
        <v>0</v>
      </c>
      <c r="J54" s="17">
        <f t="shared" si="127"/>
        <v>0</v>
      </c>
      <c r="K54" s="17">
        <f t="shared" si="127"/>
        <v>0</v>
      </c>
      <c r="L54" s="17">
        <f t="shared" si="127"/>
        <v>0</v>
      </c>
      <c r="M54" s="17">
        <f t="shared" si="127"/>
        <v>0</v>
      </c>
      <c r="N54" s="18">
        <f t="shared" si="127"/>
        <v>0</v>
      </c>
      <c r="O54" s="18">
        <f t="shared" si="127"/>
        <v>0</v>
      </c>
      <c r="P54" s="17">
        <f t="shared" si="127"/>
        <v>0</v>
      </c>
      <c r="Q54" s="17">
        <f t="shared" si="127"/>
        <v>0</v>
      </c>
      <c r="R54" s="17">
        <f t="shared" si="127"/>
        <v>0</v>
      </c>
      <c r="S54" s="17">
        <f t="shared" si="127"/>
        <v>0</v>
      </c>
      <c r="T54" s="18">
        <f t="shared" si="127"/>
        <v>0</v>
      </c>
      <c r="U54" s="18">
        <f t="shared" si="127"/>
        <v>0</v>
      </c>
      <c r="V54" s="17">
        <f t="shared" si="127"/>
        <v>0</v>
      </c>
      <c r="W54" s="17">
        <f t="shared" si="127"/>
        <v>0</v>
      </c>
      <c r="X54" s="17">
        <f t="shared" si="127"/>
        <v>0</v>
      </c>
      <c r="Y54" s="17">
        <f t="shared" si="127"/>
        <v>0</v>
      </c>
      <c r="Z54" s="18">
        <f t="shared" si="127"/>
        <v>0</v>
      </c>
      <c r="AA54" s="18">
        <f t="shared" si="127"/>
        <v>0</v>
      </c>
      <c r="AB54" s="17">
        <f t="shared" si="127"/>
        <v>0</v>
      </c>
      <c r="AC54" s="17">
        <f t="shared" si="127"/>
        <v>0</v>
      </c>
      <c r="AD54" s="17">
        <f t="shared" si="127"/>
        <v>0</v>
      </c>
      <c r="AE54" s="17">
        <f t="shared" si="127"/>
        <v>0</v>
      </c>
      <c r="AF54" s="18">
        <f t="shared" si="127"/>
        <v>0</v>
      </c>
      <c r="AG54" s="18">
        <f t="shared" si="127"/>
        <v>0</v>
      </c>
      <c r="AH54" s="17">
        <f t="shared" si="127"/>
        <v>0</v>
      </c>
      <c r="AI54" s="17">
        <f t="shared" si="127"/>
        <v>0</v>
      </c>
      <c r="AJ54" s="17">
        <f t="shared" si="127"/>
        <v>0</v>
      </c>
      <c r="AK54" s="17">
        <f t="shared" si="127"/>
        <v>0</v>
      </c>
      <c r="AL54" s="18">
        <f t="shared" si="127"/>
        <v>0</v>
      </c>
      <c r="AM54" s="18">
        <f t="shared" si="127"/>
        <v>0</v>
      </c>
      <c r="AN54" s="17">
        <f t="shared" si="127"/>
        <v>0</v>
      </c>
    </row>
    <row r="55" ht="15.75" customHeight="1">
      <c r="A55" s="7" t="str">
        <f>Menus!Q3</f>
        <v>D01 Otros gastos</v>
      </c>
      <c r="B55" s="19">
        <f t="shared" ref="B55:C55" si="128">SUM(IF(MONTH(TODAY())&gt;1,E55,0), IF(MONTH(TODAY())&gt;2,H55,0), IF(MONTH(TODAY())&gt;3,K55,0), IF(MONTH(TODAY())&gt;4,N55,0), IF(MONTH(TODAY())&gt;5,Q55,0), IF(MONTH(TODAY())&gt;6,T55,0), IF(MONTH(TODAY())&gt;7,W55,0), IF(MONTH(TODAY())&gt;8,Z55,0), IF(MONTH(TODAY())&gt;9,AC55,0), IF(MONTH(TODAY())&gt;10,AF55,0), IF(MONTH(TODAY())&gt;11,AI55,0), IF(MONTH(TODAY())&gt;12,AL55,0))
</f>
        <v>0</v>
      </c>
      <c r="C55" s="19">
        <f t="shared" si="128"/>
        <v>0</v>
      </c>
      <c r="D55" s="20">
        <f t="shared" ref="D55:D63" si="130">B55-C55</f>
        <v>0</v>
      </c>
      <c r="E55" s="21" t="str">
        <f t="array" ref="E55">IFERROR(SUMIF(Consolidado!$C$3:$C63, $A55, INDEX(Consolidado!$E$3:$P$100, , MATCH(E$1, Consolidado!$E$2:$P$2, 0))), "")</f>
        <v/>
      </c>
      <c r="F55" s="21" t="str">
        <f t="array" ref="F55">IFERROR(SUMIF(OtrosR!$C$3:$C$100, $A55, INDEX(OtrosR!$E$3:$P$100, , MATCH(F$1, OtrosR!$E$2:$P$2, 0))), "")</f>
        <v/>
      </c>
      <c r="G55" s="21">
        <f t="shared" ref="G55:G63" si="131">E55-F55</f>
        <v>0</v>
      </c>
      <c r="H55" s="22" t="str">
        <f t="array" ref="H55">IFERROR(SUMIF(Consolidado!$C$3:$C63, $A55, INDEX(Consolidado!$E$3:$P$100, , MATCH(H$1, Consolidado!$E$2:$P$2, 0))), "")</f>
        <v/>
      </c>
      <c r="I55" s="22" t="str">
        <f t="array" ref="I55">IFERROR(SUMIF(OtrosR!$C$3:$C$100, $A55, INDEX(OtrosR!$E$3:$P$100, , MATCH(I$1, OtrosR!$E$2:$P$2, 0))), "")</f>
        <v/>
      </c>
      <c r="J55" s="21">
        <f t="shared" ref="J55:J63" si="132">H55-I55</f>
        <v>0</v>
      </c>
      <c r="K55" s="21" t="str">
        <f t="array" ref="K55">IFERROR(SUMIF(Consolidado!$C$3:$C63, $A55, INDEX(Consolidado!$E$3:$P$100, , MATCH(K$1, Consolidado!$E$2:$P$2, 0))), "")</f>
        <v/>
      </c>
      <c r="L55" s="21" t="str">
        <f t="array" ref="L55">IFERROR(SUMIF(OtrosR!$C$3:$C$100, $A55, INDEX(OtrosR!$E$3:$P$100, , MATCH(L$1, OtrosR!$E$2:$P$2, 0))), "")</f>
        <v/>
      </c>
      <c r="M55" s="21">
        <f t="shared" ref="M55:M63" si="133">K55-L55</f>
        <v>0</v>
      </c>
      <c r="N55" s="22" t="str">
        <f t="array" ref="N55">IFERROR(SUMIF(Consolidado!$C$3:$C63, $A55, INDEX(Consolidado!$E$3:$P$100, , MATCH(N$1, Consolidado!$E$2:$P$2, 0))), "")</f>
        <v/>
      </c>
      <c r="O55" s="22" t="str">
        <f t="array" ref="O55">IFERROR(SUMIF(OtrosR!$C$3:$C$100, $A55, INDEX(OtrosR!$E$3:$P$100, , MATCH(O$1, OtrosR!$E$2:$P$2, 0))), "")</f>
        <v/>
      </c>
      <c r="P55" s="21">
        <f t="shared" ref="P55:P63" si="134">N55-O55</f>
        <v>0</v>
      </c>
      <c r="Q55" s="21" t="str">
        <f t="array" ref="Q55">IFERROR(SUMIF(Consolidado!$C$3:$C63, $A55, INDEX(Consolidado!$E$3:$P$100, , MATCH(Q$1, Consolidado!$E$2:$P$2, 0))), "")</f>
        <v/>
      </c>
      <c r="R55" s="21" t="str">
        <f t="array" ref="R55">IFERROR(SUMIF(OtrosR!$C$3:$C$100, $A55, INDEX(OtrosR!$E$3:$P$100, , MATCH(R$1, OtrosR!$E$2:$P$2, 0))), "")</f>
        <v/>
      </c>
      <c r="S55" s="21">
        <f t="shared" ref="S55:S63" si="135">Q55-R55</f>
        <v>0</v>
      </c>
      <c r="T55" s="22" t="str">
        <f t="array" ref="T55">IFERROR(SUMIF(Consolidado!$C$3:$C63, $A55, INDEX(Consolidado!$E$3:$P$100, , MATCH(T$1, Consolidado!$E$2:$P$2, 0))), "")</f>
        <v/>
      </c>
      <c r="U55" s="22" t="str">
        <f t="array" ref="U55">IFERROR(SUMIF(OtrosR!$C$3:$C$100, $A55, INDEX(OtrosR!$E$3:$P$100, , MATCH(U$1, OtrosR!$E$2:$P$2, 0))), "")</f>
        <v/>
      </c>
      <c r="V55" s="21">
        <f t="shared" ref="V55:V63" si="136">T55-U55</f>
        <v>0</v>
      </c>
      <c r="W55" s="21" t="str">
        <f t="array" ref="W55">IFERROR(SUMIF(Consolidado!$C$3:$C63, $A55, INDEX(Consolidado!$E$3:$P$100, , MATCH(W$1, Consolidado!$E$2:$P$2, 0))), "")</f>
        <v/>
      </c>
      <c r="X55" s="21" t="str">
        <f t="array" ref="X55">IFERROR(SUMIF(OtrosR!$C$3:$C$100, $A55, INDEX(OtrosR!$E$3:$P$100, , MATCH(X$1, OtrosR!$E$2:$P$2, 0))), "")</f>
        <v/>
      </c>
      <c r="Y55" s="21">
        <f t="shared" ref="Y55:Y63" si="137">W55-X55</f>
        <v>0</v>
      </c>
      <c r="Z55" s="22" t="str">
        <f t="array" ref="Z55">IFERROR(SUMIF(Consolidado!$C$3:$C63, $A55, INDEX(Consolidado!$E$3:$P$100, , MATCH(Z$1, Consolidado!$E$2:$P$2, 0))), "")</f>
        <v/>
      </c>
      <c r="AA55" s="22" t="str">
        <f t="array" ref="AA55">IFERROR(SUMIF(OtrosR!$C$3:$C$100, $A55, INDEX(OtrosR!$E$3:$P$100, , MATCH(AA$1, OtrosR!$E$2:$P$2, 0))), "")</f>
        <v/>
      </c>
      <c r="AB55" s="21">
        <f t="shared" ref="AB55:AB63" si="138">Z55-AA55</f>
        <v>0</v>
      </c>
      <c r="AC55" s="21" t="str">
        <f t="array" ref="AC55">IFERROR(SUMIF(Consolidado!$C$3:$C63, $A55, INDEX(Consolidado!$E$3:$P$100, , MATCH(AC$1, Consolidado!$E$2:$P$2, 0))), "")</f>
        <v/>
      </c>
      <c r="AD55" s="21" t="str">
        <f t="array" ref="AD55">IFERROR(SUMIF(OtrosR!$C$3:$C$100, $A55, INDEX(OtrosR!$E$3:$P$100, , MATCH(AD$1, OtrosR!$E$2:$P$2, 0))), "")</f>
        <v/>
      </c>
      <c r="AE55" s="21">
        <f t="shared" ref="AE55:AE63" si="139">AC55-AD55</f>
        <v>0</v>
      </c>
      <c r="AF55" s="22" t="str">
        <f t="array" ref="AF55">IFERROR(SUMIF(Consolidado!$C$3:$C63, $A55, INDEX(Consolidado!$E$3:$P$100, , MATCH(AF$1, Consolidado!$E$2:$P$2, 0))), "")</f>
        <v/>
      </c>
      <c r="AG55" s="22" t="str">
        <f t="array" ref="AG55">IFERROR(SUMIF(OtrosR!$C$3:$C$100, $A55, INDEX(OtrosR!$E$3:$P$100, , MATCH(AG$1, OtrosR!$E$2:$P$2, 0))), "")</f>
        <v/>
      </c>
      <c r="AH55" s="21">
        <f t="shared" ref="AH55:AH63" si="140">AF55-AG55</f>
        <v>0</v>
      </c>
      <c r="AI55" s="21" t="str">
        <f t="array" ref="AI55">IFERROR(SUMIF(Consolidado!$C$3:$C63, $A55, INDEX(Consolidado!$E$3:$P$100, , MATCH(AI$1, Consolidado!$E$2:$P$2, 0))), "")</f>
        <v/>
      </c>
      <c r="AJ55" s="21" t="str">
        <f t="array" ref="AJ55">IFERROR(SUMIF(OtrosR!$C$3:$C$100, $A55, INDEX(OtrosR!$E$3:$P$100, , MATCH(AJ$1, OtrosR!$E$2:$P$2, 0))), "")</f>
        <v/>
      </c>
      <c r="AK55" s="21">
        <f t="shared" ref="AK55:AK63" si="141">AI55-AJ55</f>
        <v>0</v>
      </c>
      <c r="AL55" s="22" t="str">
        <f t="array" ref="AL55">IFERROR(SUMIF(Consolidado!$C$3:$C63, $A55, INDEX(Consolidado!$E$3:$P$100, , MATCH(AL$1, Consolidado!$E$2:$P$2, 0))), "")</f>
        <v/>
      </c>
      <c r="AM55" s="22" t="str">
        <f t="array" ref="AM55">IFERROR(SUMIF(OtrosR!$C$3:$C$100, $A55, INDEX(OtrosR!$E$3:$P$100, , MATCH(AM$1, OtrosR!$E$2:$P$2, 0))), "")</f>
        <v/>
      </c>
      <c r="AN55" s="21">
        <f t="shared" ref="AN55:AN63" si="142">AL55-AM55</f>
        <v>0</v>
      </c>
    </row>
    <row r="56" ht="15.75" customHeight="1">
      <c r="A56" s="7" t="str">
        <f>Menus!Q4</f>
        <v>D02 Comisiones</v>
      </c>
      <c r="B56" s="19">
        <f t="shared" ref="B56:C56" si="129">SUM(IF(MONTH(TODAY())&gt;1,E56,0), IF(MONTH(TODAY())&gt;2,H56,0), IF(MONTH(TODAY())&gt;3,K56,0), IF(MONTH(TODAY())&gt;4,N56,0), IF(MONTH(TODAY())&gt;5,Q56,0), IF(MONTH(TODAY())&gt;6,T56,0), IF(MONTH(TODAY())&gt;7,W56,0), IF(MONTH(TODAY())&gt;8,Z56,0), IF(MONTH(TODAY())&gt;9,AC56,0), IF(MONTH(TODAY())&gt;10,AF56,0), IF(MONTH(TODAY())&gt;11,AI56,0), IF(MONTH(TODAY())&gt;12,AL56,0))
</f>
        <v>0</v>
      </c>
      <c r="C56" s="19">
        <f t="shared" si="129"/>
        <v>0</v>
      </c>
      <c r="D56" s="20">
        <f t="shared" si="130"/>
        <v>0</v>
      </c>
      <c r="E56" s="21" t="str">
        <f t="array" ref="E56">IFERROR(SUMIF(Consolidado!$C$3:$C63, $A56, INDEX(Consolidado!$E$3:$P$100, , MATCH(E$1, Consolidado!$E$2:$P$2, 0))), "")</f>
        <v/>
      </c>
      <c r="F56" s="21" t="str">
        <f t="array" ref="F56">IFERROR(SUMIF(OtrosR!$C$3:$C$100, $A56, INDEX(OtrosR!$E$3:$P$100, , MATCH(F$1, OtrosR!$E$2:$P$2, 0))), "")</f>
        <v/>
      </c>
      <c r="G56" s="21">
        <f t="shared" si="131"/>
        <v>0</v>
      </c>
      <c r="H56" s="22" t="str">
        <f t="array" ref="H56">IFERROR(SUMIF(Consolidado!$C$3:$C63, $A56, INDEX(Consolidado!$E$3:$P$100, , MATCH(H$1, Consolidado!$E$2:$P$2, 0))), "")</f>
        <v/>
      </c>
      <c r="I56" s="22" t="str">
        <f t="array" ref="I56">IFERROR(SUMIF(OtrosR!$C$3:$C$100, $A56, INDEX(OtrosR!$E$3:$P$100, , MATCH(I$1, OtrosR!$E$2:$P$2, 0))), "")</f>
        <v/>
      </c>
      <c r="J56" s="21">
        <f t="shared" si="132"/>
        <v>0</v>
      </c>
      <c r="K56" s="21" t="str">
        <f t="array" ref="K56">IFERROR(SUMIF(Consolidado!$C$3:$C63, $A56, INDEX(Consolidado!$E$3:$P$100, , MATCH(K$1, Consolidado!$E$2:$P$2, 0))), "")</f>
        <v/>
      </c>
      <c r="L56" s="21" t="str">
        <f t="array" ref="L56">IFERROR(SUMIF(OtrosR!$C$3:$C$100, $A56, INDEX(OtrosR!$E$3:$P$100, , MATCH(L$1, OtrosR!$E$2:$P$2, 0))), "")</f>
        <v/>
      </c>
      <c r="M56" s="21">
        <f t="shared" si="133"/>
        <v>0</v>
      </c>
      <c r="N56" s="22" t="str">
        <f t="array" ref="N56">IFERROR(SUMIF(Consolidado!$C$3:$C63, $A56, INDEX(Consolidado!$E$3:$P$100, , MATCH(N$1, Consolidado!$E$2:$P$2, 0))), "")</f>
        <v/>
      </c>
      <c r="O56" s="22" t="str">
        <f t="array" ref="O56">IFERROR(SUMIF(OtrosR!$C$3:$C$100, $A56, INDEX(OtrosR!$E$3:$P$100, , MATCH(O$1, OtrosR!$E$2:$P$2, 0))), "")</f>
        <v/>
      </c>
      <c r="P56" s="21">
        <f t="shared" si="134"/>
        <v>0</v>
      </c>
      <c r="Q56" s="21" t="str">
        <f t="array" ref="Q56">IFERROR(SUMIF(Consolidado!$C$3:$C63, $A56, INDEX(Consolidado!$E$3:$P$100, , MATCH(Q$1, Consolidado!$E$2:$P$2, 0))), "")</f>
        <v/>
      </c>
      <c r="R56" s="21" t="str">
        <f t="array" ref="R56">IFERROR(SUMIF(OtrosR!$C$3:$C$100, $A56, INDEX(OtrosR!$E$3:$P$100, , MATCH(R$1, OtrosR!$E$2:$P$2, 0))), "")</f>
        <v/>
      </c>
      <c r="S56" s="21">
        <f t="shared" si="135"/>
        <v>0</v>
      </c>
      <c r="T56" s="22" t="str">
        <f t="array" ref="T56">IFERROR(SUMIF(Consolidado!$C$3:$C63, $A56, INDEX(Consolidado!$E$3:$P$100, , MATCH(T$1, Consolidado!$E$2:$P$2, 0))), "")</f>
        <v/>
      </c>
      <c r="U56" s="22" t="str">
        <f t="array" ref="U56">IFERROR(SUMIF(OtrosR!$C$3:$C$100, $A56, INDEX(OtrosR!$E$3:$P$100, , MATCH(U$1, OtrosR!$E$2:$P$2, 0))), "")</f>
        <v/>
      </c>
      <c r="V56" s="21">
        <f t="shared" si="136"/>
        <v>0</v>
      </c>
      <c r="W56" s="21" t="str">
        <f t="array" ref="W56">IFERROR(SUMIF(Consolidado!$C$3:$C63, $A56, INDEX(Consolidado!$E$3:$P$100, , MATCH(W$1, Consolidado!$E$2:$P$2, 0))), "")</f>
        <v/>
      </c>
      <c r="X56" s="21" t="str">
        <f t="array" ref="X56">IFERROR(SUMIF(OtrosR!$C$3:$C$100, $A56, INDEX(OtrosR!$E$3:$P$100, , MATCH(X$1, OtrosR!$E$2:$P$2, 0))), "")</f>
        <v/>
      </c>
      <c r="Y56" s="21">
        <f t="shared" si="137"/>
        <v>0</v>
      </c>
      <c r="Z56" s="22" t="str">
        <f t="array" ref="Z56">IFERROR(SUMIF(Consolidado!$C$3:$C63, $A56, INDEX(Consolidado!$E$3:$P$100, , MATCH(Z$1, Consolidado!$E$2:$P$2, 0))), "")</f>
        <v/>
      </c>
      <c r="AA56" s="22" t="str">
        <f t="array" ref="AA56">IFERROR(SUMIF(OtrosR!$C$3:$C$100, $A56, INDEX(OtrosR!$E$3:$P$100, , MATCH(AA$1, OtrosR!$E$2:$P$2, 0))), "")</f>
        <v/>
      </c>
      <c r="AB56" s="21">
        <f t="shared" si="138"/>
        <v>0</v>
      </c>
      <c r="AC56" s="21" t="str">
        <f t="array" ref="AC56">IFERROR(SUMIF(Consolidado!$C$3:$C63, $A56, INDEX(Consolidado!$E$3:$P$100, , MATCH(AC$1, Consolidado!$E$2:$P$2, 0))), "")</f>
        <v/>
      </c>
      <c r="AD56" s="21" t="str">
        <f t="array" ref="AD56">IFERROR(SUMIF(OtrosR!$C$3:$C$100, $A56, INDEX(OtrosR!$E$3:$P$100, , MATCH(AD$1, OtrosR!$E$2:$P$2, 0))), "")</f>
        <v/>
      </c>
      <c r="AE56" s="21">
        <f t="shared" si="139"/>
        <v>0</v>
      </c>
      <c r="AF56" s="22" t="str">
        <f t="array" ref="AF56">IFERROR(SUMIF(Consolidado!$C$3:$C63, $A56, INDEX(Consolidado!$E$3:$P$100, , MATCH(AF$1, Consolidado!$E$2:$P$2, 0))), "")</f>
        <v/>
      </c>
      <c r="AG56" s="22" t="str">
        <f t="array" ref="AG56">IFERROR(SUMIF(OtrosR!$C$3:$C$100, $A56, INDEX(OtrosR!$E$3:$P$100, , MATCH(AG$1, OtrosR!$E$2:$P$2, 0))), "")</f>
        <v/>
      </c>
      <c r="AH56" s="21">
        <f t="shared" si="140"/>
        <v>0</v>
      </c>
      <c r="AI56" s="21" t="str">
        <f t="array" ref="AI56">IFERROR(SUMIF(Consolidado!$C$3:$C63, $A56, INDEX(Consolidado!$E$3:$P$100, , MATCH(AI$1, Consolidado!$E$2:$P$2, 0))), "")</f>
        <v/>
      </c>
      <c r="AJ56" s="21" t="str">
        <f t="array" ref="AJ56">IFERROR(SUMIF(OtrosR!$C$3:$C$100, $A56, INDEX(OtrosR!$E$3:$P$100, , MATCH(AJ$1, OtrosR!$E$2:$P$2, 0))), "")</f>
        <v/>
      </c>
      <c r="AK56" s="21">
        <f t="shared" si="141"/>
        <v>0</v>
      </c>
      <c r="AL56" s="22" t="str">
        <f t="array" ref="AL56">IFERROR(SUMIF(Consolidado!$C$3:$C63, $A56, INDEX(Consolidado!$E$3:$P$100, , MATCH(AL$1, Consolidado!$E$2:$P$2, 0))), "")</f>
        <v/>
      </c>
      <c r="AM56" s="22" t="str">
        <f t="array" ref="AM56">IFERROR(SUMIF(OtrosR!$C$3:$C$100, $A56, INDEX(OtrosR!$E$3:$P$100, , MATCH(AM$1, OtrosR!$E$2:$P$2, 0))), "")</f>
        <v/>
      </c>
      <c r="AN56" s="21">
        <f t="shared" si="142"/>
        <v>0</v>
      </c>
    </row>
    <row r="57" ht="15.75" customHeight="1">
      <c r="A57" s="7" t="str">
        <f>Menus!Q5</f>
        <v>D03 Compensaciones Efectivo</v>
      </c>
      <c r="B57" s="19">
        <f t="shared" ref="B57:C57" si="143">SUM(IF(MONTH(TODAY())&gt;1,E57,0), IF(MONTH(TODAY())&gt;2,H57,0), IF(MONTH(TODAY())&gt;3,K57,0), IF(MONTH(TODAY())&gt;4,N57,0), IF(MONTH(TODAY())&gt;5,Q57,0), IF(MONTH(TODAY())&gt;6,T57,0), IF(MONTH(TODAY())&gt;7,W57,0), IF(MONTH(TODAY())&gt;8,Z57,0), IF(MONTH(TODAY())&gt;9,AC57,0), IF(MONTH(TODAY())&gt;10,AF57,0), IF(MONTH(TODAY())&gt;11,AI57,0), IF(MONTH(TODAY())&gt;12,AL57,0))
</f>
        <v>0</v>
      </c>
      <c r="C57" s="19">
        <f t="shared" si="143"/>
        <v>0</v>
      </c>
      <c r="D57" s="20">
        <f t="shared" si="130"/>
        <v>0</v>
      </c>
      <c r="E57" s="21" t="str">
        <f t="array" ref="E57">IFERROR(SUMIF(Consolidado!$C$3:$C63, $A57, INDEX(Consolidado!$E$3:$P$100, , MATCH(E$1, Consolidado!$E$2:$P$2, 0))), "")</f>
        <v/>
      </c>
      <c r="F57" s="21" t="str">
        <f t="array" ref="F57">IFERROR(SUMIF(OtrosR!$C$3:$C$100, $A57, INDEX(OtrosR!$E$3:$P$100, , MATCH(F$1, OtrosR!$E$2:$P$2, 0))), "")</f>
        <v/>
      </c>
      <c r="G57" s="21">
        <f t="shared" si="131"/>
        <v>0</v>
      </c>
      <c r="H57" s="22" t="str">
        <f t="array" ref="H57">IFERROR(SUMIF(Consolidado!$C$3:$C63, $A57, INDEX(Consolidado!$E$3:$P$100, , MATCH(H$1, Consolidado!$E$2:$P$2, 0))), "")</f>
        <v/>
      </c>
      <c r="I57" s="22" t="str">
        <f t="array" ref="I57">IFERROR(SUMIF(OtrosR!$C$3:$C$100, $A57, INDEX(OtrosR!$E$3:$P$100, , MATCH(I$1, OtrosR!$E$2:$P$2, 0))), "")</f>
        <v/>
      </c>
      <c r="J57" s="21">
        <f t="shared" si="132"/>
        <v>0</v>
      </c>
      <c r="K57" s="21" t="str">
        <f t="array" ref="K57">IFERROR(SUMIF(Consolidado!$C$3:$C63, $A57, INDEX(Consolidado!$E$3:$P$100, , MATCH(K$1, Consolidado!$E$2:$P$2, 0))), "")</f>
        <v/>
      </c>
      <c r="L57" s="21" t="str">
        <f t="array" ref="L57">IFERROR(SUMIF(OtrosR!$C$3:$C$100, $A57, INDEX(OtrosR!$E$3:$P$100, , MATCH(L$1, OtrosR!$E$2:$P$2, 0))), "")</f>
        <v/>
      </c>
      <c r="M57" s="21">
        <f t="shared" si="133"/>
        <v>0</v>
      </c>
      <c r="N57" s="22" t="str">
        <f t="array" ref="N57">IFERROR(SUMIF(Consolidado!$C$3:$C63, $A57, INDEX(Consolidado!$E$3:$P$100, , MATCH(N$1, Consolidado!$E$2:$P$2, 0))), "")</f>
        <v/>
      </c>
      <c r="O57" s="22" t="str">
        <f t="array" ref="O57">IFERROR(SUMIF(OtrosR!$C$3:$C$100, $A57, INDEX(OtrosR!$E$3:$P$100, , MATCH(O$1, OtrosR!$E$2:$P$2, 0))), "")</f>
        <v/>
      </c>
      <c r="P57" s="21">
        <f t="shared" si="134"/>
        <v>0</v>
      </c>
      <c r="Q57" s="21" t="str">
        <f t="array" ref="Q57">IFERROR(SUMIF(Consolidado!$C$3:$C63, $A57, INDEX(Consolidado!$E$3:$P$100, , MATCH(Q$1, Consolidado!$E$2:$P$2, 0))), "")</f>
        <v/>
      </c>
      <c r="R57" s="21" t="str">
        <f t="array" ref="R57">IFERROR(SUMIF(OtrosR!$C$3:$C$100, $A57, INDEX(OtrosR!$E$3:$P$100, , MATCH(R$1, OtrosR!$E$2:$P$2, 0))), "")</f>
        <v/>
      </c>
      <c r="S57" s="21">
        <f t="shared" si="135"/>
        <v>0</v>
      </c>
      <c r="T57" s="22" t="str">
        <f t="array" ref="T57">IFERROR(SUMIF(Consolidado!$C$3:$C63, $A57, INDEX(Consolidado!$E$3:$P$100, , MATCH(T$1, Consolidado!$E$2:$P$2, 0))), "")</f>
        <v/>
      </c>
      <c r="U57" s="22" t="str">
        <f t="array" ref="U57">IFERROR(SUMIF(OtrosR!$C$3:$C$100, $A57, INDEX(OtrosR!$E$3:$P$100, , MATCH(U$1, OtrosR!$E$2:$P$2, 0))), "")</f>
        <v/>
      </c>
      <c r="V57" s="21">
        <f t="shared" si="136"/>
        <v>0</v>
      </c>
      <c r="W57" s="21" t="str">
        <f t="array" ref="W57">IFERROR(SUMIF(Consolidado!$C$3:$C63, $A57, INDEX(Consolidado!$E$3:$P$100, , MATCH(W$1, Consolidado!$E$2:$P$2, 0))), "")</f>
        <v/>
      </c>
      <c r="X57" s="21" t="str">
        <f t="array" ref="X57">IFERROR(SUMIF(OtrosR!$C$3:$C$100, $A57, INDEX(OtrosR!$E$3:$P$100, , MATCH(X$1, OtrosR!$E$2:$P$2, 0))), "")</f>
        <v/>
      </c>
      <c r="Y57" s="21">
        <f t="shared" si="137"/>
        <v>0</v>
      </c>
      <c r="Z57" s="22" t="str">
        <f t="array" ref="Z57">IFERROR(SUMIF(Consolidado!$C$3:$C63, $A57, INDEX(Consolidado!$E$3:$P$100, , MATCH(Z$1, Consolidado!$E$2:$P$2, 0))), "")</f>
        <v/>
      </c>
      <c r="AA57" s="22" t="str">
        <f t="array" ref="AA57">IFERROR(SUMIF(OtrosR!$C$3:$C$100, $A57, INDEX(OtrosR!$E$3:$P$100, , MATCH(AA$1, OtrosR!$E$2:$P$2, 0))), "")</f>
        <v/>
      </c>
      <c r="AB57" s="21">
        <f t="shared" si="138"/>
        <v>0</v>
      </c>
      <c r="AC57" s="21" t="str">
        <f t="array" ref="AC57">IFERROR(SUMIF(Consolidado!$C$3:$C63, $A57, INDEX(Consolidado!$E$3:$P$100, , MATCH(AC$1, Consolidado!$E$2:$P$2, 0))), "")</f>
        <v/>
      </c>
      <c r="AD57" s="21" t="str">
        <f t="array" ref="AD57">IFERROR(SUMIF(OtrosR!$C$3:$C$100, $A57, INDEX(OtrosR!$E$3:$P$100, , MATCH(AD$1, OtrosR!$E$2:$P$2, 0))), "")</f>
        <v/>
      </c>
      <c r="AE57" s="21">
        <f t="shared" si="139"/>
        <v>0</v>
      </c>
      <c r="AF57" s="22" t="str">
        <f t="array" ref="AF57">IFERROR(SUMIF(Consolidado!$C$3:$C63, $A57, INDEX(Consolidado!$E$3:$P$100, , MATCH(AF$1, Consolidado!$E$2:$P$2, 0))), "")</f>
        <v/>
      </c>
      <c r="AG57" s="22" t="str">
        <f t="array" ref="AG57">IFERROR(SUMIF(OtrosR!$C$3:$C$100, $A57, INDEX(OtrosR!$E$3:$P$100, , MATCH(AG$1, OtrosR!$E$2:$P$2, 0))), "")</f>
        <v/>
      </c>
      <c r="AH57" s="21">
        <f t="shared" si="140"/>
        <v>0</v>
      </c>
      <c r="AI57" s="21" t="str">
        <f t="array" ref="AI57">IFERROR(SUMIF(Consolidado!$C$3:$C63, $A57, INDEX(Consolidado!$E$3:$P$100, , MATCH(AI$1, Consolidado!$E$2:$P$2, 0))), "")</f>
        <v/>
      </c>
      <c r="AJ57" s="21" t="str">
        <f t="array" ref="AJ57">IFERROR(SUMIF(OtrosR!$C$3:$C$100, $A57, INDEX(OtrosR!$E$3:$P$100, , MATCH(AJ$1, OtrosR!$E$2:$P$2, 0))), "")</f>
        <v/>
      </c>
      <c r="AK57" s="21">
        <f t="shared" si="141"/>
        <v>0</v>
      </c>
      <c r="AL57" s="22" t="str">
        <f t="array" ref="AL57">IFERROR(SUMIF(Consolidado!$C$3:$C63, $A57, INDEX(Consolidado!$E$3:$P$100, , MATCH(AL$1, Consolidado!$E$2:$P$2, 0))), "")</f>
        <v/>
      </c>
      <c r="AM57" s="22" t="str">
        <f t="array" ref="AM57">IFERROR(SUMIF(OtrosR!$C$3:$C$100, $A57, INDEX(OtrosR!$E$3:$P$100, , MATCH(AM$1, OtrosR!$E$2:$P$2, 0))), "")</f>
        <v/>
      </c>
      <c r="AN57" s="21">
        <f t="shared" si="142"/>
        <v>0</v>
      </c>
    </row>
    <row r="58" ht="15.75" customHeight="1">
      <c r="A58" s="7" t="str">
        <f>Menus!Q6</f>
        <v>D04 Comisiones Rafa</v>
      </c>
      <c r="B58" s="19">
        <f t="shared" ref="B58:C58" si="144">SUM(IF(MONTH(TODAY())&gt;1,E58,0), IF(MONTH(TODAY())&gt;2,H58,0), IF(MONTH(TODAY())&gt;3,K58,0), IF(MONTH(TODAY())&gt;4,N58,0), IF(MONTH(TODAY())&gt;5,Q58,0), IF(MONTH(TODAY())&gt;6,T58,0), IF(MONTH(TODAY())&gt;7,W58,0), IF(MONTH(TODAY())&gt;8,Z58,0), IF(MONTH(TODAY())&gt;9,AC58,0), IF(MONTH(TODAY())&gt;10,AF58,0), IF(MONTH(TODAY())&gt;11,AI58,0), IF(MONTH(TODAY())&gt;12,AL58,0))
</f>
        <v>0</v>
      </c>
      <c r="C58" s="19">
        <f t="shared" si="144"/>
        <v>0</v>
      </c>
      <c r="D58" s="20">
        <f t="shared" si="130"/>
        <v>0</v>
      </c>
      <c r="E58" s="21" t="str">
        <f t="array" ref="E58">IFERROR(SUMIF(Consolidado!$C$3:$C63, $A58, INDEX(Consolidado!$E$3:$P$100, , MATCH(E$1, Consolidado!$E$2:$P$2, 0))), "")</f>
        <v/>
      </c>
      <c r="F58" s="21" t="str">
        <f t="array" ref="F58">IFERROR(SUMIF(OtrosR!$C$3:$C$100, $A58, INDEX(OtrosR!$E$3:$P$100, , MATCH(F$1, OtrosR!$E$2:$P$2, 0))), "")</f>
        <v/>
      </c>
      <c r="G58" s="21">
        <f t="shared" si="131"/>
        <v>0</v>
      </c>
      <c r="H58" s="22" t="str">
        <f t="array" ref="H58">IFERROR(SUMIF(Consolidado!$C$3:$C63, $A58, INDEX(Consolidado!$E$3:$P$100, , MATCH(H$1, Consolidado!$E$2:$P$2, 0))), "")</f>
        <v/>
      </c>
      <c r="I58" s="22" t="str">
        <f t="array" ref="I58">IFERROR(SUMIF(OtrosR!$C$3:$C$100, $A58, INDEX(OtrosR!$E$3:$P$100, , MATCH(I$1, OtrosR!$E$2:$P$2, 0))), "")</f>
        <v/>
      </c>
      <c r="J58" s="21">
        <f t="shared" si="132"/>
        <v>0</v>
      </c>
      <c r="K58" s="21" t="str">
        <f t="array" ref="K58">IFERROR(SUMIF(Consolidado!$C$3:$C63, $A58, INDEX(Consolidado!$E$3:$P$100, , MATCH(K$1, Consolidado!$E$2:$P$2, 0))), "")</f>
        <v/>
      </c>
      <c r="L58" s="21" t="str">
        <f t="array" ref="L58">IFERROR(SUMIF(OtrosR!$C$3:$C$100, $A58, INDEX(OtrosR!$E$3:$P$100, , MATCH(L$1, OtrosR!$E$2:$P$2, 0))), "")</f>
        <v/>
      </c>
      <c r="M58" s="21">
        <f t="shared" si="133"/>
        <v>0</v>
      </c>
      <c r="N58" s="22" t="str">
        <f t="array" ref="N58">IFERROR(SUMIF(Consolidado!$C$3:$C63, $A58, INDEX(Consolidado!$E$3:$P$100, , MATCH(N$1, Consolidado!$E$2:$P$2, 0))), "")</f>
        <v/>
      </c>
      <c r="O58" s="22" t="str">
        <f t="array" ref="O58">IFERROR(SUMIF(OtrosR!$C$3:$C$100, $A58, INDEX(OtrosR!$E$3:$P$100, , MATCH(O$1, OtrosR!$E$2:$P$2, 0))), "")</f>
        <v/>
      </c>
      <c r="P58" s="21">
        <f t="shared" si="134"/>
        <v>0</v>
      </c>
      <c r="Q58" s="21" t="str">
        <f t="array" ref="Q58">IFERROR(SUMIF(Consolidado!$C$3:$C63, $A58, INDEX(Consolidado!$E$3:$P$100, , MATCH(Q$1, Consolidado!$E$2:$P$2, 0))), "")</f>
        <v/>
      </c>
      <c r="R58" s="21" t="str">
        <f t="array" ref="R58">IFERROR(SUMIF(OtrosR!$C$3:$C$100, $A58, INDEX(OtrosR!$E$3:$P$100, , MATCH(R$1, OtrosR!$E$2:$P$2, 0))), "")</f>
        <v/>
      </c>
      <c r="S58" s="21">
        <f t="shared" si="135"/>
        <v>0</v>
      </c>
      <c r="T58" s="22" t="str">
        <f t="array" ref="T58">IFERROR(SUMIF(Consolidado!$C$3:$C63, $A58, INDEX(Consolidado!$E$3:$P$100, , MATCH(T$1, Consolidado!$E$2:$P$2, 0))), "")</f>
        <v/>
      </c>
      <c r="U58" s="22" t="str">
        <f t="array" ref="U58">IFERROR(SUMIF(OtrosR!$C$3:$C$100, $A58, INDEX(OtrosR!$E$3:$P$100, , MATCH(U$1, OtrosR!$E$2:$P$2, 0))), "")</f>
        <v/>
      </c>
      <c r="V58" s="21">
        <f t="shared" si="136"/>
        <v>0</v>
      </c>
      <c r="W58" s="21" t="str">
        <f t="array" ref="W58">IFERROR(SUMIF(Consolidado!$C$3:$C63, $A58, INDEX(Consolidado!$E$3:$P$100, , MATCH(W$1, Consolidado!$E$2:$P$2, 0))), "")</f>
        <v/>
      </c>
      <c r="X58" s="21" t="str">
        <f t="array" ref="X58">IFERROR(SUMIF(OtrosR!$C$3:$C$100, $A58, INDEX(OtrosR!$E$3:$P$100, , MATCH(X$1, OtrosR!$E$2:$P$2, 0))), "")</f>
        <v/>
      </c>
      <c r="Y58" s="21">
        <f t="shared" si="137"/>
        <v>0</v>
      </c>
      <c r="Z58" s="22" t="str">
        <f t="array" ref="Z58">IFERROR(SUMIF(Consolidado!$C$3:$C63, $A58, INDEX(Consolidado!$E$3:$P$100, , MATCH(Z$1, Consolidado!$E$2:$P$2, 0))), "")</f>
        <v/>
      </c>
      <c r="AA58" s="22" t="str">
        <f t="array" ref="AA58">IFERROR(SUMIF(OtrosR!$C$3:$C$100, $A58, INDEX(OtrosR!$E$3:$P$100, , MATCH(AA$1, OtrosR!$E$2:$P$2, 0))), "")</f>
        <v/>
      </c>
      <c r="AB58" s="21">
        <f t="shared" si="138"/>
        <v>0</v>
      </c>
      <c r="AC58" s="21" t="str">
        <f t="array" ref="AC58">IFERROR(SUMIF(Consolidado!$C$3:$C63, $A58, INDEX(Consolidado!$E$3:$P$100, , MATCH(AC$1, Consolidado!$E$2:$P$2, 0))), "")</f>
        <v/>
      </c>
      <c r="AD58" s="21" t="str">
        <f t="array" ref="AD58">IFERROR(SUMIF(OtrosR!$C$3:$C$100, $A58, INDEX(OtrosR!$E$3:$P$100, , MATCH(AD$1, OtrosR!$E$2:$P$2, 0))), "")</f>
        <v/>
      </c>
      <c r="AE58" s="21">
        <f t="shared" si="139"/>
        <v>0</v>
      </c>
      <c r="AF58" s="22" t="str">
        <f t="array" ref="AF58">IFERROR(SUMIF(Consolidado!$C$3:$C63, $A58, INDEX(Consolidado!$E$3:$P$100, , MATCH(AF$1, Consolidado!$E$2:$P$2, 0))), "")</f>
        <v/>
      </c>
      <c r="AG58" s="22" t="str">
        <f t="array" ref="AG58">IFERROR(SUMIF(OtrosR!$C$3:$C$100, $A58, INDEX(OtrosR!$E$3:$P$100, , MATCH(AG$1, OtrosR!$E$2:$P$2, 0))), "")</f>
        <v/>
      </c>
      <c r="AH58" s="21">
        <f t="shared" si="140"/>
        <v>0</v>
      </c>
      <c r="AI58" s="21" t="str">
        <f t="array" ref="AI58">IFERROR(SUMIF(Consolidado!$C$3:$C63, $A58, INDEX(Consolidado!$E$3:$P$100, , MATCH(AI$1, Consolidado!$E$2:$P$2, 0))), "")</f>
        <v/>
      </c>
      <c r="AJ58" s="21" t="str">
        <f t="array" ref="AJ58">IFERROR(SUMIF(OtrosR!$C$3:$C$100, $A58, INDEX(OtrosR!$E$3:$P$100, , MATCH(AJ$1, OtrosR!$E$2:$P$2, 0))), "")</f>
        <v/>
      </c>
      <c r="AK58" s="21">
        <f t="shared" si="141"/>
        <v>0</v>
      </c>
      <c r="AL58" s="22" t="str">
        <f t="array" ref="AL58">IFERROR(SUMIF(Consolidado!$C$3:$C63, $A58, INDEX(Consolidado!$E$3:$P$100, , MATCH(AL$1, Consolidado!$E$2:$P$2, 0))), "")</f>
        <v/>
      </c>
      <c r="AM58" s="22" t="str">
        <f t="array" ref="AM58">IFERROR(SUMIF(OtrosR!$C$3:$C$100, $A58, INDEX(OtrosR!$E$3:$P$100, , MATCH(AM$1, OtrosR!$E$2:$P$2, 0))), "")</f>
        <v/>
      </c>
      <c r="AN58" s="21">
        <f t="shared" si="142"/>
        <v>0</v>
      </c>
    </row>
    <row r="59" ht="15.75" hidden="1" customHeight="1">
      <c r="A59" s="7" t="str">
        <f>Menus!Q7</f>
        <v/>
      </c>
      <c r="B59" s="19">
        <f t="shared" ref="B59:C59" si="145">SUM(IF(MONTH(TODAY())&gt;1,E59,0), IF(MONTH(TODAY())&gt;2,H59,0), IF(MONTH(TODAY())&gt;3,K59,0), IF(MONTH(TODAY())&gt;4,N59,0), IF(MONTH(TODAY())&gt;5,Q59,0), IF(MONTH(TODAY())&gt;6,T59,0), IF(MONTH(TODAY())&gt;7,W59,0), IF(MONTH(TODAY())&gt;8,Z59,0), IF(MONTH(TODAY())&gt;9,AC59,0), IF(MONTH(TODAY())&gt;10,AF59,0), IF(MONTH(TODAY())&gt;11,AI59,0), IF(MONTH(TODAY())&gt;12,AL59,0))
</f>
        <v>0</v>
      </c>
      <c r="C59" s="19">
        <f t="shared" si="145"/>
        <v>0</v>
      </c>
      <c r="D59" s="20">
        <f t="shared" si="130"/>
        <v>0</v>
      </c>
      <c r="E59" s="21" t="str">
        <f t="array" ref="E59">IFERROR(SUMIF(Consolidado!$C$3:$C63, $A59, INDEX(Consolidado!$E$3:$P$100, , MATCH(E$1, Consolidado!$E$2:$P$2, 0))), "")</f>
        <v/>
      </c>
      <c r="F59" s="21" t="str">
        <f t="array" ref="F59">IFERROR(SUMIF(OtrosR!$C$3:$C$100, $A59, INDEX(OtrosR!$E$3:$P$100, , MATCH(F$1, OtrosR!$E$2:$P$2, 0))), "")</f>
        <v/>
      </c>
      <c r="G59" s="21">
        <f t="shared" si="131"/>
        <v>0</v>
      </c>
      <c r="H59" s="22" t="str">
        <f t="array" ref="H59">IFERROR(SUMIF(Consolidado!$C$3:$C63, $A59, INDEX(Consolidado!$E$3:$P$100, , MATCH(H$1, Consolidado!$E$2:$P$2, 0))), "")</f>
        <v/>
      </c>
      <c r="I59" s="22" t="str">
        <f t="array" ref="I59">IFERROR(SUMIF(OtrosR!$C$3:$C$100, $A59, INDEX(OtrosR!$E$3:$P$100, , MATCH(I$1, OtrosR!$E$2:$P$2, 0))), "")</f>
        <v/>
      </c>
      <c r="J59" s="21">
        <f t="shared" si="132"/>
        <v>0</v>
      </c>
      <c r="K59" s="21" t="str">
        <f t="array" ref="K59">IFERROR(SUMIF(Consolidado!$C$3:$C63, $A59, INDEX(Consolidado!$E$3:$P$100, , MATCH(K$1, Consolidado!$E$2:$P$2, 0))), "")</f>
        <v/>
      </c>
      <c r="L59" s="21" t="str">
        <f t="array" ref="L59">IFERROR(SUMIF(OtrosR!$C$3:$C$100, $A59, INDEX(OtrosR!$E$3:$P$100, , MATCH(L$1, OtrosR!$E$2:$P$2, 0))), "")</f>
        <v/>
      </c>
      <c r="M59" s="21">
        <f t="shared" si="133"/>
        <v>0</v>
      </c>
      <c r="N59" s="22" t="str">
        <f t="array" ref="N59">IFERROR(SUMIF(Consolidado!$C$3:$C63, $A59, INDEX(Consolidado!$E$3:$P$100, , MATCH(N$1, Consolidado!$E$2:$P$2, 0))), "")</f>
        <v/>
      </c>
      <c r="O59" s="22" t="str">
        <f t="array" ref="O59">IFERROR(SUMIF(OtrosR!$C$3:$C$100, $A59, INDEX(OtrosR!$E$3:$P$100, , MATCH(O$1, OtrosR!$E$2:$P$2, 0))), "")</f>
        <v/>
      </c>
      <c r="P59" s="21">
        <f t="shared" si="134"/>
        <v>0</v>
      </c>
      <c r="Q59" s="21" t="str">
        <f t="array" ref="Q59">IFERROR(SUMIF(Consolidado!$C$3:$C63, $A59, INDEX(Consolidado!$E$3:$P$100, , MATCH(Q$1, Consolidado!$E$2:$P$2, 0))), "")</f>
        <v/>
      </c>
      <c r="R59" s="21" t="str">
        <f t="array" ref="R59">IFERROR(SUMIF(OtrosR!$C$3:$C$100, $A59, INDEX(OtrosR!$E$3:$P$100, , MATCH(R$1, OtrosR!$E$2:$P$2, 0))), "")</f>
        <v/>
      </c>
      <c r="S59" s="21">
        <f t="shared" si="135"/>
        <v>0</v>
      </c>
      <c r="T59" s="22" t="str">
        <f t="array" ref="T59">IFERROR(SUMIF(Consolidado!$C$3:$C63, $A59, INDEX(Consolidado!$E$3:$P$100, , MATCH(T$1, Consolidado!$E$2:$P$2, 0))), "")</f>
        <v/>
      </c>
      <c r="U59" s="22" t="str">
        <f t="array" ref="U59">IFERROR(SUMIF(OtrosR!$C$3:$C$100, $A59, INDEX(OtrosR!$E$3:$P$100, , MATCH(U$1, OtrosR!$E$2:$P$2, 0))), "")</f>
        <v/>
      </c>
      <c r="V59" s="21">
        <f t="shared" si="136"/>
        <v>0</v>
      </c>
      <c r="W59" s="21" t="str">
        <f t="array" ref="W59">IFERROR(SUMIF(Consolidado!$C$3:$C63, $A59, INDEX(Consolidado!$E$3:$P$100, , MATCH(W$1, Consolidado!$E$2:$P$2, 0))), "")</f>
        <v/>
      </c>
      <c r="X59" s="21" t="str">
        <f t="array" ref="X59">IFERROR(SUMIF(OtrosR!$C$3:$C$100, $A59, INDEX(OtrosR!$E$3:$P$100, , MATCH(X$1, OtrosR!$E$2:$P$2, 0))), "")</f>
        <v/>
      </c>
      <c r="Y59" s="21">
        <f t="shared" si="137"/>
        <v>0</v>
      </c>
      <c r="Z59" s="22" t="str">
        <f t="array" ref="Z59">IFERROR(SUMIF(Consolidado!$C$3:$C63, $A59, INDEX(Consolidado!$E$3:$P$100, , MATCH(Z$1, Consolidado!$E$2:$P$2, 0))), "")</f>
        <v/>
      </c>
      <c r="AA59" s="22" t="str">
        <f t="array" ref="AA59">IFERROR(SUMIF(OtrosR!$C$3:$C$100, $A59, INDEX(OtrosR!$E$3:$P$100, , MATCH(AA$1, OtrosR!$E$2:$P$2, 0))), "")</f>
        <v/>
      </c>
      <c r="AB59" s="21">
        <f t="shared" si="138"/>
        <v>0</v>
      </c>
      <c r="AC59" s="21" t="str">
        <f t="array" ref="AC59">IFERROR(SUMIF(Consolidado!$C$3:$C63, $A59, INDEX(Consolidado!$E$3:$P$100, , MATCH(AC$1, Consolidado!$E$2:$P$2, 0))), "")</f>
        <v/>
      </c>
      <c r="AD59" s="21" t="str">
        <f t="array" ref="AD59">IFERROR(SUMIF(OtrosR!$C$3:$C$100, $A59, INDEX(OtrosR!$E$3:$P$100, , MATCH(AD$1, OtrosR!$E$2:$P$2, 0))), "")</f>
        <v/>
      </c>
      <c r="AE59" s="21">
        <f t="shared" si="139"/>
        <v>0</v>
      </c>
      <c r="AF59" s="22" t="str">
        <f t="array" ref="AF59">IFERROR(SUMIF(Consolidado!$C$3:$C63, $A59, INDEX(Consolidado!$E$3:$P$100, , MATCH(AF$1, Consolidado!$E$2:$P$2, 0))), "")</f>
        <v/>
      </c>
      <c r="AG59" s="22" t="str">
        <f t="array" ref="AG59">IFERROR(SUMIF(OtrosR!$C$3:$C$100, $A59, INDEX(OtrosR!$E$3:$P$100, , MATCH(AG$1, OtrosR!$E$2:$P$2, 0))), "")</f>
        <v/>
      </c>
      <c r="AH59" s="21">
        <f t="shared" si="140"/>
        <v>0</v>
      </c>
      <c r="AI59" s="21" t="str">
        <f t="array" ref="AI59">IFERROR(SUMIF(Consolidado!$C$3:$C63, $A59, INDEX(Consolidado!$E$3:$P$100, , MATCH(AI$1, Consolidado!$E$2:$P$2, 0))), "")</f>
        <v/>
      </c>
      <c r="AJ59" s="21" t="str">
        <f t="array" ref="AJ59">IFERROR(SUMIF(OtrosR!$C$3:$C$100, $A59, INDEX(OtrosR!$E$3:$P$100, , MATCH(AJ$1, OtrosR!$E$2:$P$2, 0))), "")</f>
        <v/>
      </c>
      <c r="AK59" s="21">
        <f t="shared" si="141"/>
        <v>0</v>
      </c>
      <c r="AL59" s="22" t="str">
        <f t="array" ref="AL59">IFERROR(SUMIF(Consolidado!$C$3:$C63, $A59, INDEX(Consolidado!$E$3:$P$100, , MATCH(AL$1, Consolidado!$E$2:$P$2, 0))), "")</f>
        <v/>
      </c>
      <c r="AM59" s="22" t="str">
        <f t="array" ref="AM59">IFERROR(SUMIF(OtrosR!$C$3:$C$100, $A59, INDEX(OtrosR!$E$3:$P$100, , MATCH(AM$1, OtrosR!$E$2:$P$2, 0))), "")</f>
        <v/>
      </c>
      <c r="AN59" s="21">
        <f t="shared" si="142"/>
        <v>0</v>
      </c>
    </row>
    <row r="60" ht="15.75" hidden="1" customHeight="1">
      <c r="A60" s="7" t="str">
        <f>Menus!Q8</f>
        <v/>
      </c>
      <c r="B60" s="19">
        <f t="shared" ref="B60:C60" si="146">SUM(IF(MONTH(TODAY())&gt;1,E60,0), IF(MONTH(TODAY())&gt;2,H60,0), IF(MONTH(TODAY())&gt;3,K60,0), IF(MONTH(TODAY())&gt;4,N60,0), IF(MONTH(TODAY())&gt;5,Q60,0), IF(MONTH(TODAY())&gt;6,T60,0), IF(MONTH(TODAY())&gt;7,W60,0), IF(MONTH(TODAY())&gt;8,Z60,0), IF(MONTH(TODAY())&gt;9,AC60,0), IF(MONTH(TODAY())&gt;10,AF60,0), IF(MONTH(TODAY())&gt;11,AI60,0), IF(MONTH(TODAY())&gt;12,AL60,0))
</f>
        <v>0</v>
      </c>
      <c r="C60" s="19">
        <f t="shared" si="146"/>
        <v>0</v>
      </c>
      <c r="D60" s="20">
        <f t="shared" si="130"/>
        <v>0</v>
      </c>
      <c r="E60" s="21" t="str">
        <f t="array" ref="E60">IFERROR(SUMIF(Consolidado!$C$3:$C63, $A60, INDEX(Consolidado!$E$3:$P$100, , MATCH(E$1, Consolidado!$E$2:$P$2, 0))), "")</f>
        <v/>
      </c>
      <c r="F60" s="21" t="str">
        <f t="array" ref="F60">IFERROR(SUMIF(OtrosR!$C$3:$C$100, $A60, INDEX(OtrosR!$E$3:$P$100, , MATCH(F$1, OtrosR!$E$2:$P$2, 0))), "")</f>
        <v/>
      </c>
      <c r="G60" s="21">
        <f t="shared" si="131"/>
        <v>0</v>
      </c>
      <c r="H60" s="22" t="str">
        <f t="array" ref="H60">IFERROR(SUMIF(Consolidado!$C$3:$C63, $A60, INDEX(Consolidado!$E$3:$P$100, , MATCH(H$1, Consolidado!$E$2:$P$2, 0))), "")</f>
        <v/>
      </c>
      <c r="I60" s="22" t="str">
        <f t="array" ref="I60">IFERROR(SUMIF(OtrosR!$C$3:$C$100, $A60, INDEX(OtrosR!$E$3:$P$100, , MATCH(I$1, OtrosR!$E$2:$P$2, 0))), "")</f>
        <v/>
      </c>
      <c r="J60" s="21">
        <f t="shared" si="132"/>
        <v>0</v>
      </c>
      <c r="K60" s="21" t="str">
        <f t="array" ref="K60">IFERROR(SUMIF(Consolidado!$C$3:$C63, $A60, INDEX(Consolidado!$E$3:$P$100, , MATCH(K$1, Consolidado!$E$2:$P$2, 0))), "")</f>
        <v/>
      </c>
      <c r="L60" s="21" t="str">
        <f t="array" ref="L60">IFERROR(SUMIF(OtrosR!$C$3:$C$100, $A60, INDEX(OtrosR!$E$3:$P$100, , MATCH(L$1, OtrosR!$E$2:$P$2, 0))), "")</f>
        <v/>
      </c>
      <c r="M60" s="21">
        <f t="shared" si="133"/>
        <v>0</v>
      </c>
      <c r="N60" s="22" t="str">
        <f t="array" ref="N60">IFERROR(SUMIF(Consolidado!$C$3:$C63, $A60, INDEX(Consolidado!$E$3:$P$100, , MATCH(N$1, Consolidado!$E$2:$P$2, 0))), "")</f>
        <v/>
      </c>
      <c r="O60" s="22" t="str">
        <f t="array" ref="O60">IFERROR(SUMIF(OtrosR!$C$3:$C$100, $A60, INDEX(OtrosR!$E$3:$P$100, , MATCH(O$1, OtrosR!$E$2:$P$2, 0))), "")</f>
        <v/>
      </c>
      <c r="P60" s="21">
        <f t="shared" si="134"/>
        <v>0</v>
      </c>
      <c r="Q60" s="21" t="str">
        <f t="array" ref="Q60">IFERROR(SUMIF(Consolidado!$C$3:$C63, $A60, INDEX(Consolidado!$E$3:$P$100, , MATCH(Q$1, Consolidado!$E$2:$P$2, 0))), "")</f>
        <v/>
      </c>
      <c r="R60" s="21" t="str">
        <f t="array" ref="R60">IFERROR(SUMIF(OtrosR!$C$3:$C$100, $A60, INDEX(OtrosR!$E$3:$P$100, , MATCH(R$1, OtrosR!$E$2:$P$2, 0))), "")</f>
        <v/>
      </c>
      <c r="S60" s="21">
        <f t="shared" si="135"/>
        <v>0</v>
      </c>
      <c r="T60" s="22" t="str">
        <f t="array" ref="T60">IFERROR(SUMIF(Consolidado!$C$3:$C63, $A60, INDEX(Consolidado!$E$3:$P$100, , MATCH(T$1, Consolidado!$E$2:$P$2, 0))), "")</f>
        <v/>
      </c>
      <c r="U60" s="22" t="str">
        <f t="array" ref="U60">IFERROR(SUMIF(OtrosR!$C$3:$C$100, $A60, INDEX(OtrosR!$E$3:$P$100, , MATCH(U$1, OtrosR!$E$2:$P$2, 0))), "")</f>
        <v/>
      </c>
      <c r="V60" s="21">
        <f t="shared" si="136"/>
        <v>0</v>
      </c>
      <c r="W60" s="21" t="str">
        <f t="array" ref="W60">IFERROR(SUMIF(Consolidado!$C$3:$C63, $A60, INDEX(Consolidado!$E$3:$P$100, , MATCH(W$1, Consolidado!$E$2:$P$2, 0))), "")</f>
        <v/>
      </c>
      <c r="X60" s="21" t="str">
        <f t="array" ref="X60">IFERROR(SUMIF(OtrosR!$C$3:$C$100, $A60, INDEX(OtrosR!$E$3:$P$100, , MATCH(X$1, OtrosR!$E$2:$P$2, 0))), "")</f>
        <v/>
      </c>
      <c r="Y60" s="21">
        <f t="shared" si="137"/>
        <v>0</v>
      </c>
      <c r="Z60" s="22" t="str">
        <f t="array" ref="Z60">IFERROR(SUMIF(Consolidado!$C$3:$C63, $A60, INDEX(Consolidado!$E$3:$P$100, , MATCH(Z$1, Consolidado!$E$2:$P$2, 0))), "")</f>
        <v/>
      </c>
      <c r="AA60" s="22" t="str">
        <f t="array" ref="AA60">IFERROR(SUMIF(OtrosR!$C$3:$C$100, $A60, INDEX(OtrosR!$E$3:$P$100, , MATCH(AA$1, OtrosR!$E$2:$P$2, 0))), "")</f>
        <v/>
      </c>
      <c r="AB60" s="21">
        <f t="shared" si="138"/>
        <v>0</v>
      </c>
      <c r="AC60" s="21" t="str">
        <f t="array" ref="AC60">IFERROR(SUMIF(Consolidado!$C$3:$C63, $A60, INDEX(Consolidado!$E$3:$P$100, , MATCH(AC$1, Consolidado!$E$2:$P$2, 0))), "")</f>
        <v/>
      </c>
      <c r="AD60" s="21" t="str">
        <f t="array" ref="AD60">IFERROR(SUMIF(OtrosR!$C$3:$C$100, $A60, INDEX(OtrosR!$E$3:$P$100, , MATCH(AD$1, OtrosR!$E$2:$P$2, 0))), "")</f>
        <v/>
      </c>
      <c r="AE60" s="21">
        <f t="shared" si="139"/>
        <v>0</v>
      </c>
      <c r="AF60" s="22" t="str">
        <f t="array" ref="AF60">IFERROR(SUMIF(Consolidado!$C$3:$C63, $A60, INDEX(Consolidado!$E$3:$P$100, , MATCH(AF$1, Consolidado!$E$2:$P$2, 0))), "")</f>
        <v/>
      </c>
      <c r="AG60" s="22" t="str">
        <f t="array" ref="AG60">IFERROR(SUMIF(OtrosR!$C$3:$C$100, $A60, INDEX(OtrosR!$E$3:$P$100, , MATCH(AG$1, OtrosR!$E$2:$P$2, 0))), "")</f>
        <v/>
      </c>
      <c r="AH60" s="21">
        <f t="shared" si="140"/>
        <v>0</v>
      </c>
      <c r="AI60" s="21" t="str">
        <f t="array" ref="AI60">IFERROR(SUMIF(Consolidado!$C$3:$C63, $A60, INDEX(Consolidado!$E$3:$P$100, , MATCH(AI$1, Consolidado!$E$2:$P$2, 0))), "")</f>
        <v/>
      </c>
      <c r="AJ60" s="21" t="str">
        <f t="array" ref="AJ60">IFERROR(SUMIF(OtrosR!$C$3:$C$100, $A60, INDEX(OtrosR!$E$3:$P$100, , MATCH(AJ$1, OtrosR!$E$2:$P$2, 0))), "")</f>
        <v/>
      </c>
      <c r="AK60" s="21">
        <f t="shared" si="141"/>
        <v>0</v>
      </c>
      <c r="AL60" s="22" t="str">
        <f t="array" ref="AL60">IFERROR(SUMIF(Consolidado!$C$3:$C63, $A60, INDEX(Consolidado!$E$3:$P$100, , MATCH(AL$1, Consolidado!$E$2:$P$2, 0))), "")</f>
        <v/>
      </c>
      <c r="AM60" s="22" t="str">
        <f t="array" ref="AM60">IFERROR(SUMIF(OtrosR!$C$3:$C$100, $A60, INDEX(OtrosR!$E$3:$P$100, , MATCH(AM$1, OtrosR!$E$2:$P$2, 0))), "")</f>
        <v/>
      </c>
      <c r="AN60" s="21">
        <f t="shared" si="142"/>
        <v>0</v>
      </c>
    </row>
    <row r="61" ht="15.75" hidden="1" customHeight="1">
      <c r="A61" s="7" t="str">
        <f>Menus!Q9</f>
        <v/>
      </c>
      <c r="B61" s="19">
        <f t="shared" ref="B61:C61" si="147">SUM(IF(MONTH(TODAY())&gt;1,E61,0), IF(MONTH(TODAY())&gt;2,H61,0), IF(MONTH(TODAY())&gt;3,K61,0), IF(MONTH(TODAY())&gt;4,N61,0), IF(MONTH(TODAY())&gt;5,Q61,0), IF(MONTH(TODAY())&gt;6,T61,0), IF(MONTH(TODAY())&gt;7,W61,0), IF(MONTH(TODAY())&gt;8,Z61,0), IF(MONTH(TODAY())&gt;9,AC61,0), IF(MONTH(TODAY())&gt;10,AF61,0), IF(MONTH(TODAY())&gt;11,AI61,0), IF(MONTH(TODAY())&gt;12,AL61,0))
</f>
        <v>0</v>
      </c>
      <c r="C61" s="19">
        <f t="shared" si="147"/>
        <v>0</v>
      </c>
      <c r="D61" s="20">
        <f t="shared" si="130"/>
        <v>0</v>
      </c>
      <c r="E61" s="21" t="str">
        <f t="array" ref="E61">IFERROR(SUMIF(Consolidado!$C$3:$C63, $A61, INDEX(Consolidado!$E$3:$P$100, , MATCH(E$1, Consolidado!$E$2:$P$2, 0))), "")</f>
        <v/>
      </c>
      <c r="F61" s="21" t="str">
        <f t="array" ref="F61">IFERROR(SUMIF(OtrosR!$C$3:$C$100, $A61, INDEX(OtrosR!$E$3:$P$100, , MATCH(F$1, OtrosR!$E$2:$P$2, 0))), "")</f>
        <v/>
      </c>
      <c r="G61" s="21">
        <f t="shared" si="131"/>
        <v>0</v>
      </c>
      <c r="H61" s="22" t="str">
        <f t="array" ref="H61">IFERROR(SUMIF(Consolidado!$C$3:$C63, $A61, INDEX(Consolidado!$E$3:$P$100, , MATCH(H$1, Consolidado!$E$2:$P$2, 0))), "")</f>
        <v/>
      </c>
      <c r="I61" s="22" t="str">
        <f t="array" ref="I61">IFERROR(SUMIF(OtrosR!$C$3:$C$100, $A61, INDEX(OtrosR!$E$3:$P$100, , MATCH(I$1, OtrosR!$E$2:$P$2, 0))), "")</f>
        <v/>
      </c>
      <c r="J61" s="21">
        <f t="shared" si="132"/>
        <v>0</v>
      </c>
      <c r="K61" s="21" t="str">
        <f t="array" ref="K61">IFERROR(SUMIF(Consolidado!$C$3:$C63, $A61, INDEX(Consolidado!$E$3:$P$100, , MATCH(K$1, Consolidado!$E$2:$P$2, 0))), "")</f>
        <v/>
      </c>
      <c r="L61" s="21" t="str">
        <f t="array" ref="L61">IFERROR(SUMIF(OtrosR!$C$3:$C$100, $A61, INDEX(OtrosR!$E$3:$P$100, , MATCH(L$1, OtrosR!$E$2:$P$2, 0))), "")</f>
        <v/>
      </c>
      <c r="M61" s="21">
        <f t="shared" si="133"/>
        <v>0</v>
      </c>
      <c r="N61" s="22" t="str">
        <f t="array" ref="N61">IFERROR(SUMIF(Consolidado!$C$3:$C63, $A61, INDEX(Consolidado!$E$3:$P$100, , MATCH(N$1, Consolidado!$E$2:$P$2, 0))), "")</f>
        <v/>
      </c>
      <c r="O61" s="22" t="str">
        <f t="array" ref="O61">IFERROR(SUMIF(OtrosR!$C$3:$C$100, $A61, INDEX(OtrosR!$E$3:$P$100, , MATCH(O$1, OtrosR!$E$2:$P$2, 0))), "")</f>
        <v/>
      </c>
      <c r="P61" s="21">
        <f t="shared" si="134"/>
        <v>0</v>
      </c>
      <c r="Q61" s="21" t="str">
        <f t="array" ref="Q61">IFERROR(SUMIF(Consolidado!$C$3:$C63, $A61, INDEX(Consolidado!$E$3:$P$100, , MATCH(Q$1, Consolidado!$E$2:$P$2, 0))), "")</f>
        <v/>
      </c>
      <c r="R61" s="21" t="str">
        <f t="array" ref="R61">IFERROR(SUMIF(OtrosR!$C$3:$C$100, $A61, INDEX(OtrosR!$E$3:$P$100, , MATCH(R$1, OtrosR!$E$2:$P$2, 0))), "")</f>
        <v/>
      </c>
      <c r="S61" s="21">
        <f t="shared" si="135"/>
        <v>0</v>
      </c>
      <c r="T61" s="22" t="str">
        <f t="array" ref="T61">IFERROR(SUMIF(Consolidado!$C$3:$C63, $A61, INDEX(Consolidado!$E$3:$P$100, , MATCH(T$1, Consolidado!$E$2:$P$2, 0))), "")</f>
        <v/>
      </c>
      <c r="U61" s="22" t="str">
        <f t="array" ref="U61">IFERROR(SUMIF(OtrosR!$C$3:$C$100, $A61, INDEX(OtrosR!$E$3:$P$100, , MATCH(U$1, OtrosR!$E$2:$P$2, 0))), "")</f>
        <v/>
      </c>
      <c r="V61" s="21">
        <f t="shared" si="136"/>
        <v>0</v>
      </c>
      <c r="W61" s="21" t="str">
        <f t="array" ref="W61">IFERROR(SUMIF(Consolidado!$C$3:$C63, $A61, INDEX(Consolidado!$E$3:$P$100, , MATCH(W$1, Consolidado!$E$2:$P$2, 0))), "")</f>
        <v/>
      </c>
      <c r="X61" s="21" t="str">
        <f t="array" ref="X61">IFERROR(SUMIF(OtrosR!$C$3:$C$100, $A61, INDEX(OtrosR!$E$3:$P$100, , MATCH(X$1, OtrosR!$E$2:$P$2, 0))), "")</f>
        <v/>
      </c>
      <c r="Y61" s="21">
        <f t="shared" si="137"/>
        <v>0</v>
      </c>
      <c r="Z61" s="22" t="str">
        <f t="array" ref="Z61">IFERROR(SUMIF(Consolidado!$C$3:$C63, $A61, INDEX(Consolidado!$E$3:$P$100, , MATCH(Z$1, Consolidado!$E$2:$P$2, 0))), "")</f>
        <v/>
      </c>
      <c r="AA61" s="22" t="str">
        <f t="array" ref="AA61">IFERROR(SUMIF(OtrosR!$C$3:$C$100, $A61, INDEX(OtrosR!$E$3:$P$100, , MATCH(AA$1, OtrosR!$E$2:$P$2, 0))), "")</f>
        <v/>
      </c>
      <c r="AB61" s="21">
        <f t="shared" si="138"/>
        <v>0</v>
      </c>
      <c r="AC61" s="21" t="str">
        <f t="array" ref="AC61">IFERROR(SUMIF(Consolidado!$C$3:$C63, $A61, INDEX(Consolidado!$E$3:$P$100, , MATCH(AC$1, Consolidado!$E$2:$P$2, 0))), "")</f>
        <v/>
      </c>
      <c r="AD61" s="21" t="str">
        <f t="array" ref="AD61">IFERROR(SUMIF(OtrosR!$C$3:$C$100, $A61, INDEX(OtrosR!$E$3:$P$100, , MATCH(AD$1, OtrosR!$E$2:$P$2, 0))), "")</f>
        <v/>
      </c>
      <c r="AE61" s="21">
        <f t="shared" si="139"/>
        <v>0</v>
      </c>
      <c r="AF61" s="22" t="str">
        <f t="array" ref="AF61">IFERROR(SUMIF(Consolidado!$C$3:$C63, $A61, INDEX(Consolidado!$E$3:$P$100, , MATCH(AF$1, Consolidado!$E$2:$P$2, 0))), "")</f>
        <v/>
      </c>
      <c r="AG61" s="22" t="str">
        <f t="array" ref="AG61">IFERROR(SUMIF(OtrosR!$C$3:$C$100, $A61, INDEX(OtrosR!$E$3:$P$100, , MATCH(AG$1, OtrosR!$E$2:$P$2, 0))), "")</f>
        <v/>
      </c>
      <c r="AH61" s="21">
        <f t="shared" si="140"/>
        <v>0</v>
      </c>
      <c r="AI61" s="21" t="str">
        <f t="array" ref="AI61">IFERROR(SUMIF(Consolidado!$C$3:$C63, $A61, INDEX(Consolidado!$E$3:$P$100, , MATCH(AI$1, Consolidado!$E$2:$P$2, 0))), "")</f>
        <v/>
      </c>
      <c r="AJ61" s="21" t="str">
        <f t="array" ref="AJ61">IFERROR(SUMIF(OtrosR!$C$3:$C$100, $A61, INDEX(OtrosR!$E$3:$P$100, , MATCH(AJ$1, OtrosR!$E$2:$P$2, 0))), "")</f>
        <v/>
      </c>
      <c r="AK61" s="21">
        <f t="shared" si="141"/>
        <v>0</v>
      </c>
      <c r="AL61" s="22" t="str">
        <f t="array" ref="AL61">IFERROR(SUMIF(Consolidado!$C$3:$C63, $A61, INDEX(Consolidado!$E$3:$P$100, , MATCH(AL$1, Consolidado!$E$2:$P$2, 0))), "")</f>
        <v/>
      </c>
      <c r="AM61" s="22" t="str">
        <f t="array" ref="AM61">IFERROR(SUMIF(OtrosR!$C$3:$C$100, $A61, INDEX(OtrosR!$E$3:$P$100, , MATCH(AM$1, OtrosR!$E$2:$P$2, 0))), "")</f>
        <v/>
      </c>
      <c r="AN61" s="21">
        <f t="shared" si="142"/>
        <v>0</v>
      </c>
    </row>
    <row r="62" ht="15.75" hidden="1" customHeight="1">
      <c r="A62" s="7" t="str">
        <f>Menus!Q10</f>
        <v/>
      </c>
      <c r="B62" s="19">
        <f t="shared" ref="B62:C62" si="148">SUM(IF(MONTH(TODAY())&gt;1,E62,0), IF(MONTH(TODAY())&gt;2,H62,0), IF(MONTH(TODAY())&gt;3,K62,0), IF(MONTH(TODAY())&gt;4,N62,0), IF(MONTH(TODAY())&gt;5,Q62,0), IF(MONTH(TODAY())&gt;6,T62,0), IF(MONTH(TODAY())&gt;7,W62,0), IF(MONTH(TODAY())&gt;8,Z62,0), IF(MONTH(TODAY())&gt;9,AC62,0), IF(MONTH(TODAY())&gt;10,AF62,0), IF(MONTH(TODAY())&gt;11,AI62,0), IF(MONTH(TODAY())&gt;12,AL62,0))
</f>
        <v>0</v>
      </c>
      <c r="C62" s="19">
        <f t="shared" si="148"/>
        <v>0</v>
      </c>
      <c r="D62" s="20">
        <f t="shared" si="130"/>
        <v>0</v>
      </c>
      <c r="E62" s="21" t="str">
        <f t="array" ref="E62">IFERROR(SUMIF(Consolidado!$C$3:$C63, $A62, INDEX(Consolidado!$E$3:$P$100, , MATCH(E$1, Consolidado!$E$2:$P$2, 0))), "")</f>
        <v/>
      </c>
      <c r="F62" s="21" t="str">
        <f t="array" ref="F62">IFERROR(SUMIF(OtrosR!$C$3:$C$100, $A62, INDEX(OtrosR!$E$3:$P$100, , MATCH(F$1, OtrosR!$E$2:$P$2, 0))), "")</f>
        <v/>
      </c>
      <c r="G62" s="21">
        <f t="shared" si="131"/>
        <v>0</v>
      </c>
      <c r="H62" s="22" t="str">
        <f t="array" ref="H62">IFERROR(SUMIF(Consolidado!$C$3:$C63, $A62, INDEX(Consolidado!$E$3:$P$100, , MATCH(H$1, Consolidado!$E$2:$P$2, 0))), "")</f>
        <v/>
      </c>
      <c r="I62" s="22" t="str">
        <f t="array" ref="I62">IFERROR(SUMIF(OtrosR!$C$3:$C$100, $A62, INDEX(OtrosR!$E$3:$P$100, , MATCH(I$1, OtrosR!$E$2:$P$2, 0))), "")</f>
        <v/>
      </c>
      <c r="J62" s="21">
        <f t="shared" si="132"/>
        <v>0</v>
      </c>
      <c r="K62" s="21" t="str">
        <f t="array" ref="K62">IFERROR(SUMIF(Consolidado!$C$3:$C63, $A62, INDEX(Consolidado!$E$3:$P$100, , MATCH(K$1, Consolidado!$E$2:$P$2, 0))), "")</f>
        <v/>
      </c>
      <c r="L62" s="21" t="str">
        <f t="array" ref="L62">IFERROR(SUMIF(OtrosR!$C$3:$C$100, $A62, INDEX(OtrosR!$E$3:$P$100, , MATCH(L$1, OtrosR!$E$2:$P$2, 0))), "")</f>
        <v/>
      </c>
      <c r="M62" s="21">
        <f t="shared" si="133"/>
        <v>0</v>
      </c>
      <c r="N62" s="22" t="str">
        <f t="array" ref="N62">IFERROR(SUMIF(Consolidado!$C$3:$C63, $A62, INDEX(Consolidado!$E$3:$P$100, , MATCH(N$1, Consolidado!$E$2:$P$2, 0))), "")</f>
        <v/>
      </c>
      <c r="O62" s="22" t="str">
        <f t="array" ref="O62">IFERROR(SUMIF(OtrosR!$C$3:$C$100, $A62, INDEX(OtrosR!$E$3:$P$100, , MATCH(O$1, OtrosR!$E$2:$P$2, 0))), "")</f>
        <v/>
      </c>
      <c r="P62" s="21">
        <f t="shared" si="134"/>
        <v>0</v>
      </c>
      <c r="Q62" s="21" t="str">
        <f t="array" ref="Q62">IFERROR(SUMIF(Consolidado!$C$3:$C63, $A62, INDEX(Consolidado!$E$3:$P$100, , MATCH(Q$1, Consolidado!$E$2:$P$2, 0))), "")</f>
        <v/>
      </c>
      <c r="R62" s="21" t="str">
        <f t="array" ref="R62">IFERROR(SUMIF(OtrosR!$C$3:$C$100, $A62, INDEX(OtrosR!$E$3:$P$100, , MATCH(R$1, OtrosR!$E$2:$P$2, 0))), "")</f>
        <v/>
      </c>
      <c r="S62" s="21">
        <f t="shared" si="135"/>
        <v>0</v>
      </c>
      <c r="T62" s="22" t="str">
        <f t="array" ref="T62">IFERROR(SUMIF(Consolidado!$C$3:$C63, $A62, INDEX(Consolidado!$E$3:$P$100, , MATCH(T$1, Consolidado!$E$2:$P$2, 0))), "")</f>
        <v/>
      </c>
      <c r="U62" s="22" t="str">
        <f t="array" ref="U62">IFERROR(SUMIF(OtrosR!$C$3:$C$100, $A62, INDEX(OtrosR!$E$3:$P$100, , MATCH(U$1, OtrosR!$E$2:$P$2, 0))), "")</f>
        <v/>
      </c>
      <c r="V62" s="21">
        <f t="shared" si="136"/>
        <v>0</v>
      </c>
      <c r="W62" s="21" t="str">
        <f t="array" ref="W62">IFERROR(SUMIF(Consolidado!$C$3:$C63, $A62, INDEX(Consolidado!$E$3:$P$100, , MATCH(W$1, Consolidado!$E$2:$P$2, 0))), "")</f>
        <v/>
      </c>
      <c r="X62" s="21" t="str">
        <f t="array" ref="X62">IFERROR(SUMIF(OtrosR!$C$3:$C$100, $A62, INDEX(OtrosR!$E$3:$P$100, , MATCH(X$1, OtrosR!$E$2:$P$2, 0))), "")</f>
        <v/>
      </c>
      <c r="Y62" s="21">
        <f t="shared" si="137"/>
        <v>0</v>
      </c>
      <c r="Z62" s="22" t="str">
        <f t="array" ref="Z62">IFERROR(SUMIF(Consolidado!$C$3:$C63, $A62, INDEX(Consolidado!$E$3:$P$100, , MATCH(Z$1, Consolidado!$E$2:$P$2, 0))), "")</f>
        <v/>
      </c>
      <c r="AA62" s="22" t="str">
        <f t="array" ref="AA62">IFERROR(SUMIF(OtrosR!$C$3:$C$100, $A62, INDEX(OtrosR!$E$3:$P$100, , MATCH(AA$1, OtrosR!$E$2:$P$2, 0))), "")</f>
        <v/>
      </c>
      <c r="AB62" s="21">
        <f t="shared" si="138"/>
        <v>0</v>
      </c>
      <c r="AC62" s="21" t="str">
        <f t="array" ref="AC62">IFERROR(SUMIF(Consolidado!$C$3:$C63, $A62, INDEX(Consolidado!$E$3:$P$100, , MATCH(AC$1, Consolidado!$E$2:$P$2, 0))), "")</f>
        <v/>
      </c>
      <c r="AD62" s="21" t="str">
        <f t="array" ref="AD62">IFERROR(SUMIF(OtrosR!$C$3:$C$100, $A62, INDEX(OtrosR!$E$3:$P$100, , MATCH(AD$1, OtrosR!$E$2:$P$2, 0))), "")</f>
        <v/>
      </c>
      <c r="AE62" s="21">
        <f t="shared" si="139"/>
        <v>0</v>
      </c>
      <c r="AF62" s="22" t="str">
        <f t="array" ref="AF62">IFERROR(SUMIF(Consolidado!$C$3:$C63, $A62, INDEX(Consolidado!$E$3:$P$100, , MATCH(AF$1, Consolidado!$E$2:$P$2, 0))), "")</f>
        <v/>
      </c>
      <c r="AG62" s="22" t="str">
        <f t="array" ref="AG62">IFERROR(SUMIF(OtrosR!$C$3:$C$100, $A62, INDEX(OtrosR!$E$3:$P$100, , MATCH(AG$1, OtrosR!$E$2:$P$2, 0))), "")</f>
        <v/>
      </c>
      <c r="AH62" s="21">
        <f t="shared" si="140"/>
        <v>0</v>
      </c>
      <c r="AI62" s="21" t="str">
        <f t="array" ref="AI62">IFERROR(SUMIF(Consolidado!$C$3:$C63, $A62, INDEX(Consolidado!$E$3:$P$100, , MATCH(AI$1, Consolidado!$E$2:$P$2, 0))), "")</f>
        <v/>
      </c>
      <c r="AJ62" s="21" t="str">
        <f t="array" ref="AJ62">IFERROR(SUMIF(OtrosR!$C$3:$C$100, $A62, INDEX(OtrosR!$E$3:$P$100, , MATCH(AJ$1, OtrosR!$E$2:$P$2, 0))), "")</f>
        <v/>
      </c>
      <c r="AK62" s="21">
        <f t="shared" si="141"/>
        <v>0</v>
      </c>
      <c r="AL62" s="22" t="str">
        <f t="array" ref="AL62">IFERROR(SUMIF(Consolidado!$C$3:$C63, $A62, INDEX(Consolidado!$E$3:$P$100, , MATCH(AL$1, Consolidado!$E$2:$P$2, 0))), "")</f>
        <v/>
      </c>
      <c r="AM62" s="22" t="str">
        <f t="array" ref="AM62">IFERROR(SUMIF(OtrosR!$C$3:$C$100, $A62, INDEX(OtrosR!$E$3:$P$100, , MATCH(AM$1, OtrosR!$E$2:$P$2, 0))), "")</f>
        <v/>
      </c>
      <c r="AN62" s="21">
        <f t="shared" si="142"/>
        <v>0</v>
      </c>
    </row>
    <row r="63" ht="15.75" hidden="1" customHeight="1">
      <c r="A63" s="7" t="str">
        <f>Menus!Q11</f>
        <v/>
      </c>
      <c r="B63" s="19">
        <f t="shared" ref="B63:C63" si="149">SUM(IF(MONTH(TODAY())&gt;1,E63,0), IF(MONTH(TODAY())&gt;2,H63,0), IF(MONTH(TODAY())&gt;3,K63,0), IF(MONTH(TODAY())&gt;4,N63,0), IF(MONTH(TODAY())&gt;5,Q63,0), IF(MONTH(TODAY())&gt;6,T63,0), IF(MONTH(TODAY())&gt;7,W63,0), IF(MONTH(TODAY())&gt;8,Z63,0), IF(MONTH(TODAY())&gt;9,AC63,0), IF(MONTH(TODAY())&gt;10,AF63,0), IF(MONTH(TODAY())&gt;11,AI63,0), IF(MONTH(TODAY())&gt;12,AL63,0))
</f>
        <v>0</v>
      </c>
      <c r="C63" s="19">
        <f t="shared" si="149"/>
        <v>0</v>
      </c>
      <c r="D63" s="20">
        <f t="shared" si="130"/>
        <v>0</v>
      </c>
      <c r="E63" s="21" t="str">
        <f t="array" ref="E63">IFERROR(SUMIF(Consolidado!$C$3:$C63, $A63, INDEX(Consolidado!$E$3:$P$100, , MATCH(E$1, Consolidado!$E$2:$P$2, 0))), "")</f>
        <v/>
      </c>
      <c r="F63" s="21" t="str">
        <f t="array" ref="F63">IFERROR(SUMIF(OtrosR!$C$3:$C$100, $A63, INDEX(OtrosR!$E$3:$P$100, , MATCH(F$1, OtrosR!$E$2:$P$2, 0))), "")</f>
        <v/>
      </c>
      <c r="G63" s="21">
        <f t="shared" si="131"/>
        <v>0</v>
      </c>
      <c r="H63" s="22" t="str">
        <f t="array" ref="H63">IFERROR(SUMIF(Consolidado!$C$3:$C63, $A63, INDEX(Consolidado!$E$3:$P$100, , MATCH(H$1, Consolidado!$E$2:$P$2, 0))), "")</f>
        <v/>
      </c>
      <c r="I63" s="22" t="str">
        <f t="array" ref="I63">IFERROR(SUMIF(OtrosR!$C$3:$C$100, $A63, INDEX(OtrosR!$E$3:$P$100, , MATCH(I$1, OtrosR!$E$2:$P$2, 0))), "")</f>
        <v/>
      </c>
      <c r="J63" s="21">
        <f t="shared" si="132"/>
        <v>0</v>
      </c>
      <c r="K63" s="21" t="str">
        <f t="array" ref="K63">IFERROR(SUMIF(Consolidado!$C$3:$C63, $A63, INDEX(Consolidado!$E$3:$P$100, , MATCH(K$1, Consolidado!$E$2:$P$2, 0))), "")</f>
        <v/>
      </c>
      <c r="L63" s="21" t="str">
        <f t="array" ref="L63">IFERROR(SUMIF(OtrosR!$C$3:$C$100, $A63, INDEX(OtrosR!$E$3:$P$100, , MATCH(L$1, OtrosR!$E$2:$P$2, 0))), "")</f>
        <v/>
      </c>
      <c r="M63" s="21">
        <f t="shared" si="133"/>
        <v>0</v>
      </c>
      <c r="N63" s="22" t="str">
        <f t="array" ref="N63">IFERROR(SUMIF(Consolidado!$C$3:$C63, $A63, INDEX(Consolidado!$E$3:$P$100, , MATCH(N$1, Consolidado!$E$2:$P$2, 0))), "")</f>
        <v/>
      </c>
      <c r="O63" s="22" t="str">
        <f t="array" ref="O63">IFERROR(SUMIF(OtrosR!$C$3:$C$100, $A63, INDEX(OtrosR!$E$3:$P$100, , MATCH(O$1, OtrosR!$E$2:$P$2, 0))), "")</f>
        <v/>
      </c>
      <c r="P63" s="21">
        <f t="shared" si="134"/>
        <v>0</v>
      </c>
      <c r="Q63" s="21" t="str">
        <f t="array" ref="Q63">IFERROR(SUMIF(Consolidado!$C$3:$C63, $A63, INDEX(Consolidado!$E$3:$P$100, , MATCH(Q$1, Consolidado!$E$2:$P$2, 0))), "")</f>
        <v/>
      </c>
      <c r="R63" s="21" t="str">
        <f t="array" ref="R63">IFERROR(SUMIF(OtrosR!$C$3:$C$100, $A63, INDEX(OtrosR!$E$3:$P$100, , MATCH(R$1, OtrosR!$E$2:$P$2, 0))), "")</f>
        <v/>
      </c>
      <c r="S63" s="21">
        <f t="shared" si="135"/>
        <v>0</v>
      </c>
      <c r="T63" s="22" t="str">
        <f t="array" ref="T63">IFERROR(SUMIF(Consolidado!$C$3:$C63, $A63, INDEX(Consolidado!$E$3:$P$100, , MATCH(T$1, Consolidado!$E$2:$P$2, 0))), "")</f>
        <v/>
      </c>
      <c r="U63" s="22" t="str">
        <f t="array" ref="U63">IFERROR(SUMIF(OtrosR!$C$3:$C$100, $A63, INDEX(OtrosR!$E$3:$P$100, , MATCH(U$1, OtrosR!$E$2:$P$2, 0))), "")</f>
        <v/>
      </c>
      <c r="V63" s="21">
        <f t="shared" si="136"/>
        <v>0</v>
      </c>
      <c r="W63" s="21" t="str">
        <f t="array" ref="W63">IFERROR(SUMIF(Consolidado!$C$3:$C63, $A63, INDEX(Consolidado!$E$3:$P$100, , MATCH(W$1, Consolidado!$E$2:$P$2, 0))), "")</f>
        <v/>
      </c>
      <c r="X63" s="21" t="str">
        <f t="array" ref="X63">IFERROR(SUMIF(OtrosR!$C$3:$C$100, $A63, INDEX(OtrosR!$E$3:$P$100, , MATCH(X$1, OtrosR!$E$2:$P$2, 0))), "")</f>
        <v/>
      </c>
      <c r="Y63" s="21">
        <f t="shared" si="137"/>
        <v>0</v>
      </c>
      <c r="Z63" s="22" t="str">
        <f t="array" ref="Z63">IFERROR(SUMIF(Consolidado!$C$3:$C63, $A63, INDEX(Consolidado!$E$3:$P$100, , MATCH(Z$1, Consolidado!$E$2:$P$2, 0))), "")</f>
        <v/>
      </c>
      <c r="AA63" s="22" t="str">
        <f t="array" ref="AA63">IFERROR(SUMIF(OtrosR!$C$3:$C$100, $A63, INDEX(OtrosR!$E$3:$P$100, , MATCH(AA$1, OtrosR!$E$2:$P$2, 0))), "")</f>
        <v/>
      </c>
      <c r="AB63" s="21">
        <f t="shared" si="138"/>
        <v>0</v>
      </c>
      <c r="AC63" s="21" t="str">
        <f t="array" ref="AC63">IFERROR(SUMIF(Consolidado!$C$3:$C63, $A63, INDEX(Consolidado!$E$3:$P$100, , MATCH(AC$1, Consolidado!$E$2:$P$2, 0))), "")</f>
        <v/>
      </c>
      <c r="AD63" s="21" t="str">
        <f t="array" ref="AD63">IFERROR(SUMIF(OtrosR!$C$3:$C$100, $A63, INDEX(OtrosR!$E$3:$P$100, , MATCH(AD$1, OtrosR!$E$2:$P$2, 0))), "")</f>
        <v/>
      </c>
      <c r="AE63" s="21">
        <f t="shared" si="139"/>
        <v>0</v>
      </c>
      <c r="AF63" s="22" t="str">
        <f t="array" ref="AF63">IFERROR(SUMIF(Consolidado!$C$3:$C63, $A63, INDEX(Consolidado!$E$3:$P$100, , MATCH(AF$1, Consolidado!$E$2:$P$2, 0))), "")</f>
        <v/>
      </c>
      <c r="AG63" s="22" t="str">
        <f t="array" ref="AG63">IFERROR(SUMIF(OtrosR!$C$3:$C$100, $A63, INDEX(OtrosR!$E$3:$P$100, , MATCH(AG$1, OtrosR!$E$2:$P$2, 0))), "")</f>
        <v/>
      </c>
      <c r="AH63" s="21">
        <f t="shared" si="140"/>
        <v>0</v>
      </c>
      <c r="AI63" s="21" t="str">
        <f t="array" ref="AI63">IFERROR(SUMIF(Consolidado!$C$3:$C63, $A63, INDEX(Consolidado!$E$3:$P$100, , MATCH(AI$1, Consolidado!$E$2:$P$2, 0))), "")</f>
        <v/>
      </c>
      <c r="AJ63" s="21" t="str">
        <f t="array" ref="AJ63">IFERROR(SUMIF(OtrosR!$C$3:$C$100, $A63, INDEX(OtrosR!$E$3:$P$100, , MATCH(AJ$1, OtrosR!$E$2:$P$2, 0))), "")</f>
        <v/>
      </c>
      <c r="AK63" s="21">
        <f t="shared" si="141"/>
        <v>0</v>
      </c>
      <c r="AL63" s="22" t="str">
        <f t="array" ref="AL63">IFERROR(SUMIF(Consolidado!$C$3:$C63, $A63, INDEX(Consolidado!$E$3:$P$100, , MATCH(AL$1, Consolidado!$E$2:$P$2, 0))), "")</f>
        <v/>
      </c>
      <c r="AM63" s="22" t="str">
        <f t="array" ref="AM63">IFERROR(SUMIF(OtrosR!$C$3:$C$100, $A63, INDEX(OtrosR!$E$3:$P$100, , MATCH(AM$1, OtrosR!$E$2:$P$2, 0))), "")</f>
        <v/>
      </c>
      <c r="AN63" s="21">
        <f t="shared" si="142"/>
        <v>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0:D47 D49:D52 D54:D58 G10:G47 G49:G52 G54:G63 J10:J47 J49:J52 J54:J63 M10:M47 M49:M52 M54:M63 P10:P47 P49:P52 P54:P63 S10:S47 S49:S52 S54:S63 V10:V47 V49:V52 V54:V63 Y10:Y47 Y49:Y52 Y54:Y63 AB10:AB47 AB49:AB52 AB54:AB63 AE10:AE47 AE49:AE52 AE54:AE63 AH10:AH47 AH49:AH52 AH54:AH63 AK10:AK47 AK49:AK52 AK54:AK63 AN10:AN47 AN49:AN52 AN54:AN63">
    <cfRule type="cellIs" dxfId="0" priority="1" operator="greaterThanOrEqual">
      <formula>0</formula>
    </cfRule>
  </conditionalFormatting>
  <conditionalFormatting sqref="D3 D5:D8 G3 G5:G8 J3 J5:J8 M3 M5:M8 P3 P5:P8 S3 S5:S8 V3 V5:V8 Y3 Y5:Y8 AB3 AB5:AB8 AE3 AE5:AE8 AH3 AH5:AH8 AK3 AK5:AK8 AN3 AN5:AN8">
    <cfRule type="cellIs" dxfId="0" priority="2" operator="greaterThan">
      <formula>0</formula>
    </cfRule>
  </conditionalFormatting>
  <conditionalFormatting sqref="D3 D5:D8 D10:D47 D49:D52 D54:D58 G3 G5:G8 G10:G47 G49:G52 G54:G63 J3 J5:J8 J10:J47 J49:J52 J54:J63 M3 M5:M8 M10:M47 M49:M52 M54:M63 P3 P5:P8 P10:P47 P49:P52 P54:P63 S3 S5:S8 S10:S47 S49:S52 S54:S63 V3 V5:V8 V10:V47 V49:V52 V54:V63 Y3 Y5:Y8 Y10:Y47 Y49:Y52 Y54:Y63 AB3 AB5:AB8 AB10:AB47 AB49:AB52 AB54:AB63 AE3 AE5:AE8 AE10:AE47 AE49:AE52 AE54:AE63 AH3 AH5:AH8 AH10:AH47 AH49:AH52 AH54:AH63 AK3 AK5:AK8 AK10:AK47 AK49:AK52 AK54:AK63 AN3 AN5:AN8 AN10:AN47 AN49:AN52 AN54:AN63">
    <cfRule type="cellIs" dxfId="1" priority="3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 outlineLevelCol="1"/>
  <cols>
    <col customWidth="1" min="1" max="1" width="27.5"/>
    <col customWidth="1" min="2" max="4" width="14.5"/>
    <col customWidth="1" min="5" max="5" width="13.63"/>
    <col customWidth="1" min="6" max="7" width="12.13"/>
    <col customWidth="1" min="8" max="8" width="17.13"/>
    <col customWidth="1" min="9" max="9" width="15.38"/>
    <col customWidth="1" min="10" max="10" width="14.5"/>
    <col customWidth="1" min="11" max="11" width="16.63"/>
    <col customWidth="1" min="12" max="12" width="12.13"/>
    <col customWidth="1" min="13" max="13" width="12.63"/>
    <col customWidth="1" min="14" max="14" width="13.25"/>
    <col customWidth="1" min="15" max="15" width="11.0"/>
    <col customWidth="1" min="16" max="16" width="11.63"/>
    <col customWidth="1" min="17" max="17" width="15.25"/>
    <col customWidth="1" min="18" max="18" width="12.13"/>
    <col customWidth="1" min="19" max="19" width="12.75"/>
    <col customWidth="1" min="20" max="20" width="15.0"/>
    <col customWidth="1" min="21" max="21" width="12.13"/>
    <col customWidth="1" min="22" max="22" width="12.75"/>
    <col customWidth="1" min="23" max="23" width="12.13"/>
    <col customWidth="1" min="24" max="24" width="10.88"/>
    <col customWidth="1" min="25" max="25" width="11.63"/>
    <col customWidth="1" min="26" max="26" width="16.25"/>
    <col customWidth="1" min="27" max="27" width="11.0"/>
    <col customWidth="1" min="28" max="28" width="11.63"/>
    <col customWidth="1" min="29" max="29" width="17.0"/>
    <col customWidth="1" min="30" max="30" width="10.0"/>
    <col customWidth="1" min="31" max="31" width="10.63"/>
    <col customWidth="1" min="32" max="32" width="16.75"/>
    <col customWidth="1" min="33" max="33" width="11.0"/>
    <col customWidth="1" min="34" max="34" width="11.63"/>
    <col customWidth="1" min="35" max="35" width="15.0"/>
    <col customWidth="1" min="36" max="36" width="11.0"/>
    <col customWidth="1" min="37" max="37" width="11.63"/>
    <col customWidth="1" min="38" max="38" width="15.75"/>
    <col customWidth="1" min="39" max="39" width="11.0"/>
    <col customWidth="1" min="40" max="40" width="11.63"/>
    <col customWidth="1" min="41" max="41" width="16.25"/>
    <col customWidth="1" min="42" max="42" width="10.13"/>
    <col customWidth="1" min="43" max="43" width="11.63"/>
    <col customWidth="1" min="44" max="44" width="19.25"/>
    <col customWidth="1" min="45" max="46" width="11.63"/>
    <col customWidth="1" min="47" max="47" width="29.0"/>
    <col customWidth="1" min="48" max="48" width="11.0"/>
    <col customWidth="1" min="49" max="49" width="10.63"/>
    <col customWidth="1" min="50" max="50" width="14.25"/>
    <col customWidth="1" min="51" max="51" width="10.63"/>
    <col customWidth="1" min="52" max="52" width="9.88"/>
    <col customWidth="1" min="53" max="53" width="11.0"/>
    <col customWidth="1" min="54" max="54" width="10.75"/>
    <col customWidth="1" min="55" max="55" width="11.63"/>
    <col customWidth="1" min="56" max="56" width="17.88"/>
    <col customWidth="1" min="57" max="57" width="11.0"/>
    <col customWidth="1" min="58" max="58" width="11.63"/>
    <col customWidth="1" min="59" max="59" width="22.25"/>
    <col customWidth="1" min="60" max="60" width="10.88"/>
    <col customWidth="1" min="61" max="61" width="11.63"/>
    <col customWidth="1" min="62" max="62" width="12.13"/>
    <col customWidth="1" min="63" max="63" width="10.13"/>
    <col customWidth="1" min="64" max="64" width="12.63"/>
    <col customWidth="1" min="65" max="65" width="14.38"/>
    <col customWidth="1" min="66" max="66" width="11.25"/>
    <col customWidth="1" min="67" max="67" width="12.75"/>
    <col customWidth="1" min="68" max="68" width="18.38"/>
    <col customWidth="1" min="69" max="69" width="11.0"/>
    <col customWidth="1" min="70" max="70" width="11.63"/>
    <col customWidth="1" min="71" max="71" width="13.38"/>
    <col customWidth="1" min="72" max="72" width="11.25"/>
    <col customWidth="1" min="73" max="73" width="12.75"/>
    <col customWidth="1" min="74" max="74" width="22.0"/>
    <col customWidth="1" min="75" max="75" width="11.0"/>
    <col customWidth="1" min="76" max="76" width="11.63"/>
    <col customWidth="1" min="77" max="77" width="16.5"/>
    <col customWidth="1" min="78" max="78" width="11.0"/>
    <col customWidth="1" min="79" max="79" width="11.63"/>
    <col customWidth="1" min="80" max="80" width="19.13"/>
    <col customWidth="1" min="81" max="81" width="10.75"/>
    <col customWidth="1" min="82" max="82" width="10.13"/>
    <col customWidth="1" min="83" max="83" width="22.63"/>
    <col customWidth="1" min="84" max="84" width="11.0"/>
    <col customWidth="1" min="85" max="85" width="11.63"/>
    <col customWidth="1" min="86" max="86" width="12.13"/>
    <col customWidth="1" min="87" max="88" width="6.25"/>
    <col customWidth="1" min="89" max="89" width="13.25"/>
    <col customWidth="1" min="90" max="91" width="6.25"/>
    <col customWidth="1" min="92" max="92" width="13.25"/>
    <col customWidth="1" min="93" max="93" width="11.13"/>
    <col customWidth="1" min="94" max="94" width="11.63"/>
    <col customWidth="1" min="95" max="95" width="20.0"/>
    <col customWidth="1" min="96" max="96" width="11.25"/>
    <col customWidth="1" min="97" max="97" width="12.75"/>
    <col customWidth="1" min="98" max="98" width="28.75"/>
    <col customWidth="1" min="99" max="99" width="10.13"/>
    <col customWidth="1" min="100" max="100" width="11.63"/>
    <col customWidth="1" min="101" max="101" width="16.0"/>
    <col customWidth="1" min="102" max="102" width="10.63"/>
    <col customWidth="1" min="103" max="103" width="9.88"/>
    <col customWidth="1" min="104" max="104" width="20.0"/>
    <col customWidth="1" min="105" max="106" width="6.25"/>
    <col customWidth="1" min="107" max="108" width="11.0"/>
    <col customWidth="1" min="109" max="109" width="11.63"/>
    <col customWidth="1" min="110" max="110" width="24.63"/>
    <col customWidth="1" min="111" max="111" width="11.0"/>
    <col customWidth="1" min="112" max="112" width="12.75"/>
    <col customWidth="1" min="113" max="113" width="13.0"/>
    <col customWidth="1" min="114" max="114" width="10.13"/>
    <col customWidth="1" min="115" max="115" width="11.63"/>
    <col customWidth="1" min="116" max="116" width="19.75"/>
    <col customWidth="1" min="117" max="117" width="11.0"/>
    <col customWidth="1" min="118" max="118" width="11.63"/>
    <col customWidth="1" min="119" max="119" width="15.38"/>
    <col customWidth="1" min="120" max="120" width="10.13"/>
    <col customWidth="1" min="121" max="121" width="11.63"/>
    <col customWidth="1" min="122" max="122" width="23.5"/>
    <col customWidth="1" min="123" max="123" width="10.63"/>
    <col customWidth="1" min="124" max="124" width="9.88"/>
    <col customWidth="1" min="125" max="125" width="21.63"/>
    <col customWidth="1" min="126" max="126" width="10.5"/>
    <col customWidth="1" min="127" max="127" width="9.75"/>
    <col customWidth="1" hidden="1" min="128" max="128" width="14.88" outlineLevel="1"/>
    <col customWidth="1" hidden="1" min="129" max="129" width="11.25" outlineLevel="1"/>
    <col customWidth="1" hidden="1" min="130" max="130" width="11.63" outlineLevel="1"/>
    <col customWidth="1" hidden="1" min="131" max="131" width="25.25" outlineLevel="1"/>
    <col customWidth="1" hidden="1" min="132" max="133" width="11.63" outlineLevel="1"/>
    <col customWidth="1" hidden="1" min="134" max="134" width="12.38" outlineLevel="1"/>
    <col customWidth="1" hidden="1" min="135" max="135" width="8.88" outlineLevel="1"/>
    <col customWidth="1" hidden="1" min="136" max="136" width="11.0" outlineLevel="1"/>
    <col customWidth="1" hidden="1" min="137" max="137" width="25.25" outlineLevel="1"/>
    <col customWidth="1" hidden="1" min="138" max="139" width="6.25" outlineLevel="1"/>
    <col customWidth="1" hidden="1" min="140" max="140" width="12.63" outlineLevel="1"/>
    <col customWidth="1" hidden="1" min="141" max="142" width="6.25" outlineLevel="1"/>
    <col customWidth="1" hidden="1" min="143" max="143" width="25.25" outlineLevel="1"/>
    <col customWidth="1" hidden="1" min="144" max="145" width="6.25" outlineLevel="1"/>
    <col customWidth="1" hidden="1" min="146" max="146" width="12.63" outlineLevel="1"/>
    <col customWidth="1" hidden="1" min="147" max="147" width="11.88" outlineLevel="1"/>
    <col customWidth="1" hidden="1" min="148" max="148" width="6.25" outlineLevel="1"/>
    <col customWidth="1" hidden="1" min="149" max="149" width="25.25" outlineLevel="1"/>
    <col customWidth="1" hidden="1" min="150" max="150" width="6.25" outlineLevel="1"/>
    <col customWidth="1" hidden="1" min="151" max="151" width="14.0" outlineLevel="1"/>
    <col customWidth="1" hidden="1" min="152" max="152" width="12.63" outlineLevel="1"/>
    <col customWidth="1" hidden="1" min="153" max="154" width="6.25" outlineLevel="1"/>
    <col customWidth="1" hidden="1" min="155" max="155" width="25.25" outlineLevel="1"/>
    <col customWidth="1" hidden="1" min="156" max="157" width="6.25" outlineLevel="1"/>
    <col customWidth="1" hidden="1" min="158" max="158" width="12.63" outlineLevel="1"/>
    <col customWidth="1" hidden="1" min="159" max="160" width="6.25" outlineLevel="1"/>
  </cols>
  <sheetData>
    <row r="1" ht="15.75" customHeight="1">
      <c r="A1" s="26" t="str">
        <f>VLOOKUP(A2,Menus!E2:L13,5)</f>
        <v>Consolidado!$F$3:$F</v>
      </c>
      <c r="B1" s="26" t="str">
        <f>VLOOKUP(A2,Menus!E2:L13,6)</f>
        <v>FebR!A:AT</v>
      </c>
      <c r="C1" s="26" t="str">
        <f>VLOOKUP(A2,Menus!E2:L13,7)</f>
        <v>FebR!$A$1:$A</v>
      </c>
      <c r="D1" s="26" t="str">
        <f>VLOOKUP(A2,Menus!E2:L13,8)</f>
        <v>FebR!$A$6:$6</v>
      </c>
      <c r="E1" s="27" t="s">
        <v>47</v>
      </c>
      <c r="G1" s="28"/>
      <c r="H1" s="29" t="str">
        <f>Menus!A2</f>
        <v>(00) Administración</v>
      </c>
      <c r="K1" s="4" t="str">
        <f>Menus!A3</f>
        <v>(01) C. Polanco</v>
      </c>
      <c r="N1" s="5" t="str">
        <f>Menus!A4</f>
        <v>(02) Wepark</v>
      </c>
      <c r="Q1" s="4" t="str">
        <f>Menus!A5</f>
        <v>(03) Lagrange</v>
      </c>
      <c r="T1" s="5" t="str">
        <f>Menus!A6</f>
        <v>(04) T. Prisma</v>
      </c>
      <c r="W1" s="4" t="str">
        <f>Menus!A7</f>
        <v>(07) Andes 120</v>
      </c>
      <c r="Z1" s="5" t="str">
        <f>Menus!A8</f>
        <v>(08) Xochimilco</v>
      </c>
      <c r="AC1" s="4" t="str">
        <f>Menus!A9</f>
        <v>(09) M. Pelvoux</v>
      </c>
      <c r="AF1" s="5" t="str">
        <f>Menus!A10</f>
        <v>(10) Quadrata</v>
      </c>
      <c r="AI1" s="4" t="str">
        <f>Menus!A11</f>
        <v>(11) Panorama</v>
      </c>
      <c r="AL1" s="5" t="str">
        <f>Menus!A12</f>
        <v>(12) Andes 105</v>
      </c>
      <c r="AO1" s="4" t="str">
        <f>Menus!A13</f>
        <v>(13) E. Especiales</v>
      </c>
      <c r="AR1" s="5" t="str">
        <f>Menus!A14</f>
        <v>(14) Bodega Sicario Chalco</v>
      </c>
      <c r="AU1" s="4" t="str">
        <f>Menus!A15</f>
        <v>(15) Damas</v>
      </c>
      <c r="AX1" s="5" t="str">
        <f>Menus!A16</f>
        <v>(16) Onix</v>
      </c>
      <c r="BA1" s="4" t="str">
        <f>Menus!A17</f>
        <v>(17) Alce Blanco</v>
      </c>
      <c r="BD1" s="5" t="str">
        <f>Menus!A18</f>
        <v>(18) Campos Eliseos</v>
      </c>
      <c r="BG1" s="4" t="str">
        <f>Menus!A19</f>
        <v>(21) Sur Oxidado</v>
      </c>
      <c r="BJ1" s="5" t="str">
        <f>Menus!A20</f>
        <v>(22) Summit</v>
      </c>
      <c r="BM1" s="4" t="str">
        <f>Menus!A21</f>
        <v>(24) Las Armas</v>
      </c>
      <c r="BP1" s="5" t="str">
        <f>Menus!A22</f>
        <v>(26) For Promocional</v>
      </c>
      <c r="BS1" s="4" t="str">
        <f>Menus!A23</f>
        <v>(28) Embajada de Canadá</v>
      </c>
      <c r="BV1" s="5" t="str">
        <f>Menus!A24</f>
        <v>(29) VFS Arquimedes </v>
      </c>
      <c r="BY1" s="4" t="str">
        <f>Menus!A25</f>
        <v>(35) Plaza Polanco</v>
      </c>
      <c r="CB1" s="5" t="str">
        <f>Menus!A26</f>
        <v>(36) Embajada de Australia</v>
      </c>
      <c r="CE1" s="4" t="str">
        <f>Menus!A27</f>
        <v>(40) Aliah</v>
      </c>
      <c r="CH1" s="5" t="str">
        <f>Menus!A28</f>
        <v>(42) Palmas</v>
      </c>
      <c r="CK1" s="4" t="str">
        <f>Menus!A29</f>
        <v>(43) Negra Modelo</v>
      </c>
      <c r="CN1" s="5" t="str">
        <f>Menus!A30</f>
        <v>(46) Green Tower</v>
      </c>
      <c r="CQ1" s="4" t="str">
        <f>Menus!A31</f>
        <v>(47) IB-Group</v>
      </c>
      <c r="CT1" s="5" t="str">
        <f>Menus!A32</f>
        <v>(48) Sonda-Nuevo León</v>
      </c>
      <c r="CW1" s="4" t="str">
        <f>Menus!A33</f>
        <v>(49) DeUna</v>
      </c>
      <c r="CZ1" s="5" t="str">
        <f>Menus!A34</f>
        <v>(50) Ampliequipos</v>
      </c>
      <c r="DC1" s="4" t="str">
        <f>Menus!A35</f>
        <v>(51) Revlon</v>
      </c>
      <c r="DF1" s="5" t="str">
        <f>Menus!A36</f>
        <v>(53) Aliah-Chapultepec</v>
      </c>
      <c r="DI1" s="4" t="str">
        <f>Menus!A37</f>
        <v>(34) Radiatas</v>
      </c>
      <c r="DL1" s="5" t="str">
        <f>Menus!A38</f>
        <v>(25) Urbano Town</v>
      </c>
      <c r="DO1" s="4" t="str">
        <f>Menus!A39</f>
        <v>(56) Nuevo 3</v>
      </c>
      <c r="DR1" s="5" t="str">
        <f>Menus!A40</f>
        <v>(57) Nuevo 4</v>
      </c>
      <c r="DU1" s="4" t="str">
        <f>Menus!A41</f>
        <v>(58) Nuevo 5</v>
      </c>
      <c r="DX1" s="5" t="str">
        <f>Menus!A42</f>
        <v/>
      </c>
      <c r="EA1" s="4" t="str">
        <f>Menus!A43</f>
        <v/>
      </c>
      <c r="ED1" s="5" t="str">
        <f>Menus!A44</f>
        <v/>
      </c>
      <c r="EG1" s="4" t="str">
        <f>Menus!A45</f>
        <v/>
      </c>
      <c r="EJ1" s="5" t="str">
        <f>Menus!A46</f>
        <v/>
      </c>
      <c r="EM1" s="4" t="str">
        <f>Menus!A47</f>
        <v/>
      </c>
      <c r="EP1" s="5" t="str">
        <f>Menus!A48</f>
        <v/>
      </c>
      <c r="ES1" s="4" t="str">
        <f>Menus!A49</f>
        <v/>
      </c>
      <c r="EV1" s="5" t="str">
        <f>Menus!A50</f>
        <v/>
      </c>
      <c r="EY1" s="4" t="str">
        <f>Menus!A51</f>
        <v/>
      </c>
      <c r="FB1" s="5" t="str">
        <f>Menus!A52</f>
        <v/>
      </c>
    </row>
    <row r="2" ht="15.75" customHeight="1">
      <c r="A2" s="30" t="s">
        <v>48</v>
      </c>
      <c r="B2" s="2" t="s">
        <v>49</v>
      </c>
      <c r="C2" s="2" t="s">
        <v>50</v>
      </c>
      <c r="D2" s="2" t="s">
        <v>51</v>
      </c>
      <c r="E2" s="2" t="str">
        <f>VLOOKUP(A2,Menus!E2:H13,2)</f>
        <v>Feb P</v>
      </c>
      <c r="F2" s="2" t="str">
        <f>VLOOKUP(A2,Menus!E2:H13,3)</f>
        <v>Feb R</v>
      </c>
      <c r="G2" s="3" t="str">
        <f>VLOOKUP(A2,Menus!E2:H13,4)</f>
        <v>Feb D</v>
      </c>
      <c r="H2" s="29" t="str">
        <f>$K$2</f>
        <v>Feb P</v>
      </c>
      <c r="I2" s="29" t="str">
        <f>$L$2</f>
        <v>Feb R</v>
      </c>
      <c r="J2" s="29" t="str">
        <f>$M$2</f>
        <v>Feb D</v>
      </c>
      <c r="K2" s="4" t="str">
        <f t="shared" ref="K2:M2" si="1">E2</f>
        <v>Feb P</v>
      </c>
      <c r="L2" s="4" t="str">
        <f t="shared" si="1"/>
        <v>Feb R</v>
      </c>
      <c r="M2" s="4" t="str">
        <f t="shared" si="1"/>
        <v>Feb D</v>
      </c>
      <c r="N2" s="5" t="str">
        <f>$K$2</f>
        <v>Feb P</v>
      </c>
      <c r="O2" s="5" t="str">
        <f>$L$2</f>
        <v>Feb R</v>
      </c>
      <c r="P2" s="5" t="str">
        <f>$M$2</f>
        <v>Feb D</v>
      </c>
      <c r="Q2" s="4" t="str">
        <f>$K$2</f>
        <v>Feb P</v>
      </c>
      <c r="R2" s="4" t="str">
        <f>$L$2</f>
        <v>Feb R</v>
      </c>
      <c r="S2" s="4" t="str">
        <f>$M$2</f>
        <v>Feb D</v>
      </c>
      <c r="T2" s="5" t="str">
        <f>$K$2</f>
        <v>Feb P</v>
      </c>
      <c r="U2" s="5" t="str">
        <f>$L$2</f>
        <v>Feb R</v>
      </c>
      <c r="V2" s="5" t="str">
        <f>$M$2</f>
        <v>Feb D</v>
      </c>
      <c r="W2" s="4" t="str">
        <f>$K$2</f>
        <v>Feb P</v>
      </c>
      <c r="X2" s="4" t="str">
        <f>$L$2</f>
        <v>Feb R</v>
      </c>
      <c r="Y2" s="4" t="str">
        <f>$M$2</f>
        <v>Feb D</v>
      </c>
      <c r="Z2" s="5" t="str">
        <f>$K$2</f>
        <v>Feb P</v>
      </c>
      <c r="AA2" s="5" t="str">
        <f>$L$2</f>
        <v>Feb R</v>
      </c>
      <c r="AB2" s="5" t="str">
        <f>$M$2</f>
        <v>Feb D</v>
      </c>
      <c r="AC2" s="4" t="str">
        <f>$K$2</f>
        <v>Feb P</v>
      </c>
      <c r="AD2" s="4" t="str">
        <f>$L$2</f>
        <v>Feb R</v>
      </c>
      <c r="AE2" s="4" t="str">
        <f>$M$2</f>
        <v>Feb D</v>
      </c>
      <c r="AF2" s="5" t="str">
        <f>$K$2</f>
        <v>Feb P</v>
      </c>
      <c r="AG2" s="5" t="str">
        <f>$L$2</f>
        <v>Feb R</v>
      </c>
      <c r="AH2" s="5" t="str">
        <f>$M$2</f>
        <v>Feb D</v>
      </c>
      <c r="AI2" s="4" t="str">
        <f>$K$2</f>
        <v>Feb P</v>
      </c>
      <c r="AJ2" s="4" t="str">
        <f>$L$2</f>
        <v>Feb R</v>
      </c>
      <c r="AK2" s="4" t="str">
        <f>$M$2</f>
        <v>Feb D</v>
      </c>
      <c r="AL2" s="5" t="str">
        <f>$K$2</f>
        <v>Feb P</v>
      </c>
      <c r="AM2" s="5" t="str">
        <f>$L$2</f>
        <v>Feb R</v>
      </c>
      <c r="AN2" s="5" t="str">
        <f>$M$2</f>
        <v>Feb D</v>
      </c>
      <c r="AO2" s="4" t="str">
        <f>$K$2</f>
        <v>Feb P</v>
      </c>
      <c r="AP2" s="4" t="str">
        <f>$L$2</f>
        <v>Feb R</v>
      </c>
      <c r="AQ2" s="4" t="str">
        <f>$M$2</f>
        <v>Feb D</v>
      </c>
      <c r="AR2" s="5" t="str">
        <f>$K$2</f>
        <v>Feb P</v>
      </c>
      <c r="AS2" s="5" t="str">
        <f>$L$2</f>
        <v>Feb R</v>
      </c>
      <c r="AT2" s="5" t="str">
        <f>$M$2</f>
        <v>Feb D</v>
      </c>
      <c r="AU2" s="4" t="str">
        <f>$K$2</f>
        <v>Feb P</v>
      </c>
      <c r="AV2" s="4" t="str">
        <f>$L$2</f>
        <v>Feb R</v>
      </c>
      <c r="AW2" s="4" t="str">
        <f>$M$2</f>
        <v>Feb D</v>
      </c>
      <c r="AX2" s="5" t="str">
        <f>$K$2</f>
        <v>Feb P</v>
      </c>
      <c r="AY2" s="5" t="str">
        <f>$L$2</f>
        <v>Feb R</v>
      </c>
      <c r="AZ2" s="5" t="str">
        <f>$M$2</f>
        <v>Feb D</v>
      </c>
      <c r="BA2" s="4" t="str">
        <f>$K$2</f>
        <v>Feb P</v>
      </c>
      <c r="BB2" s="4" t="str">
        <f>$L$2</f>
        <v>Feb R</v>
      </c>
      <c r="BC2" s="4" t="str">
        <f>$M$2</f>
        <v>Feb D</v>
      </c>
      <c r="BD2" s="5" t="str">
        <f>$K$2</f>
        <v>Feb P</v>
      </c>
      <c r="BE2" s="5" t="str">
        <f>$L$2</f>
        <v>Feb R</v>
      </c>
      <c r="BF2" s="5" t="str">
        <f>$M$2</f>
        <v>Feb D</v>
      </c>
      <c r="BG2" s="4" t="str">
        <f>$K$2</f>
        <v>Feb P</v>
      </c>
      <c r="BH2" s="4" t="str">
        <f>$L$2</f>
        <v>Feb R</v>
      </c>
      <c r="BI2" s="4" t="str">
        <f>$M$2</f>
        <v>Feb D</v>
      </c>
      <c r="BJ2" s="5" t="str">
        <f>$K$2</f>
        <v>Feb P</v>
      </c>
      <c r="BK2" s="5" t="str">
        <f>$L$2</f>
        <v>Feb R</v>
      </c>
      <c r="BL2" s="5" t="str">
        <f>$M$2</f>
        <v>Feb D</v>
      </c>
      <c r="BM2" s="4" t="str">
        <f>$K$2</f>
        <v>Feb P</v>
      </c>
      <c r="BN2" s="4" t="str">
        <f>$L$2</f>
        <v>Feb R</v>
      </c>
      <c r="BO2" s="4" t="str">
        <f>$M$2</f>
        <v>Feb D</v>
      </c>
      <c r="BP2" s="5" t="str">
        <f>$K$2</f>
        <v>Feb P</v>
      </c>
      <c r="BQ2" s="5" t="str">
        <f>$L$2</f>
        <v>Feb R</v>
      </c>
      <c r="BR2" s="5" t="str">
        <f>$M$2</f>
        <v>Feb D</v>
      </c>
      <c r="BS2" s="4" t="str">
        <f>$K$2</f>
        <v>Feb P</v>
      </c>
      <c r="BT2" s="4" t="str">
        <f>$L$2</f>
        <v>Feb R</v>
      </c>
      <c r="BU2" s="4" t="str">
        <f>$M$2</f>
        <v>Feb D</v>
      </c>
      <c r="BV2" s="5" t="str">
        <f>$K$2</f>
        <v>Feb P</v>
      </c>
      <c r="BW2" s="5" t="str">
        <f>$L$2</f>
        <v>Feb R</v>
      </c>
      <c r="BX2" s="5" t="str">
        <f>$M$2</f>
        <v>Feb D</v>
      </c>
      <c r="BY2" s="4" t="str">
        <f>$K$2</f>
        <v>Feb P</v>
      </c>
      <c r="BZ2" s="4" t="str">
        <f>$L$2</f>
        <v>Feb R</v>
      </c>
      <c r="CA2" s="4" t="str">
        <f>$M$2</f>
        <v>Feb D</v>
      </c>
      <c r="CB2" s="5" t="str">
        <f>$K$2</f>
        <v>Feb P</v>
      </c>
      <c r="CC2" s="5" t="str">
        <f>$L$2</f>
        <v>Feb R</v>
      </c>
      <c r="CD2" s="5" t="str">
        <f>$M$2</f>
        <v>Feb D</v>
      </c>
      <c r="CE2" s="4" t="str">
        <f>$K$2</f>
        <v>Feb P</v>
      </c>
      <c r="CF2" s="4" t="str">
        <f>$L$2</f>
        <v>Feb R</v>
      </c>
      <c r="CG2" s="4" t="str">
        <f>$M$2</f>
        <v>Feb D</v>
      </c>
      <c r="CH2" s="5" t="str">
        <f>$K$2</f>
        <v>Feb P</v>
      </c>
      <c r="CI2" s="5" t="str">
        <f>$L$2</f>
        <v>Feb R</v>
      </c>
      <c r="CJ2" s="5" t="str">
        <f>$M$2</f>
        <v>Feb D</v>
      </c>
      <c r="CK2" s="4" t="str">
        <f>$K$2</f>
        <v>Feb P</v>
      </c>
      <c r="CL2" s="4" t="str">
        <f>$L$2</f>
        <v>Feb R</v>
      </c>
      <c r="CM2" s="4" t="str">
        <f>$M$2</f>
        <v>Feb D</v>
      </c>
      <c r="CN2" s="5" t="str">
        <f>$K$2</f>
        <v>Feb P</v>
      </c>
      <c r="CO2" s="5" t="str">
        <f>$L$2</f>
        <v>Feb R</v>
      </c>
      <c r="CP2" s="5" t="str">
        <f>$M$2</f>
        <v>Feb D</v>
      </c>
      <c r="CQ2" s="4" t="str">
        <f>$K$2</f>
        <v>Feb P</v>
      </c>
      <c r="CR2" s="4" t="str">
        <f>$L$2</f>
        <v>Feb R</v>
      </c>
      <c r="CS2" s="4" t="str">
        <f>$M$2</f>
        <v>Feb D</v>
      </c>
      <c r="CT2" s="5" t="str">
        <f>$K$2</f>
        <v>Feb P</v>
      </c>
      <c r="CU2" s="5" t="str">
        <f>$L$2</f>
        <v>Feb R</v>
      </c>
      <c r="CV2" s="5" t="str">
        <f>$M$2</f>
        <v>Feb D</v>
      </c>
      <c r="CW2" s="4" t="str">
        <f>$K$2</f>
        <v>Feb P</v>
      </c>
      <c r="CX2" s="4" t="str">
        <f>$L$2</f>
        <v>Feb R</v>
      </c>
      <c r="CY2" s="4" t="str">
        <f>$M$2</f>
        <v>Feb D</v>
      </c>
      <c r="CZ2" s="5" t="str">
        <f>$K$2</f>
        <v>Feb P</v>
      </c>
      <c r="DA2" s="5" t="str">
        <f>$L$2</f>
        <v>Feb R</v>
      </c>
      <c r="DB2" s="5" t="str">
        <f>$M$2</f>
        <v>Feb D</v>
      </c>
      <c r="DC2" s="4" t="str">
        <f>$K$2</f>
        <v>Feb P</v>
      </c>
      <c r="DD2" s="4" t="str">
        <f>$L$2</f>
        <v>Feb R</v>
      </c>
      <c r="DE2" s="4" t="str">
        <f>$M$2</f>
        <v>Feb D</v>
      </c>
      <c r="DF2" s="5" t="str">
        <f>$K$2</f>
        <v>Feb P</v>
      </c>
      <c r="DG2" s="5" t="str">
        <f>$L$2</f>
        <v>Feb R</v>
      </c>
      <c r="DH2" s="5" t="str">
        <f>$M$2</f>
        <v>Feb D</v>
      </c>
      <c r="DI2" s="4" t="str">
        <f>$K$2</f>
        <v>Feb P</v>
      </c>
      <c r="DJ2" s="4" t="str">
        <f>$L$2</f>
        <v>Feb R</v>
      </c>
      <c r="DK2" s="4" t="str">
        <f>$M$2</f>
        <v>Feb D</v>
      </c>
      <c r="DL2" s="5" t="str">
        <f>$K$2</f>
        <v>Feb P</v>
      </c>
      <c r="DM2" s="5" t="str">
        <f>$L$2</f>
        <v>Feb R</v>
      </c>
      <c r="DN2" s="5" t="str">
        <f>$M$2</f>
        <v>Feb D</v>
      </c>
      <c r="DO2" s="4" t="str">
        <f>$K$2</f>
        <v>Feb P</v>
      </c>
      <c r="DP2" s="4" t="str">
        <f>$L$2</f>
        <v>Feb R</v>
      </c>
      <c r="DQ2" s="4" t="str">
        <f>$M$2</f>
        <v>Feb D</v>
      </c>
      <c r="DR2" s="5" t="str">
        <f>$K$2</f>
        <v>Feb P</v>
      </c>
      <c r="DS2" s="5" t="str">
        <f>$L$2</f>
        <v>Feb R</v>
      </c>
      <c r="DT2" s="5" t="str">
        <f>$M$2</f>
        <v>Feb D</v>
      </c>
      <c r="DU2" s="4" t="str">
        <f>$K$2</f>
        <v>Feb P</v>
      </c>
      <c r="DV2" s="4" t="str">
        <f>$L$2</f>
        <v>Feb R</v>
      </c>
      <c r="DW2" s="4" t="str">
        <f>$M$2</f>
        <v>Feb D</v>
      </c>
      <c r="DX2" s="5" t="str">
        <f>$K$2</f>
        <v>Feb P</v>
      </c>
      <c r="DY2" s="5" t="str">
        <f>$L$2</f>
        <v>Feb R</v>
      </c>
      <c r="DZ2" s="5" t="str">
        <f>$M$2</f>
        <v>Feb D</v>
      </c>
      <c r="EA2" s="4" t="str">
        <f>$K$2</f>
        <v>Feb P</v>
      </c>
      <c r="EB2" s="4" t="str">
        <f>$L$2</f>
        <v>Feb R</v>
      </c>
      <c r="EC2" s="4" t="str">
        <f>$M$2</f>
        <v>Feb D</v>
      </c>
      <c r="ED2" s="5" t="str">
        <f>$K$2</f>
        <v>Feb P</v>
      </c>
      <c r="EE2" s="5" t="str">
        <f>$L$2</f>
        <v>Feb R</v>
      </c>
      <c r="EF2" s="5" t="str">
        <f>$M$2</f>
        <v>Feb D</v>
      </c>
      <c r="EG2" s="4" t="str">
        <f>$K$2</f>
        <v>Feb P</v>
      </c>
      <c r="EH2" s="4" t="str">
        <f>$L$2</f>
        <v>Feb R</v>
      </c>
      <c r="EI2" s="4" t="str">
        <f>$M$2</f>
        <v>Feb D</v>
      </c>
      <c r="EJ2" s="5" t="str">
        <f>$K$2</f>
        <v>Feb P</v>
      </c>
      <c r="EK2" s="5" t="str">
        <f>$L$2</f>
        <v>Feb R</v>
      </c>
      <c r="EL2" s="5" t="str">
        <f>$M$2</f>
        <v>Feb D</v>
      </c>
      <c r="EM2" s="4" t="str">
        <f>$K$2</f>
        <v>Feb P</v>
      </c>
      <c r="EN2" s="4" t="str">
        <f>$L$2</f>
        <v>Feb R</v>
      </c>
      <c r="EO2" s="4" t="str">
        <f>$M$2</f>
        <v>Feb D</v>
      </c>
      <c r="EP2" s="5" t="str">
        <f>$K$2</f>
        <v>Feb P</v>
      </c>
      <c r="EQ2" s="5" t="str">
        <f>$L$2</f>
        <v>Feb R</v>
      </c>
      <c r="ER2" s="5" t="str">
        <f>$M$2</f>
        <v>Feb D</v>
      </c>
      <c r="ES2" s="4" t="str">
        <f>$K$2</f>
        <v>Feb P</v>
      </c>
      <c r="ET2" s="4" t="str">
        <f>$L$2</f>
        <v>Feb R</v>
      </c>
      <c r="EU2" s="4" t="str">
        <f>$M$2</f>
        <v>Feb D</v>
      </c>
      <c r="EV2" s="5" t="str">
        <f>$K$2</f>
        <v>Feb P</v>
      </c>
      <c r="EW2" s="5" t="str">
        <f>$L$2</f>
        <v>Feb R</v>
      </c>
      <c r="EX2" s="5" t="str">
        <f>$M$2</f>
        <v>Feb D</v>
      </c>
      <c r="EY2" s="4" t="str">
        <f>$K$2</f>
        <v>Feb P</v>
      </c>
      <c r="EZ2" s="4" t="str">
        <f>$L$2</f>
        <v>Feb R</v>
      </c>
      <c r="FA2" s="4" t="str">
        <f>$M$2</f>
        <v>Feb D</v>
      </c>
      <c r="FB2" s="5" t="str">
        <f>$K$2</f>
        <v>Feb P</v>
      </c>
      <c r="FC2" s="5" t="str">
        <f>$L$2</f>
        <v>Feb R</v>
      </c>
      <c r="FD2" s="5" t="str">
        <f>$M$2</f>
        <v>Feb D</v>
      </c>
    </row>
    <row r="3" ht="9.0" customHeight="1">
      <c r="A3" s="31" t="str">
        <f>VLOOKUP(A2,Config!G1:J12,3)</f>
        <v>Gastos Admon Import!C7:C35</v>
      </c>
      <c r="B3" s="32" t="str">
        <f>VLOOKUP(A2,Menus!E15:L26,6)</f>
        <v>FebR!A:AT</v>
      </c>
      <c r="C3" s="32" t="str">
        <f>VLOOKUP(A2,Menus!E15:L26,7)</f>
        <v>FebR!$A$1:$A</v>
      </c>
      <c r="D3" s="32" t="str">
        <f>VLOOKUP(A2,Menus!E15:L26,8)</f>
        <v>FebR!$A$6:$6</v>
      </c>
      <c r="E3" s="33"/>
      <c r="F3" s="33"/>
      <c r="G3" s="34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B3" s="33"/>
      <c r="FC3" s="33"/>
      <c r="FD3" s="33"/>
    </row>
    <row r="4" ht="15.75" customHeight="1">
      <c r="A4" s="9" t="s">
        <v>40</v>
      </c>
      <c r="B4" s="10" t="str">
        <f t="shared" ref="B4:C4" si="2">B6-B11+B51-B56</f>
        <v>#VALUE!</v>
      </c>
      <c r="C4" s="10" t="str">
        <f t="shared" si="2"/>
        <v>#VALUE!</v>
      </c>
      <c r="D4" s="10" t="str">
        <f>C4-B4</f>
        <v>#VALUE!</v>
      </c>
      <c r="E4" s="35" t="str">
        <f t="shared" ref="E4:F4" si="3">E6-E11+E51-E56</f>
        <v>#VALUE!</v>
      </c>
      <c r="F4" s="36" t="str">
        <f t="shared" si="3"/>
        <v>#VALUE!</v>
      </c>
      <c r="G4" s="11" t="str">
        <f>F4-E4</f>
        <v>#VALUE!</v>
      </c>
      <c r="H4" s="37" t="str">
        <f t="shared" ref="H4:I4" si="4">H6-H11+H51-H56</f>
        <v>#VALUE!</v>
      </c>
      <c r="I4" s="37" t="str">
        <f t="shared" si="4"/>
        <v>#VALUE!</v>
      </c>
      <c r="J4" s="37" t="str">
        <f>I4-H4</f>
        <v>#VALUE!</v>
      </c>
      <c r="K4" s="38" t="str">
        <f t="shared" ref="K4:L4" si="5">K6-K11+K51-K56</f>
        <v>#VALUE!</v>
      </c>
      <c r="L4" s="39" t="str">
        <f t="shared" si="5"/>
        <v>#VALUE!</v>
      </c>
      <c r="M4" s="39" t="str">
        <f>L4-K4</f>
        <v>#VALUE!</v>
      </c>
      <c r="N4" s="40" t="str">
        <f t="shared" ref="N4:O4" si="6">N6-N11+N51-N56</f>
        <v>#VALUE!</v>
      </c>
      <c r="O4" s="40" t="str">
        <f t="shared" si="6"/>
        <v>#VALUE!</v>
      </c>
      <c r="P4" s="40" t="str">
        <f>O4-N4</f>
        <v>#VALUE!</v>
      </c>
      <c r="Q4" s="39" t="str">
        <f t="shared" ref="Q4:R4" si="7">Q6-Q11+Q51-Q56</f>
        <v>#VALUE!</v>
      </c>
      <c r="R4" s="39" t="str">
        <f t="shared" si="7"/>
        <v>#VALUE!</v>
      </c>
      <c r="S4" s="39" t="str">
        <f>R4-Q4</f>
        <v>#VALUE!</v>
      </c>
      <c r="T4" s="40" t="str">
        <f t="shared" ref="T4:U4" si="8">T6-T11+T51-T56</f>
        <v>#VALUE!</v>
      </c>
      <c r="U4" s="40" t="str">
        <f t="shared" si="8"/>
        <v>#VALUE!</v>
      </c>
      <c r="V4" s="40" t="str">
        <f>U4-T4</f>
        <v>#VALUE!</v>
      </c>
      <c r="W4" s="39" t="str">
        <f t="shared" ref="W4:X4" si="9">W6-W11+W51-W56</f>
        <v>#VALUE!</v>
      </c>
      <c r="X4" s="39" t="str">
        <f t="shared" si="9"/>
        <v>#VALUE!</v>
      </c>
      <c r="Y4" s="39" t="str">
        <f>X4-W4</f>
        <v>#VALUE!</v>
      </c>
      <c r="Z4" s="40" t="str">
        <f t="shared" ref="Z4:AA4" si="10">Z6-Z11+Z51-Z56</f>
        <v>#VALUE!</v>
      </c>
      <c r="AA4" s="40" t="str">
        <f t="shared" si="10"/>
        <v>#VALUE!</v>
      </c>
      <c r="AB4" s="40" t="str">
        <f>AA4-Z4</f>
        <v>#VALUE!</v>
      </c>
      <c r="AC4" s="39" t="str">
        <f t="shared" ref="AC4:AD4" si="11">AC6-AC11+AC51-AC56</f>
        <v>#VALUE!</v>
      </c>
      <c r="AD4" s="39" t="str">
        <f t="shared" si="11"/>
        <v>#VALUE!</v>
      </c>
      <c r="AE4" s="39" t="str">
        <f>AD4-AC4</f>
        <v>#VALUE!</v>
      </c>
      <c r="AF4" s="40" t="str">
        <f t="shared" ref="AF4:AG4" si="12">AF6-AF11+AF51-AF56</f>
        <v>#VALUE!</v>
      </c>
      <c r="AG4" s="40" t="str">
        <f t="shared" si="12"/>
        <v>#VALUE!</v>
      </c>
      <c r="AH4" s="40" t="str">
        <f>AG4-AF4</f>
        <v>#VALUE!</v>
      </c>
      <c r="AI4" s="39" t="str">
        <f t="shared" ref="AI4:AJ4" si="13">AI6-AI11+AI51-AI56</f>
        <v>#VALUE!</v>
      </c>
      <c r="AJ4" s="39" t="str">
        <f t="shared" si="13"/>
        <v>#VALUE!</v>
      </c>
      <c r="AK4" s="39" t="str">
        <f>AJ4-AI4</f>
        <v>#VALUE!</v>
      </c>
      <c r="AL4" s="40" t="str">
        <f t="shared" ref="AL4:AM4" si="14">AL6-AL11+AL51-AL56</f>
        <v>#VALUE!</v>
      </c>
      <c r="AM4" s="40" t="str">
        <f t="shared" si="14"/>
        <v>#VALUE!</v>
      </c>
      <c r="AN4" s="40" t="str">
        <f>AM4-AL4</f>
        <v>#VALUE!</v>
      </c>
      <c r="AO4" s="39" t="str">
        <f t="shared" ref="AO4:AP4" si="15">AO6-AO11+AO51-AO56</f>
        <v>#VALUE!</v>
      </c>
      <c r="AP4" s="39" t="str">
        <f t="shared" si="15"/>
        <v>#VALUE!</v>
      </c>
      <c r="AQ4" s="39" t="str">
        <f>AP4-AO4</f>
        <v>#VALUE!</v>
      </c>
      <c r="AR4" s="40" t="str">
        <f t="shared" ref="AR4:AS4" si="16">AR6-AR11+AR51-AR56</f>
        <v>#VALUE!</v>
      </c>
      <c r="AS4" s="40" t="str">
        <f t="shared" si="16"/>
        <v>#VALUE!</v>
      </c>
      <c r="AT4" s="40" t="str">
        <f>AS4-AR4</f>
        <v>#VALUE!</v>
      </c>
      <c r="AU4" s="39" t="str">
        <f t="shared" ref="AU4:AV4" si="17">AU6-AU11+AU51-AU56</f>
        <v>#VALUE!</v>
      </c>
      <c r="AV4" s="39" t="str">
        <f t="shared" si="17"/>
        <v>#VALUE!</v>
      </c>
      <c r="AW4" s="39" t="str">
        <f>AV4-AU4</f>
        <v>#VALUE!</v>
      </c>
      <c r="AX4" s="40" t="str">
        <f t="shared" ref="AX4:AY4" si="18">AX6-AX11+AX51-AX56</f>
        <v>#VALUE!</v>
      </c>
      <c r="AY4" s="40" t="str">
        <f t="shared" si="18"/>
        <v>#VALUE!</v>
      </c>
      <c r="AZ4" s="40" t="str">
        <f>AY4-AX4</f>
        <v>#VALUE!</v>
      </c>
      <c r="BA4" s="39" t="str">
        <f t="shared" ref="BA4:BB4" si="19">BA6-BA11+BA51-BA56</f>
        <v>#VALUE!</v>
      </c>
      <c r="BB4" s="39" t="str">
        <f t="shared" si="19"/>
        <v>#VALUE!</v>
      </c>
      <c r="BC4" s="39" t="str">
        <f>BB4-BA4</f>
        <v>#VALUE!</v>
      </c>
      <c r="BD4" s="40" t="str">
        <f t="shared" ref="BD4:BE4" si="20">BD6-BD11+BD51-BD56</f>
        <v>#VALUE!</v>
      </c>
      <c r="BE4" s="40" t="str">
        <f t="shared" si="20"/>
        <v>#VALUE!</v>
      </c>
      <c r="BF4" s="40" t="str">
        <f>BE4-BD4</f>
        <v>#VALUE!</v>
      </c>
      <c r="BG4" s="39" t="str">
        <f t="shared" ref="BG4:BH4" si="21">BG6-BG11+BG51-BG56</f>
        <v>#VALUE!</v>
      </c>
      <c r="BH4" s="39" t="str">
        <f t="shared" si="21"/>
        <v>#VALUE!</v>
      </c>
      <c r="BI4" s="39" t="str">
        <f>BH4-BG4</f>
        <v>#VALUE!</v>
      </c>
      <c r="BJ4" s="40" t="str">
        <f t="shared" ref="BJ4:BK4" si="22">BJ6-BJ11+BJ51-BJ56</f>
        <v>#VALUE!</v>
      </c>
      <c r="BK4" s="40" t="str">
        <f t="shared" si="22"/>
        <v>#VALUE!</v>
      </c>
      <c r="BL4" s="40" t="str">
        <f>BK4-BJ4</f>
        <v>#VALUE!</v>
      </c>
      <c r="BM4" s="39" t="str">
        <f t="shared" ref="BM4:BN4" si="23">BM6-BM11+BM51-BM56</f>
        <v>#VALUE!</v>
      </c>
      <c r="BN4" s="39" t="str">
        <f t="shared" si="23"/>
        <v>#VALUE!</v>
      </c>
      <c r="BO4" s="39" t="str">
        <f>BN4-BM4</f>
        <v>#VALUE!</v>
      </c>
      <c r="BP4" s="40" t="str">
        <f t="shared" ref="BP4:BQ4" si="24">BP6-BP11+BP51-BP56</f>
        <v>#VALUE!</v>
      </c>
      <c r="BQ4" s="40" t="str">
        <f t="shared" si="24"/>
        <v>#VALUE!</v>
      </c>
      <c r="BR4" s="40" t="str">
        <f>BQ4-BP4</f>
        <v>#VALUE!</v>
      </c>
      <c r="BS4" s="39" t="str">
        <f t="shared" ref="BS4:BT4" si="25">BS6-BS11+BS51-BS56</f>
        <v>#VALUE!</v>
      </c>
      <c r="BT4" s="39" t="str">
        <f t="shared" si="25"/>
        <v>#VALUE!</v>
      </c>
      <c r="BU4" s="39" t="str">
        <f>BT4-BS4</f>
        <v>#VALUE!</v>
      </c>
      <c r="BV4" s="40" t="str">
        <f t="shared" ref="BV4:BW4" si="26">BV6-BV11+BV51-BV56</f>
        <v>#VALUE!</v>
      </c>
      <c r="BW4" s="40" t="str">
        <f t="shared" si="26"/>
        <v>#VALUE!</v>
      </c>
      <c r="BX4" s="40" t="str">
        <f>BW4-BV4</f>
        <v>#VALUE!</v>
      </c>
      <c r="BY4" s="39" t="str">
        <f t="shared" ref="BY4:BZ4" si="27">BY6-BY11+BY51-BY56</f>
        <v>#VALUE!</v>
      </c>
      <c r="BZ4" s="39" t="str">
        <f t="shared" si="27"/>
        <v>#VALUE!</v>
      </c>
      <c r="CA4" s="39" t="str">
        <f>BZ4-BY4</f>
        <v>#VALUE!</v>
      </c>
      <c r="CB4" s="40" t="str">
        <f t="shared" ref="CB4:CC4" si="28">CB6-CB11+CB51-CB56</f>
        <v>#VALUE!</v>
      </c>
      <c r="CC4" s="40" t="str">
        <f t="shared" si="28"/>
        <v>#VALUE!</v>
      </c>
      <c r="CD4" s="40" t="str">
        <f>CC4-CB4</f>
        <v>#VALUE!</v>
      </c>
      <c r="CE4" s="39" t="str">
        <f t="shared" ref="CE4:CF4" si="29">CE6-CE11+CE51-CE56</f>
        <v>#VALUE!</v>
      </c>
      <c r="CF4" s="39" t="str">
        <f t="shared" si="29"/>
        <v>#VALUE!</v>
      </c>
      <c r="CG4" s="39" t="str">
        <f>CF4-CE4</f>
        <v>#VALUE!</v>
      </c>
      <c r="CH4" s="40" t="str">
        <f t="shared" ref="CH4:CI4" si="30">CH6-CH11+CH51-CH56</f>
        <v>#VALUE!</v>
      </c>
      <c r="CI4" s="40" t="str">
        <f t="shared" si="30"/>
        <v>#VALUE!</v>
      </c>
      <c r="CJ4" s="40" t="str">
        <f>CI4-CH4</f>
        <v>#VALUE!</v>
      </c>
      <c r="CK4" s="39" t="str">
        <f t="shared" ref="CK4:CL4" si="31">CK6-CK11+CK51-CK56</f>
        <v>#VALUE!</v>
      </c>
      <c r="CL4" s="39" t="str">
        <f t="shared" si="31"/>
        <v>#VALUE!</v>
      </c>
      <c r="CM4" s="39" t="str">
        <f>CL4-CK4</f>
        <v>#VALUE!</v>
      </c>
      <c r="CN4" s="40" t="str">
        <f t="shared" ref="CN4:CO4" si="32">CN6-CN11+CN51-CN56</f>
        <v>#VALUE!</v>
      </c>
      <c r="CO4" s="40" t="str">
        <f t="shared" si="32"/>
        <v>#VALUE!</v>
      </c>
      <c r="CP4" s="40" t="str">
        <f>CO4-CN4</f>
        <v>#VALUE!</v>
      </c>
      <c r="CQ4" s="39" t="str">
        <f t="shared" ref="CQ4:CR4" si="33">CQ6-CQ11+CQ51-CQ56</f>
        <v>#VALUE!</v>
      </c>
      <c r="CR4" s="39" t="str">
        <f t="shared" si="33"/>
        <v>#VALUE!</v>
      </c>
      <c r="CS4" s="39" t="str">
        <f>CR4-CQ4</f>
        <v>#VALUE!</v>
      </c>
      <c r="CT4" s="40" t="str">
        <f t="shared" ref="CT4:CU4" si="34">CT6-CT11+CT51-CT56</f>
        <v>#VALUE!</v>
      </c>
      <c r="CU4" s="40" t="str">
        <f t="shared" si="34"/>
        <v>#VALUE!</v>
      </c>
      <c r="CV4" s="40" t="str">
        <f>CU4-CT4</f>
        <v>#VALUE!</v>
      </c>
      <c r="CW4" s="39" t="str">
        <f t="shared" ref="CW4:CX4" si="35">CW6-CW11+CW51-CW56</f>
        <v>#VALUE!</v>
      </c>
      <c r="CX4" s="39" t="str">
        <f t="shared" si="35"/>
        <v>#VALUE!</v>
      </c>
      <c r="CY4" s="39" t="str">
        <f>CX4-CW4</f>
        <v>#VALUE!</v>
      </c>
      <c r="CZ4" s="40" t="str">
        <f t="shared" ref="CZ4:DA4" si="36">CZ6-CZ11+CZ51-CZ56</f>
        <v>#VALUE!</v>
      </c>
      <c r="DA4" s="40" t="str">
        <f t="shared" si="36"/>
        <v>#VALUE!</v>
      </c>
      <c r="DB4" s="40" t="str">
        <f>DA4-CZ4</f>
        <v>#VALUE!</v>
      </c>
      <c r="DC4" s="39" t="str">
        <f t="shared" ref="DC4:DD4" si="37">DC6-DC11+DC51-DC56</f>
        <v>#VALUE!</v>
      </c>
      <c r="DD4" s="39" t="str">
        <f t="shared" si="37"/>
        <v>#VALUE!</v>
      </c>
      <c r="DE4" s="39" t="str">
        <f>DD4-DC4</f>
        <v>#VALUE!</v>
      </c>
      <c r="DF4" s="40" t="str">
        <f t="shared" ref="DF4:DG4" si="38">DF6-DF11+DF51-DF56</f>
        <v>#VALUE!</v>
      </c>
      <c r="DG4" s="40" t="str">
        <f t="shared" si="38"/>
        <v>#VALUE!</v>
      </c>
      <c r="DH4" s="40" t="str">
        <f>DG4-DF4</f>
        <v>#VALUE!</v>
      </c>
      <c r="DI4" s="39" t="str">
        <f t="shared" ref="DI4:DJ4" si="39">DI6-DI11+DI51-DI56</f>
        <v>#VALUE!</v>
      </c>
      <c r="DJ4" s="39" t="str">
        <f t="shared" si="39"/>
        <v>#VALUE!</v>
      </c>
      <c r="DK4" s="39" t="str">
        <f>DJ4-DI4</f>
        <v>#VALUE!</v>
      </c>
      <c r="DL4" s="40" t="str">
        <f t="shared" ref="DL4:DM4" si="40">DL6-DL11+DL51-DL56</f>
        <v>#VALUE!</v>
      </c>
      <c r="DM4" s="40" t="str">
        <f t="shared" si="40"/>
        <v>#VALUE!</v>
      </c>
      <c r="DN4" s="40" t="str">
        <f>DM4-DL4</f>
        <v>#VALUE!</v>
      </c>
      <c r="DO4" s="39" t="str">
        <f t="shared" ref="DO4:DP4" si="41">DO6-DO11+DO51-DO56</f>
        <v>#VALUE!</v>
      </c>
      <c r="DP4" s="39" t="str">
        <f t="shared" si="41"/>
        <v>#VALUE!</v>
      </c>
      <c r="DQ4" s="39" t="str">
        <f>DP4-DO4</f>
        <v>#VALUE!</v>
      </c>
      <c r="DR4" s="40" t="str">
        <f t="shared" ref="DR4:DS4" si="42">DR6-DR11+DR51-DR56</f>
        <v>#VALUE!</v>
      </c>
      <c r="DS4" s="40" t="str">
        <f t="shared" si="42"/>
        <v>#VALUE!</v>
      </c>
      <c r="DT4" s="40" t="str">
        <f>DS4-DR4</f>
        <v>#VALUE!</v>
      </c>
      <c r="DU4" s="39" t="str">
        <f t="shared" ref="DU4:DV4" si="43">DU6-DU11+DU51-DU56</f>
        <v>#VALUE!</v>
      </c>
      <c r="DV4" s="39" t="str">
        <f t="shared" si="43"/>
        <v>#VALUE!</v>
      </c>
      <c r="DW4" s="39" t="str">
        <f>DV4-DU4</f>
        <v>#VALUE!</v>
      </c>
      <c r="DX4" s="40" t="str">
        <f t="shared" ref="DX4:FD4" si="44">DX6-DX11+DX56</f>
        <v>#VALUE!</v>
      </c>
      <c r="DY4" s="40" t="str">
        <f t="shared" si="44"/>
        <v>#REF!</v>
      </c>
      <c r="DZ4" s="40" t="str">
        <f t="shared" si="44"/>
        <v>#VALUE!</v>
      </c>
      <c r="EA4" s="39" t="str">
        <f t="shared" si="44"/>
        <v>#VALUE!</v>
      </c>
      <c r="EB4" s="39" t="str">
        <f t="shared" si="44"/>
        <v>#REF!</v>
      </c>
      <c r="EC4" s="39" t="str">
        <f t="shared" si="44"/>
        <v>#VALUE!</v>
      </c>
      <c r="ED4" s="40" t="str">
        <f t="shared" si="44"/>
        <v>#VALUE!</v>
      </c>
      <c r="EE4" s="40" t="str">
        <f t="shared" si="44"/>
        <v>#REF!</v>
      </c>
      <c r="EF4" s="40" t="str">
        <f t="shared" si="44"/>
        <v>#VALUE!</v>
      </c>
      <c r="EG4" s="39" t="str">
        <f t="shared" si="44"/>
        <v>#VALUE!</v>
      </c>
      <c r="EH4" s="39" t="str">
        <f t="shared" si="44"/>
        <v>#REF!</v>
      </c>
      <c r="EI4" s="39" t="str">
        <f t="shared" si="44"/>
        <v>#VALUE!</v>
      </c>
      <c r="EJ4" s="40" t="str">
        <f t="shared" si="44"/>
        <v>#VALUE!</v>
      </c>
      <c r="EK4" s="40" t="str">
        <f t="shared" si="44"/>
        <v>#REF!</v>
      </c>
      <c r="EL4" s="40" t="str">
        <f t="shared" si="44"/>
        <v>#VALUE!</v>
      </c>
      <c r="EM4" s="39" t="str">
        <f t="shared" si="44"/>
        <v>#VALUE!</v>
      </c>
      <c r="EN4" s="39" t="str">
        <f t="shared" si="44"/>
        <v>#REF!</v>
      </c>
      <c r="EO4" s="39" t="str">
        <f t="shared" si="44"/>
        <v>#VALUE!</v>
      </c>
      <c r="EP4" s="40" t="str">
        <f t="shared" si="44"/>
        <v>#VALUE!</v>
      </c>
      <c r="EQ4" s="40" t="str">
        <f t="shared" si="44"/>
        <v>#REF!</v>
      </c>
      <c r="ER4" s="40" t="str">
        <f t="shared" si="44"/>
        <v>#VALUE!</v>
      </c>
      <c r="ES4" s="39" t="str">
        <f t="shared" si="44"/>
        <v>#VALUE!</v>
      </c>
      <c r="ET4" s="39" t="str">
        <f t="shared" si="44"/>
        <v>#REF!</v>
      </c>
      <c r="EU4" s="39" t="str">
        <f t="shared" si="44"/>
        <v>#VALUE!</v>
      </c>
      <c r="EV4" s="40" t="str">
        <f t="shared" si="44"/>
        <v>#VALUE!</v>
      </c>
      <c r="EW4" s="40" t="str">
        <f t="shared" si="44"/>
        <v>#REF!</v>
      </c>
      <c r="EX4" s="40" t="str">
        <f t="shared" si="44"/>
        <v>#VALUE!</v>
      </c>
      <c r="EY4" s="39" t="str">
        <f t="shared" si="44"/>
        <v>#VALUE!</v>
      </c>
      <c r="EZ4" s="39" t="str">
        <f t="shared" si="44"/>
        <v>#REF!</v>
      </c>
      <c r="FA4" s="39" t="str">
        <f t="shared" si="44"/>
        <v>#VALUE!</v>
      </c>
      <c r="FB4" s="40" t="str">
        <f t="shared" si="44"/>
        <v>#VALUE!</v>
      </c>
      <c r="FC4" s="40" t="str">
        <f t="shared" si="44"/>
        <v>#REF!</v>
      </c>
      <c r="FD4" s="40" t="str">
        <f t="shared" si="44"/>
        <v>#VALUE!</v>
      </c>
    </row>
    <row r="5" ht="9.0" customHeight="1">
      <c r="A5" s="41" t="str">
        <f>VLOOKUP(A2,Menus!E28:I39,2)</f>
        <v>OtrosR!$F$3:$F</v>
      </c>
      <c r="B5" s="7"/>
      <c r="C5" s="7"/>
      <c r="D5" s="7"/>
      <c r="E5" s="42"/>
      <c r="F5" s="33"/>
      <c r="G5" s="4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</row>
    <row r="6" ht="15.75" customHeight="1">
      <c r="A6" s="14" t="s">
        <v>41</v>
      </c>
      <c r="B6" s="44" t="str">
        <f t="shared" ref="B6:C6" si="45">SUM(B7:B9)</f>
        <v>#VALUE!</v>
      </c>
      <c r="C6" s="44">
        <f t="shared" si="45"/>
        <v>0</v>
      </c>
      <c r="D6" s="44" t="str">
        <f t="shared" ref="D6:D9" si="88">C6-B6</f>
        <v>#VALUE!</v>
      </c>
      <c r="E6" s="44" t="str">
        <f t="shared" ref="E6:F6" si="46">SUM(E7:E9)</f>
        <v>#VALUE!</v>
      </c>
      <c r="F6" s="44">
        <f t="shared" si="46"/>
        <v>0</v>
      </c>
      <c r="G6" s="45" t="str">
        <f t="shared" ref="G6:G9" si="89">F6-E6</f>
        <v>#VALUE!</v>
      </c>
      <c r="H6" s="46" t="str">
        <f t="shared" ref="H6:I6" si="47">SUM(H7:H9)</f>
        <v>#VALUE!</v>
      </c>
      <c r="I6" s="46">
        <f t="shared" si="47"/>
        <v>0</v>
      </c>
      <c r="J6" s="46" t="str">
        <f t="shared" ref="J6:J9" si="90">I6-H6</f>
        <v>#VALUE!</v>
      </c>
      <c r="K6" s="47" t="str">
        <f t="shared" ref="K6:L6" si="48">SUM(K7:K9)</f>
        <v>#VALUE!</v>
      </c>
      <c r="L6" s="47">
        <f t="shared" si="48"/>
        <v>0</v>
      </c>
      <c r="M6" s="47" t="str">
        <f t="shared" ref="M6:M9" si="91">L6-K6</f>
        <v>#VALUE!</v>
      </c>
      <c r="N6" s="48" t="str">
        <f t="shared" ref="N6:O6" si="49">SUM(N7:N9)</f>
        <v>#VALUE!</v>
      </c>
      <c r="O6" s="48">
        <f t="shared" si="49"/>
        <v>0</v>
      </c>
      <c r="P6" s="48" t="str">
        <f t="shared" ref="P6:P9" si="92">O6-N6</f>
        <v>#VALUE!</v>
      </c>
      <c r="Q6" s="47" t="str">
        <f t="shared" ref="Q6:R6" si="50">SUM(Q7:Q9)</f>
        <v>#VALUE!</v>
      </c>
      <c r="R6" s="47">
        <f t="shared" si="50"/>
        <v>0</v>
      </c>
      <c r="S6" s="47" t="str">
        <f t="shared" ref="S6:S9" si="93">R6-Q6</f>
        <v>#VALUE!</v>
      </c>
      <c r="T6" s="48" t="str">
        <f t="shared" ref="T6:U6" si="51">SUM(T7:T9)</f>
        <v>#VALUE!</v>
      </c>
      <c r="U6" s="48">
        <f t="shared" si="51"/>
        <v>0</v>
      </c>
      <c r="V6" s="48" t="str">
        <f t="shared" ref="V6:V9" si="94">U6-T6</f>
        <v>#VALUE!</v>
      </c>
      <c r="W6" s="47" t="str">
        <f t="shared" ref="W6:X6" si="52">SUM(W7:W9)</f>
        <v>#VALUE!</v>
      </c>
      <c r="X6" s="47">
        <f t="shared" si="52"/>
        <v>0</v>
      </c>
      <c r="Y6" s="47" t="str">
        <f t="shared" ref="Y6:Y9" si="95">X6-W6</f>
        <v>#VALUE!</v>
      </c>
      <c r="Z6" s="47" t="str">
        <f t="shared" ref="Z6:AA6" si="53">SUM(Z7:Z9)</f>
        <v>#VALUE!</v>
      </c>
      <c r="AA6" s="47">
        <f t="shared" si="53"/>
        <v>0</v>
      </c>
      <c r="AB6" s="47" t="str">
        <f t="shared" ref="AB6:AB9" si="96">AA6-Z6</f>
        <v>#VALUE!</v>
      </c>
      <c r="AC6" s="48" t="str">
        <f t="shared" ref="AC6:AD6" si="54">SUM(AC7:AC9)</f>
        <v>#VALUE!</v>
      </c>
      <c r="AD6" s="48">
        <f t="shared" si="54"/>
        <v>0</v>
      </c>
      <c r="AE6" s="48" t="str">
        <f t="shared" ref="AE6:AE9" si="97">AD6-AC6</f>
        <v>#VALUE!</v>
      </c>
      <c r="AF6" s="47" t="str">
        <f t="shared" ref="AF6:AG6" si="55">SUM(AF7:AF9)</f>
        <v>#VALUE!</v>
      </c>
      <c r="AG6" s="47">
        <f t="shared" si="55"/>
        <v>0</v>
      </c>
      <c r="AH6" s="47" t="str">
        <f t="shared" ref="AH6:AH9" si="98">AG6-AF6</f>
        <v>#VALUE!</v>
      </c>
      <c r="AI6" s="48" t="str">
        <f t="shared" ref="AI6:AJ6" si="56">SUM(AI7:AI9)</f>
        <v>#VALUE!</v>
      </c>
      <c r="AJ6" s="48">
        <f t="shared" si="56"/>
        <v>0</v>
      </c>
      <c r="AK6" s="48" t="str">
        <f t="shared" ref="AK6:AK9" si="99">AJ6-AI6</f>
        <v>#VALUE!</v>
      </c>
      <c r="AL6" s="47" t="str">
        <f t="shared" ref="AL6:AM6" si="57">SUM(AL7:AL9)</f>
        <v>#VALUE!</v>
      </c>
      <c r="AM6" s="47">
        <f t="shared" si="57"/>
        <v>0</v>
      </c>
      <c r="AN6" s="47" t="str">
        <f t="shared" ref="AN6:AN9" si="100">AM6-AL6</f>
        <v>#VALUE!</v>
      </c>
      <c r="AO6" s="48" t="str">
        <f t="shared" ref="AO6:AP6" si="58">SUM(AO7:AO9)</f>
        <v>#VALUE!</v>
      </c>
      <c r="AP6" s="48">
        <f t="shared" si="58"/>
        <v>0</v>
      </c>
      <c r="AQ6" s="48" t="str">
        <f t="shared" ref="AQ6:AQ9" si="101">AP6-AO6</f>
        <v>#VALUE!</v>
      </c>
      <c r="AR6" s="47" t="str">
        <f t="shared" ref="AR6:AS6" si="59">SUM(AR7:AR9)</f>
        <v>#VALUE!</v>
      </c>
      <c r="AS6" s="47">
        <f t="shared" si="59"/>
        <v>0</v>
      </c>
      <c r="AT6" s="47" t="str">
        <f t="shared" ref="AT6:AT9" si="102">AS6-AR6</f>
        <v>#VALUE!</v>
      </c>
      <c r="AU6" s="48" t="str">
        <f t="shared" ref="AU6:AV6" si="60">SUM(AU7:AU9)</f>
        <v>#VALUE!</v>
      </c>
      <c r="AV6" s="48">
        <f t="shared" si="60"/>
        <v>0</v>
      </c>
      <c r="AW6" s="48" t="str">
        <f t="shared" ref="AW6:AW9" si="103">AV6-AU6</f>
        <v>#VALUE!</v>
      </c>
      <c r="AX6" s="47" t="str">
        <f t="shared" ref="AX6:AY6" si="61">SUM(AX7:AX9)</f>
        <v>#VALUE!</v>
      </c>
      <c r="AY6" s="47">
        <f t="shared" si="61"/>
        <v>0</v>
      </c>
      <c r="AZ6" s="47" t="str">
        <f t="shared" ref="AZ6:AZ9" si="104">AY6-AX6</f>
        <v>#VALUE!</v>
      </c>
      <c r="BA6" s="48" t="str">
        <f t="shared" ref="BA6:BB6" si="62">SUM(BA7:BA9)</f>
        <v>#VALUE!</v>
      </c>
      <c r="BB6" s="48">
        <f t="shared" si="62"/>
        <v>0</v>
      </c>
      <c r="BC6" s="48" t="str">
        <f t="shared" ref="BC6:BC9" si="105">BB6-BA6</f>
        <v>#VALUE!</v>
      </c>
      <c r="BD6" s="47" t="str">
        <f t="shared" ref="BD6:BE6" si="63">SUM(BD7:BD9)</f>
        <v>#VALUE!</v>
      </c>
      <c r="BE6" s="47">
        <f t="shared" si="63"/>
        <v>0</v>
      </c>
      <c r="BF6" s="47" t="str">
        <f t="shared" ref="BF6:BF9" si="106">BE6-BD6</f>
        <v>#VALUE!</v>
      </c>
      <c r="BG6" s="48" t="str">
        <f t="shared" ref="BG6:BH6" si="64">SUM(BG7:BG9)</f>
        <v>#VALUE!</v>
      </c>
      <c r="BH6" s="48">
        <f t="shared" si="64"/>
        <v>0</v>
      </c>
      <c r="BI6" s="48" t="str">
        <f t="shared" ref="BI6:BI9" si="107">BH6-BG6</f>
        <v>#VALUE!</v>
      </c>
      <c r="BJ6" s="47" t="str">
        <f t="shared" ref="BJ6:BK6" si="65">SUM(BJ7:BJ9)</f>
        <v>#VALUE!</v>
      </c>
      <c r="BK6" s="47">
        <f t="shared" si="65"/>
        <v>0</v>
      </c>
      <c r="BL6" s="47" t="str">
        <f t="shared" ref="BL6:BL9" si="108">BK6-BJ6</f>
        <v>#VALUE!</v>
      </c>
      <c r="BM6" s="48" t="str">
        <f t="shared" ref="BM6:BN6" si="66">SUM(BM7:BM9)</f>
        <v>#VALUE!</v>
      </c>
      <c r="BN6" s="48">
        <f t="shared" si="66"/>
        <v>0</v>
      </c>
      <c r="BO6" s="48" t="str">
        <f t="shared" ref="BO6:BO9" si="109">BN6-BM6</f>
        <v>#VALUE!</v>
      </c>
      <c r="BP6" s="47" t="str">
        <f t="shared" ref="BP6:BQ6" si="67">SUM(BP7:BP9)</f>
        <v>#VALUE!</v>
      </c>
      <c r="BQ6" s="47">
        <f t="shared" si="67"/>
        <v>0</v>
      </c>
      <c r="BR6" s="47" t="str">
        <f t="shared" ref="BR6:BR9" si="110">BQ6-BP6</f>
        <v>#VALUE!</v>
      </c>
      <c r="BS6" s="48" t="str">
        <f t="shared" ref="BS6:BT6" si="68">SUM(BS7:BS9)</f>
        <v>#VALUE!</v>
      </c>
      <c r="BT6" s="48">
        <f t="shared" si="68"/>
        <v>0</v>
      </c>
      <c r="BU6" s="48" t="str">
        <f t="shared" ref="BU6:BU9" si="111">BT6-BS6</f>
        <v>#VALUE!</v>
      </c>
      <c r="BV6" s="47" t="str">
        <f t="shared" ref="BV6:BW6" si="69">SUM(BV7:BV9)</f>
        <v>#VALUE!</v>
      </c>
      <c r="BW6" s="47">
        <f t="shared" si="69"/>
        <v>0</v>
      </c>
      <c r="BX6" s="47" t="str">
        <f t="shared" ref="BX6:BX9" si="112">BW6-BV6</f>
        <v>#VALUE!</v>
      </c>
      <c r="BY6" s="48" t="str">
        <f t="shared" ref="BY6:BZ6" si="70">SUM(BY7:BY9)</f>
        <v>#VALUE!</v>
      </c>
      <c r="BZ6" s="48">
        <f t="shared" si="70"/>
        <v>0</v>
      </c>
      <c r="CA6" s="48" t="str">
        <f t="shared" ref="CA6:CA9" si="113">BZ6-BY6</f>
        <v>#VALUE!</v>
      </c>
      <c r="CB6" s="47" t="str">
        <f t="shared" ref="CB6:CC6" si="71">SUM(CB7:CB9)</f>
        <v>#VALUE!</v>
      </c>
      <c r="CC6" s="47">
        <f t="shared" si="71"/>
        <v>0</v>
      </c>
      <c r="CD6" s="47" t="str">
        <f t="shared" ref="CD6:CD9" si="114">CC6-CB6</f>
        <v>#VALUE!</v>
      </c>
      <c r="CE6" s="48" t="str">
        <f t="shared" ref="CE6:CF6" si="72">SUM(CE7:CE9)</f>
        <v>#VALUE!</v>
      </c>
      <c r="CF6" s="48">
        <f t="shared" si="72"/>
        <v>0</v>
      </c>
      <c r="CG6" s="48" t="str">
        <f t="shared" ref="CG6:CG9" si="115">CF6-CE6</f>
        <v>#VALUE!</v>
      </c>
      <c r="CH6" s="47" t="str">
        <f t="shared" ref="CH6:CI6" si="73">SUM(CH7:CH9)</f>
        <v>#VALUE!</v>
      </c>
      <c r="CI6" s="47">
        <f t="shared" si="73"/>
        <v>0</v>
      </c>
      <c r="CJ6" s="47" t="str">
        <f t="shared" ref="CJ6:CJ9" si="116">CI6-CH6</f>
        <v>#VALUE!</v>
      </c>
      <c r="CK6" s="48" t="str">
        <f t="shared" ref="CK6:CL6" si="74">SUM(CK7:CK9)</f>
        <v>#VALUE!</v>
      </c>
      <c r="CL6" s="48">
        <f t="shared" si="74"/>
        <v>0</v>
      </c>
      <c r="CM6" s="48" t="str">
        <f t="shared" ref="CM6:CM9" si="117">CL6-CK6</f>
        <v>#VALUE!</v>
      </c>
      <c r="CN6" s="47" t="str">
        <f t="shared" ref="CN6:CO6" si="75">SUM(CN7:CN9)</f>
        <v>#VALUE!</v>
      </c>
      <c r="CO6" s="47">
        <f t="shared" si="75"/>
        <v>0</v>
      </c>
      <c r="CP6" s="47" t="str">
        <f t="shared" ref="CP6:CP9" si="118">CO6-CN6</f>
        <v>#VALUE!</v>
      </c>
      <c r="CQ6" s="48" t="str">
        <f t="shared" ref="CQ6:CR6" si="76">SUM(CQ7:CQ9)</f>
        <v>#VALUE!</v>
      </c>
      <c r="CR6" s="48">
        <f t="shared" si="76"/>
        <v>0</v>
      </c>
      <c r="CS6" s="48" t="str">
        <f t="shared" ref="CS6:CS9" si="119">CR6-CQ6</f>
        <v>#VALUE!</v>
      </c>
      <c r="CT6" s="47" t="str">
        <f t="shared" ref="CT6:CU6" si="77">SUM(CT7:CT9)</f>
        <v>#VALUE!</v>
      </c>
      <c r="CU6" s="47">
        <f t="shared" si="77"/>
        <v>0</v>
      </c>
      <c r="CV6" s="47" t="str">
        <f t="shared" ref="CV6:CV9" si="120">CU6-CT6</f>
        <v>#VALUE!</v>
      </c>
      <c r="CW6" s="48" t="str">
        <f t="shared" ref="CW6:CX6" si="78">SUM(CW7:CW9)</f>
        <v>#VALUE!</v>
      </c>
      <c r="CX6" s="48">
        <f t="shared" si="78"/>
        <v>0</v>
      </c>
      <c r="CY6" s="48" t="str">
        <f t="shared" ref="CY6:CY9" si="121">CX6-CW6</f>
        <v>#VALUE!</v>
      </c>
      <c r="CZ6" s="47" t="str">
        <f t="shared" ref="CZ6:DA6" si="79">SUM(CZ7:CZ9)</f>
        <v>#VALUE!</v>
      </c>
      <c r="DA6" s="47">
        <f t="shared" si="79"/>
        <v>0</v>
      </c>
      <c r="DB6" s="47" t="str">
        <f t="shared" ref="DB6:DB9" si="122">DA6-CZ6</f>
        <v>#VALUE!</v>
      </c>
      <c r="DC6" s="48" t="str">
        <f t="shared" ref="DC6:DD6" si="80">SUM(DC7:DC9)</f>
        <v>#VALUE!</v>
      </c>
      <c r="DD6" s="48">
        <f t="shared" si="80"/>
        <v>0</v>
      </c>
      <c r="DE6" s="48" t="str">
        <f t="shared" ref="DE6:DE9" si="123">DD6-DC6</f>
        <v>#VALUE!</v>
      </c>
      <c r="DF6" s="47" t="str">
        <f t="shared" ref="DF6:DG6" si="81">SUM(DF7:DF9)</f>
        <v>#VALUE!</v>
      </c>
      <c r="DG6" s="47">
        <f t="shared" si="81"/>
        <v>0</v>
      </c>
      <c r="DH6" s="47" t="str">
        <f t="shared" ref="DH6:DH9" si="124">DG6-DF6</f>
        <v>#VALUE!</v>
      </c>
      <c r="DI6" s="48" t="str">
        <f t="shared" ref="DI6:DJ6" si="82">SUM(DI7:DI9)</f>
        <v>#VALUE!</v>
      </c>
      <c r="DJ6" s="48">
        <f t="shared" si="82"/>
        <v>0</v>
      </c>
      <c r="DK6" s="48" t="str">
        <f t="shared" ref="DK6:DK9" si="125">DJ6-DI6</f>
        <v>#VALUE!</v>
      </c>
      <c r="DL6" s="47" t="str">
        <f t="shared" ref="DL6:DM6" si="83">SUM(DL7:DL9)</f>
        <v>#VALUE!</v>
      </c>
      <c r="DM6" s="47">
        <f t="shared" si="83"/>
        <v>0</v>
      </c>
      <c r="DN6" s="47" t="str">
        <f t="shared" ref="DN6:DN9" si="126">DM6-DL6</f>
        <v>#VALUE!</v>
      </c>
      <c r="DO6" s="48" t="str">
        <f t="shared" ref="DO6:DP6" si="84">SUM(DO7:DO9)</f>
        <v>#VALUE!</v>
      </c>
      <c r="DP6" s="48">
        <f t="shared" si="84"/>
        <v>0</v>
      </c>
      <c r="DQ6" s="48" t="str">
        <f t="shared" ref="DQ6:DQ9" si="127">DP6-DO6</f>
        <v>#VALUE!</v>
      </c>
      <c r="DR6" s="47" t="str">
        <f t="shared" ref="DR6:DS6" si="85">SUM(DR7:DR9)</f>
        <v>#VALUE!</v>
      </c>
      <c r="DS6" s="47">
        <f t="shared" si="85"/>
        <v>0</v>
      </c>
      <c r="DT6" s="47" t="str">
        <f t="shared" ref="DT6:DT9" si="128">DS6-DR6</f>
        <v>#VALUE!</v>
      </c>
      <c r="DU6" s="48" t="str">
        <f t="shared" ref="DU6:DV6" si="86">SUM(DU7:DU9)</f>
        <v>#VALUE!</v>
      </c>
      <c r="DV6" s="48">
        <f t="shared" si="86"/>
        <v>0</v>
      </c>
      <c r="DW6" s="48" t="str">
        <f t="shared" ref="DW6:DW9" si="129">DV6-DU6</f>
        <v>#VALUE!</v>
      </c>
      <c r="DX6" s="47" t="str">
        <f t="shared" ref="DX6:FD6" si="87">SUM(DX7:DX9)</f>
        <v>#VALUE!</v>
      </c>
      <c r="DY6" s="47">
        <f t="shared" si="87"/>
        <v>0</v>
      </c>
      <c r="DZ6" s="47" t="str">
        <f t="shared" si="87"/>
        <v>#VALUE!</v>
      </c>
      <c r="EA6" s="48" t="str">
        <f t="shared" si="87"/>
        <v>#VALUE!</v>
      </c>
      <c r="EB6" s="48">
        <f t="shared" si="87"/>
        <v>0</v>
      </c>
      <c r="EC6" s="48" t="str">
        <f t="shared" si="87"/>
        <v>#VALUE!</v>
      </c>
      <c r="ED6" s="47" t="str">
        <f t="shared" si="87"/>
        <v>#VALUE!</v>
      </c>
      <c r="EE6" s="47">
        <f t="shared" si="87"/>
        <v>0</v>
      </c>
      <c r="EF6" s="47" t="str">
        <f t="shared" si="87"/>
        <v>#VALUE!</v>
      </c>
      <c r="EG6" s="48" t="str">
        <f t="shared" si="87"/>
        <v>#VALUE!</v>
      </c>
      <c r="EH6" s="48">
        <f t="shared" si="87"/>
        <v>0</v>
      </c>
      <c r="EI6" s="48" t="str">
        <f t="shared" si="87"/>
        <v>#VALUE!</v>
      </c>
      <c r="EJ6" s="48" t="str">
        <f t="shared" si="87"/>
        <v>#VALUE!</v>
      </c>
      <c r="EK6" s="48">
        <f t="shared" si="87"/>
        <v>0</v>
      </c>
      <c r="EL6" s="48" t="str">
        <f t="shared" si="87"/>
        <v>#VALUE!</v>
      </c>
      <c r="EM6" s="48" t="str">
        <f t="shared" si="87"/>
        <v>#VALUE!</v>
      </c>
      <c r="EN6" s="48">
        <f t="shared" si="87"/>
        <v>0</v>
      </c>
      <c r="EO6" s="48" t="str">
        <f t="shared" si="87"/>
        <v>#VALUE!</v>
      </c>
      <c r="EP6" s="48" t="str">
        <f t="shared" si="87"/>
        <v>#VALUE!</v>
      </c>
      <c r="EQ6" s="48">
        <f t="shared" si="87"/>
        <v>0</v>
      </c>
      <c r="ER6" s="48" t="str">
        <f t="shared" si="87"/>
        <v>#VALUE!</v>
      </c>
      <c r="ES6" s="48" t="str">
        <f t="shared" si="87"/>
        <v>#VALUE!</v>
      </c>
      <c r="ET6" s="48">
        <f t="shared" si="87"/>
        <v>0</v>
      </c>
      <c r="EU6" s="48" t="str">
        <f t="shared" si="87"/>
        <v>#VALUE!</v>
      </c>
      <c r="EV6" s="48" t="str">
        <f t="shared" si="87"/>
        <v>#VALUE!</v>
      </c>
      <c r="EW6" s="48">
        <f t="shared" si="87"/>
        <v>0</v>
      </c>
      <c r="EX6" s="48" t="str">
        <f t="shared" si="87"/>
        <v>#VALUE!</v>
      </c>
      <c r="EY6" s="48" t="str">
        <f t="shared" si="87"/>
        <v>#VALUE!</v>
      </c>
      <c r="EZ6" s="48">
        <f t="shared" si="87"/>
        <v>0</v>
      </c>
      <c r="FA6" s="48" t="str">
        <f t="shared" si="87"/>
        <v>#VALUE!</v>
      </c>
      <c r="FB6" s="48" t="str">
        <f t="shared" si="87"/>
        <v>#VALUE!</v>
      </c>
      <c r="FC6" s="48">
        <f t="shared" si="87"/>
        <v>0</v>
      </c>
      <c r="FD6" s="48" t="str">
        <f t="shared" si="87"/>
        <v>#VALUE!</v>
      </c>
    </row>
    <row r="7" ht="15.75" customHeight="1">
      <c r="A7" s="49" t="s">
        <v>42</v>
      </c>
      <c r="B7" s="19" t="str">
        <f t="shared" ref="B7:B9" si="130">SUMIF($H$2:$AAR$2, $E$2, H7:FD7
)</f>
        <v>#VALUE!</v>
      </c>
      <c r="C7" s="19">
        <f t="shared" ref="C7:C9" si="131">SUMIF($K$2:$FD$2, $F$2, H7:FD7
)</f>
        <v>0</v>
      </c>
      <c r="D7" s="50" t="str">
        <f t="shared" si="88"/>
        <v>#VALUE!</v>
      </c>
      <c r="E7" s="50" t="str">
        <f t="array" ref="E7">SUMIFS(INDIRECT($A$1),Consolidado!$C$3:$C65,$A7,Consolidado!$B$3:$B65,E$1)</f>
        <v>#VALUE!</v>
      </c>
      <c r="F7" s="50" t="str">
        <f t="shared" ref="F7:F9" si="132">IFERROR(
  LET(
    resultado,
      INDEX(
        INDIRECT($B$1),
        MATCH(RIGHT($A7, LEN($A7)-4), INDIRECT($C$1), 0),
        MATCH(E$1, INDIRECT($D$1), 0)
      ),
    IF(resultado="-", "", resultado) 
  ),
"")
</f>
        <v/>
      </c>
      <c r="G7" s="51" t="str">
        <f t="shared" si="89"/>
        <v>#VALUE!</v>
      </c>
      <c r="H7" s="52" t="str">
        <f t="array" ref="H7">SUMIFS(INDIRECT($A$1),Consolidado!$C$3:$C65,$A7,Consolidado!$B$3:$B65,H$1)</f>
        <v>#VALUE!</v>
      </c>
      <c r="I7" s="52" t="str">
        <f t="shared" ref="I7:I9" si="133">IFERROR(
  LET(
    resultado,
      INDEX(
        INDIRECT($B$1),
        MATCH(RIGHT($A7, LEN($A7)-4), INDIRECT($C$1), 0),
        MATCH(H$1, INDIRECT($D$1), 0)
      ),
    IF(resultado="-", "", resultado) 
  ),
"")
</f>
        <v/>
      </c>
      <c r="J7" s="52" t="str">
        <f t="shared" si="90"/>
        <v>#VALUE!</v>
      </c>
      <c r="K7" s="53" t="str">
        <f t="array" ref="K7">SUMIFS(INDIRECT($A$1),Consolidado!$C$3:$C65,$A7,Consolidado!$B$3:$B65,K$1)</f>
        <v>#VALUE!</v>
      </c>
      <c r="L7" s="53" t="str">
        <f t="shared" ref="L7:L9" si="134">IFERROR(
  LET(
    resultado,
      INDEX(
        INDIRECT($B$1),
        MATCH(RIGHT($A7, LEN($A7)-4), INDIRECT($C$1), 0),
        MATCH(K$1, INDIRECT($D$1), 0)
      ),
    IF(resultado="-", "", resultado) 
  ),
"")
</f>
        <v/>
      </c>
      <c r="M7" s="54" t="str">
        <f t="shared" si="91"/>
        <v>#VALUE!</v>
      </c>
      <c r="N7" s="55" t="str">
        <f t="array" ref="N7">SUMIFS(INDIRECT($A$1),Consolidado!$C$3:$C65,$A7,Consolidado!$B$3:$B65,N$1)</f>
        <v>#VALUE!</v>
      </c>
      <c r="O7" s="55" t="str">
        <f t="shared" ref="O7:O9" si="135">IFERROR(
  LET(
    resultado,
      INDEX(
        INDIRECT($B$1),
        MATCH(RIGHT($A7, LEN($A7)-4), INDIRECT($C$1), 0),
        MATCH(N$1, INDIRECT($D$1), 0)
      ),
    IF(resultado="-", "", resultado) 
  ),
"")
</f>
        <v/>
      </c>
      <c r="P7" s="56" t="str">
        <f t="shared" si="92"/>
        <v>#VALUE!</v>
      </c>
      <c r="Q7" s="53" t="str">
        <f t="array" ref="Q7">SUMIFS(INDIRECT($A$1),Consolidado!$C$3:$C65,$A7,Consolidado!$B$3:$B65,Q$1)</f>
        <v>#VALUE!</v>
      </c>
      <c r="R7" s="53" t="str">
        <f t="shared" ref="R7:R9" si="136">IFERROR(
  LET(
    resultado,
      INDEX(
        INDIRECT($B$1),
        MATCH(RIGHT($A7, LEN($A7)-4), INDIRECT($C$1), 0),
        MATCH(Q$1, INDIRECT($D$1), 0)
      ),
    IF(resultado="-", "", resultado) 
  ),
"")
</f>
        <v/>
      </c>
      <c r="S7" s="54" t="str">
        <f t="shared" si="93"/>
        <v>#VALUE!</v>
      </c>
      <c r="T7" s="55" t="str">
        <f t="array" ref="T7">SUMIFS(INDIRECT($A$1),Consolidado!$C$3:$C65,$A7,Consolidado!$B$3:$B65,T$1)</f>
        <v>#VALUE!</v>
      </c>
      <c r="U7" s="55" t="str">
        <f t="shared" ref="U7:U9" si="137">IFERROR(
  LET(
    resultado,
      INDEX(
        INDIRECT($B$1),
        MATCH(RIGHT($A7, LEN($A7)-4), INDIRECT($C$1), 0),
        MATCH(T$1, INDIRECT($D$1), 0)
      ),
    IF(resultado="-", "", resultado) 
  ),
"")
</f>
        <v/>
      </c>
      <c r="V7" s="56" t="str">
        <f t="shared" si="94"/>
        <v>#VALUE!</v>
      </c>
      <c r="W7" s="53" t="str">
        <f t="array" ref="W7">SUMIFS(INDIRECT($A$1),Consolidado!$C$3:$C65,$A7,Consolidado!$B$3:$B65,W$1)</f>
        <v>#VALUE!</v>
      </c>
      <c r="X7" s="53" t="str">
        <f t="shared" ref="X7:X9" si="138">IFERROR(
  LET(
    resultado,
      INDEX(
        INDIRECT($B$1),
        MATCH(RIGHT($A7, LEN($A7)-4), INDIRECT($C$1), 0),
        MATCH(W$1, INDIRECT($D$1), 0)
      ),
    IF(resultado="-", "", resultado) 
  ),
"")
</f>
        <v/>
      </c>
      <c r="Y7" s="54" t="str">
        <f t="shared" si="95"/>
        <v>#VALUE!</v>
      </c>
      <c r="Z7" s="53" t="str">
        <f t="array" ref="Z7">SUMIFS(INDIRECT($A$1),Consolidado!$C$3:$C65,$A7,Consolidado!$B$3:$B65,Z$1)</f>
        <v>#VALUE!</v>
      </c>
      <c r="AA7" s="53" t="str">
        <f t="shared" ref="AA7:AA9" si="139">IFERROR(
  LET(
    resultado,
      INDEX(
        INDIRECT($B$1),
        MATCH(RIGHT($A7, LEN($A7)-4), INDIRECT($C$1), 0),
        MATCH(Z$1, INDIRECT($D$1), 0)
      ),
    IF(resultado="-", "", resultado) 
  ),
"")
</f>
        <v/>
      </c>
      <c r="AB7" s="54" t="str">
        <f t="shared" si="96"/>
        <v>#VALUE!</v>
      </c>
      <c r="AC7" s="55" t="str">
        <f t="array" ref="AC7">SUMIFS(INDIRECT($A$1),Consolidado!$C$3:$C65,$A7,Consolidado!$B$3:$B65,AC$1)</f>
        <v>#VALUE!</v>
      </c>
      <c r="AD7" s="55" t="str">
        <f t="shared" ref="AD7:AD9" si="140">IFERROR(
  LET(
    resultado,
      INDEX(
        INDIRECT($B$1),
        MATCH(RIGHT($A7, LEN($A7)-4), INDIRECT($C$1), 0),
        MATCH(AC$1, INDIRECT($D$1), 0)
      ),
    IF(resultado="-", "", resultado) 
  ),
"")
</f>
        <v/>
      </c>
      <c r="AE7" s="56" t="str">
        <f t="shared" si="97"/>
        <v>#VALUE!</v>
      </c>
      <c r="AF7" s="53" t="str">
        <f t="array" ref="AF7">SUMIFS(INDIRECT($A$1),Consolidado!$C$3:$C65,$A7,Consolidado!$B$3:$B65,AF$1)</f>
        <v>#VALUE!</v>
      </c>
      <c r="AG7" s="53" t="str">
        <f t="shared" ref="AG7:AG9" si="141">IFERROR(
  LET(
    resultado,
      INDEX(
        INDIRECT($B$1),
        MATCH(RIGHT($A7, LEN($A7)-4), INDIRECT($C$1), 0),
        MATCH(AF$1, INDIRECT($D$1), 0)
      ),
    IF(resultado="-", "", resultado) 
  ),
"")
</f>
        <v/>
      </c>
      <c r="AH7" s="54" t="str">
        <f t="shared" si="98"/>
        <v>#VALUE!</v>
      </c>
      <c r="AI7" s="55" t="str">
        <f t="array" ref="AI7">SUMIFS(INDIRECT($A$1),Consolidado!$C$3:$C65,$A7,Consolidado!$B$3:$B65,AI$1)</f>
        <v>#VALUE!</v>
      </c>
      <c r="AJ7" s="55" t="str">
        <f t="shared" ref="AJ7:AJ9" si="142">IFERROR(
  LET(
    resultado,
      INDEX(
        INDIRECT($B$1),
        MATCH(RIGHT($A7, LEN($A7)-4), INDIRECT($C$1), 0),
        MATCH(AI$1, INDIRECT($D$1), 0)
      ),
    IF(resultado="-", "", resultado) 
  ),
"")
</f>
        <v/>
      </c>
      <c r="AK7" s="56" t="str">
        <f t="shared" si="99"/>
        <v>#VALUE!</v>
      </c>
      <c r="AL7" s="53" t="str">
        <f t="array" ref="AL7">SUMIFS(INDIRECT($A$1),Consolidado!$C$3:$C65,$A7,Consolidado!$B$3:$B65,AL$1)</f>
        <v>#VALUE!</v>
      </c>
      <c r="AM7" s="53" t="str">
        <f t="shared" ref="AM7:AM9" si="143">IFERROR(
  LET(
    resultado,
      INDEX(
        INDIRECT($B$1),
        MATCH(RIGHT($A7, LEN($A7)-4), INDIRECT($C$1), 0),
        MATCH(AL$1, INDIRECT($D$1), 0)
      ),
    IF(resultado="-", "", resultado) 
  ),
"")
</f>
        <v/>
      </c>
      <c r="AN7" s="54" t="str">
        <f t="shared" si="100"/>
        <v>#VALUE!</v>
      </c>
      <c r="AO7" s="55" t="str">
        <f t="array" ref="AO7">SUMIFS(INDIRECT($A$1),Consolidado!$C$3:$C65,$A7,Consolidado!$B$3:$B65,AO$1)</f>
        <v>#VALUE!</v>
      </c>
      <c r="AP7" s="55" t="str">
        <f t="shared" ref="AP7:AP9" si="144">IFERROR(
  LET(
    resultado,
      INDEX(
        INDIRECT($B$1),
        MATCH(RIGHT($A7, LEN($A7)-4), INDIRECT($C$1), 0),
        MATCH(AO$1, INDIRECT($D$1), 0)
      ),
    IF(resultado="-", "", resultado) 
  ),
"")
</f>
        <v/>
      </c>
      <c r="AQ7" s="56" t="str">
        <f t="shared" si="101"/>
        <v>#VALUE!</v>
      </c>
      <c r="AR7" s="53" t="str">
        <f t="array" ref="AR7">SUMIFS(INDIRECT($A$1),Consolidado!$C$3:$C65,$A7,Consolidado!$B$3:$B65,AR$1)</f>
        <v>#VALUE!</v>
      </c>
      <c r="AS7" s="53" t="str">
        <f t="shared" ref="AS7:AS9" si="145">IFERROR(
  LET(
    resultado,
      INDEX(
        INDIRECT($B$1),
        MATCH(RIGHT($A7, LEN($A7)-4), INDIRECT($C$1), 0),
        MATCH(AR$1, INDIRECT($D$1), 0)
      ),
    IF(resultado="-", "", resultado) 
  ),
"")
</f>
        <v/>
      </c>
      <c r="AT7" s="54" t="str">
        <f t="shared" si="102"/>
        <v>#VALUE!</v>
      </c>
      <c r="AU7" s="55" t="str">
        <f t="array" ref="AU7">SUMIFS(INDIRECT($A$1),Consolidado!$C$3:$C65,$A7,Consolidado!$B$3:$B65,AU$1)</f>
        <v>#VALUE!</v>
      </c>
      <c r="AV7" s="55" t="str">
        <f t="shared" ref="AV7:AV9" si="146">IFERROR(
  LET(
    resultado,
      INDEX(
        INDIRECT($B$1),
        MATCH(RIGHT($A7, LEN($A7)-4), INDIRECT($C$1), 0),
        MATCH(AU$1, INDIRECT($D$1), 0)
      ),
    IF(resultado="-", "", resultado) 
  ),
"")
</f>
        <v/>
      </c>
      <c r="AW7" s="56" t="str">
        <f t="shared" si="103"/>
        <v>#VALUE!</v>
      </c>
      <c r="AX7" s="53" t="str">
        <f t="array" ref="AX7">SUMIFS(INDIRECT($A$1),Consolidado!$C$3:$C65,$A7,Consolidado!$B$3:$B65,AX$1)</f>
        <v>#VALUE!</v>
      </c>
      <c r="AY7" s="53" t="str">
        <f t="shared" ref="AY7:AY9" si="147">IFERROR(
  LET(
    resultado,
      INDEX(
        INDIRECT($B$1),
        MATCH(RIGHT($A7, LEN($A7)-4), INDIRECT($C$1), 0),
        MATCH(AX$1, INDIRECT($D$1), 0)
      ),
    IF(resultado="-", "", resultado) 
  ),
"")
</f>
        <v/>
      </c>
      <c r="AZ7" s="54" t="str">
        <f t="shared" si="104"/>
        <v>#VALUE!</v>
      </c>
      <c r="BA7" s="55" t="str">
        <f t="array" ref="BA7">SUMIFS(INDIRECT($A$1),Consolidado!$C$3:$C65,$A7,Consolidado!$B$3:$B65,BA$1)</f>
        <v>#VALUE!</v>
      </c>
      <c r="BB7" s="55" t="str">
        <f t="shared" ref="BB7:BB9" si="148">IFERROR(
  LET(
    resultado,
      INDEX(
        INDIRECT($B$1),
        MATCH(RIGHT($A7, LEN($A7)-4), INDIRECT($C$1), 0),
        MATCH(BA$1, INDIRECT($D$1), 0)
      ),
    IF(resultado="-", "", resultado) 
  ),
"")
</f>
        <v/>
      </c>
      <c r="BC7" s="56" t="str">
        <f t="shared" si="105"/>
        <v>#VALUE!</v>
      </c>
      <c r="BD7" s="53" t="str">
        <f t="array" ref="BD7">SUMIFS(INDIRECT($A$1),Consolidado!$C$3:$C65,$A7,Consolidado!$B$3:$B65,BD$1)</f>
        <v>#VALUE!</v>
      </c>
      <c r="BE7" s="53" t="str">
        <f t="shared" ref="BE7:BE9" si="149">IFERROR(
  LET(
    resultado,
      INDEX(
        INDIRECT($B$1),
        MATCH(RIGHT($A7, LEN($A7)-4), INDIRECT($C$1), 0),
        MATCH(BD$1, INDIRECT($D$1), 0)
      ),
    IF(resultado="-", "", resultado) 
  ),
"")
</f>
        <v/>
      </c>
      <c r="BF7" s="54" t="str">
        <f t="shared" si="106"/>
        <v>#VALUE!</v>
      </c>
      <c r="BG7" s="55" t="str">
        <f t="array" ref="BG7">SUMIFS(INDIRECT($A$1),Consolidado!$C$3:$C65,$A7,Consolidado!$B$3:$B65,BG$1)</f>
        <v>#VALUE!</v>
      </c>
      <c r="BH7" s="55" t="str">
        <f t="shared" ref="BH7:BH9" si="150">IFERROR(
  LET(
    resultado,
      INDEX(
        INDIRECT($B$1),
        MATCH(RIGHT($A7, LEN($A7)-4), INDIRECT($C$1), 0),
        MATCH(BG$1, INDIRECT($D$1), 0)
      ),
    IF(resultado="-", "", resultado) 
  ),
"")
</f>
        <v/>
      </c>
      <c r="BI7" s="56" t="str">
        <f t="shared" si="107"/>
        <v>#VALUE!</v>
      </c>
      <c r="BJ7" s="53" t="str">
        <f t="array" ref="BJ7">SUMIFS(INDIRECT($A$1),Consolidado!$C$3:$C65,$A7,Consolidado!$B$3:$B65,BJ$1)</f>
        <v>#VALUE!</v>
      </c>
      <c r="BK7" s="53" t="str">
        <f t="shared" ref="BK7:BK9" si="151">IFERROR(
  LET(
    resultado,
      INDEX(
        INDIRECT($B$1),
        MATCH(RIGHT($A7, LEN($A7)-4), INDIRECT($C$1), 0),
        MATCH(BJ$1, INDIRECT($D$1), 0)
      ),
    IF(resultado="-", "", resultado) 
  ),
"")
</f>
        <v/>
      </c>
      <c r="BL7" s="54" t="str">
        <f t="shared" si="108"/>
        <v>#VALUE!</v>
      </c>
      <c r="BM7" s="55" t="str">
        <f t="array" ref="BM7">SUMIFS(INDIRECT($A$1),Consolidado!$C$3:$C65,$A7,Consolidado!$B$3:$B65,BM$1)</f>
        <v>#VALUE!</v>
      </c>
      <c r="BN7" s="55" t="str">
        <f t="shared" ref="BN7:BN9" si="152">IFERROR(
  LET(
    resultado,
      INDEX(
        INDIRECT($B$1),
        MATCH(RIGHT($A7, LEN($A7)-4), INDIRECT($C$1), 0),
        MATCH(BM$1, INDIRECT($D$1), 0)
      ),
    IF(resultado="-", "", resultado) 
  ),
"")
</f>
        <v/>
      </c>
      <c r="BO7" s="56" t="str">
        <f t="shared" si="109"/>
        <v>#VALUE!</v>
      </c>
      <c r="BP7" s="53" t="str">
        <f t="array" ref="BP7">SUMIFS(INDIRECT($A$1),Consolidado!$C$3:$C65,$A7,Consolidado!$B$3:$B65,BP$1)</f>
        <v>#VALUE!</v>
      </c>
      <c r="BQ7" s="53" t="str">
        <f t="shared" ref="BQ7:BQ9" si="153">IFERROR(
  LET(
    resultado,
      INDEX(
        INDIRECT($B$1),
        MATCH(RIGHT($A7, LEN($A7)-4), INDIRECT($C$1), 0),
        MATCH(BP$1, INDIRECT($D$1), 0)
      ),
    IF(resultado="-", "", resultado) 
  ),
"")
</f>
        <v/>
      </c>
      <c r="BR7" s="54" t="str">
        <f t="shared" si="110"/>
        <v>#VALUE!</v>
      </c>
      <c r="BS7" s="55" t="str">
        <f t="array" ref="BS7">SUMIFS(INDIRECT($A$1),Consolidado!$C$3:$C65,$A7,Consolidado!$B$3:$B65,BS$1)</f>
        <v>#VALUE!</v>
      </c>
      <c r="BT7" s="55" t="str">
        <f t="shared" ref="BT7:BT9" si="154">IFERROR(
  LET(
    resultado,
      INDEX(
        INDIRECT($B$1),
        MATCH(RIGHT($A7, LEN($A7)-4), INDIRECT($C$1), 0),
        MATCH(BS$1, INDIRECT($D$1), 0)
      ),
    IF(resultado="-", "", resultado) 
  ),
"")
</f>
        <v/>
      </c>
      <c r="BU7" s="56" t="str">
        <f t="shared" si="111"/>
        <v>#VALUE!</v>
      </c>
      <c r="BV7" s="53" t="str">
        <f t="array" ref="BV7">SUMIFS(INDIRECT($A$1),Consolidado!$C$3:$C65,$A7,Consolidado!$B$3:$B65,BV$1)</f>
        <v>#VALUE!</v>
      </c>
      <c r="BW7" s="53" t="str">
        <f t="shared" ref="BW7:BW9" si="155">IFERROR(
  LET(
    resultado,
      INDEX(
        INDIRECT($B$1),
        MATCH(RIGHT($A7, LEN($A7)-4), INDIRECT($C$1), 0),
        MATCH(BV$1, INDIRECT($D$1), 0)
      ),
    IF(resultado="-", "", resultado) 
  ),
"")
</f>
        <v/>
      </c>
      <c r="BX7" s="54" t="str">
        <f t="shared" si="112"/>
        <v>#VALUE!</v>
      </c>
      <c r="BY7" s="55" t="str">
        <f t="array" ref="BY7">SUMIFS(INDIRECT($A$1),Consolidado!$C$3:$C65,$A7,Consolidado!$B$3:$B65,BY$1)</f>
        <v>#VALUE!</v>
      </c>
      <c r="BZ7" s="55" t="str">
        <f t="shared" ref="BZ7:BZ9" si="156">IFERROR(
  LET(
    resultado,
      INDEX(
        INDIRECT($B$1),
        MATCH(RIGHT($A7, LEN($A7)-4), INDIRECT($C$1), 0),
        MATCH(BY$1, INDIRECT($D$1), 0)
      ),
    IF(resultado="-", "", resultado) 
  ),
"")
</f>
        <v/>
      </c>
      <c r="CA7" s="56" t="str">
        <f t="shared" si="113"/>
        <v>#VALUE!</v>
      </c>
      <c r="CB7" s="53" t="str">
        <f t="array" ref="CB7">SUMIFS(INDIRECT($A$1),Consolidado!$C$3:$C65,$A7,Consolidado!$B$3:$B65,CB$1)</f>
        <v>#VALUE!</v>
      </c>
      <c r="CC7" s="53" t="str">
        <f t="shared" ref="CC7:CC9" si="157">IFERROR(
  LET(
    resultado,
      INDEX(
        INDIRECT($B$1),
        MATCH(RIGHT($A7, LEN($A7)-4), INDIRECT($C$1), 0),
        MATCH(CB$1, INDIRECT($D$1), 0)
      ),
    IF(resultado="-", "", resultado) 
  ),
"")
</f>
        <v/>
      </c>
      <c r="CD7" s="54" t="str">
        <f t="shared" si="114"/>
        <v>#VALUE!</v>
      </c>
      <c r="CE7" s="55" t="str">
        <f t="array" ref="CE7">SUMIFS(INDIRECT($A$1),Consolidado!$C$3:$C65,$A7,Consolidado!$B$3:$B65,CE$1)</f>
        <v>#VALUE!</v>
      </c>
      <c r="CF7" s="55" t="str">
        <f t="shared" ref="CF7:CF9" si="158">IFERROR(
  LET(
    resultado,
      INDEX(
        INDIRECT($B$1),
        MATCH(RIGHT($A7, LEN($A7)-4), INDIRECT($C$1), 0),
        MATCH(CE$1, INDIRECT($D$1), 0)
      ),
    IF(resultado="-", "", resultado) 
  ),
"")
</f>
        <v/>
      </c>
      <c r="CG7" s="56" t="str">
        <f t="shared" si="115"/>
        <v>#VALUE!</v>
      </c>
      <c r="CH7" s="53" t="str">
        <f t="array" ref="CH7">SUMIFS(INDIRECT($A$1),Consolidado!$C$3:$C65,$A7,Consolidado!$B$3:$B65,CH$1)</f>
        <v>#VALUE!</v>
      </c>
      <c r="CI7" s="53" t="str">
        <f t="shared" ref="CI7:CI9" si="159">IFERROR(
  LET(
    resultado,
      INDEX(
        INDIRECT($B$1),
        MATCH(RIGHT($A7, LEN($A7)-4), INDIRECT($C$1), 0),
        MATCH(CH$1, INDIRECT($D$1), 0)
      ),
    IF(resultado="-", "", resultado) 
  ),
"")
</f>
        <v/>
      </c>
      <c r="CJ7" s="54" t="str">
        <f t="shared" si="116"/>
        <v>#VALUE!</v>
      </c>
      <c r="CK7" s="55" t="str">
        <f t="array" ref="CK7">SUMIFS(INDIRECT($A$1),Consolidado!$C$3:$C65,$A7,Consolidado!$B$3:$B65,CK$1)</f>
        <v>#VALUE!</v>
      </c>
      <c r="CL7" s="55" t="str">
        <f t="shared" ref="CL7:CL9" si="160">IFERROR(
  LET(
    resultado,
      INDEX(
        INDIRECT($B$1),
        MATCH(RIGHT($A7, LEN($A7)-4), INDIRECT($C$1), 0),
        MATCH(CK$1, INDIRECT($D$1), 0)
      ),
    IF(resultado="-", "", resultado) 
  ),
"")
</f>
        <v/>
      </c>
      <c r="CM7" s="56" t="str">
        <f t="shared" si="117"/>
        <v>#VALUE!</v>
      </c>
      <c r="CN7" s="53" t="str">
        <f t="array" ref="CN7">SUMIFS(INDIRECT($A$1),Consolidado!$C$3:$C65,$A7,Consolidado!$B$3:$B65,CN$1)</f>
        <v>#VALUE!</v>
      </c>
      <c r="CO7" s="53" t="str">
        <f t="shared" ref="CO7:CO9" si="161">IFERROR(
  LET(
    resultado,
      INDEX(
        INDIRECT($B$1),
        MATCH(RIGHT($A7, LEN($A7)-4), INDIRECT($C$1), 0),
        MATCH(CN$1, INDIRECT($D$1), 0)
      ),
    IF(resultado="-", "", resultado) 
  ),
"")
</f>
        <v/>
      </c>
      <c r="CP7" s="54" t="str">
        <f t="shared" si="118"/>
        <v>#VALUE!</v>
      </c>
      <c r="CQ7" s="55" t="str">
        <f t="array" ref="CQ7">SUMIFS(INDIRECT($A$1),Consolidado!$C$3:$C65,$A7,Consolidado!$B$3:$B65,CQ$1)</f>
        <v>#VALUE!</v>
      </c>
      <c r="CR7" s="55" t="str">
        <f t="shared" ref="CR7:CR9" si="162">IFERROR(
  LET(
    resultado,
      INDEX(
        INDIRECT($B$1),
        MATCH(RIGHT($A7, LEN($A7)-4), INDIRECT($C$1), 0),
        MATCH(CQ$1, INDIRECT($D$1), 0)
      ),
    IF(resultado="-", "", resultado) 
  ),
"")
</f>
        <v/>
      </c>
      <c r="CS7" s="56" t="str">
        <f t="shared" si="119"/>
        <v>#VALUE!</v>
      </c>
      <c r="CT7" s="53" t="str">
        <f t="array" ref="CT7">SUMIFS(INDIRECT($A$1),Consolidado!$C$3:$C65,$A7,Consolidado!$B$3:$B65,CT$1)</f>
        <v>#VALUE!</v>
      </c>
      <c r="CU7" s="53" t="str">
        <f t="shared" ref="CU7:CU9" si="163">IFERROR(
  LET(
    resultado,
      INDEX(
        INDIRECT($B$1),
        MATCH(RIGHT($A7, LEN($A7)-4), INDIRECT($C$1), 0),
        MATCH(CT$1, INDIRECT($D$1), 0)
      ),
    IF(resultado="-", "", resultado) 
  ),
"")
</f>
        <v/>
      </c>
      <c r="CV7" s="54" t="str">
        <f t="shared" si="120"/>
        <v>#VALUE!</v>
      </c>
      <c r="CW7" s="55" t="str">
        <f t="array" ref="CW7">SUMIFS(INDIRECT($A$1),Consolidado!$C$3:$C65,$A7,Consolidado!$B$3:$B65,CW$1)</f>
        <v>#VALUE!</v>
      </c>
      <c r="CX7" s="55" t="str">
        <f t="shared" ref="CX7:CX9" si="164">IFERROR(
  LET(
    resultado,
      INDEX(
        INDIRECT($B$1),
        MATCH(RIGHT($A7, LEN($A7)-4), INDIRECT($C$1), 0),
        MATCH(CW$1, INDIRECT($D$1), 0)
      ),
    IF(resultado="-", "", resultado) 
  ),
"")
</f>
        <v/>
      </c>
      <c r="CY7" s="56" t="str">
        <f t="shared" si="121"/>
        <v>#VALUE!</v>
      </c>
      <c r="CZ7" s="53" t="str">
        <f t="array" ref="CZ7">SUMIFS(INDIRECT($A$1),Consolidado!$C$3:$C65,$A7,Consolidado!$B$3:$B65,CZ$1)</f>
        <v>#VALUE!</v>
      </c>
      <c r="DA7" s="53" t="str">
        <f t="shared" ref="DA7:DA9" si="165">IFERROR(
  LET(
    resultado,
      INDEX(
        INDIRECT($B$1),
        MATCH(RIGHT($A7, LEN($A7)-4), INDIRECT($C$1), 0),
        MATCH(CZ$1, INDIRECT($D$1), 0)
      ),
    IF(resultado="-", "", resultado) 
  ),
"")
</f>
        <v/>
      </c>
      <c r="DB7" s="54" t="str">
        <f t="shared" si="122"/>
        <v>#VALUE!</v>
      </c>
      <c r="DC7" s="55" t="str">
        <f t="array" ref="DC7">SUMIFS(INDIRECT($A$1),Consolidado!$C$3:$C65,$A7,Consolidado!$B$3:$B65,DC$1)</f>
        <v>#VALUE!</v>
      </c>
      <c r="DD7" s="55" t="str">
        <f t="shared" ref="DD7:DD9" si="166">IFERROR(
  LET(
    resultado,
      INDEX(
        INDIRECT($B$1),
        MATCH(RIGHT($A7, LEN($A7)-4), INDIRECT($C$1), 0),
        MATCH(DC$1, INDIRECT($D$1), 0)
      ),
    IF(resultado="-", "", resultado) 
  ),
"")
</f>
        <v/>
      </c>
      <c r="DE7" s="56" t="str">
        <f t="shared" si="123"/>
        <v>#VALUE!</v>
      </c>
      <c r="DF7" s="53" t="str">
        <f t="array" ref="DF7">SUMIFS(INDIRECT($A$1),Consolidado!$C$3:$C65,$A7,Consolidado!$B$3:$B65,DF$1)</f>
        <v>#VALUE!</v>
      </c>
      <c r="DG7" s="53" t="str">
        <f t="shared" ref="DG7:DG9" si="167">IFERROR(
  LET(
    resultado,
      INDEX(
        INDIRECT($B$1),
        MATCH(RIGHT($A7, LEN($A7)-4), INDIRECT($C$1), 0),
        MATCH(DF$1, INDIRECT($D$1), 0)
      ),
    IF(resultado="-", "", resultado) 
  ),
"")
</f>
        <v/>
      </c>
      <c r="DH7" s="54" t="str">
        <f t="shared" si="124"/>
        <v>#VALUE!</v>
      </c>
      <c r="DI7" s="55" t="str">
        <f t="array" ref="DI7">SUMIFS(INDIRECT($A$1),Consolidado!$C$3:$C65,$A7,Consolidado!$B$3:$B65,DI$1)</f>
        <v>#VALUE!</v>
      </c>
      <c r="DJ7" s="55" t="str">
        <f t="shared" ref="DJ7:DJ9" si="168">IFERROR(
  LET(
    resultado,
      INDEX(
        INDIRECT($B$1),
        MATCH(RIGHT($A7, LEN($A7)-4), INDIRECT($C$1), 0),
        MATCH(DI$1, INDIRECT($D$1), 0)
      ),
    IF(resultado="-", "", resultado) 
  ),
"")
</f>
        <v/>
      </c>
      <c r="DK7" s="56" t="str">
        <f t="shared" si="125"/>
        <v>#VALUE!</v>
      </c>
      <c r="DL7" s="53" t="str">
        <f t="array" ref="DL7">SUMIFS(INDIRECT($A$1),Consolidado!$C$3:$C65,$A7,Consolidado!$B$3:$B65,DL$1)</f>
        <v>#VALUE!</v>
      </c>
      <c r="DM7" s="53" t="str">
        <f t="shared" ref="DM7:DM9" si="169">IFERROR(
  LET(
    resultado,
      INDEX(
        INDIRECT($B$1),
        MATCH(RIGHT($A7, LEN($A7)-4), INDIRECT($C$1), 0),
        MATCH(DL$1, INDIRECT($D$1), 0)
      ),
    IF(resultado="-", "", resultado) 
  ),
"")
</f>
        <v/>
      </c>
      <c r="DN7" s="54" t="str">
        <f t="shared" si="126"/>
        <v>#VALUE!</v>
      </c>
      <c r="DO7" s="55" t="str">
        <f t="array" ref="DO7">SUMIFS(INDIRECT($A$1),Consolidado!$C$3:$C65,$A7,Consolidado!$B$3:$B65,DO$1)</f>
        <v>#VALUE!</v>
      </c>
      <c r="DP7" s="55" t="str">
        <f t="shared" ref="DP7:DP9" si="170">IFERROR(
  LET(
    resultado,
      INDEX(
        INDIRECT($B$1),
        MATCH(RIGHT($A7, LEN($A7)-4), INDIRECT($C$1), 0),
        MATCH(DO$1, INDIRECT($D$1), 0)
      ),
    IF(resultado="-", "", resultado) 
  ),
"")
</f>
        <v/>
      </c>
      <c r="DQ7" s="56" t="str">
        <f t="shared" si="127"/>
        <v>#VALUE!</v>
      </c>
      <c r="DR7" s="53" t="str">
        <f t="array" ref="DR7">SUMIFS(INDIRECT($A$1),Consolidado!$C$3:$C65,$A7,Consolidado!$B$3:$B65,DR$1)</f>
        <v>#VALUE!</v>
      </c>
      <c r="DS7" s="53" t="str">
        <f t="shared" ref="DS7:DS9" si="171">IFERROR(
  LET(
    resultado,
      INDEX(
        INDIRECT($B$1),
        MATCH(RIGHT($A7, LEN($A7)-4), INDIRECT($C$1), 0),
        MATCH(DR$1, INDIRECT($D$1), 0)
      ),
    IF(resultado="-", "", resultado) 
  ),
"")
</f>
        <v/>
      </c>
      <c r="DT7" s="54" t="str">
        <f t="shared" si="128"/>
        <v>#VALUE!</v>
      </c>
      <c r="DU7" s="55" t="str">
        <f t="array" ref="DU7">SUMIFS(INDIRECT($A$1),Consolidado!$C$3:$C65,$A7,Consolidado!$B$3:$B65,DU$1)</f>
        <v>#VALUE!</v>
      </c>
      <c r="DV7" s="55" t="str">
        <f t="shared" ref="DV7:DV9" si="172">IFERROR(
  LET(
    resultado,
      INDEX(
        INDIRECT($B$1),
        MATCH(RIGHT($A7, LEN($A7)-4), INDIRECT($C$1), 0),
        MATCH(DU$1, INDIRECT($D$1), 0)
      ),
    IF(resultado="-", "", resultado) 
  ),
"")
</f>
        <v/>
      </c>
      <c r="DW7" s="56" t="str">
        <f t="shared" si="129"/>
        <v>#VALUE!</v>
      </c>
      <c r="DX7" s="53" t="str">
        <f t="array" ref="DX7">SUMIFS(INDIRECT($A$1),Consolidado!$C$3:$C65,$A7,Consolidado!$B$3:$B65,DX$1)</f>
        <v>#VALUE!</v>
      </c>
      <c r="DY7" s="53" t="str">
        <f t="shared" ref="DY7:DY9" si="173">IFERROR(
  LET(
    resultado,
      INDEX(
        INDIRECT($B$1),
        MATCH(RIGHT($A7, LEN($A7)-4), INDIRECT($C$1), 0),
        MATCH(DX$1, INDIRECT($D$1), 0)
      ),
    IF(resultado="-", "", resultado) 
  ),
"")
</f>
        <v/>
      </c>
      <c r="DZ7" s="54" t="str">
        <f t="shared" ref="DZ7:DZ9" si="174">DY7-DX7</f>
        <v>#VALUE!</v>
      </c>
      <c r="EA7" s="55" t="str">
        <f t="array" ref="EA7">SUMIFS(INDIRECT($A$1),Consolidado!$C$3:$C65,$A7,Consolidado!$B$3:$B65,EA$1)</f>
        <v>#VALUE!</v>
      </c>
      <c r="EB7" s="55" t="str">
        <f t="shared" ref="EB7:EB9" si="175">IFERROR(
  LET(
    resultado,
      INDEX(
        INDIRECT($B$1),
        MATCH(RIGHT($A7, LEN($A7)-4), INDIRECT($C$1), 0),
        MATCH(EA$1, INDIRECT($D$1), 0)
      ),
    IF(resultado="-", "", resultado) 
  ),
"")
</f>
        <v/>
      </c>
      <c r="EC7" s="56" t="str">
        <f t="shared" ref="EC7:EC9" si="176">EB7-EA7</f>
        <v>#VALUE!</v>
      </c>
      <c r="ED7" s="53" t="str">
        <f t="array" ref="ED7">SUMIFS(INDIRECT($A$1),Consolidado!$C$3:$C65,$A7,Consolidado!$B$3:$B65,ED$1)</f>
        <v>#VALUE!</v>
      </c>
      <c r="EE7" s="53" t="str">
        <f t="shared" ref="EE7:EE9" si="177">IFERROR(
  LET(
    resultado,
      INDEX(
        INDIRECT($B$1),
        MATCH(RIGHT($A7, LEN($A7)-4), INDIRECT($C$1), 0),
        MATCH(ED$1, INDIRECT($D$1), 0)
      ),
    IF(resultado="-", "", resultado) 
  ),
"")
</f>
        <v/>
      </c>
      <c r="EF7" s="54" t="str">
        <f t="shared" ref="EF7:EF9" si="178">EE7-ED7</f>
        <v>#VALUE!</v>
      </c>
      <c r="EG7" s="55" t="str">
        <f t="array" ref="EG7">SUMIFS(INDIRECT($A$1),Consolidado!$C$3:$C65,$A7,Consolidado!$B$3:$B65,EG$1)</f>
        <v>#VALUE!</v>
      </c>
      <c r="EH7" s="55" t="str">
        <f t="shared" ref="EH7:EH9" si="179">IFERROR(
  LET(
    resultado,
      INDEX(
        INDIRECT($B$1),
        MATCH(RIGHT($A7, LEN($A7)-4), INDIRECT($C$1), 0),
        MATCH(EG$1, INDIRECT($D$1), 0)
      ),
    IF(resultado="-", "", resultado) 
  ),
"")
</f>
        <v/>
      </c>
      <c r="EI7" s="56" t="str">
        <f t="shared" ref="EI7:EI9" si="180">EH7-EG7</f>
        <v>#VALUE!</v>
      </c>
      <c r="EJ7" s="55" t="str">
        <f t="array" ref="EJ7">SUMIFS(INDIRECT($A$1),Consolidado!$C$3:$C65,$A7,Consolidado!$B$3:$B65,EJ$1)</f>
        <v>#VALUE!</v>
      </c>
      <c r="EK7" s="55" t="str">
        <f t="shared" ref="EK7:EK9" si="181">IFERROR(
  LET(
    resultado,
      INDEX(
        INDIRECT($B$1),
        MATCH(RIGHT($A7, LEN($A7)-4), INDIRECT($C$1), 0),
        MATCH(EJ$1, INDIRECT($D$1), 0)
      ),
    IF(resultado="-", "", resultado) 
  ),
"")
</f>
        <v/>
      </c>
      <c r="EL7" s="56" t="str">
        <f t="shared" ref="EL7:EL9" si="182">EK7-EJ7</f>
        <v>#VALUE!</v>
      </c>
      <c r="EM7" s="55" t="str">
        <f t="array" ref="EM7">SUMIFS(INDIRECT($A$1),Consolidado!$C$3:$C65,$A7,Consolidado!$B$3:$B65,EM$1)</f>
        <v>#VALUE!</v>
      </c>
      <c r="EN7" s="55" t="str">
        <f t="shared" ref="EN7:EN9" si="183">IFERROR(
  LET(
    resultado,
      INDEX(
        INDIRECT($B$1),
        MATCH(RIGHT($A7, LEN($A7)-4), INDIRECT($C$1), 0),
        MATCH(EM$1, INDIRECT($D$1), 0)
      ),
    IF(resultado="-", "", resultado) 
  ),
"")
</f>
        <v/>
      </c>
      <c r="EO7" s="56" t="str">
        <f t="shared" ref="EO7:EO9" si="184">EN7-EM7</f>
        <v>#VALUE!</v>
      </c>
      <c r="EP7" s="55" t="str">
        <f t="array" ref="EP7">SUMIFS(INDIRECT($A$1),Consolidado!$C$3:$C65,$A7,Consolidado!$B$3:$B65,EP$1)</f>
        <v>#VALUE!</v>
      </c>
      <c r="EQ7" s="55" t="str">
        <f t="shared" ref="EQ7:EQ9" si="185">IFERROR(
  LET(
    resultado,
      INDEX(
        INDIRECT($B$1),
        MATCH(RIGHT($A7, LEN($A7)-4), INDIRECT($C$1), 0),
        MATCH(EP$1, INDIRECT($D$1), 0)
      ),
    IF(resultado="-", "", resultado) 
  ),
"")
</f>
        <v/>
      </c>
      <c r="ER7" s="56" t="str">
        <f t="shared" ref="ER7:ER9" si="186">EQ7-EP7</f>
        <v>#VALUE!</v>
      </c>
      <c r="ES7" s="55" t="str">
        <f t="array" ref="ES7">SUMIFS(INDIRECT($A$1),Consolidado!$C$3:$C65,$A7,Consolidado!$B$3:$B65,ES$1)</f>
        <v>#VALUE!</v>
      </c>
      <c r="ET7" s="55" t="str">
        <f t="shared" ref="ET7:ET9" si="187">IFERROR(
  LET(
    resultado,
      INDEX(
        INDIRECT($B$1),
        MATCH(RIGHT($A7, LEN($A7)-4), INDIRECT($C$1), 0),
        MATCH(ES$1, INDIRECT($D$1), 0)
      ),
    IF(resultado="-", "", resultado) 
  ),
"")
</f>
        <v/>
      </c>
      <c r="EU7" s="56" t="str">
        <f t="shared" ref="EU7:EU9" si="188">ET7-ES7</f>
        <v>#VALUE!</v>
      </c>
      <c r="EV7" s="55" t="str">
        <f t="array" ref="EV7">SUMIFS(INDIRECT($A$1),Consolidado!$C$3:$C65,$A7,Consolidado!$B$3:$B65,EV$1)</f>
        <v>#VALUE!</v>
      </c>
      <c r="EW7" s="55" t="str">
        <f t="shared" ref="EW7:EW9" si="189">IFERROR(
  LET(
    resultado,
      INDEX(
        INDIRECT($B$1),
        MATCH(RIGHT($A7, LEN($A7)-4), INDIRECT($C$1), 0),
        MATCH(EV$1, INDIRECT($D$1), 0)
      ),
    IF(resultado="-", "", resultado) 
  ),
"")
</f>
        <v/>
      </c>
      <c r="EX7" s="56" t="str">
        <f t="shared" ref="EX7:EX9" si="190">EW7-EV7</f>
        <v>#VALUE!</v>
      </c>
      <c r="EY7" s="55" t="str">
        <f t="array" ref="EY7">SUMIFS(INDIRECT($A$1),Consolidado!$C$3:$C65,$A7,Consolidado!$B$3:$B65,EY$1)</f>
        <v>#VALUE!</v>
      </c>
      <c r="EZ7" s="55" t="str">
        <f t="shared" ref="EZ7:EZ9" si="191">IFERROR(
  LET(
    resultado,
      INDEX(
        INDIRECT($B$1),
        MATCH(RIGHT($A7, LEN($A7)-4), INDIRECT($C$1), 0),
        MATCH(EY$1, INDIRECT($D$1), 0)
      ),
    IF(resultado="-", "", resultado) 
  ),
"")
</f>
        <v/>
      </c>
      <c r="FA7" s="56" t="str">
        <f t="shared" ref="FA7:FA9" si="192">EZ7-EY7</f>
        <v>#VALUE!</v>
      </c>
      <c r="FB7" s="55" t="str">
        <f t="array" ref="FB7">SUMIFS(INDIRECT($A$1),Consolidado!$C$3:$C65,$A7,Consolidado!$B$3:$B65,FB$1)</f>
        <v>#VALUE!</v>
      </c>
      <c r="FC7" s="55" t="str">
        <f t="shared" ref="FC7:FC9" si="193">IFERROR(
  LET(
    resultado,
      INDEX(
        INDIRECT($B$1),
        MATCH(RIGHT($A7, LEN($A7)-4), INDIRECT($C$1), 0),
        MATCH(FB$1, INDIRECT($D$1), 0)
      ),
    IF(resultado="-", "", resultado) 
  ),
"")
</f>
        <v/>
      </c>
      <c r="FD7" s="56" t="str">
        <f t="shared" ref="FD7:FD9" si="194">FC7-FB7</f>
        <v>#VALUE!</v>
      </c>
    </row>
    <row r="8" ht="15.75" customHeight="1">
      <c r="A8" s="49" t="s">
        <v>43</v>
      </c>
      <c r="B8" s="19" t="str">
        <f t="shared" si="130"/>
        <v>#VALUE!</v>
      </c>
      <c r="C8" s="19">
        <f t="shared" si="131"/>
        <v>0</v>
      </c>
      <c r="D8" s="50" t="str">
        <f t="shared" si="88"/>
        <v>#VALUE!</v>
      </c>
      <c r="E8" s="50" t="str">
        <f t="array" ref="E8">SUMIFS(INDIRECT($A$1),Consolidado!$C$3:$C65,$A8,Consolidado!$B$3:$B65,E$1)</f>
        <v>#VALUE!</v>
      </c>
      <c r="F8" s="50" t="str">
        <f t="shared" si="132"/>
        <v/>
      </c>
      <c r="G8" s="51" t="str">
        <f t="shared" si="89"/>
        <v>#VALUE!</v>
      </c>
      <c r="H8" s="52" t="str">
        <f t="array" ref="H8">SUMIFS(INDIRECT($A$1),Consolidado!$C$3:$C65,$A8,Consolidado!$B$3:$B65,H$1)</f>
        <v>#VALUE!</v>
      </c>
      <c r="I8" s="52" t="str">
        <f t="shared" si="133"/>
        <v/>
      </c>
      <c r="J8" s="52" t="str">
        <f t="shared" si="90"/>
        <v>#VALUE!</v>
      </c>
      <c r="K8" s="53" t="str">
        <f t="array" ref="K8">SUMIFS(INDIRECT($A$1),Consolidado!$C$3:$C65,$A8,Consolidado!$B$3:$B65,K$1)</f>
        <v>#VALUE!</v>
      </c>
      <c r="L8" s="53" t="str">
        <f t="shared" si="134"/>
        <v/>
      </c>
      <c r="M8" s="54" t="str">
        <f t="shared" si="91"/>
        <v>#VALUE!</v>
      </c>
      <c r="N8" s="55" t="str">
        <f t="array" ref="N8">SUMIFS(INDIRECT($A$1),Consolidado!$C$3:$C65,$A8,Consolidado!$B$3:$B65,N$1)</f>
        <v>#VALUE!</v>
      </c>
      <c r="O8" s="55" t="str">
        <f t="shared" si="135"/>
        <v/>
      </c>
      <c r="P8" s="56" t="str">
        <f t="shared" si="92"/>
        <v>#VALUE!</v>
      </c>
      <c r="Q8" s="53" t="str">
        <f t="array" ref="Q8">SUMIFS(INDIRECT($A$1),Consolidado!$C$3:$C65,$A8,Consolidado!$B$3:$B65,Q$1)</f>
        <v>#VALUE!</v>
      </c>
      <c r="R8" s="53" t="str">
        <f t="shared" si="136"/>
        <v/>
      </c>
      <c r="S8" s="54" t="str">
        <f t="shared" si="93"/>
        <v>#VALUE!</v>
      </c>
      <c r="T8" s="55" t="str">
        <f t="array" ref="T8">SUMIFS(INDIRECT($A$1),Consolidado!$C$3:$C65,$A8,Consolidado!$B$3:$B65,T$1)</f>
        <v>#VALUE!</v>
      </c>
      <c r="U8" s="55" t="str">
        <f t="shared" si="137"/>
        <v/>
      </c>
      <c r="V8" s="56" t="str">
        <f t="shared" si="94"/>
        <v>#VALUE!</v>
      </c>
      <c r="W8" s="53" t="str">
        <f t="array" ref="W8">SUMIFS(INDIRECT($A$1),Consolidado!$C$3:$C65,$A8,Consolidado!$B$3:$B65,W$1)</f>
        <v>#VALUE!</v>
      </c>
      <c r="X8" s="53" t="str">
        <f t="shared" si="138"/>
        <v/>
      </c>
      <c r="Y8" s="54" t="str">
        <f t="shared" si="95"/>
        <v>#VALUE!</v>
      </c>
      <c r="Z8" s="53" t="str">
        <f t="array" ref="Z8">SUMIFS(INDIRECT($A$1),Consolidado!$C$3:$C65,$A8,Consolidado!$B$3:$B65,Z$1)</f>
        <v>#VALUE!</v>
      </c>
      <c r="AA8" s="53" t="str">
        <f t="shared" si="139"/>
        <v/>
      </c>
      <c r="AB8" s="54" t="str">
        <f t="shared" si="96"/>
        <v>#VALUE!</v>
      </c>
      <c r="AC8" s="55" t="str">
        <f t="array" ref="AC8">SUMIFS(INDIRECT($A$1),Consolidado!$C$3:$C65,$A8,Consolidado!$B$3:$B65,AC$1)</f>
        <v>#VALUE!</v>
      </c>
      <c r="AD8" s="55" t="str">
        <f t="shared" si="140"/>
        <v/>
      </c>
      <c r="AE8" s="56" t="str">
        <f t="shared" si="97"/>
        <v>#VALUE!</v>
      </c>
      <c r="AF8" s="53" t="str">
        <f t="array" ref="AF8">SUMIFS(INDIRECT($A$1),Consolidado!$C$3:$C65,$A8,Consolidado!$B$3:$B65,AF$1)</f>
        <v>#VALUE!</v>
      </c>
      <c r="AG8" s="53" t="str">
        <f t="shared" si="141"/>
        <v/>
      </c>
      <c r="AH8" s="54" t="str">
        <f t="shared" si="98"/>
        <v>#VALUE!</v>
      </c>
      <c r="AI8" s="55" t="str">
        <f t="array" ref="AI8">SUMIFS(INDIRECT($A$1),Consolidado!$C$3:$C65,$A8,Consolidado!$B$3:$B65,AI$1)</f>
        <v>#VALUE!</v>
      </c>
      <c r="AJ8" s="55" t="str">
        <f t="shared" si="142"/>
        <v/>
      </c>
      <c r="AK8" s="56" t="str">
        <f t="shared" si="99"/>
        <v>#VALUE!</v>
      </c>
      <c r="AL8" s="53" t="str">
        <f t="array" ref="AL8">SUMIFS(INDIRECT($A$1),Consolidado!$C$3:$C65,$A8,Consolidado!$B$3:$B65,AL$1)</f>
        <v>#VALUE!</v>
      </c>
      <c r="AM8" s="53" t="str">
        <f t="shared" si="143"/>
        <v/>
      </c>
      <c r="AN8" s="54" t="str">
        <f t="shared" si="100"/>
        <v>#VALUE!</v>
      </c>
      <c r="AO8" s="55" t="str">
        <f t="array" ref="AO8">SUMIFS(INDIRECT($A$1),Consolidado!$C$3:$C65,$A8,Consolidado!$B$3:$B65,AO$1)</f>
        <v>#VALUE!</v>
      </c>
      <c r="AP8" s="55" t="str">
        <f t="shared" si="144"/>
        <v/>
      </c>
      <c r="AQ8" s="56" t="str">
        <f t="shared" si="101"/>
        <v>#VALUE!</v>
      </c>
      <c r="AR8" s="53" t="str">
        <f t="array" ref="AR8">SUMIFS(INDIRECT($A$1),Consolidado!$C$3:$C65,$A8,Consolidado!$B$3:$B65,AR$1)</f>
        <v>#VALUE!</v>
      </c>
      <c r="AS8" s="53" t="str">
        <f t="shared" si="145"/>
        <v/>
      </c>
      <c r="AT8" s="54" t="str">
        <f t="shared" si="102"/>
        <v>#VALUE!</v>
      </c>
      <c r="AU8" s="55" t="str">
        <f t="array" ref="AU8">SUMIFS(INDIRECT($A$1),Consolidado!$C$3:$C65,$A8,Consolidado!$B$3:$B65,AU$1)</f>
        <v>#VALUE!</v>
      </c>
      <c r="AV8" s="55" t="str">
        <f t="shared" si="146"/>
        <v/>
      </c>
      <c r="AW8" s="56" t="str">
        <f t="shared" si="103"/>
        <v>#VALUE!</v>
      </c>
      <c r="AX8" s="53" t="str">
        <f t="array" ref="AX8">SUMIFS(INDIRECT($A$1),Consolidado!$C$3:$C65,$A8,Consolidado!$B$3:$B65,AX$1)</f>
        <v>#VALUE!</v>
      </c>
      <c r="AY8" s="53" t="str">
        <f t="shared" si="147"/>
        <v/>
      </c>
      <c r="AZ8" s="54" t="str">
        <f t="shared" si="104"/>
        <v>#VALUE!</v>
      </c>
      <c r="BA8" s="55" t="str">
        <f t="array" ref="BA8">SUMIFS(INDIRECT($A$1),Consolidado!$C$3:$C65,$A8,Consolidado!$B$3:$B65,BA$1)</f>
        <v>#VALUE!</v>
      </c>
      <c r="BB8" s="55" t="str">
        <f t="shared" si="148"/>
        <v/>
      </c>
      <c r="BC8" s="56" t="str">
        <f t="shared" si="105"/>
        <v>#VALUE!</v>
      </c>
      <c r="BD8" s="53" t="str">
        <f t="array" ref="BD8">SUMIFS(INDIRECT($A$1),Consolidado!$C$3:$C65,$A8,Consolidado!$B$3:$B65,BD$1)</f>
        <v>#VALUE!</v>
      </c>
      <c r="BE8" s="53" t="str">
        <f t="shared" si="149"/>
        <v/>
      </c>
      <c r="BF8" s="54" t="str">
        <f t="shared" si="106"/>
        <v>#VALUE!</v>
      </c>
      <c r="BG8" s="55" t="str">
        <f t="array" ref="BG8">SUMIFS(INDIRECT($A$1),Consolidado!$C$3:$C65,$A8,Consolidado!$B$3:$B65,BG$1)</f>
        <v>#VALUE!</v>
      </c>
      <c r="BH8" s="55" t="str">
        <f t="shared" si="150"/>
        <v/>
      </c>
      <c r="BI8" s="56" t="str">
        <f t="shared" si="107"/>
        <v>#VALUE!</v>
      </c>
      <c r="BJ8" s="53" t="str">
        <f t="array" ref="BJ8">SUMIFS(INDIRECT($A$1),Consolidado!$C$3:$C65,$A8,Consolidado!$B$3:$B65,BJ$1)</f>
        <v>#VALUE!</v>
      </c>
      <c r="BK8" s="53" t="str">
        <f t="shared" si="151"/>
        <v/>
      </c>
      <c r="BL8" s="54" t="str">
        <f t="shared" si="108"/>
        <v>#VALUE!</v>
      </c>
      <c r="BM8" s="55" t="str">
        <f t="array" ref="BM8">SUMIFS(INDIRECT($A$1),Consolidado!$C$3:$C65,$A8,Consolidado!$B$3:$B65,BM$1)</f>
        <v>#VALUE!</v>
      </c>
      <c r="BN8" s="55" t="str">
        <f t="shared" si="152"/>
        <v/>
      </c>
      <c r="BO8" s="56" t="str">
        <f t="shared" si="109"/>
        <v>#VALUE!</v>
      </c>
      <c r="BP8" s="53" t="str">
        <f t="array" ref="BP8">SUMIFS(INDIRECT($A$1),Consolidado!$C$3:$C65,$A8,Consolidado!$B$3:$B65,BP$1)</f>
        <v>#VALUE!</v>
      </c>
      <c r="BQ8" s="53" t="str">
        <f t="shared" si="153"/>
        <v/>
      </c>
      <c r="BR8" s="54" t="str">
        <f t="shared" si="110"/>
        <v>#VALUE!</v>
      </c>
      <c r="BS8" s="55" t="str">
        <f t="array" ref="BS8">SUMIFS(INDIRECT($A$1),Consolidado!$C$3:$C65,$A8,Consolidado!$B$3:$B65,BS$1)</f>
        <v>#VALUE!</v>
      </c>
      <c r="BT8" s="55" t="str">
        <f t="shared" si="154"/>
        <v/>
      </c>
      <c r="BU8" s="56" t="str">
        <f t="shared" si="111"/>
        <v>#VALUE!</v>
      </c>
      <c r="BV8" s="53" t="str">
        <f t="array" ref="BV8">SUMIFS(INDIRECT($A$1),Consolidado!$C$3:$C65,$A8,Consolidado!$B$3:$B65,BV$1)</f>
        <v>#VALUE!</v>
      </c>
      <c r="BW8" s="53" t="str">
        <f t="shared" si="155"/>
        <v/>
      </c>
      <c r="BX8" s="54" t="str">
        <f t="shared" si="112"/>
        <v>#VALUE!</v>
      </c>
      <c r="BY8" s="55" t="str">
        <f t="array" ref="BY8">SUMIFS(INDIRECT($A$1),Consolidado!$C$3:$C65,$A8,Consolidado!$B$3:$B65,BY$1)</f>
        <v>#VALUE!</v>
      </c>
      <c r="BZ8" s="55" t="str">
        <f t="shared" si="156"/>
        <v/>
      </c>
      <c r="CA8" s="56" t="str">
        <f t="shared" si="113"/>
        <v>#VALUE!</v>
      </c>
      <c r="CB8" s="53" t="str">
        <f t="array" ref="CB8">SUMIFS(INDIRECT($A$1),Consolidado!$C$3:$C65,$A8,Consolidado!$B$3:$B65,CB$1)</f>
        <v>#VALUE!</v>
      </c>
      <c r="CC8" s="53" t="str">
        <f t="shared" si="157"/>
        <v/>
      </c>
      <c r="CD8" s="54" t="str">
        <f t="shared" si="114"/>
        <v>#VALUE!</v>
      </c>
      <c r="CE8" s="55" t="str">
        <f t="array" ref="CE8">SUMIFS(INDIRECT($A$1),Consolidado!$C$3:$C65,$A8,Consolidado!$B$3:$B65,CE$1)</f>
        <v>#VALUE!</v>
      </c>
      <c r="CF8" s="55" t="str">
        <f t="shared" si="158"/>
        <v/>
      </c>
      <c r="CG8" s="56" t="str">
        <f t="shared" si="115"/>
        <v>#VALUE!</v>
      </c>
      <c r="CH8" s="53" t="str">
        <f t="array" ref="CH8">SUMIFS(INDIRECT($A$1),Consolidado!$C$3:$C65,$A8,Consolidado!$B$3:$B65,CH$1)</f>
        <v>#VALUE!</v>
      </c>
      <c r="CI8" s="53" t="str">
        <f t="shared" si="159"/>
        <v/>
      </c>
      <c r="CJ8" s="54" t="str">
        <f t="shared" si="116"/>
        <v>#VALUE!</v>
      </c>
      <c r="CK8" s="55" t="str">
        <f t="array" ref="CK8">SUMIFS(INDIRECT($A$1),Consolidado!$C$3:$C65,$A8,Consolidado!$B$3:$B65,CK$1)</f>
        <v>#VALUE!</v>
      </c>
      <c r="CL8" s="55" t="str">
        <f t="shared" si="160"/>
        <v/>
      </c>
      <c r="CM8" s="56" t="str">
        <f t="shared" si="117"/>
        <v>#VALUE!</v>
      </c>
      <c r="CN8" s="53" t="str">
        <f t="array" ref="CN8">SUMIFS(INDIRECT($A$1),Consolidado!$C$3:$C65,$A8,Consolidado!$B$3:$B65,CN$1)</f>
        <v>#VALUE!</v>
      </c>
      <c r="CO8" s="53" t="str">
        <f t="shared" si="161"/>
        <v/>
      </c>
      <c r="CP8" s="54" t="str">
        <f t="shared" si="118"/>
        <v>#VALUE!</v>
      </c>
      <c r="CQ8" s="55" t="str">
        <f t="array" ref="CQ8">SUMIFS(INDIRECT($A$1),Consolidado!$C$3:$C65,$A8,Consolidado!$B$3:$B65,CQ$1)</f>
        <v>#VALUE!</v>
      </c>
      <c r="CR8" s="55" t="str">
        <f t="shared" si="162"/>
        <v/>
      </c>
      <c r="CS8" s="56" t="str">
        <f t="shared" si="119"/>
        <v>#VALUE!</v>
      </c>
      <c r="CT8" s="53" t="str">
        <f t="array" ref="CT8">SUMIFS(INDIRECT($A$1),Consolidado!$C$3:$C65,$A8,Consolidado!$B$3:$B65,CT$1)</f>
        <v>#VALUE!</v>
      </c>
      <c r="CU8" s="53" t="str">
        <f t="shared" si="163"/>
        <v/>
      </c>
      <c r="CV8" s="54" t="str">
        <f t="shared" si="120"/>
        <v>#VALUE!</v>
      </c>
      <c r="CW8" s="55" t="str">
        <f t="array" ref="CW8">SUMIFS(INDIRECT($A$1),Consolidado!$C$3:$C65,$A8,Consolidado!$B$3:$B65,CW$1)</f>
        <v>#VALUE!</v>
      </c>
      <c r="CX8" s="55" t="str">
        <f t="shared" si="164"/>
        <v/>
      </c>
      <c r="CY8" s="56" t="str">
        <f t="shared" si="121"/>
        <v>#VALUE!</v>
      </c>
      <c r="CZ8" s="53" t="str">
        <f t="array" ref="CZ8">SUMIFS(INDIRECT($A$1),Consolidado!$C$3:$C65,$A8,Consolidado!$B$3:$B65,CZ$1)</f>
        <v>#VALUE!</v>
      </c>
      <c r="DA8" s="53" t="str">
        <f t="shared" si="165"/>
        <v/>
      </c>
      <c r="DB8" s="54" t="str">
        <f t="shared" si="122"/>
        <v>#VALUE!</v>
      </c>
      <c r="DC8" s="55" t="str">
        <f t="array" ref="DC8">SUMIFS(INDIRECT($A$1),Consolidado!$C$3:$C65,$A8,Consolidado!$B$3:$B65,DC$1)</f>
        <v>#VALUE!</v>
      </c>
      <c r="DD8" s="55" t="str">
        <f t="shared" si="166"/>
        <v/>
      </c>
      <c r="DE8" s="56" t="str">
        <f t="shared" si="123"/>
        <v>#VALUE!</v>
      </c>
      <c r="DF8" s="53" t="str">
        <f t="array" ref="DF8">SUMIFS(INDIRECT($A$1),Consolidado!$C$3:$C65,$A8,Consolidado!$B$3:$B65,DF$1)</f>
        <v>#VALUE!</v>
      </c>
      <c r="DG8" s="53" t="str">
        <f t="shared" si="167"/>
        <v/>
      </c>
      <c r="DH8" s="54" t="str">
        <f t="shared" si="124"/>
        <v>#VALUE!</v>
      </c>
      <c r="DI8" s="55" t="str">
        <f t="array" ref="DI8">SUMIFS(INDIRECT($A$1),Consolidado!$C$3:$C65,$A8,Consolidado!$B$3:$B65,DI$1)</f>
        <v>#VALUE!</v>
      </c>
      <c r="DJ8" s="55" t="str">
        <f t="shared" si="168"/>
        <v/>
      </c>
      <c r="DK8" s="56" t="str">
        <f t="shared" si="125"/>
        <v>#VALUE!</v>
      </c>
      <c r="DL8" s="53" t="str">
        <f t="array" ref="DL8">SUMIFS(INDIRECT($A$1),Consolidado!$C$3:$C65,$A8,Consolidado!$B$3:$B65,DL$1)</f>
        <v>#VALUE!</v>
      </c>
      <c r="DM8" s="53" t="str">
        <f t="shared" si="169"/>
        <v/>
      </c>
      <c r="DN8" s="54" t="str">
        <f t="shared" si="126"/>
        <v>#VALUE!</v>
      </c>
      <c r="DO8" s="55" t="str">
        <f t="array" ref="DO8">SUMIFS(INDIRECT($A$1),Consolidado!$C$3:$C65,$A8,Consolidado!$B$3:$B65,DO$1)</f>
        <v>#VALUE!</v>
      </c>
      <c r="DP8" s="55" t="str">
        <f t="shared" si="170"/>
        <v/>
      </c>
      <c r="DQ8" s="56" t="str">
        <f t="shared" si="127"/>
        <v>#VALUE!</v>
      </c>
      <c r="DR8" s="53" t="str">
        <f t="array" ref="DR8">SUMIFS(INDIRECT($A$1),Consolidado!$C$3:$C65,$A8,Consolidado!$B$3:$B65,DR$1)</f>
        <v>#VALUE!</v>
      </c>
      <c r="DS8" s="53" t="str">
        <f t="shared" si="171"/>
        <v/>
      </c>
      <c r="DT8" s="54" t="str">
        <f t="shared" si="128"/>
        <v>#VALUE!</v>
      </c>
      <c r="DU8" s="55" t="str">
        <f t="array" ref="DU8">SUMIFS(INDIRECT($A$1),Consolidado!$C$3:$C65,$A8,Consolidado!$B$3:$B65,DU$1)</f>
        <v>#VALUE!</v>
      </c>
      <c r="DV8" s="55" t="str">
        <f t="shared" si="172"/>
        <v/>
      </c>
      <c r="DW8" s="56" t="str">
        <f t="shared" si="129"/>
        <v>#VALUE!</v>
      </c>
      <c r="DX8" s="53" t="str">
        <f t="array" ref="DX8">SUMIFS(INDIRECT($A$1),Consolidado!$C$3:$C65,$A8,Consolidado!$B$3:$B65,DX$1)</f>
        <v>#VALUE!</v>
      </c>
      <c r="DY8" s="53" t="str">
        <f t="shared" si="173"/>
        <v/>
      </c>
      <c r="DZ8" s="54" t="str">
        <f t="shared" si="174"/>
        <v>#VALUE!</v>
      </c>
      <c r="EA8" s="55" t="str">
        <f t="array" ref="EA8">SUMIFS(INDIRECT($A$1),Consolidado!$C$3:$C65,$A8,Consolidado!$B$3:$B65,EA$1)</f>
        <v>#VALUE!</v>
      </c>
      <c r="EB8" s="55" t="str">
        <f t="shared" si="175"/>
        <v/>
      </c>
      <c r="EC8" s="56" t="str">
        <f t="shared" si="176"/>
        <v>#VALUE!</v>
      </c>
      <c r="ED8" s="53" t="str">
        <f t="array" ref="ED8">SUMIFS(INDIRECT($A$1),Consolidado!$C$3:$C65,$A8,Consolidado!$B$3:$B65,ED$1)</f>
        <v>#VALUE!</v>
      </c>
      <c r="EE8" s="53" t="str">
        <f t="shared" si="177"/>
        <v/>
      </c>
      <c r="EF8" s="54" t="str">
        <f t="shared" si="178"/>
        <v>#VALUE!</v>
      </c>
      <c r="EG8" s="55" t="str">
        <f t="array" ref="EG8">SUMIFS(INDIRECT($A$1),Consolidado!$C$3:$C65,$A8,Consolidado!$B$3:$B65,EG$1)</f>
        <v>#VALUE!</v>
      </c>
      <c r="EH8" s="55" t="str">
        <f t="shared" si="179"/>
        <v/>
      </c>
      <c r="EI8" s="56" t="str">
        <f t="shared" si="180"/>
        <v>#VALUE!</v>
      </c>
      <c r="EJ8" s="55" t="str">
        <f t="array" ref="EJ8">SUMIFS(INDIRECT($A$1),Consolidado!$C$3:$C65,$A8,Consolidado!$B$3:$B65,EJ$1)</f>
        <v>#VALUE!</v>
      </c>
      <c r="EK8" s="55" t="str">
        <f t="shared" si="181"/>
        <v/>
      </c>
      <c r="EL8" s="56" t="str">
        <f t="shared" si="182"/>
        <v>#VALUE!</v>
      </c>
      <c r="EM8" s="55" t="str">
        <f t="array" ref="EM8">SUMIFS(INDIRECT($A$1),Consolidado!$C$3:$C65,$A8,Consolidado!$B$3:$B65,EM$1)</f>
        <v>#VALUE!</v>
      </c>
      <c r="EN8" s="55" t="str">
        <f t="shared" si="183"/>
        <v/>
      </c>
      <c r="EO8" s="56" t="str">
        <f t="shared" si="184"/>
        <v>#VALUE!</v>
      </c>
      <c r="EP8" s="55" t="str">
        <f t="array" ref="EP8">SUMIFS(INDIRECT($A$1),Consolidado!$C$3:$C65,$A8,Consolidado!$B$3:$B65,EP$1)</f>
        <v>#VALUE!</v>
      </c>
      <c r="EQ8" s="55" t="str">
        <f t="shared" si="185"/>
        <v/>
      </c>
      <c r="ER8" s="56" t="str">
        <f t="shared" si="186"/>
        <v>#VALUE!</v>
      </c>
      <c r="ES8" s="55" t="str">
        <f t="array" ref="ES8">SUMIFS(INDIRECT($A$1),Consolidado!$C$3:$C65,$A8,Consolidado!$B$3:$B65,ES$1)</f>
        <v>#VALUE!</v>
      </c>
      <c r="ET8" s="55" t="str">
        <f t="shared" si="187"/>
        <v/>
      </c>
      <c r="EU8" s="56" t="str">
        <f t="shared" si="188"/>
        <v>#VALUE!</v>
      </c>
      <c r="EV8" s="55" t="str">
        <f t="array" ref="EV8">SUMIFS(INDIRECT($A$1),Consolidado!$C$3:$C65,$A8,Consolidado!$B$3:$B65,EV$1)</f>
        <v>#VALUE!</v>
      </c>
      <c r="EW8" s="55" t="str">
        <f t="shared" si="189"/>
        <v/>
      </c>
      <c r="EX8" s="56" t="str">
        <f t="shared" si="190"/>
        <v>#VALUE!</v>
      </c>
      <c r="EY8" s="55" t="str">
        <f t="array" ref="EY8">SUMIFS(INDIRECT($A$1),Consolidado!$C$3:$C65,$A8,Consolidado!$B$3:$B65,EY$1)</f>
        <v>#VALUE!</v>
      </c>
      <c r="EZ8" s="55" t="str">
        <f t="shared" si="191"/>
        <v/>
      </c>
      <c r="FA8" s="56" t="str">
        <f t="shared" si="192"/>
        <v>#VALUE!</v>
      </c>
      <c r="FB8" s="55" t="str">
        <f t="array" ref="FB8">SUMIFS(INDIRECT($A$1),Consolidado!$C$3:$C65,$A8,Consolidado!$B$3:$B65,FB$1)</f>
        <v>#VALUE!</v>
      </c>
      <c r="FC8" s="55" t="str">
        <f t="shared" si="193"/>
        <v/>
      </c>
      <c r="FD8" s="56" t="str">
        <f t="shared" si="194"/>
        <v>#VALUE!</v>
      </c>
    </row>
    <row r="9" ht="15.75" hidden="1" customHeight="1">
      <c r="A9" s="49"/>
      <c r="B9" s="19" t="str">
        <f t="shared" si="130"/>
        <v>#VALUE!</v>
      </c>
      <c r="C9" s="19">
        <f t="shared" si="131"/>
        <v>0</v>
      </c>
      <c r="D9" s="50" t="str">
        <f t="shared" si="88"/>
        <v>#VALUE!</v>
      </c>
      <c r="E9" s="50" t="str">
        <f t="array" ref="E9">SUMIFS(INDIRECT($A$1),Consolidado!$C$3:$C65,$A9,Consolidado!$B$3:$B65,E$1)</f>
        <v>#VALUE!</v>
      </c>
      <c r="F9" s="50" t="str">
        <f t="shared" si="132"/>
        <v/>
      </c>
      <c r="G9" s="51" t="str">
        <f t="shared" si="89"/>
        <v>#VALUE!</v>
      </c>
      <c r="H9" s="52" t="str">
        <f t="array" ref="H9">SUMIFS(INDIRECT($A$1),Consolidado!$C$3:$C65,$A9,Consolidado!$B$3:$B65,H$1)</f>
        <v>#VALUE!</v>
      </c>
      <c r="I9" s="52" t="str">
        <f t="shared" si="133"/>
        <v/>
      </c>
      <c r="J9" s="52" t="str">
        <f t="shared" si="90"/>
        <v>#VALUE!</v>
      </c>
      <c r="K9" s="53" t="str">
        <f t="array" ref="K9">SUMIFS(INDIRECT($A$1),Consolidado!$C$3:$C65,$A9,Consolidado!$B$3:$B65,K$1)</f>
        <v>#VALUE!</v>
      </c>
      <c r="L9" s="53" t="str">
        <f t="shared" si="134"/>
        <v/>
      </c>
      <c r="M9" s="54" t="str">
        <f t="shared" si="91"/>
        <v>#VALUE!</v>
      </c>
      <c r="N9" s="55" t="str">
        <f t="array" ref="N9">SUMIFS(INDIRECT($A$1),Consolidado!$C$3:$C65,$A9,Consolidado!$B$3:$B65,N$1)</f>
        <v>#VALUE!</v>
      </c>
      <c r="O9" s="55" t="str">
        <f t="shared" si="135"/>
        <v/>
      </c>
      <c r="P9" s="56" t="str">
        <f t="shared" si="92"/>
        <v>#VALUE!</v>
      </c>
      <c r="Q9" s="53" t="str">
        <f t="array" ref="Q9">SUMIFS(INDIRECT($A$1),Consolidado!$C$3:$C65,$A9,Consolidado!$B$3:$B65,Q$1)</f>
        <v>#VALUE!</v>
      </c>
      <c r="R9" s="53" t="str">
        <f t="shared" si="136"/>
        <v/>
      </c>
      <c r="S9" s="54" t="str">
        <f t="shared" si="93"/>
        <v>#VALUE!</v>
      </c>
      <c r="T9" s="55" t="str">
        <f t="array" ref="T9">SUMIFS(INDIRECT($A$1),Consolidado!$C$3:$C65,$A9,Consolidado!$B$3:$B65,T$1)</f>
        <v>#VALUE!</v>
      </c>
      <c r="U9" s="55" t="str">
        <f t="shared" si="137"/>
        <v/>
      </c>
      <c r="V9" s="56" t="str">
        <f t="shared" si="94"/>
        <v>#VALUE!</v>
      </c>
      <c r="W9" s="53" t="str">
        <f t="array" ref="W9">SUMIFS(INDIRECT($A$1),Consolidado!$C$3:$C65,$A9,Consolidado!$B$3:$B65,W$1)</f>
        <v>#VALUE!</v>
      </c>
      <c r="X9" s="53" t="str">
        <f t="shared" si="138"/>
        <v/>
      </c>
      <c r="Y9" s="54" t="str">
        <f t="shared" si="95"/>
        <v>#VALUE!</v>
      </c>
      <c r="Z9" s="53" t="str">
        <f t="array" ref="Z9">SUMIFS(INDIRECT($A$1),Consolidado!$C$3:$C65,$A9,Consolidado!$B$3:$B65,Z$1)</f>
        <v>#VALUE!</v>
      </c>
      <c r="AA9" s="53" t="str">
        <f t="shared" si="139"/>
        <v/>
      </c>
      <c r="AB9" s="54" t="str">
        <f t="shared" si="96"/>
        <v>#VALUE!</v>
      </c>
      <c r="AC9" s="55" t="str">
        <f t="array" ref="AC9">SUMIFS(INDIRECT($A$1),Consolidado!$C$3:$C65,$A9,Consolidado!$B$3:$B65,AC$1)</f>
        <v>#VALUE!</v>
      </c>
      <c r="AD9" s="55" t="str">
        <f t="shared" si="140"/>
        <v/>
      </c>
      <c r="AE9" s="56" t="str">
        <f t="shared" si="97"/>
        <v>#VALUE!</v>
      </c>
      <c r="AF9" s="53" t="str">
        <f t="array" ref="AF9">SUMIFS(INDIRECT($A$1),Consolidado!$C$3:$C65,$A9,Consolidado!$B$3:$B65,AF$1)</f>
        <v>#VALUE!</v>
      </c>
      <c r="AG9" s="53" t="str">
        <f t="shared" si="141"/>
        <v/>
      </c>
      <c r="AH9" s="54" t="str">
        <f t="shared" si="98"/>
        <v>#VALUE!</v>
      </c>
      <c r="AI9" s="55" t="str">
        <f t="array" ref="AI9">SUMIFS(INDIRECT($A$1),Consolidado!$C$3:$C65,$A9,Consolidado!$B$3:$B65,AI$1)</f>
        <v>#VALUE!</v>
      </c>
      <c r="AJ9" s="55" t="str">
        <f t="shared" si="142"/>
        <v/>
      </c>
      <c r="AK9" s="56" t="str">
        <f t="shared" si="99"/>
        <v>#VALUE!</v>
      </c>
      <c r="AL9" s="53" t="str">
        <f t="array" ref="AL9">SUMIFS(INDIRECT($A$1),Consolidado!$C$3:$C65,$A9,Consolidado!$B$3:$B65,AL$1)</f>
        <v>#VALUE!</v>
      </c>
      <c r="AM9" s="53" t="str">
        <f t="shared" si="143"/>
        <v/>
      </c>
      <c r="AN9" s="54" t="str">
        <f t="shared" si="100"/>
        <v>#VALUE!</v>
      </c>
      <c r="AO9" s="55" t="str">
        <f t="array" ref="AO9">SUMIFS(INDIRECT($A$1),Consolidado!$C$3:$C65,$A9,Consolidado!$B$3:$B65,AO$1)</f>
        <v>#VALUE!</v>
      </c>
      <c r="AP9" s="55" t="str">
        <f t="shared" si="144"/>
        <v/>
      </c>
      <c r="AQ9" s="56" t="str">
        <f t="shared" si="101"/>
        <v>#VALUE!</v>
      </c>
      <c r="AR9" s="53" t="str">
        <f t="array" ref="AR9">SUMIFS(INDIRECT($A$1),Consolidado!$C$3:$C65,$A9,Consolidado!$B$3:$B65,AR$1)</f>
        <v>#VALUE!</v>
      </c>
      <c r="AS9" s="53" t="str">
        <f t="shared" si="145"/>
        <v/>
      </c>
      <c r="AT9" s="54" t="str">
        <f t="shared" si="102"/>
        <v>#VALUE!</v>
      </c>
      <c r="AU9" s="55" t="str">
        <f t="array" ref="AU9">SUMIFS(INDIRECT($A$1),Consolidado!$C$3:$C65,$A9,Consolidado!$B$3:$B65,AU$1)</f>
        <v>#VALUE!</v>
      </c>
      <c r="AV9" s="55" t="str">
        <f t="shared" si="146"/>
        <v/>
      </c>
      <c r="AW9" s="56" t="str">
        <f t="shared" si="103"/>
        <v>#VALUE!</v>
      </c>
      <c r="AX9" s="53" t="str">
        <f t="array" ref="AX9">SUMIFS(INDIRECT($A$1),Consolidado!$C$3:$C65,$A9,Consolidado!$B$3:$B65,AX$1)</f>
        <v>#VALUE!</v>
      </c>
      <c r="AY9" s="53" t="str">
        <f t="shared" si="147"/>
        <v/>
      </c>
      <c r="AZ9" s="54" t="str">
        <f t="shared" si="104"/>
        <v>#VALUE!</v>
      </c>
      <c r="BA9" s="55" t="str">
        <f t="array" ref="BA9">SUMIFS(INDIRECT($A$1),Consolidado!$C$3:$C65,$A9,Consolidado!$B$3:$B65,BA$1)</f>
        <v>#VALUE!</v>
      </c>
      <c r="BB9" s="55" t="str">
        <f t="shared" si="148"/>
        <v/>
      </c>
      <c r="BC9" s="56" t="str">
        <f t="shared" si="105"/>
        <v>#VALUE!</v>
      </c>
      <c r="BD9" s="53" t="str">
        <f t="array" ref="BD9">SUMIFS(INDIRECT($A$1),Consolidado!$C$3:$C65,$A9,Consolidado!$B$3:$B65,BD$1)</f>
        <v>#VALUE!</v>
      </c>
      <c r="BE9" s="53" t="str">
        <f t="shared" si="149"/>
        <v/>
      </c>
      <c r="BF9" s="54" t="str">
        <f t="shared" si="106"/>
        <v>#VALUE!</v>
      </c>
      <c r="BG9" s="55" t="str">
        <f t="array" ref="BG9">SUMIFS(INDIRECT($A$1),Consolidado!$C$3:$C65,$A9,Consolidado!$B$3:$B65,BG$1)</f>
        <v>#VALUE!</v>
      </c>
      <c r="BH9" s="55" t="str">
        <f t="shared" si="150"/>
        <v/>
      </c>
      <c r="BI9" s="56" t="str">
        <f t="shared" si="107"/>
        <v>#VALUE!</v>
      </c>
      <c r="BJ9" s="53" t="str">
        <f t="array" ref="BJ9">SUMIFS(INDIRECT($A$1),Consolidado!$C$3:$C65,$A9,Consolidado!$B$3:$B65,BJ$1)</f>
        <v>#VALUE!</v>
      </c>
      <c r="BK9" s="53" t="str">
        <f t="shared" si="151"/>
        <v/>
      </c>
      <c r="BL9" s="54" t="str">
        <f t="shared" si="108"/>
        <v>#VALUE!</v>
      </c>
      <c r="BM9" s="55" t="str">
        <f t="array" ref="BM9">SUMIFS(INDIRECT($A$1),Consolidado!$C$3:$C65,$A9,Consolidado!$B$3:$B65,BM$1)</f>
        <v>#VALUE!</v>
      </c>
      <c r="BN9" s="55" t="str">
        <f t="shared" si="152"/>
        <v/>
      </c>
      <c r="BO9" s="56" t="str">
        <f t="shared" si="109"/>
        <v>#VALUE!</v>
      </c>
      <c r="BP9" s="53" t="str">
        <f t="array" ref="BP9">SUMIFS(INDIRECT($A$1),Consolidado!$C$3:$C65,$A9,Consolidado!$B$3:$B65,BP$1)</f>
        <v>#VALUE!</v>
      </c>
      <c r="BQ9" s="53" t="str">
        <f t="shared" si="153"/>
        <v/>
      </c>
      <c r="BR9" s="54" t="str">
        <f t="shared" si="110"/>
        <v>#VALUE!</v>
      </c>
      <c r="BS9" s="55" t="str">
        <f t="array" ref="BS9">SUMIFS(INDIRECT($A$1),Consolidado!$C$3:$C65,$A9,Consolidado!$B$3:$B65,BS$1)</f>
        <v>#VALUE!</v>
      </c>
      <c r="BT9" s="55" t="str">
        <f t="shared" si="154"/>
        <v/>
      </c>
      <c r="BU9" s="56" t="str">
        <f t="shared" si="111"/>
        <v>#VALUE!</v>
      </c>
      <c r="BV9" s="53" t="str">
        <f t="array" ref="BV9">SUMIFS(INDIRECT($A$1),Consolidado!$C$3:$C65,$A9,Consolidado!$B$3:$B65,BV$1)</f>
        <v>#VALUE!</v>
      </c>
      <c r="BW9" s="53" t="str">
        <f t="shared" si="155"/>
        <v/>
      </c>
      <c r="BX9" s="54" t="str">
        <f t="shared" si="112"/>
        <v>#VALUE!</v>
      </c>
      <c r="BY9" s="55" t="str">
        <f t="array" ref="BY9">SUMIFS(INDIRECT($A$1),Consolidado!$C$3:$C65,$A9,Consolidado!$B$3:$B65,BY$1)</f>
        <v>#VALUE!</v>
      </c>
      <c r="BZ9" s="55" t="str">
        <f t="shared" si="156"/>
        <v/>
      </c>
      <c r="CA9" s="56" t="str">
        <f t="shared" si="113"/>
        <v>#VALUE!</v>
      </c>
      <c r="CB9" s="53" t="str">
        <f t="array" ref="CB9">SUMIFS(INDIRECT($A$1),Consolidado!$C$3:$C65,$A9,Consolidado!$B$3:$B65,CB$1)</f>
        <v>#VALUE!</v>
      </c>
      <c r="CC9" s="53" t="str">
        <f t="shared" si="157"/>
        <v/>
      </c>
      <c r="CD9" s="54" t="str">
        <f t="shared" si="114"/>
        <v>#VALUE!</v>
      </c>
      <c r="CE9" s="55" t="str">
        <f t="array" ref="CE9">SUMIFS(INDIRECT($A$1),Consolidado!$C$3:$C65,$A9,Consolidado!$B$3:$B65,CE$1)</f>
        <v>#VALUE!</v>
      </c>
      <c r="CF9" s="55" t="str">
        <f t="shared" si="158"/>
        <v/>
      </c>
      <c r="CG9" s="56" t="str">
        <f t="shared" si="115"/>
        <v>#VALUE!</v>
      </c>
      <c r="CH9" s="53" t="str">
        <f t="array" ref="CH9">SUMIFS(INDIRECT($A$1),Consolidado!$C$3:$C65,$A9,Consolidado!$B$3:$B65,CH$1)</f>
        <v>#VALUE!</v>
      </c>
      <c r="CI9" s="53" t="str">
        <f t="shared" si="159"/>
        <v/>
      </c>
      <c r="CJ9" s="54" t="str">
        <f t="shared" si="116"/>
        <v>#VALUE!</v>
      </c>
      <c r="CK9" s="55" t="str">
        <f t="array" ref="CK9">SUMIFS(INDIRECT($A$1),Consolidado!$C$3:$C65,$A9,Consolidado!$B$3:$B65,CK$1)</f>
        <v>#VALUE!</v>
      </c>
      <c r="CL9" s="55" t="str">
        <f t="shared" si="160"/>
        <v/>
      </c>
      <c r="CM9" s="56" t="str">
        <f t="shared" si="117"/>
        <v>#VALUE!</v>
      </c>
      <c r="CN9" s="53" t="str">
        <f t="array" ref="CN9">SUMIFS(INDIRECT($A$1),Consolidado!$C$3:$C65,$A9,Consolidado!$B$3:$B65,CN$1)</f>
        <v>#VALUE!</v>
      </c>
      <c r="CO9" s="53" t="str">
        <f t="shared" si="161"/>
        <v/>
      </c>
      <c r="CP9" s="54" t="str">
        <f t="shared" si="118"/>
        <v>#VALUE!</v>
      </c>
      <c r="CQ9" s="55" t="str">
        <f t="array" ref="CQ9">SUMIFS(INDIRECT($A$1),Consolidado!$C$3:$C65,$A9,Consolidado!$B$3:$B65,CQ$1)</f>
        <v>#VALUE!</v>
      </c>
      <c r="CR9" s="55" t="str">
        <f t="shared" si="162"/>
        <v/>
      </c>
      <c r="CS9" s="56" t="str">
        <f t="shared" si="119"/>
        <v>#VALUE!</v>
      </c>
      <c r="CT9" s="53" t="str">
        <f t="array" ref="CT9">SUMIFS(INDIRECT($A$1),Consolidado!$C$3:$C65,$A9,Consolidado!$B$3:$B65,CT$1)</f>
        <v>#VALUE!</v>
      </c>
      <c r="CU9" s="53" t="str">
        <f t="shared" si="163"/>
        <v/>
      </c>
      <c r="CV9" s="54" t="str">
        <f t="shared" si="120"/>
        <v>#VALUE!</v>
      </c>
      <c r="CW9" s="55" t="str">
        <f t="array" ref="CW9">SUMIFS(INDIRECT($A$1),Consolidado!$C$3:$C65,$A9,Consolidado!$B$3:$B65,CW$1)</f>
        <v>#VALUE!</v>
      </c>
      <c r="CX9" s="55" t="str">
        <f t="shared" si="164"/>
        <v/>
      </c>
      <c r="CY9" s="56" t="str">
        <f t="shared" si="121"/>
        <v>#VALUE!</v>
      </c>
      <c r="CZ9" s="53" t="str">
        <f t="array" ref="CZ9">SUMIFS(INDIRECT($A$1),Consolidado!$C$3:$C65,$A9,Consolidado!$B$3:$B65,CZ$1)</f>
        <v>#VALUE!</v>
      </c>
      <c r="DA9" s="53" t="str">
        <f t="shared" si="165"/>
        <v/>
      </c>
      <c r="DB9" s="54" t="str">
        <f t="shared" si="122"/>
        <v>#VALUE!</v>
      </c>
      <c r="DC9" s="55" t="str">
        <f t="array" ref="DC9">SUMIFS(INDIRECT($A$1),Consolidado!$C$3:$C65,$A9,Consolidado!$B$3:$B65,DC$1)</f>
        <v>#VALUE!</v>
      </c>
      <c r="DD9" s="55" t="str">
        <f t="shared" si="166"/>
        <v/>
      </c>
      <c r="DE9" s="56" t="str">
        <f t="shared" si="123"/>
        <v>#VALUE!</v>
      </c>
      <c r="DF9" s="53" t="str">
        <f t="array" ref="DF9">SUMIFS(INDIRECT($A$1),Consolidado!$C$3:$C65,$A9,Consolidado!$B$3:$B65,DF$1)</f>
        <v>#VALUE!</v>
      </c>
      <c r="DG9" s="53" t="str">
        <f t="shared" si="167"/>
        <v/>
      </c>
      <c r="DH9" s="54" t="str">
        <f t="shared" si="124"/>
        <v>#VALUE!</v>
      </c>
      <c r="DI9" s="55" t="str">
        <f t="array" ref="DI9">SUMIFS(INDIRECT($A$1),Consolidado!$C$3:$C65,$A9,Consolidado!$B$3:$B65,DI$1)</f>
        <v>#VALUE!</v>
      </c>
      <c r="DJ9" s="55" t="str">
        <f t="shared" si="168"/>
        <v/>
      </c>
      <c r="DK9" s="56" t="str">
        <f t="shared" si="125"/>
        <v>#VALUE!</v>
      </c>
      <c r="DL9" s="53" t="str">
        <f t="array" ref="DL9">SUMIFS(INDIRECT($A$1),Consolidado!$C$3:$C65,$A9,Consolidado!$B$3:$B65,DL$1)</f>
        <v>#VALUE!</v>
      </c>
      <c r="DM9" s="53" t="str">
        <f t="shared" si="169"/>
        <v/>
      </c>
      <c r="DN9" s="54" t="str">
        <f t="shared" si="126"/>
        <v>#VALUE!</v>
      </c>
      <c r="DO9" s="55" t="str">
        <f t="array" ref="DO9">SUMIFS(INDIRECT($A$1),Consolidado!$C$3:$C65,$A9,Consolidado!$B$3:$B65,DO$1)</f>
        <v>#VALUE!</v>
      </c>
      <c r="DP9" s="55" t="str">
        <f t="shared" si="170"/>
        <v/>
      </c>
      <c r="DQ9" s="56" t="str">
        <f t="shared" si="127"/>
        <v>#VALUE!</v>
      </c>
      <c r="DR9" s="53" t="str">
        <f t="array" ref="DR9">SUMIFS(INDIRECT($A$1),Consolidado!$C$3:$C65,$A9,Consolidado!$B$3:$B65,DR$1)</f>
        <v>#VALUE!</v>
      </c>
      <c r="DS9" s="53" t="str">
        <f t="shared" si="171"/>
        <v/>
      </c>
      <c r="DT9" s="54" t="str">
        <f t="shared" si="128"/>
        <v>#VALUE!</v>
      </c>
      <c r="DU9" s="55" t="str">
        <f t="array" ref="DU9">SUMIFS(INDIRECT($A$1),Consolidado!$C$3:$C65,$A9,Consolidado!$B$3:$B65,DU$1)</f>
        <v>#VALUE!</v>
      </c>
      <c r="DV9" s="55" t="str">
        <f t="shared" si="172"/>
        <v/>
      </c>
      <c r="DW9" s="56" t="str">
        <f t="shared" si="129"/>
        <v>#VALUE!</v>
      </c>
      <c r="DX9" s="53" t="str">
        <f t="array" ref="DX9">SUMIFS(INDIRECT($A$1),Consolidado!$C$3:$C65,$A9,Consolidado!$B$3:$B65,DX$1)</f>
        <v>#VALUE!</v>
      </c>
      <c r="DY9" s="53" t="str">
        <f t="shared" si="173"/>
        <v/>
      </c>
      <c r="DZ9" s="54" t="str">
        <f t="shared" si="174"/>
        <v>#VALUE!</v>
      </c>
      <c r="EA9" s="55" t="str">
        <f t="array" ref="EA9">SUMIFS(INDIRECT($A$1),Consolidado!$C$3:$C65,$A9,Consolidado!$B$3:$B65,EA$1)</f>
        <v>#VALUE!</v>
      </c>
      <c r="EB9" s="55" t="str">
        <f t="shared" si="175"/>
        <v/>
      </c>
      <c r="EC9" s="56" t="str">
        <f t="shared" si="176"/>
        <v>#VALUE!</v>
      </c>
      <c r="ED9" s="53" t="str">
        <f t="array" ref="ED9">SUMIFS(INDIRECT($A$1),Consolidado!$C$3:$C65,$A9,Consolidado!$B$3:$B65,ED$1)</f>
        <v>#VALUE!</v>
      </c>
      <c r="EE9" s="53" t="str">
        <f t="shared" si="177"/>
        <v/>
      </c>
      <c r="EF9" s="54" t="str">
        <f t="shared" si="178"/>
        <v>#VALUE!</v>
      </c>
      <c r="EG9" s="55" t="str">
        <f t="array" ref="EG9">SUMIFS(INDIRECT($A$1),Consolidado!$C$3:$C65,$A9,Consolidado!$B$3:$B65,EG$1)</f>
        <v>#VALUE!</v>
      </c>
      <c r="EH9" s="55" t="str">
        <f t="shared" si="179"/>
        <v/>
      </c>
      <c r="EI9" s="56" t="str">
        <f t="shared" si="180"/>
        <v>#VALUE!</v>
      </c>
      <c r="EJ9" s="55" t="str">
        <f t="array" ref="EJ9">SUMIFS(INDIRECT($A$1),Consolidado!$C$3:$C65,$A9,Consolidado!$B$3:$B65,EJ$1)</f>
        <v>#VALUE!</v>
      </c>
      <c r="EK9" s="55" t="str">
        <f t="shared" si="181"/>
        <v/>
      </c>
      <c r="EL9" s="56" t="str">
        <f t="shared" si="182"/>
        <v>#VALUE!</v>
      </c>
      <c r="EM9" s="55" t="str">
        <f t="array" ref="EM9">SUMIFS(INDIRECT($A$1),Consolidado!$C$3:$C65,$A9,Consolidado!$B$3:$B65,EM$1)</f>
        <v>#VALUE!</v>
      </c>
      <c r="EN9" s="55" t="str">
        <f t="shared" si="183"/>
        <v/>
      </c>
      <c r="EO9" s="56" t="str">
        <f t="shared" si="184"/>
        <v>#VALUE!</v>
      </c>
      <c r="EP9" s="55" t="str">
        <f t="array" ref="EP9">SUMIFS(INDIRECT($A$1),Consolidado!$C$3:$C65,$A9,Consolidado!$B$3:$B65,EP$1)</f>
        <v>#VALUE!</v>
      </c>
      <c r="EQ9" s="55" t="str">
        <f t="shared" si="185"/>
        <v/>
      </c>
      <c r="ER9" s="56" t="str">
        <f t="shared" si="186"/>
        <v>#VALUE!</v>
      </c>
      <c r="ES9" s="55" t="str">
        <f t="array" ref="ES9">SUMIFS(INDIRECT($A$1),Consolidado!$C$3:$C65,$A9,Consolidado!$B$3:$B65,ES$1)</f>
        <v>#VALUE!</v>
      </c>
      <c r="ET9" s="55" t="str">
        <f t="shared" si="187"/>
        <v/>
      </c>
      <c r="EU9" s="56" t="str">
        <f t="shared" si="188"/>
        <v>#VALUE!</v>
      </c>
      <c r="EV9" s="55" t="str">
        <f t="array" ref="EV9">SUMIFS(INDIRECT($A$1),Consolidado!$C$3:$C65,$A9,Consolidado!$B$3:$B65,EV$1)</f>
        <v>#VALUE!</v>
      </c>
      <c r="EW9" s="55" t="str">
        <f t="shared" si="189"/>
        <v/>
      </c>
      <c r="EX9" s="56" t="str">
        <f t="shared" si="190"/>
        <v>#VALUE!</v>
      </c>
      <c r="EY9" s="55" t="str">
        <f t="array" ref="EY9">SUMIFS(INDIRECT($A$1),Consolidado!$C$3:$C65,$A9,Consolidado!$B$3:$B65,EY$1)</f>
        <v>#VALUE!</v>
      </c>
      <c r="EZ9" s="55" t="str">
        <f t="shared" si="191"/>
        <v/>
      </c>
      <c r="FA9" s="56" t="str">
        <f t="shared" si="192"/>
        <v>#VALUE!</v>
      </c>
      <c r="FB9" s="55" t="str">
        <f t="array" ref="FB9">SUMIFS(INDIRECT($A$1),Consolidado!$C$3:$C65,$A9,Consolidado!$B$3:$B65,FB$1)</f>
        <v>#VALUE!</v>
      </c>
      <c r="FC9" s="55" t="str">
        <f t="shared" si="193"/>
        <v/>
      </c>
      <c r="FD9" s="56" t="str">
        <f t="shared" si="194"/>
        <v>#VALUE!</v>
      </c>
    </row>
    <row r="10" ht="9.0" customHeight="1">
      <c r="A10" s="6"/>
      <c r="B10" s="7"/>
      <c r="C10" s="7"/>
      <c r="D10" s="7"/>
      <c r="E10" s="33"/>
      <c r="F10" s="33"/>
      <c r="G10" s="4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57"/>
      <c r="U10" s="57"/>
      <c r="V10" s="57"/>
      <c r="W10" s="57"/>
      <c r="X10" s="57"/>
      <c r="Y10" s="57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</row>
    <row r="11" ht="15.75" customHeight="1">
      <c r="A11" s="59" t="s">
        <v>44</v>
      </c>
      <c r="B11" s="15" t="str">
        <f t="shared" ref="B11:FD11" si="195">SUM(B12:B49)</f>
        <v>#VALUE!</v>
      </c>
      <c r="C11" s="15">
        <f t="shared" si="195"/>
        <v>0</v>
      </c>
      <c r="D11" s="15">
        <f t="shared" si="195"/>
        <v>0</v>
      </c>
      <c r="E11" s="60" t="str">
        <f t="shared" si="195"/>
        <v>#VALUE!</v>
      </c>
      <c r="F11" s="60">
        <f t="shared" si="195"/>
        <v>0</v>
      </c>
      <c r="G11" s="16">
        <f t="shared" si="195"/>
        <v>0</v>
      </c>
      <c r="H11" s="61" t="str">
        <f t="shared" si="195"/>
        <v>#VALUE!</v>
      </c>
      <c r="I11" s="61">
        <f t="shared" si="195"/>
        <v>0</v>
      </c>
      <c r="J11" s="61">
        <f t="shared" si="195"/>
        <v>0</v>
      </c>
      <c r="K11" s="17" t="str">
        <f t="shared" si="195"/>
        <v>#VALUE!</v>
      </c>
      <c r="L11" s="17">
        <f t="shared" si="195"/>
        <v>0</v>
      </c>
      <c r="M11" s="17">
        <f t="shared" si="195"/>
        <v>0</v>
      </c>
      <c r="N11" s="18" t="str">
        <f t="shared" si="195"/>
        <v>#VALUE!</v>
      </c>
      <c r="O11" s="18">
        <f t="shared" si="195"/>
        <v>0</v>
      </c>
      <c r="P11" s="18">
        <f t="shared" si="195"/>
        <v>0</v>
      </c>
      <c r="Q11" s="17" t="str">
        <f t="shared" si="195"/>
        <v>#VALUE!</v>
      </c>
      <c r="R11" s="17">
        <f t="shared" si="195"/>
        <v>0</v>
      </c>
      <c r="S11" s="17">
        <f t="shared" si="195"/>
        <v>0</v>
      </c>
      <c r="T11" s="18" t="str">
        <f t="shared" si="195"/>
        <v>#VALUE!</v>
      </c>
      <c r="U11" s="18">
        <f t="shared" si="195"/>
        <v>0</v>
      </c>
      <c r="V11" s="18">
        <f t="shared" si="195"/>
        <v>0</v>
      </c>
      <c r="W11" s="17" t="str">
        <f t="shared" si="195"/>
        <v>#VALUE!</v>
      </c>
      <c r="X11" s="17">
        <f t="shared" si="195"/>
        <v>0</v>
      </c>
      <c r="Y11" s="17">
        <f t="shared" si="195"/>
        <v>0</v>
      </c>
      <c r="Z11" s="18" t="str">
        <f t="shared" si="195"/>
        <v>#VALUE!</v>
      </c>
      <c r="AA11" s="18">
        <f t="shared" si="195"/>
        <v>0</v>
      </c>
      <c r="AB11" s="18">
        <f t="shared" si="195"/>
        <v>0</v>
      </c>
      <c r="AC11" s="17" t="str">
        <f t="shared" si="195"/>
        <v>#VALUE!</v>
      </c>
      <c r="AD11" s="17">
        <f t="shared" si="195"/>
        <v>0</v>
      </c>
      <c r="AE11" s="17">
        <f t="shared" si="195"/>
        <v>0</v>
      </c>
      <c r="AF11" s="18" t="str">
        <f t="shared" si="195"/>
        <v>#VALUE!</v>
      </c>
      <c r="AG11" s="18">
        <f t="shared" si="195"/>
        <v>0</v>
      </c>
      <c r="AH11" s="18">
        <f t="shared" si="195"/>
        <v>0</v>
      </c>
      <c r="AI11" s="17" t="str">
        <f t="shared" si="195"/>
        <v>#VALUE!</v>
      </c>
      <c r="AJ11" s="17">
        <f t="shared" si="195"/>
        <v>0</v>
      </c>
      <c r="AK11" s="17">
        <f t="shared" si="195"/>
        <v>0</v>
      </c>
      <c r="AL11" s="18" t="str">
        <f t="shared" si="195"/>
        <v>#VALUE!</v>
      </c>
      <c r="AM11" s="18">
        <f t="shared" si="195"/>
        <v>0</v>
      </c>
      <c r="AN11" s="18">
        <f t="shared" si="195"/>
        <v>0</v>
      </c>
      <c r="AO11" s="17" t="str">
        <f t="shared" si="195"/>
        <v>#VALUE!</v>
      </c>
      <c r="AP11" s="17">
        <f t="shared" si="195"/>
        <v>0</v>
      </c>
      <c r="AQ11" s="17">
        <f t="shared" si="195"/>
        <v>0</v>
      </c>
      <c r="AR11" s="18" t="str">
        <f t="shared" si="195"/>
        <v>#VALUE!</v>
      </c>
      <c r="AS11" s="18">
        <f t="shared" si="195"/>
        <v>0</v>
      </c>
      <c r="AT11" s="18">
        <f t="shared" si="195"/>
        <v>0</v>
      </c>
      <c r="AU11" s="17" t="str">
        <f t="shared" si="195"/>
        <v>#VALUE!</v>
      </c>
      <c r="AV11" s="17">
        <f t="shared" si="195"/>
        <v>0</v>
      </c>
      <c r="AW11" s="17">
        <f t="shared" si="195"/>
        <v>0</v>
      </c>
      <c r="AX11" s="18" t="str">
        <f t="shared" si="195"/>
        <v>#VALUE!</v>
      </c>
      <c r="AY11" s="18">
        <f t="shared" si="195"/>
        <v>0</v>
      </c>
      <c r="AZ11" s="18">
        <f t="shared" si="195"/>
        <v>0</v>
      </c>
      <c r="BA11" s="62" t="str">
        <f t="shared" si="195"/>
        <v>#VALUE!</v>
      </c>
      <c r="BB11" s="62">
        <f t="shared" si="195"/>
        <v>0</v>
      </c>
      <c r="BC11" s="63">
        <f t="shared" si="195"/>
        <v>0</v>
      </c>
      <c r="BD11" s="64" t="str">
        <f t="shared" si="195"/>
        <v>#VALUE!</v>
      </c>
      <c r="BE11" s="64">
        <f t="shared" si="195"/>
        <v>0</v>
      </c>
      <c r="BF11" s="63">
        <f t="shared" si="195"/>
        <v>0</v>
      </c>
      <c r="BG11" s="62" t="str">
        <f t="shared" si="195"/>
        <v>#VALUE!</v>
      </c>
      <c r="BH11" s="62">
        <f t="shared" si="195"/>
        <v>0</v>
      </c>
      <c r="BI11" s="63">
        <f t="shared" si="195"/>
        <v>0</v>
      </c>
      <c r="BJ11" s="64" t="str">
        <f t="shared" si="195"/>
        <v>#VALUE!</v>
      </c>
      <c r="BK11" s="64">
        <f t="shared" si="195"/>
        <v>0</v>
      </c>
      <c r="BL11" s="63">
        <f t="shared" si="195"/>
        <v>0</v>
      </c>
      <c r="BM11" s="62" t="str">
        <f t="shared" si="195"/>
        <v>#VALUE!</v>
      </c>
      <c r="BN11" s="62">
        <f t="shared" si="195"/>
        <v>0</v>
      </c>
      <c r="BO11" s="63">
        <f t="shared" si="195"/>
        <v>0</v>
      </c>
      <c r="BP11" s="64" t="str">
        <f t="shared" si="195"/>
        <v>#VALUE!</v>
      </c>
      <c r="BQ11" s="64">
        <f t="shared" si="195"/>
        <v>0</v>
      </c>
      <c r="BR11" s="63">
        <f t="shared" si="195"/>
        <v>0</v>
      </c>
      <c r="BS11" s="62" t="str">
        <f t="shared" si="195"/>
        <v>#VALUE!</v>
      </c>
      <c r="BT11" s="62">
        <f t="shared" si="195"/>
        <v>0</v>
      </c>
      <c r="BU11" s="63">
        <f t="shared" si="195"/>
        <v>0</v>
      </c>
      <c r="BV11" s="64" t="str">
        <f t="shared" si="195"/>
        <v>#VALUE!</v>
      </c>
      <c r="BW11" s="64">
        <f t="shared" si="195"/>
        <v>0</v>
      </c>
      <c r="BX11" s="63">
        <f t="shared" si="195"/>
        <v>0</v>
      </c>
      <c r="BY11" s="62" t="str">
        <f t="shared" si="195"/>
        <v>#VALUE!</v>
      </c>
      <c r="BZ11" s="62">
        <f t="shared" si="195"/>
        <v>0</v>
      </c>
      <c r="CA11" s="63">
        <f t="shared" si="195"/>
        <v>0</v>
      </c>
      <c r="CB11" s="64" t="str">
        <f t="shared" si="195"/>
        <v>#VALUE!</v>
      </c>
      <c r="CC11" s="64">
        <f t="shared" si="195"/>
        <v>0</v>
      </c>
      <c r="CD11" s="63">
        <f t="shared" si="195"/>
        <v>0</v>
      </c>
      <c r="CE11" s="62" t="str">
        <f t="shared" si="195"/>
        <v>#VALUE!</v>
      </c>
      <c r="CF11" s="62">
        <f t="shared" si="195"/>
        <v>0</v>
      </c>
      <c r="CG11" s="63">
        <f t="shared" si="195"/>
        <v>0</v>
      </c>
      <c r="CH11" s="64" t="str">
        <f t="shared" si="195"/>
        <v>#VALUE!</v>
      </c>
      <c r="CI11" s="64">
        <f t="shared" si="195"/>
        <v>0</v>
      </c>
      <c r="CJ11" s="63">
        <f t="shared" si="195"/>
        <v>0</v>
      </c>
      <c r="CK11" s="62" t="str">
        <f t="shared" si="195"/>
        <v>#VALUE!</v>
      </c>
      <c r="CL11" s="62">
        <f t="shared" si="195"/>
        <v>0</v>
      </c>
      <c r="CM11" s="63">
        <f t="shared" si="195"/>
        <v>0</v>
      </c>
      <c r="CN11" s="64" t="str">
        <f t="shared" si="195"/>
        <v>#VALUE!</v>
      </c>
      <c r="CO11" s="64">
        <f t="shared" si="195"/>
        <v>0</v>
      </c>
      <c r="CP11" s="63">
        <f t="shared" si="195"/>
        <v>0</v>
      </c>
      <c r="CQ11" s="62" t="str">
        <f t="shared" si="195"/>
        <v>#VALUE!</v>
      </c>
      <c r="CR11" s="62">
        <f t="shared" si="195"/>
        <v>0</v>
      </c>
      <c r="CS11" s="63">
        <f t="shared" si="195"/>
        <v>0</v>
      </c>
      <c r="CT11" s="64" t="str">
        <f t="shared" si="195"/>
        <v>#VALUE!</v>
      </c>
      <c r="CU11" s="64">
        <f t="shared" si="195"/>
        <v>0</v>
      </c>
      <c r="CV11" s="63">
        <f t="shared" si="195"/>
        <v>0</v>
      </c>
      <c r="CW11" s="62" t="str">
        <f t="shared" si="195"/>
        <v>#VALUE!</v>
      </c>
      <c r="CX11" s="62">
        <f t="shared" si="195"/>
        <v>0</v>
      </c>
      <c r="CY11" s="63">
        <f t="shared" si="195"/>
        <v>0</v>
      </c>
      <c r="CZ11" s="64" t="str">
        <f t="shared" si="195"/>
        <v>#VALUE!</v>
      </c>
      <c r="DA11" s="64">
        <f t="shared" si="195"/>
        <v>0</v>
      </c>
      <c r="DB11" s="63">
        <f t="shared" si="195"/>
        <v>0</v>
      </c>
      <c r="DC11" s="62" t="str">
        <f t="shared" si="195"/>
        <v>#VALUE!</v>
      </c>
      <c r="DD11" s="62">
        <f t="shared" si="195"/>
        <v>0</v>
      </c>
      <c r="DE11" s="63">
        <f t="shared" si="195"/>
        <v>0</v>
      </c>
      <c r="DF11" s="64" t="str">
        <f t="shared" si="195"/>
        <v>#VALUE!</v>
      </c>
      <c r="DG11" s="64">
        <f t="shared" si="195"/>
        <v>0</v>
      </c>
      <c r="DH11" s="63">
        <f t="shared" si="195"/>
        <v>0</v>
      </c>
      <c r="DI11" s="62" t="str">
        <f t="shared" si="195"/>
        <v>#VALUE!</v>
      </c>
      <c r="DJ11" s="62">
        <f t="shared" si="195"/>
        <v>0</v>
      </c>
      <c r="DK11" s="63">
        <f t="shared" si="195"/>
        <v>0</v>
      </c>
      <c r="DL11" s="64" t="str">
        <f t="shared" si="195"/>
        <v>#VALUE!</v>
      </c>
      <c r="DM11" s="64">
        <f t="shared" si="195"/>
        <v>0</v>
      </c>
      <c r="DN11" s="63">
        <f t="shared" si="195"/>
        <v>0</v>
      </c>
      <c r="DO11" s="17" t="str">
        <f t="shared" si="195"/>
        <v>#VALUE!</v>
      </c>
      <c r="DP11" s="17">
        <f t="shared" si="195"/>
        <v>0</v>
      </c>
      <c r="DQ11" s="17">
        <f t="shared" si="195"/>
        <v>0</v>
      </c>
      <c r="DR11" s="18" t="str">
        <f t="shared" si="195"/>
        <v>#VALUE!</v>
      </c>
      <c r="DS11" s="18">
        <f t="shared" si="195"/>
        <v>0</v>
      </c>
      <c r="DT11" s="18">
        <f t="shared" si="195"/>
        <v>0</v>
      </c>
      <c r="DU11" s="62" t="str">
        <f t="shared" si="195"/>
        <v>#VALUE!</v>
      </c>
      <c r="DV11" s="62">
        <f t="shared" si="195"/>
        <v>0</v>
      </c>
      <c r="DW11" s="63">
        <f t="shared" si="195"/>
        <v>0</v>
      </c>
      <c r="DX11" s="64" t="str">
        <f t="shared" si="195"/>
        <v>#VALUE!</v>
      </c>
      <c r="DY11" s="64">
        <f t="shared" si="195"/>
        <v>0</v>
      </c>
      <c r="DZ11" s="63" t="str">
        <f t="shared" si="195"/>
        <v>#VALUE!</v>
      </c>
      <c r="EA11" s="62" t="str">
        <f t="shared" si="195"/>
        <v>#VALUE!</v>
      </c>
      <c r="EB11" s="62">
        <f t="shared" si="195"/>
        <v>0</v>
      </c>
      <c r="EC11" s="63" t="str">
        <f t="shared" si="195"/>
        <v>#VALUE!</v>
      </c>
      <c r="ED11" s="64" t="str">
        <f t="shared" si="195"/>
        <v>#VALUE!</v>
      </c>
      <c r="EE11" s="64">
        <f t="shared" si="195"/>
        <v>0</v>
      </c>
      <c r="EF11" s="63" t="str">
        <f t="shared" si="195"/>
        <v>#VALUE!</v>
      </c>
      <c r="EG11" s="62" t="str">
        <f t="shared" si="195"/>
        <v>#VALUE!</v>
      </c>
      <c r="EH11" s="62">
        <f t="shared" si="195"/>
        <v>0</v>
      </c>
      <c r="EI11" s="63" t="str">
        <f t="shared" si="195"/>
        <v>#VALUE!</v>
      </c>
      <c r="EJ11" s="64" t="str">
        <f t="shared" si="195"/>
        <v>#VALUE!</v>
      </c>
      <c r="EK11" s="64">
        <f t="shared" si="195"/>
        <v>0</v>
      </c>
      <c r="EL11" s="63" t="str">
        <f t="shared" si="195"/>
        <v>#VALUE!</v>
      </c>
      <c r="EM11" s="62" t="str">
        <f t="shared" si="195"/>
        <v>#VALUE!</v>
      </c>
      <c r="EN11" s="62">
        <f t="shared" si="195"/>
        <v>0</v>
      </c>
      <c r="EO11" s="63" t="str">
        <f t="shared" si="195"/>
        <v>#VALUE!</v>
      </c>
      <c r="EP11" s="64" t="str">
        <f t="shared" si="195"/>
        <v>#VALUE!</v>
      </c>
      <c r="EQ11" s="64">
        <f t="shared" si="195"/>
        <v>0</v>
      </c>
      <c r="ER11" s="63" t="str">
        <f t="shared" si="195"/>
        <v>#VALUE!</v>
      </c>
      <c r="ES11" s="62" t="str">
        <f t="shared" si="195"/>
        <v>#VALUE!</v>
      </c>
      <c r="ET11" s="62">
        <f t="shared" si="195"/>
        <v>0</v>
      </c>
      <c r="EU11" s="63" t="str">
        <f t="shared" si="195"/>
        <v>#VALUE!</v>
      </c>
      <c r="EV11" s="64" t="str">
        <f t="shared" si="195"/>
        <v>#VALUE!</v>
      </c>
      <c r="EW11" s="64">
        <f t="shared" si="195"/>
        <v>0</v>
      </c>
      <c r="EX11" s="63" t="str">
        <f t="shared" si="195"/>
        <v>#VALUE!</v>
      </c>
      <c r="EY11" s="62" t="str">
        <f t="shared" si="195"/>
        <v>#VALUE!</v>
      </c>
      <c r="EZ11" s="62">
        <f t="shared" si="195"/>
        <v>0</v>
      </c>
      <c r="FA11" s="63" t="str">
        <f t="shared" si="195"/>
        <v>#VALUE!</v>
      </c>
      <c r="FB11" s="64" t="str">
        <f t="shared" si="195"/>
        <v>#VALUE!</v>
      </c>
      <c r="FC11" s="64">
        <f t="shared" si="195"/>
        <v>0</v>
      </c>
      <c r="FD11" s="63" t="str">
        <f t="shared" si="195"/>
        <v>#VALUE!</v>
      </c>
    </row>
    <row r="12" ht="15.75" customHeight="1">
      <c r="A12" s="7" t="str">
        <f>Menus!B4</f>
        <v>B01 Nomina</v>
      </c>
      <c r="B12" s="19" t="str">
        <f t="shared" ref="B12:B49" si="196">SUMIF($H$2:$AAR$2, $E$2, H12:FD12
)</f>
        <v>#VALUE!</v>
      </c>
      <c r="C12" s="19">
        <f t="shared" ref="C12:C49" si="197">SUMIF($K$2:$FD$2, $F$2, H12:FD12
)</f>
        <v>0</v>
      </c>
      <c r="D12" s="19" t="str">
        <f t="shared" ref="D12:D49" si="198">IFERROR(B12-C12,"")</f>
        <v/>
      </c>
      <c r="E12" s="65" t="str">
        <f t="array" ref="E12">SUMIFS(INDIRECT($A$1),Consolidado!$C$3:$C65,$A12,Consolidado!$B$3:$B65,E$1)</f>
        <v>#VALUE!</v>
      </c>
      <c r="F12" s="66" t="str">
        <f t="shared" ref="F12:F49" si="199">IFERROR(
  LET(
    resultado,
      INDEX(
        INDIRECT($B$1),
        MATCH(RIGHT($A12, LEN($A12)-4), INDIRECT($C$1), 0),
        MATCH(E$1, INDIRECT($D$1), 0)
      ),
    IF(resultado="-", "", resultado) 
  ),
"")
</f>
        <v/>
      </c>
      <c r="G12" s="67" t="str">
        <f t="shared" ref="G12:G49" si="200">IFERROR(E12-F12,"")</f>
        <v/>
      </c>
      <c r="H12" s="68" t="str">
        <f t="array" ref="H12">SUMIFS(INDIRECT($A$1),Consolidado!$C$3:$C65,$A12,Consolidado!$B$3:$B65,H$1)</f>
        <v>#VALUE!</v>
      </c>
      <c r="I12" s="68" t="str">
        <f t="shared" ref="I12:I49" si="201">IFERROR(
  LET(
    resultado,
      INDEX(
        INDIRECT($B$1),
        MATCH(RIGHT($A12, LEN($A12)-4), INDIRECT($C$1), 0),
        MATCH(H$1, INDIRECT($D$1), 0)
      ),
    IF(resultado="-", "", resultado) 
  ),
"")
</f>
        <v/>
      </c>
      <c r="J12" s="68" t="str">
        <f t="shared" ref="J12:J49" si="202">IFERROR(H12-I12,"")</f>
        <v/>
      </c>
      <c r="K12" s="21" t="str">
        <f t="array" ref="K12">SUMIFS(INDIRECT($A$1),Consolidado!$C$3:$C65,$A12,Consolidado!$B$3:$B65,K$1)</f>
        <v>#VALUE!</v>
      </c>
      <c r="L12" s="53" t="str">
        <f t="shared" ref="L12:L49" si="203">IFERROR(
  LET(
    resultado,
      INDEX(
        INDIRECT($B$1),
        MATCH(RIGHT($A12, LEN($A12)-4), INDIRECT($C$1), 0),
        MATCH(K$1, INDIRECT($D$1), 0)
      ),
    IF(resultado="-", "", resultado) 
  ),
"")
</f>
        <v/>
      </c>
      <c r="M12" s="21" t="str">
        <f t="shared" ref="M12:M49" si="204">IFERROR(K12-L12,"")</f>
        <v/>
      </c>
      <c r="N12" s="22" t="str">
        <f t="array" ref="N12">SUMIFS(INDIRECT($A$1),Consolidado!$C$3:$C65,$A12,Consolidado!$B$3:$B65,N$1)</f>
        <v>#VALUE!</v>
      </c>
      <c r="O12" s="22" t="str">
        <f t="shared" ref="O12:O49" si="205">IFERROR(
  LET(
    resultado,
      INDEX(
        INDIRECT($B$1),
        MATCH(RIGHT($A12, LEN($A12)-4), INDIRECT($C$1), 0),
        MATCH(N$1, INDIRECT($D$1), 0)
      ),
    IF(resultado="-", "", resultado) 
  ),
"")
</f>
        <v/>
      </c>
      <c r="P12" s="22" t="str">
        <f t="shared" ref="P12:P49" si="206">IFERROR(N12-O12,"")</f>
        <v/>
      </c>
      <c r="Q12" s="21" t="str">
        <f t="array" ref="Q12">SUMIFS(INDIRECT($A$1),Consolidado!$C$3:$C65,$A12,Consolidado!$B$3:$B65,Q$1)</f>
        <v>#VALUE!</v>
      </c>
      <c r="R12" s="21" t="str">
        <f t="shared" ref="R12:R49" si="207">IFERROR(
  LET(
    resultado,
      INDEX(
        INDIRECT($B$1),
        MATCH(RIGHT($A12, LEN($A12)-4), INDIRECT($C$1), 0),
        MATCH(Q$1, INDIRECT($D$1), 0)
      ),
    IF(resultado="-", "", resultado) 
  ),
"")
</f>
        <v/>
      </c>
      <c r="S12" s="21" t="str">
        <f t="shared" ref="S12:S49" si="208">IFERROR(Q12-R12,"")</f>
        <v/>
      </c>
      <c r="T12" s="22" t="str">
        <f t="array" ref="T12">SUMIFS(INDIRECT($A$1),Consolidado!$C$3:$C65,$A12,Consolidado!$B$3:$B65,T$1)</f>
        <v>#VALUE!</v>
      </c>
      <c r="U12" s="22" t="str">
        <f t="shared" ref="U12:U49" si="209">IFERROR(
  LET(
    resultado,
      INDEX(
        INDIRECT($B$1),
        MATCH(RIGHT($A12, LEN($A12)-4), INDIRECT($C$1), 0),
        MATCH(T$1, INDIRECT($D$1), 0)
      ),
    IF(resultado="-", "", resultado) 
  ),
"")
</f>
        <v/>
      </c>
      <c r="V12" s="22" t="str">
        <f t="shared" ref="V12:V49" si="210">IFERROR(T12-U12,"")</f>
        <v/>
      </c>
      <c r="W12" s="21" t="str">
        <f t="array" ref="W12">SUMIFS(INDIRECT($A$1),Consolidado!$C$3:$C65,$A12,Consolidado!$B$3:$B65,W$1)</f>
        <v>#VALUE!</v>
      </c>
      <c r="X12" s="21" t="str">
        <f t="shared" ref="X12:X49" si="211">IFERROR(
  LET(
    resultado,
      INDEX(
        INDIRECT($B$1),
        MATCH(RIGHT($A12, LEN($A12)-4), INDIRECT($C$1), 0),
        MATCH(W$1, INDIRECT($D$1), 0)
      ),
    IF(resultado="-", "", resultado) 
  ),
"")
</f>
        <v/>
      </c>
      <c r="Y12" s="21" t="str">
        <f t="shared" ref="Y12:Y49" si="212">IFERROR(W12-X12,"")</f>
        <v/>
      </c>
      <c r="Z12" s="22" t="str">
        <f t="array" ref="Z12">SUMIFS(INDIRECT($A$1),Consolidado!$C$3:$C65,$A12,Consolidado!$B$3:$B65,Z$1)</f>
        <v>#VALUE!</v>
      </c>
      <c r="AA12" s="22" t="str">
        <f t="shared" ref="AA12:AA49" si="213">IFERROR(
  LET(
    resultado,
      INDEX(
        INDIRECT($B$1),
        MATCH(RIGHT($A12, LEN($A12)-4), INDIRECT($C$1), 0),
        MATCH(Z$1, INDIRECT($D$1), 0)
      ),
    IF(resultado="-", "", resultado) 
  ),
"")
</f>
        <v/>
      </c>
      <c r="AB12" s="22" t="str">
        <f t="shared" ref="AB12:AB49" si="214">IFERROR(Z12-AA12,"")</f>
        <v/>
      </c>
      <c r="AC12" s="21" t="str">
        <f t="array" ref="AC12">SUMIFS(INDIRECT($A$1),Consolidado!$C$3:$C65,$A12,Consolidado!$B$3:$B65,AC$1)</f>
        <v>#VALUE!</v>
      </c>
      <c r="AD12" s="21" t="str">
        <f t="shared" ref="AD12:AD49" si="215">IFERROR(
  LET(
    resultado,
      INDEX(
        INDIRECT($B$1),
        MATCH(RIGHT($A12, LEN($A12)-4), INDIRECT($C$1), 0),
        MATCH(AC$1, INDIRECT($D$1), 0)
      ),
    IF(resultado="-", "", resultado) 
  ),
"")
</f>
        <v/>
      </c>
      <c r="AE12" s="21" t="str">
        <f t="shared" ref="AE12:AE49" si="216">IFERROR(AC12-AD12,"")</f>
        <v/>
      </c>
      <c r="AF12" s="22" t="str">
        <f t="array" ref="AF12">SUMIFS(INDIRECT($A$1),Consolidado!$C$3:$C65,$A12,Consolidado!$B$3:$B65,AF$1)</f>
        <v>#VALUE!</v>
      </c>
      <c r="AG12" s="22" t="str">
        <f t="shared" ref="AG12:AG49" si="217">IFERROR(
  LET(
    resultado,
      INDEX(
        INDIRECT($B$1),
        MATCH(RIGHT($A12, LEN($A12)-4), INDIRECT($C$1), 0),
        MATCH(AF$1, INDIRECT($D$1), 0)
      ),
    IF(resultado="-", "", resultado) 
  ),
"")
</f>
        <v/>
      </c>
      <c r="AH12" s="22" t="str">
        <f t="shared" ref="AH12:AH49" si="218">IFERROR(AF12-AG12,"")</f>
        <v/>
      </c>
      <c r="AI12" s="21" t="str">
        <f t="array" ref="AI12">SUMIFS(INDIRECT($A$1),Consolidado!$C$3:$C65,$A12,Consolidado!$B$3:$B65,AI$1)</f>
        <v>#VALUE!</v>
      </c>
      <c r="AJ12" s="21" t="str">
        <f t="shared" ref="AJ12:AJ49" si="219">IFERROR(
  LET(
    resultado,
      INDEX(
        INDIRECT($B$1),
        MATCH(RIGHT($A12, LEN($A12)-4), INDIRECT($C$1), 0),
        MATCH(AI$1, INDIRECT($D$1), 0)
      ),
    IF(resultado="-", "", resultado) 
  ),
"")
</f>
        <v/>
      </c>
      <c r="AK12" s="21" t="str">
        <f t="shared" ref="AK12:AK49" si="220">IFERROR(AI12-AJ12,"")</f>
        <v/>
      </c>
      <c r="AL12" s="22" t="str">
        <f t="array" ref="AL12">SUMIFS(INDIRECT($A$1),Consolidado!$C$3:$C65,$A12,Consolidado!$B$3:$B65,AL$1)</f>
        <v>#VALUE!</v>
      </c>
      <c r="AM12" s="22" t="str">
        <f t="shared" ref="AM12:AM49" si="221">IFERROR(
  LET(
    resultado,
      INDEX(
        INDIRECT($B$1),
        MATCH(RIGHT($A12, LEN($A12)-4), INDIRECT($C$1), 0),
        MATCH(AL$1, INDIRECT($D$1), 0)
      ),
    IF(resultado="-", "", resultado) 
  ),
"")
</f>
        <v/>
      </c>
      <c r="AN12" s="22" t="str">
        <f t="shared" ref="AN12:AN49" si="222">IFERROR(AL12-AM12,"")</f>
        <v/>
      </c>
      <c r="AO12" s="21" t="str">
        <f t="array" ref="AO12">SUMIFS(INDIRECT($A$1),Consolidado!$C$3:$C65,$A12,Consolidado!$B$3:$B65,AO$1)</f>
        <v>#VALUE!</v>
      </c>
      <c r="AP12" s="21" t="str">
        <f t="shared" ref="AP12:AP49" si="223">IFERROR(
  LET(
    resultado,
      INDEX(
        INDIRECT($B$1),
        MATCH(RIGHT($A12, LEN($A12)-4), INDIRECT($C$1), 0),
        MATCH(AO$1, INDIRECT($D$1), 0)
      ),
    IF(resultado="-", "", resultado) 
  ),
"")
</f>
        <v/>
      </c>
      <c r="AQ12" s="21" t="str">
        <f t="shared" ref="AQ12:AQ49" si="224">IFERROR(AO12-AP12,"")</f>
        <v/>
      </c>
      <c r="AR12" s="22" t="str">
        <f t="array" ref="AR12">SUMIFS(INDIRECT($A$1),Consolidado!$C$3:$C65,$A12,Consolidado!$B$3:$B65,AR$1)</f>
        <v>#VALUE!</v>
      </c>
      <c r="AS12" s="22" t="str">
        <f t="shared" ref="AS12:AS49" si="225">IFERROR(
  LET(
    resultado,
      INDEX(
        INDIRECT($B$1),
        MATCH(RIGHT($A12, LEN($A12)-4), INDIRECT($C$1), 0),
        MATCH(AR$1, INDIRECT($D$1), 0)
      ),
    IF(resultado="-", "", resultado) 
  ),
"")
</f>
        <v/>
      </c>
      <c r="AT12" s="22" t="str">
        <f t="shared" ref="AT12:AT49" si="226">IFERROR(AR12-AS12,"")</f>
        <v/>
      </c>
      <c r="AU12" s="21" t="str">
        <f t="array" ref="AU12">SUMIFS(INDIRECT($A$1),Consolidado!$C$3:$C65,$A12,Consolidado!$B$3:$B65,AU$1)</f>
        <v>#VALUE!</v>
      </c>
      <c r="AV12" s="21" t="str">
        <f t="shared" ref="AV12:AV49" si="227">IFERROR(
  LET(
    resultado,
      INDEX(
        INDIRECT($B$1),
        MATCH(RIGHT($A12, LEN($A12)-4), INDIRECT($C$1), 0),
        MATCH(AU$1, INDIRECT($D$1), 0)
      ),
    IF(resultado="-", "", resultado) 
  ),
"")
</f>
        <v/>
      </c>
      <c r="AW12" s="21" t="str">
        <f t="shared" ref="AW12:AW49" si="228">IFERROR(AU12-AV12,"")</f>
        <v/>
      </c>
      <c r="AX12" s="22" t="str">
        <f t="array" ref="AX12">SUMIFS(INDIRECT($A$1),Consolidado!$C$3:$C65,$A12,Consolidado!$B$3:$B65,AX$1)</f>
        <v>#VALUE!</v>
      </c>
      <c r="AY12" s="22" t="str">
        <f t="shared" ref="AY12:AY49" si="229">IFERROR(
  LET(
    resultado,
      INDEX(
        INDIRECT($B$1),
        MATCH(RIGHT($A12, LEN($A12)-4), INDIRECT($C$1), 0),
        MATCH(AX$1, INDIRECT($D$1), 0)
      ),
    IF(resultado="-", "", resultado) 
  ),
"")
</f>
        <v/>
      </c>
      <c r="AZ12" s="22" t="str">
        <f t="shared" ref="AZ12:AZ49" si="230">IFERROR(AX12-AY12,"")</f>
        <v/>
      </c>
      <c r="BA12" s="69" t="str">
        <f t="array" ref="BA12">SUMIFS(INDIRECT($A$1),Consolidado!$C$3:$C65,$A12,Consolidado!$B$3:$B65,BA$1)</f>
        <v>#VALUE!</v>
      </c>
      <c r="BB12" s="69" t="str">
        <f t="shared" ref="BB12:BB49" si="231">IFERROR(
  LET(
    resultado,
      INDEX(
        INDIRECT($B$1),
        MATCH(RIGHT($A12, LEN($A12)-4), INDIRECT($C$1), 0),
        MATCH(BA$1, INDIRECT($D$1), 0)
      ),
    IF(resultado="-", "", resultado) 
  ),
"")
</f>
        <v/>
      </c>
      <c r="BC12" s="21" t="str">
        <f t="shared" ref="BC12:BC49" si="232">IFERROR(BA12-BB12,"")</f>
        <v/>
      </c>
      <c r="BD12" s="70" t="str">
        <f t="array" ref="BD12">SUMIFS(INDIRECT($A$1),Consolidado!$C$3:$C65,$A12,Consolidado!$B$3:$B65,BD$1)</f>
        <v>#VALUE!</v>
      </c>
      <c r="BE12" s="70" t="str">
        <f t="shared" ref="BE12:BE49" si="233">IFERROR(
  LET(
    resultado,
      INDEX(
        INDIRECT($B$1),
        MATCH(RIGHT($A12, LEN($A12)-4), INDIRECT($C$1), 0),
        MATCH(BD$1, INDIRECT($D$1), 0)
      ),
    IF(resultado="-", "", resultado) 
  ),
"")
</f>
        <v/>
      </c>
      <c r="BF12" s="71" t="str">
        <f t="shared" ref="BF12:BF49" si="234">IFERROR(BD12-BE12,"")</f>
        <v/>
      </c>
      <c r="BG12" s="69" t="str">
        <f t="array" ref="BG12">SUMIFS(INDIRECT($A$1),Consolidado!$C$3:$C65,$A12,Consolidado!$B$3:$B65,BG$1)</f>
        <v>#VALUE!</v>
      </c>
      <c r="BH12" s="69" t="str">
        <f t="shared" ref="BH12:BH49" si="235">IFERROR(
  LET(
    resultado,
      INDEX(
        INDIRECT($B$1),
        MATCH(RIGHT($A12, LEN($A12)-4), INDIRECT($C$1), 0),
        MATCH(BG$1, INDIRECT($D$1), 0)
      ),
    IF(resultado="-", "", resultado) 
  ),
"")
</f>
        <v/>
      </c>
      <c r="BI12" s="71" t="str">
        <f t="shared" ref="BI12:BI49" si="236">IFERROR(BG12-BH12,"")</f>
        <v/>
      </c>
      <c r="BJ12" s="70" t="str">
        <f t="array" ref="BJ12">SUMIFS(INDIRECT($A$1),Consolidado!$C$3:$C65,$A12,Consolidado!$B$3:$B65,BJ$1)</f>
        <v>#VALUE!</v>
      </c>
      <c r="BK12" s="70" t="str">
        <f t="shared" ref="BK12:BK49" si="237">IFERROR(
  LET(
    resultado,
      INDEX(
        INDIRECT($B$1),
        MATCH(RIGHT($A12, LEN($A12)-4), INDIRECT($C$1), 0),
        MATCH(BJ$1, INDIRECT($D$1), 0)
      ),
    IF(resultado="-", "", resultado) 
  ),
"")
</f>
        <v/>
      </c>
      <c r="BL12" s="71" t="str">
        <f t="shared" ref="BL12:BL49" si="238">IFERROR(BJ12-BK12,"")</f>
        <v/>
      </c>
      <c r="BM12" s="69" t="str">
        <f t="array" ref="BM12">SUMIFS(INDIRECT($A$1),Consolidado!$C$3:$C65,$A12,Consolidado!$B$3:$B65,BM$1)</f>
        <v>#VALUE!</v>
      </c>
      <c r="BN12" s="69" t="str">
        <f t="shared" ref="BN12:BN49" si="239">IFERROR(
  LET(
    resultado,
      INDEX(
        INDIRECT($B$1),
        MATCH(RIGHT($A12, LEN($A12)-4), INDIRECT($C$1), 0),
        MATCH(BM$1, INDIRECT($D$1), 0)
      ),
    IF(resultado="-", "", resultado) 
  ),
"")
</f>
        <v/>
      </c>
      <c r="BO12" s="71" t="str">
        <f t="shared" ref="BO12:BO49" si="240">IFERROR(BM12-BN12,"")</f>
        <v/>
      </c>
      <c r="BP12" s="70" t="str">
        <f t="array" ref="BP12">SUMIFS(INDIRECT($A$1),Consolidado!$C$3:$C65,$A12,Consolidado!$B$3:$B65,BP$1)</f>
        <v>#VALUE!</v>
      </c>
      <c r="BQ12" s="70" t="str">
        <f t="shared" ref="BQ12:BQ49" si="241">IFERROR(
  LET(
    resultado,
      INDEX(
        INDIRECT($B$1),
        MATCH(RIGHT($A12, LEN($A12)-4), INDIRECT($C$1), 0),
        MATCH(BP$1, INDIRECT($D$1), 0)
      ),
    IF(resultado="-", "", resultado) 
  ),
"")
</f>
        <v/>
      </c>
      <c r="BR12" s="71" t="str">
        <f t="shared" ref="BR12:BR49" si="242">IFERROR(BP12-BQ12,"")</f>
        <v/>
      </c>
      <c r="BS12" s="69" t="str">
        <f t="array" ref="BS12">SUMIFS(INDIRECT($A$1),Consolidado!$C$3:$C65,$A12,Consolidado!$B$3:$B65,BS$1)</f>
        <v>#VALUE!</v>
      </c>
      <c r="BT12" s="69" t="str">
        <f t="shared" ref="BT12:BT49" si="243">IFERROR(
  LET(
    resultado,
      INDEX(
        INDIRECT($B$1),
        MATCH(RIGHT($A12, LEN($A12)-4), INDIRECT($C$1), 0),
        MATCH(BS$1, INDIRECT($D$1), 0)
      ),
    IF(resultado="-", "", resultado) 
  ),
"")
</f>
        <v/>
      </c>
      <c r="BU12" s="71" t="str">
        <f t="shared" ref="BU12:BU49" si="244">IFERROR(BS12-BT12,"")</f>
        <v/>
      </c>
      <c r="BV12" s="70" t="str">
        <f t="array" ref="BV12">SUMIFS(INDIRECT($A$1),Consolidado!$C$3:$C65,$A12,Consolidado!$B$3:$B65,BV$1)</f>
        <v>#VALUE!</v>
      </c>
      <c r="BW12" s="70" t="str">
        <f t="shared" ref="BW12:BW49" si="245">IFERROR(
  LET(
    resultado,
      INDEX(
        INDIRECT($B$1),
        MATCH(RIGHT($A12, LEN($A12)-4), INDIRECT($C$1), 0),
        MATCH(BV$1, INDIRECT($D$1), 0)
      ),
    IF(resultado="-", "", resultado) 
  ),
"")
</f>
        <v/>
      </c>
      <c r="BX12" s="71" t="str">
        <f t="shared" ref="BX12:BX49" si="246">IFERROR(BV12-BW12,"")</f>
        <v/>
      </c>
      <c r="BY12" s="69" t="str">
        <f t="array" ref="BY12">SUMIFS(INDIRECT($A$1),Consolidado!$C$3:$C65,$A12,Consolidado!$B$3:$B65,BY$1)</f>
        <v>#VALUE!</v>
      </c>
      <c r="BZ12" s="69" t="str">
        <f t="shared" ref="BZ12:BZ49" si="247">IFERROR(
  LET(
    resultado,
      INDEX(
        INDIRECT($B$1),
        MATCH(RIGHT($A12, LEN($A12)-4), INDIRECT($C$1), 0),
        MATCH(BY$1, INDIRECT($D$1), 0)
      ),
    IF(resultado="-", "", resultado) 
  ),
"")
</f>
        <v/>
      </c>
      <c r="CA12" s="71" t="str">
        <f t="shared" ref="CA12:CA49" si="248">IFERROR(BY12-BZ12,"")</f>
        <v/>
      </c>
      <c r="CB12" s="70" t="str">
        <f t="array" ref="CB12">SUMIFS(INDIRECT($A$1),Consolidado!$C$3:$C65,$A12,Consolidado!$B$3:$B65,CB$1)</f>
        <v>#VALUE!</v>
      </c>
      <c r="CC12" s="70" t="str">
        <f t="shared" ref="CC12:CC49" si="249">IFERROR(
  LET(
    resultado,
      INDEX(
        INDIRECT($B$1),
        MATCH(RIGHT($A12, LEN($A12)-4), INDIRECT($C$1), 0),
        MATCH(CB$1, INDIRECT($D$1), 0)
      ),
    IF(resultado="-", "", resultado) 
  ),
"")
</f>
        <v/>
      </c>
      <c r="CD12" s="71" t="str">
        <f t="shared" ref="CD12:CD49" si="250">IFERROR(CB12-CC12,"")</f>
        <v/>
      </c>
      <c r="CE12" s="69" t="str">
        <f t="array" ref="CE12">SUMIFS(INDIRECT($A$1),Consolidado!$C$3:$C65,$A12,Consolidado!$B$3:$B65,CE$1)</f>
        <v>#VALUE!</v>
      </c>
      <c r="CF12" s="69" t="str">
        <f t="shared" ref="CF12:CF49" si="251">IFERROR(
  LET(
    resultado,
      INDEX(
        INDIRECT($B$1),
        MATCH(RIGHT($A12, LEN($A12)-4), INDIRECT($C$1), 0),
        MATCH(CE$1, INDIRECT($D$1), 0)
      ),
    IF(resultado="-", "", resultado) 
  ),
"")
</f>
        <v/>
      </c>
      <c r="CG12" s="71" t="str">
        <f t="shared" ref="CG12:CG49" si="252">IFERROR(CE12-CF12,"")</f>
        <v/>
      </c>
      <c r="CH12" s="70" t="str">
        <f t="array" ref="CH12">SUMIFS(INDIRECT($A$1),Consolidado!$C$3:$C65,$A12,Consolidado!$B$3:$B65,CH$1)</f>
        <v>#VALUE!</v>
      </c>
      <c r="CI12" s="70" t="str">
        <f t="shared" ref="CI12:CI49" si="253">IFERROR(
  LET(
    resultado,
      INDEX(
        INDIRECT($B$1),
        MATCH(RIGHT($A12, LEN($A12)-4), INDIRECT($C$1), 0),
        MATCH(CH$1, INDIRECT($D$1), 0)
      ),
    IF(resultado="-", "", resultado) 
  ),
"")
</f>
        <v/>
      </c>
      <c r="CJ12" s="71" t="str">
        <f t="shared" ref="CJ12:CJ49" si="254">IFERROR(CH12-CI12,"")</f>
        <v/>
      </c>
      <c r="CK12" s="69" t="str">
        <f t="array" ref="CK12">SUMIFS(INDIRECT($A$1),Consolidado!$C$3:$C65,$A12,Consolidado!$B$3:$B65,CK$1)</f>
        <v>#VALUE!</v>
      </c>
      <c r="CL12" s="69" t="str">
        <f t="shared" ref="CL12:CL49" si="255">IFERROR(
  LET(
    resultado,
      INDEX(
        INDIRECT($B$1),
        MATCH(RIGHT($A12, LEN($A12)-4), INDIRECT($C$1), 0),
        MATCH(CK$1, INDIRECT($D$1), 0)
      ),
    IF(resultado="-", "", resultado) 
  ),
"")
</f>
        <v/>
      </c>
      <c r="CM12" s="71" t="str">
        <f t="shared" ref="CM12:CM49" si="256">IFERROR(CK12-CL12,"")</f>
        <v/>
      </c>
      <c r="CN12" s="70" t="str">
        <f t="array" ref="CN12">SUMIFS(INDIRECT($A$1),Consolidado!$C$3:$C65,$A12,Consolidado!$B$3:$B65,CN$1)</f>
        <v>#VALUE!</v>
      </c>
      <c r="CO12" s="70" t="str">
        <f t="shared" ref="CO12:CO49" si="257">IFERROR(
  LET(
    resultado,
      INDEX(
        INDIRECT($B$1),
        MATCH(RIGHT($A12, LEN($A12)-4), INDIRECT($C$1), 0),
        MATCH(CN$1, INDIRECT($D$1), 0)
      ),
    IF(resultado="-", "", resultado) 
  ),
"")
</f>
        <v/>
      </c>
      <c r="CP12" s="71" t="str">
        <f t="shared" ref="CP12:CP49" si="258">IFERROR(CN12-CO12,"")</f>
        <v/>
      </c>
      <c r="CQ12" s="69" t="str">
        <f t="array" ref="CQ12">SUMIFS(INDIRECT($A$1),Consolidado!$C$3:$C65,$A12,Consolidado!$B$3:$B65,CQ$1)</f>
        <v>#VALUE!</v>
      </c>
      <c r="CR12" s="69" t="str">
        <f t="shared" ref="CR12:CR49" si="259">IFERROR(
  LET(
    resultado,
      INDEX(
        INDIRECT($B$1),
        MATCH(RIGHT($A12, LEN($A12)-4), INDIRECT($C$1), 0),
        MATCH(CQ$1, INDIRECT($D$1), 0)
      ),
    IF(resultado="-", "", resultado) 
  ),
"")
</f>
        <v/>
      </c>
      <c r="CS12" s="71" t="str">
        <f t="shared" ref="CS12:CS49" si="260">IFERROR(CQ12-CR12,"")</f>
        <v/>
      </c>
      <c r="CT12" s="70" t="str">
        <f t="array" ref="CT12">SUMIFS(INDIRECT($A$1),Consolidado!$C$3:$C65,$A12,Consolidado!$B$3:$B65,CT$1)</f>
        <v>#VALUE!</v>
      </c>
      <c r="CU12" s="70" t="str">
        <f t="shared" ref="CU12:CU49" si="261">IFERROR(
  LET(
    resultado,
      INDEX(
        INDIRECT($B$1),
        MATCH(RIGHT($A12, LEN($A12)-4), INDIRECT($C$1), 0),
        MATCH(CT$1, INDIRECT($D$1), 0)
      ),
    IF(resultado="-", "", resultado) 
  ),
"")
</f>
        <v/>
      </c>
      <c r="CV12" s="71" t="str">
        <f t="shared" ref="CV12:CV49" si="262">IFERROR(CT12-CU12,"")</f>
        <v/>
      </c>
      <c r="CW12" s="69" t="str">
        <f t="array" ref="CW12">SUMIFS(INDIRECT($A$1),Consolidado!$C$3:$C65,$A12,Consolidado!$B$3:$B65,CW$1)</f>
        <v>#VALUE!</v>
      </c>
      <c r="CX12" s="69" t="str">
        <f t="shared" ref="CX12:CX49" si="263">IFERROR(
  LET(
    resultado,
      INDEX(
        INDIRECT($B$1),
        MATCH(RIGHT($A12, LEN($A12)-4), INDIRECT($C$1), 0),
        MATCH(CW$1, INDIRECT($D$1), 0)
      ),
    IF(resultado="-", "", resultado) 
  ),
"")
</f>
        <v/>
      </c>
      <c r="CY12" s="71" t="str">
        <f t="shared" ref="CY12:CY49" si="264">IFERROR(CW12-CX12,"")</f>
        <v/>
      </c>
      <c r="CZ12" s="70" t="str">
        <f t="array" ref="CZ12">SUMIFS(INDIRECT($A$1),Consolidado!$C$3:$C65,$A12,Consolidado!$B$3:$B65,CZ$1)</f>
        <v>#VALUE!</v>
      </c>
      <c r="DA12" s="70" t="str">
        <f t="shared" ref="DA12:DA49" si="265">IFERROR(
  LET(
    resultado,
      INDEX(
        INDIRECT($B$1),
        MATCH(RIGHT($A12, LEN($A12)-4), INDIRECT($C$1), 0),
        MATCH(CZ$1, INDIRECT($D$1), 0)
      ),
    IF(resultado="-", "", resultado) 
  ),
"")
</f>
        <v/>
      </c>
      <c r="DB12" s="71" t="str">
        <f t="shared" ref="DB12:DB49" si="266">IFERROR(CZ12-DA12,"")</f>
        <v/>
      </c>
      <c r="DC12" s="69" t="str">
        <f t="array" ref="DC12">SUMIFS(INDIRECT($A$1),Consolidado!$C$3:$C65,$A12,Consolidado!$B$3:$B65,DC$1)</f>
        <v>#VALUE!</v>
      </c>
      <c r="DD12" s="69" t="str">
        <f t="shared" ref="DD12:DD49" si="267">IFERROR(
  LET(
    resultado,
      INDEX(
        INDIRECT($B$1),
        MATCH(RIGHT($A12, LEN($A12)-4), INDIRECT($C$1), 0),
        MATCH(DC$1, INDIRECT($D$1), 0)
      ),
    IF(resultado="-", "", resultado) 
  ),
"")
</f>
        <v/>
      </c>
      <c r="DE12" s="71" t="str">
        <f t="shared" ref="DE12:DE49" si="268">IFERROR(DC12-DD12,"")</f>
        <v/>
      </c>
      <c r="DF12" s="70" t="str">
        <f t="array" ref="DF12">SUMIFS(INDIRECT($A$1),Consolidado!$C$3:$C65,$A12,Consolidado!$B$3:$B65,DF$1)</f>
        <v>#VALUE!</v>
      </c>
      <c r="DG12" s="70" t="str">
        <f t="shared" ref="DG12:DG49" si="269">IFERROR(
  LET(
    resultado,
      INDEX(
        INDIRECT($B$1),
        MATCH(RIGHT($A12, LEN($A12)-4), INDIRECT($C$1), 0),
        MATCH(DF$1, INDIRECT($D$1), 0)
      ),
    IF(resultado="-", "", resultado) 
  ),
"")
</f>
        <v/>
      </c>
      <c r="DH12" s="71" t="str">
        <f t="shared" ref="DH12:DH49" si="270">IFERROR(DF12-DG12,"")</f>
        <v/>
      </c>
      <c r="DI12" s="69" t="str">
        <f t="array" ref="DI12">SUMIFS(INDIRECT($A$1),Consolidado!$C$3:$C65,$A12,Consolidado!$B$3:$B65,DI$1)</f>
        <v>#VALUE!</v>
      </c>
      <c r="DJ12" s="69" t="str">
        <f t="shared" ref="DJ12:DJ49" si="271">IFERROR(
  LET(
    resultado,
      INDEX(
        INDIRECT($B$1),
        MATCH(RIGHT($A12, LEN($A12)-4), INDIRECT($C$1), 0),
        MATCH(DI$1, INDIRECT($D$1), 0)
      ),
    IF(resultado="-", "", resultado) 
  ),
"")
</f>
        <v/>
      </c>
      <c r="DK12" s="71" t="str">
        <f t="shared" ref="DK12:DK49" si="272">IFERROR(DI12-DJ12,"")</f>
        <v/>
      </c>
      <c r="DL12" s="70" t="str">
        <f t="array" ref="DL12">SUMIFS(INDIRECT($A$1),Consolidado!$C$3:$C65,$A12,Consolidado!$B$3:$B65,DL$1)</f>
        <v>#VALUE!</v>
      </c>
      <c r="DM12" s="70" t="str">
        <f t="shared" ref="DM12:DM49" si="273">IFERROR(
  LET(
    resultado,
      INDEX(
        INDIRECT($B$1),
        MATCH(RIGHT($A12, LEN($A12)-4), INDIRECT($C$1), 0),
        MATCH(DL$1, INDIRECT($D$1), 0)
      ),
    IF(resultado="-", "", resultado) 
  ),
"")
</f>
        <v/>
      </c>
      <c r="DN12" s="71" t="str">
        <f t="shared" ref="DN12:DN49" si="274">IFERROR(DL12-DM12,"")</f>
        <v/>
      </c>
      <c r="DO12" s="21" t="str">
        <f t="array" ref="DO12">SUMIFS(INDIRECT($A$1),Consolidado!$C$3:$C65,$A12,Consolidado!$B$3:$B65,DO$1)</f>
        <v>#VALUE!</v>
      </c>
      <c r="DP12" s="21" t="str">
        <f t="shared" ref="DP12:DP49" si="275">IFERROR(
  LET(
    resultado,
      INDEX(
        INDIRECT($B$1),
        MATCH(RIGHT($A12, LEN($A12)-4), INDIRECT($C$1), 0),
        MATCH(DO$1, INDIRECT($D$1), 0)
      ),
    IF(resultado="-", "", resultado) 
  ),
"")
</f>
        <v/>
      </c>
      <c r="DQ12" s="21" t="str">
        <f t="shared" ref="DQ12:DQ49" si="276">IFERROR(DO12-DP12,"")</f>
        <v/>
      </c>
      <c r="DR12" s="22" t="str">
        <f t="array" ref="DR12">SUMIFS(INDIRECT($A$1),Consolidado!$C$3:$C65,$A12,Consolidado!$B$3:$B65,DR$1)</f>
        <v>#VALUE!</v>
      </c>
      <c r="DS12" s="22" t="str">
        <f t="shared" ref="DS12:DS49" si="277">IFERROR(
  LET(
    resultado,
      INDEX(
        INDIRECT($B$1),
        MATCH(RIGHT($A12, LEN($A12)-4), INDIRECT($C$1), 0),
        MATCH(DR$1, INDIRECT($D$1), 0)
      ),
    IF(resultado="-", "", resultado) 
  ),
"")
</f>
        <v/>
      </c>
      <c r="DT12" s="22" t="str">
        <f t="shared" ref="DT12:DT49" si="278">IFERROR(DR12-DS12,"")</f>
        <v/>
      </c>
      <c r="DU12" s="69" t="str">
        <f t="array" ref="DU12">SUMIFS(INDIRECT($A$1),Consolidado!$C$3:$C65,$A12,Consolidado!$B$3:$B65,DU$1)</f>
        <v>#VALUE!</v>
      </c>
      <c r="DV12" s="69" t="str">
        <f t="shared" ref="DV12:DV49" si="279">IFERROR(
  LET(
    resultado,
      INDEX(
        INDIRECT($B$1),
        MATCH(RIGHT($A12, LEN($A12)-4), INDIRECT($C$1), 0),
        MATCH(DU$1, INDIRECT($D$1), 0)
      ),
    IF(resultado="-", "", resultado) 
  ),
"")
</f>
        <v/>
      </c>
      <c r="DW12" s="71" t="str">
        <f t="shared" ref="DW12:DW49" si="280">IFERROR(DU12-DV12,"")</f>
        <v/>
      </c>
      <c r="DX12" s="70" t="str">
        <f t="array" ref="DX12">SUMIFS(INDIRECT($A$1),Consolidado!$C$3:$C65,$A12,Consolidado!$B$3:$B65,DX$1)</f>
        <v>#VALUE!</v>
      </c>
      <c r="DY12" s="70" t="str">
        <f t="shared" ref="DY12:DY49" si="281">IFERROR(
  LET(
    resultado,
      INDEX(
        INDIRECT($B$1),
        MATCH(RIGHT($A12, LEN($A12)-4), INDIRECT($C$1), 0),
        MATCH(DX$1, INDIRECT($D$1), 0)
      ),
    IF(resultado="-", "", resultado) 
  ),
"")
</f>
        <v/>
      </c>
      <c r="DZ12" s="71" t="str">
        <f t="shared" ref="DZ12:DZ49" si="282">DY12-DX12</f>
        <v>#VALUE!</v>
      </c>
      <c r="EA12" s="69" t="str">
        <f t="array" ref="EA12">SUMIFS(INDIRECT($A$1),Consolidado!$C$3:$C65,$A12,Consolidado!$B$3:$B65,EA$1)</f>
        <v>#VALUE!</v>
      </c>
      <c r="EB12" s="69" t="str">
        <f t="shared" ref="EB12:EB49" si="283">IFERROR(
  LET(
    resultado,
      INDEX(
        INDIRECT($B$1),
        MATCH(RIGHT($A12, LEN($A12)-4), INDIRECT($C$1), 0),
        MATCH(EA$1, INDIRECT($D$1), 0)
      ),
    IF(resultado="-", "", resultado) 
  ),
"")
</f>
        <v/>
      </c>
      <c r="EC12" s="71" t="str">
        <f t="shared" ref="EC12:EC49" si="284">EB12-EA12</f>
        <v>#VALUE!</v>
      </c>
      <c r="ED12" s="70" t="str">
        <f t="array" ref="ED12">SUMIFS(INDIRECT($A$1),Consolidado!$C$3:$C65,$A12,Consolidado!$B$3:$B65,ED$1)</f>
        <v>#VALUE!</v>
      </c>
      <c r="EE12" s="70" t="str">
        <f t="shared" ref="EE12:EE49" si="285">IFERROR(
  LET(
    resultado,
      INDEX(
        INDIRECT($B$1),
        MATCH(RIGHT($A12, LEN($A12)-4), INDIRECT($C$1), 0),
        MATCH(ED$1, INDIRECT($D$1), 0)
      ),
    IF(resultado="-", "", resultado) 
  ),
"")
</f>
        <v/>
      </c>
      <c r="EF12" s="71" t="str">
        <f t="shared" ref="EF12:EF49" si="286">EE12-ED12</f>
        <v>#VALUE!</v>
      </c>
      <c r="EG12" s="69" t="str">
        <f t="array" ref="EG12">SUMIFS(INDIRECT($A$1),Consolidado!$C$3:$C65,$A12,Consolidado!$B$3:$B65,EG$1)</f>
        <v>#VALUE!</v>
      </c>
      <c r="EH12" s="69" t="str">
        <f t="shared" ref="EH12:EH49" si="287">IFERROR(
  LET(
    resultado,
      INDEX(
        INDIRECT($B$1),
        MATCH(RIGHT($A12, LEN($A12)-4), INDIRECT($C$1), 0),
        MATCH(EG$1, INDIRECT($D$1), 0)
      ),
    IF(resultado="-", "", resultado) 
  ),
"")
</f>
        <v/>
      </c>
      <c r="EI12" s="71" t="str">
        <f t="shared" ref="EI12:EI49" si="288">EH12-EG12</f>
        <v>#VALUE!</v>
      </c>
      <c r="EJ12" s="70" t="str">
        <f t="array" ref="EJ12">SUMIFS(INDIRECT($A$1),Consolidado!$C$3:$C65,$A12,Consolidado!$B$3:$B65,EJ$1)</f>
        <v>#VALUE!</v>
      </c>
      <c r="EK12" s="70" t="str">
        <f t="shared" ref="EK12:EK49" si="289">IFERROR(
  LET(
    resultado,
      INDEX(
        INDIRECT($B$1),
        MATCH(RIGHT($A12, LEN($A12)-4), INDIRECT($C$1), 0),
        MATCH(EJ$1, INDIRECT($D$1), 0)
      ),
    IF(resultado="-", "", resultado) 
  ),
"")
</f>
        <v/>
      </c>
      <c r="EL12" s="71" t="str">
        <f t="shared" ref="EL12:EL49" si="290">EK12-EJ12</f>
        <v>#VALUE!</v>
      </c>
      <c r="EM12" s="69" t="str">
        <f t="array" ref="EM12">SUMIFS(INDIRECT($A$1),Consolidado!$C$3:$C65,$A12,Consolidado!$B$3:$B65,EM$1)</f>
        <v>#VALUE!</v>
      </c>
      <c r="EN12" s="69" t="str">
        <f t="shared" ref="EN12:EN49" si="291">IFERROR(
  LET(
    resultado,
      INDEX(
        INDIRECT($B$1),
        MATCH(RIGHT($A12, LEN($A12)-4), INDIRECT($C$1), 0),
        MATCH(EM$1, INDIRECT($D$1), 0)
      ),
    IF(resultado="-", "", resultado) 
  ),
"")
</f>
        <v/>
      </c>
      <c r="EO12" s="71" t="str">
        <f t="shared" ref="EO12:EO49" si="292">EN12-EM12</f>
        <v>#VALUE!</v>
      </c>
      <c r="EP12" s="70" t="str">
        <f t="array" ref="EP12">SUMIFS(INDIRECT($A$1),Consolidado!$C$3:$C65,$A12,Consolidado!$B$3:$B65,EP$1)</f>
        <v>#VALUE!</v>
      </c>
      <c r="EQ12" s="70" t="str">
        <f t="shared" ref="EQ12:EQ49" si="293">IFERROR(
  LET(
    resultado,
      INDEX(
        INDIRECT($B$1),
        MATCH(RIGHT($A12, LEN($A12)-4), INDIRECT($C$1), 0),
        MATCH(EP$1, INDIRECT($D$1), 0)
      ),
    IF(resultado="-", "", resultado) 
  ),
"")
</f>
        <v/>
      </c>
      <c r="ER12" s="71" t="str">
        <f t="shared" ref="ER12:ER49" si="294">EQ12-EP12</f>
        <v>#VALUE!</v>
      </c>
      <c r="ES12" s="69" t="str">
        <f t="array" ref="ES12">SUMIFS(INDIRECT($A$1),Consolidado!$C$3:$C65,$A12,Consolidado!$B$3:$B65,ES$1)</f>
        <v>#VALUE!</v>
      </c>
      <c r="ET12" s="69" t="str">
        <f t="shared" ref="ET12:ET49" si="295">IFERROR(
  LET(
    resultado,
      INDEX(
        INDIRECT($B$1),
        MATCH(RIGHT($A12, LEN($A12)-4), INDIRECT($C$1), 0),
        MATCH(ES$1, INDIRECT($D$1), 0)
      ),
    IF(resultado="-", "", resultado) 
  ),
"")
</f>
        <v/>
      </c>
      <c r="EU12" s="71" t="str">
        <f t="shared" ref="EU12:EU49" si="296">ET12-ES12</f>
        <v>#VALUE!</v>
      </c>
      <c r="EV12" s="70" t="str">
        <f t="array" ref="EV12">SUMIFS(INDIRECT($A$1),Consolidado!$C$3:$C65,$A12,Consolidado!$B$3:$B65,EV$1)</f>
        <v>#VALUE!</v>
      </c>
      <c r="EW12" s="70" t="str">
        <f t="shared" ref="EW12:EW49" si="297">IFERROR(
  LET(
    resultado,
      INDEX(
        INDIRECT($B$1),
        MATCH(RIGHT($A12, LEN($A12)-4), INDIRECT($C$1), 0),
        MATCH(EV$1, INDIRECT($D$1), 0)
      ),
    IF(resultado="-", "", resultado) 
  ),
"")
</f>
        <v/>
      </c>
      <c r="EX12" s="71" t="str">
        <f t="shared" ref="EX12:EX49" si="298">EW12-EV12</f>
        <v>#VALUE!</v>
      </c>
      <c r="EY12" s="69" t="str">
        <f t="array" ref="EY12">SUMIFS(INDIRECT($A$1),Consolidado!$C$3:$C65,$A12,Consolidado!$B$3:$B65,EY$1)</f>
        <v>#VALUE!</v>
      </c>
      <c r="EZ12" s="69" t="str">
        <f t="shared" ref="EZ12:EZ49" si="299">IFERROR(
  LET(
    resultado,
      INDEX(
        INDIRECT($B$1),
        MATCH(RIGHT($A12, LEN($A12)-4), INDIRECT($C$1), 0),
        MATCH(EY$1, INDIRECT($D$1), 0)
      ),
    IF(resultado="-", "", resultado) 
  ),
"")
</f>
        <v/>
      </c>
      <c r="FA12" s="71" t="str">
        <f t="shared" ref="FA12:FA49" si="300">EZ12-EY12</f>
        <v>#VALUE!</v>
      </c>
      <c r="FB12" s="70" t="str">
        <f t="array" ref="FB12">SUMIFS(INDIRECT($A$1),Consolidado!$C$3:$C65,$A12,Consolidado!$B$3:$B65,FB$1)</f>
        <v>#VALUE!</v>
      </c>
      <c r="FC12" s="70" t="str">
        <f t="shared" ref="FC12:FC49" si="301">IFERROR(
  LET(
    resultado,
      INDEX(
        INDIRECT($B$1),
        MATCH(RIGHT($A12, LEN($A12)-4), INDIRECT($C$1), 0),
        MATCH(FB$1, INDIRECT($D$1), 0)
      ),
    IF(resultado="-", "", resultado) 
  ),
"")
</f>
        <v/>
      </c>
      <c r="FD12" s="71" t="str">
        <f t="shared" ref="FD12:FD49" si="302">FC12-FB12</f>
        <v>#VALUE!</v>
      </c>
    </row>
    <row r="13" ht="15.75" customHeight="1">
      <c r="A13" s="7" t="str">
        <f>Menus!B5</f>
        <v>B02 Cuotas IMSS</v>
      </c>
      <c r="B13" s="19" t="str">
        <f t="shared" si="196"/>
        <v>#VALUE!</v>
      </c>
      <c r="C13" s="19">
        <f t="shared" si="197"/>
        <v>0</v>
      </c>
      <c r="D13" s="19" t="str">
        <f t="shared" si="198"/>
        <v/>
      </c>
      <c r="E13" s="65" t="str">
        <f t="array" ref="E13">SUMIFS(INDIRECT($A$1),Consolidado!$C$3:$C65,$A13,Consolidado!$B$3:$B65,E$1)</f>
        <v>#VALUE!</v>
      </c>
      <c r="F13" s="66" t="str">
        <f t="shared" si="199"/>
        <v/>
      </c>
      <c r="G13" s="67" t="str">
        <f t="shared" si="200"/>
        <v/>
      </c>
      <c r="H13" s="68" t="str">
        <f t="array" ref="H13">SUMIFS(INDIRECT($A$1),Consolidado!$C$3:$C65,$A13,Consolidado!$B$3:$B65,H$1)</f>
        <v>#VALUE!</v>
      </c>
      <c r="I13" s="68" t="str">
        <f t="shared" si="201"/>
        <v/>
      </c>
      <c r="J13" s="68" t="str">
        <f t="shared" si="202"/>
        <v/>
      </c>
      <c r="K13" s="21" t="str">
        <f t="array" ref="K13">SUMIFS(INDIRECT($A$1),Consolidado!$C$3:$C65,$A13,Consolidado!$B$3:$B65,K$1)</f>
        <v>#VALUE!</v>
      </c>
      <c r="L13" s="53" t="str">
        <f t="shared" si="203"/>
        <v/>
      </c>
      <c r="M13" s="21" t="str">
        <f t="shared" si="204"/>
        <v/>
      </c>
      <c r="N13" s="22" t="str">
        <f t="array" ref="N13">SUMIFS(INDIRECT($A$1),Consolidado!$C$3:$C65,$A13,Consolidado!$B$3:$B65,N$1)</f>
        <v>#VALUE!</v>
      </c>
      <c r="O13" s="22" t="str">
        <f t="shared" si="205"/>
        <v/>
      </c>
      <c r="P13" s="22" t="str">
        <f t="shared" si="206"/>
        <v/>
      </c>
      <c r="Q13" s="21" t="str">
        <f t="array" ref="Q13">SUMIFS(INDIRECT($A$1),Consolidado!$C$3:$C65,$A13,Consolidado!$B$3:$B65,Q$1)</f>
        <v>#VALUE!</v>
      </c>
      <c r="R13" s="21" t="str">
        <f t="shared" si="207"/>
        <v/>
      </c>
      <c r="S13" s="21" t="str">
        <f t="shared" si="208"/>
        <v/>
      </c>
      <c r="T13" s="22" t="str">
        <f t="array" ref="T13">SUMIFS(INDIRECT($A$1),Consolidado!$C$3:$C65,$A13,Consolidado!$B$3:$B65,T$1)</f>
        <v>#VALUE!</v>
      </c>
      <c r="U13" s="22" t="str">
        <f t="shared" si="209"/>
        <v/>
      </c>
      <c r="V13" s="22" t="str">
        <f t="shared" si="210"/>
        <v/>
      </c>
      <c r="W13" s="21" t="str">
        <f t="array" ref="W13">SUMIFS(INDIRECT($A$1),Consolidado!$C$3:$C65,$A13,Consolidado!$B$3:$B65,W$1)</f>
        <v>#VALUE!</v>
      </c>
      <c r="X13" s="21" t="str">
        <f t="shared" si="211"/>
        <v/>
      </c>
      <c r="Y13" s="21" t="str">
        <f t="shared" si="212"/>
        <v/>
      </c>
      <c r="Z13" s="22" t="str">
        <f t="array" ref="Z13">SUMIFS(INDIRECT($A$1),Consolidado!$C$3:$C65,$A13,Consolidado!$B$3:$B65,Z$1)</f>
        <v>#VALUE!</v>
      </c>
      <c r="AA13" s="22" t="str">
        <f t="shared" si="213"/>
        <v/>
      </c>
      <c r="AB13" s="22" t="str">
        <f t="shared" si="214"/>
        <v/>
      </c>
      <c r="AC13" s="21" t="str">
        <f t="array" ref="AC13">SUMIFS(INDIRECT($A$1),Consolidado!$C$3:$C65,$A13,Consolidado!$B$3:$B65,AC$1)</f>
        <v>#VALUE!</v>
      </c>
      <c r="AD13" s="21" t="str">
        <f t="shared" si="215"/>
        <v/>
      </c>
      <c r="AE13" s="21" t="str">
        <f t="shared" si="216"/>
        <v/>
      </c>
      <c r="AF13" s="22" t="str">
        <f t="array" ref="AF13">SUMIFS(INDIRECT($A$1),Consolidado!$C$3:$C65,$A13,Consolidado!$B$3:$B65,AF$1)</f>
        <v>#VALUE!</v>
      </c>
      <c r="AG13" s="22" t="str">
        <f t="shared" si="217"/>
        <v/>
      </c>
      <c r="AH13" s="22" t="str">
        <f t="shared" si="218"/>
        <v/>
      </c>
      <c r="AI13" s="21" t="str">
        <f t="array" ref="AI13">SUMIFS(INDIRECT($A$1),Consolidado!$C$3:$C65,$A13,Consolidado!$B$3:$B65,AI$1)</f>
        <v>#VALUE!</v>
      </c>
      <c r="AJ13" s="21" t="str">
        <f t="shared" si="219"/>
        <v/>
      </c>
      <c r="AK13" s="21" t="str">
        <f t="shared" si="220"/>
        <v/>
      </c>
      <c r="AL13" s="22" t="str">
        <f t="array" ref="AL13">SUMIFS(INDIRECT($A$1),Consolidado!$C$3:$C65,$A13,Consolidado!$B$3:$B65,AL$1)</f>
        <v>#VALUE!</v>
      </c>
      <c r="AM13" s="22" t="str">
        <f t="shared" si="221"/>
        <v/>
      </c>
      <c r="AN13" s="22" t="str">
        <f t="shared" si="222"/>
        <v/>
      </c>
      <c r="AO13" s="21" t="str">
        <f t="array" ref="AO13">SUMIFS(INDIRECT($A$1),Consolidado!$C$3:$C65,$A13,Consolidado!$B$3:$B65,AO$1)</f>
        <v>#VALUE!</v>
      </c>
      <c r="AP13" s="21" t="str">
        <f t="shared" si="223"/>
        <v/>
      </c>
      <c r="AQ13" s="21" t="str">
        <f t="shared" si="224"/>
        <v/>
      </c>
      <c r="AR13" s="22" t="str">
        <f t="array" ref="AR13">SUMIFS(INDIRECT($A$1),Consolidado!$C$3:$C65,$A13,Consolidado!$B$3:$B65,AR$1)</f>
        <v>#VALUE!</v>
      </c>
      <c r="AS13" s="22" t="str">
        <f t="shared" si="225"/>
        <v/>
      </c>
      <c r="AT13" s="22" t="str">
        <f t="shared" si="226"/>
        <v/>
      </c>
      <c r="AU13" s="21" t="str">
        <f t="array" ref="AU13">SUMIFS(INDIRECT($A$1),Consolidado!$C$3:$C65,$A13,Consolidado!$B$3:$B65,AU$1)</f>
        <v>#VALUE!</v>
      </c>
      <c r="AV13" s="21" t="str">
        <f t="shared" si="227"/>
        <v/>
      </c>
      <c r="AW13" s="21" t="str">
        <f t="shared" si="228"/>
        <v/>
      </c>
      <c r="AX13" s="22" t="str">
        <f t="array" ref="AX13">SUMIFS(INDIRECT($A$1),Consolidado!$C$3:$C65,$A13,Consolidado!$B$3:$B65,AX$1)</f>
        <v>#VALUE!</v>
      </c>
      <c r="AY13" s="22" t="str">
        <f t="shared" si="229"/>
        <v/>
      </c>
      <c r="AZ13" s="22" t="str">
        <f t="shared" si="230"/>
        <v/>
      </c>
      <c r="BA13" s="69" t="str">
        <f t="array" ref="BA13">SUMIFS(INDIRECT($A$1),Consolidado!$C$3:$C65,$A13,Consolidado!$B$3:$B65,BA$1)</f>
        <v>#VALUE!</v>
      </c>
      <c r="BB13" s="69" t="str">
        <f t="shared" si="231"/>
        <v/>
      </c>
      <c r="BC13" s="21" t="str">
        <f t="shared" si="232"/>
        <v/>
      </c>
      <c r="BD13" s="70" t="str">
        <f t="array" ref="BD13">SUMIFS(INDIRECT($A$1),Consolidado!$C$3:$C65,$A13,Consolidado!$B$3:$B65,BD$1)</f>
        <v>#VALUE!</v>
      </c>
      <c r="BE13" s="70" t="str">
        <f t="shared" si="233"/>
        <v/>
      </c>
      <c r="BF13" s="71" t="str">
        <f t="shared" si="234"/>
        <v/>
      </c>
      <c r="BG13" s="69" t="str">
        <f t="array" ref="BG13">SUMIFS(INDIRECT($A$1),Consolidado!$C$3:$C65,$A13,Consolidado!$B$3:$B65,BG$1)</f>
        <v>#VALUE!</v>
      </c>
      <c r="BH13" s="69" t="str">
        <f t="shared" si="235"/>
        <v/>
      </c>
      <c r="BI13" s="71" t="str">
        <f t="shared" si="236"/>
        <v/>
      </c>
      <c r="BJ13" s="70" t="str">
        <f t="array" ref="BJ13">SUMIFS(INDIRECT($A$1),Consolidado!$C$3:$C65,$A13,Consolidado!$B$3:$B65,BJ$1)</f>
        <v>#VALUE!</v>
      </c>
      <c r="BK13" s="70" t="str">
        <f t="shared" si="237"/>
        <v/>
      </c>
      <c r="BL13" s="71" t="str">
        <f t="shared" si="238"/>
        <v/>
      </c>
      <c r="BM13" s="69" t="str">
        <f t="array" ref="BM13">SUMIFS(INDIRECT($A$1),Consolidado!$C$3:$C65,$A13,Consolidado!$B$3:$B65,BM$1)</f>
        <v>#VALUE!</v>
      </c>
      <c r="BN13" s="69" t="str">
        <f t="shared" si="239"/>
        <v/>
      </c>
      <c r="BO13" s="71" t="str">
        <f t="shared" si="240"/>
        <v/>
      </c>
      <c r="BP13" s="70" t="str">
        <f t="array" ref="BP13">SUMIFS(INDIRECT($A$1),Consolidado!$C$3:$C65,$A13,Consolidado!$B$3:$B65,BP$1)</f>
        <v>#VALUE!</v>
      </c>
      <c r="BQ13" s="70" t="str">
        <f t="shared" si="241"/>
        <v/>
      </c>
      <c r="BR13" s="71" t="str">
        <f t="shared" si="242"/>
        <v/>
      </c>
      <c r="BS13" s="69" t="str">
        <f t="array" ref="BS13">SUMIFS(INDIRECT($A$1),Consolidado!$C$3:$C65,$A13,Consolidado!$B$3:$B65,BS$1)</f>
        <v>#VALUE!</v>
      </c>
      <c r="BT13" s="69" t="str">
        <f t="shared" si="243"/>
        <v/>
      </c>
      <c r="BU13" s="71" t="str">
        <f t="shared" si="244"/>
        <v/>
      </c>
      <c r="BV13" s="70" t="str">
        <f t="array" ref="BV13">SUMIFS(INDIRECT($A$1),Consolidado!$C$3:$C65,$A13,Consolidado!$B$3:$B65,BV$1)</f>
        <v>#VALUE!</v>
      </c>
      <c r="BW13" s="70" t="str">
        <f t="shared" si="245"/>
        <v/>
      </c>
      <c r="BX13" s="71" t="str">
        <f t="shared" si="246"/>
        <v/>
      </c>
      <c r="BY13" s="69" t="str">
        <f t="array" ref="BY13">SUMIFS(INDIRECT($A$1),Consolidado!$C$3:$C65,$A13,Consolidado!$B$3:$B65,BY$1)</f>
        <v>#VALUE!</v>
      </c>
      <c r="BZ13" s="69" t="str">
        <f t="shared" si="247"/>
        <v/>
      </c>
      <c r="CA13" s="71" t="str">
        <f t="shared" si="248"/>
        <v/>
      </c>
      <c r="CB13" s="70" t="str">
        <f t="array" ref="CB13">SUMIFS(INDIRECT($A$1),Consolidado!$C$3:$C65,$A13,Consolidado!$B$3:$B65,CB$1)</f>
        <v>#VALUE!</v>
      </c>
      <c r="CC13" s="70" t="str">
        <f t="shared" si="249"/>
        <v/>
      </c>
      <c r="CD13" s="71" t="str">
        <f t="shared" si="250"/>
        <v/>
      </c>
      <c r="CE13" s="69" t="str">
        <f t="array" ref="CE13">SUMIFS(INDIRECT($A$1),Consolidado!$C$3:$C65,$A13,Consolidado!$B$3:$B65,CE$1)</f>
        <v>#VALUE!</v>
      </c>
      <c r="CF13" s="69" t="str">
        <f t="shared" si="251"/>
        <v/>
      </c>
      <c r="CG13" s="71" t="str">
        <f t="shared" si="252"/>
        <v/>
      </c>
      <c r="CH13" s="70" t="str">
        <f t="array" ref="CH13">SUMIFS(INDIRECT($A$1),Consolidado!$C$3:$C65,$A13,Consolidado!$B$3:$B65,CH$1)</f>
        <v>#VALUE!</v>
      </c>
      <c r="CI13" s="70" t="str">
        <f t="shared" si="253"/>
        <v/>
      </c>
      <c r="CJ13" s="71" t="str">
        <f t="shared" si="254"/>
        <v/>
      </c>
      <c r="CK13" s="69" t="str">
        <f t="array" ref="CK13">SUMIFS(INDIRECT($A$1),Consolidado!$C$3:$C65,$A13,Consolidado!$B$3:$B65,CK$1)</f>
        <v>#VALUE!</v>
      </c>
      <c r="CL13" s="69" t="str">
        <f t="shared" si="255"/>
        <v/>
      </c>
      <c r="CM13" s="71" t="str">
        <f t="shared" si="256"/>
        <v/>
      </c>
      <c r="CN13" s="70" t="str">
        <f t="array" ref="CN13">SUMIFS(INDIRECT($A$1),Consolidado!$C$3:$C65,$A13,Consolidado!$B$3:$B65,CN$1)</f>
        <v>#VALUE!</v>
      </c>
      <c r="CO13" s="70" t="str">
        <f t="shared" si="257"/>
        <v/>
      </c>
      <c r="CP13" s="71" t="str">
        <f t="shared" si="258"/>
        <v/>
      </c>
      <c r="CQ13" s="69" t="str">
        <f t="array" ref="CQ13">SUMIFS(INDIRECT($A$1),Consolidado!$C$3:$C65,$A13,Consolidado!$B$3:$B65,CQ$1)</f>
        <v>#VALUE!</v>
      </c>
      <c r="CR13" s="69" t="str">
        <f t="shared" si="259"/>
        <v/>
      </c>
      <c r="CS13" s="71" t="str">
        <f t="shared" si="260"/>
        <v/>
      </c>
      <c r="CT13" s="70" t="str">
        <f t="array" ref="CT13">SUMIFS(INDIRECT($A$1),Consolidado!$C$3:$C65,$A13,Consolidado!$B$3:$B65,CT$1)</f>
        <v>#VALUE!</v>
      </c>
      <c r="CU13" s="70" t="str">
        <f t="shared" si="261"/>
        <v/>
      </c>
      <c r="CV13" s="71" t="str">
        <f t="shared" si="262"/>
        <v/>
      </c>
      <c r="CW13" s="69" t="str">
        <f t="array" ref="CW13">SUMIFS(INDIRECT($A$1),Consolidado!$C$3:$C65,$A13,Consolidado!$B$3:$B65,CW$1)</f>
        <v>#VALUE!</v>
      </c>
      <c r="CX13" s="69" t="str">
        <f t="shared" si="263"/>
        <v/>
      </c>
      <c r="CY13" s="71" t="str">
        <f t="shared" si="264"/>
        <v/>
      </c>
      <c r="CZ13" s="70" t="str">
        <f t="array" ref="CZ13">SUMIFS(INDIRECT($A$1),Consolidado!$C$3:$C65,$A13,Consolidado!$B$3:$B65,CZ$1)</f>
        <v>#VALUE!</v>
      </c>
      <c r="DA13" s="70" t="str">
        <f t="shared" si="265"/>
        <v/>
      </c>
      <c r="DB13" s="71" t="str">
        <f t="shared" si="266"/>
        <v/>
      </c>
      <c r="DC13" s="69" t="str">
        <f t="array" ref="DC13">SUMIFS(INDIRECT($A$1),Consolidado!$C$3:$C65,$A13,Consolidado!$B$3:$B65,DC$1)</f>
        <v>#VALUE!</v>
      </c>
      <c r="DD13" s="69" t="str">
        <f t="shared" si="267"/>
        <v/>
      </c>
      <c r="DE13" s="71" t="str">
        <f t="shared" si="268"/>
        <v/>
      </c>
      <c r="DF13" s="70" t="str">
        <f t="array" ref="DF13">SUMIFS(INDIRECT($A$1),Consolidado!$C$3:$C65,$A13,Consolidado!$B$3:$B65,DF$1)</f>
        <v>#VALUE!</v>
      </c>
      <c r="DG13" s="70" t="str">
        <f t="shared" si="269"/>
        <v/>
      </c>
      <c r="DH13" s="71" t="str">
        <f t="shared" si="270"/>
        <v/>
      </c>
      <c r="DI13" s="69" t="str">
        <f t="array" ref="DI13">SUMIFS(INDIRECT($A$1),Consolidado!$C$3:$C65,$A13,Consolidado!$B$3:$B65,DI$1)</f>
        <v>#VALUE!</v>
      </c>
      <c r="DJ13" s="69" t="str">
        <f t="shared" si="271"/>
        <v/>
      </c>
      <c r="DK13" s="71" t="str">
        <f t="shared" si="272"/>
        <v/>
      </c>
      <c r="DL13" s="70" t="str">
        <f t="array" ref="DL13">SUMIFS(INDIRECT($A$1),Consolidado!$C$3:$C65,$A13,Consolidado!$B$3:$B65,DL$1)</f>
        <v>#VALUE!</v>
      </c>
      <c r="DM13" s="70" t="str">
        <f t="shared" si="273"/>
        <v/>
      </c>
      <c r="DN13" s="71" t="str">
        <f t="shared" si="274"/>
        <v/>
      </c>
      <c r="DO13" s="21" t="str">
        <f t="array" ref="DO13">SUMIFS(INDIRECT($A$1),Consolidado!$C$3:$C65,$A13,Consolidado!$B$3:$B65,DO$1)</f>
        <v>#VALUE!</v>
      </c>
      <c r="DP13" s="21" t="str">
        <f t="shared" si="275"/>
        <v/>
      </c>
      <c r="DQ13" s="21" t="str">
        <f t="shared" si="276"/>
        <v/>
      </c>
      <c r="DR13" s="22" t="str">
        <f t="array" ref="DR13">SUMIFS(INDIRECT($A$1),Consolidado!$C$3:$C65,$A13,Consolidado!$B$3:$B65,DR$1)</f>
        <v>#VALUE!</v>
      </c>
      <c r="DS13" s="22" t="str">
        <f t="shared" si="277"/>
        <v/>
      </c>
      <c r="DT13" s="22" t="str">
        <f t="shared" si="278"/>
        <v/>
      </c>
      <c r="DU13" s="69" t="str">
        <f t="array" ref="DU13">SUMIFS(INDIRECT($A$1),Consolidado!$C$3:$C65,$A13,Consolidado!$B$3:$B65,DU$1)</f>
        <v>#VALUE!</v>
      </c>
      <c r="DV13" s="69" t="str">
        <f t="shared" si="279"/>
        <v/>
      </c>
      <c r="DW13" s="71" t="str">
        <f t="shared" si="280"/>
        <v/>
      </c>
      <c r="DX13" s="70" t="str">
        <f t="array" ref="DX13">SUMIFS(INDIRECT($A$1),Consolidado!$C$3:$C65,$A13,Consolidado!$B$3:$B65,DX$1)</f>
        <v>#VALUE!</v>
      </c>
      <c r="DY13" s="70" t="str">
        <f t="shared" si="281"/>
        <v/>
      </c>
      <c r="DZ13" s="71" t="str">
        <f t="shared" si="282"/>
        <v>#VALUE!</v>
      </c>
      <c r="EA13" s="69" t="str">
        <f t="array" ref="EA13">SUMIFS(INDIRECT($A$1),Consolidado!$C$3:$C65,$A13,Consolidado!$B$3:$B65,EA$1)</f>
        <v>#VALUE!</v>
      </c>
      <c r="EB13" s="69" t="str">
        <f t="shared" si="283"/>
        <v/>
      </c>
      <c r="EC13" s="71" t="str">
        <f t="shared" si="284"/>
        <v>#VALUE!</v>
      </c>
      <c r="ED13" s="70" t="str">
        <f t="array" ref="ED13">SUMIFS(INDIRECT($A$1),Consolidado!$C$3:$C65,$A13,Consolidado!$B$3:$B65,ED$1)</f>
        <v>#VALUE!</v>
      </c>
      <c r="EE13" s="70" t="str">
        <f t="shared" si="285"/>
        <v/>
      </c>
      <c r="EF13" s="71" t="str">
        <f t="shared" si="286"/>
        <v>#VALUE!</v>
      </c>
      <c r="EG13" s="69" t="str">
        <f t="array" ref="EG13">SUMIFS(INDIRECT($A$1),Consolidado!$C$3:$C65,$A13,Consolidado!$B$3:$B65,EG$1)</f>
        <v>#VALUE!</v>
      </c>
      <c r="EH13" s="69" t="str">
        <f t="shared" si="287"/>
        <v/>
      </c>
      <c r="EI13" s="71" t="str">
        <f t="shared" si="288"/>
        <v>#VALUE!</v>
      </c>
      <c r="EJ13" s="70" t="str">
        <f t="array" ref="EJ13">SUMIFS(INDIRECT($A$1),Consolidado!$C$3:$C65,$A13,Consolidado!$B$3:$B65,EJ$1)</f>
        <v>#VALUE!</v>
      </c>
      <c r="EK13" s="70" t="str">
        <f t="shared" si="289"/>
        <v/>
      </c>
      <c r="EL13" s="71" t="str">
        <f t="shared" si="290"/>
        <v>#VALUE!</v>
      </c>
      <c r="EM13" s="69" t="str">
        <f t="array" ref="EM13">SUMIFS(INDIRECT($A$1),Consolidado!$C$3:$C65,$A13,Consolidado!$B$3:$B65,EM$1)</f>
        <v>#VALUE!</v>
      </c>
      <c r="EN13" s="69" t="str">
        <f t="shared" si="291"/>
        <v/>
      </c>
      <c r="EO13" s="71" t="str">
        <f t="shared" si="292"/>
        <v>#VALUE!</v>
      </c>
      <c r="EP13" s="70" t="str">
        <f t="array" ref="EP13">SUMIFS(INDIRECT($A$1),Consolidado!$C$3:$C65,$A13,Consolidado!$B$3:$B65,EP$1)</f>
        <v>#VALUE!</v>
      </c>
      <c r="EQ13" s="70" t="str">
        <f t="shared" si="293"/>
        <v/>
      </c>
      <c r="ER13" s="71" t="str">
        <f t="shared" si="294"/>
        <v>#VALUE!</v>
      </c>
      <c r="ES13" s="69" t="str">
        <f t="array" ref="ES13">SUMIFS(INDIRECT($A$1),Consolidado!$C$3:$C65,$A13,Consolidado!$B$3:$B65,ES$1)</f>
        <v>#VALUE!</v>
      </c>
      <c r="ET13" s="69" t="str">
        <f t="shared" si="295"/>
        <v/>
      </c>
      <c r="EU13" s="71" t="str">
        <f t="shared" si="296"/>
        <v>#VALUE!</v>
      </c>
      <c r="EV13" s="70" t="str">
        <f t="array" ref="EV13">SUMIFS(INDIRECT($A$1),Consolidado!$C$3:$C65,$A13,Consolidado!$B$3:$B65,EV$1)</f>
        <v>#VALUE!</v>
      </c>
      <c r="EW13" s="70" t="str">
        <f t="shared" si="297"/>
        <v/>
      </c>
      <c r="EX13" s="71" t="str">
        <f t="shared" si="298"/>
        <v>#VALUE!</v>
      </c>
      <c r="EY13" s="69" t="str">
        <f t="array" ref="EY13">SUMIFS(INDIRECT($A$1),Consolidado!$C$3:$C65,$A13,Consolidado!$B$3:$B65,EY$1)</f>
        <v>#VALUE!</v>
      </c>
      <c r="EZ13" s="69" t="str">
        <f t="shared" si="299"/>
        <v/>
      </c>
      <c r="FA13" s="71" t="str">
        <f t="shared" si="300"/>
        <v>#VALUE!</v>
      </c>
      <c r="FB13" s="70" t="str">
        <f t="array" ref="FB13">SUMIFS(INDIRECT($A$1),Consolidado!$C$3:$C65,$A13,Consolidado!$B$3:$B65,FB$1)</f>
        <v>#VALUE!</v>
      </c>
      <c r="FC13" s="70" t="str">
        <f t="shared" si="301"/>
        <v/>
      </c>
      <c r="FD13" s="71" t="str">
        <f t="shared" si="302"/>
        <v>#VALUE!</v>
      </c>
    </row>
    <row r="14" ht="15.75" customHeight="1">
      <c r="A14" s="7" t="str">
        <f>Menus!B6</f>
        <v>B03 Cuotas AFORE</v>
      </c>
      <c r="B14" s="19" t="str">
        <f t="shared" si="196"/>
        <v>#VALUE!</v>
      </c>
      <c r="C14" s="19">
        <f t="shared" si="197"/>
        <v>0</v>
      </c>
      <c r="D14" s="19" t="str">
        <f t="shared" si="198"/>
        <v/>
      </c>
      <c r="E14" s="65" t="str">
        <f t="array" ref="E14">SUMIFS(INDIRECT($A$1),Consolidado!$C$3:$C65,$A14,Consolidado!$B$3:$B65,E$1)</f>
        <v>#VALUE!</v>
      </c>
      <c r="F14" s="66" t="str">
        <f t="shared" si="199"/>
        <v/>
      </c>
      <c r="G14" s="67" t="str">
        <f t="shared" si="200"/>
        <v/>
      </c>
      <c r="H14" s="68" t="str">
        <f t="array" ref="H14">SUMIFS(INDIRECT($A$1),Consolidado!$C$3:$C65,$A14,Consolidado!$B$3:$B65,H$1)</f>
        <v>#VALUE!</v>
      </c>
      <c r="I14" s="68" t="str">
        <f t="shared" si="201"/>
        <v/>
      </c>
      <c r="J14" s="68" t="str">
        <f t="shared" si="202"/>
        <v/>
      </c>
      <c r="K14" s="21" t="str">
        <f t="array" ref="K14">SUMIFS(INDIRECT($A$1),Consolidado!$C$3:$C65,$A14,Consolidado!$B$3:$B65,K$1)</f>
        <v>#VALUE!</v>
      </c>
      <c r="L14" s="53" t="str">
        <f t="shared" si="203"/>
        <v/>
      </c>
      <c r="M14" s="21" t="str">
        <f t="shared" si="204"/>
        <v/>
      </c>
      <c r="N14" s="22" t="str">
        <f t="array" ref="N14">SUMIFS(INDIRECT($A$1),Consolidado!$C$3:$C65,$A14,Consolidado!$B$3:$B65,N$1)</f>
        <v>#VALUE!</v>
      </c>
      <c r="O14" s="22" t="str">
        <f t="shared" si="205"/>
        <v/>
      </c>
      <c r="P14" s="22" t="str">
        <f t="shared" si="206"/>
        <v/>
      </c>
      <c r="Q14" s="21" t="str">
        <f t="array" ref="Q14">SUMIFS(INDIRECT($A$1),Consolidado!$C$3:$C65,$A14,Consolidado!$B$3:$B65,Q$1)</f>
        <v>#VALUE!</v>
      </c>
      <c r="R14" s="21" t="str">
        <f t="shared" si="207"/>
        <v/>
      </c>
      <c r="S14" s="21" t="str">
        <f t="shared" si="208"/>
        <v/>
      </c>
      <c r="T14" s="22" t="str">
        <f t="array" ref="T14">SUMIFS(INDIRECT($A$1),Consolidado!$C$3:$C65,$A14,Consolidado!$B$3:$B65,T$1)</f>
        <v>#VALUE!</v>
      </c>
      <c r="U14" s="22" t="str">
        <f t="shared" si="209"/>
        <v/>
      </c>
      <c r="V14" s="22" t="str">
        <f t="shared" si="210"/>
        <v/>
      </c>
      <c r="W14" s="21" t="str">
        <f t="array" ref="W14">SUMIFS(INDIRECT($A$1),Consolidado!$C$3:$C65,$A14,Consolidado!$B$3:$B65,W$1)</f>
        <v>#VALUE!</v>
      </c>
      <c r="X14" s="21" t="str">
        <f t="shared" si="211"/>
        <v/>
      </c>
      <c r="Y14" s="21" t="str">
        <f t="shared" si="212"/>
        <v/>
      </c>
      <c r="Z14" s="22" t="str">
        <f t="array" ref="Z14">SUMIFS(INDIRECT($A$1),Consolidado!$C$3:$C65,$A14,Consolidado!$B$3:$B65,Z$1)</f>
        <v>#VALUE!</v>
      </c>
      <c r="AA14" s="22" t="str">
        <f t="shared" si="213"/>
        <v/>
      </c>
      <c r="AB14" s="22" t="str">
        <f t="shared" si="214"/>
        <v/>
      </c>
      <c r="AC14" s="21" t="str">
        <f t="array" ref="AC14">SUMIFS(INDIRECT($A$1),Consolidado!$C$3:$C65,$A14,Consolidado!$B$3:$B65,AC$1)</f>
        <v>#VALUE!</v>
      </c>
      <c r="AD14" s="21" t="str">
        <f t="shared" si="215"/>
        <v/>
      </c>
      <c r="AE14" s="21" t="str">
        <f t="shared" si="216"/>
        <v/>
      </c>
      <c r="AF14" s="22" t="str">
        <f t="array" ref="AF14">SUMIFS(INDIRECT($A$1),Consolidado!$C$3:$C65,$A14,Consolidado!$B$3:$B65,AF$1)</f>
        <v>#VALUE!</v>
      </c>
      <c r="AG14" s="22" t="str">
        <f t="shared" si="217"/>
        <v/>
      </c>
      <c r="AH14" s="22" t="str">
        <f t="shared" si="218"/>
        <v/>
      </c>
      <c r="AI14" s="21" t="str">
        <f t="array" ref="AI14">SUMIFS(INDIRECT($A$1),Consolidado!$C$3:$C65,$A14,Consolidado!$B$3:$B65,AI$1)</f>
        <v>#VALUE!</v>
      </c>
      <c r="AJ14" s="21" t="str">
        <f t="shared" si="219"/>
        <v/>
      </c>
      <c r="AK14" s="21" t="str">
        <f t="shared" si="220"/>
        <v/>
      </c>
      <c r="AL14" s="22" t="str">
        <f t="array" ref="AL14">SUMIFS(INDIRECT($A$1),Consolidado!$C$3:$C65,$A14,Consolidado!$B$3:$B65,AL$1)</f>
        <v>#VALUE!</v>
      </c>
      <c r="AM14" s="22" t="str">
        <f t="shared" si="221"/>
        <v/>
      </c>
      <c r="AN14" s="22" t="str">
        <f t="shared" si="222"/>
        <v/>
      </c>
      <c r="AO14" s="21" t="str">
        <f t="array" ref="AO14">SUMIFS(INDIRECT($A$1),Consolidado!$C$3:$C65,$A14,Consolidado!$B$3:$B65,AO$1)</f>
        <v>#VALUE!</v>
      </c>
      <c r="AP14" s="21" t="str">
        <f t="shared" si="223"/>
        <v/>
      </c>
      <c r="AQ14" s="21" t="str">
        <f t="shared" si="224"/>
        <v/>
      </c>
      <c r="AR14" s="22" t="str">
        <f t="array" ref="AR14">SUMIFS(INDIRECT($A$1),Consolidado!$C$3:$C65,$A14,Consolidado!$B$3:$B65,AR$1)</f>
        <v>#VALUE!</v>
      </c>
      <c r="AS14" s="22" t="str">
        <f t="shared" si="225"/>
        <v/>
      </c>
      <c r="AT14" s="22" t="str">
        <f t="shared" si="226"/>
        <v/>
      </c>
      <c r="AU14" s="21" t="str">
        <f t="array" ref="AU14">SUMIFS(INDIRECT($A$1),Consolidado!$C$3:$C65,$A14,Consolidado!$B$3:$B65,AU$1)</f>
        <v>#VALUE!</v>
      </c>
      <c r="AV14" s="21" t="str">
        <f t="shared" si="227"/>
        <v/>
      </c>
      <c r="AW14" s="21" t="str">
        <f t="shared" si="228"/>
        <v/>
      </c>
      <c r="AX14" s="22" t="str">
        <f t="array" ref="AX14">SUMIFS(INDIRECT($A$1),Consolidado!$C$3:$C65,$A14,Consolidado!$B$3:$B65,AX$1)</f>
        <v>#VALUE!</v>
      </c>
      <c r="AY14" s="22" t="str">
        <f t="shared" si="229"/>
        <v/>
      </c>
      <c r="AZ14" s="22" t="str">
        <f t="shared" si="230"/>
        <v/>
      </c>
      <c r="BA14" s="69" t="str">
        <f t="array" ref="BA14">SUMIFS(INDIRECT($A$1),Consolidado!$C$3:$C65,$A14,Consolidado!$B$3:$B65,BA$1)</f>
        <v>#VALUE!</v>
      </c>
      <c r="BB14" s="69" t="str">
        <f t="shared" si="231"/>
        <v/>
      </c>
      <c r="BC14" s="21" t="str">
        <f t="shared" si="232"/>
        <v/>
      </c>
      <c r="BD14" s="70" t="str">
        <f t="array" ref="BD14">SUMIFS(INDIRECT($A$1),Consolidado!$C$3:$C65,$A14,Consolidado!$B$3:$B65,BD$1)</f>
        <v>#VALUE!</v>
      </c>
      <c r="BE14" s="70" t="str">
        <f t="shared" si="233"/>
        <v/>
      </c>
      <c r="BF14" s="71" t="str">
        <f t="shared" si="234"/>
        <v/>
      </c>
      <c r="BG14" s="69" t="str">
        <f t="array" ref="BG14">SUMIFS(INDIRECT($A$1),Consolidado!$C$3:$C65,$A14,Consolidado!$B$3:$B65,BG$1)</f>
        <v>#VALUE!</v>
      </c>
      <c r="BH14" s="69" t="str">
        <f t="shared" si="235"/>
        <v/>
      </c>
      <c r="BI14" s="71" t="str">
        <f t="shared" si="236"/>
        <v/>
      </c>
      <c r="BJ14" s="70" t="str">
        <f t="array" ref="BJ14">SUMIFS(INDIRECT($A$1),Consolidado!$C$3:$C65,$A14,Consolidado!$B$3:$B65,BJ$1)</f>
        <v>#VALUE!</v>
      </c>
      <c r="BK14" s="70" t="str">
        <f t="shared" si="237"/>
        <v/>
      </c>
      <c r="BL14" s="71" t="str">
        <f t="shared" si="238"/>
        <v/>
      </c>
      <c r="BM14" s="69" t="str">
        <f t="array" ref="BM14">SUMIFS(INDIRECT($A$1),Consolidado!$C$3:$C65,$A14,Consolidado!$B$3:$B65,BM$1)</f>
        <v>#VALUE!</v>
      </c>
      <c r="BN14" s="69" t="str">
        <f t="shared" si="239"/>
        <v/>
      </c>
      <c r="BO14" s="71" t="str">
        <f t="shared" si="240"/>
        <v/>
      </c>
      <c r="BP14" s="70" t="str">
        <f t="array" ref="BP14">SUMIFS(INDIRECT($A$1),Consolidado!$C$3:$C65,$A14,Consolidado!$B$3:$B65,BP$1)</f>
        <v>#VALUE!</v>
      </c>
      <c r="BQ14" s="70" t="str">
        <f t="shared" si="241"/>
        <v/>
      </c>
      <c r="BR14" s="71" t="str">
        <f t="shared" si="242"/>
        <v/>
      </c>
      <c r="BS14" s="69" t="str">
        <f t="array" ref="BS14">SUMIFS(INDIRECT($A$1),Consolidado!$C$3:$C65,$A14,Consolidado!$B$3:$B65,BS$1)</f>
        <v>#VALUE!</v>
      </c>
      <c r="BT14" s="69" t="str">
        <f t="shared" si="243"/>
        <v/>
      </c>
      <c r="BU14" s="71" t="str">
        <f t="shared" si="244"/>
        <v/>
      </c>
      <c r="BV14" s="70" t="str">
        <f t="array" ref="BV14">SUMIFS(INDIRECT($A$1),Consolidado!$C$3:$C65,$A14,Consolidado!$B$3:$B65,BV$1)</f>
        <v>#VALUE!</v>
      </c>
      <c r="BW14" s="70" t="str">
        <f t="shared" si="245"/>
        <v/>
      </c>
      <c r="BX14" s="71" t="str">
        <f t="shared" si="246"/>
        <v/>
      </c>
      <c r="BY14" s="69" t="str">
        <f t="array" ref="BY14">SUMIFS(INDIRECT($A$1),Consolidado!$C$3:$C65,$A14,Consolidado!$B$3:$B65,BY$1)</f>
        <v>#VALUE!</v>
      </c>
      <c r="BZ14" s="69" t="str">
        <f t="shared" si="247"/>
        <v/>
      </c>
      <c r="CA14" s="71" t="str">
        <f t="shared" si="248"/>
        <v/>
      </c>
      <c r="CB14" s="70" t="str">
        <f t="array" ref="CB14">SUMIFS(INDIRECT($A$1),Consolidado!$C$3:$C65,$A14,Consolidado!$B$3:$B65,CB$1)</f>
        <v>#VALUE!</v>
      </c>
      <c r="CC14" s="70" t="str">
        <f t="shared" si="249"/>
        <v/>
      </c>
      <c r="CD14" s="71" t="str">
        <f t="shared" si="250"/>
        <v/>
      </c>
      <c r="CE14" s="69" t="str">
        <f t="array" ref="CE14">SUMIFS(INDIRECT($A$1),Consolidado!$C$3:$C65,$A14,Consolidado!$B$3:$B65,CE$1)</f>
        <v>#VALUE!</v>
      </c>
      <c r="CF14" s="69" t="str">
        <f t="shared" si="251"/>
        <v/>
      </c>
      <c r="CG14" s="71" t="str">
        <f t="shared" si="252"/>
        <v/>
      </c>
      <c r="CH14" s="70" t="str">
        <f t="array" ref="CH14">SUMIFS(INDIRECT($A$1),Consolidado!$C$3:$C65,$A14,Consolidado!$B$3:$B65,CH$1)</f>
        <v>#VALUE!</v>
      </c>
      <c r="CI14" s="70" t="str">
        <f t="shared" si="253"/>
        <v/>
      </c>
      <c r="CJ14" s="71" t="str">
        <f t="shared" si="254"/>
        <v/>
      </c>
      <c r="CK14" s="69" t="str">
        <f t="array" ref="CK14">SUMIFS(INDIRECT($A$1),Consolidado!$C$3:$C65,$A14,Consolidado!$B$3:$B65,CK$1)</f>
        <v>#VALUE!</v>
      </c>
      <c r="CL14" s="69" t="str">
        <f t="shared" si="255"/>
        <v/>
      </c>
      <c r="CM14" s="71" t="str">
        <f t="shared" si="256"/>
        <v/>
      </c>
      <c r="CN14" s="70" t="str">
        <f t="array" ref="CN14">SUMIFS(INDIRECT($A$1),Consolidado!$C$3:$C65,$A14,Consolidado!$B$3:$B65,CN$1)</f>
        <v>#VALUE!</v>
      </c>
      <c r="CO14" s="70" t="str">
        <f t="shared" si="257"/>
        <v/>
      </c>
      <c r="CP14" s="71" t="str">
        <f t="shared" si="258"/>
        <v/>
      </c>
      <c r="CQ14" s="69" t="str">
        <f t="array" ref="CQ14">SUMIFS(INDIRECT($A$1),Consolidado!$C$3:$C65,$A14,Consolidado!$B$3:$B65,CQ$1)</f>
        <v>#VALUE!</v>
      </c>
      <c r="CR14" s="69" t="str">
        <f t="shared" si="259"/>
        <v/>
      </c>
      <c r="CS14" s="71" t="str">
        <f t="shared" si="260"/>
        <v/>
      </c>
      <c r="CT14" s="70" t="str">
        <f t="array" ref="CT14">SUMIFS(INDIRECT($A$1),Consolidado!$C$3:$C65,$A14,Consolidado!$B$3:$B65,CT$1)</f>
        <v>#VALUE!</v>
      </c>
      <c r="CU14" s="70" t="str">
        <f t="shared" si="261"/>
        <v/>
      </c>
      <c r="CV14" s="71" t="str">
        <f t="shared" si="262"/>
        <v/>
      </c>
      <c r="CW14" s="69" t="str">
        <f t="array" ref="CW14">SUMIFS(INDIRECT($A$1),Consolidado!$C$3:$C65,$A14,Consolidado!$B$3:$B65,CW$1)</f>
        <v>#VALUE!</v>
      </c>
      <c r="CX14" s="69" t="str">
        <f t="shared" si="263"/>
        <v/>
      </c>
      <c r="CY14" s="71" t="str">
        <f t="shared" si="264"/>
        <v/>
      </c>
      <c r="CZ14" s="70" t="str">
        <f t="array" ref="CZ14">SUMIFS(INDIRECT($A$1),Consolidado!$C$3:$C65,$A14,Consolidado!$B$3:$B65,CZ$1)</f>
        <v>#VALUE!</v>
      </c>
      <c r="DA14" s="70" t="str">
        <f t="shared" si="265"/>
        <v/>
      </c>
      <c r="DB14" s="71" t="str">
        <f t="shared" si="266"/>
        <v/>
      </c>
      <c r="DC14" s="69" t="str">
        <f t="array" ref="DC14">SUMIFS(INDIRECT($A$1),Consolidado!$C$3:$C65,$A14,Consolidado!$B$3:$B65,DC$1)</f>
        <v>#VALUE!</v>
      </c>
      <c r="DD14" s="69" t="str">
        <f t="shared" si="267"/>
        <v/>
      </c>
      <c r="DE14" s="71" t="str">
        <f t="shared" si="268"/>
        <v/>
      </c>
      <c r="DF14" s="70" t="str">
        <f t="array" ref="DF14">SUMIFS(INDIRECT($A$1),Consolidado!$C$3:$C65,$A14,Consolidado!$B$3:$B65,DF$1)</f>
        <v>#VALUE!</v>
      </c>
      <c r="DG14" s="70" t="str">
        <f t="shared" si="269"/>
        <v/>
      </c>
      <c r="DH14" s="71" t="str">
        <f t="shared" si="270"/>
        <v/>
      </c>
      <c r="DI14" s="69" t="str">
        <f t="array" ref="DI14">SUMIFS(INDIRECT($A$1),Consolidado!$C$3:$C65,$A14,Consolidado!$B$3:$B65,DI$1)</f>
        <v>#VALUE!</v>
      </c>
      <c r="DJ14" s="69" t="str">
        <f t="shared" si="271"/>
        <v/>
      </c>
      <c r="DK14" s="71" t="str">
        <f t="shared" si="272"/>
        <v/>
      </c>
      <c r="DL14" s="70" t="str">
        <f t="array" ref="DL14">SUMIFS(INDIRECT($A$1),Consolidado!$C$3:$C65,$A14,Consolidado!$B$3:$B65,DL$1)</f>
        <v>#VALUE!</v>
      </c>
      <c r="DM14" s="70" t="str">
        <f t="shared" si="273"/>
        <v/>
      </c>
      <c r="DN14" s="71" t="str">
        <f t="shared" si="274"/>
        <v/>
      </c>
      <c r="DO14" s="21" t="str">
        <f t="array" ref="DO14">SUMIFS(INDIRECT($A$1),Consolidado!$C$3:$C65,$A14,Consolidado!$B$3:$B65,DO$1)</f>
        <v>#VALUE!</v>
      </c>
      <c r="DP14" s="21" t="str">
        <f t="shared" si="275"/>
        <v/>
      </c>
      <c r="DQ14" s="21" t="str">
        <f t="shared" si="276"/>
        <v/>
      </c>
      <c r="DR14" s="22" t="str">
        <f t="array" ref="DR14">SUMIFS(INDIRECT($A$1),Consolidado!$C$3:$C65,$A14,Consolidado!$B$3:$B65,DR$1)</f>
        <v>#VALUE!</v>
      </c>
      <c r="DS14" s="22" t="str">
        <f t="shared" si="277"/>
        <v/>
      </c>
      <c r="DT14" s="22" t="str">
        <f t="shared" si="278"/>
        <v/>
      </c>
      <c r="DU14" s="69" t="str">
        <f t="array" ref="DU14">SUMIFS(INDIRECT($A$1),Consolidado!$C$3:$C65,$A14,Consolidado!$B$3:$B65,DU$1)</f>
        <v>#VALUE!</v>
      </c>
      <c r="DV14" s="69" t="str">
        <f t="shared" si="279"/>
        <v/>
      </c>
      <c r="DW14" s="71" t="str">
        <f t="shared" si="280"/>
        <v/>
      </c>
      <c r="DX14" s="70" t="str">
        <f t="array" ref="DX14">SUMIFS(INDIRECT($A$1),Consolidado!$C$3:$C65,$A14,Consolidado!$B$3:$B65,DX$1)</f>
        <v>#VALUE!</v>
      </c>
      <c r="DY14" s="70" t="str">
        <f t="shared" si="281"/>
        <v/>
      </c>
      <c r="DZ14" s="71" t="str">
        <f t="shared" si="282"/>
        <v>#VALUE!</v>
      </c>
      <c r="EA14" s="69" t="str">
        <f t="array" ref="EA14">SUMIFS(INDIRECT($A$1),Consolidado!$C$3:$C65,$A14,Consolidado!$B$3:$B65,EA$1)</f>
        <v>#VALUE!</v>
      </c>
      <c r="EB14" s="69" t="str">
        <f t="shared" si="283"/>
        <v/>
      </c>
      <c r="EC14" s="71" t="str">
        <f t="shared" si="284"/>
        <v>#VALUE!</v>
      </c>
      <c r="ED14" s="70" t="str">
        <f t="array" ref="ED14">SUMIFS(INDIRECT($A$1),Consolidado!$C$3:$C65,$A14,Consolidado!$B$3:$B65,ED$1)</f>
        <v>#VALUE!</v>
      </c>
      <c r="EE14" s="70" t="str">
        <f t="shared" si="285"/>
        <v/>
      </c>
      <c r="EF14" s="71" t="str">
        <f t="shared" si="286"/>
        <v>#VALUE!</v>
      </c>
      <c r="EG14" s="69" t="str">
        <f t="array" ref="EG14">SUMIFS(INDIRECT($A$1),Consolidado!$C$3:$C65,$A14,Consolidado!$B$3:$B65,EG$1)</f>
        <v>#VALUE!</v>
      </c>
      <c r="EH14" s="69" t="str">
        <f t="shared" si="287"/>
        <v/>
      </c>
      <c r="EI14" s="71" t="str">
        <f t="shared" si="288"/>
        <v>#VALUE!</v>
      </c>
      <c r="EJ14" s="70" t="str">
        <f t="array" ref="EJ14">SUMIFS(INDIRECT($A$1),Consolidado!$C$3:$C65,$A14,Consolidado!$B$3:$B65,EJ$1)</f>
        <v>#VALUE!</v>
      </c>
      <c r="EK14" s="70" t="str">
        <f t="shared" si="289"/>
        <v/>
      </c>
      <c r="EL14" s="71" t="str">
        <f t="shared" si="290"/>
        <v>#VALUE!</v>
      </c>
      <c r="EM14" s="69" t="str">
        <f t="array" ref="EM14">SUMIFS(INDIRECT($A$1),Consolidado!$C$3:$C65,$A14,Consolidado!$B$3:$B65,EM$1)</f>
        <v>#VALUE!</v>
      </c>
      <c r="EN14" s="69" t="str">
        <f t="shared" si="291"/>
        <v/>
      </c>
      <c r="EO14" s="71" t="str">
        <f t="shared" si="292"/>
        <v>#VALUE!</v>
      </c>
      <c r="EP14" s="70" t="str">
        <f t="array" ref="EP14">SUMIFS(INDIRECT($A$1),Consolidado!$C$3:$C65,$A14,Consolidado!$B$3:$B65,EP$1)</f>
        <v>#VALUE!</v>
      </c>
      <c r="EQ14" s="70" t="str">
        <f t="shared" si="293"/>
        <v/>
      </c>
      <c r="ER14" s="71" t="str">
        <f t="shared" si="294"/>
        <v>#VALUE!</v>
      </c>
      <c r="ES14" s="69" t="str">
        <f t="array" ref="ES14">SUMIFS(INDIRECT($A$1),Consolidado!$C$3:$C65,$A14,Consolidado!$B$3:$B65,ES$1)</f>
        <v>#VALUE!</v>
      </c>
      <c r="ET14" s="69" t="str">
        <f t="shared" si="295"/>
        <v/>
      </c>
      <c r="EU14" s="71" t="str">
        <f t="shared" si="296"/>
        <v>#VALUE!</v>
      </c>
      <c r="EV14" s="70" t="str">
        <f t="array" ref="EV14">SUMIFS(INDIRECT($A$1),Consolidado!$C$3:$C65,$A14,Consolidado!$B$3:$B65,EV$1)</f>
        <v>#VALUE!</v>
      </c>
      <c r="EW14" s="70" t="str">
        <f t="shared" si="297"/>
        <v/>
      </c>
      <c r="EX14" s="71" t="str">
        <f t="shared" si="298"/>
        <v>#VALUE!</v>
      </c>
      <c r="EY14" s="69" t="str">
        <f t="array" ref="EY14">SUMIFS(INDIRECT($A$1),Consolidado!$C$3:$C65,$A14,Consolidado!$B$3:$B65,EY$1)</f>
        <v>#VALUE!</v>
      </c>
      <c r="EZ14" s="69" t="str">
        <f t="shared" si="299"/>
        <v/>
      </c>
      <c r="FA14" s="71" t="str">
        <f t="shared" si="300"/>
        <v>#VALUE!</v>
      </c>
      <c r="FB14" s="70" t="str">
        <f t="array" ref="FB14">SUMIFS(INDIRECT($A$1),Consolidado!$C$3:$C65,$A14,Consolidado!$B$3:$B65,FB$1)</f>
        <v>#VALUE!</v>
      </c>
      <c r="FC14" s="70" t="str">
        <f t="shared" si="301"/>
        <v/>
      </c>
      <c r="FD14" s="71" t="str">
        <f t="shared" si="302"/>
        <v>#VALUE!</v>
      </c>
    </row>
    <row r="15" ht="15.75" customHeight="1">
      <c r="A15" s="7" t="str">
        <f>Menus!B7</f>
        <v>B04 Cuotas INFONAVIT</v>
      </c>
      <c r="B15" s="19" t="str">
        <f t="shared" si="196"/>
        <v>#VALUE!</v>
      </c>
      <c r="C15" s="19">
        <f t="shared" si="197"/>
        <v>0</v>
      </c>
      <c r="D15" s="19" t="str">
        <f t="shared" si="198"/>
        <v/>
      </c>
      <c r="E15" s="65" t="str">
        <f t="array" ref="E15">SUMIFS(INDIRECT($A$1),Consolidado!$C$3:$C65,$A15,Consolidado!$B$3:$B65,E$1)</f>
        <v>#VALUE!</v>
      </c>
      <c r="F15" s="66" t="str">
        <f t="shared" si="199"/>
        <v/>
      </c>
      <c r="G15" s="67" t="str">
        <f t="shared" si="200"/>
        <v/>
      </c>
      <c r="H15" s="68" t="str">
        <f t="array" ref="H15">SUMIFS(INDIRECT($A$1),Consolidado!$C$3:$C65,$A15,Consolidado!$B$3:$B65,H$1)</f>
        <v>#VALUE!</v>
      </c>
      <c r="I15" s="68" t="str">
        <f t="shared" si="201"/>
        <v/>
      </c>
      <c r="J15" s="68" t="str">
        <f t="shared" si="202"/>
        <v/>
      </c>
      <c r="K15" s="21" t="str">
        <f t="array" ref="K15">SUMIFS(INDIRECT($A$1),Consolidado!$C$3:$C65,$A15,Consolidado!$B$3:$B65,K$1)</f>
        <v>#VALUE!</v>
      </c>
      <c r="L15" s="53" t="str">
        <f t="shared" si="203"/>
        <v/>
      </c>
      <c r="M15" s="21" t="str">
        <f t="shared" si="204"/>
        <v/>
      </c>
      <c r="N15" s="22" t="str">
        <f t="array" ref="N15">SUMIFS(INDIRECT($A$1),Consolidado!$C$3:$C65,$A15,Consolidado!$B$3:$B65,N$1)</f>
        <v>#VALUE!</v>
      </c>
      <c r="O15" s="22" t="str">
        <f t="shared" si="205"/>
        <v/>
      </c>
      <c r="P15" s="22" t="str">
        <f t="shared" si="206"/>
        <v/>
      </c>
      <c r="Q15" s="21" t="str">
        <f t="array" ref="Q15">SUMIFS(INDIRECT($A$1),Consolidado!$C$3:$C65,$A15,Consolidado!$B$3:$B65,Q$1)</f>
        <v>#VALUE!</v>
      </c>
      <c r="R15" s="21" t="str">
        <f t="shared" si="207"/>
        <v/>
      </c>
      <c r="S15" s="21" t="str">
        <f t="shared" si="208"/>
        <v/>
      </c>
      <c r="T15" s="22" t="str">
        <f t="array" ref="T15">SUMIFS(INDIRECT($A$1),Consolidado!$C$3:$C65,$A15,Consolidado!$B$3:$B65,T$1)</f>
        <v>#VALUE!</v>
      </c>
      <c r="U15" s="22" t="str">
        <f t="shared" si="209"/>
        <v/>
      </c>
      <c r="V15" s="22" t="str">
        <f t="shared" si="210"/>
        <v/>
      </c>
      <c r="W15" s="21" t="str">
        <f t="array" ref="W15">SUMIFS(INDIRECT($A$1),Consolidado!$C$3:$C65,$A15,Consolidado!$B$3:$B65,W$1)</f>
        <v>#VALUE!</v>
      </c>
      <c r="X15" s="21" t="str">
        <f t="shared" si="211"/>
        <v/>
      </c>
      <c r="Y15" s="21" t="str">
        <f t="shared" si="212"/>
        <v/>
      </c>
      <c r="Z15" s="22" t="str">
        <f t="array" ref="Z15">SUMIFS(INDIRECT($A$1),Consolidado!$C$3:$C65,$A15,Consolidado!$B$3:$B65,Z$1)</f>
        <v>#VALUE!</v>
      </c>
      <c r="AA15" s="22" t="str">
        <f t="shared" si="213"/>
        <v/>
      </c>
      <c r="AB15" s="22" t="str">
        <f t="shared" si="214"/>
        <v/>
      </c>
      <c r="AC15" s="21" t="str">
        <f t="array" ref="AC15">SUMIFS(INDIRECT($A$1),Consolidado!$C$3:$C65,$A15,Consolidado!$B$3:$B65,AC$1)</f>
        <v>#VALUE!</v>
      </c>
      <c r="AD15" s="21" t="str">
        <f t="shared" si="215"/>
        <v/>
      </c>
      <c r="AE15" s="21" t="str">
        <f t="shared" si="216"/>
        <v/>
      </c>
      <c r="AF15" s="22" t="str">
        <f t="array" ref="AF15">SUMIFS(INDIRECT($A$1),Consolidado!$C$3:$C65,$A15,Consolidado!$B$3:$B65,AF$1)</f>
        <v>#VALUE!</v>
      </c>
      <c r="AG15" s="22" t="str">
        <f t="shared" si="217"/>
        <v/>
      </c>
      <c r="AH15" s="22" t="str">
        <f t="shared" si="218"/>
        <v/>
      </c>
      <c r="AI15" s="21" t="str">
        <f t="array" ref="AI15">SUMIFS(INDIRECT($A$1),Consolidado!$C$3:$C65,$A15,Consolidado!$B$3:$B65,AI$1)</f>
        <v>#VALUE!</v>
      </c>
      <c r="AJ15" s="21" t="str">
        <f t="shared" si="219"/>
        <v/>
      </c>
      <c r="AK15" s="21" t="str">
        <f t="shared" si="220"/>
        <v/>
      </c>
      <c r="AL15" s="22" t="str">
        <f t="array" ref="AL15">SUMIFS(INDIRECT($A$1),Consolidado!$C$3:$C65,$A15,Consolidado!$B$3:$B65,AL$1)</f>
        <v>#VALUE!</v>
      </c>
      <c r="AM15" s="22" t="str">
        <f t="shared" si="221"/>
        <v/>
      </c>
      <c r="AN15" s="22" t="str">
        <f t="shared" si="222"/>
        <v/>
      </c>
      <c r="AO15" s="21" t="str">
        <f t="array" ref="AO15">SUMIFS(INDIRECT($A$1),Consolidado!$C$3:$C65,$A15,Consolidado!$B$3:$B65,AO$1)</f>
        <v>#VALUE!</v>
      </c>
      <c r="AP15" s="21" t="str">
        <f t="shared" si="223"/>
        <v/>
      </c>
      <c r="AQ15" s="21" t="str">
        <f t="shared" si="224"/>
        <v/>
      </c>
      <c r="AR15" s="22" t="str">
        <f t="array" ref="AR15">SUMIFS(INDIRECT($A$1),Consolidado!$C$3:$C65,$A15,Consolidado!$B$3:$B65,AR$1)</f>
        <v>#VALUE!</v>
      </c>
      <c r="AS15" s="22" t="str">
        <f t="shared" si="225"/>
        <v/>
      </c>
      <c r="AT15" s="22" t="str">
        <f t="shared" si="226"/>
        <v/>
      </c>
      <c r="AU15" s="21" t="str">
        <f t="array" ref="AU15">SUMIFS(INDIRECT($A$1),Consolidado!$C$3:$C65,$A15,Consolidado!$B$3:$B65,AU$1)</f>
        <v>#VALUE!</v>
      </c>
      <c r="AV15" s="21" t="str">
        <f t="shared" si="227"/>
        <v/>
      </c>
      <c r="AW15" s="21" t="str">
        <f t="shared" si="228"/>
        <v/>
      </c>
      <c r="AX15" s="22" t="str">
        <f t="array" ref="AX15">SUMIFS(INDIRECT($A$1),Consolidado!$C$3:$C65,$A15,Consolidado!$B$3:$B65,AX$1)</f>
        <v>#VALUE!</v>
      </c>
      <c r="AY15" s="22" t="str">
        <f t="shared" si="229"/>
        <v/>
      </c>
      <c r="AZ15" s="22" t="str">
        <f t="shared" si="230"/>
        <v/>
      </c>
      <c r="BA15" s="69" t="str">
        <f t="array" ref="BA15">SUMIFS(INDIRECT($A$1),Consolidado!$C$3:$C65,$A15,Consolidado!$B$3:$B65,BA$1)</f>
        <v>#VALUE!</v>
      </c>
      <c r="BB15" s="69" t="str">
        <f t="shared" si="231"/>
        <v/>
      </c>
      <c r="BC15" s="21" t="str">
        <f t="shared" si="232"/>
        <v/>
      </c>
      <c r="BD15" s="70" t="str">
        <f t="array" ref="BD15">SUMIFS(INDIRECT($A$1),Consolidado!$C$3:$C65,$A15,Consolidado!$B$3:$B65,BD$1)</f>
        <v>#VALUE!</v>
      </c>
      <c r="BE15" s="70" t="str">
        <f t="shared" si="233"/>
        <v/>
      </c>
      <c r="BF15" s="71" t="str">
        <f t="shared" si="234"/>
        <v/>
      </c>
      <c r="BG15" s="69" t="str">
        <f t="array" ref="BG15">SUMIFS(INDIRECT($A$1),Consolidado!$C$3:$C65,$A15,Consolidado!$B$3:$B65,BG$1)</f>
        <v>#VALUE!</v>
      </c>
      <c r="BH15" s="69" t="str">
        <f t="shared" si="235"/>
        <v/>
      </c>
      <c r="BI15" s="71" t="str">
        <f t="shared" si="236"/>
        <v/>
      </c>
      <c r="BJ15" s="70" t="str">
        <f t="array" ref="BJ15">SUMIFS(INDIRECT($A$1),Consolidado!$C$3:$C65,$A15,Consolidado!$B$3:$B65,BJ$1)</f>
        <v>#VALUE!</v>
      </c>
      <c r="BK15" s="70" t="str">
        <f t="shared" si="237"/>
        <v/>
      </c>
      <c r="BL15" s="71" t="str">
        <f t="shared" si="238"/>
        <v/>
      </c>
      <c r="BM15" s="69" t="str">
        <f t="array" ref="BM15">SUMIFS(INDIRECT($A$1),Consolidado!$C$3:$C65,$A15,Consolidado!$B$3:$B65,BM$1)</f>
        <v>#VALUE!</v>
      </c>
      <c r="BN15" s="69" t="str">
        <f t="shared" si="239"/>
        <v/>
      </c>
      <c r="BO15" s="71" t="str">
        <f t="shared" si="240"/>
        <v/>
      </c>
      <c r="BP15" s="70" t="str">
        <f t="array" ref="BP15">SUMIFS(INDIRECT($A$1),Consolidado!$C$3:$C65,$A15,Consolidado!$B$3:$B65,BP$1)</f>
        <v>#VALUE!</v>
      </c>
      <c r="BQ15" s="70" t="str">
        <f t="shared" si="241"/>
        <v/>
      </c>
      <c r="BR15" s="71" t="str">
        <f t="shared" si="242"/>
        <v/>
      </c>
      <c r="BS15" s="69" t="str">
        <f t="array" ref="BS15">SUMIFS(INDIRECT($A$1),Consolidado!$C$3:$C65,$A15,Consolidado!$B$3:$B65,BS$1)</f>
        <v>#VALUE!</v>
      </c>
      <c r="BT15" s="69" t="str">
        <f t="shared" si="243"/>
        <v/>
      </c>
      <c r="BU15" s="71" t="str">
        <f t="shared" si="244"/>
        <v/>
      </c>
      <c r="BV15" s="70" t="str">
        <f t="array" ref="BV15">SUMIFS(INDIRECT($A$1),Consolidado!$C$3:$C65,$A15,Consolidado!$B$3:$B65,BV$1)</f>
        <v>#VALUE!</v>
      </c>
      <c r="BW15" s="70" t="str">
        <f t="shared" si="245"/>
        <v/>
      </c>
      <c r="BX15" s="71" t="str">
        <f t="shared" si="246"/>
        <v/>
      </c>
      <c r="BY15" s="69" t="str">
        <f t="array" ref="BY15">SUMIFS(INDIRECT($A$1),Consolidado!$C$3:$C65,$A15,Consolidado!$B$3:$B65,BY$1)</f>
        <v>#VALUE!</v>
      </c>
      <c r="BZ15" s="69" t="str">
        <f t="shared" si="247"/>
        <v/>
      </c>
      <c r="CA15" s="71" t="str">
        <f t="shared" si="248"/>
        <v/>
      </c>
      <c r="CB15" s="70" t="str">
        <f t="array" ref="CB15">SUMIFS(INDIRECT($A$1),Consolidado!$C$3:$C65,$A15,Consolidado!$B$3:$B65,CB$1)</f>
        <v>#VALUE!</v>
      </c>
      <c r="CC15" s="70" t="str">
        <f t="shared" si="249"/>
        <v/>
      </c>
      <c r="CD15" s="71" t="str">
        <f t="shared" si="250"/>
        <v/>
      </c>
      <c r="CE15" s="69" t="str">
        <f t="array" ref="CE15">SUMIFS(INDIRECT($A$1),Consolidado!$C$3:$C65,$A15,Consolidado!$B$3:$B65,CE$1)</f>
        <v>#VALUE!</v>
      </c>
      <c r="CF15" s="69" t="str">
        <f t="shared" si="251"/>
        <v/>
      </c>
      <c r="CG15" s="71" t="str">
        <f t="shared" si="252"/>
        <v/>
      </c>
      <c r="CH15" s="70" t="str">
        <f t="array" ref="CH15">SUMIFS(INDIRECT($A$1),Consolidado!$C$3:$C65,$A15,Consolidado!$B$3:$B65,CH$1)</f>
        <v>#VALUE!</v>
      </c>
      <c r="CI15" s="70" t="str">
        <f t="shared" si="253"/>
        <v/>
      </c>
      <c r="CJ15" s="71" t="str">
        <f t="shared" si="254"/>
        <v/>
      </c>
      <c r="CK15" s="69" t="str">
        <f t="array" ref="CK15">SUMIFS(INDIRECT($A$1),Consolidado!$C$3:$C65,$A15,Consolidado!$B$3:$B65,CK$1)</f>
        <v>#VALUE!</v>
      </c>
      <c r="CL15" s="69" t="str">
        <f t="shared" si="255"/>
        <v/>
      </c>
      <c r="CM15" s="71" t="str">
        <f t="shared" si="256"/>
        <v/>
      </c>
      <c r="CN15" s="70" t="str">
        <f t="array" ref="CN15">SUMIFS(INDIRECT($A$1),Consolidado!$C$3:$C65,$A15,Consolidado!$B$3:$B65,CN$1)</f>
        <v>#VALUE!</v>
      </c>
      <c r="CO15" s="70" t="str">
        <f t="shared" si="257"/>
        <v/>
      </c>
      <c r="CP15" s="71" t="str">
        <f t="shared" si="258"/>
        <v/>
      </c>
      <c r="CQ15" s="69" t="str">
        <f t="array" ref="CQ15">SUMIFS(INDIRECT($A$1),Consolidado!$C$3:$C65,$A15,Consolidado!$B$3:$B65,CQ$1)</f>
        <v>#VALUE!</v>
      </c>
      <c r="CR15" s="69" t="str">
        <f t="shared" si="259"/>
        <v/>
      </c>
      <c r="CS15" s="71" t="str">
        <f t="shared" si="260"/>
        <v/>
      </c>
      <c r="CT15" s="70" t="str">
        <f t="array" ref="CT15">SUMIFS(INDIRECT($A$1),Consolidado!$C$3:$C65,$A15,Consolidado!$B$3:$B65,CT$1)</f>
        <v>#VALUE!</v>
      </c>
      <c r="CU15" s="70" t="str">
        <f t="shared" si="261"/>
        <v/>
      </c>
      <c r="CV15" s="71" t="str">
        <f t="shared" si="262"/>
        <v/>
      </c>
      <c r="CW15" s="69" t="str">
        <f t="array" ref="CW15">SUMIFS(INDIRECT($A$1),Consolidado!$C$3:$C65,$A15,Consolidado!$B$3:$B65,CW$1)</f>
        <v>#VALUE!</v>
      </c>
      <c r="CX15" s="69" t="str">
        <f t="shared" si="263"/>
        <v/>
      </c>
      <c r="CY15" s="71" t="str">
        <f t="shared" si="264"/>
        <v/>
      </c>
      <c r="CZ15" s="70" t="str">
        <f t="array" ref="CZ15">SUMIFS(INDIRECT($A$1),Consolidado!$C$3:$C65,$A15,Consolidado!$B$3:$B65,CZ$1)</f>
        <v>#VALUE!</v>
      </c>
      <c r="DA15" s="70" t="str">
        <f t="shared" si="265"/>
        <v/>
      </c>
      <c r="DB15" s="71" t="str">
        <f t="shared" si="266"/>
        <v/>
      </c>
      <c r="DC15" s="69" t="str">
        <f t="array" ref="DC15">SUMIFS(INDIRECT($A$1),Consolidado!$C$3:$C65,$A15,Consolidado!$B$3:$B65,DC$1)</f>
        <v>#VALUE!</v>
      </c>
      <c r="DD15" s="69" t="str">
        <f t="shared" si="267"/>
        <v/>
      </c>
      <c r="DE15" s="71" t="str">
        <f t="shared" si="268"/>
        <v/>
      </c>
      <c r="DF15" s="70" t="str">
        <f t="array" ref="DF15">SUMIFS(INDIRECT($A$1),Consolidado!$C$3:$C65,$A15,Consolidado!$B$3:$B65,DF$1)</f>
        <v>#VALUE!</v>
      </c>
      <c r="DG15" s="70" t="str">
        <f t="shared" si="269"/>
        <v/>
      </c>
      <c r="DH15" s="71" t="str">
        <f t="shared" si="270"/>
        <v/>
      </c>
      <c r="DI15" s="69" t="str">
        <f t="array" ref="DI15">SUMIFS(INDIRECT($A$1),Consolidado!$C$3:$C65,$A15,Consolidado!$B$3:$B65,DI$1)</f>
        <v>#VALUE!</v>
      </c>
      <c r="DJ15" s="69" t="str">
        <f t="shared" si="271"/>
        <v/>
      </c>
      <c r="DK15" s="71" t="str">
        <f t="shared" si="272"/>
        <v/>
      </c>
      <c r="DL15" s="70" t="str">
        <f t="array" ref="DL15">SUMIFS(INDIRECT($A$1),Consolidado!$C$3:$C65,$A15,Consolidado!$B$3:$B65,DL$1)</f>
        <v>#VALUE!</v>
      </c>
      <c r="DM15" s="70" t="str">
        <f t="shared" si="273"/>
        <v/>
      </c>
      <c r="DN15" s="71" t="str">
        <f t="shared" si="274"/>
        <v/>
      </c>
      <c r="DO15" s="21" t="str">
        <f t="array" ref="DO15">SUMIFS(INDIRECT($A$1),Consolidado!$C$3:$C65,$A15,Consolidado!$B$3:$B65,DO$1)</f>
        <v>#VALUE!</v>
      </c>
      <c r="DP15" s="21" t="str">
        <f t="shared" si="275"/>
        <v/>
      </c>
      <c r="DQ15" s="21" t="str">
        <f t="shared" si="276"/>
        <v/>
      </c>
      <c r="DR15" s="22" t="str">
        <f t="array" ref="DR15">SUMIFS(INDIRECT($A$1),Consolidado!$C$3:$C65,$A15,Consolidado!$B$3:$B65,DR$1)</f>
        <v>#VALUE!</v>
      </c>
      <c r="DS15" s="22" t="str">
        <f t="shared" si="277"/>
        <v/>
      </c>
      <c r="DT15" s="22" t="str">
        <f t="shared" si="278"/>
        <v/>
      </c>
      <c r="DU15" s="69" t="str">
        <f t="array" ref="DU15">SUMIFS(INDIRECT($A$1),Consolidado!$C$3:$C65,$A15,Consolidado!$B$3:$B65,DU$1)</f>
        <v>#VALUE!</v>
      </c>
      <c r="DV15" s="69" t="str">
        <f t="shared" si="279"/>
        <v/>
      </c>
      <c r="DW15" s="71" t="str">
        <f t="shared" si="280"/>
        <v/>
      </c>
      <c r="DX15" s="70" t="str">
        <f t="array" ref="DX15">SUMIFS(INDIRECT($A$1),Consolidado!$C$3:$C65,$A15,Consolidado!$B$3:$B65,DX$1)</f>
        <v>#VALUE!</v>
      </c>
      <c r="DY15" s="70" t="str">
        <f t="shared" si="281"/>
        <v/>
      </c>
      <c r="DZ15" s="71" t="str">
        <f t="shared" si="282"/>
        <v>#VALUE!</v>
      </c>
      <c r="EA15" s="69" t="str">
        <f t="array" ref="EA15">SUMIFS(INDIRECT($A$1),Consolidado!$C$3:$C65,$A15,Consolidado!$B$3:$B65,EA$1)</f>
        <v>#VALUE!</v>
      </c>
      <c r="EB15" s="69" t="str">
        <f t="shared" si="283"/>
        <v/>
      </c>
      <c r="EC15" s="71" t="str">
        <f t="shared" si="284"/>
        <v>#VALUE!</v>
      </c>
      <c r="ED15" s="70" t="str">
        <f t="array" ref="ED15">SUMIFS(INDIRECT($A$1),Consolidado!$C$3:$C65,$A15,Consolidado!$B$3:$B65,ED$1)</f>
        <v>#VALUE!</v>
      </c>
      <c r="EE15" s="70" t="str">
        <f t="shared" si="285"/>
        <v/>
      </c>
      <c r="EF15" s="71" t="str">
        <f t="shared" si="286"/>
        <v>#VALUE!</v>
      </c>
      <c r="EG15" s="69" t="str">
        <f t="array" ref="EG15">SUMIFS(INDIRECT($A$1),Consolidado!$C$3:$C65,$A15,Consolidado!$B$3:$B65,EG$1)</f>
        <v>#VALUE!</v>
      </c>
      <c r="EH15" s="69" t="str">
        <f t="shared" si="287"/>
        <v/>
      </c>
      <c r="EI15" s="71" t="str">
        <f t="shared" si="288"/>
        <v>#VALUE!</v>
      </c>
      <c r="EJ15" s="70" t="str">
        <f t="array" ref="EJ15">SUMIFS(INDIRECT($A$1),Consolidado!$C$3:$C65,$A15,Consolidado!$B$3:$B65,EJ$1)</f>
        <v>#VALUE!</v>
      </c>
      <c r="EK15" s="70" t="str">
        <f t="shared" si="289"/>
        <v/>
      </c>
      <c r="EL15" s="71" t="str">
        <f t="shared" si="290"/>
        <v>#VALUE!</v>
      </c>
      <c r="EM15" s="69" t="str">
        <f t="array" ref="EM15">SUMIFS(INDIRECT($A$1),Consolidado!$C$3:$C65,$A15,Consolidado!$B$3:$B65,EM$1)</f>
        <v>#VALUE!</v>
      </c>
      <c r="EN15" s="69" t="str">
        <f t="shared" si="291"/>
        <v/>
      </c>
      <c r="EO15" s="71" t="str">
        <f t="shared" si="292"/>
        <v>#VALUE!</v>
      </c>
      <c r="EP15" s="70" t="str">
        <f t="array" ref="EP15">SUMIFS(INDIRECT($A$1),Consolidado!$C$3:$C65,$A15,Consolidado!$B$3:$B65,EP$1)</f>
        <v>#VALUE!</v>
      </c>
      <c r="EQ15" s="70" t="str">
        <f t="shared" si="293"/>
        <v/>
      </c>
      <c r="ER15" s="71" t="str">
        <f t="shared" si="294"/>
        <v>#VALUE!</v>
      </c>
      <c r="ES15" s="69" t="str">
        <f t="array" ref="ES15">SUMIFS(INDIRECT($A$1),Consolidado!$C$3:$C65,$A15,Consolidado!$B$3:$B65,ES$1)</f>
        <v>#VALUE!</v>
      </c>
      <c r="ET15" s="69" t="str">
        <f t="shared" si="295"/>
        <v/>
      </c>
      <c r="EU15" s="71" t="str">
        <f t="shared" si="296"/>
        <v>#VALUE!</v>
      </c>
      <c r="EV15" s="70" t="str">
        <f t="array" ref="EV15">SUMIFS(INDIRECT($A$1),Consolidado!$C$3:$C65,$A15,Consolidado!$B$3:$B65,EV$1)</f>
        <v>#VALUE!</v>
      </c>
      <c r="EW15" s="70" t="str">
        <f t="shared" si="297"/>
        <v/>
      </c>
      <c r="EX15" s="71" t="str">
        <f t="shared" si="298"/>
        <v>#VALUE!</v>
      </c>
      <c r="EY15" s="69" t="str">
        <f t="array" ref="EY15">SUMIFS(INDIRECT($A$1),Consolidado!$C$3:$C65,$A15,Consolidado!$B$3:$B65,EY$1)</f>
        <v>#VALUE!</v>
      </c>
      <c r="EZ15" s="69" t="str">
        <f t="shared" si="299"/>
        <v/>
      </c>
      <c r="FA15" s="71" t="str">
        <f t="shared" si="300"/>
        <v>#VALUE!</v>
      </c>
      <c r="FB15" s="70" t="str">
        <f t="array" ref="FB15">SUMIFS(INDIRECT($A$1),Consolidado!$C$3:$C65,$A15,Consolidado!$B$3:$B65,FB$1)</f>
        <v>#VALUE!</v>
      </c>
      <c r="FC15" s="70" t="str">
        <f t="shared" si="301"/>
        <v/>
      </c>
      <c r="FD15" s="71" t="str">
        <f t="shared" si="302"/>
        <v>#VALUE!</v>
      </c>
    </row>
    <row r="16" ht="15.75" customHeight="1">
      <c r="A16" s="25" t="str">
        <f>Menus!B8</f>
        <v>B05 2.5% sobre nomina</v>
      </c>
      <c r="B16" s="19" t="str">
        <f t="shared" si="196"/>
        <v>#VALUE!</v>
      </c>
      <c r="C16" s="19">
        <f t="shared" si="197"/>
        <v>0</v>
      </c>
      <c r="D16" s="19" t="str">
        <f t="shared" si="198"/>
        <v/>
      </c>
      <c r="E16" s="65" t="str">
        <f t="array" ref="E16">SUMIFS(INDIRECT($A$1),Consolidado!$C$3:$C65,$A16,Consolidado!$B$3:$B65,E$1)</f>
        <v>#VALUE!</v>
      </c>
      <c r="F16" s="66" t="str">
        <f t="shared" si="199"/>
        <v/>
      </c>
      <c r="G16" s="67" t="str">
        <f t="shared" si="200"/>
        <v/>
      </c>
      <c r="H16" s="68" t="str">
        <f t="array" ref="H16">SUMIFS(INDIRECT($A$1),Consolidado!$C$3:$C65,$A16,Consolidado!$B$3:$B65,H$1)</f>
        <v>#VALUE!</v>
      </c>
      <c r="I16" s="68" t="str">
        <f t="shared" si="201"/>
        <v/>
      </c>
      <c r="J16" s="68" t="str">
        <f t="shared" si="202"/>
        <v/>
      </c>
      <c r="K16" s="21" t="str">
        <f t="array" ref="K16">SUMIFS(INDIRECT($A$1),Consolidado!$C$3:$C65,$A16,Consolidado!$B$3:$B65,K$1)</f>
        <v>#VALUE!</v>
      </c>
      <c r="L16" s="53" t="str">
        <f t="shared" si="203"/>
        <v/>
      </c>
      <c r="M16" s="21" t="str">
        <f t="shared" si="204"/>
        <v/>
      </c>
      <c r="N16" s="22" t="str">
        <f t="array" ref="N16">SUMIFS(INDIRECT($A$1),Consolidado!$C$3:$C65,$A16,Consolidado!$B$3:$B65,N$1)</f>
        <v>#VALUE!</v>
      </c>
      <c r="O16" s="22" t="str">
        <f t="shared" si="205"/>
        <v/>
      </c>
      <c r="P16" s="22" t="str">
        <f t="shared" si="206"/>
        <v/>
      </c>
      <c r="Q16" s="21" t="str">
        <f t="array" ref="Q16">SUMIFS(INDIRECT($A$1),Consolidado!$C$3:$C65,$A16,Consolidado!$B$3:$B65,Q$1)</f>
        <v>#VALUE!</v>
      </c>
      <c r="R16" s="21" t="str">
        <f t="shared" si="207"/>
        <v/>
      </c>
      <c r="S16" s="21" t="str">
        <f t="shared" si="208"/>
        <v/>
      </c>
      <c r="T16" s="22" t="str">
        <f t="array" ref="T16">SUMIFS(INDIRECT($A$1),Consolidado!$C$3:$C65,$A16,Consolidado!$B$3:$B65,T$1)</f>
        <v>#VALUE!</v>
      </c>
      <c r="U16" s="22" t="str">
        <f t="shared" si="209"/>
        <v/>
      </c>
      <c r="V16" s="22" t="str">
        <f t="shared" si="210"/>
        <v/>
      </c>
      <c r="W16" s="21" t="str">
        <f t="array" ref="W16">SUMIFS(INDIRECT($A$1),Consolidado!$C$3:$C65,$A16,Consolidado!$B$3:$B65,W$1)</f>
        <v>#VALUE!</v>
      </c>
      <c r="X16" s="21" t="str">
        <f t="shared" si="211"/>
        <v/>
      </c>
      <c r="Y16" s="21" t="str">
        <f t="shared" si="212"/>
        <v/>
      </c>
      <c r="Z16" s="22" t="str">
        <f t="array" ref="Z16">SUMIFS(INDIRECT($A$1),Consolidado!$C$3:$C65,$A16,Consolidado!$B$3:$B65,Z$1)</f>
        <v>#VALUE!</v>
      </c>
      <c r="AA16" s="22" t="str">
        <f t="shared" si="213"/>
        <v/>
      </c>
      <c r="AB16" s="22" t="str">
        <f t="shared" si="214"/>
        <v/>
      </c>
      <c r="AC16" s="21" t="str">
        <f t="array" ref="AC16">SUMIFS(INDIRECT($A$1),Consolidado!$C$3:$C65,$A16,Consolidado!$B$3:$B65,AC$1)</f>
        <v>#VALUE!</v>
      </c>
      <c r="AD16" s="21" t="str">
        <f t="shared" si="215"/>
        <v/>
      </c>
      <c r="AE16" s="21" t="str">
        <f t="shared" si="216"/>
        <v/>
      </c>
      <c r="AF16" s="22" t="str">
        <f t="array" ref="AF16">SUMIFS(INDIRECT($A$1),Consolidado!$C$3:$C65,$A16,Consolidado!$B$3:$B65,AF$1)</f>
        <v>#VALUE!</v>
      </c>
      <c r="AG16" s="22" t="str">
        <f t="shared" si="217"/>
        <v/>
      </c>
      <c r="AH16" s="22" t="str">
        <f t="shared" si="218"/>
        <v/>
      </c>
      <c r="AI16" s="21" t="str">
        <f t="array" ref="AI16">SUMIFS(INDIRECT($A$1),Consolidado!$C$3:$C65,$A16,Consolidado!$B$3:$B65,AI$1)</f>
        <v>#VALUE!</v>
      </c>
      <c r="AJ16" s="21" t="str">
        <f t="shared" si="219"/>
        <v/>
      </c>
      <c r="AK16" s="21" t="str">
        <f t="shared" si="220"/>
        <v/>
      </c>
      <c r="AL16" s="22" t="str">
        <f t="array" ref="AL16">SUMIFS(INDIRECT($A$1),Consolidado!$C$3:$C65,$A16,Consolidado!$B$3:$B65,AL$1)</f>
        <v>#VALUE!</v>
      </c>
      <c r="AM16" s="22" t="str">
        <f t="shared" si="221"/>
        <v/>
      </c>
      <c r="AN16" s="22" t="str">
        <f t="shared" si="222"/>
        <v/>
      </c>
      <c r="AO16" s="21" t="str">
        <f t="array" ref="AO16">SUMIFS(INDIRECT($A$1),Consolidado!$C$3:$C65,$A16,Consolidado!$B$3:$B65,AO$1)</f>
        <v>#VALUE!</v>
      </c>
      <c r="AP16" s="21" t="str">
        <f t="shared" si="223"/>
        <v/>
      </c>
      <c r="AQ16" s="21" t="str">
        <f t="shared" si="224"/>
        <v/>
      </c>
      <c r="AR16" s="22" t="str">
        <f t="array" ref="AR16">SUMIFS(INDIRECT($A$1),Consolidado!$C$3:$C65,$A16,Consolidado!$B$3:$B65,AR$1)</f>
        <v>#VALUE!</v>
      </c>
      <c r="AS16" s="22" t="str">
        <f t="shared" si="225"/>
        <v/>
      </c>
      <c r="AT16" s="22" t="str">
        <f t="shared" si="226"/>
        <v/>
      </c>
      <c r="AU16" s="21" t="str">
        <f t="array" ref="AU16">SUMIFS(INDIRECT($A$1),Consolidado!$C$3:$C65,$A16,Consolidado!$B$3:$B65,AU$1)</f>
        <v>#VALUE!</v>
      </c>
      <c r="AV16" s="21" t="str">
        <f t="shared" si="227"/>
        <v/>
      </c>
      <c r="AW16" s="21" t="str">
        <f t="shared" si="228"/>
        <v/>
      </c>
      <c r="AX16" s="22" t="str">
        <f t="array" ref="AX16">SUMIFS(INDIRECT($A$1),Consolidado!$C$3:$C65,$A16,Consolidado!$B$3:$B65,AX$1)</f>
        <v>#VALUE!</v>
      </c>
      <c r="AY16" s="22" t="str">
        <f t="shared" si="229"/>
        <v/>
      </c>
      <c r="AZ16" s="22" t="str">
        <f t="shared" si="230"/>
        <v/>
      </c>
      <c r="BA16" s="69" t="str">
        <f t="array" ref="BA16">SUMIFS(INDIRECT($A$1),Consolidado!$C$3:$C65,$A16,Consolidado!$B$3:$B65,BA$1)</f>
        <v>#VALUE!</v>
      </c>
      <c r="BB16" s="69" t="str">
        <f t="shared" si="231"/>
        <v/>
      </c>
      <c r="BC16" s="21" t="str">
        <f t="shared" si="232"/>
        <v/>
      </c>
      <c r="BD16" s="70" t="str">
        <f t="array" ref="BD16">SUMIFS(INDIRECT($A$1),Consolidado!$C$3:$C65,$A16,Consolidado!$B$3:$B65,BD$1)</f>
        <v>#VALUE!</v>
      </c>
      <c r="BE16" s="70" t="str">
        <f t="shared" si="233"/>
        <v/>
      </c>
      <c r="BF16" s="71" t="str">
        <f t="shared" si="234"/>
        <v/>
      </c>
      <c r="BG16" s="69" t="str">
        <f t="array" ref="BG16">SUMIFS(INDIRECT($A$1),Consolidado!$C$3:$C65,$A16,Consolidado!$B$3:$B65,BG$1)</f>
        <v>#VALUE!</v>
      </c>
      <c r="BH16" s="69" t="str">
        <f t="shared" si="235"/>
        <v/>
      </c>
      <c r="BI16" s="71" t="str">
        <f t="shared" si="236"/>
        <v/>
      </c>
      <c r="BJ16" s="70" t="str">
        <f t="array" ref="BJ16">SUMIFS(INDIRECT($A$1),Consolidado!$C$3:$C65,$A16,Consolidado!$B$3:$B65,BJ$1)</f>
        <v>#VALUE!</v>
      </c>
      <c r="BK16" s="70" t="str">
        <f t="shared" si="237"/>
        <v/>
      </c>
      <c r="BL16" s="71" t="str">
        <f t="shared" si="238"/>
        <v/>
      </c>
      <c r="BM16" s="69" t="str">
        <f t="array" ref="BM16">SUMIFS(INDIRECT($A$1),Consolidado!$C$3:$C65,$A16,Consolidado!$B$3:$B65,BM$1)</f>
        <v>#VALUE!</v>
      </c>
      <c r="BN16" s="69" t="str">
        <f t="shared" si="239"/>
        <v/>
      </c>
      <c r="BO16" s="71" t="str">
        <f t="shared" si="240"/>
        <v/>
      </c>
      <c r="BP16" s="70" t="str">
        <f t="array" ref="BP16">SUMIFS(INDIRECT($A$1),Consolidado!$C$3:$C65,$A16,Consolidado!$B$3:$B65,BP$1)</f>
        <v>#VALUE!</v>
      </c>
      <c r="BQ16" s="70" t="str">
        <f t="shared" si="241"/>
        <v/>
      </c>
      <c r="BR16" s="71" t="str">
        <f t="shared" si="242"/>
        <v/>
      </c>
      <c r="BS16" s="69" t="str">
        <f t="array" ref="BS16">SUMIFS(INDIRECT($A$1),Consolidado!$C$3:$C65,$A16,Consolidado!$B$3:$B65,BS$1)</f>
        <v>#VALUE!</v>
      </c>
      <c r="BT16" s="69" t="str">
        <f t="shared" si="243"/>
        <v/>
      </c>
      <c r="BU16" s="71" t="str">
        <f t="shared" si="244"/>
        <v/>
      </c>
      <c r="BV16" s="70" t="str">
        <f t="array" ref="BV16">SUMIFS(INDIRECT($A$1),Consolidado!$C$3:$C65,$A16,Consolidado!$B$3:$B65,BV$1)</f>
        <v>#VALUE!</v>
      </c>
      <c r="BW16" s="70" t="str">
        <f t="shared" si="245"/>
        <v/>
      </c>
      <c r="BX16" s="71" t="str">
        <f t="shared" si="246"/>
        <v/>
      </c>
      <c r="BY16" s="69" t="str">
        <f t="array" ref="BY16">SUMIFS(INDIRECT($A$1),Consolidado!$C$3:$C65,$A16,Consolidado!$B$3:$B65,BY$1)</f>
        <v>#VALUE!</v>
      </c>
      <c r="BZ16" s="69" t="str">
        <f t="shared" si="247"/>
        <v/>
      </c>
      <c r="CA16" s="71" t="str">
        <f t="shared" si="248"/>
        <v/>
      </c>
      <c r="CB16" s="70" t="str">
        <f t="array" ref="CB16">SUMIFS(INDIRECT($A$1),Consolidado!$C$3:$C65,$A16,Consolidado!$B$3:$B65,CB$1)</f>
        <v>#VALUE!</v>
      </c>
      <c r="CC16" s="70" t="str">
        <f t="shared" si="249"/>
        <v/>
      </c>
      <c r="CD16" s="71" t="str">
        <f t="shared" si="250"/>
        <v/>
      </c>
      <c r="CE16" s="69" t="str">
        <f t="array" ref="CE16">SUMIFS(INDIRECT($A$1),Consolidado!$C$3:$C65,$A16,Consolidado!$B$3:$B65,CE$1)</f>
        <v>#VALUE!</v>
      </c>
      <c r="CF16" s="69" t="str">
        <f t="shared" si="251"/>
        <v/>
      </c>
      <c r="CG16" s="71" t="str">
        <f t="shared" si="252"/>
        <v/>
      </c>
      <c r="CH16" s="70" t="str">
        <f t="array" ref="CH16">SUMIFS(INDIRECT($A$1),Consolidado!$C$3:$C65,$A16,Consolidado!$B$3:$B65,CH$1)</f>
        <v>#VALUE!</v>
      </c>
      <c r="CI16" s="70" t="str">
        <f t="shared" si="253"/>
        <v/>
      </c>
      <c r="CJ16" s="71" t="str">
        <f t="shared" si="254"/>
        <v/>
      </c>
      <c r="CK16" s="69" t="str">
        <f t="array" ref="CK16">SUMIFS(INDIRECT($A$1),Consolidado!$C$3:$C65,$A16,Consolidado!$B$3:$B65,CK$1)</f>
        <v>#VALUE!</v>
      </c>
      <c r="CL16" s="69" t="str">
        <f t="shared" si="255"/>
        <v/>
      </c>
      <c r="CM16" s="71" t="str">
        <f t="shared" si="256"/>
        <v/>
      </c>
      <c r="CN16" s="70" t="str">
        <f t="array" ref="CN16">SUMIFS(INDIRECT($A$1),Consolidado!$C$3:$C65,$A16,Consolidado!$B$3:$B65,CN$1)</f>
        <v>#VALUE!</v>
      </c>
      <c r="CO16" s="70" t="str">
        <f t="shared" si="257"/>
        <v/>
      </c>
      <c r="CP16" s="71" t="str">
        <f t="shared" si="258"/>
        <v/>
      </c>
      <c r="CQ16" s="69" t="str">
        <f t="array" ref="CQ16">SUMIFS(INDIRECT($A$1),Consolidado!$C$3:$C65,$A16,Consolidado!$B$3:$B65,CQ$1)</f>
        <v>#VALUE!</v>
      </c>
      <c r="CR16" s="69" t="str">
        <f t="shared" si="259"/>
        <v/>
      </c>
      <c r="CS16" s="71" t="str">
        <f t="shared" si="260"/>
        <v/>
      </c>
      <c r="CT16" s="70" t="str">
        <f t="array" ref="CT16">SUMIFS(INDIRECT($A$1),Consolidado!$C$3:$C65,$A16,Consolidado!$B$3:$B65,CT$1)</f>
        <v>#VALUE!</v>
      </c>
      <c r="CU16" s="70" t="str">
        <f t="shared" si="261"/>
        <v/>
      </c>
      <c r="CV16" s="71" t="str">
        <f t="shared" si="262"/>
        <v/>
      </c>
      <c r="CW16" s="69" t="str">
        <f t="array" ref="CW16">SUMIFS(INDIRECT($A$1),Consolidado!$C$3:$C65,$A16,Consolidado!$B$3:$B65,CW$1)</f>
        <v>#VALUE!</v>
      </c>
      <c r="CX16" s="69" t="str">
        <f t="shared" si="263"/>
        <v/>
      </c>
      <c r="CY16" s="71" t="str">
        <f t="shared" si="264"/>
        <v/>
      </c>
      <c r="CZ16" s="70" t="str">
        <f t="array" ref="CZ16">SUMIFS(INDIRECT($A$1),Consolidado!$C$3:$C65,$A16,Consolidado!$B$3:$B65,CZ$1)</f>
        <v>#VALUE!</v>
      </c>
      <c r="DA16" s="70" t="str">
        <f t="shared" si="265"/>
        <v/>
      </c>
      <c r="DB16" s="71" t="str">
        <f t="shared" si="266"/>
        <v/>
      </c>
      <c r="DC16" s="69" t="str">
        <f t="array" ref="DC16">SUMIFS(INDIRECT($A$1),Consolidado!$C$3:$C65,$A16,Consolidado!$B$3:$B65,DC$1)</f>
        <v>#VALUE!</v>
      </c>
      <c r="DD16" s="69" t="str">
        <f t="shared" si="267"/>
        <v/>
      </c>
      <c r="DE16" s="71" t="str">
        <f t="shared" si="268"/>
        <v/>
      </c>
      <c r="DF16" s="70" t="str">
        <f t="array" ref="DF16">SUMIFS(INDIRECT($A$1),Consolidado!$C$3:$C65,$A16,Consolidado!$B$3:$B65,DF$1)</f>
        <v>#VALUE!</v>
      </c>
      <c r="DG16" s="70" t="str">
        <f t="shared" si="269"/>
        <v/>
      </c>
      <c r="DH16" s="71" t="str">
        <f t="shared" si="270"/>
        <v/>
      </c>
      <c r="DI16" s="69" t="str">
        <f t="array" ref="DI16">SUMIFS(INDIRECT($A$1),Consolidado!$C$3:$C65,$A16,Consolidado!$B$3:$B65,DI$1)</f>
        <v>#VALUE!</v>
      </c>
      <c r="DJ16" s="69" t="str">
        <f t="shared" si="271"/>
        <v/>
      </c>
      <c r="DK16" s="71" t="str">
        <f t="shared" si="272"/>
        <v/>
      </c>
      <c r="DL16" s="70" t="str">
        <f t="array" ref="DL16">SUMIFS(INDIRECT($A$1),Consolidado!$C$3:$C65,$A16,Consolidado!$B$3:$B65,DL$1)</f>
        <v>#VALUE!</v>
      </c>
      <c r="DM16" s="70" t="str">
        <f t="shared" si="273"/>
        <v/>
      </c>
      <c r="DN16" s="71" t="str">
        <f t="shared" si="274"/>
        <v/>
      </c>
      <c r="DO16" s="21" t="str">
        <f t="array" ref="DO16">SUMIFS(INDIRECT($A$1),Consolidado!$C$3:$C65,$A16,Consolidado!$B$3:$B65,DO$1)</f>
        <v>#VALUE!</v>
      </c>
      <c r="DP16" s="21" t="str">
        <f t="shared" si="275"/>
        <v/>
      </c>
      <c r="DQ16" s="21" t="str">
        <f t="shared" si="276"/>
        <v/>
      </c>
      <c r="DR16" s="22" t="str">
        <f t="array" ref="DR16">SUMIFS(INDIRECT($A$1),Consolidado!$C$3:$C65,$A16,Consolidado!$B$3:$B65,DR$1)</f>
        <v>#VALUE!</v>
      </c>
      <c r="DS16" s="22" t="str">
        <f t="shared" si="277"/>
        <v/>
      </c>
      <c r="DT16" s="22" t="str">
        <f t="shared" si="278"/>
        <v/>
      </c>
      <c r="DU16" s="69" t="str">
        <f t="array" ref="DU16">SUMIFS(INDIRECT($A$1),Consolidado!$C$3:$C65,$A16,Consolidado!$B$3:$B65,DU$1)</f>
        <v>#VALUE!</v>
      </c>
      <c r="DV16" s="69" t="str">
        <f t="shared" si="279"/>
        <v/>
      </c>
      <c r="DW16" s="71" t="str">
        <f t="shared" si="280"/>
        <v/>
      </c>
      <c r="DX16" s="70" t="str">
        <f t="array" ref="DX16">SUMIFS(INDIRECT($A$1),Consolidado!$C$3:$C65,$A16,Consolidado!$B$3:$B65,DX$1)</f>
        <v>#VALUE!</v>
      </c>
      <c r="DY16" s="70" t="str">
        <f t="shared" si="281"/>
        <v/>
      </c>
      <c r="DZ16" s="71" t="str">
        <f t="shared" si="282"/>
        <v>#VALUE!</v>
      </c>
      <c r="EA16" s="69" t="str">
        <f t="array" ref="EA16">SUMIFS(INDIRECT($A$1),Consolidado!$C$3:$C65,$A16,Consolidado!$B$3:$B65,EA$1)</f>
        <v>#VALUE!</v>
      </c>
      <c r="EB16" s="69" t="str">
        <f t="shared" si="283"/>
        <v/>
      </c>
      <c r="EC16" s="71" t="str">
        <f t="shared" si="284"/>
        <v>#VALUE!</v>
      </c>
      <c r="ED16" s="70" t="str">
        <f t="array" ref="ED16">SUMIFS(INDIRECT($A$1),Consolidado!$C$3:$C65,$A16,Consolidado!$B$3:$B65,ED$1)</f>
        <v>#VALUE!</v>
      </c>
      <c r="EE16" s="70" t="str">
        <f t="shared" si="285"/>
        <v/>
      </c>
      <c r="EF16" s="71" t="str">
        <f t="shared" si="286"/>
        <v>#VALUE!</v>
      </c>
      <c r="EG16" s="69" t="str">
        <f t="array" ref="EG16">SUMIFS(INDIRECT($A$1),Consolidado!$C$3:$C65,$A16,Consolidado!$B$3:$B65,EG$1)</f>
        <v>#VALUE!</v>
      </c>
      <c r="EH16" s="69" t="str">
        <f t="shared" si="287"/>
        <v/>
      </c>
      <c r="EI16" s="71" t="str">
        <f t="shared" si="288"/>
        <v>#VALUE!</v>
      </c>
      <c r="EJ16" s="70" t="str">
        <f t="array" ref="EJ16">SUMIFS(INDIRECT($A$1),Consolidado!$C$3:$C65,$A16,Consolidado!$B$3:$B65,EJ$1)</f>
        <v>#VALUE!</v>
      </c>
      <c r="EK16" s="70" t="str">
        <f t="shared" si="289"/>
        <v/>
      </c>
      <c r="EL16" s="71" t="str">
        <f t="shared" si="290"/>
        <v>#VALUE!</v>
      </c>
      <c r="EM16" s="69" t="str">
        <f t="array" ref="EM16">SUMIFS(INDIRECT($A$1),Consolidado!$C$3:$C65,$A16,Consolidado!$B$3:$B65,EM$1)</f>
        <v>#VALUE!</v>
      </c>
      <c r="EN16" s="69" t="str">
        <f t="shared" si="291"/>
        <v/>
      </c>
      <c r="EO16" s="71" t="str">
        <f t="shared" si="292"/>
        <v>#VALUE!</v>
      </c>
      <c r="EP16" s="70" t="str">
        <f t="array" ref="EP16">SUMIFS(INDIRECT($A$1),Consolidado!$C$3:$C65,$A16,Consolidado!$B$3:$B65,EP$1)</f>
        <v>#VALUE!</v>
      </c>
      <c r="EQ16" s="70" t="str">
        <f t="shared" si="293"/>
        <v/>
      </c>
      <c r="ER16" s="71" t="str">
        <f t="shared" si="294"/>
        <v>#VALUE!</v>
      </c>
      <c r="ES16" s="69" t="str">
        <f t="array" ref="ES16">SUMIFS(INDIRECT($A$1),Consolidado!$C$3:$C65,$A16,Consolidado!$B$3:$B65,ES$1)</f>
        <v>#VALUE!</v>
      </c>
      <c r="ET16" s="69" t="str">
        <f t="shared" si="295"/>
        <v/>
      </c>
      <c r="EU16" s="71" t="str">
        <f t="shared" si="296"/>
        <v>#VALUE!</v>
      </c>
      <c r="EV16" s="70" t="str">
        <f t="array" ref="EV16">SUMIFS(INDIRECT($A$1),Consolidado!$C$3:$C65,$A16,Consolidado!$B$3:$B65,EV$1)</f>
        <v>#VALUE!</v>
      </c>
      <c r="EW16" s="70" t="str">
        <f t="shared" si="297"/>
        <v/>
      </c>
      <c r="EX16" s="71" t="str">
        <f t="shared" si="298"/>
        <v>#VALUE!</v>
      </c>
      <c r="EY16" s="69" t="str">
        <f t="array" ref="EY16">SUMIFS(INDIRECT($A$1),Consolidado!$C$3:$C65,$A16,Consolidado!$B$3:$B65,EY$1)</f>
        <v>#VALUE!</v>
      </c>
      <c r="EZ16" s="69" t="str">
        <f t="shared" si="299"/>
        <v/>
      </c>
      <c r="FA16" s="71" t="str">
        <f t="shared" si="300"/>
        <v>#VALUE!</v>
      </c>
      <c r="FB16" s="70" t="str">
        <f t="array" ref="FB16">SUMIFS(INDIRECT($A$1),Consolidado!$C$3:$C65,$A16,Consolidado!$B$3:$B65,FB$1)</f>
        <v>#VALUE!</v>
      </c>
      <c r="FC16" s="70" t="str">
        <f t="shared" si="301"/>
        <v/>
      </c>
      <c r="FD16" s="71" t="str">
        <f t="shared" si="302"/>
        <v>#VALUE!</v>
      </c>
    </row>
    <row r="17" ht="15.75" customHeight="1">
      <c r="A17" s="7" t="str">
        <f>Menus!B9</f>
        <v>B06 Aguinaldo</v>
      </c>
      <c r="B17" s="19" t="str">
        <f t="shared" si="196"/>
        <v>#VALUE!</v>
      </c>
      <c r="C17" s="19">
        <f t="shared" si="197"/>
        <v>0</v>
      </c>
      <c r="D17" s="19" t="str">
        <f t="shared" si="198"/>
        <v/>
      </c>
      <c r="E17" s="65" t="str">
        <f t="array" ref="E17">SUMIFS(INDIRECT($A$1),Consolidado!$C$3:$C65,$A17,Consolidado!$B$3:$B65,E$1)</f>
        <v>#VALUE!</v>
      </c>
      <c r="F17" s="66" t="str">
        <f t="shared" si="199"/>
        <v/>
      </c>
      <c r="G17" s="67" t="str">
        <f t="shared" si="200"/>
        <v/>
      </c>
      <c r="H17" s="68" t="str">
        <f t="array" ref="H17">SUMIFS(INDIRECT($A$1),Consolidado!$C$3:$C65,$A17,Consolidado!$B$3:$B65,H$1)</f>
        <v>#VALUE!</v>
      </c>
      <c r="I17" s="68" t="str">
        <f t="shared" si="201"/>
        <v/>
      </c>
      <c r="J17" s="68" t="str">
        <f t="shared" si="202"/>
        <v/>
      </c>
      <c r="K17" s="21" t="str">
        <f t="array" ref="K17">SUMIFS(INDIRECT($A$1),Consolidado!$C$3:$C65,$A17,Consolidado!$B$3:$B65,K$1)</f>
        <v>#VALUE!</v>
      </c>
      <c r="L17" s="53" t="str">
        <f t="shared" si="203"/>
        <v/>
      </c>
      <c r="M17" s="21" t="str">
        <f t="shared" si="204"/>
        <v/>
      </c>
      <c r="N17" s="22" t="str">
        <f t="array" ref="N17">SUMIFS(INDIRECT($A$1),Consolidado!$C$3:$C65,$A17,Consolidado!$B$3:$B65,N$1)</f>
        <v>#VALUE!</v>
      </c>
      <c r="O17" s="22" t="str">
        <f t="shared" si="205"/>
        <v/>
      </c>
      <c r="P17" s="22" t="str">
        <f t="shared" si="206"/>
        <v/>
      </c>
      <c r="Q17" s="21" t="str">
        <f t="array" ref="Q17">SUMIFS(INDIRECT($A$1),Consolidado!$C$3:$C65,$A17,Consolidado!$B$3:$B65,Q$1)</f>
        <v>#VALUE!</v>
      </c>
      <c r="R17" s="21" t="str">
        <f t="shared" si="207"/>
        <v/>
      </c>
      <c r="S17" s="21" t="str">
        <f t="shared" si="208"/>
        <v/>
      </c>
      <c r="T17" s="22" t="str">
        <f t="array" ref="T17">SUMIFS(INDIRECT($A$1),Consolidado!$C$3:$C65,$A17,Consolidado!$B$3:$B65,T$1)</f>
        <v>#VALUE!</v>
      </c>
      <c r="U17" s="22" t="str">
        <f t="shared" si="209"/>
        <v/>
      </c>
      <c r="V17" s="22" t="str">
        <f t="shared" si="210"/>
        <v/>
      </c>
      <c r="W17" s="21" t="str">
        <f t="array" ref="W17">SUMIFS(INDIRECT($A$1),Consolidado!$C$3:$C65,$A17,Consolidado!$B$3:$B65,W$1)</f>
        <v>#VALUE!</v>
      </c>
      <c r="X17" s="21" t="str">
        <f t="shared" si="211"/>
        <v/>
      </c>
      <c r="Y17" s="21" t="str">
        <f t="shared" si="212"/>
        <v/>
      </c>
      <c r="Z17" s="22" t="str">
        <f t="array" ref="Z17">SUMIFS(INDIRECT($A$1),Consolidado!$C$3:$C65,$A17,Consolidado!$B$3:$B65,Z$1)</f>
        <v>#VALUE!</v>
      </c>
      <c r="AA17" s="22" t="str">
        <f t="shared" si="213"/>
        <v/>
      </c>
      <c r="AB17" s="22" t="str">
        <f t="shared" si="214"/>
        <v/>
      </c>
      <c r="AC17" s="21" t="str">
        <f t="array" ref="AC17">SUMIFS(INDIRECT($A$1),Consolidado!$C$3:$C65,$A17,Consolidado!$B$3:$B65,AC$1)</f>
        <v>#VALUE!</v>
      </c>
      <c r="AD17" s="21" t="str">
        <f t="shared" si="215"/>
        <v/>
      </c>
      <c r="AE17" s="21" t="str">
        <f t="shared" si="216"/>
        <v/>
      </c>
      <c r="AF17" s="22" t="str">
        <f t="array" ref="AF17">SUMIFS(INDIRECT($A$1),Consolidado!$C$3:$C65,$A17,Consolidado!$B$3:$B65,AF$1)</f>
        <v>#VALUE!</v>
      </c>
      <c r="AG17" s="22" t="str">
        <f t="shared" si="217"/>
        <v/>
      </c>
      <c r="AH17" s="22" t="str">
        <f t="shared" si="218"/>
        <v/>
      </c>
      <c r="AI17" s="21" t="str">
        <f t="array" ref="AI17">SUMIFS(INDIRECT($A$1),Consolidado!$C$3:$C65,$A17,Consolidado!$B$3:$B65,AI$1)</f>
        <v>#VALUE!</v>
      </c>
      <c r="AJ17" s="21" t="str">
        <f t="shared" si="219"/>
        <v/>
      </c>
      <c r="AK17" s="21" t="str">
        <f t="shared" si="220"/>
        <v/>
      </c>
      <c r="AL17" s="22" t="str">
        <f t="array" ref="AL17">SUMIFS(INDIRECT($A$1),Consolidado!$C$3:$C65,$A17,Consolidado!$B$3:$B65,AL$1)</f>
        <v>#VALUE!</v>
      </c>
      <c r="AM17" s="22" t="str">
        <f t="shared" si="221"/>
        <v/>
      </c>
      <c r="AN17" s="22" t="str">
        <f t="shared" si="222"/>
        <v/>
      </c>
      <c r="AO17" s="21" t="str">
        <f t="array" ref="AO17">SUMIFS(INDIRECT($A$1),Consolidado!$C$3:$C65,$A17,Consolidado!$B$3:$B65,AO$1)</f>
        <v>#VALUE!</v>
      </c>
      <c r="AP17" s="21" t="str">
        <f t="shared" si="223"/>
        <v/>
      </c>
      <c r="AQ17" s="21" t="str">
        <f t="shared" si="224"/>
        <v/>
      </c>
      <c r="AR17" s="22" t="str">
        <f t="array" ref="AR17">SUMIFS(INDIRECT($A$1),Consolidado!$C$3:$C65,$A17,Consolidado!$B$3:$B65,AR$1)</f>
        <v>#VALUE!</v>
      </c>
      <c r="AS17" s="22" t="str">
        <f t="shared" si="225"/>
        <v/>
      </c>
      <c r="AT17" s="22" t="str">
        <f t="shared" si="226"/>
        <v/>
      </c>
      <c r="AU17" s="21" t="str">
        <f t="array" ref="AU17">SUMIFS(INDIRECT($A$1),Consolidado!$C$3:$C65,$A17,Consolidado!$B$3:$B65,AU$1)</f>
        <v>#VALUE!</v>
      </c>
      <c r="AV17" s="21" t="str">
        <f t="shared" si="227"/>
        <v/>
      </c>
      <c r="AW17" s="21" t="str">
        <f t="shared" si="228"/>
        <v/>
      </c>
      <c r="AX17" s="22" t="str">
        <f t="array" ref="AX17">SUMIFS(INDIRECT($A$1),Consolidado!$C$3:$C65,$A17,Consolidado!$B$3:$B65,AX$1)</f>
        <v>#VALUE!</v>
      </c>
      <c r="AY17" s="22" t="str">
        <f t="shared" si="229"/>
        <v/>
      </c>
      <c r="AZ17" s="22" t="str">
        <f t="shared" si="230"/>
        <v/>
      </c>
      <c r="BA17" s="69" t="str">
        <f t="array" ref="BA17">SUMIFS(INDIRECT($A$1),Consolidado!$C$3:$C65,$A17,Consolidado!$B$3:$B65,BA$1)</f>
        <v>#VALUE!</v>
      </c>
      <c r="BB17" s="69" t="str">
        <f t="shared" si="231"/>
        <v/>
      </c>
      <c r="BC17" s="21" t="str">
        <f t="shared" si="232"/>
        <v/>
      </c>
      <c r="BD17" s="70" t="str">
        <f t="array" ref="BD17">SUMIFS(INDIRECT($A$1),Consolidado!$C$3:$C65,$A17,Consolidado!$B$3:$B65,BD$1)</f>
        <v>#VALUE!</v>
      </c>
      <c r="BE17" s="70" t="str">
        <f t="shared" si="233"/>
        <v/>
      </c>
      <c r="BF17" s="71" t="str">
        <f t="shared" si="234"/>
        <v/>
      </c>
      <c r="BG17" s="69" t="str">
        <f t="array" ref="BG17">SUMIFS(INDIRECT($A$1),Consolidado!$C$3:$C65,$A17,Consolidado!$B$3:$B65,BG$1)</f>
        <v>#VALUE!</v>
      </c>
      <c r="BH17" s="69" t="str">
        <f t="shared" si="235"/>
        <v/>
      </c>
      <c r="BI17" s="71" t="str">
        <f t="shared" si="236"/>
        <v/>
      </c>
      <c r="BJ17" s="70" t="str">
        <f t="array" ref="BJ17">SUMIFS(INDIRECT($A$1),Consolidado!$C$3:$C65,$A17,Consolidado!$B$3:$B65,BJ$1)</f>
        <v>#VALUE!</v>
      </c>
      <c r="BK17" s="70" t="str">
        <f t="shared" si="237"/>
        <v/>
      </c>
      <c r="BL17" s="71" t="str">
        <f t="shared" si="238"/>
        <v/>
      </c>
      <c r="BM17" s="69" t="str">
        <f t="array" ref="BM17">SUMIFS(INDIRECT($A$1),Consolidado!$C$3:$C65,$A17,Consolidado!$B$3:$B65,BM$1)</f>
        <v>#VALUE!</v>
      </c>
      <c r="BN17" s="69" t="str">
        <f t="shared" si="239"/>
        <v/>
      </c>
      <c r="BO17" s="71" t="str">
        <f t="shared" si="240"/>
        <v/>
      </c>
      <c r="BP17" s="70" t="str">
        <f t="array" ref="BP17">SUMIFS(INDIRECT($A$1),Consolidado!$C$3:$C65,$A17,Consolidado!$B$3:$B65,BP$1)</f>
        <v>#VALUE!</v>
      </c>
      <c r="BQ17" s="70" t="str">
        <f t="shared" si="241"/>
        <v/>
      </c>
      <c r="BR17" s="71" t="str">
        <f t="shared" si="242"/>
        <v/>
      </c>
      <c r="BS17" s="69" t="str">
        <f t="array" ref="BS17">SUMIFS(INDIRECT($A$1),Consolidado!$C$3:$C65,$A17,Consolidado!$B$3:$B65,BS$1)</f>
        <v>#VALUE!</v>
      </c>
      <c r="BT17" s="69" t="str">
        <f t="shared" si="243"/>
        <v/>
      </c>
      <c r="BU17" s="71" t="str">
        <f t="shared" si="244"/>
        <v/>
      </c>
      <c r="BV17" s="70" t="str">
        <f t="array" ref="BV17">SUMIFS(INDIRECT($A$1),Consolidado!$C$3:$C65,$A17,Consolidado!$B$3:$B65,BV$1)</f>
        <v>#VALUE!</v>
      </c>
      <c r="BW17" s="70" t="str">
        <f t="shared" si="245"/>
        <v/>
      </c>
      <c r="BX17" s="71" t="str">
        <f t="shared" si="246"/>
        <v/>
      </c>
      <c r="BY17" s="69" t="str">
        <f t="array" ref="BY17">SUMIFS(INDIRECT($A$1),Consolidado!$C$3:$C65,$A17,Consolidado!$B$3:$B65,BY$1)</f>
        <v>#VALUE!</v>
      </c>
      <c r="BZ17" s="69" t="str">
        <f t="shared" si="247"/>
        <v/>
      </c>
      <c r="CA17" s="71" t="str">
        <f t="shared" si="248"/>
        <v/>
      </c>
      <c r="CB17" s="70" t="str">
        <f t="array" ref="CB17">SUMIFS(INDIRECT($A$1),Consolidado!$C$3:$C65,$A17,Consolidado!$B$3:$B65,CB$1)</f>
        <v>#VALUE!</v>
      </c>
      <c r="CC17" s="70" t="str">
        <f t="shared" si="249"/>
        <v/>
      </c>
      <c r="CD17" s="71" t="str">
        <f t="shared" si="250"/>
        <v/>
      </c>
      <c r="CE17" s="69" t="str">
        <f t="array" ref="CE17">SUMIFS(INDIRECT($A$1),Consolidado!$C$3:$C65,$A17,Consolidado!$B$3:$B65,CE$1)</f>
        <v>#VALUE!</v>
      </c>
      <c r="CF17" s="69" t="str">
        <f t="shared" si="251"/>
        <v/>
      </c>
      <c r="CG17" s="71" t="str">
        <f t="shared" si="252"/>
        <v/>
      </c>
      <c r="CH17" s="70" t="str">
        <f t="array" ref="CH17">SUMIFS(INDIRECT($A$1),Consolidado!$C$3:$C65,$A17,Consolidado!$B$3:$B65,CH$1)</f>
        <v>#VALUE!</v>
      </c>
      <c r="CI17" s="70" t="str">
        <f t="shared" si="253"/>
        <v/>
      </c>
      <c r="CJ17" s="71" t="str">
        <f t="shared" si="254"/>
        <v/>
      </c>
      <c r="CK17" s="69" t="str">
        <f t="array" ref="CK17">SUMIFS(INDIRECT($A$1),Consolidado!$C$3:$C65,$A17,Consolidado!$B$3:$B65,CK$1)</f>
        <v>#VALUE!</v>
      </c>
      <c r="CL17" s="69" t="str">
        <f t="shared" si="255"/>
        <v/>
      </c>
      <c r="CM17" s="71" t="str">
        <f t="shared" si="256"/>
        <v/>
      </c>
      <c r="CN17" s="70" t="str">
        <f t="array" ref="CN17">SUMIFS(INDIRECT($A$1),Consolidado!$C$3:$C65,$A17,Consolidado!$B$3:$B65,CN$1)</f>
        <v>#VALUE!</v>
      </c>
      <c r="CO17" s="70" t="str">
        <f t="shared" si="257"/>
        <v/>
      </c>
      <c r="CP17" s="71" t="str">
        <f t="shared" si="258"/>
        <v/>
      </c>
      <c r="CQ17" s="69" t="str">
        <f t="array" ref="CQ17">SUMIFS(INDIRECT($A$1),Consolidado!$C$3:$C65,$A17,Consolidado!$B$3:$B65,CQ$1)</f>
        <v>#VALUE!</v>
      </c>
      <c r="CR17" s="69" t="str">
        <f t="shared" si="259"/>
        <v/>
      </c>
      <c r="CS17" s="71" t="str">
        <f t="shared" si="260"/>
        <v/>
      </c>
      <c r="CT17" s="70" t="str">
        <f t="array" ref="CT17">SUMIFS(INDIRECT($A$1),Consolidado!$C$3:$C65,$A17,Consolidado!$B$3:$B65,CT$1)</f>
        <v>#VALUE!</v>
      </c>
      <c r="CU17" s="70" t="str">
        <f t="shared" si="261"/>
        <v/>
      </c>
      <c r="CV17" s="71" t="str">
        <f t="shared" si="262"/>
        <v/>
      </c>
      <c r="CW17" s="69" t="str">
        <f t="array" ref="CW17">SUMIFS(INDIRECT($A$1),Consolidado!$C$3:$C65,$A17,Consolidado!$B$3:$B65,CW$1)</f>
        <v>#VALUE!</v>
      </c>
      <c r="CX17" s="69" t="str">
        <f t="shared" si="263"/>
        <v/>
      </c>
      <c r="CY17" s="71" t="str">
        <f t="shared" si="264"/>
        <v/>
      </c>
      <c r="CZ17" s="70" t="str">
        <f t="array" ref="CZ17">SUMIFS(INDIRECT($A$1),Consolidado!$C$3:$C65,$A17,Consolidado!$B$3:$B65,CZ$1)</f>
        <v>#VALUE!</v>
      </c>
      <c r="DA17" s="70" t="str">
        <f t="shared" si="265"/>
        <v/>
      </c>
      <c r="DB17" s="71" t="str">
        <f t="shared" si="266"/>
        <v/>
      </c>
      <c r="DC17" s="69" t="str">
        <f t="array" ref="DC17">SUMIFS(INDIRECT($A$1),Consolidado!$C$3:$C65,$A17,Consolidado!$B$3:$B65,DC$1)</f>
        <v>#VALUE!</v>
      </c>
      <c r="DD17" s="69" t="str">
        <f t="shared" si="267"/>
        <v/>
      </c>
      <c r="DE17" s="71" t="str">
        <f t="shared" si="268"/>
        <v/>
      </c>
      <c r="DF17" s="70" t="str">
        <f t="array" ref="DF17">SUMIFS(INDIRECT($A$1),Consolidado!$C$3:$C65,$A17,Consolidado!$B$3:$B65,DF$1)</f>
        <v>#VALUE!</v>
      </c>
      <c r="DG17" s="70" t="str">
        <f t="shared" si="269"/>
        <v/>
      </c>
      <c r="DH17" s="71" t="str">
        <f t="shared" si="270"/>
        <v/>
      </c>
      <c r="DI17" s="69" t="str">
        <f t="array" ref="DI17">SUMIFS(INDIRECT($A$1),Consolidado!$C$3:$C65,$A17,Consolidado!$B$3:$B65,DI$1)</f>
        <v>#VALUE!</v>
      </c>
      <c r="DJ17" s="69" t="str">
        <f t="shared" si="271"/>
        <v/>
      </c>
      <c r="DK17" s="71" t="str">
        <f t="shared" si="272"/>
        <v/>
      </c>
      <c r="DL17" s="70" t="str">
        <f t="array" ref="DL17">SUMIFS(INDIRECT($A$1),Consolidado!$C$3:$C65,$A17,Consolidado!$B$3:$B65,DL$1)</f>
        <v>#VALUE!</v>
      </c>
      <c r="DM17" s="70" t="str">
        <f t="shared" si="273"/>
        <v/>
      </c>
      <c r="DN17" s="71" t="str">
        <f t="shared" si="274"/>
        <v/>
      </c>
      <c r="DO17" s="21" t="str">
        <f t="array" ref="DO17">SUMIFS(INDIRECT($A$1),Consolidado!$C$3:$C65,$A17,Consolidado!$B$3:$B65,DO$1)</f>
        <v>#VALUE!</v>
      </c>
      <c r="DP17" s="21" t="str">
        <f t="shared" si="275"/>
        <v/>
      </c>
      <c r="DQ17" s="21" t="str">
        <f t="shared" si="276"/>
        <v/>
      </c>
      <c r="DR17" s="22" t="str">
        <f t="array" ref="DR17">SUMIFS(INDIRECT($A$1),Consolidado!$C$3:$C65,$A17,Consolidado!$B$3:$B65,DR$1)</f>
        <v>#VALUE!</v>
      </c>
      <c r="DS17" s="22" t="str">
        <f t="shared" si="277"/>
        <v/>
      </c>
      <c r="DT17" s="22" t="str">
        <f t="shared" si="278"/>
        <v/>
      </c>
      <c r="DU17" s="69" t="str">
        <f t="array" ref="DU17">SUMIFS(INDIRECT($A$1),Consolidado!$C$3:$C65,$A17,Consolidado!$B$3:$B65,DU$1)</f>
        <v>#VALUE!</v>
      </c>
      <c r="DV17" s="69" t="str">
        <f t="shared" si="279"/>
        <v/>
      </c>
      <c r="DW17" s="71" t="str">
        <f t="shared" si="280"/>
        <v/>
      </c>
      <c r="DX17" s="70" t="str">
        <f t="array" ref="DX17">SUMIFS(INDIRECT($A$1),Consolidado!$C$3:$C65,$A17,Consolidado!$B$3:$B65,DX$1)</f>
        <v>#VALUE!</v>
      </c>
      <c r="DY17" s="70" t="str">
        <f t="shared" si="281"/>
        <v/>
      </c>
      <c r="DZ17" s="71" t="str">
        <f t="shared" si="282"/>
        <v>#VALUE!</v>
      </c>
      <c r="EA17" s="69" t="str">
        <f t="array" ref="EA17">SUMIFS(INDIRECT($A$1),Consolidado!$C$3:$C65,$A17,Consolidado!$B$3:$B65,EA$1)</f>
        <v>#VALUE!</v>
      </c>
      <c r="EB17" s="69" t="str">
        <f t="shared" si="283"/>
        <v/>
      </c>
      <c r="EC17" s="71" t="str">
        <f t="shared" si="284"/>
        <v>#VALUE!</v>
      </c>
      <c r="ED17" s="70" t="str">
        <f t="array" ref="ED17">SUMIFS(INDIRECT($A$1),Consolidado!$C$3:$C65,$A17,Consolidado!$B$3:$B65,ED$1)</f>
        <v>#VALUE!</v>
      </c>
      <c r="EE17" s="70" t="str">
        <f t="shared" si="285"/>
        <v/>
      </c>
      <c r="EF17" s="71" t="str">
        <f t="shared" si="286"/>
        <v>#VALUE!</v>
      </c>
      <c r="EG17" s="69" t="str">
        <f t="array" ref="EG17">SUMIFS(INDIRECT($A$1),Consolidado!$C$3:$C65,$A17,Consolidado!$B$3:$B65,EG$1)</f>
        <v>#VALUE!</v>
      </c>
      <c r="EH17" s="69" t="str">
        <f t="shared" si="287"/>
        <v/>
      </c>
      <c r="EI17" s="71" t="str">
        <f t="shared" si="288"/>
        <v>#VALUE!</v>
      </c>
      <c r="EJ17" s="70" t="str">
        <f t="array" ref="EJ17">SUMIFS(INDIRECT($A$1),Consolidado!$C$3:$C65,$A17,Consolidado!$B$3:$B65,EJ$1)</f>
        <v>#VALUE!</v>
      </c>
      <c r="EK17" s="70" t="str">
        <f t="shared" si="289"/>
        <v/>
      </c>
      <c r="EL17" s="71" t="str">
        <f t="shared" si="290"/>
        <v>#VALUE!</v>
      </c>
      <c r="EM17" s="69" t="str">
        <f t="array" ref="EM17">SUMIFS(INDIRECT($A$1),Consolidado!$C$3:$C65,$A17,Consolidado!$B$3:$B65,EM$1)</f>
        <v>#VALUE!</v>
      </c>
      <c r="EN17" s="69" t="str">
        <f t="shared" si="291"/>
        <v/>
      </c>
      <c r="EO17" s="71" t="str">
        <f t="shared" si="292"/>
        <v>#VALUE!</v>
      </c>
      <c r="EP17" s="70" t="str">
        <f t="array" ref="EP17">SUMIFS(INDIRECT($A$1),Consolidado!$C$3:$C65,$A17,Consolidado!$B$3:$B65,EP$1)</f>
        <v>#VALUE!</v>
      </c>
      <c r="EQ17" s="70" t="str">
        <f t="shared" si="293"/>
        <v/>
      </c>
      <c r="ER17" s="71" t="str">
        <f t="shared" si="294"/>
        <v>#VALUE!</v>
      </c>
      <c r="ES17" s="69" t="str">
        <f t="array" ref="ES17">SUMIFS(INDIRECT($A$1),Consolidado!$C$3:$C65,$A17,Consolidado!$B$3:$B65,ES$1)</f>
        <v>#VALUE!</v>
      </c>
      <c r="ET17" s="69" t="str">
        <f t="shared" si="295"/>
        <v/>
      </c>
      <c r="EU17" s="71" t="str">
        <f t="shared" si="296"/>
        <v>#VALUE!</v>
      </c>
      <c r="EV17" s="70" t="str">
        <f t="array" ref="EV17">SUMIFS(INDIRECT($A$1),Consolidado!$C$3:$C65,$A17,Consolidado!$B$3:$B65,EV$1)</f>
        <v>#VALUE!</v>
      </c>
      <c r="EW17" s="70" t="str">
        <f t="shared" si="297"/>
        <v/>
      </c>
      <c r="EX17" s="71" t="str">
        <f t="shared" si="298"/>
        <v>#VALUE!</v>
      </c>
      <c r="EY17" s="69" t="str">
        <f t="array" ref="EY17">SUMIFS(INDIRECT($A$1),Consolidado!$C$3:$C65,$A17,Consolidado!$B$3:$B65,EY$1)</f>
        <v>#VALUE!</v>
      </c>
      <c r="EZ17" s="69" t="str">
        <f t="shared" si="299"/>
        <v/>
      </c>
      <c r="FA17" s="71" t="str">
        <f t="shared" si="300"/>
        <v>#VALUE!</v>
      </c>
      <c r="FB17" s="70" t="str">
        <f t="array" ref="FB17">SUMIFS(INDIRECT($A$1),Consolidado!$C$3:$C65,$A17,Consolidado!$B$3:$B65,FB$1)</f>
        <v>#VALUE!</v>
      </c>
      <c r="FC17" s="70" t="str">
        <f t="shared" si="301"/>
        <v/>
      </c>
      <c r="FD17" s="71" t="str">
        <f t="shared" si="302"/>
        <v>#VALUE!</v>
      </c>
    </row>
    <row r="18" ht="15.75" customHeight="1">
      <c r="A18" s="7" t="str">
        <f>Menus!B10</f>
        <v>B07 Comisiones Bancarias</v>
      </c>
      <c r="B18" s="19" t="str">
        <f t="shared" si="196"/>
        <v>#VALUE!</v>
      </c>
      <c r="C18" s="19">
        <f t="shared" si="197"/>
        <v>0</v>
      </c>
      <c r="D18" s="19" t="str">
        <f t="shared" si="198"/>
        <v/>
      </c>
      <c r="E18" s="65" t="str">
        <f t="array" ref="E18">SUMIFS(INDIRECT($A$1),Consolidado!$C$3:$C65,$A18,Consolidado!$B$3:$B65,E$1)</f>
        <v>#VALUE!</v>
      </c>
      <c r="F18" s="66" t="str">
        <f t="shared" si="199"/>
        <v/>
      </c>
      <c r="G18" s="67" t="str">
        <f t="shared" si="200"/>
        <v/>
      </c>
      <c r="H18" s="68" t="str">
        <f t="array" ref="H18">SUMIFS(INDIRECT($A$1),Consolidado!$C$3:$C65,$A18,Consolidado!$B$3:$B65,H$1)</f>
        <v>#VALUE!</v>
      </c>
      <c r="I18" s="68" t="str">
        <f t="shared" si="201"/>
        <v/>
      </c>
      <c r="J18" s="68" t="str">
        <f t="shared" si="202"/>
        <v/>
      </c>
      <c r="K18" s="21" t="str">
        <f t="array" ref="K18">SUMIFS(INDIRECT($A$1),Consolidado!$C$3:$C65,$A18,Consolidado!$B$3:$B65,K$1)</f>
        <v>#VALUE!</v>
      </c>
      <c r="L18" s="53" t="str">
        <f t="shared" si="203"/>
        <v/>
      </c>
      <c r="M18" s="21" t="str">
        <f t="shared" si="204"/>
        <v/>
      </c>
      <c r="N18" s="22" t="str">
        <f t="array" ref="N18">SUMIFS(INDIRECT($A$1),Consolidado!$C$3:$C65,$A18,Consolidado!$B$3:$B65,N$1)</f>
        <v>#VALUE!</v>
      </c>
      <c r="O18" s="22" t="str">
        <f t="shared" si="205"/>
        <v/>
      </c>
      <c r="P18" s="22" t="str">
        <f t="shared" si="206"/>
        <v/>
      </c>
      <c r="Q18" s="21" t="str">
        <f t="array" ref="Q18">SUMIFS(INDIRECT($A$1),Consolidado!$C$3:$C65,$A18,Consolidado!$B$3:$B65,Q$1)</f>
        <v>#VALUE!</v>
      </c>
      <c r="R18" s="21" t="str">
        <f t="shared" si="207"/>
        <v/>
      </c>
      <c r="S18" s="21" t="str">
        <f t="shared" si="208"/>
        <v/>
      </c>
      <c r="T18" s="22" t="str">
        <f t="array" ref="T18">SUMIFS(INDIRECT($A$1),Consolidado!$C$3:$C65,$A18,Consolidado!$B$3:$B65,T$1)</f>
        <v>#VALUE!</v>
      </c>
      <c r="U18" s="22" t="str">
        <f t="shared" si="209"/>
        <v/>
      </c>
      <c r="V18" s="22" t="str">
        <f t="shared" si="210"/>
        <v/>
      </c>
      <c r="W18" s="21" t="str">
        <f t="array" ref="W18">SUMIFS(INDIRECT($A$1),Consolidado!$C$3:$C65,$A18,Consolidado!$B$3:$B65,W$1)</f>
        <v>#VALUE!</v>
      </c>
      <c r="X18" s="21" t="str">
        <f t="shared" si="211"/>
        <v/>
      </c>
      <c r="Y18" s="21" t="str">
        <f t="shared" si="212"/>
        <v/>
      </c>
      <c r="Z18" s="22" t="str">
        <f t="array" ref="Z18">SUMIFS(INDIRECT($A$1),Consolidado!$C$3:$C65,$A18,Consolidado!$B$3:$B65,Z$1)</f>
        <v>#VALUE!</v>
      </c>
      <c r="AA18" s="22" t="str">
        <f t="shared" si="213"/>
        <v/>
      </c>
      <c r="AB18" s="22" t="str">
        <f t="shared" si="214"/>
        <v/>
      </c>
      <c r="AC18" s="21" t="str">
        <f t="array" ref="AC18">SUMIFS(INDIRECT($A$1),Consolidado!$C$3:$C65,$A18,Consolidado!$B$3:$B65,AC$1)</f>
        <v>#VALUE!</v>
      </c>
      <c r="AD18" s="21" t="str">
        <f t="shared" si="215"/>
        <v/>
      </c>
      <c r="AE18" s="21" t="str">
        <f t="shared" si="216"/>
        <v/>
      </c>
      <c r="AF18" s="22" t="str">
        <f t="array" ref="AF18">SUMIFS(INDIRECT($A$1),Consolidado!$C$3:$C65,$A18,Consolidado!$B$3:$B65,AF$1)</f>
        <v>#VALUE!</v>
      </c>
      <c r="AG18" s="22" t="str">
        <f t="shared" si="217"/>
        <v/>
      </c>
      <c r="AH18" s="22" t="str">
        <f t="shared" si="218"/>
        <v/>
      </c>
      <c r="AI18" s="21" t="str">
        <f t="array" ref="AI18">SUMIFS(INDIRECT($A$1),Consolidado!$C$3:$C65,$A18,Consolidado!$B$3:$B65,AI$1)</f>
        <v>#VALUE!</v>
      </c>
      <c r="AJ18" s="21" t="str">
        <f t="shared" si="219"/>
        <v/>
      </c>
      <c r="AK18" s="21" t="str">
        <f t="shared" si="220"/>
        <v/>
      </c>
      <c r="AL18" s="22" t="str">
        <f t="array" ref="AL18">SUMIFS(INDIRECT($A$1),Consolidado!$C$3:$C65,$A18,Consolidado!$B$3:$B65,AL$1)</f>
        <v>#VALUE!</v>
      </c>
      <c r="AM18" s="22" t="str">
        <f t="shared" si="221"/>
        <v/>
      </c>
      <c r="AN18" s="22" t="str">
        <f t="shared" si="222"/>
        <v/>
      </c>
      <c r="AO18" s="21" t="str">
        <f t="array" ref="AO18">SUMIFS(INDIRECT($A$1),Consolidado!$C$3:$C65,$A18,Consolidado!$B$3:$B65,AO$1)</f>
        <v>#VALUE!</v>
      </c>
      <c r="AP18" s="21" t="str">
        <f t="shared" si="223"/>
        <v/>
      </c>
      <c r="AQ18" s="21" t="str">
        <f t="shared" si="224"/>
        <v/>
      </c>
      <c r="AR18" s="22" t="str">
        <f t="array" ref="AR18">SUMIFS(INDIRECT($A$1),Consolidado!$C$3:$C65,$A18,Consolidado!$B$3:$B65,AR$1)</f>
        <v>#VALUE!</v>
      </c>
      <c r="AS18" s="22" t="str">
        <f t="shared" si="225"/>
        <v/>
      </c>
      <c r="AT18" s="22" t="str">
        <f t="shared" si="226"/>
        <v/>
      </c>
      <c r="AU18" s="21" t="str">
        <f t="array" ref="AU18">SUMIFS(INDIRECT($A$1),Consolidado!$C$3:$C65,$A18,Consolidado!$B$3:$B65,AU$1)</f>
        <v>#VALUE!</v>
      </c>
      <c r="AV18" s="21" t="str">
        <f t="shared" si="227"/>
        <v/>
      </c>
      <c r="AW18" s="21" t="str">
        <f t="shared" si="228"/>
        <v/>
      </c>
      <c r="AX18" s="22" t="str">
        <f t="array" ref="AX18">SUMIFS(INDIRECT($A$1),Consolidado!$C$3:$C65,$A18,Consolidado!$B$3:$B65,AX$1)</f>
        <v>#VALUE!</v>
      </c>
      <c r="AY18" s="22" t="str">
        <f t="shared" si="229"/>
        <v/>
      </c>
      <c r="AZ18" s="22" t="str">
        <f t="shared" si="230"/>
        <v/>
      </c>
      <c r="BA18" s="69" t="str">
        <f t="array" ref="BA18">SUMIFS(INDIRECT($A$1),Consolidado!$C$3:$C65,$A18,Consolidado!$B$3:$B65,BA$1)</f>
        <v>#VALUE!</v>
      </c>
      <c r="BB18" s="69" t="str">
        <f t="shared" si="231"/>
        <v/>
      </c>
      <c r="BC18" s="21" t="str">
        <f t="shared" si="232"/>
        <v/>
      </c>
      <c r="BD18" s="70" t="str">
        <f t="array" ref="BD18">SUMIFS(INDIRECT($A$1),Consolidado!$C$3:$C65,$A18,Consolidado!$B$3:$B65,BD$1)</f>
        <v>#VALUE!</v>
      </c>
      <c r="BE18" s="70" t="str">
        <f t="shared" si="233"/>
        <v/>
      </c>
      <c r="BF18" s="71" t="str">
        <f t="shared" si="234"/>
        <v/>
      </c>
      <c r="BG18" s="69" t="str">
        <f t="array" ref="BG18">SUMIFS(INDIRECT($A$1),Consolidado!$C$3:$C65,$A18,Consolidado!$B$3:$B65,BG$1)</f>
        <v>#VALUE!</v>
      </c>
      <c r="BH18" s="69" t="str">
        <f t="shared" si="235"/>
        <v/>
      </c>
      <c r="BI18" s="71" t="str">
        <f t="shared" si="236"/>
        <v/>
      </c>
      <c r="BJ18" s="70" t="str">
        <f t="array" ref="BJ18">SUMIFS(INDIRECT($A$1),Consolidado!$C$3:$C65,$A18,Consolidado!$B$3:$B65,BJ$1)</f>
        <v>#VALUE!</v>
      </c>
      <c r="BK18" s="70" t="str">
        <f t="shared" si="237"/>
        <v/>
      </c>
      <c r="BL18" s="71" t="str">
        <f t="shared" si="238"/>
        <v/>
      </c>
      <c r="BM18" s="69" t="str">
        <f t="array" ref="BM18">SUMIFS(INDIRECT($A$1),Consolidado!$C$3:$C65,$A18,Consolidado!$B$3:$B65,BM$1)</f>
        <v>#VALUE!</v>
      </c>
      <c r="BN18" s="69" t="str">
        <f t="shared" si="239"/>
        <v/>
      </c>
      <c r="BO18" s="71" t="str">
        <f t="shared" si="240"/>
        <v/>
      </c>
      <c r="BP18" s="70" t="str">
        <f t="array" ref="BP18">SUMIFS(INDIRECT($A$1),Consolidado!$C$3:$C65,$A18,Consolidado!$B$3:$B65,BP$1)</f>
        <v>#VALUE!</v>
      </c>
      <c r="BQ18" s="70" t="str">
        <f t="shared" si="241"/>
        <v/>
      </c>
      <c r="BR18" s="71" t="str">
        <f t="shared" si="242"/>
        <v/>
      </c>
      <c r="BS18" s="69" t="str">
        <f t="array" ref="BS18">SUMIFS(INDIRECT($A$1),Consolidado!$C$3:$C65,$A18,Consolidado!$B$3:$B65,BS$1)</f>
        <v>#VALUE!</v>
      </c>
      <c r="BT18" s="69" t="str">
        <f t="shared" si="243"/>
        <v/>
      </c>
      <c r="BU18" s="71" t="str">
        <f t="shared" si="244"/>
        <v/>
      </c>
      <c r="BV18" s="70" t="str">
        <f t="array" ref="BV18">SUMIFS(INDIRECT($A$1),Consolidado!$C$3:$C65,$A18,Consolidado!$B$3:$B65,BV$1)</f>
        <v>#VALUE!</v>
      </c>
      <c r="BW18" s="70" t="str">
        <f t="shared" si="245"/>
        <v/>
      </c>
      <c r="BX18" s="71" t="str">
        <f t="shared" si="246"/>
        <v/>
      </c>
      <c r="BY18" s="69" t="str">
        <f t="array" ref="BY18">SUMIFS(INDIRECT($A$1),Consolidado!$C$3:$C65,$A18,Consolidado!$B$3:$B65,BY$1)</f>
        <v>#VALUE!</v>
      </c>
      <c r="BZ18" s="69" t="str">
        <f t="shared" si="247"/>
        <v/>
      </c>
      <c r="CA18" s="71" t="str">
        <f t="shared" si="248"/>
        <v/>
      </c>
      <c r="CB18" s="70" t="str">
        <f t="array" ref="CB18">SUMIFS(INDIRECT($A$1),Consolidado!$C$3:$C65,$A18,Consolidado!$B$3:$B65,CB$1)</f>
        <v>#VALUE!</v>
      </c>
      <c r="CC18" s="70" t="str">
        <f t="shared" si="249"/>
        <v/>
      </c>
      <c r="CD18" s="71" t="str">
        <f t="shared" si="250"/>
        <v/>
      </c>
      <c r="CE18" s="69" t="str">
        <f t="array" ref="CE18">SUMIFS(INDIRECT($A$1),Consolidado!$C$3:$C65,$A18,Consolidado!$B$3:$B65,CE$1)</f>
        <v>#VALUE!</v>
      </c>
      <c r="CF18" s="69" t="str">
        <f t="shared" si="251"/>
        <v/>
      </c>
      <c r="CG18" s="71" t="str">
        <f t="shared" si="252"/>
        <v/>
      </c>
      <c r="CH18" s="70" t="str">
        <f t="array" ref="CH18">SUMIFS(INDIRECT($A$1),Consolidado!$C$3:$C65,$A18,Consolidado!$B$3:$B65,CH$1)</f>
        <v>#VALUE!</v>
      </c>
      <c r="CI18" s="70" t="str">
        <f t="shared" si="253"/>
        <v/>
      </c>
      <c r="CJ18" s="71" t="str">
        <f t="shared" si="254"/>
        <v/>
      </c>
      <c r="CK18" s="69" t="str">
        <f t="array" ref="CK18">SUMIFS(INDIRECT($A$1),Consolidado!$C$3:$C65,$A18,Consolidado!$B$3:$B65,CK$1)</f>
        <v>#VALUE!</v>
      </c>
      <c r="CL18" s="69" t="str">
        <f t="shared" si="255"/>
        <v/>
      </c>
      <c r="CM18" s="71" t="str">
        <f t="shared" si="256"/>
        <v/>
      </c>
      <c r="CN18" s="70" t="str">
        <f t="array" ref="CN18">SUMIFS(INDIRECT($A$1),Consolidado!$C$3:$C65,$A18,Consolidado!$B$3:$B65,CN$1)</f>
        <v>#VALUE!</v>
      </c>
      <c r="CO18" s="70" t="str">
        <f t="shared" si="257"/>
        <v/>
      </c>
      <c r="CP18" s="71" t="str">
        <f t="shared" si="258"/>
        <v/>
      </c>
      <c r="CQ18" s="69" t="str">
        <f t="array" ref="CQ18">SUMIFS(INDIRECT($A$1),Consolidado!$C$3:$C65,$A18,Consolidado!$B$3:$B65,CQ$1)</f>
        <v>#VALUE!</v>
      </c>
      <c r="CR18" s="69" t="str">
        <f t="shared" si="259"/>
        <v/>
      </c>
      <c r="CS18" s="71" t="str">
        <f t="shared" si="260"/>
        <v/>
      </c>
      <c r="CT18" s="70" t="str">
        <f t="array" ref="CT18">SUMIFS(INDIRECT($A$1),Consolidado!$C$3:$C65,$A18,Consolidado!$B$3:$B65,CT$1)</f>
        <v>#VALUE!</v>
      </c>
      <c r="CU18" s="70" t="str">
        <f t="shared" si="261"/>
        <v/>
      </c>
      <c r="CV18" s="71" t="str">
        <f t="shared" si="262"/>
        <v/>
      </c>
      <c r="CW18" s="69" t="str">
        <f t="array" ref="CW18">SUMIFS(INDIRECT($A$1),Consolidado!$C$3:$C65,$A18,Consolidado!$B$3:$B65,CW$1)</f>
        <v>#VALUE!</v>
      </c>
      <c r="CX18" s="69" t="str">
        <f t="shared" si="263"/>
        <v/>
      </c>
      <c r="CY18" s="71" t="str">
        <f t="shared" si="264"/>
        <v/>
      </c>
      <c r="CZ18" s="70" t="str">
        <f t="array" ref="CZ18">SUMIFS(INDIRECT($A$1),Consolidado!$C$3:$C65,$A18,Consolidado!$B$3:$B65,CZ$1)</f>
        <v>#VALUE!</v>
      </c>
      <c r="DA18" s="70" t="str">
        <f t="shared" si="265"/>
        <v/>
      </c>
      <c r="DB18" s="71" t="str">
        <f t="shared" si="266"/>
        <v/>
      </c>
      <c r="DC18" s="69" t="str">
        <f t="array" ref="DC18">SUMIFS(INDIRECT($A$1),Consolidado!$C$3:$C65,$A18,Consolidado!$B$3:$B65,DC$1)</f>
        <v>#VALUE!</v>
      </c>
      <c r="DD18" s="69" t="str">
        <f t="shared" si="267"/>
        <v/>
      </c>
      <c r="DE18" s="71" t="str">
        <f t="shared" si="268"/>
        <v/>
      </c>
      <c r="DF18" s="70" t="str">
        <f t="array" ref="DF18">SUMIFS(INDIRECT($A$1),Consolidado!$C$3:$C65,$A18,Consolidado!$B$3:$B65,DF$1)</f>
        <v>#VALUE!</v>
      </c>
      <c r="DG18" s="70" t="str">
        <f t="shared" si="269"/>
        <v/>
      </c>
      <c r="DH18" s="71" t="str">
        <f t="shared" si="270"/>
        <v/>
      </c>
      <c r="DI18" s="69" t="str">
        <f t="array" ref="DI18">SUMIFS(INDIRECT($A$1),Consolidado!$C$3:$C65,$A18,Consolidado!$B$3:$B65,DI$1)</f>
        <v>#VALUE!</v>
      </c>
      <c r="DJ18" s="69" t="str">
        <f t="shared" si="271"/>
        <v/>
      </c>
      <c r="DK18" s="71" t="str">
        <f t="shared" si="272"/>
        <v/>
      </c>
      <c r="DL18" s="70" t="str">
        <f t="array" ref="DL18">SUMIFS(INDIRECT($A$1),Consolidado!$C$3:$C65,$A18,Consolidado!$B$3:$B65,DL$1)</f>
        <v>#VALUE!</v>
      </c>
      <c r="DM18" s="70" t="str">
        <f t="shared" si="273"/>
        <v/>
      </c>
      <c r="DN18" s="71" t="str">
        <f t="shared" si="274"/>
        <v/>
      </c>
      <c r="DO18" s="21" t="str">
        <f t="array" ref="DO18">SUMIFS(INDIRECT($A$1),Consolidado!$C$3:$C65,$A18,Consolidado!$B$3:$B65,DO$1)</f>
        <v>#VALUE!</v>
      </c>
      <c r="DP18" s="21" t="str">
        <f t="shared" si="275"/>
        <v/>
      </c>
      <c r="DQ18" s="21" t="str">
        <f t="shared" si="276"/>
        <v/>
      </c>
      <c r="DR18" s="22" t="str">
        <f t="array" ref="DR18">SUMIFS(INDIRECT($A$1),Consolidado!$C$3:$C65,$A18,Consolidado!$B$3:$B65,DR$1)</f>
        <v>#VALUE!</v>
      </c>
      <c r="DS18" s="22" t="str">
        <f t="shared" si="277"/>
        <v/>
      </c>
      <c r="DT18" s="22" t="str">
        <f t="shared" si="278"/>
        <v/>
      </c>
      <c r="DU18" s="69" t="str">
        <f t="array" ref="DU18">SUMIFS(INDIRECT($A$1),Consolidado!$C$3:$C65,$A18,Consolidado!$B$3:$B65,DU$1)</f>
        <v>#VALUE!</v>
      </c>
      <c r="DV18" s="69" t="str">
        <f t="shared" si="279"/>
        <v/>
      </c>
      <c r="DW18" s="71" t="str">
        <f t="shared" si="280"/>
        <v/>
      </c>
      <c r="DX18" s="70" t="str">
        <f t="array" ref="DX18">SUMIFS(INDIRECT($A$1),Consolidado!$C$3:$C65,$A18,Consolidado!$B$3:$B65,DX$1)</f>
        <v>#VALUE!</v>
      </c>
      <c r="DY18" s="70" t="str">
        <f t="shared" si="281"/>
        <v/>
      </c>
      <c r="DZ18" s="71" t="str">
        <f t="shared" si="282"/>
        <v>#VALUE!</v>
      </c>
      <c r="EA18" s="69" t="str">
        <f t="array" ref="EA18">SUMIFS(INDIRECT($A$1),Consolidado!$C$3:$C65,$A18,Consolidado!$B$3:$B65,EA$1)</f>
        <v>#VALUE!</v>
      </c>
      <c r="EB18" s="69" t="str">
        <f t="shared" si="283"/>
        <v/>
      </c>
      <c r="EC18" s="71" t="str">
        <f t="shared" si="284"/>
        <v>#VALUE!</v>
      </c>
      <c r="ED18" s="70" t="str">
        <f t="array" ref="ED18">SUMIFS(INDIRECT($A$1),Consolidado!$C$3:$C65,$A18,Consolidado!$B$3:$B65,ED$1)</f>
        <v>#VALUE!</v>
      </c>
      <c r="EE18" s="70" t="str">
        <f t="shared" si="285"/>
        <v/>
      </c>
      <c r="EF18" s="71" t="str">
        <f t="shared" si="286"/>
        <v>#VALUE!</v>
      </c>
      <c r="EG18" s="69" t="str">
        <f t="array" ref="EG18">SUMIFS(INDIRECT($A$1),Consolidado!$C$3:$C65,$A18,Consolidado!$B$3:$B65,EG$1)</f>
        <v>#VALUE!</v>
      </c>
      <c r="EH18" s="69" t="str">
        <f t="shared" si="287"/>
        <v/>
      </c>
      <c r="EI18" s="71" t="str">
        <f t="shared" si="288"/>
        <v>#VALUE!</v>
      </c>
      <c r="EJ18" s="70" t="str">
        <f t="array" ref="EJ18">SUMIFS(INDIRECT($A$1),Consolidado!$C$3:$C65,$A18,Consolidado!$B$3:$B65,EJ$1)</f>
        <v>#VALUE!</v>
      </c>
      <c r="EK18" s="70" t="str">
        <f t="shared" si="289"/>
        <v/>
      </c>
      <c r="EL18" s="71" t="str">
        <f t="shared" si="290"/>
        <v>#VALUE!</v>
      </c>
      <c r="EM18" s="69" t="str">
        <f t="array" ref="EM18">SUMIFS(INDIRECT($A$1),Consolidado!$C$3:$C65,$A18,Consolidado!$B$3:$B65,EM$1)</f>
        <v>#VALUE!</v>
      </c>
      <c r="EN18" s="69" t="str">
        <f t="shared" si="291"/>
        <v/>
      </c>
      <c r="EO18" s="71" t="str">
        <f t="shared" si="292"/>
        <v>#VALUE!</v>
      </c>
      <c r="EP18" s="70" t="str">
        <f t="array" ref="EP18">SUMIFS(INDIRECT($A$1),Consolidado!$C$3:$C65,$A18,Consolidado!$B$3:$B65,EP$1)</f>
        <v>#VALUE!</v>
      </c>
      <c r="EQ18" s="70" t="str">
        <f t="shared" si="293"/>
        <v/>
      </c>
      <c r="ER18" s="71" t="str">
        <f t="shared" si="294"/>
        <v>#VALUE!</v>
      </c>
      <c r="ES18" s="69" t="str">
        <f t="array" ref="ES18">SUMIFS(INDIRECT($A$1),Consolidado!$C$3:$C65,$A18,Consolidado!$B$3:$B65,ES$1)</f>
        <v>#VALUE!</v>
      </c>
      <c r="ET18" s="69" t="str">
        <f t="shared" si="295"/>
        <v/>
      </c>
      <c r="EU18" s="71" t="str">
        <f t="shared" si="296"/>
        <v>#VALUE!</v>
      </c>
      <c r="EV18" s="70" t="str">
        <f t="array" ref="EV18">SUMIFS(INDIRECT($A$1),Consolidado!$C$3:$C65,$A18,Consolidado!$B$3:$B65,EV$1)</f>
        <v>#VALUE!</v>
      </c>
      <c r="EW18" s="70" t="str">
        <f t="shared" si="297"/>
        <v/>
      </c>
      <c r="EX18" s="71" t="str">
        <f t="shared" si="298"/>
        <v>#VALUE!</v>
      </c>
      <c r="EY18" s="69" t="str">
        <f t="array" ref="EY18">SUMIFS(INDIRECT($A$1),Consolidado!$C$3:$C65,$A18,Consolidado!$B$3:$B65,EY$1)</f>
        <v>#VALUE!</v>
      </c>
      <c r="EZ18" s="69" t="str">
        <f t="shared" si="299"/>
        <v/>
      </c>
      <c r="FA18" s="71" t="str">
        <f t="shared" si="300"/>
        <v>#VALUE!</v>
      </c>
      <c r="FB18" s="70" t="str">
        <f t="array" ref="FB18">SUMIFS(INDIRECT($A$1),Consolidado!$C$3:$C65,$A18,Consolidado!$B$3:$B65,FB$1)</f>
        <v>#VALUE!</v>
      </c>
      <c r="FC18" s="70" t="str">
        <f t="shared" si="301"/>
        <v/>
      </c>
      <c r="FD18" s="71" t="str">
        <f t="shared" si="302"/>
        <v>#VALUE!</v>
      </c>
    </row>
    <row r="19" ht="15.75" customHeight="1">
      <c r="A19" s="7" t="str">
        <f>Menus!B11</f>
        <v>B08 Licencias y permisos</v>
      </c>
      <c r="B19" s="19" t="str">
        <f t="shared" si="196"/>
        <v>#VALUE!</v>
      </c>
      <c r="C19" s="19">
        <f t="shared" si="197"/>
        <v>0</v>
      </c>
      <c r="D19" s="19" t="str">
        <f t="shared" si="198"/>
        <v/>
      </c>
      <c r="E19" s="65" t="str">
        <f t="array" ref="E19">SUMIFS(INDIRECT($A$1),Consolidado!$C$3:$C65,$A19,Consolidado!$B$3:$B65,E$1)</f>
        <v>#VALUE!</v>
      </c>
      <c r="F19" s="66" t="str">
        <f t="shared" si="199"/>
        <v/>
      </c>
      <c r="G19" s="67" t="str">
        <f t="shared" si="200"/>
        <v/>
      </c>
      <c r="H19" s="68" t="str">
        <f t="array" ref="H19">SUMIFS(INDIRECT($A$1),Consolidado!$C$3:$C65,$A19,Consolidado!$B$3:$B65,H$1)</f>
        <v>#VALUE!</v>
      </c>
      <c r="I19" s="68" t="str">
        <f t="shared" si="201"/>
        <v/>
      </c>
      <c r="J19" s="68" t="str">
        <f t="shared" si="202"/>
        <v/>
      </c>
      <c r="K19" s="21" t="str">
        <f t="array" ref="K19">SUMIFS(INDIRECT($A$1),Consolidado!$C$3:$C65,$A19,Consolidado!$B$3:$B65,K$1)</f>
        <v>#VALUE!</v>
      </c>
      <c r="L19" s="53" t="str">
        <f t="shared" si="203"/>
        <v/>
      </c>
      <c r="M19" s="21" t="str">
        <f t="shared" si="204"/>
        <v/>
      </c>
      <c r="N19" s="22" t="str">
        <f t="array" ref="N19">SUMIFS(INDIRECT($A$1),Consolidado!$C$3:$C65,$A19,Consolidado!$B$3:$B65,N$1)</f>
        <v>#VALUE!</v>
      </c>
      <c r="O19" s="22" t="str">
        <f t="shared" si="205"/>
        <v/>
      </c>
      <c r="P19" s="22" t="str">
        <f t="shared" si="206"/>
        <v/>
      </c>
      <c r="Q19" s="21" t="str">
        <f t="array" ref="Q19">SUMIFS(INDIRECT($A$1),Consolidado!$C$3:$C65,$A19,Consolidado!$B$3:$B65,Q$1)</f>
        <v>#VALUE!</v>
      </c>
      <c r="R19" s="21" t="str">
        <f t="shared" si="207"/>
        <v/>
      </c>
      <c r="S19" s="21" t="str">
        <f t="shared" si="208"/>
        <v/>
      </c>
      <c r="T19" s="22" t="str">
        <f t="array" ref="T19">SUMIFS(INDIRECT($A$1),Consolidado!$C$3:$C65,$A19,Consolidado!$B$3:$B65,T$1)</f>
        <v>#VALUE!</v>
      </c>
      <c r="U19" s="22" t="str">
        <f t="shared" si="209"/>
        <v/>
      </c>
      <c r="V19" s="22" t="str">
        <f t="shared" si="210"/>
        <v/>
      </c>
      <c r="W19" s="21" t="str">
        <f t="array" ref="W19">SUMIFS(INDIRECT($A$1),Consolidado!$C$3:$C65,$A19,Consolidado!$B$3:$B65,W$1)</f>
        <v>#VALUE!</v>
      </c>
      <c r="X19" s="21" t="str">
        <f t="shared" si="211"/>
        <v/>
      </c>
      <c r="Y19" s="21" t="str">
        <f t="shared" si="212"/>
        <v/>
      </c>
      <c r="Z19" s="22" t="str">
        <f t="array" ref="Z19">SUMIFS(INDIRECT($A$1),Consolidado!$C$3:$C65,$A19,Consolidado!$B$3:$B65,Z$1)</f>
        <v>#VALUE!</v>
      </c>
      <c r="AA19" s="22" t="str">
        <f t="shared" si="213"/>
        <v/>
      </c>
      <c r="AB19" s="22" t="str">
        <f t="shared" si="214"/>
        <v/>
      </c>
      <c r="AC19" s="21" t="str">
        <f t="array" ref="AC19">SUMIFS(INDIRECT($A$1),Consolidado!$C$3:$C65,$A19,Consolidado!$B$3:$B65,AC$1)</f>
        <v>#VALUE!</v>
      </c>
      <c r="AD19" s="21" t="str">
        <f t="shared" si="215"/>
        <v/>
      </c>
      <c r="AE19" s="21" t="str">
        <f t="shared" si="216"/>
        <v/>
      </c>
      <c r="AF19" s="22" t="str">
        <f t="array" ref="AF19">SUMIFS(INDIRECT($A$1),Consolidado!$C$3:$C65,$A19,Consolidado!$B$3:$B65,AF$1)</f>
        <v>#VALUE!</v>
      </c>
      <c r="AG19" s="22" t="str">
        <f t="shared" si="217"/>
        <v/>
      </c>
      <c r="AH19" s="22" t="str">
        <f t="shared" si="218"/>
        <v/>
      </c>
      <c r="AI19" s="21" t="str">
        <f t="array" ref="AI19">SUMIFS(INDIRECT($A$1),Consolidado!$C$3:$C65,$A19,Consolidado!$B$3:$B65,AI$1)</f>
        <v>#VALUE!</v>
      </c>
      <c r="AJ19" s="21" t="str">
        <f t="shared" si="219"/>
        <v/>
      </c>
      <c r="AK19" s="21" t="str">
        <f t="shared" si="220"/>
        <v/>
      </c>
      <c r="AL19" s="22" t="str">
        <f t="array" ref="AL19">SUMIFS(INDIRECT($A$1),Consolidado!$C$3:$C65,$A19,Consolidado!$B$3:$B65,AL$1)</f>
        <v>#VALUE!</v>
      </c>
      <c r="AM19" s="22" t="str">
        <f t="shared" si="221"/>
        <v/>
      </c>
      <c r="AN19" s="22" t="str">
        <f t="shared" si="222"/>
        <v/>
      </c>
      <c r="AO19" s="21" t="str">
        <f t="array" ref="AO19">SUMIFS(INDIRECT($A$1),Consolidado!$C$3:$C65,$A19,Consolidado!$B$3:$B65,AO$1)</f>
        <v>#VALUE!</v>
      </c>
      <c r="AP19" s="21" t="str">
        <f t="shared" si="223"/>
        <v/>
      </c>
      <c r="AQ19" s="21" t="str">
        <f t="shared" si="224"/>
        <v/>
      </c>
      <c r="AR19" s="22" t="str">
        <f t="array" ref="AR19">SUMIFS(INDIRECT($A$1),Consolidado!$C$3:$C65,$A19,Consolidado!$B$3:$B65,AR$1)</f>
        <v>#VALUE!</v>
      </c>
      <c r="AS19" s="22" t="str">
        <f t="shared" si="225"/>
        <v/>
      </c>
      <c r="AT19" s="22" t="str">
        <f t="shared" si="226"/>
        <v/>
      </c>
      <c r="AU19" s="21" t="str">
        <f t="array" ref="AU19">SUMIFS(INDIRECT($A$1),Consolidado!$C$3:$C65,$A19,Consolidado!$B$3:$B65,AU$1)</f>
        <v>#VALUE!</v>
      </c>
      <c r="AV19" s="21" t="str">
        <f t="shared" si="227"/>
        <v/>
      </c>
      <c r="AW19" s="21" t="str">
        <f t="shared" si="228"/>
        <v/>
      </c>
      <c r="AX19" s="22" t="str">
        <f t="array" ref="AX19">SUMIFS(INDIRECT($A$1),Consolidado!$C$3:$C65,$A19,Consolidado!$B$3:$B65,AX$1)</f>
        <v>#VALUE!</v>
      </c>
      <c r="AY19" s="22" t="str">
        <f t="shared" si="229"/>
        <v/>
      </c>
      <c r="AZ19" s="22" t="str">
        <f t="shared" si="230"/>
        <v/>
      </c>
      <c r="BA19" s="69" t="str">
        <f t="array" ref="BA19">SUMIFS(INDIRECT($A$1),Consolidado!$C$3:$C65,$A19,Consolidado!$B$3:$B65,BA$1)</f>
        <v>#VALUE!</v>
      </c>
      <c r="BB19" s="69" t="str">
        <f t="shared" si="231"/>
        <v/>
      </c>
      <c r="BC19" s="21" t="str">
        <f t="shared" si="232"/>
        <v/>
      </c>
      <c r="BD19" s="70" t="str">
        <f t="array" ref="BD19">SUMIFS(INDIRECT($A$1),Consolidado!$C$3:$C65,$A19,Consolidado!$B$3:$B65,BD$1)</f>
        <v>#VALUE!</v>
      </c>
      <c r="BE19" s="70" t="str">
        <f t="shared" si="233"/>
        <v/>
      </c>
      <c r="BF19" s="71" t="str">
        <f t="shared" si="234"/>
        <v/>
      </c>
      <c r="BG19" s="69" t="str">
        <f t="array" ref="BG19">SUMIFS(INDIRECT($A$1),Consolidado!$C$3:$C65,$A19,Consolidado!$B$3:$B65,BG$1)</f>
        <v>#VALUE!</v>
      </c>
      <c r="BH19" s="69" t="str">
        <f t="shared" si="235"/>
        <v/>
      </c>
      <c r="BI19" s="71" t="str">
        <f t="shared" si="236"/>
        <v/>
      </c>
      <c r="BJ19" s="70" t="str">
        <f t="array" ref="BJ19">SUMIFS(INDIRECT($A$1),Consolidado!$C$3:$C65,$A19,Consolidado!$B$3:$B65,BJ$1)</f>
        <v>#VALUE!</v>
      </c>
      <c r="BK19" s="70" t="str">
        <f t="shared" si="237"/>
        <v/>
      </c>
      <c r="BL19" s="71" t="str">
        <f t="shared" si="238"/>
        <v/>
      </c>
      <c r="BM19" s="69" t="str">
        <f t="array" ref="BM19">SUMIFS(INDIRECT($A$1),Consolidado!$C$3:$C65,$A19,Consolidado!$B$3:$B65,BM$1)</f>
        <v>#VALUE!</v>
      </c>
      <c r="BN19" s="69" t="str">
        <f t="shared" si="239"/>
        <v/>
      </c>
      <c r="BO19" s="71" t="str">
        <f t="shared" si="240"/>
        <v/>
      </c>
      <c r="BP19" s="70" t="str">
        <f t="array" ref="BP19">SUMIFS(INDIRECT($A$1),Consolidado!$C$3:$C65,$A19,Consolidado!$B$3:$B65,BP$1)</f>
        <v>#VALUE!</v>
      </c>
      <c r="BQ19" s="70" t="str">
        <f t="shared" si="241"/>
        <v/>
      </c>
      <c r="BR19" s="71" t="str">
        <f t="shared" si="242"/>
        <v/>
      </c>
      <c r="BS19" s="69" t="str">
        <f t="array" ref="BS19">SUMIFS(INDIRECT($A$1),Consolidado!$C$3:$C65,$A19,Consolidado!$B$3:$B65,BS$1)</f>
        <v>#VALUE!</v>
      </c>
      <c r="BT19" s="69" t="str">
        <f t="shared" si="243"/>
        <v/>
      </c>
      <c r="BU19" s="71" t="str">
        <f t="shared" si="244"/>
        <v/>
      </c>
      <c r="BV19" s="70" t="str">
        <f t="array" ref="BV19">SUMIFS(INDIRECT($A$1),Consolidado!$C$3:$C65,$A19,Consolidado!$B$3:$B65,BV$1)</f>
        <v>#VALUE!</v>
      </c>
      <c r="BW19" s="70" t="str">
        <f t="shared" si="245"/>
        <v/>
      </c>
      <c r="BX19" s="71" t="str">
        <f t="shared" si="246"/>
        <v/>
      </c>
      <c r="BY19" s="69" t="str">
        <f t="array" ref="BY19">SUMIFS(INDIRECT($A$1),Consolidado!$C$3:$C65,$A19,Consolidado!$B$3:$B65,BY$1)</f>
        <v>#VALUE!</v>
      </c>
      <c r="BZ19" s="69" t="str">
        <f t="shared" si="247"/>
        <v/>
      </c>
      <c r="CA19" s="71" t="str">
        <f t="shared" si="248"/>
        <v/>
      </c>
      <c r="CB19" s="70" t="str">
        <f t="array" ref="CB19">SUMIFS(INDIRECT($A$1),Consolidado!$C$3:$C65,$A19,Consolidado!$B$3:$B65,CB$1)</f>
        <v>#VALUE!</v>
      </c>
      <c r="CC19" s="70" t="str">
        <f t="shared" si="249"/>
        <v/>
      </c>
      <c r="CD19" s="71" t="str">
        <f t="shared" si="250"/>
        <v/>
      </c>
      <c r="CE19" s="69" t="str">
        <f t="array" ref="CE19">SUMIFS(INDIRECT($A$1),Consolidado!$C$3:$C65,$A19,Consolidado!$B$3:$B65,CE$1)</f>
        <v>#VALUE!</v>
      </c>
      <c r="CF19" s="69" t="str">
        <f t="shared" si="251"/>
        <v/>
      </c>
      <c r="CG19" s="71" t="str">
        <f t="shared" si="252"/>
        <v/>
      </c>
      <c r="CH19" s="70" t="str">
        <f t="array" ref="CH19">SUMIFS(INDIRECT($A$1),Consolidado!$C$3:$C65,$A19,Consolidado!$B$3:$B65,CH$1)</f>
        <v>#VALUE!</v>
      </c>
      <c r="CI19" s="70" t="str">
        <f t="shared" si="253"/>
        <v/>
      </c>
      <c r="CJ19" s="71" t="str">
        <f t="shared" si="254"/>
        <v/>
      </c>
      <c r="CK19" s="69" t="str">
        <f t="array" ref="CK19">SUMIFS(INDIRECT($A$1),Consolidado!$C$3:$C65,$A19,Consolidado!$B$3:$B65,CK$1)</f>
        <v>#VALUE!</v>
      </c>
      <c r="CL19" s="69" t="str">
        <f t="shared" si="255"/>
        <v/>
      </c>
      <c r="CM19" s="71" t="str">
        <f t="shared" si="256"/>
        <v/>
      </c>
      <c r="CN19" s="70" t="str">
        <f t="array" ref="CN19">SUMIFS(INDIRECT($A$1),Consolidado!$C$3:$C65,$A19,Consolidado!$B$3:$B65,CN$1)</f>
        <v>#VALUE!</v>
      </c>
      <c r="CO19" s="70" t="str">
        <f t="shared" si="257"/>
        <v/>
      </c>
      <c r="CP19" s="71" t="str">
        <f t="shared" si="258"/>
        <v/>
      </c>
      <c r="CQ19" s="69" t="str">
        <f t="array" ref="CQ19">SUMIFS(INDIRECT($A$1),Consolidado!$C$3:$C65,$A19,Consolidado!$B$3:$B65,CQ$1)</f>
        <v>#VALUE!</v>
      </c>
      <c r="CR19" s="69" t="str">
        <f t="shared" si="259"/>
        <v/>
      </c>
      <c r="CS19" s="71" t="str">
        <f t="shared" si="260"/>
        <v/>
      </c>
      <c r="CT19" s="70" t="str">
        <f t="array" ref="CT19">SUMIFS(INDIRECT($A$1),Consolidado!$C$3:$C65,$A19,Consolidado!$B$3:$B65,CT$1)</f>
        <v>#VALUE!</v>
      </c>
      <c r="CU19" s="70" t="str">
        <f t="shared" si="261"/>
        <v/>
      </c>
      <c r="CV19" s="71" t="str">
        <f t="shared" si="262"/>
        <v/>
      </c>
      <c r="CW19" s="69" t="str">
        <f t="array" ref="CW19">SUMIFS(INDIRECT($A$1),Consolidado!$C$3:$C65,$A19,Consolidado!$B$3:$B65,CW$1)</f>
        <v>#VALUE!</v>
      </c>
      <c r="CX19" s="69" t="str">
        <f t="shared" si="263"/>
        <v/>
      </c>
      <c r="CY19" s="71" t="str">
        <f t="shared" si="264"/>
        <v/>
      </c>
      <c r="CZ19" s="70" t="str">
        <f t="array" ref="CZ19">SUMIFS(INDIRECT($A$1),Consolidado!$C$3:$C65,$A19,Consolidado!$B$3:$B65,CZ$1)</f>
        <v>#VALUE!</v>
      </c>
      <c r="DA19" s="70" t="str">
        <f t="shared" si="265"/>
        <v/>
      </c>
      <c r="DB19" s="71" t="str">
        <f t="shared" si="266"/>
        <v/>
      </c>
      <c r="DC19" s="69" t="str">
        <f t="array" ref="DC19">SUMIFS(INDIRECT($A$1),Consolidado!$C$3:$C65,$A19,Consolidado!$B$3:$B65,DC$1)</f>
        <v>#VALUE!</v>
      </c>
      <c r="DD19" s="69" t="str">
        <f t="shared" si="267"/>
        <v/>
      </c>
      <c r="DE19" s="71" t="str">
        <f t="shared" si="268"/>
        <v/>
      </c>
      <c r="DF19" s="70" t="str">
        <f t="array" ref="DF19">SUMIFS(INDIRECT($A$1),Consolidado!$C$3:$C65,$A19,Consolidado!$B$3:$B65,DF$1)</f>
        <v>#VALUE!</v>
      </c>
      <c r="DG19" s="70" t="str">
        <f t="shared" si="269"/>
        <v/>
      </c>
      <c r="DH19" s="71" t="str">
        <f t="shared" si="270"/>
        <v/>
      </c>
      <c r="DI19" s="69" t="str">
        <f t="array" ref="DI19">SUMIFS(INDIRECT($A$1),Consolidado!$C$3:$C65,$A19,Consolidado!$B$3:$B65,DI$1)</f>
        <v>#VALUE!</v>
      </c>
      <c r="DJ19" s="69" t="str">
        <f t="shared" si="271"/>
        <v/>
      </c>
      <c r="DK19" s="71" t="str">
        <f t="shared" si="272"/>
        <v/>
      </c>
      <c r="DL19" s="70" t="str">
        <f t="array" ref="DL19">SUMIFS(INDIRECT($A$1),Consolidado!$C$3:$C65,$A19,Consolidado!$B$3:$B65,DL$1)</f>
        <v>#VALUE!</v>
      </c>
      <c r="DM19" s="70" t="str">
        <f t="shared" si="273"/>
        <v/>
      </c>
      <c r="DN19" s="71" t="str">
        <f t="shared" si="274"/>
        <v/>
      </c>
      <c r="DO19" s="21" t="str">
        <f t="array" ref="DO19">SUMIFS(INDIRECT($A$1),Consolidado!$C$3:$C65,$A19,Consolidado!$B$3:$B65,DO$1)</f>
        <v>#VALUE!</v>
      </c>
      <c r="DP19" s="21" t="str">
        <f t="shared" si="275"/>
        <v/>
      </c>
      <c r="DQ19" s="21" t="str">
        <f t="shared" si="276"/>
        <v/>
      </c>
      <c r="DR19" s="22" t="str">
        <f t="array" ref="DR19">SUMIFS(INDIRECT($A$1),Consolidado!$C$3:$C65,$A19,Consolidado!$B$3:$B65,DR$1)</f>
        <v>#VALUE!</v>
      </c>
      <c r="DS19" s="22" t="str">
        <f t="shared" si="277"/>
        <v/>
      </c>
      <c r="DT19" s="22" t="str">
        <f t="shared" si="278"/>
        <v/>
      </c>
      <c r="DU19" s="69" t="str">
        <f t="array" ref="DU19">SUMIFS(INDIRECT($A$1),Consolidado!$C$3:$C65,$A19,Consolidado!$B$3:$B65,DU$1)</f>
        <v>#VALUE!</v>
      </c>
      <c r="DV19" s="69" t="str">
        <f t="shared" si="279"/>
        <v/>
      </c>
      <c r="DW19" s="71" t="str">
        <f t="shared" si="280"/>
        <v/>
      </c>
      <c r="DX19" s="70" t="str">
        <f t="array" ref="DX19">SUMIFS(INDIRECT($A$1),Consolidado!$C$3:$C65,$A19,Consolidado!$B$3:$B65,DX$1)</f>
        <v>#VALUE!</v>
      </c>
      <c r="DY19" s="70" t="str">
        <f t="shared" si="281"/>
        <v/>
      </c>
      <c r="DZ19" s="71" t="str">
        <f t="shared" si="282"/>
        <v>#VALUE!</v>
      </c>
      <c r="EA19" s="69" t="str">
        <f t="array" ref="EA19">SUMIFS(INDIRECT($A$1),Consolidado!$C$3:$C65,$A19,Consolidado!$B$3:$B65,EA$1)</f>
        <v>#VALUE!</v>
      </c>
      <c r="EB19" s="69" t="str">
        <f t="shared" si="283"/>
        <v/>
      </c>
      <c r="EC19" s="71" t="str">
        <f t="shared" si="284"/>
        <v>#VALUE!</v>
      </c>
      <c r="ED19" s="70" t="str">
        <f t="array" ref="ED19">SUMIFS(INDIRECT($A$1),Consolidado!$C$3:$C65,$A19,Consolidado!$B$3:$B65,ED$1)</f>
        <v>#VALUE!</v>
      </c>
      <c r="EE19" s="70" t="str">
        <f t="shared" si="285"/>
        <v/>
      </c>
      <c r="EF19" s="71" t="str">
        <f t="shared" si="286"/>
        <v>#VALUE!</v>
      </c>
      <c r="EG19" s="69" t="str">
        <f t="array" ref="EG19">SUMIFS(INDIRECT($A$1),Consolidado!$C$3:$C65,$A19,Consolidado!$B$3:$B65,EG$1)</f>
        <v>#VALUE!</v>
      </c>
      <c r="EH19" s="69" t="str">
        <f t="shared" si="287"/>
        <v/>
      </c>
      <c r="EI19" s="71" t="str">
        <f t="shared" si="288"/>
        <v>#VALUE!</v>
      </c>
      <c r="EJ19" s="70" t="str">
        <f t="array" ref="EJ19">SUMIFS(INDIRECT($A$1),Consolidado!$C$3:$C65,$A19,Consolidado!$B$3:$B65,EJ$1)</f>
        <v>#VALUE!</v>
      </c>
      <c r="EK19" s="70" t="str">
        <f t="shared" si="289"/>
        <v/>
      </c>
      <c r="EL19" s="71" t="str">
        <f t="shared" si="290"/>
        <v>#VALUE!</v>
      </c>
      <c r="EM19" s="69" t="str">
        <f t="array" ref="EM19">SUMIFS(INDIRECT($A$1),Consolidado!$C$3:$C65,$A19,Consolidado!$B$3:$B65,EM$1)</f>
        <v>#VALUE!</v>
      </c>
      <c r="EN19" s="69" t="str">
        <f t="shared" si="291"/>
        <v/>
      </c>
      <c r="EO19" s="71" t="str">
        <f t="shared" si="292"/>
        <v>#VALUE!</v>
      </c>
      <c r="EP19" s="70" t="str">
        <f t="array" ref="EP19">SUMIFS(INDIRECT($A$1),Consolidado!$C$3:$C65,$A19,Consolidado!$B$3:$B65,EP$1)</f>
        <v>#VALUE!</v>
      </c>
      <c r="EQ19" s="70" t="str">
        <f t="shared" si="293"/>
        <v/>
      </c>
      <c r="ER19" s="71" t="str">
        <f t="shared" si="294"/>
        <v>#VALUE!</v>
      </c>
      <c r="ES19" s="69" t="str">
        <f t="array" ref="ES19">SUMIFS(INDIRECT($A$1),Consolidado!$C$3:$C65,$A19,Consolidado!$B$3:$B65,ES$1)</f>
        <v>#VALUE!</v>
      </c>
      <c r="ET19" s="69" t="str">
        <f t="shared" si="295"/>
        <v/>
      </c>
      <c r="EU19" s="71" t="str">
        <f t="shared" si="296"/>
        <v>#VALUE!</v>
      </c>
      <c r="EV19" s="70" t="str">
        <f t="array" ref="EV19">SUMIFS(INDIRECT($A$1),Consolidado!$C$3:$C65,$A19,Consolidado!$B$3:$B65,EV$1)</f>
        <v>#VALUE!</v>
      </c>
      <c r="EW19" s="70" t="str">
        <f t="shared" si="297"/>
        <v/>
      </c>
      <c r="EX19" s="71" t="str">
        <f t="shared" si="298"/>
        <v>#VALUE!</v>
      </c>
      <c r="EY19" s="69" t="str">
        <f t="array" ref="EY19">SUMIFS(INDIRECT($A$1),Consolidado!$C$3:$C65,$A19,Consolidado!$B$3:$B65,EY$1)</f>
        <v>#VALUE!</v>
      </c>
      <c r="EZ19" s="69" t="str">
        <f t="shared" si="299"/>
        <v/>
      </c>
      <c r="FA19" s="71" t="str">
        <f t="shared" si="300"/>
        <v>#VALUE!</v>
      </c>
      <c r="FB19" s="70" t="str">
        <f t="array" ref="FB19">SUMIFS(INDIRECT($A$1),Consolidado!$C$3:$C65,$A19,Consolidado!$B$3:$B65,FB$1)</f>
        <v>#VALUE!</v>
      </c>
      <c r="FC19" s="70" t="str">
        <f t="shared" si="301"/>
        <v/>
      </c>
      <c r="FD19" s="71" t="str">
        <f t="shared" si="302"/>
        <v>#VALUE!</v>
      </c>
    </row>
    <row r="20" ht="15.75" customHeight="1">
      <c r="A20" s="7" t="str">
        <f>Menus!B12</f>
        <v>B09 Uniformes</v>
      </c>
      <c r="B20" s="19" t="str">
        <f t="shared" si="196"/>
        <v>#VALUE!</v>
      </c>
      <c r="C20" s="19">
        <f t="shared" si="197"/>
        <v>0</v>
      </c>
      <c r="D20" s="19" t="str">
        <f t="shared" si="198"/>
        <v/>
      </c>
      <c r="E20" s="65" t="str">
        <f t="array" ref="E20">SUMIFS(INDIRECT($A$1),Consolidado!$C$3:$C65,$A20,Consolidado!$B$3:$B65,E$1)</f>
        <v>#VALUE!</v>
      </c>
      <c r="F20" s="66" t="str">
        <f t="shared" si="199"/>
        <v/>
      </c>
      <c r="G20" s="67" t="str">
        <f t="shared" si="200"/>
        <v/>
      </c>
      <c r="H20" s="68" t="str">
        <f t="array" ref="H20">SUMIFS(INDIRECT($A$1),Consolidado!$C$3:$C65,$A20,Consolidado!$B$3:$B65,H$1)</f>
        <v>#VALUE!</v>
      </c>
      <c r="I20" s="68" t="str">
        <f t="shared" si="201"/>
        <v/>
      </c>
      <c r="J20" s="68" t="str">
        <f t="shared" si="202"/>
        <v/>
      </c>
      <c r="K20" s="21" t="str">
        <f t="array" ref="K20">SUMIFS(INDIRECT($A$1),Consolidado!$C$3:$C65,$A20,Consolidado!$B$3:$B65,K$1)</f>
        <v>#VALUE!</v>
      </c>
      <c r="L20" s="53" t="str">
        <f t="shared" si="203"/>
        <v/>
      </c>
      <c r="M20" s="21" t="str">
        <f t="shared" si="204"/>
        <v/>
      </c>
      <c r="N20" s="22" t="str">
        <f t="array" ref="N20">SUMIFS(INDIRECT($A$1),Consolidado!$C$3:$C65,$A20,Consolidado!$B$3:$B65,N$1)</f>
        <v>#VALUE!</v>
      </c>
      <c r="O20" s="22" t="str">
        <f t="shared" si="205"/>
        <v/>
      </c>
      <c r="P20" s="22" t="str">
        <f t="shared" si="206"/>
        <v/>
      </c>
      <c r="Q20" s="21" t="str">
        <f t="array" ref="Q20">SUMIFS(INDIRECT($A$1),Consolidado!$C$3:$C65,$A20,Consolidado!$B$3:$B65,Q$1)</f>
        <v>#VALUE!</v>
      </c>
      <c r="R20" s="21" t="str">
        <f t="shared" si="207"/>
        <v/>
      </c>
      <c r="S20" s="21" t="str">
        <f t="shared" si="208"/>
        <v/>
      </c>
      <c r="T20" s="22" t="str">
        <f t="array" ref="T20">SUMIFS(INDIRECT($A$1),Consolidado!$C$3:$C65,$A20,Consolidado!$B$3:$B65,T$1)</f>
        <v>#VALUE!</v>
      </c>
      <c r="U20" s="22" t="str">
        <f t="shared" si="209"/>
        <v/>
      </c>
      <c r="V20" s="22" t="str">
        <f t="shared" si="210"/>
        <v/>
      </c>
      <c r="W20" s="21" t="str">
        <f t="array" ref="W20">SUMIFS(INDIRECT($A$1),Consolidado!$C$3:$C65,$A20,Consolidado!$B$3:$B65,W$1)</f>
        <v>#VALUE!</v>
      </c>
      <c r="X20" s="21" t="str">
        <f t="shared" si="211"/>
        <v/>
      </c>
      <c r="Y20" s="21" t="str">
        <f t="shared" si="212"/>
        <v/>
      </c>
      <c r="Z20" s="22" t="str">
        <f t="array" ref="Z20">SUMIFS(INDIRECT($A$1),Consolidado!$C$3:$C65,$A20,Consolidado!$B$3:$B65,Z$1)</f>
        <v>#VALUE!</v>
      </c>
      <c r="AA20" s="22" t="str">
        <f t="shared" si="213"/>
        <v/>
      </c>
      <c r="AB20" s="22" t="str">
        <f t="shared" si="214"/>
        <v/>
      </c>
      <c r="AC20" s="21" t="str">
        <f t="array" ref="AC20">SUMIFS(INDIRECT($A$1),Consolidado!$C$3:$C65,$A20,Consolidado!$B$3:$B65,AC$1)</f>
        <v>#VALUE!</v>
      </c>
      <c r="AD20" s="21" t="str">
        <f t="shared" si="215"/>
        <v/>
      </c>
      <c r="AE20" s="21" t="str">
        <f t="shared" si="216"/>
        <v/>
      </c>
      <c r="AF20" s="22" t="str">
        <f t="array" ref="AF20">SUMIFS(INDIRECT($A$1),Consolidado!$C$3:$C65,$A20,Consolidado!$B$3:$B65,AF$1)</f>
        <v>#VALUE!</v>
      </c>
      <c r="AG20" s="22" t="str">
        <f t="shared" si="217"/>
        <v/>
      </c>
      <c r="AH20" s="22" t="str">
        <f t="shared" si="218"/>
        <v/>
      </c>
      <c r="AI20" s="21" t="str">
        <f t="array" ref="AI20">SUMIFS(INDIRECT($A$1),Consolidado!$C$3:$C65,$A20,Consolidado!$B$3:$B65,AI$1)</f>
        <v>#VALUE!</v>
      </c>
      <c r="AJ20" s="21" t="str">
        <f t="shared" si="219"/>
        <v/>
      </c>
      <c r="AK20" s="21" t="str">
        <f t="shared" si="220"/>
        <v/>
      </c>
      <c r="AL20" s="22" t="str">
        <f t="array" ref="AL20">SUMIFS(INDIRECT($A$1),Consolidado!$C$3:$C65,$A20,Consolidado!$B$3:$B65,AL$1)</f>
        <v>#VALUE!</v>
      </c>
      <c r="AM20" s="22" t="str">
        <f t="shared" si="221"/>
        <v/>
      </c>
      <c r="AN20" s="22" t="str">
        <f t="shared" si="222"/>
        <v/>
      </c>
      <c r="AO20" s="21" t="str">
        <f t="array" ref="AO20">SUMIFS(INDIRECT($A$1),Consolidado!$C$3:$C65,$A20,Consolidado!$B$3:$B65,AO$1)</f>
        <v>#VALUE!</v>
      </c>
      <c r="AP20" s="21" t="str">
        <f t="shared" si="223"/>
        <v/>
      </c>
      <c r="AQ20" s="21" t="str">
        <f t="shared" si="224"/>
        <v/>
      </c>
      <c r="AR20" s="22" t="str">
        <f t="array" ref="AR20">SUMIFS(INDIRECT($A$1),Consolidado!$C$3:$C65,$A20,Consolidado!$B$3:$B65,AR$1)</f>
        <v>#VALUE!</v>
      </c>
      <c r="AS20" s="22" t="str">
        <f t="shared" si="225"/>
        <v/>
      </c>
      <c r="AT20" s="22" t="str">
        <f t="shared" si="226"/>
        <v/>
      </c>
      <c r="AU20" s="21" t="str">
        <f t="array" ref="AU20">SUMIFS(INDIRECT($A$1),Consolidado!$C$3:$C65,$A20,Consolidado!$B$3:$B65,AU$1)</f>
        <v>#VALUE!</v>
      </c>
      <c r="AV20" s="21" t="str">
        <f t="shared" si="227"/>
        <v/>
      </c>
      <c r="AW20" s="21" t="str">
        <f t="shared" si="228"/>
        <v/>
      </c>
      <c r="AX20" s="22" t="str">
        <f t="array" ref="AX20">SUMIFS(INDIRECT($A$1),Consolidado!$C$3:$C65,$A20,Consolidado!$B$3:$B65,AX$1)</f>
        <v>#VALUE!</v>
      </c>
      <c r="AY20" s="22" t="str">
        <f t="shared" si="229"/>
        <v/>
      </c>
      <c r="AZ20" s="22" t="str">
        <f t="shared" si="230"/>
        <v/>
      </c>
      <c r="BA20" s="69" t="str">
        <f t="array" ref="BA20">SUMIFS(INDIRECT($A$1),Consolidado!$C$3:$C65,$A20,Consolidado!$B$3:$B65,BA$1)</f>
        <v>#VALUE!</v>
      </c>
      <c r="BB20" s="69" t="str">
        <f t="shared" si="231"/>
        <v/>
      </c>
      <c r="BC20" s="21" t="str">
        <f t="shared" si="232"/>
        <v/>
      </c>
      <c r="BD20" s="70" t="str">
        <f t="array" ref="BD20">SUMIFS(INDIRECT($A$1),Consolidado!$C$3:$C65,$A20,Consolidado!$B$3:$B65,BD$1)</f>
        <v>#VALUE!</v>
      </c>
      <c r="BE20" s="70" t="str">
        <f t="shared" si="233"/>
        <v/>
      </c>
      <c r="BF20" s="71" t="str">
        <f t="shared" si="234"/>
        <v/>
      </c>
      <c r="BG20" s="69" t="str">
        <f t="array" ref="BG20">SUMIFS(INDIRECT($A$1),Consolidado!$C$3:$C65,$A20,Consolidado!$B$3:$B65,BG$1)</f>
        <v>#VALUE!</v>
      </c>
      <c r="BH20" s="69" t="str">
        <f t="shared" si="235"/>
        <v/>
      </c>
      <c r="BI20" s="71" t="str">
        <f t="shared" si="236"/>
        <v/>
      </c>
      <c r="BJ20" s="70" t="str">
        <f t="array" ref="BJ20">SUMIFS(INDIRECT($A$1),Consolidado!$C$3:$C65,$A20,Consolidado!$B$3:$B65,BJ$1)</f>
        <v>#VALUE!</v>
      </c>
      <c r="BK20" s="70" t="str">
        <f t="shared" si="237"/>
        <v/>
      </c>
      <c r="BL20" s="71" t="str">
        <f t="shared" si="238"/>
        <v/>
      </c>
      <c r="BM20" s="69" t="str">
        <f t="array" ref="BM20">SUMIFS(INDIRECT($A$1),Consolidado!$C$3:$C65,$A20,Consolidado!$B$3:$B65,BM$1)</f>
        <v>#VALUE!</v>
      </c>
      <c r="BN20" s="69" t="str">
        <f t="shared" si="239"/>
        <v/>
      </c>
      <c r="BO20" s="71" t="str">
        <f t="shared" si="240"/>
        <v/>
      </c>
      <c r="BP20" s="70" t="str">
        <f t="array" ref="BP20">SUMIFS(INDIRECT($A$1),Consolidado!$C$3:$C65,$A20,Consolidado!$B$3:$B65,BP$1)</f>
        <v>#VALUE!</v>
      </c>
      <c r="BQ20" s="70" t="str">
        <f t="shared" si="241"/>
        <v/>
      </c>
      <c r="BR20" s="71" t="str">
        <f t="shared" si="242"/>
        <v/>
      </c>
      <c r="BS20" s="69" t="str">
        <f t="array" ref="BS20">SUMIFS(INDIRECT($A$1),Consolidado!$C$3:$C65,$A20,Consolidado!$B$3:$B65,BS$1)</f>
        <v>#VALUE!</v>
      </c>
      <c r="BT20" s="69" t="str">
        <f t="shared" si="243"/>
        <v/>
      </c>
      <c r="BU20" s="71" t="str">
        <f t="shared" si="244"/>
        <v/>
      </c>
      <c r="BV20" s="70" t="str">
        <f t="array" ref="BV20">SUMIFS(INDIRECT($A$1),Consolidado!$C$3:$C65,$A20,Consolidado!$B$3:$B65,BV$1)</f>
        <v>#VALUE!</v>
      </c>
      <c r="BW20" s="70" t="str">
        <f t="shared" si="245"/>
        <v/>
      </c>
      <c r="BX20" s="71" t="str">
        <f t="shared" si="246"/>
        <v/>
      </c>
      <c r="BY20" s="69" t="str">
        <f t="array" ref="BY20">SUMIFS(INDIRECT($A$1),Consolidado!$C$3:$C65,$A20,Consolidado!$B$3:$B65,BY$1)</f>
        <v>#VALUE!</v>
      </c>
      <c r="BZ20" s="69" t="str">
        <f t="shared" si="247"/>
        <v/>
      </c>
      <c r="CA20" s="71" t="str">
        <f t="shared" si="248"/>
        <v/>
      </c>
      <c r="CB20" s="70" t="str">
        <f t="array" ref="CB20">SUMIFS(INDIRECT($A$1),Consolidado!$C$3:$C65,$A20,Consolidado!$B$3:$B65,CB$1)</f>
        <v>#VALUE!</v>
      </c>
      <c r="CC20" s="70" t="str">
        <f t="shared" si="249"/>
        <v/>
      </c>
      <c r="CD20" s="71" t="str">
        <f t="shared" si="250"/>
        <v/>
      </c>
      <c r="CE20" s="69" t="str">
        <f t="array" ref="CE20">SUMIFS(INDIRECT($A$1),Consolidado!$C$3:$C65,$A20,Consolidado!$B$3:$B65,CE$1)</f>
        <v>#VALUE!</v>
      </c>
      <c r="CF20" s="69" t="str">
        <f t="shared" si="251"/>
        <v/>
      </c>
      <c r="CG20" s="71" t="str">
        <f t="shared" si="252"/>
        <v/>
      </c>
      <c r="CH20" s="70" t="str">
        <f t="array" ref="CH20">SUMIFS(INDIRECT($A$1),Consolidado!$C$3:$C65,$A20,Consolidado!$B$3:$B65,CH$1)</f>
        <v>#VALUE!</v>
      </c>
      <c r="CI20" s="70" t="str">
        <f t="shared" si="253"/>
        <v/>
      </c>
      <c r="CJ20" s="71" t="str">
        <f t="shared" si="254"/>
        <v/>
      </c>
      <c r="CK20" s="69" t="str">
        <f t="array" ref="CK20">SUMIFS(INDIRECT($A$1),Consolidado!$C$3:$C65,$A20,Consolidado!$B$3:$B65,CK$1)</f>
        <v>#VALUE!</v>
      </c>
      <c r="CL20" s="69" t="str">
        <f t="shared" si="255"/>
        <v/>
      </c>
      <c r="CM20" s="71" t="str">
        <f t="shared" si="256"/>
        <v/>
      </c>
      <c r="CN20" s="70" t="str">
        <f t="array" ref="CN20">SUMIFS(INDIRECT($A$1),Consolidado!$C$3:$C65,$A20,Consolidado!$B$3:$B65,CN$1)</f>
        <v>#VALUE!</v>
      </c>
      <c r="CO20" s="70" t="str">
        <f t="shared" si="257"/>
        <v/>
      </c>
      <c r="CP20" s="71" t="str">
        <f t="shared" si="258"/>
        <v/>
      </c>
      <c r="CQ20" s="69" t="str">
        <f t="array" ref="CQ20">SUMIFS(INDIRECT($A$1),Consolidado!$C$3:$C65,$A20,Consolidado!$B$3:$B65,CQ$1)</f>
        <v>#VALUE!</v>
      </c>
      <c r="CR20" s="69" t="str">
        <f t="shared" si="259"/>
        <v/>
      </c>
      <c r="CS20" s="71" t="str">
        <f t="shared" si="260"/>
        <v/>
      </c>
      <c r="CT20" s="70" t="str">
        <f t="array" ref="CT20">SUMIFS(INDIRECT($A$1),Consolidado!$C$3:$C65,$A20,Consolidado!$B$3:$B65,CT$1)</f>
        <v>#VALUE!</v>
      </c>
      <c r="CU20" s="70" t="str">
        <f t="shared" si="261"/>
        <v/>
      </c>
      <c r="CV20" s="71" t="str">
        <f t="shared" si="262"/>
        <v/>
      </c>
      <c r="CW20" s="69" t="str">
        <f t="array" ref="CW20">SUMIFS(INDIRECT($A$1),Consolidado!$C$3:$C65,$A20,Consolidado!$B$3:$B65,CW$1)</f>
        <v>#VALUE!</v>
      </c>
      <c r="CX20" s="69" t="str">
        <f t="shared" si="263"/>
        <v/>
      </c>
      <c r="CY20" s="71" t="str">
        <f t="shared" si="264"/>
        <v/>
      </c>
      <c r="CZ20" s="70" t="str">
        <f t="array" ref="CZ20">SUMIFS(INDIRECT($A$1),Consolidado!$C$3:$C65,$A20,Consolidado!$B$3:$B65,CZ$1)</f>
        <v>#VALUE!</v>
      </c>
      <c r="DA20" s="70" t="str">
        <f t="shared" si="265"/>
        <v/>
      </c>
      <c r="DB20" s="71" t="str">
        <f t="shared" si="266"/>
        <v/>
      </c>
      <c r="DC20" s="69" t="str">
        <f t="array" ref="DC20">SUMIFS(INDIRECT($A$1),Consolidado!$C$3:$C65,$A20,Consolidado!$B$3:$B65,DC$1)</f>
        <v>#VALUE!</v>
      </c>
      <c r="DD20" s="69" t="str">
        <f t="shared" si="267"/>
        <v/>
      </c>
      <c r="DE20" s="71" t="str">
        <f t="shared" si="268"/>
        <v/>
      </c>
      <c r="DF20" s="70" t="str">
        <f t="array" ref="DF20">SUMIFS(INDIRECT($A$1),Consolidado!$C$3:$C65,$A20,Consolidado!$B$3:$B65,DF$1)</f>
        <v>#VALUE!</v>
      </c>
      <c r="DG20" s="70" t="str">
        <f t="shared" si="269"/>
        <v/>
      </c>
      <c r="DH20" s="71" t="str">
        <f t="shared" si="270"/>
        <v/>
      </c>
      <c r="DI20" s="69" t="str">
        <f t="array" ref="DI20">SUMIFS(INDIRECT($A$1),Consolidado!$C$3:$C65,$A20,Consolidado!$B$3:$B65,DI$1)</f>
        <v>#VALUE!</v>
      </c>
      <c r="DJ20" s="69" t="str">
        <f t="shared" si="271"/>
        <v/>
      </c>
      <c r="DK20" s="71" t="str">
        <f t="shared" si="272"/>
        <v/>
      </c>
      <c r="DL20" s="70" t="str">
        <f t="array" ref="DL20">SUMIFS(INDIRECT($A$1),Consolidado!$C$3:$C65,$A20,Consolidado!$B$3:$B65,DL$1)</f>
        <v>#VALUE!</v>
      </c>
      <c r="DM20" s="70" t="str">
        <f t="shared" si="273"/>
        <v/>
      </c>
      <c r="DN20" s="71" t="str">
        <f t="shared" si="274"/>
        <v/>
      </c>
      <c r="DO20" s="21" t="str">
        <f t="array" ref="DO20">SUMIFS(INDIRECT($A$1),Consolidado!$C$3:$C65,$A20,Consolidado!$B$3:$B65,DO$1)</f>
        <v>#VALUE!</v>
      </c>
      <c r="DP20" s="21" t="str">
        <f t="shared" si="275"/>
        <v/>
      </c>
      <c r="DQ20" s="21" t="str">
        <f t="shared" si="276"/>
        <v/>
      </c>
      <c r="DR20" s="22" t="str">
        <f t="array" ref="DR20">SUMIFS(INDIRECT($A$1),Consolidado!$C$3:$C65,$A20,Consolidado!$B$3:$B65,DR$1)</f>
        <v>#VALUE!</v>
      </c>
      <c r="DS20" s="22" t="str">
        <f t="shared" si="277"/>
        <v/>
      </c>
      <c r="DT20" s="22" t="str">
        <f t="shared" si="278"/>
        <v/>
      </c>
      <c r="DU20" s="69" t="str">
        <f t="array" ref="DU20">SUMIFS(INDIRECT($A$1),Consolidado!$C$3:$C65,$A20,Consolidado!$B$3:$B65,DU$1)</f>
        <v>#VALUE!</v>
      </c>
      <c r="DV20" s="69" t="str">
        <f t="shared" si="279"/>
        <v/>
      </c>
      <c r="DW20" s="71" t="str">
        <f t="shared" si="280"/>
        <v/>
      </c>
      <c r="DX20" s="70" t="str">
        <f t="array" ref="DX20">SUMIFS(INDIRECT($A$1),Consolidado!$C$3:$C65,$A20,Consolidado!$B$3:$B65,DX$1)</f>
        <v>#VALUE!</v>
      </c>
      <c r="DY20" s="70" t="str">
        <f t="shared" si="281"/>
        <v/>
      </c>
      <c r="DZ20" s="71" t="str">
        <f t="shared" si="282"/>
        <v>#VALUE!</v>
      </c>
      <c r="EA20" s="69" t="str">
        <f t="array" ref="EA20">SUMIFS(INDIRECT($A$1),Consolidado!$C$3:$C65,$A20,Consolidado!$B$3:$B65,EA$1)</f>
        <v>#VALUE!</v>
      </c>
      <c r="EB20" s="69" t="str">
        <f t="shared" si="283"/>
        <v/>
      </c>
      <c r="EC20" s="71" t="str">
        <f t="shared" si="284"/>
        <v>#VALUE!</v>
      </c>
      <c r="ED20" s="70" t="str">
        <f t="array" ref="ED20">SUMIFS(INDIRECT($A$1),Consolidado!$C$3:$C65,$A20,Consolidado!$B$3:$B65,ED$1)</f>
        <v>#VALUE!</v>
      </c>
      <c r="EE20" s="70" t="str">
        <f t="shared" si="285"/>
        <v/>
      </c>
      <c r="EF20" s="71" t="str">
        <f t="shared" si="286"/>
        <v>#VALUE!</v>
      </c>
      <c r="EG20" s="69" t="str">
        <f t="array" ref="EG20">SUMIFS(INDIRECT($A$1),Consolidado!$C$3:$C65,$A20,Consolidado!$B$3:$B65,EG$1)</f>
        <v>#VALUE!</v>
      </c>
      <c r="EH20" s="69" t="str">
        <f t="shared" si="287"/>
        <v/>
      </c>
      <c r="EI20" s="71" t="str">
        <f t="shared" si="288"/>
        <v>#VALUE!</v>
      </c>
      <c r="EJ20" s="70" t="str">
        <f t="array" ref="EJ20">SUMIFS(INDIRECT($A$1),Consolidado!$C$3:$C65,$A20,Consolidado!$B$3:$B65,EJ$1)</f>
        <v>#VALUE!</v>
      </c>
      <c r="EK20" s="70" t="str">
        <f t="shared" si="289"/>
        <v/>
      </c>
      <c r="EL20" s="71" t="str">
        <f t="shared" si="290"/>
        <v>#VALUE!</v>
      </c>
      <c r="EM20" s="69" t="str">
        <f t="array" ref="EM20">SUMIFS(INDIRECT($A$1),Consolidado!$C$3:$C65,$A20,Consolidado!$B$3:$B65,EM$1)</f>
        <v>#VALUE!</v>
      </c>
      <c r="EN20" s="69" t="str">
        <f t="shared" si="291"/>
        <v/>
      </c>
      <c r="EO20" s="71" t="str">
        <f t="shared" si="292"/>
        <v>#VALUE!</v>
      </c>
      <c r="EP20" s="70" t="str">
        <f t="array" ref="EP20">SUMIFS(INDIRECT($A$1),Consolidado!$C$3:$C65,$A20,Consolidado!$B$3:$B65,EP$1)</f>
        <v>#VALUE!</v>
      </c>
      <c r="EQ20" s="70" t="str">
        <f t="shared" si="293"/>
        <v/>
      </c>
      <c r="ER20" s="71" t="str">
        <f t="shared" si="294"/>
        <v>#VALUE!</v>
      </c>
      <c r="ES20" s="69" t="str">
        <f t="array" ref="ES20">SUMIFS(INDIRECT($A$1),Consolidado!$C$3:$C65,$A20,Consolidado!$B$3:$B65,ES$1)</f>
        <v>#VALUE!</v>
      </c>
      <c r="ET20" s="69" t="str">
        <f t="shared" si="295"/>
        <v/>
      </c>
      <c r="EU20" s="71" t="str">
        <f t="shared" si="296"/>
        <v>#VALUE!</v>
      </c>
      <c r="EV20" s="70" t="str">
        <f t="array" ref="EV20">SUMIFS(INDIRECT($A$1),Consolidado!$C$3:$C65,$A20,Consolidado!$B$3:$B65,EV$1)</f>
        <v>#VALUE!</v>
      </c>
      <c r="EW20" s="70" t="str">
        <f t="shared" si="297"/>
        <v/>
      </c>
      <c r="EX20" s="71" t="str">
        <f t="shared" si="298"/>
        <v>#VALUE!</v>
      </c>
      <c r="EY20" s="69" t="str">
        <f t="array" ref="EY20">SUMIFS(INDIRECT($A$1),Consolidado!$C$3:$C65,$A20,Consolidado!$B$3:$B65,EY$1)</f>
        <v>#VALUE!</v>
      </c>
      <c r="EZ20" s="69" t="str">
        <f t="shared" si="299"/>
        <v/>
      </c>
      <c r="FA20" s="71" t="str">
        <f t="shared" si="300"/>
        <v>#VALUE!</v>
      </c>
      <c r="FB20" s="70" t="str">
        <f t="array" ref="FB20">SUMIFS(INDIRECT($A$1),Consolidado!$C$3:$C65,$A20,Consolidado!$B$3:$B65,FB$1)</f>
        <v>#VALUE!</v>
      </c>
      <c r="FC20" s="70" t="str">
        <f t="shared" si="301"/>
        <v/>
      </c>
      <c r="FD20" s="71" t="str">
        <f t="shared" si="302"/>
        <v>#VALUE!</v>
      </c>
    </row>
    <row r="21" ht="15.75" customHeight="1">
      <c r="A21" s="7" t="str">
        <f>Menus!B13</f>
        <v>B10 Anuncios periódico</v>
      </c>
      <c r="B21" s="19" t="str">
        <f t="shared" si="196"/>
        <v>#VALUE!</v>
      </c>
      <c r="C21" s="19">
        <f t="shared" si="197"/>
        <v>0</v>
      </c>
      <c r="D21" s="19" t="str">
        <f t="shared" si="198"/>
        <v/>
      </c>
      <c r="E21" s="65" t="str">
        <f t="array" ref="E21">SUMIFS(INDIRECT($A$1),Consolidado!$C$3:$C65,$A21,Consolidado!$B$3:$B65,E$1)</f>
        <v>#VALUE!</v>
      </c>
      <c r="F21" s="66" t="str">
        <f t="shared" si="199"/>
        <v/>
      </c>
      <c r="G21" s="67" t="str">
        <f t="shared" si="200"/>
        <v/>
      </c>
      <c r="H21" s="68" t="str">
        <f t="array" ref="H21">SUMIFS(INDIRECT($A$1),Consolidado!$C$3:$C65,$A21,Consolidado!$B$3:$B65,H$1)</f>
        <v>#VALUE!</v>
      </c>
      <c r="I21" s="68" t="str">
        <f t="shared" si="201"/>
        <v/>
      </c>
      <c r="J21" s="68" t="str">
        <f t="shared" si="202"/>
        <v/>
      </c>
      <c r="K21" s="21" t="str">
        <f t="array" ref="K21">SUMIFS(INDIRECT($A$1),Consolidado!$C$3:$C65,$A21,Consolidado!$B$3:$B65,K$1)</f>
        <v>#VALUE!</v>
      </c>
      <c r="L21" s="53" t="str">
        <f t="shared" si="203"/>
        <v/>
      </c>
      <c r="M21" s="21" t="str">
        <f t="shared" si="204"/>
        <v/>
      </c>
      <c r="N21" s="22" t="str">
        <f t="array" ref="N21">SUMIFS(INDIRECT($A$1),Consolidado!$C$3:$C65,$A21,Consolidado!$B$3:$B65,N$1)</f>
        <v>#VALUE!</v>
      </c>
      <c r="O21" s="22" t="str">
        <f t="shared" si="205"/>
        <v/>
      </c>
      <c r="P21" s="22" t="str">
        <f t="shared" si="206"/>
        <v/>
      </c>
      <c r="Q21" s="21" t="str">
        <f t="array" ref="Q21">SUMIFS(INDIRECT($A$1),Consolidado!$C$3:$C65,$A21,Consolidado!$B$3:$B65,Q$1)</f>
        <v>#VALUE!</v>
      </c>
      <c r="R21" s="21" t="str">
        <f t="shared" si="207"/>
        <v/>
      </c>
      <c r="S21" s="21" t="str">
        <f t="shared" si="208"/>
        <v/>
      </c>
      <c r="T21" s="22" t="str">
        <f t="array" ref="T21">SUMIFS(INDIRECT($A$1),Consolidado!$C$3:$C65,$A21,Consolidado!$B$3:$B65,T$1)</f>
        <v>#VALUE!</v>
      </c>
      <c r="U21" s="22" t="str">
        <f t="shared" si="209"/>
        <v/>
      </c>
      <c r="V21" s="22" t="str">
        <f t="shared" si="210"/>
        <v/>
      </c>
      <c r="W21" s="21" t="str">
        <f t="array" ref="W21">SUMIFS(INDIRECT($A$1),Consolidado!$C$3:$C65,$A21,Consolidado!$B$3:$B65,W$1)</f>
        <v>#VALUE!</v>
      </c>
      <c r="X21" s="21" t="str">
        <f t="shared" si="211"/>
        <v/>
      </c>
      <c r="Y21" s="21" t="str">
        <f t="shared" si="212"/>
        <v/>
      </c>
      <c r="Z21" s="22" t="str">
        <f t="array" ref="Z21">SUMIFS(INDIRECT($A$1),Consolidado!$C$3:$C65,$A21,Consolidado!$B$3:$B65,Z$1)</f>
        <v>#VALUE!</v>
      </c>
      <c r="AA21" s="22" t="str">
        <f t="shared" si="213"/>
        <v/>
      </c>
      <c r="AB21" s="22" t="str">
        <f t="shared" si="214"/>
        <v/>
      </c>
      <c r="AC21" s="21" t="str">
        <f t="array" ref="AC21">SUMIFS(INDIRECT($A$1),Consolidado!$C$3:$C65,$A21,Consolidado!$B$3:$B65,AC$1)</f>
        <v>#VALUE!</v>
      </c>
      <c r="AD21" s="21" t="str">
        <f t="shared" si="215"/>
        <v/>
      </c>
      <c r="AE21" s="21" t="str">
        <f t="shared" si="216"/>
        <v/>
      </c>
      <c r="AF21" s="22" t="str">
        <f t="array" ref="AF21">SUMIFS(INDIRECT($A$1),Consolidado!$C$3:$C65,$A21,Consolidado!$B$3:$B65,AF$1)</f>
        <v>#VALUE!</v>
      </c>
      <c r="AG21" s="22" t="str">
        <f t="shared" si="217"/>
        <v/>
      </c>
      <c r="AH21" s="22" t="str">
        <f t="shared" si="218"/>
        <v/>
      </c>
      <c r="AI21" s="21" t="str">
        <f t="array" ref="AI21">SUMIFS(INDIRECT($A$1),Consolidado!$C$3:$C65,$A21,Consolidado!$B$3:$B65,AI$1)</f>
        <v>#VALUE!</v>
      </c>
      <c r="AJ21" s="21" t="str">
        <f t="shared" si="219"/>
        <v/>
      </c>
      <c r="AK21" s="21" t="str">
        <f t="shared" si="220"/>
        <v/>
      </c>
      <c r="AL21" s="22" t="str">
        <f t="array" ref="AL21">SUMIFS(INDIRECT($A$1),Consolidado!$C$3:$C65,$A21,Consolidado!$B$3:$B65,AL$1)</f>
        <v>#VALUE!</v>
      </c>
      <c r="AM21" s="22" t="str">
        <f t="shared" si="221"/>
        <v/>
      </c>
      <c r="AN21" s="22" t="str">
        <f t="shared" si="222"/>
        <v/>
      </c>
      <c r="AO21" s="21" t="str">
        <f t="array" ref="AO21">SUMIFS(INDIRECT($A$1),Consolidado!$C$3:$C65,$A21,Consolidado!$B$3:$B65,AO$1)</f>
        <v>#VALUE!</v>
      </c>
      <c r="AP21" s="21" t="str">
        <f t="shared" si="223"/>
        <v/>
      </c>
      <c r="AQ21" s="21" t="str">
        <f t="shared" si="224"/>
        <v/>
      </c>
      <c r="AR21" s="22" t="str">
        <f t="array" ref="AR21">SUMIFS(INDIRECT($A$1),Consolidado!$C$3:$C65,$A21,Consolidado!$B$3:$B65,AR$1)</f>
        <v>#VALUE!</v>
      </c>
      <c r="AS21" s="22" t="str">
        <f t="shared" si="225"/>
        <v/>
      </c>
      <c r="AT21" s="22" t="str">
        <f t="shared" si="226"/>
        <v/>
      </c>
      <c r="AU21" s="21" t="str">
        <f t="array" ref="AU21">SUMIFS(INDIRECT($A$1),Consolidado!$C$3:$C65,$A21,Consolidado!$B$3:$B65,AU$1)</f>
        <v>#VALUE!</v>
      </c>
      <c r="AV21" s="21" t="str">
        <f t="shared" si="227"/>
        <v/>
      </c>
      <c r="AW21" s="21" t="str">
        <f t="shared" si="228"/>
        <v/>
      </c>
      <c r="AX21" s="22" t="str">
        <f t="array" ref="AX21">SUMIFS(INDIRECT($A$1),Consolidado!$C$3:$C65,$A21,Consolidado!$B$3:$B65,AX$1)</f>
        <v>#VALUE!</v>
      </c>
      <c r="AY21" s="22" t="str">
        <f t="shared" si="229"/>
        <v/>
      </c>
      <c r="AZ21" s="22" t="str">
        <f t="shared" si="230"/>
        <v/>
      </c>
      <c r="BA21" s="69" t="str">
        <f t="array" ref="BA21">SUMIFS(INDIRECT($A$1),Consolidado!$C$3:$C65,$A21,Consolidado!$B$3:$B65,BA$1)</f>
        <v>#VALUE!</v>
      </c>
      <c r="BB21" s="69" t="str">
        <f t="shared" si="231"/>
        <v/>
      </c>
      <c r="BC21" s="21" t="str">
        <f t="shared" si="232"/>
        <v/>
      </c>
      <c r="BD21" s="70" t="str">
        <f t="array" ref="BD21">SUMIFS(INDIRECT($A$1),Consolidado!$C$3:$C65,$A21,Consolidado!$B$3:$B65,BD$1)</f>
        <v>#VALUE!</v>
      </c>
      <c r="BE21" s="70" t="str">
        <f t="shared" si="233"/>
        <v/>
      </c>
      <c r="BF21" s="71" t="str">
        <f t="shared" si="234"/>
        <v/>
      </c>
      <c r="BG21" s="69" t="str">
        <f t="array" ref="BG21">SUMIFS(INDIRECT($A$1),Consolidado!$C$3:$C65,$A21,Consolidado!$B$3:$B65,BG$1)</f>
        <v>#VALUE!</v>
      </c>
      <c r="BH21" s="69" t="str">
        <f t="shared" si="235"/>
        <v/>
      </c>
      <c r="BI21" s="71" t="str">
        <f t="shared" si="236"/>
        <v/>
      </c>
      <c r="BJ21" s="70" t="str">
        <f t="array" ref="BJ21">SUMIFS(INDIRECT($A$1),Consolidado!$C$3:$C65,$A21,Consolidado!$B$3:$B65,BJ$1)</f>
        <v>#VALUE!</v>
      </c>
      <c r="BK21" s="70" t="str">
        <f t="shared" si="237"/>
        <v/>
      </c>
      <c r="BL21" s="71" t="str">
        <f t="shared" si="238"/>
        <v/>
      </c>
      <c r="BM21" s="69" t="str">
        <f t="array" ref="BM21">SUMIFS(INDIRECT($A$1),Consolidado!$C$3:$C65,$A21,Consolidado!$B$3:$B65,BM$1)</f>
        <v>#VALUE!</v>
      </c>
      <c r="BN21" s="69" t="str">
        <f t="shared" si="239"/>
        <v/>
      </c>
      <c r="BO21" s="71" t="str">
        <f t="shared" si="240"/>
        <v/>
      </c>
      <c r="BP21" s="70" t="str">
        <f t="array" ref="BP21">SUMIFS(INDIRECT($A$1),Consolidado!$C$3:$C65,$A21,Consolidado!$B$3:$B65,BP$1)</f>
        <v>#VALUE!</v>
      </c>
      <c r="BQ21" s="70" t="str">
        <f t="shared" si="241"/>
        <v/>
      </c>
      <c r="BR21" s="71" t="str">
        <f t="shared" si="242"/>
        <v/>
      </c>
      <c r="BS21" s="69" t="str">
        <f t="array" ref="BS21">SUMIFS(INDIRECT($A$1),Consolidado!$C$3:$C65,$A21,Consolidado!$B$3:$B65,BS$1)</f>
        <v>#VALUE!</v>
      </c>
      <c r="BT21" s="69" t="str">
        <f t="shared" si="243"/>
        <v/>
      </c>
      <c r="BU21" s="71" t="str">
        <f t="shared" si="244"/>
        <v/>
      </c>
      <c r="BV21" s="70" t="str">
        <f t="array" ref="BV21">SUMIFS(INDIRECT($A$1),Consolidado!$C$3:$C65,$A21,Consolidado!$B$3:$B65,BV$1)</f>
        <v>#VALUE!</v>
      </c>
      <c r="BW21" s="70" t="str">
        <f t="shared" si="245"/>
        <v/>
      </c>
      <c r="BX21" s="71" t="str">
        <f t="shared" si="246"/>
        <v/>
      </c>
      <c r="BY21" s="69" t="str">
        <f t="array" ref="BY21">SUMIFS(INDIRECT($A$1),Consolidado!$C$3:$C65,$A21,Consolidado!$B$3:$B65,BY$1)</f>
        <v>#VALUE!</v>
      </c>
      <c r="BZ21" s="69" t="str">
        <f t="shared" si="247"/>
        <v/>
      </c>
      <c r="CA21" s="71" t="str">
        <f t="shared" si="248"/>
        <v/>
      </c>
      <c r="CB21" s="70" t="str">
        <f t="array" ref="CB21">SUMIFS(INDIRECT($A$1),Consolidado!$C$3:$C65,$A21,Consolidado!$B$3:$B65,CB$1)</f>
        <v>#VALUE!</v>
      </c>
      <c r="CC21" s="70" t="str">
        <f t="shared" si="249"/>
        <v/>
      </c>
      <c r="CD21" s="71" t="str">
        <f t="shared" si="250"/>
        <v/>
      </c>
      <c r="CE21" s="69" t="str">
        <f t="array" ref="CE21">SUMIFS(INDIRECT($A$1),Consolidado!$C$3:$C65,$A21,Consolidado!$B$3:$B65,CE$1)</f>
        <v>#VALUE!</v>
      </c>
      <c r="CF21" s="69" t="str">
        <f t="shared" si="251"/>
        <v/>
      </c>
      <c r="CG21" s="71" t="str">
        <f t="shared" si="252"/>
        <v/>
      </c>
      <c r="CH21" s="70" t="str">
        <f t="array" ref="CH21">SUMIFS(INDIRECT($A$1),Consolidado!$C$3:$C65,$A21,Consolidado!$B$3:$B65,CH$1)</f>
        <v>#VALUE!</v>
      </c>
      <c r="CI21" s="70" t="str">
        <f t="shared" si="253"/>
        <v/>
      </c>
      <c r="CJ21" s="71" t="str">
        <f t="shared" si="254"/>
        <v/>
      </c>
      <c r="CK21" s="69" t="str">
        <f t="array" ref="CK21">SUMIFS(INDIRECT($A$1),Consolidado!$C$3:$C65,$A21,Consolidado!$B$3:$B65,CK$1)</f>
        <v>#VALUE!</v>
      </c>
      <c r="CL21" s="69" t="str">
        <f t="shared" si="255"/>
        <v/>
      </c>
      <c r="CM21" s="71" t="str">
        <f t="shared" si="256"/>
        <v/>
      </c>
      <c r="CN21" s="70" t="str">
        <f t="array" ref="CN21">SUMIFS(INDIRECT($A$1),Consolidado!$C$3:$C65,$A21,Consolidado!$B$3:$B65,CN$1)</f>
        <v>#VALUE!</v>
      </c>
      <c r="CO21" s="70" t="str">
        <f t="shared" si="257"/>
        <v/>
      </c>
      <c r="CP21" s="71" t="str">
        <f t="shared" si="258"/>
        <v/>
      </c>
      <c r="CQ21" s="69" t="str">
        <f t="array" ref="CQ21">SUMIFS(INDIRECT($A$1),Consolidado!$C$3:$C65,$A21,Consolidado!$B$3:$B65,CQ$1)</f>
        <v>#VALUE!</v>
      </c>
      <c r="CR21" s="69" t="str">
        <f t="shared" si="259"/>
        <v/>
      </c>
      <c r="CS21" s="71" t="str">
        <f t="shared" si="260"/>
        <v/>
      </c>
      <c r="CT21" s="70" t="str">
        <f t="array" ref="CT21">SUMIFS(INDIRECT($A$1),Consolidado!$C$3:$C65,$A21,Consolidado!$B$3:$B65,CT$1)</f>
        <v>#VALUE!</v>
      </c>
      <c r="CU21" s="70" t="str">
        <f t="shared" si="261"/>
        <v/>
      </c>
      <c r="CV21" s="71" t="str">
        <f t="shared" si="262"/>
        <v/>
      </c>
      <c r="CW21" s="69" t="str">
        <f t="array" ref="CW21">SUMIFS(INDIRECT($A$1),Consolidado!$C$3:$C65,$A21,Consolidado!$B$3:$B65,CW$1)</f>
        <v>#VALUE!</v>
      </c>
      <c r="CX21" s="69" t="str">
        <f t="shared" si="263"/>
        <v/>
      </c>
      <c r="CY21" s="71" t="str">
        <f t="shared" si="264"/>
        <v/>
      </c>
      <c r="CZ21" s="70" t="str">
        <f t="array" ref="CZ21">SUMIFS(INDIRECT($A$1),Consolidado!$C$3:$C65,$A21,Consolidado!$B$3:$B65,CZ$1)</f>
        <v>#VALUE!</v>
      </c>
      <c r="DA21" s="70" t="str">
        <f t="shared" si="265"/>
        <v/>
      </c>
      <c r="DB21" s="71" t="str">
        <f t="shared" si="266"/>
        <v/>
      </c>
      <c r="DC21" s="69" t="str">
        <f t="array" ref="DC21">SUMIFS(INDIRECT($A$1),Consolidado!$C$3:$C65,$A21,Consolidado!$B$3:$B65,DC$1)</f>
        <v>#VALUE!</v>
      </c>
      <c r="DD21" s="69" t="str">
        <f t="shared" si="267"/>
        <v/>
      </c>
      <c r="DE21" s="71" t="str">
        <f t="shared" si="268"/>
        <v/>
      </c>
      <c r="DF21" s="70" t="str">
        <f t="array" ref="DF21">SUMIFS(INDIRECT($A$1),Consolidado!$C$3:$C65,$A21,Consolidado!$B$3:$B65,DF$1)</f>
        <v>#VALUE!</v>
      </c>
      <c r="DG21" s="70" t="str">
        <f t="shared" si="269"/>
        <v/>
      </c>
      <c r="DH21" s="71" t="str">
        <f t="shared" si="270"/>
        <v/>
      </c>
      <c r="DI21" s="69" t="str">
        <f t="array" ref="DI21">SUMIFS(INDIRECT($A$1),Consolidado!$C$3:$C65,$A21,Consolidado!$B$3:$B65,DI$1)</f>
        <v>#VALUE!</v>
      </c>
      <c r="DJ21" s="69" t="str">
        <f t="shared" si="271"/>
        <v/>
      </c>
      <c r="DK21" s="71" t="str">
        <f t="shared" si="272"/>
        <v/>
      </c>
      <c r="DL21" s="70" t="str">
        <f t="array" ref="DL21">SUMIFS(INDIRECT($A$1),Consolidado!$C$3:$C65,$A21,Consolidado!$B$3:$B65,DL$1)</f>
        <v>#VALUE!</v>
      </c>
      <c r="DM21" s="70" t="str">
        <f t="shared" si="273"/>
        <v/>
      </c>
      <c r="DN21" s="71" t="str">
        <f t="shared" si="274"/>
        <v/>
      </c>
      <c r="DO21" s="21" t="str">
        <f t="array" ref="DO21">SUMIFS(INDIRECT($A$1),Consolidado!$C$3:$C65,$A21,Consolidado!$B$3:$B65,DO$1)</f>
        <v>#VALUE!</v>
      </c>
      <c r="DP21" s="21" t="str">
        <f t="shared" si="275"/>
        <v/>
      </c>
      <c r="DQ21" s="21" t="str">
        <f t="shared" si="276"/>
        <v/>
      </c>
      <c r="DR21" s="22" t="str">
        <f t="array" ref="DR21">SUMIFS(INDIRECT($A$1),Consolidado!$C$3:$C65,$A21,Consolidado!$B$3:$B65,DR$1)</f>
        <v>#VALUE!</v>
      </c>
      <c r="DS21" s="22" t="str">
        <f t="shared" si="277"/>
        <v/>
      </c>
      <c r="DT21" s="22" t="str">
        <f t="shared" si="278"/>
        <v/>
      </c>
      <c r="DU21" s="69" t="str">
        <f t="array" ref="DU21">SUMIFS(INDIRECT($A$1),Consolidado!$C$3:$C65,$A21,Consolidado!$B$3:$B65,DU$1)</f>
        <v>#VALUE!</v>
      </c>
      <c r="DV21" s="69" t="str">
        <f t="shared" si="279"/>
        <v/>
      </c>
      <c r="DW21" s="71" t="str">
        <f t="shared" si="280"/>
        <v/>
      </c>
      <c r="DX21" s="70" t="str">
        <f t="array" ref="DX21">SUMIFS(INDIRECT($A$1),Consolidado!$C$3:$C65,$A21,Consolidado!$B$3:$B65,DX$1)</f>
        <v>#VALUE!</v>
      </c>
      <c r="DY21" s="70" t="str">
        <f t="shared" si="281"/>
        <v/>
      </c>
      <c r="DZ21" s="71" t="str">
        <f t="shared" si="282"/>
        <v>#VALUE!</v>
      </c>
      <c r="EA21" s="69" t="str">
        <f t="array" ref="EA21">SUMIFS(INDIRECT($A$1),Consolidado!$C$3:$C65,$A21,Consolidado!$B$3:$B65,EA$1)</f>
        <v>#VALUE!</v>
      </c>
      <c r="EB21" s="69" t="str">
        <f t="shared" si="283"/>
        <v/>
      </c>
      <c r="EC21" s="71" t="str">
        <f t="shared" si="284"/>
        <v>#VALUE!</v>
      </c>
      <c r="ED21" s="70" t="str">
        <f t="array" ref="ED21">SUMIFS(INDIRECT($A$1),Consolidado!$C$3:$C65,$A21,Consolidado!$B$3:$B65,ED$1)</f>
        <v>#VALUE!</v>
      </c>
      <c r="EE21" s="70" t="str">
        <f t="shared" si="285"/>
        <v/>
      </c>
      <c r="EF21" s="71" t="str">
        <f t="shared" si="286"/>
        <v>#VALUE!</v>
      </c>
      <c r="EG21" s="69" t="str">
        <f t="array" ref="EG21">SUMIFS(INDIRECT($A$1),Consolidado!$C$3:$C65,$A21,Consolidado!$B$3:$B65,EG$1)</f>
        <v>#VALUE!</v>
      </c>
      <c r="EH21" s="69" t="str">
        <f t="shared" si="287"/>
        <v/>
      </c>
      <c r="EI21" s="71" t="str">
        <f t="shared" si="288"/>
        <v>#VALUE!</v>
      </c>
      <c r="EJ21" s="70" t="str">
        <f t="array" ref="EJ21">SUMIFS(INDIRECT($A$1),Consolidado!$C$3:$C65,$A21,Consolidado!$B$3:$B65,EJ$1)</f>
        <v>#VALUE!</v>
      </c>
      <c r="EK21" s="70" t="str">
        <f t="shared" si="289"/>
        <v/>
      </c>
      <c r="EL21" s="71" t="str">
        <f t="shared" si="290"/>
        <v>#VALUE!</v>
      </c>
      <c r="EM21" s="69" t="str">
        <f t="array" ref="EM21">SUMIFS(INDIRECT($A$1),Consolidado!$C$3:$C65,$A21,Consolidado!$B$3:$B65,EM$1)</f>
        <v>#VALUE!</v>
      </c>
      <c r="EN21" s="69" t="str">
        <f t="shared" si="291"/>
        <v/>
      </c>
      <c r="EO21" s="71" t="str">
        <f t="shared" si="292"/>
        <v>#VALUE!</v>
      </c>
      <c r="EP21" s="70" t="str">
        <f t="array" ref="EP21">SUMIFS(INDIRECT($A$1),Consolidado!$C$3:$C65,$A21,Consolidado!$B$3:$B65,EP$1)</f>
        <v>#VALUE!</v>
      </c>
      <c r="EQ21" s="70" t="str">
        <f t="shared" si="293"/>
        <v/>
      </c>
      <c r="ER21" s="71" t="str">
        <f t="shared" si="294"/>
        <v>#VALUE!</v>
      </c>
      <c r="ES21" s="69" t="str">
        <f t="array" ref="ES21">SUMIFS(INDIRECT($A$1),Consolidado!$C$3:$C65,$A21,Consolidado!$B$3:$B65,ES$1)</f>
        <v>#VALUE!</v>
      </c>
      <c r="ET21" s="69" t="str">
        <f t="shared" si="295"/>
        <v/>
      </c>
      <c r="EU21" s="71" t="str">
        <f t="shared" si="296"/>
        <v>#VALUE!</v>
      </c>
      <c r="EV21" s="70" t="str">
        <f t="array" ref="EV21">SUMIFS(INDIRECT($A$1),Consolidado!$C$3:$C65,$A21,Consolidado!$B$3:$B65,EV$1)</f>
        <v>#VALUE!</v>
      </c>
      <c r="EW21" s="70" t="str">
        <f t="shared" si="297"/>
        <v/>
      </c>
      <c r="EX21" s="71" t="str">
        <f t="shared" si="298"/>
        <v>#VALUE!</v>
      </c>
      <c r="EY21" s="69" t="str">
        <f t="array" ref="EY21">SUMIFS(INDIRECT($A$1),Consolidado!$C$3:$C65,$A21,Consolidado!$B$3:$B65,EY$1)</f>
        <v>#VALUE!</v>
      </c>
      <c r="EZ21" s="69" t="str">
        <f t="shared" si="299"/>
        <v/>
      </c>
      <c r="FA21" s="71" t="str">
        <f t="shared" si="300"/>
        <v>#VALUE!</v>
      </c>
      <c r="FB21" s="70" t="str">
        <f t="array" ref="FB21">SUMIFS(INDIRECT($A$1),Consolidado!$C$3:$C65,$A21,Consolidado!$B$3:$B65,FB$1)</f>
        <v>#VALUE!</v>
      </c>
      <c r="FC21" s="70" t="str">
        <f t="shared" si="301"/>
        <v/>
      </c>
      <c r="FD21" s="71" t="str">
        <f t="shared" si="302"/>
        <v>#VALUE!</v>
      </c>
    </row>
    <row r="22" ht="15.75" customHeight="1">
      <c r="A22" s="7" t="str">
        <f>Menus!B14</f>
        <v>B11 Telefonía</v>
      </c>
      <c r="B22" s="19" t="str">
        <f t="shared" si="196"/>
        <v>#VALUE!</v>
      </c>
      <c r="C22" s="19">
        <f t="shared" si="197"/>
        <v>0</v>
      </c>
      <c r="D22" s="19" t="str">
        <f t="shared" si="198"/>
        <v/>
      </c>
      <c r="E22" s="65" t="str">
        <f t="array" ref="E22">SUMIFS(INDIRECT($A$1),Consolidado!$C$3:$C65,$A22,Consolidado!$B$3:$B65,E$1)</f>
        <v>#VALUE!</v>
      </c>
      <c r="F22" s="66" t="str">
        <f t="shared" si="199"/>
        <v/>
      </c>
      <c r="G22" s="67" t="str">
        <f t="shared" si="200"/>
        <v/>
      </c>
      <c r="H22" s="68" t="str">
        <f t="array" ref="H22">SUMIFS(INDIRECT($A$1),Consolidado!$C$3:$C65,$A22,Consolidado!$B$3:$B65,H$1)</f>
        <v>#VALUE!</v>
      </c>
      <c r="I22" s="68" t="str">
        <f t="shared" si="201"/>
        <v/>
      </c>
      <c r="J22" s="68" t="str">
        <f t="shared" si="202"/>
        <v/>
      </c>
      <c r="K22" s="21" t="str">
        <f t="array" ref="K22">SUMIFS(INDIRECT($A$1),Consolidado!$C$3:$C65,$A22,Consolidado!$B$3:$B65,K$1)</f>
        <v>#VALUE!</v>
      </c>
      <c r="L22" s="53" t="str">
        <f t="shared" si="203"/>
        <v/>
      </c>
      <c r="M22" s="21" t="str">
        <f t="shared" si="204"/>
        <v/>
      </c>
      <c r="N22" s="22" t="str">
        <f t="array" ref="N22">SUMIFS(INDIRECT($A$1),Consolidado!$C$3:$C65,$A22,Consolidado!$B$3:$B65,N$1)</f>
        <v>#VALUE!</v>
      </c>
      <c r="O22" s="22" t="str">
        <f t="shared" si="205"/>
        <v/>
      </c>
      <c r="P22" s="22" t="str">
        <f t="shared" si="206"/>
        <v/>
      </c>
      <c r="Q22" s="21" t="str">
        <f t="array" ref="Q22">SUMIFS(INDIRECT($A$1),Consolidado!$C$3:$C65,$A22,Consolidado!$B$3:$B65,Q$1)</f>
        <v>#VALUE!</v>
      </c>
      <c r="R22" s="21" t="str">
        <f t="shared" si="207"/>
        <v/>
      </c>
      <c r="S22" s="21" t="str">
        <f t="shared" si="208"/>
        <v/>
      </c>
      <c r="T22" s="22" t="str">
        <f t="array" ref="T22">SUMIFS(INDIRECT($A$1),Consolidado!$C$3:$C65,$A22,Consolidado!$B$3:$B65,T$1)</f>
        <v>#VALUE!</v>
      </c>
      <c r="U22" s="22" t="str">
        <f t="shared" si="209"/>
        <v/>
      </c>
      <c r="V22" s="22" t="str">
        <f t="shared" si="210"/>
        <v/>
      </c>
      <c r="W22" s="21" t="str">
        <f t="array" ref="W22">SUMIFS(INDIRECT($A$1),Consolidado!$C$3:$C65,$A22,Consolidado!$B$3:$B65,W$1)</f>
        <v>#VALUE!</v>
      </c>
      <c r="X22" s="21" t="str">
        <f t="shared" si="211"/>
        <v/>
      </c>
      <c r="Y22" s="21" t="str">
        <f t="shared" si="212"/>
        <v/>
      </c>
      <c r="Z22" s="22" t="str">
        <f t="array" ref="Z22">SUMIFS(INDIRECT($A$1),Consolidado!$C$3:$C65,$A22,Consolidado!$B$3:$B65,Z$1)</f>
        <v>#VALUE!</v>
      </c>
      <c r="AA22" s="22" t="str">
        <f t="shared" si="213"/>
        <v/>
      </c>
      <c r="AB22" s="22" t="str">
        <f t="shared" si="214"/>
        <v/>
      </c>
      <c r="AC22" s="21" t="str">
        <f t="array" ref="AC22">SUMIFS(INDIRECT($A$1),Consolidado!$C$3:$C65,$A22,Consolidado!$B$3:$B65,AC$1)</f>
        <v>#VALUE!</v>
      </c>
      <c r="AD22" s="21" t="str">
        <f t="shared" si="215"/>
        <v/>
      </c>
      <c r="AE22" s="21" t="str">
        <f t="shared" si="216"/>
        <v/>
      </c>
      <c r="AF22" s="22" t="str">
        <f t="array" ref="AF22">SUMIFS(INDIRECT($A$1),Consolidado!$C$3:$C65,$A22,Consolidado!$B$3:$B65,AF$1)</f>
        <v>#VALUE!</v>
      </c>
      <c r="AG22" s="22" t="str">
        <f t="shared" si="217"/>
        <v/>
      </c>
      <c r="AH22" s="22" t="str">
        <f t="shared" si="218"/>
        <v/>
      </c>
      <c r="AI22" s="21" t="str">
        <f t="array" ref="AI22">SUMIFS(INDIRECT($A$1),Consolidado!$C$3:$C65,$A22,Consolidado!$B$3:$B65,AI$1)</f>
        <v>#VALUE!</v>
      </c>
      <c r="AJ22" s="21" t="str">
        <f t="shared" si="219"/>
        <v/>
      </c>
      <c r="AK22" s="21" t="str">
        <f t="shared" si="220"/>
        <v/>
      </c>
      <c r="AL22" s="22" t="str">
        <f t="array" ref="AL22">SUMIFS(INDIRECT($A$1),Consolidado!$C$3:$C65,$A22,Consolidado!$B$3:$B65,AL$1)</f>
        <v>#VALUE!</v>
      </c>
      <c r="AM22" s="22" t="str">
        <f t="shared" si="221"/>
        <v/>
      </c>
      <c r="AN22" s="22" t="str">
        <f t="shared" si="222"/>
        <v/>
      </c>
      <c r="AO22" s="21" t="str">
        <f t="array" ref="AO22">SUMIFS(INDIRECT($A$1),Consolidado!$C$3:$C65,$A22,Consolidado!$B$3:$B65,AO$1)</f>
        <v>#VALUE!</v>
      </c>
      <c r="AP22" s="21" t="str">
        <f t="shared" si="223"/>
        <v/>
      </c>
      <c r="AQ22" s="21" t="str">
        <f t="shared" si="224"/>
        <v/>
      </c>
      <c r="AR22" s="22" t="str">
        <f t="array" ref="AR22">SUMIFS(INDIRECT($A$1),Consolidado!$C$3:$C65,$A22,Consolidado!$B$3:$B65,AR$1)</f>
        <v>#VALUE!</v>
      </c>
      <c r="AS22" s="22" t="str">
        <f t="shared" si="225"/>
        <v/>
      </c>
      <c r="AT22" s="22" t="str">
        <f t="shared" si="226"/>
        <v/>
      </c>
      <c r="AU22" s="21" t="str">
        <f t="array" ref="AU22">SUMIFS(INDIRECT($A$1),Consolidado!$C$3:$C65,$A22,Consolidado!$B$3:$B65,AU$1)</f>
        <v>#VALUE!</v>
      </c>
      <c r="AV22" s="21" t="str">
        <f t="shared" si="227"/>
        <v/>
      </c>
      <c r="AW22" s="21" t="str">
        <f t="shared" si="228"/>
        <v/>
      </c>
      <c r="AX22" s="22" t="str">
        <f t="array" ref="AX22">SUMIFS(INDIRECT($A$1),Consolidado!$C$3:$C65,$A22,Consolidado!$B$3:$B65,AX$1)</f>
        <v>#VALUE!</v>
      </c>
      <c r="AY22" s="22" t="str">
        <f t="shared" si="229"/>
        <v/>
      </c>
      <c r="AZ22" s="22" t="str">
        <f t="shared" si="230"/>
        <v/>
      </c>
      <c r="BA22" s="69" t="str">
        <f t="array" ref="BA22">SUMIFS(INDIRECT($A$1),Consolidado!$C$3:$C65,$A22,Consolidado!$B$3:$B65,BA$1)</f>
        <v>#VALUE!</v>
      </c>
      <c r="BB22" s="69" t="str">
        <f t="shared" si="231"/>
        <v/>
      </c>
      <c r="BC22" s="21" t="str">
        <f t="shared" si="232"/>
        <v/>
      </c>
      <c r="BD22" s="70" t="str">
        <f t="array" ref="BD22">SUMIFS(INDIRECT($A$1),Consolidado!$C$3:$C65,$A22,Consolidado!$B$3:$B65,BD$1)</f>
        <v>#VALUE!</v>
      </c>
      <c r="BE22" s="70" t="str">
        <f t="shared" si="233"/>
        <v/>
      </c>
      <c r="BF22" s="71" t="str">
        <f t="shared" si="234"/>
        <v/>
      </c>
      <c r="BG22" s="69" t="str">
        <f t="array" ref="BG22">SUMIFS(INDIRECT($A$1),Consolidado!$C$3:$C65,$A22,Consolidado!$B$3:$B65,BG$1)</f>
        <v>#VALUE!</v>
      </c>
      <c r="BH22" s="69" t="str">
        <f t="shared" si="235"/>
        <v/>
      </c>
      <c r="BI22" s="71" t="str">
        <f t="shared" si="236"/>
        <v/>
      </c>
      <c r="BJ22" s="70" t="str">
        <f t="array" ref="BJ22">SUMIFS(INDIRECT($A$1),Consolidado!$C$3:$C65,$A22,Consolidado!$B$3:$B65,BJ$1)</f>
        <v>#VALUE!</v>
      </c>
      <c r="BK22" s="70" t="str">
        <f t="shared" si="237"/>
        <v/>
      </c>
      <c r="BL22" s="71" t="str">
        <f t="shared" si="238"/>
        <v/>
      </c>
      <c r="BM22" s="69" t="str">
        <f t="array" ref="BM22">SUMIFS(INDIRECT($A$1),Consolidado!$C$3:$C65,$A22,Consolidado!$B$3:$B65,BM$1)</f>
        <v>#VALUE!</v>
      </c>
      <c r="BN22" s="69" t="str">
        <f t="shared" si="239"/>
        <v/>
      </c>
      <c r="BO22" s="71" t="str">
        <f t="shared" si="240"/>
        <v/>
      </c>
      <c r="BP22" s="70" t="str">
        <f t="array" ref="BP22">SUMIFS(INDIRECT($A$1),Consolidado!$C$3:$C65,$A22,Consolidado!$B$3:$B65,BP$1)</f>
        <v>#VALUE!</v>
      </c>
      <c r="BQ22" s="70" t="str">
        <f t="shared" si="241"/>
        <v/>
      </c>
      <c r="BR22" s="71" t="str">
        <f t="shared" si="242"/>
        <v/>
      </c>
      <c r="BS22" s="69" t="str">
        <f t="array" ref="BS22">SUMIFS(INDIRECT($A$1),Consolidado!$C$3:$C65,$A22,Consolidado!$B$3:$B65,BS$1)</f>
        <v>#VALUE!</v>
      </c>
      <c r="BT22" s="69" t="str">
        <f t="shared" si="243"/>
        <v/>
      </c>
      <c r="BU22" s="71" t="str">
        <f t="shared" si="244"/>
        <v/>
      </c>
      <c r="BV22" s="70" t="str">
        <f t="array" ref="BV22">SUMIFS(INDIRECT($A$1),Consolidado!$C$3:$C65,$A22,Consolidado!$B$3:$B65,BV$1)</f>
        <v>#VALUE!</v>
      </c>
      <c r="BW22" s="70" t="str">
        <f t="shared" si="245"/>
        <v/>
      </c>
      <c r="BX22" s="71" t="str">
        <f t="shared" si="246"/>
        <v/>
      </c>
      <c r="BY22" s="69" t="str">
        <f t="array" ref="BY22">SUMIFS(INDIRECT($A$1),Consolidado!$C$3:$C65,$A22,Consolidado!$B$3:$B65,BY$1)</f>
        <v>#VALUE!</v>
      </c>
      <c r="BZ22" s="69" t="str">
        <f t="shared" si="247"/>
        <v/>
      </c>
      <c r="CA22" s="71" t="str">
        <f t="shared" si="248"/>
        <v/>
      </c>
      <c r="CB22" s="70" t="str">
        <f t="array" ref="CB22">SUMIFS(INDIRECT($A$1),Consolidado!$C$3:$C65,$A22,Consolidado!$B$3:$B65,CB$1)</f>
        <v>#VALUE!</v>
      </c>
      <c r="CC22" s="70" t="str">
        <f t="shared" si="249"/>
        <v/>
      </c>
      <c r="CD22" s="71" t="str">
        <f t="shared" si="250"/>
        <v/>
      </c>
      <c r="CE22" s="69" t="str">
        <f t="array" ref="CE22">SUMIFS(INDIRECT($A$1),Consolidado!$C$3:$C65,$A22,Consolidado!$B$3:$B65,CE$1)</f>
        <v>#VALUE!</v>
      </c>
      <c r="CF22" s="69" t="str">
        <f t="shared" si="251"/>
        <v/>
      </c>
      <c r="CG22" s="71" t="str">
        <f t="shared" si="252"/>
        <v/>
      </c>
      <c r="CH22" s="70" t="str">
        <f t="array" ref="CH22">SUMIFS(INDIRECT($A$1),Consolidado!$C$3:$C65,$A22,Consolidado!$B$3:$B65,CH$1)</f>
        <v>#VALUE!</v>
      </c>
      <c r="CI22" s="70" t="str">
        <f t="shared" si="253"/>
        <v/>
      </c>
      <c r="CJ22" s="71" t="str">
        <f t="shared" si="254"/>
        <v/>
      </c>
      <c r="CK22" s="69" t="str">
        <f t="array" ref="CK22">SUMIFS(INDIRECT($A$1),Consolidado!$C$3:$C65,$A22,Consolidado!$B$3:$B65,CK$1)</f>
        <v>#VALUE!</v>
      </c>
      <c r="CL22" s="69" t="str">
        <f t="shared" si="255"/>
        <v/>
      </c>
      <c r="CM22" s="71" t="str">
        <f t="shared" si="256"/>
        <v/>
      </c>
      <c r="CN22" s="70" t="str">
        <f t="array" ref="CN22">SUMIFS(INDIRECT($A$1),Consolidado!$C$3:$C65,$A22,Consolidado!$B$3:$B65,CN$1)</f>
        <v>#VALUE!</v>
      </c>
      <c r="CO22" s="70" t="str">
        <f t="shared" si="257"/>
        <v/>
      </c>
      <c r="CP22" s="71" t="str">
        <f t="shared" si="258"/>
        <v/>
      </c>
      <c r="CQ22" s="69" t="str">
        <f t="array" ref="CQ22">SUMIFS(INDIRECT($A$1),Consolidado!$C$3:$C65,$A22,Consolidado!$B$3:$B65,CQ$1)</f>
        <v>#VALUE!</v>
      </c>
      <c r="CR22" s="69" t="str">
        <f t="shared" si="259"/>
        <v/>
      </c>
      <c r="CS22" s="71" t="str">
        <f t="shared" si="260"/>
        <v/>
      </c>
      <c r="CT22" s="70" t="str">
        <f t="array" ref="CT22">SUMIFS(INDIRECT($A$1),Consolidado!$C$3:$C65,$A22,Consolidado!$B$3:$B65,CT$1)</f>
        <v>#VALUE!</v>
      </c>
      <c r="CU22" s="70" t="str">
        <f t="shared" si="261"/>
        <v/>
      </c>
      <c r="CV22" s="71" t="str">
        <f t="shared" si="262"/>
        <v/>
      </c>
      <c r="CW22" s="69" t="str">
        <f t="array" ref="CW22">SUMIFS(INDIRECT($A$1),Consolidado!$C$3:$C65,$A22,Consolidado!$B$3:$B65,CW$1)</f>
        <v>#VALUE!</v>
      </c>
      <c r="CX22" s="69" t="str">
        <f t="shared" si="263"/>
        <v/>
      </c>
      <c r="CY22" s="71" t="str">
        <f t="shared" si="264"/>
        <v/>
      </c>
      <c r="CZ22" s="70" t="str">
        <f t="array" ref="CZ22">SUMIFS(INDIRECT($A$1),Consolidado!$C$3:$C65,$A22,Consolidado!$B$3:$B65,CZ$1)</f>
        <v>#VALUE!</v>
      </c>
      <c r="DA22" s="70" t="str">
        <f t="shared" si="265"/>
        <v/>
      </c>
      <c r="DB22" s="71" t="str">
        <f t="shared" si="266"/>
        <v/>
      </c>
      <c r="DC22" s="69" t="str">
        <f t="array" ref="DC22">SUMIFS(INDIRECT($A$1),Consolidado!$C$3:$C65,$A22,Consolidado!$B$3:$B65,DC$1)</f>
        <v>#VALUE!</v>
      </c>
      <c r="DD22" s="69" t="str">
        <f t="shared" si="267"/>
        <v/>
      </c>
      <c r="DE22" s="71" t="str">
        <f t="shared" si="268"/>
        <v/>
      </c>
      <c r="DF22" s="70" t="str">
        <f t="array" ref="DF22">SUMIFS(INDIRECT($A$1),Consolidado!$C$3:$C65,$A22,Consolidado!$B$3:$B65,DF$1)</f>
        <v>#VALUE!</v>
      </c>
      <c r="DG22" s="70" t="str">
        <f t="shared" si="269"/>
        <v/>
      </c>
      <c r="DH22" s="71" t="str">
        <f t="shared" si="270"/>
        <v/>
      </c>
      <c r="DI22" s="69" t="str">
        <f t="array" ref="DI22">SUMIFS(INDIRECT($A$1),Consolidado!$C$3:$C65,$A22,Consolidado!$B$3:$B65,DI$1)</f>
        <v>#VALUE!</v>
      </c>
      <c r="DJ22" s="69" t="str">
        <f t="shared" si="271"/>
        <v/>
      </c>
      <c r="DK22" s="71" t="str">
        <f t="shared" si="272"/>
        <v/>
      </c>
      <c r="DL22" s="70" t="str">
        <f t="array" ref="DL22">SUMIFS(INDIRECT($A$1),Consolidado!$C$3:$C65,$A22,Consolidado!$B$3:$B65,DL$1)</f>
        <v>#VALUE!</v>
      </c>
      <c r="DM22" s="70" t="str">
        <f t="shared" si="273"/>
        <v/>
      </c>
      <c r="DN22" s="71" t="str">
        <f t="shared" si="274"/>
        <v/>
      </c>
      <c r="DO22" s="21" t="str">
        <f t="array" ref="DO22">SUMIFS(INDIRECT($A$1),Consolidado!$C$3:$C65,$A22,Consolidado!$B$3:$B65,DO$1)</f>
        <v>#VALUE!</v>
      </c>
      <c r="DP22" s="21" t="str">
        <f t="shared" si="275"/>
        <v/>
      </c>
      <c r="DQ22" s="21" t="str">
        <f t="shared" si="276"/>
        <v/>
      </c>
      <c r="DR22" s="22" t="str">
        <f t="array" ref="DR22">SUMIFS(INDIRECT($A$1),Consolidado!$C$3:$C65,$A22,Consolidado!$B$3:$B65,DR$1)</f>
        <v>#VALUE!</v>
      </c>
      <c r="DS22" s="22" t="str">
        <f t="shared" si="277"/>
        <v/>
      </c>
      <c r="DT22" s="22" t="str">
        <f t="shared" si="278"/>
        <v/>
      </c>
      <c r="DU22" s="69" t="str">
        <f t="array" ref="DU22">SUMIFS(INDIRECT($A$1),Consolidado!$C$3:$C65,$A22,Consolidado!$B$3:$B65,DU$1)</f>
        <v>#VALUE!</v>
      </c>
      <c r="DV22" s="69" t="str">
        <f t="shared" si="279"/>
        <v/>
      </c>
      <c r="DW22" s="71" t="str">
        <f t="shared" si="280"/>
        <v/>
      </c>
      <c r="DX22" s="70" t="str">
        <f t="array" ref="DX22">SUMIFS(INDIRECT($A$1),Consolidado!$C$3:$C65,$A22,Consolidado!$B$3:$B65,DX$1)</f>
        <v>#VALUE!</v>
      </c>
      <c r="DY22" s="70" t="str">
        <f t="shared" si="281"/>
        <v/>
      </c>
      <c r="DZ22" s="71" t="str">
        <f t="shared" si="282"/>
        <v>#VALUE!</v>
      </c>
      <c r="EA22" s="69" t="str">
        <f t="array" ref="EA22">SUMIFS(INDIRECT($A$1),Consolidado!$C$3:$C65,$A22,Consolidado!$B$3:$B65,EA$1)</f>
        <v>#VALUE!</v>
      </c>
      <c r="EB22" s="69" t="str">
        <f t="shared" si="283"/>
        <v/>
      </c>
      <c r="EC22" s="71" t="str">
        <f t="shared" si="284"/>
        <v>#VALUE!</v>
      </c>
      <c r="ED22" s="70" t="str">
        <f t="array" ref="ED22">SUMIFS(INDIRECT($A$1),Consolidado!$C$3:$C65,$A22,Consolidado!$B$3:$B65,ED$1)</f>
        <v>#VALUE!</v>
      </c>
      <c r="EE22" s="70" t="str">
        <f t="shared" si="285"/>
        <v/>
      </c>
      <c r="EF22" s="71" t="str">
        <f t="shared" si="286"/>
        <v>#VALUE!</v>
      </c>
      <c r="EG22" s="69" t="str">
        <f t="array" ref="EG22">SUMIFS(INDIRECT($A$1),Consolidado!$C$3:$C65,$A22,Consolidado!$B$3:$B65,EG$1)</f>
        <v>#VALUE!</v>
      </c>
      <c r="EH22" s="69" t="str">
        <f t="shared" si="287"/>
        <v/>
      </c>
      <c r="EI22" s="71" t="str">
        <f t="shared" si="288"/>
        <v>#VALUE!</v>
      </c>
      <c r="EJ22" s="70" t="str">
        <f t="array" ref="EJ22">SUMIFS(INDIRECT($A$1),Consolidado!$C$3:$C65,$A22,Consolidado!$B$3:$B65,EJ$1)</f>
        <v>#VALUE!</v>
      </c>
      <c r="EK22" s="70" t="str">
        <f t="shared" si="289"/>
        <v/>
      </c>
      <c r="EL22" s="71" t="str">
        <f t="shared" si="290"/>
        <v>#VALUE!</v>
      </c>
      <c r="EM22" s="69" t="str">
        <f t="array" ref="EM22">SUMIFS(INDIRECT($A$1),Consolidado!$C$3:$C65,$A22,Consolidado!$B$3:$B65,EM$1)</f>
        <v>#VALUE!</v>
      </c>
      <c r="EN22" s="69" t="str">
        <f t="shared" si="291"/>
        <v/>
      </c>
      <c r="EO22" s="71" t="str">
        <f t="shared" si="292"/>
        <v>#VALUE!</v>
      </c>
      <c r="EP22" s="70" t="str">
        <f t="array" ref="EP22">SUMIFS(INDIRECT($A$1),Consolidado!$C$3:$C65,$A22,Consolidado!$B$3:$B65,EP$1)</f>
        <v>#VALUE!</v>
      </c>
      <c r="EQ22" s="70" t="str">
        <f t="shared" si="293"/>
        <v/>
      </c>
      <c r="ER22" s="71" t="str">
        <f t="shared" si="294"/>
        <v>#VALUE!</v>
      </c>
      <c r="ES22" s="69" t="str">
        <f t="array" ref="ES22">SUMIFS(INDIRECT($A$1),Consolidado!$C$3:$C65,$A22,Consolidado!$B$3:$B65,ES$1)</f>
        <v>#VALUE!</v>
      </c>
      <c r="ET22" s="69" t="str">
        <f t="shared" si="295"/>
        <v/>
      </c>
      <c r="EU22" s="71" t="str">
        <f t="shared" si="296"/>
        <v>#VALUE!</v>
      </c>
      <c r="EV22" s="70" t="str">
        <f t="array" ref="EV22">SUMIFS(INDIRECT($A$1),Consolidado!$C$3:$C65,$A22,Consolidado!$B$3:$B65,EV$1)</f>
        <v>#VALUE!</v>
      </c>
      <c r="EW22" s="70" t="str">
        <f t="shared" si="297"/>
        <v/>
      </c>
      <c r="EX22" s="71" t="str">
        <f t="shared" si="298"/>
        <v>#VALUE!</v>
      </c>
      <c r="EY22" s="69" t="str">
        <f t="array" ref="EY22">SUMIFS(INDIRECT($A$1),Consolidado!$C$3:$C65,$A22,Consolidado!$B$3:$B65,EY$1)</f>
        <v>#VALUE!</v>
      </c>
      <c r="EZ22" s="69" t="str">
        <f t="shared" si="299"/>
        <v/>
      </c>
      <c r="FA22" s="71" t="str">
        <f t="shared" si="300"/>
        <v>#VALUE!</v>
      </c>
      <c r="FB22" s="70" t="str">
        <f t="array" ref="FB22">SUMIFS(INDIRECT($A$1),Consolidado!$C$3:$C65,$A22,Consolidado!$B$3:$B65,FB$1)</f>
        <v>#VALUE!</v>
      </c>
      <c r="FC22" s="70" t="str">
        <f t="shared" si="301"/>
        <v/>
      </c>
      <c r="FD22" s="71" t="str">
        <f t="shared" si="302"/>
        <v>#VALUE!</v>
      </c>
    </row>
    <row r="23" ht="15.75" customHeight="1">
      <c r="A23" s="7" t="str">
        <f>Menus!B15</f>
        <v>B12 Papelería</v>
      </c>
      <c r="B23" s="19" t="str">
        <f t="shared" si="196"/>
        <v>#VALUE!</v>
      </c>
      <c r="C23" s="19">
        <f t="shared" si="197"/>
        <v>0</v>
      </c>
      <c r="D23" s="19" t="str">
        <f t="shared" si="198"/>
        <v/>
      </c>
      <c r="E23" s="65" t="str">
        <f t="array" ref="E23">SUMIFS(INDIRECT($A$1),Consolidado!$C$3:$C65,$A23,Consolidado!$B$3:$B65,E$1)</f>
        <v>#VALUE!</v>
      </c>
      <c r="F23" s="66" t="str">
        <f t="shared" si="199"/>
        <v/>
      </c>
      <c r="G23" s="67" t="str">
        <f t="shared" si="200"/>
        <v/>
      </c>
      <c r="H23" s="68" t="str">
        <f t="array" ref="H23">SUMIFS(INDIRECT($A$1),Consolidado!$C$3:$C65,$A23,Consolidado!$B$3:$B65,H$1)</f>
        <v>#VALUE!</v>
      </c>
      <c r="I23" s="68" t="str">
        <f t="shared" si="201"/>
        <v/>
      </c>
      <c r="J23" s="68" t="str">
        <f t="shared" si="202"/>
        <v/>
      </c>
      <c r="K23" s="21" t="str">
        <f t="array" ref="K23">SUMIFS(INDIRECT($A$1),Consolidado!$C$3:$C65,$A23,Consolidado!$B$3:$B65,K$1)</f>
        <v>#VALUE!</v>
      </c>
      <c r="L23" s="53" t="str">
        <f t="shared" si="203"/>
        <v/>
      </c>
      <c r="M23" s="21" t="str">
        <f t="shared" si="204"/>
        <v/>
      </c>
      <c r="N23" s="22" t="str">
        <f t="array" ref="N23">SUMIFS(INDIRECT($A$1),Consolidado!$C$3:$C65,$A23,Consolidado!$B$3:$B65,N$1)</f>
        <v>#VALUE!</v>
      </c>
      <c r="O23" s="22" t="str">
        <f t="shared" si="205"/>
        <v/>
      </c>
      <c r="P23" s="22" t="str">
        <f t="shared" si="206"/>
        <v/>
      </c>
      <c r="Q23" s="21" t="str">
        <f t="array" ref="Q23">SUMIFS(INDIRECT($A$1),Consolidado!$C$3:$C65,$A23,Consolidado!$B$3:$B65,Q$1)</f>
        <v>#VALUE!</v>
      </c>
      <c r="R23" s="21" t="str">
        <f t="shared" si="207"/>
        <v/>
      </c>
      <c r="S23" s="21" t="str">
        <f t="shared" si="208"/>
        <v/>
      </c>
      <c r="T23" s="22" t="str">
        <f t="array" ref="T23">SUMIFS(INDIRECT($A$1),Consolidado!$C$3:$C65,$A23,Consolidado!$B$3:$B65,T$1)</f>
        <v>#VALUE!</v>
      </c>
      <c r="U23" s="22" t="str">
        <f t="shared" si="209"/>
        <v/>
      </c>
      <c r="V23" s="22" t="str">
        <f t="shared" si="210"/>
        <v/>
      </c>
      <c r="W23" s="21" t="str">
        <f t="array" ref="W23">SUMIFS(INDIRECT($A$1),Consolidado!$C$3:$C65,$A23,Consolidado!$B$3:$B65,W$1)</f>
        <v>#VALUE!</v>
      </c>
      <c r="X23" s="21" t="str">
        <f t="shared" si="211"/>
        <v/>
      </c>
      <c r="Y23" s="21" t="str">
        <f t="shared" si="212"/>
        <v/>
      </c>
      <c r="Z23" s="22" t="str">
        <f t="array" ref="Z23">SUMIFS(INDIRECT($A$1),Consolidado!$C$3:$C65,$A23,Consolidado!$B$3:$B65,Z$1)</f>
        <v>#VALUE!</v>
      </c>
      <c r="AA23" s="22" t="str">
        <f t="shared" si="213"/>
        <v/>
      </c>
      <c r="AB23" s="22" t="str">
        <f t="shared" si="214"/>
        <v/>
      </c>
      <c r="AC23" s="21" t="str">
        <f t="array" ref="AC23">SUMIFS(INDIRECT($A$1),Consolidado!$C$3:$C65,$A23,Consolidado!$B$3:$B65,AC$1)</f>
        <v>#VALUE!</v>
      </c>
      <c r="AD23" s="21" t="str">
        <f t="shared" si="215"/>
        <v/>
      </c>
      <c r="AE23" s="21" t="str">
        <f t="shared" si="216"/>
        <v/>
      </c>
      <c r="AF23" s="22" t="str">
        <f t="array" ref="AF23">SUMIFS(INDIRECT($A$1),Consolidado!$C$3:$C65,$A23,Consolidado!$B$3:$B65,AF$1)</f>
        <v>#VALUE!</v>
      </c>
      <c r="AG23" s="22" t="str">
        <f t="shared" si="217"/>
        <v/>
      </c>
      <c r="AH23" s="22" t="str">
        <f t="shared" si="218"/>
        <v/>
      </c>
      <c r="AI23" s="21" t="str">
        <f t="array" ref="AI23">SUMIFS(INDIRECT($A$1),Consolidado!$C$3:$C65,$A23,Consolidado!$B$3:$B65,AI$1)</f>
        <v>#VALUE!</v>
      </c>
      <c r="AJ23" s="21" t="str">
        <f t="shared" si="219"/>
        <v/>
      </c>
      <c r="AK23" s="21" t="str">
        <f t="shared" si="220"/>
        <v/>
      </c>
      <c r="AL23" s="22" t="str">
        <f t="array" ref="AL23">SUMIFS(INDIRECT($A$1),Consolidado!$C$3:$C65,$A23,Consolidado!$B$3:$B65,AL$1)</f>
        <v>#VALUE!</v>
      </c>
      <c r="AM23" s="22" t="str">
        <f t="shared" si="221"/>
        <v/>
      </c>
      <c r="AN23" s="22" t="str">
        <f t="shared" si="222"/>
        <v/>
      </c>
      <c r="AO23" s="21" t="str">
        <f t="array" ref="AO23">SUMIFS(INDIRECT($A$1),Consolidado!$C$3:$C65,$A23,Consolidado!$B$3:$B65,AO$1)</f>
        <v>#VALUE!</v>
      </c>
      <c r="AP23" s="21" t="str">
        <f t="shared" si="223"/>
        <v/>
      </c>
      <c r="AQ23" s="21" t="str">
        <f t="shared" si="224"/>
        <v/>
      </c>
      <c r="AR23" s="22" t="str">
        <f t="array" ref="AR23">SUMIFS(INDIRECT($A$1),Consolidado!$C$3:$C65,$A23,Consolidado!$B$3:$B65,AR$1)</f>
        <v>#VALUE!</v>
      </c>
      <c r="AS23" s="22" t="str">
        <f t="shared" si="225"/>
        <v/>
      </c>
      <c r="AT23" s="22" t="str">
        <f t="shared" si="226"/>
        <v/>
      </c>
      <c r="AU23" s="21" t="str">
        <f t="array" ref="AU23">SUMIFS(INDIRECT($A$1),Consolidado!$C$3:$C65,$A23,Consolidado!$B$3:$B65,AU$1)</f>
        <v>#VALUE!</v>
      </c>
      <c r="AV23" s="21" t="str">
        <f t="shared" si="227"/>
        <v/>
      </c>
      <c r="AW23" s="21" t="str">
        <f t="shared" si="228"/>
        <v/>
      </c>
      <c r="AX23" s="22" t="str">
        <f t="array" ref="AX23">SUMIFS(INDIRECT($A$1),Consolidado!$C$3:$C65,$A23,Consolidado!$B$3:$B65,AX$1)</f>
        <v>#VALUE!</v>
      </c>
      <c r="AY23" s="22" t="str">
        <f t="shared" si="229"/>
        <v/>
      </c>
      <c r="AZ23" s="22" t="str">
        <f t="shared" si="230"/>
        <v/>
      </c>
      <c r="BA23" s="69" t="str">
        <f t="array" ref="BA23">SUMIFS(INDIRECT($A$1),Consolidado!$C$3:$C65,$A23,Consolidado!$B$3:$B65,BA$1)</f>
        <v>#VALUE!</v>
      </c>
      <c r="BB23" s="69" t="str">
        <f t="shared" si="231"/>
        <v/>
      </c>
      <c r="BC23" s="21" t="str">
        <f t="shared" si="232"/>
        <v/>
      </c>
      <c r="BD23" s="70" t="str">
        <f t="array" ref="BD23">SUMIFS(INDIRECT($A$1),Consolidado!$C$3:$C65,$A23,Consolidado!$B$3:$B65,BD$1)</f>
        <v>#VALUE!</v>
      </c>
      <c r="BE23" s="70" t="str">
        <f t="shared" si="233"/>
        <v/>
      </c>
      <c r="BF23" s="71" t="str">
        <f t="shared" si="234"/>
        <v/>
      </c>
      <c r="BG23" s="69" t="str">
        <f t="array" ref="BG23">SUMIFS(INDIRECT($A$1),Consolidado!$C$3:$C65,$A23,Consolidado!$B$3:$B65,BG$1)</f>
        <v>#VALUE!</v>
      </c>
      <c r="BH23" s="69" t="str">
        <f t="shared" si="235"/>
        <v/>
      </c>
      <c r="BI23" s="71" t="str">
        <f t="shared" si="236"/>
        <v/>
      </c>
      <c r="BJ23" s="70" t="str">
        <f t="array" ref="BJ23">SUMIFS(INDIRECT($A$1),Consolidado!$C$3:$C65,$A23,Consolidado!$B$3:$B65,BJ$1)</f>
        <v>#VALUE!</v>
      </c>
      <c r="BK23" s="70" t="str">
        <f t="shared" si="237"/>
        <v/>
      </c>
      <c r="BL23" s="71" t="str">
        <f t="shared" si="238"/>
        <v/>
      </c>
      <c r="BM23" s="69" t="str">
        <f t="array" ref="BM23">SUMIFS(INDIRECT($A$1),Consolidado!$C$3:$C65,$A23,Consolidado!$B$3:$B65,BM$1)</f>
        <v>#VALUE!</v>
      </c>
      <c r="BN23" s="69" t="str">
        <f t="shared" si="239"/>
        <v/>
      </c>
      <c r="BO23" s="71" t="str">
        <f t="shared" si="240"/>
        <v/>
      </c>
      <c r="BP23" s="70" t="str">
        <f t="array" ref="BP23">SUMIFS(INDIRECT($A$1),Consolidado!$C$3:$C65,$A23,Consolidado!$B$3:$B65,BP$1)</f>
        <v>#VALUE!</v>
      </c>
      <c r="BQ23" s="70" t="str">
        <f t="shared" si="241"/>
        <v/>
      </c>
      <c r="BR23" s="71" t="str">
        <f t="shared" si="242"/>
        <v/>
      </c>
      <c r="BS23" s="69" t="str">
        <f t="array" ref="BS23">SUMIFS(INDIRECT($A$1),Consolidado!$C$3:$C65,$A23,Consolidado!$B$3:$B65,BS$1)</f>
        <v>#VALUE!</v>
      </c>
      <c r="BT23" s="69" t="str">
        <f t="shared" si="243"/>
        <v/>
      </c>
      <c r="BU23" s="71" t="str">
        <f t="shared" si="244"/>
        <v/>
      </c>
      <c r="BV23" s="70" t="str">
        <f t="array" ref="BV23">SUMIFS(INDIRECT($A$1),Consolidado!$C$3:$C65,$A23,Consolidado!$B$3:$B65,BV$1)</f>
        <v>#VALUE!</v>
      </c>
      <c r="BW23" s="70" t="str">
        <f t="shared" si="245"/>
        <v/>
      </c>
      <c r="BX23" s="71" t="str">
        <f t="shared" si="246"/>
        <v/>
      </c>
      <c r="BY23" s="69" t="str">
        <f t="array" ref="BY23">SUMIFS(INDIRECT($A$1),Consolidado!$C$3:$C65,$A23,Consolidado!$B$3:$B65,BY$1)</f>
        <v>#VALUE!</v>
      </c>
      <c r="BZ23" s="69" t="str">
        <f t="shared" si="247"/>
        <v/>
      </c>
      <c r="CA23" s="71" t="str">
        <f t="shared" si="248"/>
        <v/>
      </c>
      <c r="CB23" s="70" t="str">
        <f t="array" ref="CB23">SUMIFS(INDIRECT($A$1),Consolidado!$C$3:$C65,$A23,Consolidado!$B$3:$B65,CB$1)</f>
        <v>#VALUE!</v>
      </c>
      <c r="CC23" s="70" t="str">
        <f t="shared" si="249"/>
        <v/>
      </c>
      <c r="CD23" s="71" t="str">
        <f t="shared" si="250"/>
        <v/>
      </c>
      <c r="CE23" s="69" t="str">
        <f t="array" ref="CE23">SUMIFS(INDIRECT($A$1),Consolidado!$C$3:$C65,$A23,Consolidado!$B$3:$B65,CE$1)</f>
        <v>#VALUE!</v>
      </c>
      <c r="CF23" s="69" t="str">
        <f t="shared" si="251"/>
        <v/>
      </c>
      <c r="CG23" s="71" t="str">
        <f t="shared" si="252"/>
        <v/>
      </c>
      <c r="CH23" s="70" t="str">
        <f t="array" ref="CH23">SUMIFS(INDIRECT($A$1),Consolidado!$C$3:$C65,$A23,Consolidado!$B$3:$B65,CH$1)</f>
        <v>#VALUE!</v>
      </c>
      <c r="CI23" s="70" t="str">
        <f t="shared" si="253"/>
        <v/>
      </c>
      <c r="CJ23" s="71" t="str">
        <f t="shared" si="254"/>
        <v/>
      </c>
      <c r="CK23" s="69" t="str">
        <f t="array" ref="CK23">SUMIFS(INDIRECT($A$1),Consolidado!$C$3:$C65,$A23,Consolidado!$B$3:$B65,CK$1)</f>
        <v>#VALUE!</v>
      </c>
      <c r="CL23" s="69" t="str">
        <f t="shared" si="255"/>
        <v/>
      </c>
      <c r="CM23" s="71" t="str">
        <f t="shared" si="256"/>
        <v/>
      </c>
      <c r="CN23" s="70" t="str">
        <f t="array" ref="CN23">SUMIFS(INDIRECT($A$1),Consolidado!$C$3:$C65,$A23,Consolidado!$B$3:$B65,CN$1)</f>
        <v>#VALUE!</v>
      </c>
      <c r="CO23" s="70" t="str">
        <f t="shared" si="257"/>
        <v/>
      </c>
      <c r="CP23" s="71" t="str">
        <f t="shared" si="258"/>
        <v/>
      </c>
      <c r="CQ23" s="69" t="str">
        <f t="array" ref="CQ23">SUMIFS(INDIRECT($A$1),Consolidado!$C$3:$C65,$A23,Consolidado!$B$3:$B65,CQ$1)</f>
        <v>#VALUE!</v>
      </c>
      <c r="CR23" s="69" t="str">
        <f t="shared" si="259"/>
        <v/>
      </c>
      <c r="CS23" s="71" t="str">
        <f t="shared" si="260"/>
        <v/>
      </c>
      <c r="CT23" s="70" t="str">
        <f t="array" ref="CT23">SUMIFS(INDIRECT($A$1),Consolidado!$C$3:$C65,$A23,Consolidado!$B$3:$B65,CT$1)</f>
        <v>#VALUE!</v>
      </c>
      <c r="CU23" s="70" t="str">
        <f t="shared" si="261"/>
        <v/>
      </c>
      <c r="CV23" s="71" t="str">
        <f t="shared" si="262"/>
        <v/>
      </c>
      <c r="CW23" s="69" t="str">
        <f t="array" ref="CW23">SUMIFS(INDIRECT($A$1),Consolidado!$C$3:$C65,$A23,Consolidado!$B$3:$B65,CW$1)</f>
        <v>#VALUE!</v>
      </c>
      <c r="CX23" s="69" t="str">
        <f t="shared" si="263"/>
        <v/>
      </c>
      <c r="CY23" s="71" t="str">
        <f t="shared" si="264"/>
        <v/>
      </c>
      <c r="CZ23" s="70" t="str">
        <f t="array" ref="CZ23">SUMIFS(INDIRECT($A$1),Consolidado!$C$3:$C65,$A23,Consolidado!$B$3:$B65,CZ$1)</f>
        <v>#VALUE!</v>
      </c>
      <c r="DA23" s="70" t="str">
        <f t="shared" si="265"/>
        <v/>
      </c>
      <c r="DB23" s="71" t="str">
        <f t="shared" si="266"/>
        <v/>
      </c>
      <c r="DC23" s="69" t="str">
        <f t="array" ref="DC23">SUMIFS(INDIRECT($A$1),Consolidado!$C$3:$C65,$A23,Consolidado!$B$3:$B65,DC$1)</f>
        <v>#VALUE!</v>
      </c>
      <c r="DD23" s="69" t="str">
        <f t="shared" si="267"/>
        <v/>
      </c>
      <c r="DE23" s="71" t="str">
        <f t="shared" si="268"/>
        <v/>
      </c>
      <c r="DF23" s="70" t="str">
        <f t="array" ref="DF23">SUMIFS(INDIRECT($A$1),Consolidado!$C$3:$C65,$A23,Consolidado!$B$3:$B65,DF$1)</f>
        <v>#VALUE!</v>
      </c>
      <c r="DG23" s="70" t="str">
        <f t="shared" si="269"/>
        <v/>
      </c>
      <c r="DH23" s="71" t="str">
        <f t="shared" si="270"/>
        <v/>
      </c>
      <c r="DI23" s="69" t="str">
        <f t="array" ref="DI23">SUMIFS(INDIRECT($A$1),Consolidado!$C$3:$C65,$A23,Consolidado!$B$3:$B65,DI$1)</f>
        <v>#VALUE!</v>
      </c>
      <c r="DJ23" s="69" t="str">
        <f t="shared" si="271"/>
        <v/>
      </c>
      <c r="DK23" s="71" t="str">
        <f t="shared" si="272"/>
        <v/>
      </c>
      <c r="DL23" s="70" t="str">
        <f t="array" ref="DL23">SUMIFS(INDIRECT($A$1),Consolidado!$C$3:$C65,$A23,Consolidado!$B$3:$B65,DL$1)</f>
        <v>#VALUE!</v>
      </c>
      <c r="DM23" s="70" t="str">
        <f t="shared" si="273"/>
        <v/>
      </c>
      <c r="DN23" s="71" t="str">
        <f t="shared" si="274"/>
        <v/>
      </c>
      <c r="DO23" s="21" t="str">
        <f t="array" ref="DO23">SUMIFS(INDIRECT($A$1),Consolidado!$C$3:$C65,$A23,Consolidado!$B$3:$B65,DO$1)</f>
        <v>#VALUE!</v>
      </c>
      <c r="DP23" s="21" t="str">
        <f t="shared" si="275"/>
        <v/>
      </c>
      <c r="DQ23" s="21" t="str">
        <f t="shared" si="276"/>
        <v/>
      </c>
      <c r="DR23" s="22" t="str">
        <f t="array" ref="DR23">SUMIFS(INDIRECT($A$1),Consolidado!$C$3:$C65,$A23,Consolidado!$B$3:$B65,DR$1)</f>
        <v>#VALUE!</v>
      </c>
      <c r="DS23" s="22" t="str">
        <f t="shared" si="277"/>
        <v/>
      </c>
      <c r="DT23" s="22" t="str">
        <f t="shared" si="278"/>
        <v/>
      </c>
      <c r="DU23" s="69" t="str">
        <f t="array" ref="DU23">SUMIFS(INDIRECT($A$1),Consolidado!$C$3:$C65,$A23,Consolidado!$B$3:$B65,DU$1)</f>
        <v>#VALUE!</v>
      </c>
      <c r="DV23" s="69" t="str">
        <f t="shared" si="279"/>
        <v/>
      </c>
      <c r="DW23" s="71" t="str">
        <f t="shared" si="280"/>
        <v/>
      </c>
      <c r="DX23" s="70" t="str">
        <f t="array" ref="DX23">SUMIFS(INDIRECT($A$1),Consolidado!$C$3:$C65,$A23,Consolidado!$B$3:$B65,DX$1)</f>
        <v>#VALUE!</v>
      </c>
      <c r="DY23" s="70" t="str">
        <f t="shared" si="281"/>
        <v/>
      </c>
      <c r="DZ23" s="71" t="str">
        <f t="shared" si="282"/>
        <v>#VALUE!</v>
      </c>
      <c r="EA23" s="69" t="str">
        <f t="array" ref="EA23">SUMIFS(INDIRECT($A$1),Consolidado!$C$3:$C65,$A23,Consolidado!$B$3:$B65,EA$1)</f>
        <v>#VALUE!</v>
      </c>
      <c r="EB23" s="69" t="str">
        <f t="shared" si="283"/>
        <v/>
      </c>
      <c r="EC23" s="71" t="str">
        <f t="shared" si="284"/>
        <v>#VALUE!</v>
      </c>
      <c r="ED23" s="70" t="str">
        <f t="array" ref="ED23">SUMIFS(INDIRECT($A$1),Consolidado!$C$3:$C65,$A23,Consolidado!$B$3:$B65,ED$1)</f>
        <v>#VALUE!</v>
      </c>
      <c r="EE23" s="70" t="str">
        <f t="shared" si="285"/>
        <v/>
      </c>
      <c r="EF23" s="71" t="str">
        <f t="shared" si="286"/>
        <v>#VALUE!</v>
      </c>
      <c r="EG23" s="69" t="str">
        <f t="array" ref="EG23">SUMIFS(INDIRECT($A$1),Consolidado!$C$3:$C65,$A23,Consolidado!$B$3:$B65,EG$1)</f>
        <v>#VALUE!</v>
      </c>
      <c r="EH23" s="69" t="str">
        <f t="shared" si="287"/>
        <v/>
      </c>
      <c r="EI23" s="71" t="str">
        <f t="shared" si="288"/>
        <v>#VALUE!</v>
      </c>
      <c r="EJ23" s="70" t="str">
        <f t="array" ref="EJ23">SUMIFS(INDIRECT($A$1),Consolidado!$C$3:$C65,$A23,Consolidado!$B$3:$B65,EJ$1)</f>
        <v>#VALUE!</v>
      </c>
      <c r="EK23" s="70" t="str">
        <f t="shared" si="289"/>
        <v/>
      </c>
      <c r="EL23" s="71" t="str">
        <f t="shared" si="290"/>
        <v>#VALUE!</v>
      </c>
      <c r="EM23" s="69" t="str">
        <f t="array" ref="EM23">SUMIFS(INDIRECT($A$1),Consolidado!$C$3:$C65,$A23,Consolidado!$B$3:$B65,EM$1)</f>
        <v>#VALUE!</v>
      </c>
      <c r="EN23" s="69" t="str">
        <f t="shared" si="291"/>
        <v/>
      </c>
      <c r="EO23" s="71" t="str">
        <f t="shared" si="292"/>
        <v>#VALUE!</v>
      </c>
      <c r="EP23" s="70" t="str">
        <f t="array" ref="EP23">SUMIFS(INDIRECT($A$1),Consolidado!$C$3:$C65,$A23,Consolidado!$B$3:$B65,EP$1)</f>
        <v>#VALUE!</v>
      </c>
      <c r="EQ23" s="70" t="str">
        <f t="shared" si="293"/>
        <v/>
      </c>
      <c r="ER23" s="71" t="str">
        <f t="shared" si="294"/>
        <v>#VALUE!</v>
      </c>
      <c r="ES23" s="69" t="str">
        <f t="array" ref="ES23">SUMIFS(INDIRECT($A$1),Consolidado!$C$3:$C65,$A23,Consolidado!$B$3:$B65,ES$1)</f>
        <v>#VALUE!</v>
      </c>
      <c r="ET23" s="69" t="str">
        <f t="shared" si="295"/>
        <v/>
      </c>
      <c r="EU23" s="71" t="str">
        <f t="shared" si="296"/>
        <v>#VALUE!</v>
      </c>
      <c r="EV23" s="70" t="str">
        <f t="array" ref="EV23">SUMIFS(INDIRECT($A$1),Consolidado!$C$3:$C65,$A23,Consolidado!$B$3:$B65,EV$1)</f>
        <v>#VALUE!</v>
      </c>
      <c r="EW23" s="70" t="str">
        <f t="shared" si="297"/>
        <v/>
      </c>
      <c r="EX23" s="71" t="str">
        <f t="shared" si="298"/>
        <v>#VALUE!</v>
      </c>
      <c r="EY23" s="69" t="str">
        <f t="array" ref="EY23">SUMIFS(INDIRECT($A$1),Consolidado!$C$3:$C65,$A23,Consolidado!$B$3:$B65,EY$1)</f>
        <v>#VALUE!</v>
      </c>
      <c r="EZ23" s="69" t="str">
        <f t="shared" si="299"/>
        <v/>
      </c>
      <c r="FA23" s="71" t="str">
        <f t="shared" si="300"/>
        <v>#VALUE!</v>
      </c>
      <c r="FB23" s="70" t="str">
        <f t="array" ref="FB23">SUMIFS(INDIRECT($A$1),Consolidado!$C$3:$C65,$A23,Consolidado!$B$3:$B65,FB$1)</f>
        <v>#VALUE!</v>
      </c>
      <c r="FC23" s="70" t="str">
        <f t="shared" si="301"/>
        <v/>
      </c>
      <c r="FD23" s="71" t="str">
        <f t="shared" si="302"/>
        <v>#VALUE!</v>
      </c>
    </row>
    <row r="24" ht="15.75" customHeight="1">
      <c r="A24" s="7" t="str">
        <f>Menus!B16</f>
        <v>B13 Honorarios</v>
      </c>
      <c r="B24" s="19" t="str">
        <f t="shared" si="196"/>
        <v>#VALUE!</v>
      </c>
      <c r="C24" s="19">
        <f t="shared" si="197"/>
        <v>0</v>
      </c>
      <c r="D24" s="19" t="str">
        <f t="shared" si="198"/>
        <v/>
      </c>
      <c r="E24" s="65" t="str">
        <f t="array" ref="E24">SUMIFS(INDIRECT($A$1),Consolidado!$C$3:$C65,$A24,Consolidado!$B$3:$B65,E$1)</f>
        <v>#VALUE!</v>
      </c>
      <c r="F24" s="66" t="str">
        <f t="shared" si="199"/>
        <v/>
      </c>
      <c r="G24" s="67" t="str">
        <f t="shared" si="200"/>
        <v/>
      </c>
      <c r="H24" s="68" t="str">
        <f t="array" ref="H24">SUMIFS(INDIRECT($A$1),Consolidado!$C$3:$C65,$A24,Consolidado!$B$3:$B65,H$1)</f>
        <v>#VALUE!</v>
      </c>
      <c r="I24" s="68" t="str">
        <f t="shared" si="201"/>
        <v/>
      </c>
      <c r="J24" s="68" t="str">
        <f t="shared" si="202"/>
        <v/>
      </c>
      <c r="K24" s="21" t="str">
        <f t="array" ref="K24">SUMIFS(INDIRECT($A$1),Consolidado!$C$3:$C65,$A24,Consolidado!$B$3:$B65,K$1)</f>
        <v>#VALUE!</v>
      </c>
      <c r="L24" s="53" t="str">
        <f t="shared" si="203"/>
        <v/>
      </c>
      <c r="M24" s="21" t="str">
        <f t="shared" si="204"/>
        <v/>
      </c>
      <c r="N24" s="22" t="str">
        <f t="array" ref="N24">SUMIFS(INDIRECT($A$1),Consolidado!$C$3:$C65,$A24,Consolidado!$B$3:$B65,N$1)</f>
        <v>#VALUE!</v>
      </c>
      <c r="O24" s="22" t="str">
        <f t="shared" si="205"/>
        <v/>
      </c>
      <c r="P24" s="22" t="str">
        <f t="shared" si="206"/>
        <v/>
      </c>
      <c r="Q24" s="21" t="str">
        <f t="array" ref="Q24">SUMIFS(INDIRECT($A$1),Consolidado!$C$3:$C65,$A24,Consolidado!$B$3:$B65,Q$1)</f>
        <v>#VALUE!</v>
      </c>
      <c r="R24" s="21" t="str">
        <f t="shared" si="207"/>
        <v/>
      </c>
      <c r="S24" s="21" t="str">
        <f t="shared" si="208"/>
        <v/>
      </c>
      <c r="T24" s="22" t="str">
        <f t="array" ref="T24">SUMIFS(INDIRECT($A$1),Consolidado!$C$3:$C65,$A24,Consolidado!$B$3:$B65,T$1)</f>
        <v>#VALUE!</v>
      </c>
      <c r="U24" s="22" t="str">
        <f t="shared" si="209"/>
        <v/>
      </c>
      <c r="V24" s="22" t="str">
        <f t="shared" si="210"/>
        <v/>
      </c>
      <c r="W24" s="21" t="str">
        <f t="array" ref="W24">SUMIFS(INDIRECT($A$1),Consolidado!$C$3:$C65,$A24,Consolidado!$B$3:$B65,W$1)</f>
        <v>#VALUE!</v>
      </c>
      <c r="X24" s="21" t="str">
        <f t="shared" si="211"/>
        <v/>
      </c>
      <c r="Y24" s="21" t="str">
        <f t="shared" si="212"/>
        <v/>
      </c>
      <c r="Z24" s="22" t="str">
        <f t="array" ref="Z24">SUMIFS(INDIRECT($A$1),Consolidado!$C$3:$C65,$A24,Consolidado!$B$3:$B65,Z$1)</f>
        <v>#VALUE!</v>
      </c>
      <c r="AA24" s="22" t="str">
        <f t="shared" si="213"/>
        <v/>
      </c>
      <c r="AB24" s="22" t="str">
        <f t="shared" si="214"/>
        <v/>
      </c>
      <c r="AC24" s="21" t="str">
        <f t="array" ref="AC24">SUMIFS(INDIRECT($A$1),Consolidado!$C$3:$C65,$A24,Consolidado!$B$3:$B65,AC$1)</f>
        <v>#VALUE!</v>
      </c>
      <c r="AD24" s="21" t="str">
        <f t="shared" si="215"/>
        <v/>
      </c>
      <c r="AE24" s="21" t="str">
        <f t="shared" si="216"/>
        <v/>
      </c>
      <c r="AF24" s="22" t="str">
        <f t="array" ref="AF24">SUMIFS(INDIRECT($A$1),Consolidado!$C$3:$C65,$A24,Consolidado!$B$3:$B65,AF$1)</f>
        <v>#VALUE!</v>
      </c>
      <c r="AG24" s="22" t="str">
        <f t="shared" si="217"/>
        <v/>
      </c>
      <c r="AH24" s="22" t="str">
        <f t="shared" si="218"/>
        <v/>
      </c>
      <c r="AI24" s="21" t="str">
        <f t="array" ref="AI24">SUMIFS(INDIRECT($A$1),Consolidado!$C$3:$C65,$A24,Consolidado!$B$3:$B65,AI$1)</f>
        <v>#VALUE!</v>
      </c>
      <c r="AJ24" s="21" t="str">
        <f t="shared" si="219"/>
        <v/>
      </c>
      <c r="AK24" s="21" t="str">
        <f t="shared" si="220"/>
        <v/>
      </c>
      <c r="AL24" s="22" t="str">
        <f t="array" ref="AL24">SUMIFS(INDIRECT($A$1),Consolidado!$C$3:$C65,$A24,Consolidado!$B$3:$B65,AL$1)</f>
        <v>#VALUE!</v>
      </c>
      <c r="AM24" s="22" t="str">
        <f t="shared" si="221"/>
        <v/>
      </c>
      <c r="AN24" s="22" t="str">
        <f t="shared" si="222"/>
        <v/>
      </c>
      <c r="AO24" s="21" t="str">
        <f t="array" ref="AO24">SUMIFS(INDIRECT($A$1),Consolidado!$C$3:$C65,$A24,Consolidado!$B$3:$B65,AO$1)</f>
        <v>#VALUE!</v>
      </c>
      <c r="AP24" s="21" t="str">
        <f t="shared" si="223"/>
        <v/>
      </c>
      <c r="AQ24" s="21" t="str">
        <f t="shared" si="224"/>
        <v/>
      </c>
      <c r="AR24" s="22" t="str">
        <f t="array" ref="AR24">SUMIFS(INDIRECT($A$1),Consolidado!$C$3:$C65,$A24,Consolidado!$B$3:$B65,AR$1)</f>
        <v>#VALUE!</v>
      </c>
      <c r="AS24" s="22" t="str">
        <f t="shared" si="225"/>
        <v/>
      </c>
      <c r="AT24" s="22" t="str">
        <f t="shared" si="226"/>
        <v/>
      </c>
      <c r="AU24" s="21" t="str">
        <f t="array" ref="AU24">SUMIFS(INDIRECT($A$1),Consolidado!$C$3:$C65,$A24,Consolidado!$B$3:$B65,AU$1)</f>
        <v>#VALUE!</v>
      </c>
      <c r="AV24" s="21" t="str">
        <f t="shared" si="227"/>
        <v/>
      </c>
      <c r="AW24" s="21" t="str">
        <f t="shared" si="228"/>
        <v/>
      </c>
      <c r="AX24" s="22" t="str">
        <f t="array" ref="AX24">SUMIFS(INDIRECT($A$1),Consolidado!$C$3:$C65,$A24,Consolidado!$B$3:$B65,AX$1)</f>
        <v>#VALUE!</v>
      </c>
      <c r="AY24" s="22" t="str">
        <f t="shared" si="229"/>
        <v/>
      </c>
      <c r="AZ24" s="22" t="str">
        <f t="shared" si="230"/>
        <v/>
      </c>
      <c r="BA24" s="69" t="str">
        <f t="array" ref="BA24">SUMIFS(INDIRECT($A$1),Consolidado!$C$3:$C65,$A24,Consolidado!$B$3:$B65,BA$1)</f>
        <v>#VALUE!</v>
      </c>
      <c r="BB24" s="69" t="str">
        <f t="shared" si="231"/>
        <v/>
      </c>
      <c r="BC24" s="21" t="str">
        <f t="shared" si="232"/>
        <v/>
      </c>
      <c r="BD24" s="70" t="str">
        <f t="array" ref="BD24">SUMIFS(INDIRECT($A$1),Consolidado!$C$3:$C65,$A24,Consolidado!$B$3:$B65,BD$1)</f>
        <v>#VALUE!</v>
      </c>
      <c r="BE24" s="70" t="str">
        <f t="shared" si="233"/>
        <v/>
      </c>
      <c r="BF24" s="71" t="str">
        <f t="shared" si="234"/>
        <v/>
      </c>
      <c r="BG24" s="69" t="str">
        <f t="array" ref="BG24">SUMIFS(INDIRECT($A$1),Consolidado!$C$3:$C65,$A24,Consolidado!$B$3:$B65,BG$1)</f>
        <v>#VALUE!</v>
      </c>
      <c r="BH24" s="69" t="str">
        <f t="shared" si="235"/>
        <v/>
      </c>
      <c r="BI24" s="71" t="str">
        <f t="shared" si="236"/>
        <v/>
      </c>
      <c r="BJ24" s="70" t="str">
        <f t="array" ref="BJ24">SUMIFS(INDIRECT($A$1),Consolidado!$C$3:$C65,$A24,Consolidado!$B$3:$B65,BJ$1)</f>
        <v>#VALUE!</v>
      </c>
      <c r="BK24" s="70" t="str">
        <f t="shared" si="237"/>
        <v/>
      </c>
      <c r="BL24" s="71" t="str">
        <f t="shared" si="238"/>
        <v/>
      </c>
      <c r="BM24" s="69" t="str">
        <f t="array" ref="BM24">SUMIFS(INDIRECT($A$1),Consolidado!$C$3:$C65,$A24,Consolidado!$B$3:$B65,BM$1)</f>
        <v>#VALUE!</v>
      </c>
      <c r="BN24" s="69" t="str">
        <f t="shared" si="239"/>
        <v/>
      </c>
      <c r="BO24" s="71" t="str">
        <f t="shared" si="240"/>
        <v/>
      </c>
      <c r="BP24" s="70" t="str">
        <f t="array" ref="BP24">SUMIFS(INDIRECT($A$1),Consolidado!$C$3:$C65,$A24,Consolidado!$B$3:$B65,BP$1)</f>
        <v>#VALUE!</v>
      </c>
      <c r="BQ24" s="70" t="str">
        <f t="shared" si="241"/>
        <v/>
      </c>
      <c r="BR24" s="71" t="str">
        <f t="shared" si="242"/>
        <v/>
      </c>
      <c r="BS24" s="69" t="str">
        <f t="array" ref="BS24">SUMIFS(INDIRECT($A$1),Consolidado!$C$3:$C65,$A24,Consolidado!$B$3:$B65,BS$1)</f>
        <v>#VALUE!</v>
      </c>
      <c r="BT24" s="69" t="str">
        <f t="shared" si="243"/>
        <v/>
      </c>
      <c r="BU24" s="71" t="str">
        <f t="shared" si="244"/>
        <v/>
      </c>
      <c r="BV24" s="70" t="str">
        <f t="array" ref="BV24">SUMIFS(INDIRECT($A$1),Consolidado!$C$3:$C65,$A24,Consolidado!$B$3:$B65,BV$1)</f>
        <v>#VALUE!</v>
      </c>
      <c r="BW24" s="70" t="str">
        <f t="shared" si="245"/>
        <v/>
      </c>
      <c r="BX24" s="71" t="str">
        <f t="shared" si="246"/>
        <v/>
      </c>
      <c r="BY24" s="69" t="str">
        <f t="array" ref="BY24">SUMIFS(INDIRECT($A$1),Consolidado!$C$3:$C65,$A24,Consolidado!$B$3:$B65,BY$1)</f>
        <v>#VALUE!</v>
      </c>
      <c r="BZ24" s="69" t="str">
        <f t="shared" si="247"/>
        <v/>
      </c>
      <c r="CA24" s="71" t="str">
        <f t="shared" si="248"/>
        <v/>
      </c>
      <c r="CB24" s="70" t="str">
        <f t="array" ref="CB24">SUMIFS(INDIRECT($A$1),Consolidado!$C$3:$C65,$A24,Consolidado!$B$3:$B65,CB$1)</f>
        <v>#VALUE!</v>
      </c>
      <c r="CC24" s="70" t="str">
        <f t="shared" si="249"/>
        <v/>
      </c>
      <c r="CD24" s="71" t="str">
        <f t="shared" si="250"/>
        <v/>
      </c>
      <c r="CE24" s="69" t="str">
        <f t="array" ref="CE24">SUMIFS(INDIRECT($A$1),Consolidado!$C$3:$C65,$A24,Consolidado!$B$3:$B65,CE$1)</f>
        <v>#VALUE!</v>
      </c>
      <c r="CF24" s="69" t="str">
        <f t="shared" si="251"/>
        <v/>
      </c>
      <c r="CG24" s="71" t="str">
        <f t="shared" si="252"/>
        <v/>
      </c>
      <c r="CH24" s="70" t="str">
        <f t="array" ref="CH24">SUMIFS(INDIRECT($A$1),Consolidado!$C$3:$C65,$A24,Consolidado!$B$3:$B65,CH$1)</f>
        <v>#VALUE!</v>
      </c>
      <c r="CI24" s="70" t="str">
        <f t="shared" si="253"/>
        <v/>
      </c>
      <c r="CJ24" s="71" t="str">
        <f t="shared" si="254"/>
        <v/>
      </c>
      <c r="CK24" s="69" t="str">
        <f t="array" ref="CK24">SUMIFS(INDIRECT($A$1),Consolidado!$C$3:$C65,$A24,Consolidado!$B$3:$B65,CK$1)</f>
        <v>#VALUE!</v>
      </c>
      <c r="CL24" s="69" t="str">
        <f t="shared" si="255"/>
        <v/>
      </c>
      <c r="CM24" s="71" t="str">
        <f t="shared" si="256"/>
        <v/>
      </c>
      <c r="CN24" s="70" t="str">
        <f t="array" ref="CN24">SUMIFS(INDIRECT($A$1),Consolidado!$C$3:$C65,$A24,Consolidado!$B$3:$B65,CN$1)</f>
        <v>#VALUE!</v>
      </c>
      <c r="CO24" s="70" t="str">
        <f t="shared" si="257"/>
        <v/>
      </c>
      <c r="CP24" s="71" t="str">
        <f t="shared" si="258"/>
        <v/>
      </c>
      <c r="CQ24" s="69" t="str">
        <f t="array" ref="CQ24">SUMIFS(INDIRECT($A$1),Consolidado!$C$3:$C65,$A24,Consolidado!$B$3:$B65,CQ$1)</f>
        <v>#VALUE!</v>
      </c>
      <c r="CR24" s="69" t="str">
        <f t="shared" si="259"/>
        <v/>
      </c>
      <c r="CS24" s="71" t="str">
        <f t="shared" si="260"/>
        <v/>
      </c>
      <c r="CT24" s="70" t="str">
        <f t="array" ref="CT24">SUMIFS(INDIRECT($A$1),Consolidado!$C$3:$C65,$A24,Consolidado!$B$3:$B65,CT$1)</f>
        <v>#VALUE!</v>
      </c>
      <c r="CU24" s="70" t="str">
        <f t="shared" si="261"/>
        <v/>
      </c>
      <c r="CV24" s="71" t="str">
        <f t="shared" si="262"/>
        <v/>
      </c>
      <c r="CW24" s="69" t="str">
        <f t="array" ref="CW24">SUMIFS(INDIRECT($A$1),Consolidado!$C$3:$C65,$A24,Consolidado!$B$3:$B65,CW$1)</f>
        <v>#VALUE!</v>
      </c>
      <c r="CX24" s="69" t="str">
        <f t="shared" si="263"/>
        <v/>
      </c>
      <c r="CY24" s="71" t="str">
        <f t="shared" si="264"/>
        <v/>
      </c>
      <c r="CZ24" s="70" t="str">
        <f t="array" ref="CZ24">SUMIFS(INDIRECT($A$1),Consolidado!$C$3:$C65,$A24,Consolidado!$B$3:$B65,CZ$1)</f>
        <v>#VALUE!</v>
      </c>
      <c r="DA24" s="70" t="str">
        <f t="shared" si="265"/>
        <v/>
      </c>
      <c r="DB24" s="71" t="str">
        <f t="shared" si="266"/>
        <v/>
      </c>
      <c r="DC24" s="69" t="str">
        <f t="array" ref="DC24">SUMIFS(INDIRECT($A$1),Consolidado!$C$3:$C65,$A24,Consolidado!$B$3:$B65,DC$1)</f>
        <v>#VALUE!</v>
      </c>
      <c r="DD24" s="69" t="str">
        <f t="shared" si="267"/>
        <v/>
      </c>
      <c r="DE24" s="71" t="str">
        <f t="shared" si="268"/>
        <v/>
      </c>
      <c r="DF24" s="70" t="str">
        <f t="array" ref="DF24">SUMIFS(INDIRECT($A$1),Consolidado!$C$3:$C65,$A24,Consolidado!$B$3:$B65,DF$1)</f>
        <v>#VALUE!</v>
      </c>
      <c r="DG24" s="70" t="str">
        <f t="shared" si="269"/>
        <v/>
      </c>
      <c r="DH24" s="71" t="str">
        <f t="shared" si="270"/>
        <v/>
      </c>
      <c r="DI24" s="69" t="str">
        <f t="array" ref="DI24">SUMIFS(INDIRECT($A$1),Consolidado!$C$3:$C65,$A24,Consolidado!$B$3:$B65,DI$1)</f>
        <v>#VALUE!</v>
      </c>
      <c r="DJ24" s="69" t="str">
        <f t="shared" si="271"/>
        <v/>
      </c>
      <c r="DK24" s="71" t="str">
        <f t="shared" si="272"/>
        <v/>
      </c>
      <c r="DL24" s="70" t="str">
        <f t="array" ref="DL24">SUMIFS(INDIRECT($A$1),Consolidado!$C$3:$C65,$A24,Consolidado!$B$3:$B65,DL$1)</f>
        <v>#VALUE!</v>
      </c>
      <c r="DM24" s="70" t="str">
        <f t="shared" si="273"/>
        <v/>
      </c>
      <c r="DN24" s="71" t="str">
        <f t="shared" si="274"/>
        <v/>
      </c>
      <c r="DO24" s="21" t="str">
        <f t="array" ref="DO24">SUMIFS(INDIRECT($A$1),Consolidado!$C$3:$C65,$A24,Consolidado!$B$3:$B65,DO$1)</f>
        <v>#VALUE!</v>
      </c>
      <c r="DP24" s="21" t="str">
        <f t="shared" si="275"/>
        <v/>
      </c>
      <c r="DQ24" s="21" t="str">
        <f t="shared" si="276"/>
        <v/>
      </c>
      <c r="DR24" s="22" t="str">
        <f t="array" ref="DR24">SUMIFS(INDIRECT($A$1),Consolidado!$C$3:$C65,$A24,Consolidado!$B$3:$B65,DR$1)</f>
        <v>#VALUE!</v>
      </c>
      <c r="DS24" s="22" t="str">
        <f t="shared" si="277"/>
        <v/>
      </c>
      <c r="DT24" s="22" t="str">
        <f t="shared" si="278"/>
        <v/>
      </c>
      <c r="DU24" s="69" t="str">
        <f t="array" ref="DU24">SUMIFS(INDIRECT($A$1),Consolidado!$C$3:$C65,$A24,Consolidado!$B$3:$B65,DU$1)</f>
        <v>#VALUE!</v>
      </c>
      <c r="DV24" s="69" t="str">
        <f t="shared" si="279"/>
        <v/>
      </c>
      <c r="DW24" s="71" t="str">
        <f t="shared" si="280"/>
        <v/>
      </c>
      <c r="DX24" s="70" t="str">
        <f t="array" ref="DX24">SUMIFS(INDIRECT($A$1),Consolidado!$C$3:$C65,$A24,Consolidado!$B$3:$B65,DX$1)</f>
        <v>#VALUE!</v>
      </c>
      <c r="DY24" s="70" t="str">
        <f t="shared" si="281"/>
        <v/>
      </c>
      <c r="DZ24" s="71" t="str">
        <f t="shared" si="282"/>
        <v>#VALUE!</v>
      </c>
      <c r="EA24" s="69" t="str">
        <f t="array" ref="EA24">SUMIFS(INDIRECT($A$1),Consolidado!$C$3:$C65,$A24,Consolidado!$B$3:$B65,EA$1)</f>
        <v>#VALUE!</v>
      </c>
      <c r="EB24" s="69" t="str">
        <f t="shared" si="283"/>
        <v/>
      </c>
      <c r="EC24" s="71" t="str">
        <f t="shared" si="284"/>
        <v>#VALUE!</v>
      </c>
      <c r="ED24" s="70" t="str">
        <f t="array" ref="ED24">SUMIFS(INDIRECT($A$1),Consolidado!$C$3:$C65,$A24,Consolidado!$B$3:$B65,ED$1)</f>
        <v>#VALUE!</v>
      </c>
      <c r="EE24" s="70" t="str">
        <f t="shared" si="285"/>
        <v/>
      </c>
      <c r="EF24" s="71" t="str">
        <f t="shared" si="286"/>
        <v>#VALUE!</v>
      </c>
      <c r="EG24" s="69" t="str">
        <f t="array" ref="EG24">SUMIFS(INDIRECT($A$1),Consolidado!$C$3:$C65,$A24,Consolidado!$B$3:$B65,EG$1)</f>
        <v>#VALUE!</v>
      </c>
      <c r="EH24" s="69" t="str">
        <f t="shared" si="287"/>
        <v/>
      </c>
      <c r="EI24" s="71" t="str">
        <f t="shared" si="288"/>
        <v>#VALUE!</v>
      </c>
      <c r="EJ24" s="70" t="str">
        <f t="array" ref="EJ24">SUMIFS(INDIRECT($A$1),Consolidado!$C$3:$C65,$A24,Consolidado!$B$3:$B65,EJ$1)</f>
        <v>#VALUE!</v>
      </c>
      <c r="EK24" s="70" t="str">
        <f t="shared" si="289"/>
        <v/>
      </c>
      <c r="EL24" s="71" t="str">
        <f t="shared" si="290"/>
        <v>#VALUE!</v>
      </c>
      <c r="EM24" s="69" t="str">
        <f t="array" ref="EM24">SUMIFS(INDIRECT($A$1),Consolidado!$C$3:$C65,$A24,Consolidado!$B$3:$B65,EM$1)</f>
        <v>#VALUE!</v>
      </c>
      <c r="EN24" s="69" t="str">
        <f t="shared" si="291"/>
        <v/>
      </c>
      <c r="EO24" s="71" t="str">
        <f t="shared" si="292"/>
        <v>#VALUE!</v>
      </c>
      <c r="EP24" s="70" t="str">
        <f t="array" ref="EP24">SUMIFS(INDIRECT($A$1),Consolidado!$C$3:$C65,$A24,Consolidado!$B$3:$B65,EP$1)</f>
        <v>#VALUE!</v>
      </c>
      <c r="EQ24" s="70" t="str">
        <f t="shared" si="293"/>
        <v/>
      </c>
      <c r="ER24" s="71" t="str">
        <f t="shared" si="294"/>
        <v>#VALUE!</v>
      </c>
      <c r="ES24" s="69" t="str">
        <f t="array" ref="ES24">SUMIFS(INDIRECT($A$1),Consolidado!$C$3:$C65,$A24,Consolidado!$B$3:$B65,ES$1)</f>
        <v>#VALUE!</v>
      </c>
      <c r="ET24" s="69" t="str">
        <f t="shared" si="295"/>
        <v/>
      </c>
      <c r="EU24" s="71" t="str">
        <f t="shared" si="296"/>
        <v>#VALUE!</v>
      </c>
      <c r="EV24" s="70" t="str">
        <f t="array" ref="EV24">SUMIFS(INDIRECT($A$1),Consolidado!$C$3:$C65,$A24,Consolidado!$B$3:$B65,EV$1)</f>
        <v>#VALUE!</v>
      </c>
      <c r="EW24" s="70" t="str">
        <f t="shared" si="297"/>
        <v/>
      </c>
      <c r="EX24" s="71" t="str">
        <f t="shared" si="298"/>
        <v>#VALUE!</v>
      </c>
      <c r="EY24" s="69" t="str">
        <f t="array" ref="EY24">SUMIFS(INDIRECT($A$1),Consolidado!$C$3:$C65,$A24,Consolidado!$B$3:$B65,EY$1)</f>
        <v>#VALUE!</v>
      </c>
      <c r="EZ24" s="69" t="str">
        <f t="shared" si="299"/>
        <v/>
      </c>
      <c r="FA24" s="71" t="str">
        <f t="shared" si="300"/>
        <v>#VALUE!</v>
      </c>
      <c r="FB24" s="70" t="str">
        <f t="array" ref="FB24">SUMIFS(INDIRECT($A$1),Consolidado!$C$3:$C65,$A24,Consolidado!$B$3:$B65,FB$1)</f>
        <v>#VALUE!</v>
      </c>
      <c r="FC24" s="70" t="str">
        <f t="shared" si="301"/>
        <v/>
      </c>
      <c r="FD24" s="71" t="str">
        <f t="shared" si="302"/>
        <v>#VALUE!</v>
      </c>
    </row>
    <row r="25" ht="15.75" customHeight="1">
      <c r="A25" s="7" t="str">
        <f>Menus!B17</f>
        <v>B14 Arrendamiento de inmuebles</v>
      </c>
      <c r="B25" s="19" t="str">
        <f t="shared" si="196"/>
        <v>#VALUE!</v>
      </c>
      <c r="C25" s="19">
        <f t="shared" si="197"/>
        <v>0</v>
      </c>
      <c r="D25" s="19" t="str">
        <f t="shared" si="198"/>
        <v/>
      </c>
      <c r="E25" s="65" t="str">
        <f t="array" ref="E25">SUMIFS(INDIRECT($A$1),Consolidado!$C$3:$C65,$A25,Consolidado!$B$3:$B65,E$1)</f>
        <v>#VALUE!</v>
      </c>
      <c r="F25" s="66" t="str">
        <f t="shared" si="199"/>
        <v/>
      </c>
      <c r="G25" s="67" t="str">
        <f t="shared" si="200"/>
        <v/>
      </c>
      <c r="H25" s="68" t="str">
        <f t="array" ref="H25">SUMIFS(INDIRECT($A$1),Consolidado!$C$3:$C65,$A25,Consolidado!$B$3:$B65,H$1)</f>
        <v>#VALUE!</v>
      </c>
      <c r="I25" s="68" t="str">
        <f t="shared" si="201"/>
        <v/>
      </c>
      <c r="J25" s="68" t="str">
        <f t="shared" si="202"/>
        <v/>
      </c>
      <c r="K25" s="21" t="str">
        <f t="array" ref="K25">SUMIFS(INDIRECT($A$1),Consolidado!$C$3:$C65,$A25,Consolidado!$B$3:$B65,K$1)</f>
        <v>#VALUE!</v>
      </c>
      <c r="L25" s="53" t="str">
        <f t="shared" si="203"/>
        <v/>
      </c>
      <c r="M25" s="21" t="str">
        <f t="shared" si="204"/>
        <v/>
      </c>
      <c r="N25" s="22" t="str">
        <f t="array" ref="N25">SUMIFS(INDIRECT($A$1),Consolidado!$C$3:$C65,$A25,Consolidado!$B$3:$B65,N$1)</f>
        <v>#VALUE!</v>
      </c>
      <c r="O25" s="22" t="str">
        <f t="shared" si="205"/>
        <v/>
      </c>
      <c r="P25" s="22" t="str">
        <f t="shared" si="206"/>
        <v/>
      </c>
      <c r="Q25" s="21" t="str">
        <f t="array" ref="Q25">SUMIFS(INDIRECT($A$1),Consolidado!$C$3:$C65,$A25,Consolidado!$B$3:$B65,Q$1)</f>
        <v>#VALUE!</v>
      </c>
      <c r="R25" s="21" t="str">
        <f t="shared" si="207"/>
        <v/>
      </c>
      <c r="S25" s="21" t="str">
        <f t="shared" si="208"/>
        <v/>
      </c>
      <c r="T25" s="22" t="str">
        <f t="array" ref="T25">SUMIFS(INDIRECT($A$1),Consolidado!$C$3:$C65,$A25,Consolidado!$B$3:$B65,T$1)</f>
        <v>#VALUE!</v>
      </c>
      <c r="U25" s="22" t="str">
        <f t="shared" si="209"/>
        <v/>
      </c>
      <c r="V25" s="22" t="str">
        <f t="shared" si="210"/>
        <v/>
      </c>
      <c r="W25" s="21" t="str">
        <f t="array" ref="W25">SUMIFS(INDIRECT($A$1),Consolidado!$C$3:$C65,$A25,Consolidado!$B$3:$B65,W$1)</f>
        <v>#VALUE!</v>
      </c>
      <c r="X25" s="21" t="str">
        <f t="shared" si="211"/>
        <v/>
      </c>
      <c r="Y25" s="21" t="str">
        <f t="shared" si="212"/>
        <v/>
      </c>
      <c r="Z25" s="22" t="str">
        <f t="array" ref="Z25">SUMIFS(INDIRECT($A$1),Consolidado!$C$3:$C65,$A25,Consolidado!$B$3:$B65,Z$1)</f>
        <v>#VALUE!</v>
      </c>
      <c r="AA25" s="22" t="str">
        <f t="shared" si="213"/>
        <v/>
      </c>
      <c r="AB25" s="22" t="str">
        <f t="shared" si="214"/>
        <v/>
      </c>
      <c r="AC25" s="21" t="str">
        <f t="array" ref="AC25">SUMIFS(INDIRECT($A$1),Consolidado!$C$3:$C65,$A25,Consolidado!$B$3:$B65,AC$1)</f>
        <v>#VALUE!</v>
      </c>
      <c r="AD25" s="21" t="str">
        <f t="shared" si="215"/>
        <v/>
      </c>
      <c r="AE25" s="21" t="str">
        <f t="shared" si="216"/>
        <v/>
      </c>
      <c r="AF25" s="22" t="str">
        <f t="array" ref="AF25">SUMIFS(INDIRECT($A$1),Consolidado!$C$3:$C65,$A25,Consolidado!$B$3:$B65,AF$1)</f>
        <v>#VALUE!</v>
      </c>
      <c r="AG25" s="22" t="str">
        <f t="shared" si="217"/>
        <v/>
      </c>
      <c r="AH25" s="22" t="str">
        <f t="shared" si="218"/>
        <v/>
      </c>
      <c r="AI25" s="21" t="str">
        <f t="array" ref="AI25">SUMIFS(INDIRECT($A$1),Consolidado!$C$3:$C65,$A25,Consolidado!$B$3:$B65,AI$1)</f>
        <v>#VALUE!</v>
      </c>
      <c r="AJ25" s="21" t="str">
        <f t="shared" si="219"/>
        <v/>
      </c>
      <c r="AK25" s="21" t="str">
        <f t="shared" si="220"/>
        <v/>
      </c>
      <c r="AL25" s="22" t="str">
        <f t="array" ref="AL25">SUMIFS(INDIRECT($A$1),Consolidado!$C$3:$C65,$A25,Consolidado!$B$3:$B65,AL$1)</f>
        <v>#VALUE!</v>
      </c>
      <c r="AM25" s="22" t="str">
        <f t="shared" si="221"/>
        <v/>
      </c>
      <c r="AN25" s="22" t="str">
        <f t="shared" si="222"/>
        <v/>
      </c>
      <c r="AO25" s="21" t="str">
        <f t="array" ref="AO25">SUMIFS(INDIRECT($A$1),Consolidado!$C$3:$C65,$A25,Consolidado!$B$3:$B65,AO$1)</f>
        <v>#VALUE!</v>
      </c>
      <c r="AP25" s="21" t="str">
        <f t="shared" si="223"/>
        <v/>
      </c>
      <c r="AQ25" s="21" t="str">
        <f t="shared" si="224"/>
        <v/>
      </c>
      <c r="AR25" s="22" t="str">
        <f t="array" ref="AR25">SUMIFS(INDIRECT($A$1),Consolidado!$C$3:$C65,$A25,Consolidado!$B$3:$B65,AR$1)</f>
        <v>#VALUE!</v>
      </c>
      <c r="AS25" s="22" t="str">
        <f t="shared" si="225"/>
        <v/>
      </c>
      <c r="AT25" s="22" t="str">
        <f t="shared" si="226"/>
        <v/>
      </c>
      <c r="AU25" s="21" t="str">
        <f t="array" ref="AU25">SUMIFS(INDIRECT($A$1),Consolidado!$C$3:$C65,$A25,Consolidado!$B$3:$B65,AU$1)</f>
        <v>#VALUE!</v>
      </c>
      <c r="AV25" s="21" t="str">
        <f t="shared" si="227"/>
        <v/>
      </c>
      <c r="AW25" s="21" t="str">
        <f t="shared" si="228"/>
        <v/>
      </c>
      <c r="AX25" s="22" t="str">
        <f t="array" ref="AX25">SUMIFS(INDIRECT($A$1),Consolidado!$C$3:$C65,$A25,Consolidado!$B$3:$B65,AX$1)</f>
        <v>#VALUE!</v>
      </c>
      <c r="AY25" s="22" t="str">
        <f t="shared" si="229"/>
        <v/>
      </c>
      <c r="AZ25" s="22" t="str">
        <f t="shared" si="230"/>
        <v/>
      </c>
      <c r="BA25" s="69" t="str">
        <f t="array" ref="BA25">SUMIFS(INDIRECT($A$1),Consolidado!$C$3:$C65,$A25,Consolidado!$B$3:$B65,BA$1)</f>
        <v>#VALUE!</v>
      </c>
      <c r="BB25" s="69" t="str">
        <f t="shared" si="231"/>
        <v/>
      </c>
      <c r="BC25" s="21" t="str">
        <f t="shared" si="232"/>
        <v/>
      </c>
      <c r="BD25" s="70" t="str">
        <f t="array" ref="BD25">SUMIFS(INDIRECT($A$1),Consolidado!$C$3:$C65,$A25,Consolidado!$B$3:$B65,BD$1)</f>
        <v>#VALUE!</v>
      </c>
      <c r="BE25" s="70" t="str">
        <f t="shared" si="233"/>
        <v/>
      </c>
      <c r="BF25" s="71" t="str">
        <f t="shared" si="234"/>
        <v/>
      </c>
      <c r="BG25" s="69" t="str">
        <f t="array" ref="BG25">SUMIFS(INDIRECT($A$1),Consolidado!$C$3:$C65,$A25,Consolidado!$B$3:$B65,BG$1)</f>
        <v>#VALUE!</v>
      </c>
      <c r="BH25" s="69" t="str">
        <f t="shared" si="235"/>
        <v/>
      </c>
      <c r="BI25" s="71" t="str">
        <f t="shared" si="236"/>
        <v/>
      </c>
      <c r="BJ25" s="70" t="str">
        <f t="array" ref="BJ25">SUMIFS(INDIRECT($A$1),Consolidado!$C$3:$C65,$A25,Consolidado!$B$3:$B65,BJ$1)</f>
        <v>#VALUE!</v>
      </c>
      <c r="BK25" s="70" t="str">
        <f t="shared" si="237"/>
        <v/>
      </c>
      <c r="BL25" s="71" t="str">
        <f t="shared" si="238"/>
        <v/>
      </c>
      <c r="BM25" s="69" t="str">
        <f t="array" ref="BM25">SUMIFS(INDIRECT($A$1),Consolidado!$C$3:$C65,$A25,Consolidado!$B$3:$B65,BM$1)</f>
        <v>#VALUE!</v>
      </c>
      <c r="BN25" s="69" t="str">
        <f t="shared" si="239"/>
        <v/>
      </c>
      <c r="BO25" s="71" t="str">
        <f t="shared" si="240"/>
        <v/>
      </c>
      <c r="BP25" s="70" t="str">
        <f t="array" ref="BP25">SUMIFS(INDIRECT($A$1),Consolidado!$C$3:$C65,$A25,Consolidado!$B$3:$B65,BP$1)</f>
        <v>#VALUE!</v>
      </c>
      <c r="BQ25" s="70" t="str">
        <f t="shared" si="241"/>
        <v/>
      </c>
      <c r="BR25" s="71" t="str">
        <f t="shared" si="242"/>
        <v/>
      </c>
      <c r="BS25" s="69" t="str">
        <f t="array" ref="BS25">SUMIFS(INDIRECT($A$1),Consolidado!$C$3:$C65,$A25,Consolidado!$B$3:$B65,BS$1)</f>
        <v>#VALUE!</v>
      </c>
      <c r="BT25" s="69" t="str">
        <f t="shared" si="243"/>
        <v/>
      </c>
      <c r="BU25" s="71" t="str">
        <f t="shared" si="244"/>
        <v/>
      </c>
      <c r="BV25" s="70" t="str">
        <f t="array" ref="BV25">SUMIFS(INDIRECT($A$1),Consolidado!$C$3:$C65,$A25,Consolidado!$B$3:$B65,BV$1)</f>
        <v>#VALUE!</v>
      </c>
      <c r="BW25" s="70" t="str">
        <f t="shared" si="245"/>
        <v/>
      </c>
      <c r="BX25" s="71" t="str">
        <f t="shared" si="246"/>
        <v/>
      </c>
      <c r="BY25" s="69" t="str">
        <f t="array" ref="BY25">SUMIFS(INDIRECT($A$1),Consolidado!$C$3:$C65,$A25,Consolidado!$B$3:$B65,BY$1)</f>
        <v>#VALUE!</v>
      </c>
      <c r="BZ25" s="69" t="str">
        <f t="shared" si="247"/>
        <v/>
      </c>
      <c r="CA25" s="71" t="str">
        <f t="shared" si="248"/>
        <v/>
      </c>
      <c r="CB25" s="70" t="str">
        <f t="array" ref="CB25">SUMIFS(INDIRECT($A$1),Consolidado!$C$3:$C65,$A25,Consolidado!$B$3:$B65,CB$1)</f>
        <v>#VALUE!</v>
      </c>
      <c r="CC25" s="70" t="str">
        <f t="shared" si="249"/>
        <v/>
      </c>
      <c r="CD25" s="71" t="str">
        <f t="shared" si="250"/>
        <v/>
      </c>
      <c r="CE25" s="69" t="str">
        <f t="array" ref="CE25">SUMIFS(INDIRECT($A$1),Consolidado!$C$3:$C65,$A25,Consolidado!$B$3:$B65,CE$1)</f>
        <v>#VALUE!</v>
      </c>
      <c r="CF25" s="69" t="str">
        <f t="shared" si="251"/>
        <v/>
      </c>
      <c r="CG25" s="71" t="str">
        <f t="shared" si="252"/>
        <v/>
      </c>
      <c r="CH25" s="70" t="str">
        <f t="array" ref="CH25">SUMIFS(INDIRECT($A$1),Consolidado!$C$3:$C65,$A25,Consolidado!$B$3:$B65,CH$1)</f>
        <v>#VALUE!</v>
      </c>
      <c r="CI25" s="70" t="str">
        <f t="shared" si="253"/>
        <v/>
      </c>
      <c r="CJ25" s="71" t="str">
        <f t="shared" si="254"/>
        <v/>
      </c>
      <c r="CK25" s="69" t="str">
        <f t="array" ref="CK25">SUMIFS(INDIRECT($A$1),Consolidado!$C$3:$C65,$A25,Consolidado!$B$3:$B65,CK$1)</f>
        <v>#VALUE!</v>
      </c>
      <c r="CL25" s="69" t="str">
        <f t="shared" si="255"/>
        <v/>
      </c>
      <c r="CM25" s="71" t="str">
        <f t="shared" si="256"/>
        <v/>
      </c>
      <c r="CN25" s="70" t="str">
        <f t="array" ref="CN25">SUMIFS(INDIRECT($A$1),Consolidado!$C$3:$C65,$A25,Consolidado!$B$3:$B65,CN$1)</f>
        <v>#VALUE!</v>
      </c>
      <c r="CO25" s="70" t="str">
        <f t="shared" si="257"/>
        <v/>
      </c>
      <c r="CP25" s="71" t="str">
        <f t="shared" si="258"/>
        <v/>
      </c>
      <c r="CQ25" s="69" t="str">
        <f t="array" ref="CQ25">SUMIFS(INDIRECT($A$1),Consolidado!$C$3:$C65,$A25,Consolidado!$B$3:$B65,CQ$1)</f>
        <v>#VALUE!</v>
      </c>
      <c r="CR25" s="69" t="str">
        <f t="shared" si="259"/>
        <v/>
      </c>
      <c r="CS25" s="71" t="str">
        <f t="shared" si="260"/>
        <v/>
      </c>
      <c r="CT25" s="70" t="str">
        <f t="array" ref="CT25">SUMIFS(INDIRECT($A$1),Consolidado!$C$3:$C65,$A25,Consolidado!$B$3:$B65,CT$1)</f>
        <v>#VALUE!</v>
      </c>
      <c r="CU25" s="70" t="str">
        <f t="shared" si="261"/>
        <v/>
      </c>
      <c r="CV25" s="71" t="str">
        <f t="shared" si="262"/>
        <v/>
      </c>
      <c r="CW25" s="69" t="str">
        <f t="array" ref="CW25">SUMIFS(INDIRECT($A$1),Consolidado!$C$3:$C65,$A25,Consolidado!$B$3:$B65,CW$1)</f>
        <v>#VALUE!</v>
      </c>
      <c r="CX25" s="69" t="str">
        <f t="shared" si="263"/>
        <v/>
      </c>
      <c r="CY25" s="71" t="str">
        <f t="shared" si="264"/>
        <v/>
      </c>
      <c r="CZ25" s="70" t="str">
        <f t="array" ref="CZ25">SUMIFS(INDIRECT($A$1),Consolidado!$C$3:$C65,$A25,Consolidado!$B$3:$B65,CZ$1)</f>
        <v>#VALUE!</v>
      </c>
      <c r="DA25" s="70" t="str">
        <f t="shared" si="265"/>
        <v/>
      </c>
      <c r="DB25" s="71" t="str">
        <f t="shared" si="266"/>
        <v/>
      </c>
      <c r="DC25" s="69" t="str">
        <f t="array" ref="DC25">SUMIFS(INDIRECT($A$1),Consolidado!$C$3:$C65,$A25,Consolidado!$B$3:$B65,DC$1)</f>
        <v>#VALUE!</v>
      </c>
      <c r="DD25" s="69" t="str">
        <f t="shared" si="267"/>
        <v/>
      </c>
      <c r="DE25" s="71" t="str">
        <f t="shared" si="268"/>
        <v/>
      </c>
      <c r="DF25" s="70" t="str">
        <f t="array" ref="DF25">SUMIFS(INDIRECT($A$1),Consolidado!$C$3:$C65,$A25,Consolidado!$B$3:$B65,DF$1)</f>
        <v>#VALUE!</v>
      </c>
      <c r="DG25" s="70" t="str">
        <f t="shared" si="269"/>
        <v/>
      </c>
      <c r="DH25" s="71" t="str">
        <f t="shared" si="270"/>
        <v/>
      </c>
      <c r="DI25" s="69" t="str">
        <f t="array" ref="DI25">SUMIFS(INDIRECT($A$1),Consolidado!$C$3:$C65,$A25,Consolidado!$B$3:$B65,DI$1)</f>
        <v>#VALUE!</v>
      </c>
      <c r="DJ25" s="69" t="str">
        <f t="shared" si="271"/>
        <v/>
      </c>
      <c r="DK25" s="71" t="str">
        <f t="shared" si="272"/>
        <v/>
      </c>
      <c r="DL25" s="70" t="str">
        <f t="array" ref="DL25">SUMIFS(INDIRECT($A$1),Consolidado!$C$3:$C65,$A25,Consolidado!$B$3:$B65,DL$1)</f>
        <v>#VALUE!</v>
      </c>
      <c r="DM25" s="70" t="str">
        <f t="shared" si="273"/>
        <v/>
      </c>
      <c r="DN25" s="71" t="str">
        <f t="shared" si="274"/>
        <v/>
      </c>
      <c r="DO25" s="21" t="str">
        <f t="array" ref="DO25">SUMIFS(INDIRECT($A$1),Consolidado!$C$3:$C65,$A25,Consolidado!$B$3:$B65,DO$1)</f>
        <v>#VALUE!</v>
      </c>
      <c r="DP25" s="21" t="str">
        <f t="shared" si="275"/>
        <v/>
      </c>
      <c r="DQ25" s="21" t="str">
        <f t="shared" si="276"/>
        <v/>
      </c>
      <c r="DR25" s="22" t="str">
        <f t="array" ref="DR25">SUMIFS(INDIRECT($A$1),Consolidado!$C$3:$C65,$A25,Consolidado!$B$3:$B65,DR$1)</f>
        <v>#VALUE!</v>
      </c>
      <c r="DS25" s="22" t="str">
        <f t="shared" si="277"/>
        <v/>
      </c>
      <c r="DT25" s="22" t="str">
        <f t="shared" si="278"/>
        <v/>
      </c>
      <c r="DU25" s="69" t="str">
        <f t="array" ref="DU25">SUMIFS(INDIRECT($A$1),Consolidado!$C$3:$C65,$A25,Consolidado!$B$3:$B65,DU$1)</f>
        <v>#VALUE!</v>
      </c>
      <c r="DV25" s="69" t="str">
        <f t="shared" si="279"/>
        <v/>
      </c>
      <c r="DW25" s="71" t="str">
        <f t="shared" si="280"/>
        <v/>
      </c>
      <c r="DX25" s="70" t="str">
        <f t="array" ref="DX25">SUMIFS(INDIRECT($A$1),Consolidado!$C$3:$C65,$A25,Consolidado!$B$3:$B65,DX$1)</f>
        <v>#VALUE!</v>
      </c>
      <c r="DY25" s="70" t="str">
        <f t="shared" si="281"/>
        <v/>
      </c>
      <c r="DZ25" s="71" t="str">
        <f t="shared" si="282"/>
        <v>#VALUE!</v>
      </c>
      <c r="EA25" s="69" t="str">
        <f t="array" ref="EA25">SUMIFS(INDIRECT($A$1),Consolidado!$C$3:$C65,$A25,Consolidado!$B$3:$B65,EA$1)</f>
        <v>#VALUE!</v>
      </c>
      <c r="EB25" s="69" t="str">
        <f t="shared" si="283"/>
        <v/>
      </c>
      <c r="EC25" s="71" t="str">
        <f t="shared" si="284"/>
        <v>#VALUE!</v>
      </c>
      <c r="ED25" s="70" t="str">
        <f t="array" ref="ED25">SUMIFS(INDIRECT($A$1),Consolidado!$C$3:$C65,$A25,Consolidado!$B$3:$B65,ED$1)</f>
        <v>#VALUE!</v>
      </c>
      <c r="EE25" s="70" t="str">
        <f t="shared" si="285"/>
        <v/>
      </c>
      <c r="EF25" s="71" t="str">
        <f t="shared" si="286"/>
        <v>#VALUE!</v>
      </c>
      <c r="EG25" s="69" t="str">
        <f t="array" ref="EG25">SUMIFS(INDIRECT($A$1),Consolidado!$C$3:$C65,$A25,Consolidado!$B$3:$B65,EG$1)</f>
        <v>#VALUE!</v>
      </c>
      <c r="EH25" s="69" t="str">
        <f t="shared" si="287"/>
        <v/>
      </c>
      <c r="EI25" s="71" t="str">
        <f t="shared" si="288"/>
        <v>#VALUE!</v>
      </c>
      <c r="EJ25" s="70" t="str">
        <f t="array" ref="EJ25">SUMIFS(INDIRECT($A$1),Consolidado!$C$3:$C65,$A25,Consolidado!$B$3:$B65,EJ$1)</f>
        <v>#VALUE!</v>
      </c>
      <c r="EK25" s="70" t="str">
        <f t="shared" si="289"/>
        <v/>
      </c>
      <c r="EL25" s="71" t="str">
        <f t="shared" si="290"/>
        <v>#VALUE!</v>
      </c>
      <c r="EM25" s="69" t="str">
        <f t="array" ref="EM25">SUMIFS(INDIRECT($A$1),Consolidado!$C$3:$C65,$A25,Consolidado!$B$3:$B65,EM$1)</f>
        <v>#VALUE!</v>
      </c>
      <c r="EN25" s="69" t="str">
        <f t="shared" si="291"/>
        <v/>
      </c>
      <c r="EO25" s="71" t="str">
        <f t="shared" si="292"/>
        <v>#VALUE!</v>
      </c>
      <c r="EP25" s="70" t="str">
        <f t="array" ref="EP25">SUMIFS(INDIRECT($A$1),Consolidado!$C$3:$C65,$A25,Consolidado!$B$3:$B65,EP$1)</f>
        <v>#VALUE!</v>
      </c>
      <c r="EQ25" s="70" t="str">
        <f t="shared" si="293"/>
        <v/>
      </c>
      <c r="ER25" s="71" t="str">
        <f t="shared" si="294"/>
        <v>#VALUE!</v>
      </c>
      <c r="ES25" s="69" t="str">
        <f t="array" ref="ES25">SUMIFS(INDIRECT($A$1),Consolidado!$C$3:$C65,$A25,Consolidado!$B$3:$B65,ES$1)</f>
        <v>#VALUE!</v>
      </c>
      <c r="ET25" s="69" t="str">
        <f t="shared" si="295"/>
        <v/>
      </c>
      <c r="EU25" s="71" t="str">
        <f t="shared" si="296"/>
        <v>#VALUE!</v>
      </c>
      <c r="EV25" s="70" t="str">
        <f t="array" ref="EV25">SUMIFS(INDIRECT($A$1),Consolidado!$C$3:$C65,$A25,Consolidado!$B$3:$B65,EV$1)</f>
        <v>#VALUE!</v>
      </c>
      <c r="EW25" s="70" t="str">
        <f t="shared" si="297"/>
        <v/>
      </c>
      <c r="EX25" s="71" t="str">
        <f t="shared" si="298"/>
        <v>#VALUE!</v>
      </c>
      <c r="EY25" s="69" t="str">
        <f t="array" ref="EY25">SUMIFS(INDIRECT($A$1),Consolidado!$C$3:$C65,$A25,Consolidado!$B$3:$B65,EY$1)</f>
        <v>#VALUE!</v>
      </c>
      <c r="EZ25" s="69" t="str">
        <f t="shared" si="299"/>
        <v/>
      </c>
      <c r="FA25" s="71" t="str">
        <f t="shared" si="300"/>
        <v>#VALUE!</v>
      </c>
      <c r="FB25" s="70" t="str">
        <f t="array" ref="FB25">SUMIFS(INDIRECT($A$1),Consolidado!$C$3:$C65,$A25,Consolidado!$B$3:$B65,FB$1)</f>
        <v>#VALUE!</v>
      </c>
      <c r="FC25" s="70" t="str">
        <f t="shared" si="301"/>
        <v/>
      </c>
      <c r="FD25" s="71" t="str">
        <f t="shared" si="302"/>
        <v>#VALUE!</v>
      </c>
    </row>
    <row r="26" ht="15.75" customHeight="1">
      <c r="A26" s="7" t="str">
        <f>Menus!B18</f>
        <v>B15 Mobiliario y equipo de oficina</v>
      </c>
      <c r="B26" s="19" t="str">
        <f t="shared" si="196"/>
        <v>#VALUE!</v>
      </c>
      <c r="C26" s="19">
        <f t="shared" si="197"/>
        <v>0</v>
      </c>
      <c r="D26" s="19" t="str">
        <f t="shared" si="198"/>
        <v/>
      </c>
      <c r="E26" s="65" t="str">
        <f t="array" ref="E26">SUMIFS(INDIRECT($A$1),Consolidado!$C$3:$C65,$A26,Consolidado!$B$3:$B65,E$1)</f>
        <v>#VALUE!</v>
      </c>
      <c r="F26" s="66" t="str">
        <f t="shared" si="199"/>
        <v/>
      </c>
      <c r="G26" s="67" t="str">
        <f t="shared" si="200"/>
        <v/>
      </c>
      <c r="H26" s="68" t="str">
        <f t="array" ref="H26">SUMIFS(INDIRECT($A$1),Consolidado!$C$3:$C65,$A26,Consolidado!$B$3:$B65,H$1)</f>
        <v>#VALUE!</v>
      </c>
      <c r="I26" s="68" t="str">
        <f t="shared" si="201"/>
        <v/>
      </c>
      <c r="J26" s="68" t="str">
        <f t="shared" si="202"/>
        <v/>
      </c>
      <c r="K26" s="21" t="str">
        <f t="array" ref="K26">SUMIFS(INDIRECT($A$1),Consolidado!$C$3:$C65,$A26,Consolidado!$B$3:$B65,K$1)</f>
        <v>#VALUE!</v>
      </c>
      <c r="L26" s="53" t="str">
        <f t="shared" si="203"/>
        <v/>
      </c>
      <c r="M26" s="21" t="str">
        <f t="shared" si="204"/>
        <v/>
      </c>
      <c r="N26" s="22" t="str">
        <f t="array" ref="N26">SUMIFS(INDIRECT($A$1),Consolidado!$C$3:$C65,$A26,Consolidado!$B$3:$B65,N$1)</f>
        <v>#VALUE!</v>
      </c>
      <c r="O26" s="22" t="str">
        <f t="shared" si="205"/>
        <v/>
      </c>
      <c r="P26" s="22" t="str">
        <f t="shared" si="206"/>
        <v/>
      </c>
      <c r="Q26" s="21" t="str">
        <f t="array" ref="Q26">SUMIFS(INDIRECT($A$1),Consolidado!$C$3:$C65,$A26,Consolidado!$B$3:$B65,Q$1)</f>
        <v>#VALUE!</v>
      </c>
      <c r="R26" s="21" t="str">
        <f t="shared" si="207"/>
        <v/>
      </c>
      <c r="S26" s="21" t="str">
        <f t="shared" si="208"/>
        <v/>
      </c>
      <c r="T26" s="22" t="str">
        <f t="array" ref="T26">SUMIFS(INDIRECT($A$1),Consolidado!$C$3:$C65,$A26,Consolidado!$B$3:$B65,T$1)</f>
        <v>#VALUE!</v>
      </c>
      <c r="U26" s="22" t="str">
        <f t="shared" si="209"/>
        <v/>
      </c>
      <c r="V26" s="22" t="str">
        <f t="shared" si="210"/>
        <v/>
      </c>
      <c r="W26" s="21" t="str">
        <f t="array" ref="W26">SUMIFS(INDIRECT($A$1),Consolidado!$C$3:$C65,$A26,Consolidado!$B$3:$B65,W$1)</f>
        <v>#VALUE!</v>
      </c>
      <c r="X26" s="21" t="str">
        <f t="shared" si="211"/>
        <v/>
      </c>
      <c r="Y26" s="21" t="str">
        <f t="shared" si="212"/>
        <v/>
      </c>
      <c r="Z26" s="22" t="str">
        <f t="array" ref="Z26">SUMIFS(INDIRECT($A$1),Consolidado!$C$3:$C65,$A26,Consolidado!$B$3:$B65,Z$1)</f>
        <v>#VALUE!</v>
      </c>
      <c r="AA26" s="22" t="str">
        <f t="shared" si="213"/>
        <v/>
      </c>
      <c r="AB26" s="22" t="str">
        <f t="shared" si="214"/>
        <v/>
      </c>
      <c r="AC26" s="21" t="str">
        <f t="array" ref="AC26">SUMIFS(INDIRECT($A$1),Consolidado!$C$3:$C65,$A26,Consolidado!$B$3:$B65,AC$1)</f>
        <v>#VALUE!</v>
      </c>
      <c r="AD26" s="21" t="str">
        <f t="shared" si="215"/>
        <v/>
      </c>
      <c r="AE26" s="21" t="str">
        <f t="shared" si="216"/>
        <v/>
      </c>
      <c r="AF26" s="22" t="str">
        <f t="array" ref="AF26">SUMIFS(INDIRECT($A$1),Consolidado!$C$3:$C65,$A26,Consolidado!$B$3:$B65,AF$1)</f>
        <v>#VALUE!</v>
      </c>
      <c r="AG26" s="22" t="str">
        <f t="shared" si="217"/>
        <v/>
      </c>
      <c r="AH26" s="22" t="str">
        <f t="shared" si="218"/>
        <v/>
      </c>
      <c r="AI26" s="21" t="str">
        <f t="array" ref="AI26">SUMIFS(INDIRECT($A$1),Consolidado!$C$3:$C65,$A26,Consolidado!$B$3:$B65,AI$1)</f>
        <v>#VALUE!</v>
      </c>
      <c r="AJ26" s="21" t="str">
        <f t="shared" si="219"/>
        <v/>
      </c>
      <c r="AK26" s="21" t="str">
        <f t="shared" si="220"/>
        <v/>
      </c>
      <c r="AL26" s="22" t="str">
        <f t="array" ref="AL26">SUMIFS(INDIRECT($A$1),Consolidado!$C$3:$C65,$A26,Consolidado!$B$3:$B65,AL$1)</f>
        <v>#VALUE!</v>
      </c>
      <c r="AM26" s="22" t="str">
        <f t="shared" si="221"/>
        <v/>
      </c>
      <c r="AN26" s="22" t="str">
        <f t="shared" si="222"/>
        <v/>
      </c>
      <c r="AO26" s="21" t="str">
        <f t="array" ref="AO26">SUMIFS(INDIRECT($A$1),Consolidado!$C$3:$C65,$A26,Consolidado!$B$3:$B65,AO$1)</f>
        <v>#VALUE!</v>
      </c>
      <c r="AP26" s="21" t="str">
        <f t="shared" si="223"/>
        <v/>
      </c>
      <c r="AQ26" s="21" t="str">
        <f t="shared" si="224"/>
        <v/>
      </c>
      <c r="AR26" s="22" t="str">
        <f t="array" ref="AR26">SUMIFS(INDIRECT($A$1),Consolidado!$C$3:$C65,$A26,Consolidado!$B$3:$B65,AR$1)</f>
        <v>#VALUE!</v>
      </c>
      <c r="AS26" s="22" t="str">
        <f t="shared" si="225"/>
        <v/>
      </c>
      <c r="AT26" s="22" t="str">
        <f t="shared" si="226"/>
        <v/>
      </c>
      <c r="AU26" s="21" t="str">
        <f t="array" ref="AU26">SUMIFS(INDIRECT($A$1),Consolidado!$C$3:$C65,$A26,Consolidado!$B$3:$B65,AU$1)</f>
        <v>#VALUE!</v>
      </c>
      <c r="AV26" s="21" t="str">
        <f t="shared" si="227"/>
        <v/>
      </c>
      <c r="AW26" s="21" t="str">
        <f t="shared" si="228"/>
        <v/>
      </c>
      <c r="AX26" s="22" t="str">
        <f t="array" ref="AX26">SUMIFS(INDIRECT($A$1),Consolidado!$C$3:$C65,$A26,Consolidado!$B$3:$B65,AX$1)</f>
        <v>#VALUE!</v>
      </c>
      <c r="AY26" s="22" t="str">
        <f t="shared" si="229"/>
        <v/>
      </c>
      <c r="AZ26" s="22" t="str">
        <f t="shared" si="230"/>
        <v/>
      </c>
      <c r="BA26" s="69" t="str">
        <f t="array" ref="BA26">SUMIFS(INDIRECT($A$1),Consolidado!$C$3:$C65,$A26,Consolidado!$B$3:$B65,BA$1)</f>
        <v>#VALUE!</v>
      </c>
      <c r="BB26" s="69" t="str">
        <f t="shared" si="231"/>
        <v/>
      </c>
      <c r="BC26" s="21" t="str">
        <f t="shared" si="232"/>
        <v/>
      </c>
      <c r="BD26" s="70" t="str">
        <f t="array" ref="BD26">SUMIFS(INDIRECT($A$1),Consolidado!$C$3:$C65,$A26,Consolidado!$B$3:$B65,BD$1)</f>
        <v>#VALUE!</v>
      </c>
      <c r="BE26" s="70" t="str">
        <f t="shared" si="233"/>
        <v/>
      </c>
      <c r="BF26" s="71" t="str">
        <f t="shared" si="234"/>
        <v/>
      </c>
      <c r="BG26" s="69" t="str">
        <f t="array" ref="BG26">SUMIFS(INDIRECT($A$1),Consolidado!$C$3:$C65,$A26,Consolidado!$B$3:$B65,BG$1)</f>
        <v>#VALUE!</v>
      </c>
      <c r="BH26" s="69" t="str">
        <f t="shared" si="235"/>
        <v/>
      </c>
      <c r="BI26" s="71" t="str">
        <f t="shared" si="236"/>
        <v/>
      </c>
      <c r="BJ26" s="70" t="str">
        <f t="array" ref="BJ26">SUMIFS(INDIRECT($A$1),Consolidado!$C$3:$C65,$A26,Consolidado!$B$3:$B65,BJ$1)</f>
        <v>#VALUE!</v>
      </c>
      <c r="BK26" s="70" t="str">
        <f t="shared" si="237"/>
        <v/>
      </c>
      <c r="BL26" s="71" t="str">
        <f t="shared" si="238"/>
        <v/>
      </c>
      <c r="BM26" s="69" t="str">
        <f t="array" ref="BM26">SUMIFS(INDIRECT($A$1),Consolidado!$C$3:$C65,$A26,Consolidado!$B$3:$B65,BM$1)</f>
        <v>#VALUE!</v>
      </c>
      <c r="BN26" s="69" t="str">
        <f t="shared" si="239"/>
        <v/>
      </c>
      <c r="BO26" s="71" t="str">
        <f t="shared" si="240"/>
        <v/>
      </c>
      <c r="BP26" s="70" t="str">
        <f t="array" ref="BP26">SUMIFS(INDIRECT($A$1),Consolidado!$C$3:$C65,$A26,Consolidado!$B$3:$B65,BP$1)</f>
        <v>#VALUE!</v>
      </c>
      <c r="BQ26" s="70" t="str">
        <f t="shared" si="241"/>
        <v/>
      </c>
      <c r="BR26" s="71" t="str">
        <f t="shared" si="242"/>
        <v/>
      </c>
      <c r="BS26" s="69" t="str">
        <f t="array" ref="BS26">SUMIFS(INDIRECT($A$1),Consolidado!$C$3:$C65,$A26,Consolidado!$B$3:$B65,BS$1)</f>
        <v>#VALUE!</v>
      </c>
      <c r="BT26" s="69" t="str">
        <f t="shared" si="243"/>
        <v/>
      </c>
      <c r="BU26" s="71" t="str">
        <f t="shared" si="244"/>
        <v/>
      </c>
      <c r="BV26" s="70" t="str">
        <f t="array" ref="BV26">SUMIFS(INDIRECT($A$1),Consolidado!$C$3:$C65,$A26,Consolidado!$B$3:$B65,BV$1)</f>
        <v>#VALUE!</v>
      </c>
      <c r="BW26" s="70" t="str">
        <f t="shared" si="245"/>
        <v/>
      </c>
      <c r="BX26" s="71" t="str">
        <f t="shared" si="246"/>
        <v/>
      </c>
      <c r="BY26" s="69" t="str">
        <f t="array" ref="BY26">SUMIFS(INDIRECT($A$1),Consolidado!$C$3:$C65,$A26,Consolidado!$B$3:$B65,BY$1)</f>
        <v>#VALUE!</v>
      </c>
      <c r="BZ26" s="69" t="str">
        <f t="shared" si="247"/>
        <v/>
      </c>
      <c r="CA26" s="71" t="str">
        <f t="shared" si="248"/>
        <v/>
      </c>
      <c r="CB26" s="70" t="str">
        <f t="array" ref="CB26">SUMIFS(INDIRECT($A$1),Consolidado!$C$3:$C65,$A26,Consolidado!$B$3:$B65,CB$1)</f>
        <v>#VALUE!</v>
      </c>
      <c r="CC26" s="70" t="str">
        <f t="shared" si="249"/>
        <v/>
      </c>
      <c r="CD26" s="71" t="str">
        <f t="shared" si="250"/>
        <v/>
      </c>
      <c r="CE26" s="69" t="str">
        <f t="array" ref="CE26">SUMIFS(INDIRECT($A$1),Consolidado!$C$3:$C65,$A26,Consolidado!$B$3:$B65,CE$1)</f>
        <v>#VALUE!</v>
      </c>
      <c r="CF26" s="69" t="str">
        <f t="shared" si="251"/>
        <v/>
      </c>
      <c r="CG26" s="71" t="str">
        <f t="shared" si="252"/>
        <v/>
      </c>
      <c r="CH26" s="70" t="str">
        <f t="array" ref="CH26">SUMIFS(INDIRECT($A$1),Consolidado!$C$3:$C65,$A26,Consolidado!$B$3:$B65,CH$1)</f>
        <v>#VALUE!</v>
      </c>
      <c r="CI26" s="70" t="str">
        <f t="shared" si="253"/>
        <v/>
      </c>
      <c r="CJ26" s="71" t="str">
        <f t="shared" si="254"/>
        <v/>
      </c>
      <c r="CK26" s="69" t="str">
        <f t="array" ref="CK26">SUMIFS(INDIRECT($A$1),Consolidado!$C$3:$C65,$A26,Consolidado!$B$3:$B65,CK$1)</f>
        <v>#VALUE!</v>
      </c>
      <c r="CL26" s="69" t="str">
        <f t="shared" si="255"/>
        <v/>
      </c>
      <c r="CM26" s="71" t="str">
        <f t="shared" si="256"/>
        <v/>
      </c>
      <c r="CN26" s="70" t="str">
        <f t="array" ref="CN26">SUMIFS(INDIRECT($A$1),Consolidado!$C$3:$C65,$A26,Consolidado!$B$3:$B65,CN$1)</f>
        <v>#VALUE!</v>
      </c>
      <c r="CO26" s="70" t="str">
        <f t="shared" si="257"/>
        <v/>
      </c>
      <c r="CP26" s="71" t="str">
        <f t="shared" si="258"/>
        <v/>
      </c>
      <c r="CQ26" s="69" t="str">
        <f t="array" ref="CQ26">SUMIFS(INDIRECT($A$1),Consolidado!$C$3:$C65,$A26,Consolidado!$B$3:$B65,CQ$1)</f>
        <v>#VALUE!</v>
      </c>
      <c r="CR26" s="69" t="str">
        <f t="shared" si="259"/>
        <v/>
      </c>
      <c r="CS26" s="71" t="str">
        <f t="shared" si="260"/>
        <v/>
      </c>
      <c r="CT26" s="70" t="str">
        <f t="array" ref="CT26">SUMIFS(INDIRECT($A$1),Consolidado!$C$3:$C65,$A26,Consolidado!$B$3:$B65,CT$1)</f>
        <v>#VALUE!</v>
      </c>
      <c r="CU26" s="70" t="str">
        <f t="shared" si="261"/>
        <v/>
      </c>
      <c r="CV26" s="71" t="str">
        <f t="shared" si="262"/>
        <v/>
      </c>
      <c r="CW26" s="69" t="str">
        <f t="array" ref="CW26">SUMIFS(INDIRECT($A$1),Consolidado!$C$3:$C65,$A26,Consolidado!$B$3:$B65,CW$1)</f>
        <v>#VALUE!</v>
      </c>
      <c r="CX26" s="69" t="str">
        <f t="shared" si="263"/>
        <v/>
      </c>
      <c r="CY26" s="71" t="str">
        <f t="shared" si="264"/>
        <v/>
      </c>
      <c r="CZ26" s="70" t="str">
        <f t="array" ref="CZ26">SUMIFS(INDIRECT($A$1),Consolidado!$C$3:$C65,$A26,Consolidado!$B$3:$B65,CZ$1)</f>
        <v>#VALUE!</v>
      </c>
      <c r="DA26" s="70" t="str">
        <f t="shared" si="265"/>
        <v/>
      </c>
      <c r="DB26" s="71" t="str">
        <f t="shared" si="266"/>
        <v/>
      </c>
      <c r="DC26" s="69" t="str">
        <f t="array" ref="DC26">SUMIFS(INDIRECT($A$1),Consolidado!$C$3:$C65,$A26,Consolidado!$B$3:$B65,DC$1)</f>
        <v>#VALUE!</v>
      </c>
      <c r="DD26" s="69" t="str">
        <f t="shared" si="267"/>
        <v/>
      </c>
      <c r="DE26" s="71" t="str">
        <f t="shared" si="268"/>
        <v/>
      </c>
      <c r="DF26" s="70" t="str">
        <f t="array" ref="DF26">SUMIFS(INDIRECT($A$1),Consolidado!$C$3:$C65,$A26,Consolidado!$B$3:$B65,DF$1)</f>
        <v>#VALUE!</v>
      </c>
      <c r="DG26" s="70" t="str">
        <f t="shared" si="269"/>
        <v/>
      </c>
      <c r="DH26" s="71" t="str">
        <f t="shared" si="270"/>
        <v/>
      </c>
      <c r="DI26" s="69" t="str">
        <f t="array" ref="DI26">SUMIFS(INDIRECT($A$1),Consolidado!$C$3:$C65,$A26,Consolidado!$B$3:$B65,DI$1)</f>
        <v>#VALUE!</v>
      </c>
      <c r="DJ26" s="69" t="str">
        <f t="shared" si="271"/>
        <v/>
      </c>
      <c r="DK26" s="71" t="str">
        <f t="shared" si="272"/>
        <v/>
      </c>
      <c r="DL26" s="70" t="str">
        <f t="array" ref="DL26">SUMIFS(INDIRECT($A$1),Consolidado!$C$3:$C65,$A26,Consolidado!$B$3:$B65,DL$1)</f>
        <v>#VALUE!</v>
      </c>
      <c r="DM26" s="70" t="str">
        <f t="shared" si="273"/>
        <v/>
      </c>
      <c r="DN26" s="71" t="str">
        <f t="shared" si="274"/>
        <v/>
      </c>
      <c r="DO26" s="21" t="str">
        <f t="array" ref="DO26">SUMIFS(INDIRECT($A$1),Consolidado!$C$3:$C65,$A26,Consolidado!$B$3:$B65,DO$1)</f>
        <v>#VALUE!</v>
      </c>
      <c r="DP26" s="21" t="str">
        <f t="shared" si="275"/>
        <v/>
      </c>
      <c r="DQ26" s="21" t="str">
        <f t="shared" si="276"/>
        <v/>
      </c>
      <c r="DR26" s="22" t="str">
        <f t="array" ref="DR26">SUMIFS(INDIRECT($A$1),Consolidado!$C$3:$C65,$A26,Consolidado!$B$3:$B65,DR$1)</f>
        <v>#VALUE!</v>
      </c>
      <c r="DS26" s="22" t="str">
        <f t="shared" si="277"/>
        <v/>
      </c>
      <c r="DT26" s="22" t="str">
        <f t="shared" si="278"/>
        <v/>
      </c>
      <c r="DU26" s="69" t="str">
        <f t="array" ref="DU26">SUMIFS(INDIRECT($A$1),Consolidado!$C$3:$C65,$A26,Consolidado!$B$3:$B65,DU$1)</f>
        <v>#VALUE!</v>
      </c>
      <c r="DV26" s="69" t="str">
        <f t="shared" si="279"/>
        <v/>
      </c>
      <c r="DW26" s="71" t="str">
        <f t="shared" si="280"/>
        <v/>
      </c>
      <c r="DX26" s="70" t="str">
        <f t="array" ref="DX26">SUMIFS(INDIRECT($A$1),Consolidado!$C$3:$C65,$A26,Consolidado!$B$3:$B65,DX$1)</f>
        <v>#VALUE!</v>
      </c>
      <c r="DY26" s="70" t="str">
        <f t="shared" si="281"/>
        <v/>
      </c>
      <c r="DZ26" s="71" t="str">
        <f t="shared" si="282"/>
        <v>#VALUE!</v>
      </c>
      <c r="EA26" s="69" t="str">
        <f t="array" ref="EA26">SUMIFS(INDIRECT($A$1),Consolidado!$C$3:$C65,$A26,Consolidado!$B$3:$B65,EA$1)</f>
        <v>#VALUE!</v>
      </c>
      <c r="EB26" s="69" t="str">
        <f t="shared" si="283"/>
        <v/>
      </c>
      <c r="EC26" s="71" t="str">
        <f t="shared" si="284"/>
        <v>#VALUE!</v>
      </c>
      <c r="ED26" s="70" t="str">
        <f t="array" ref="ED26">SUMIFS(INDIRECT($A$1),Consolidado!$C$3:$C65,$A26,Consolidado!$B$3:$B65,ED$1)</f>
        <v>#VALUE!</v>
      </c>
      <c r="EE26" s="70" t="str">
        <f t="shared" si="285"/>
        <v/>
      </c>
      <c r="EF26" s="71" t="str">
        <f t="shared" si="286"/>
        <v>#VALUE!</v>
      </c>
      <c r="EG26" s="69" t="str">
        <f t="array" ref="EG26">SUMIFS(INDIRECT($A$1),Consolidado!$C$3:$C65,$A26,Consolidado!$B$3:$B65,EG$1)</f>
        <v>#VALUE!</v>
      </c>
      <c r="EH26" s="69" t="str">
        <f t="shared" si="287"/>
        <v/>
      </c>
      <c r="EI26" s="71" t="str">
        <f t="shared" si="288"/>
        <v>#VALUE!</v>
      </c>
      <c r="EJ26" s="70" t="str">
        <f t="array" ref="EJ26">SUMIFS(INDIRECT($A$1),Consolidado!$C$3:$C65,$A26,Consolidado!$B$3:$B65,EJ$1)</f>
        <v>#VALUE!</v>
      </c>
      <c r="EK26" s="70" t="str">
        <f t="shared" si="289"/>
        <v/>
      </c>
      <c r="EL26" s="71" t="str">
        <f t="shared" si="290"/>
        <v>#VALUE!</v>
      </c>
      <c r="EM26" s="69" t="str">
        <f t="array" ref="EM26">SUMIFS(INDIRECT($A$1),Consolidado!$C$3:$C65,$A26,Consolidado!$B$3:$B65,EM$1)</f>
        <v>#VALUE!</v>
      </c>
      <c r="EN26" s="69" t="str">
        <f t="shared" si="291"/>
        <v/>
      </c>
      <c r="EO26" s="71" t="str">
        <f t="shared" si="292"/>
        <v>#VALUE!</v>
      </c>
      <c r="EP26" s="70" t="str">
        <f t="array" ref="EP26">SUMIFS(INDIRECT($A$1),Consolidado!$C$3:$C65,$A26,Consolidado!$B$3:$B65,EP$1)</f>
        <v>#VALUE!</v>
      </c>
      <c r="EQ26" s="70" t="str">
        <f t="shared" si="293"/>
        <v/>
      </c>
      <c r="ER26" s="71" t="str">
        <f t="shared" si="294"/>
        <v>#VALUE!</v>
      </c>
      <c r="ES26" s="69" t="str">
        <f t="array" ref="ES26">SUMIFS(INDIRECT($A$1),Consolidado!$C$3:$C65,$A26,Consolidado!$B$3:$B65,ES$1)</f>
        <v>#VALUE!</v>
      </c>
      <c r="ET26" s="69" t="str">
        <f t="shared" si="295"/>
        <v/>
      </c>
      <c r="EU26" s="71" t="str">
        <f t="shared" si="296"/>
        <v>#VALUE!</v>
      </c>
      <c r="EV26" s="70" t="str">
        <f t="array" ref="EV26">SUMIFS(INDIRECT($A$1),Consolidado!$C$3:$C65,$A26,Consolidado!$B$3:$B65,EV$1)</f>
        <v>#VALUE!</v>
      </c>
      <c r="EW26" s="70" t="str">
        <f t="shared" si="297"/>
        <v/>
      </c>
      <c r="EX26" s="71" t="str">
        <f t="shared" si="298"/>
        <v>#VALUE!</v>
      </c>
      <c r="EY26" s="69" t="str">
        <f t="array" ref="EY26">SUMIFS(INDIRECT($A$1),Consolidado!$C$3:$C65,$A26,Consolidado!$B$3:$B65,EY$1)</f>
        <v>#VALUE!</v>
      </c>
      <c r="EZ26" s="69" t="str">
        <f t="shared" si="299"/>
        <v/>
      </c>
      <c r="FA26" s="71" t="str">
        <f t="shared" si="300"/>
        <v>#VALUE!</v>
      </c>
      <c r="FB26" s="70" t="str">
        <f t="array" ref="FB26">SUMIFS(INDIRECT($A$1),Consolidado!$C$3:$C65,$A26,Consolidado!$B$3:$B65,FB$1)</f>
        <v>#VALUE!</v>
      </c>
      <c r="FC26" s="70" t="str">
        <f t="shared" si="301"/>
        <v/>
      </c>
      <c r="FD26" s="71" t="str">
        <f t="shared" si="302"/>
        <v>#VALUE!</v>
      </c>
    </row>
    <row r="27" ht="15.75" customHeight="1">
      <c r="A27" s="7" t="str">
        <f>Menus!B19</f>
        <v>B16 Fianzas y seguros</v>
      </c>
      <c r="B27" s="19" t="str">
        <f t="shared" si="196"/>
        <v>#VALUE!</v>
      </c>
      <c r="C27" s="19">
        <f t="shared" si="197"/>
        <v>0</v>
      </c>
      <c r="D27" s="19" t="str">
        <f t="shared" si="198"/>
        <v/>
      </c>
      <c r="E27" s="65" t="str">
        <f t="array" ref="E27">SUMIFS(INDIRECT($A$1),Consolidado!$C$3:$C65,$A27,Consolidado!$B$3:$B65,E$1)</f>
        <v>#VALUE!</v>
      </c>
      <c r="F27" s="66" t="str">
        <f t="shared" si="199"/>
        <v/>
      </c>
      <c r="G27" s="67" t="str">
        <f t="shared" si="200"/>
        <v/>
      </c>
      <c r="H27" s="68" t="str">
        <f t="array" ref="H27">SUMIFS(INDIRECT($A$1),Consolidado!$C$3:$C65,$A27,Consolidado!$B$3:$B65,H$1)</f>
        <v>#VALUE!</v>
      </c>
      <c r="I27" s="68" t="str">
        <f t="shared" si="201"/>
        <v/>
      </c>
      <c r="J27" s="68" t="str">
        <f t="shared" si="202"/>
        <v/>
      </c>
      <c r="K27" s="21" t="str">
        <f t="array" ref="K27">SUMIFS(INDIRECT($A$1),Consolidado!$C$3:$C65,$A27,Consolidado!$B$3:$B65,K$1)</f>
        <v>#VALUE!</v>
      </c>
      <c r="L27" s="53" t="str">
        <f t="shared" si="203"/>
        <v/>
      </c>
      <c r="M27" s="21" t="str">
        <f t="shared" si="204"/>
        <v/>
      </c>
      <c r="N27" s="22" t="str">
        <f t="array" ref="N27">SUMIFS(INDIRECT($A$1),Consolidado!$C$3:$C65,$A27,Consolidado!$B$3:$B65,N$1)</f>
        <v>#VALUE!</v>
      </c>
      <c r="O27" s="22" t="str">
        <f t="shared" si="205"/>
        <v/>
      </c>
      <c r="P27" s="22" t="str">
        <f t="shared" si="206"/>
        <v/>
      </c>
      <c r="Q27" s="21" t="str">
        <f t="array" ref="Q27">SUMIFS(INDIRECT($A$1),Consolidado!$C$3:$C65,$A27,Consolidado!$B$3:$B65,Q$1)</f>
        <v>#VALUE!</v>
      </c>
      <c r="R27" s="21" t="str">
        <f t="shared" si="207"/>
        <v/>
      </c>
      <c r="S27" s="21" t="str">
        <f t="shared" si="208"/>
        <v/>
      </c>
      <c r="T27" s="22" t="str">
        <f t="array" ref="T27">SUMIFS(INDIRECT($A$1),Consolidado!$C$3:$C65,$A27,Consolidado!$B$3:$B65,T$1)</f>
        <v>#VALUE!</v>
      </c>
      <c r="U27" s="22" t="str">
        <f t="shared" si="209"/>
        <v/>
      </c>
      <c r="V27" s="22" t="str">
        <f t="shared" si="210"/>
        <v/>
      </c>
      <c r="W27" s="21" t="str">
        <f t="array" ref="W27">SUMIFS(INDIRECT($A$1),Consolidado!$C$3:$C65,$A27,Consolidado!$B$3:$B65,W$1)</f>
        <v>#VALUE!</v>
      </c>
      <c r="X27" s="21" t="str">
        <f t="shared" si="211"/>
        <v/>
      </c>
      <c r="Y27" s="21" t="str">
        <f t="shared" si="212"/>
        <v/>
      </c>
      <c r="Z27" s="22" t="str">
        <f t="array" ref="Z27">SUMIFS(INDIRECT($A$1),Consolidado!$C$3:$C65,$A27,Consolidado!$B$3:$B65,Z$1)</f>
        <v>#VALUE!</v>
      </c>
      <c r="AA27" s="22" t="str">
        <f t="shared" si="213"/>
        <v/>
      </c>
      <c r="AB27" s="22" t="str">
        <f t="shared" si="214"/>
        <v/>
      </c>
      <c r="AC27" s="21" t="str">
        <f t="array" ref="AC27">SUMIFS(INDIRECT($A$1),Consolidado!$C$3:$C65,$A27,Consolidado!$B$3:$B65,AC$1)</f>
        <v>#VALUE!</v>
      </c>
      <c r="AD27" s="21" t="str">
        <f t="shared" si="215"/>
        <v/>
      </c>
      <c r="AE27" s="21" t="str">
        <f t="shared" si="216"/>
        <v/>
      </c>
      <c r="AF27" s="22" t="str">
        <f t="array" ref="AF27">SUMIFS(INDIRECT($A$1),Consolidado!$C$3:$C65,$A27,Consolidado!$B$3:$B65,AF$1)</f>
        <v>#VALUE!</v>
      </c>
      <c r="AG27" s="22" t="str">
        <f t="shared" si="217"/>
        <v/>
      </c>
      <c r="AH27" s="22" t="str">
        <f t="shared" si="218"/>
        <v/>
      </c>
      <c r="AI27" s="21" t="str">
        <f t="array" ref="AI27">SUMIFS(INDIRECT($A$1),Consolidado!$C$3:$C65,$A27,Consolidado!$B$3:$B65,AI$1)</f>
        <v>#VALUE!</v>
      </c>
      <c r="AJ27" s="21" t="str">
        <f t="shared" si="219"/>
        <v/>
      </c>
      <c r="AK27" s="21" t="str">
        <f t="shared" si="220"/>
        <v/>
      </c>
      <c r="AL27" s="22" t="str">
        <f t="array" ref="AL27">SUMIFS(INDIRECT($A$1),Consolidado!$C$3:$C65,$A27,Consolidado!$B$3:$B65,AL$1)</f>
        <v>#VALUE!</v>
      </c>
      <c r="AM27" s="22" t="str">
        <f t="shared" si="221"/>
        <v/>
      </c>
      <c r="AN27" s="22" t="str">
        <f t="shared" si="222"/>
        <v/>
      </c>
      <c r="AO27" s="21" t="str">
        <f t="array" ref="AO27">SUMIFS(INDIRECT($A$1),Consolidado!$C$3:$C65,$A27,Consolidado!$B$3:$B65,AO$1)</f>
        <v>#VALUE!</v>
      </c>
      <c r="AP27" s="21" t="str">
        <f t="shared" si="223"/>
        <v/>
      </c>
      <c r="AQ27" s="21" t="str">
        <f t="shared" si="224"/>
        <v/>
      </c>
      <c r="AR27" s="22" t="str">
        <f t="array" ref="AR27">SUMIFS(INDIRECT($A$1),Consolidado!$C$3:$C65,$A27,Consolidado!$B$3:$B65,AR$1)</f>
        <v>#VALUE!</v>
      </c>
      <c r="AS27" s="22" t="str">
        <f t="shared" si="225"/>
        <v/>
      </c>
      <c r="AT27" s="22" t="str">
        <f t="shared" si="226"/>
        <v/>
      </c>
      <c r="AU27" s="21" t="str">
        <f t="array" ref="AU27">SUMIFS(INDIRECT($A$1),Consolidado!$C$3:$C65,$A27,Consolidado!$B$3:$B65,AU$1)</f>
        <v>#VALUE!</v>
      </c>
      <c r="AV27" s="21" t="str">
        <f t="shared" si="227"/>
        <v/>
      </c>
      <c r="AW27" s="21" t="str">
        <f t="shared" si="228"/>
        <v/>
      </c>
      <c r="AX27" s="22" t="str">
        <f t="array" ref="AX27">SUMIFS(INDIRECT($A$1),Consolidado!$C$3:$C65,$A27,Consolidado!$B$3:$B65,AX$1)</f>
        <v>#VALUE!</v>
      </c>
      <c r="AY27" s="22" t="str">
        <f t="shared" si="229"/>
        <v/>
      </c>
      <c r="AZ27" s="22" t="str">
        <f t="shared" si="230"/>
        <v/>
      </c>
      <c r="BA27" s="69" t="str">
        <f t="array" ref="BA27">SUMIFS(INDIRECT($A$1),Consolidado!$C$3:$C65,$A27,Consolidado!$B$3:$B65,BA$1)</f>
        <v>#VALUE!</v>
      </c>
      <c r="BB27" s="69" t="str">
        <f t="shared" si="231"/>
        <v/>
      </c>
      <c r="BC27" s="21" t="str">
        <f t="shared" si="232"/>
        <v/>
      </c>
      <c r="BD27" s="70" t="str">
        <f t="array" ref="BD27">SUMIFS(INDIRECT($A$1),Consolidado!$C$3:$C65,$A27,Consolidado!$B$3:$B65,BD$1)</f>
        <v>#VALUE!</v>
      </c>
      <c r="BE27" s="70" t="str">
        <f t="shared" si="233"/>
        <v/>
      </c>
      <c r="BF27" s="71" t="str">
        <f t="shared" si="234"/>
        <v/>
      </c>
      <c r="BG27" s="69" t="str">
        <f t="array" ref="BG27">SUMIFS(INDIRECT($A$1),Consolidado!$C$3:$C65,$A27,Consolidado!$B$3:$B65,BG$1)</f>
        <v>#VALUE!</v>
      </c>
      <c r="BH27" s="69" t="str">
        <f t="shared" si="235"/>
        <v/>
      </c>
      <c r="BI27" s="71" t="str">
        <f t="shared" si="236"/>
        <v/>
      </c>
      <c r="BJ27" s="70" t="str">
        <f t="array" ref="BJ27">SUMIFS(INDIRECT($A$1),Consolidado!$C$3:$C65,$A27,Consolidado!$B$3:$B65,BJ$1)</f>
        <v>#VALUE!</v>
      </c>
      <c r="BK27" s="70" t="str">
        <f t="shared" si="237"/>
        <v/>
      </c>
      <c r="BL27" s="71" t="str">
        <f t="shared" si="238"/>
        <v/>
      </c>
      <c r="BM27" s="69" t="str">
        <f t="array" ref="BM27">SUMIFS(INDIRECT($A$1),Consolidado!$C$3:$C65,$A27,Consolidado!$B$3:$B65,BM$1)</f>
        <v>#VALUE!</v>
      </c>
      <c r="BN27" s="69" t="str">
        <f t="shared" si="239"/>
        <v/>
      </c>
      <c r="BO27" s="71" t="str">
        <f t="shared" si="240"/>
        <v/>
      </c>
      <c r="BP27" s="70" t="str">
        <f t="array" ref="BP27">SUMIFS(INDIRECT($A$1),Consolidado!$C$3:$C65,$A27,Consolidado!$B$3:$B65,BP$1)</f>
        <v>#VALUE!</v>
      </c>
      <c r="BQ27" s="70" t="str">
        <f t="shared" si="241"/>
        <v/>
      </c>
      <c r="BR27" s="71" t="str">
        <f t="shared" si="242"/>
        <v/>
      </c>
      <c r="BS27" s="69" t="str">
        <f t="array" ref="BS27">SUMIFS(INDIRECT($A$1),Consolidado!$C$3:$C65,$A27,Consolidado!$B$3:$B65,BS$1)</f>
        <v>#VALUE!</v>
      </c>
      <c r="BT27" s="69" t="str">
        <f t="shared" si="243"/>
        <v/>
      </c>
      <c r="BU27" s="71" t="str">
        <f t="shared" si="244"/>
        <v/>
      </c>
      <c r="BV27" s="70" t="str">
        <f t="array" ref="BV27">SUMIFS(INDIRECT($A$1),Consolidado!$C$3:$C65,$A27,Consolidado!$B$3:$B65,BV$1)</f>
        <v>#VALUE!</v>
      </c>
      <c r="BW27" s="70" t="str">
        <f t="shared" si="245"/>
        <v/>
      </c>
      <c r="BX27" s="71" t="str">
        <f t="shared" si="246"/>
        <v/>
      </c>
      <c r="BY27" s="69" t="str">
        <f t="array" ref="BY27">SUMIFS(INDIRECT($A$1),Consolidado!$C$3:$C65,$A27,Consolidado!$B$3:$B65,BY$1)</f>
        <v>#VALUE!</v>
      </c>
      <c r="BZ27" s="69" t="str">
        <f t="shared" si="247"/>
        <v/>
      </c>
      <c r="CA27" s="71" t="str">
        <f t="shared" si="248"/>
        <v/>
      </c>
      <c r="CB27" s="70" t="str">
        <f t="array" ref="CB27">SUMIFS(INDIRECT($A$1),Consolidado!$C$3:$C65,$A27,Consolidado!$B$3:$B65,CB$1)</f>
        <v>#VALUE!</v>
      </c>
      <c r="CC27" s="70" t="str">
        <f t="shared" si="249"/>
        <v/>
      </c>
      <c r="CD27" s="71" t="str">
        <f t="shared" si="250"/>
        <v/>
      </c>
      <c r="CE27" s="69" t="str">
        <f t="array" ref="CE27">SUMIFS(INDIRECT($A$1),Consolidado!$C$3:$C65,$A27,Consolidado!$B$3:$B65,CE$1)</f>
        <v>#VALUE!</v>
      </c>
      <c r="CF27" s="69" t="str">
        <f t="shared" si="251"/>
        <v/>
      </c>
      <c r="CG27" s="71" t="str">
        <f t="shared" si="252"/>
        <v/>
      </c>
      <c r="CH27" s="70" t="str">
        <f t="array" ref="CH27">SUMIFS(INDIRECT($A$1),Consolidado!$C$3:$C65,$A27,Consolidado!$B$3:$B65,CH$1)</f>
        <v>#VALUE!</v>
      </c>
      <c r="CI27" s="70" t="str">
        <f t="shared" si="253"/>
        <v/>
      </c>
      <c r="CJ27" s="71" t="str">
        <f t="shared" si="254"/>
        <v/>
      </c>
      <c r="CK27" s="69" t="str">
        <f t="array" ref="CK27">SUMIFS(INDIRECT($A$1),Consolidado!$C$3:$C65,$A27,Consolidado!$B$3:$B65,CK$1)</f>
        <v>#VALUE!</v>
      </c>
      <c r="CL27" s="69" t="str">
        <f t="shared" si="255"/>
        <v/>
      </c>
      <c r="CM27" s="71" t="str">
        <f t="shared" si="256"/>
        <v/>
      </c>
      <c r="CN27" s="70" t="str">
        <f t="array" ref="CN27">SUMIFS(INDIRECT($A$1),Consolidado!$C$3:$C65,$A27,Consolidado!$B$3:$B65,CN$1)</f>
        <v>#VALUE!</v>
      </c>
      <c r="CO27" s="70" t="str">
        <f t="shared" si="257"/>
        <v/>
      </c>
      <c r="CP27" s="71" t="str">
        <f t="shared" si="258"/>
        <v/>
      </c>
      <c r="CQ27" s="69" t="str">
        <f t="array" ref="CQ27">SUMIFS(INDIRECT($A$1),Consolidado!$C$3:$C65,$A27,Consolidado!$B$3:$B65,CQ$1)</f>
        <v>#VALUE!</v>
      </c>
      <c r="CR27" s="69" t="str">
        <f t="shared" si="259"/>
        <v/>
      </c>
      <c r="CS27" s="71" t="str">
        <f t="shared" si="260"/>
        <v/>
      </c>
      <c r="CT27" s="70" t="str">
        <f t="array" ref="CT27">SUMIFS(INDIRECT($A$1),Consolidado!$C$3:$C65,$A27,Consolidado!$B$3:$B65,CT$1)</f>
        <v>#VALUE!</v>
      </c>
      <c r="CU27" s="70" t="str">
        <f t="shared" si="261"/>
        <v/>
      </c>
      <c r="CV27" s="71" t="str">
        <f t="shared" si="262"/>
        <v/>
      </c>
      <c r="CW27" s="69" t="str">
        <f t="array" ref="CW27">SUMIFS(INDIRECT($A$1),Consolidado!$C$3:$C65,$A27,Consolidado!$B$3:$B65,CW$1)</f>
        <v>#VALUE!</v>
      </c>
      <c r="CX27" s="69" t="str">
        <f t="shared" si="263"/>
        <v/>
      </c>
      <c r="CY27" s="71" t="str">
        <f t="shared" si="264"/>
        <v/>
      </c>
      <c r="CZ27" s="70" t="str">
        <f t="array" ref="CZ27">SUMIFS(INDIRECT($A$1),Consolidado!$C$3:$C65,$A27,Consolidado!$B$3:$B65,CZ$1)</f>
        <v>#VALUE!</v>
      </c>
      <c r="DA27" s="70" t="str">
        <f t="shared" si="265"/>
        <v/>
      </c>
      <c r="DB27" s="71" t="str">
        <f t="shared" si="266"/>
        <v/>
      </c>
      <c r="DC27" s="69" t="str">
        <f t="array" ref="DC27">SUMIFS(INDIRECT($A$1),Consolidado!$C$3:$C65,$A27,Consolidado!$B$3:$B65,DC$1)</f>
        <v>#VALUE!</v>
      </c>
      <c r="DD27" s="69" t="str">
        <f t="shared" si="267"/>
        <v/>
      </c>
      <c r="DE27" s="71" t="str">
        <f t="shared" si="268"/>
        <v/>
      </c>
      <c r="DF27" s="70" t="str">
        <f t="array" ref="DF27">SUMIFS(INDIRECT($A$1),Consolidado!$C$3:$C65,$A27,Consolidado!$B$3:$B65,DF$1)</f>
        <v>#VALUE!</v>
      </c>
      <c r="DG27" s="70" t="str">
        <f t="shared" si="269"/>
        <v/>
      </c>
      <c r="DH27" s="71" t="str">
        <f t="shared" si="270"/>
        <v/>
      </c>
      <c r="DI27" s="69" t="str">
        <f t="array" ref="DI27">SUMIFS(INDIRECT($A$1),Consolidado!$C$3:$C65,$A27,Consolidado!$B$3:$B65,DI$1)</f>
        <v>#VALUE!</v>
      </c>
      <c r="DJ27" s="69" t="str">
        <f t="shared" si="271"/>
        <v/>
      </c>
      <c r="DK27" s="71" t="str">
        <f t="shared" si="272"/>
        <v/>
      </c>
      <c r="DL27" s="70" t="str">
        <f t="array" ref="DL27">SUMIFS(INDIRECT($A$1),Consolidado!$C$3:$C65,$A27,Consolidado!$B$3:$B65,DL$1)</f>
        <v>#VALUE!</v>
      </c>
      <c r="DM27" s="70" t="str">
        <f t="shared" si="273"/>
        <v/>
      </c>
      <c r="DN27" s="71" t="str">
        <f t="shared" si="274"/>
        <v/>
      </c>
      <c r="DO27" s="21" t="str">
        <f t="array" ref="DO27">SUMIFS(INDIRECT($A$1),Consolidado!$C$3:$C65,$A27,Consolidado!$B$3:$B65,DO$1)</f>
        <v>#VALUE!</v>
      </c>
      <c r="DP27" s="21" t="str">
        <f t="shared" si="275"/>
        <v/>
      </c>
      <c r="DQ27" s="21" t="str">
        <f t="shared" si="276"/>
        <v/>
      </c>
      <c r="DR27" s="22" t="str">
        <f t="array" ref="DR27">SUMIFS(INDIRECT($A$1),Consolidado!$C$3:$C65,$A27,Consolidado!$B$3:$B65,DR$1)</f>
        <v>#VALUE!</v>
      </c>
      <c r="DS27" s="22" t="str">
        <f t="shared" si="277"/>
        <v/>
      </c>
      <c r="DT27" s="22" t="str">
        <f t="shared" si="278"/>
        <v/>
      </c>
      <c r="DU27" s="69" t="str">
        <f t="array" ref="DU27">SUMIFS(INDIRECT($A$1),Consolidado!$C$3:$C65,$A27,Consolidado!$B$3:$B65,DU$1)</f>
        <v>#VALUE!</v>
      </c>
      <c r="DV27" s="69" t="str">
        <f t="shared" si="279"/>
        <v/>
      </c>
      <c r="DW27" s="71" t="str">
        <f t="shared" si="280"/>
        <v/>
      </c>
      <c r="DX27" s="70" t="str">
        <f t="array" ref="DX27">SUMIFS(INDIRECT($A$1),Consolidado!$C$3:$C65,$A27,Consolidado!$B$3:$B65,DX$1)</f>
        <v>#VALUE!</v>
      </c>
      <c r="DY27" s="70" t="str">
        <f t="shared" si="281"/>
        <v/>
      </c>
      <c r="DZ27" s="71" t="str">
        <f t="shared" si="282"/>
        <v>#VALUE!</v>
      </c>
      <c r="EA27" s="69" t="str">
        <f t="array" ref="EA27">SUMIFS(INDIRECT($A$1),Consolidado!$C$3:$C65,$A27,Consolidado!$B$3:$B65,EA$1)</f>
        <v>#VALUE!</v>
      </c>
      <c r="EB27" s="69" t="str">
        <f t="shared" si="283"/>
        <v/>
      </c>
      <c r="EC27" s="71" t="str">
        <f t="shared" si="284"/>
        <v>#VALUE!</v>
      </c>
      <c r="ED27" s="70" t="str">
        <f t="array" ref="ED27">SUMIFS(INDIRECT($A$1),Consolidado!$C$3:$C65,$A27,Consolidado!$B$3:$B65,ED$1)</f>
        <v>#VALUE!</v>
      </c>
      <c r="EE27" s="70" t="str">
        <f t="shared" si="285"/>
        <v/>
      </c>
      <c r="EF27" s="71" t="str">
        <f t="shared" si="286"/>
        <v>#VALUE!</v>
      </c>
      <c r="EG27" s="69" t="str">
        <f t="array" ref="EG27">SUMIFS(INDIRECT($A$1),Consolidado!$C$3:$C65,$A27,Consolidado!$B$3:$B65,EG$1)</f>
        <v>#VALUE!</v>
      </c>
      <c r="EH27" s="69" t="str">
        <f t="shared" si="287"/>
        <v/>
      </c>
      <c r="EI27" s="71" t="str">
        <f t="shared" si="288"/>
        <v>#VALUE!</v>
      </c>
      <c r="EJ27" s="70" t="str">
        <f t="array" ref="EJ27">SUMIFS(INDIRECT($A$1),Consolidado!$C$3:$C65,$A27,Consolidado!$B$3:$B65,EJ$1)</f>
        <v>#VALUE!</v>
      </c>
      <c r="EK27" s="70" t="str">
        <f t="shared" si="289"/>
        <v/>
      </c>
      <c r="EL27" s="71" t="str">
        <f t="shared" si="290"/>
        <v>#VALUE!</v>
      </c>
      <c r="EM27" s="69" t="str">
        <f t="array" ref="EM27">SUMIFS(INDIRECT($A$1),Consolidado!$C$3:$C65,$A27,Consolidado!$B$3:$B65,EM$1)</f>
        <v>#VALUE!</v>
      </c>
      <c r="EN27" s="69" t="str">
        <f t="shared" si="291"/>
        <v/>
      </c>
      <c r="EO27" s="71" t="str">
        <f t="shared" si="292"/>
        <v>#VALUE!</v>
      </c>
      <c r="EP27" s="70" t="str">
        <f t="array" ref="EP27">SUMIFS(INDIRECT($A$1),Consolidado!$C$3:$C65,$A27,Consolidado!$B$3:$B65,EP$1)</f>
        <v>#VALUE!</v>
      </c>
      <c r="EQ27" s="70" t="str">
        <f t="shared" si="293"/>
        <v/>
      </c>
      <c r="ER27" s="71" t="str">
        <f t="shared" si="294"/>
        <v>#VALUE!</v>
      </c>
      <c r="ES27" s="69" t="str">
        <f t="array" ref="ES27">SUMIFS(INDIRECT($A$1),Consolidado!$C$3:$C65,$A27,Consolidado!$B$3:$B65,ES$1)</f>
        <v>#VALUE!</v>
      </c>
      <c r="ET27" s="69" t="str">
        <f t="shared" si="295"/>
        <v/>
      </c>
      <c r="EU27" s="71" t="str">
        <f t="shared" si="296"/>
        <v>#VALUE!</v>
      </c>
      <c r="EV27" s="70" t="str">
        <f t="array" ref="EV27">SUMIFS(INDIRECT($A$1),Consolidado!$C$3:$C65,$A27,Consolidado!$B$3:$B65,EV$1)</f>
        <v>#VALUE!</v>
      </c>
      <c r="EW27" s="70" t="str">
        <f t="shared" si="297"/>
        <v/>
      </c>
      <c r="EX27" s="71" t="str">
        <f t="shared" si="298"/>
        <v>#VALUE!</v>
      </c>
      <c r="EY27" s="69" t="str">
        <f t="array" ref="EY27">SUMIFS(INDIRECT($A$1),Consolidado!$C$3:$C65,$A27,Consolidado!$B$3:$B65,EY$1)</f>
        <v>#VALUE!</v>
      </c>
      <c r="EZ27" s="69" t="str">
        <f t="shared" si="299"/>
        <v/>
      </c>
      <c r="FA27" s="71" t="str">
        <f t="shared" si="300"/>
        <v>#VALUE!</v>
      </c>
      <c r="FB27" s="70" t="str">
        <f t="array" ref="FB27">SUMIFS(INDIRECT($A$1),Consolidado!$C$3:$C65,$A27,Consolidado!$B$3:$B65,FB$1)</f>
        <v>#VALUE!</v>
      </c>
      <c r="FC27" s="70" t="str">
        <f t="shared" si="301"/>
        <v/>
      </c>
      <c r="FD27" s="71" t="str">
        <f t="shared" si="302"/>
        <v>#VALUE!</v>
      </c>
    </row>
    <row r="28" ht="15.75" customHeight="1">
      <c r="A28" s="7" t="str">
        <f>Menus!B20</f>
        <v>B17 Mantenimiento Plaza/Oficina</v>
      </c>
      <c r="B28" s="19" t="str">
        <f t="shared" si="196"/>
        <v>#VALUE!</v>
      </c>
      <c r="C28" s="19">
        <f t="shared" si="197"/>
        <v>0</v>
      </c>
      <c r="D28" s="19" t="str">
        <f t="shared" si="198"/>
        <v/>
      </c>
      <c r="E28" s="65" t="str">
        <f t="array" ref="E28">SUMIFS(INDIRECT($A$1),Consolidado!$C$3:$C65,$A28,Consolidado!$B$3:$B65,E$1)</f>
        <v>#VALUE!</v>
      </c>
      <c r="F28" s="66" t="str">
        <f t="shared" si="199"/>
        <v/>
      </c>
      <c r="G28" s="67" t="str">
        <f t="shared" si="200"/>
        <v/>
      </c>
      <c r="H28" s="68" t="str">
        <f t="array" ref="H28">SUMIFS(INDIRECT($A$1),Consolidado!$C$3:$C65,$A28,Consolidado!$B$3:$B65,H$1)</f>
        <v>#VALUE!</v>
      </c>
      <c r="I28" s="68" t="str">
        <f t="shared" si="201"/>
        <v/>
      </c>
      <c r="J28" s="68" t="str">
        <f t="shared" si="202"/>
        <v/>
      </c>
      <c r="K28" s="21" t="str">
        <f t="array" ref="K28">SUMIFS(INDIRECT($A$1),Consolidado!$C$3:$C65,$A28,Consolidado!$B$3:$B65,K$1)</f>
        <v>#VALUE!</v>
      </c>
      <c r="L28" s="53" t="str">
        <f t="shared" si="203"/>
        <v/>
      </c>
      <c r="M28" s="21" t="str">
        <f t="shared" si="204"/>
        <v/>
      </c>
      <c r="N28" s="22" t="str">
        <f t="array" ref="N28">SUMIFS(INDIRECT($A$1),Consolidado!$C$3:$C65,$A28,Consolidado!$B$3:$B65,N$1)</f>
        <v>#VALUE!</v>
      </c>
      <c r="O28" s="22" t="str">
        <f t="shared" si="205"/>
        <v/>
      </c>
      <c r="P28" s="22" t="str">
        <f t="shared" si="206"/>
        <v/>
      </c>
      <c r="Q28" s="21" t="str">
        <f t="array" ref="Q28">SUMIFS(INDIRECT($A$1),Consolidado!$C$3:$C65,$A28,Consolidado!$B$3:$B65,Q$1)</f>
        <v>#VALUE!</v>
      </c>
      <c r="R28" s="21" t="str">
        <f t="shared" si="207"/>
        <v/>
      </c>
      <c r="S28" s="21" t="str">
        <f t="shared" si="208"/>
        <v/>
      </c>
      <c r="T28" s="22" t="str">
        <f t="array" ref="T28">SUMIFS(INDIRECT($A$1),Consolidado!$C$3:$C65,$A28,Consolidado!$B$3:$B65,T$1)</f>
        <v>#VALUE!</v>
      </c>
      <c r="U28" s="22" t="str">
        <f t="shared" si="209"/>
        <v/>
      </c>
      <c r="V28" s="22" t="str">
        <f t="shared" si="210"/>
        <v/>
      </c>
      <c r="W28" s="21" t="str">
        <f t="array" ref="W28">SUMIFS(INDIRECT($A$1),Consolidado!$C$3:$C65,$A28,Consolidado!$B$3:$B65,W$1)</f>
        <v>#VALUE!</v>
      </c>
      <c r="X28" s="21" t="str">
        <f t="shared" si="211"/>
        <v/>
      </c>
      <c r="Y28" s="21" t="str">
        <f t="shared" si="212"/>
        <v/>
      </c>
      <c r="Z28" s="22" t="str">
        <f t="array" ref="Z28">SUMIFS(INDIRECT($A$1),Consolidado!$C$3:$C65,$A28,Consolidado!$B$3:$B65,Z$1)</f>
        <v>#VALUE!</v>
      </c>
      <c r="AA28" s="22" t="str">
        <f t="shared" si="213"/>
        <v/>
      </c>
      <c r="AB28" s="22" t="str">
        <f t="shared" si="214"/>
        <v/>
      </c>
      <c r="AC28" s="21" t="str">
        <f t="array" ref="AC28">SUMIFS(INDIRECT($A$1),Consolidado!$C$3:$C65,$A28,Consolidado!$B$3:$B65,AC$1)</f>
        <v>#VALUE!</v>
      </c>
      <c r="AD28" s="21" t="str">
        <f t="shared" si="215"/>
        <v/>
      </c>
      <c r="AE28" s="21" t="str">
        <f t="shared" si="216"/>
        <v/>
      </c>
      <c r="AF28" s="22" t="str">
        <f t="array" ref="AF28">SUMIFS(INDIRECT($A$1),Consolidado!$C$3:$C65,$A28,Consolidado!$B$3:$B65,AF$1)</f>
        <v>#VALUE!</v>
      </c>
      <c r="AG28" s="22" t="str">
        <f t="shared" si="217"/>
        <v/>
      </c>
      <c r="AH28" s="22" t="str">
        <f t="shared" si="218"/>
        <v/>
      </c>
      <c r="AI28" s="21" t="str">
        <f t="array" ref="AI28">SUMIFS(INDIRECT($A$1),Consolidado!$C$3:$C65,$A28,Consolidado!$B$3:$B65,AI$1)</f>
        <v>#VALUE!</v>
      </c>
      <c r="AJ28" s="21" t="str">
        <f t="shared" si="219"/>
        <v/>
      </c>
      <c r="AK28" s="21" t="str">
        <f t="shared" si="220"/>
        <v/>
      </c>
      <c r="AL28" s="22" t="str">
        <f t="array" ref="AL28">SUMIFS(INDIRECT($A$1),Consolidado!$C$3:$C65,$A28,Consolidado!$B$3:$B65,AL$1)</f>
        <v>#VALUE!</v>
      </c>
      <c r="AM28" s="22" t="str">
        <f t="shared" si="221"/>
        <v/>
      </c>
      <c r="AN28" s="22" t="str">
        <f t="shared" si="222"/>
        <v/>
      </c>
      <c r="AO28" s="21" t="str">
        <f t="array" ref="AO28">SUMIFS(INDIRECT($A$1),Consolidado!$C$3:$C65,$A28,Consolidado!$B$3:$B65,AO$1)</f>
        <v>#VALUE!</v>
      </c>
      <c r="AP28" s="21" t="str">
        <f t="shared" si="223"/>
        <v/>
      </c>
      <c r="AQ28" s="21" t="str">
        <f t="shared" si="224"/>
        <v/>
      </c>
      <c r="AR28" s="22" t="str">
        <f t="array" ref="AR28">SUMIFS(INDIRECT($A$1),Consolidado!$C$3:$C65,$A28,Consolidado!$B$3:$B65,AR$1)</f>
        <v>#VALUE!</v>
      </c>
      <c r="AS28" s="22" t="str">
        <f t="shared" si="225"/>
        <v/>
      </c>
      <c r="AT28" s="22" t="str">
        <f t="shared" si="226"/>
        <v/>
      </c>
      <c r="AU28" s="21" t="str">
        <f t="array" ref="AU28">SUMIFS(INDIRECT($A$1),Consolidado!$C$3:$C65,$A28,Consolidado!$B$3:$B65,AU$1)</f>
        <v>#VALUE!</v>
      </c>
      <c r="AV28" s="21" t="str">
        <f t="shared" si="227"/>
        <v/>
      </c>
      <c r="AW28" s="21" t="str">
        <f t="shared" si="228"/>
        <v/>
      </c>
      <c r="AX28" s="22" t="str">
        <f t="array" ref="AX28">SUMIFS(INDIRECT($A$1),Consolidado!$C$3:$C65,$A28,Consolidado!$B$3:$B65,AX$1)</f>
        <v>#VALUE!</v>
      </c>
      <c r="AY28" s="22" t="str">
        <f t="shared" si="229"/>
        <v/>
      </c>
      <c r="AZ28" s="22" t="str">
        <f t="shared" si="230"/>
        <v/>
      </c>
      <c r="BA28" s="69" t="str">
        <f t="array" ref="BA28">SUMIFS(INDIRECT($A$1),Consolidado!$C$3:$C65,$A28,Consolidado!$B$3:$B65,BA$1)</f>
        <v>#VALUE!</v>
      </c>
      <c r="BB28" s="69" t="str">
        <f t="shared" si="231"/>
        <v/>
      </c>
      <c r="BC28" s="21" t="str">
        <f t="shared" si="232"/>
        <v/>
      </c>
      <c r="BD28" s="70" t="str">
        <f t="array" ref="BD28">SUMIFS(INDIRECT($A$1),Consolidado!$C$3:$C65,$A28,Consolidado!$B$3:$B65,BD$1)</f>
        <v>#VALUE!</v>
      </c>
      <c r="BE28" s="70" t="str">
        <f t="shared" si="233"/>
        <v/>
      </c>
      <c r="BF28" s="71" t="str">
        <f t="shared" si="234"/>
        <v/>
      </c>
      <c r="BG28" s="69" t="str">
        <f t="array" ref="BG28">SUMIFS(INDIRECT($A$1),Consolidado!$C$3:$C65,$A28,Consolidado!$B$3:$B65,BG$1)</f>
        <v>#VALUE!</v>
      </c>
      <c r="BH28" s="69" t="str">
        <f t="shared" si="235"/>
        <v/>
      </c>
      <c r="BI28" s="71" t="str">
        <f t="shared" si="236"/>
        <v/>
      </c>
      <c r="BJ28" s="70" t="str">
        <f t="array" ref="BJ28">SUMIFS(INDIRECT($A$1),Consolidado!$C$3:$C65,$A28,Consolidado!$B$3:$B65,BJ$1)</f>
        <v>#VALUE!</v>
      </c>
      <c r="BK28" s="70" t="str">
        <f t="shared" si="237"/>
        <v/>
      </c>
      <c r="BL28" s="71" t="str">
        <f t="shared" si="238"/>
        <v/>
      </c>
      <c r="BM28" s="69" t="str">
        <f t="array" ref="BM28">SUMIFS(INDIRECT($A$1),Consolidado!$C$3:$C65,$A28,Consolidado!$B$3:$B65,BM$1)</f>
        <v>#VALUE!</v>
      </c>
      <c r="BN28" s="69" t="str">
        <f t="shared" si="239"/>
        <v/>
      </c>
      <c r="BO28" s="71" t="str">
        <f t="shared" si="240"/>
        <v/>
      </c>
      <c r="BP28" s="70" t="str">
        <f t="array" ref="BP28">SUMIFS(INDIRECT($A$1),Consolidado!$C$3:$C65,$A28,Consolidado!$B$3:$B65,BP$1)</f>
        <v>#VALUE!</v>
      </c>
      <c r="BQ28" s="70" t="str">
        <f t="shared" si="241"/>
        <v/>
      </c>
      <c r="BR28" s="71" t="str">
        <f t="shared" si="242"/>
        <v/>
      </c>
      <c r="BS28" s="69" t="str">
        <f t="array" ref="BS28">SUMIFS(INDIRECT($A$1),Consolidado!$C$3:$C65,$A28,Consolidado!$B$3:$B65,BS$1)</f>
        <v>#VALUE!</v>
      </c>
      <c r="BT28" s="69" t="str">
        <f t="shared" si="243"/>
        <v/>
      </c>
      <c r="BU28" s="71" t="str">
        <f t="shared" si="244"/>
        <v/>
      </c>
      <c r="BV28" s="70" t="str">
        <f t="array" ref="BV28">SUMIFS(INDIRECT($A$1),Consolidado!$C$3:$C65,$A28,Consolidado!$B$3:$B65,BV$1)</f>
        <v>#VALUE!</v>
      </c>
      <c r="BW28" s="70" t="str">
        <f t="shared" si="245"/>
        <v/>
      </c>
      <c r="BX28" s="71" t="str">
        <f t="shared" si="246"/>
        <v/>
      </c>
      <c r="BY28" s="69" t="str">
        <f t="array" ref="BY28">SUMIFS(INDIRECT($A$1),Consolidado!$C$3:$C65,$A28,Consolidado!$B$3:$B65,BY$1)</f>
        <v>#VALUE!</v>
      </c>
      <c r="BZ28" s="69" t="str">
        <f t="shared" si="247"/>
        <v/>
      </c>
      <c r="CA28" s="71" t="str">
        <f t="shared" si="248"/>
        <v/>
      </c>
      <c r="CB28" s="70" t="str">
        <f t="array" ref="CB28">SUMIFS(INDIRECT($A$1),Consolidado!$C$3:$C65,$A28,Consolidado!$B$3:$B65,CB$1)</f>
        <v>#VALUE!</v>
      </c>
      <c r="CC28" s="70" t="str">
        <f t="shared" si="249"/>
        <v/>
      </c>
      <c r="CD28" s="71" t="str">
        <f t="shared" si="250"/>
        <v/>
      </c>
      <c r="CE28" s="69" t="str">
        <f t="array" ref="CE28">SUMIFS(INDIRECT($A$1),Consolidado!$C$3:$C65,$A28,Consolidado!$B$3:$B65,CE$1)</f>
        <v>#VALUE!</v>
      </c>
      <c r="CF28" s="69" t="str">
        <f t="shared" si="251"/>
        <v/>
      </c>
      <c r="CG28" s="71" t="str">
        <f t="shared" si="252"/>
        <v/>
      </c>
      <c r="CH28" s="70" t="str">
        <f t="array" ref="CH28">SUMIFS(INDIRECT($A$1),Consolidado!$C$3:$C65,$A28,Consolidado!$B$3:$B65,CH$1)</f>
        <v>#VALUE!</v>
      </c>
      <c r="CI28" s="70" t="str">
        <f t="shared" si="253"/>
        <v/>
      </c>
      <c r="CJ28" s="71" t="str">
        <f t="shared" si="254"/>
        <v/>
      </c>
      <c r="CK28" s="69" t="str">
        <f t="array" ref="CK28">SUMIFS(INDIRECT($A$1),Consolidado!$C$3:$C65,$A28,Consolidado!$B$3:$B65,CK$1)</f>
        <v>#VALUE!</v>
      </c>
      <c r="CL28" s="69" t="str">
        <f t="shared" si="255"/>
        <v/>
      </c>
      <c r="CM28" s="71" t="str">
        <f t="shared" si="256"/>
        <v/>
      </c>
      <c r="CN28" s="70" t="str">
        <f t="array" ref="CN28">SUMIFS(INDIRECT($A$1),Consolidado!$C$3:$C65,$A28,Consolidado!$B$3:$B65,CN$1)</f>
        <v>#VALUE!</v>
      </c>
      <c r="CO28" s="70" t="str">
        <f t="shared" si="257"/>
        <v/>
      </c>
      <c r="CP28" s="71" t="str">
        <f t="shared" si="258"/>
        <v/>
      </c>
      <c r="CQ28" s="69" t="str">
        <f t="array" ref="CQ28">SUMIFS(INDIRECT($A$1),Consolidado!$C$3:$C65,$A28,Consolidado!$B$3:$B65,CQ$1)</f>
        <v>#VALUE!</v>
      </c>
      <c r="CR28" s="69" t="str">
        <f t="shared" si="259"/>
        <v/>
      </c>
      <c r="CS28" s="71" t="str">
        <f t="shared" si="260"/>
        <v/>
      </c>
      <c r="CT28" s="70" t="str">
        <f t="array" ref="CT28">SUMIFS(INDIRECT($A$1),Consolidado!$C$3:$C65,$A28,Consolidado!$B$3:$B65,CT$1)</f>
        <v>#VALUE!</v>
      </c>
      <c r="CU28" s="70" t="str">
        <f t="shared" si="261"/>
        <v/>
      </c>
      <c r="CV28" s="71" t="str">
        <f t="shared" si="262"/>
        <v/>
      </c>
      <c r="CW28" s="69" t="str">
        <f t="array" ref="CW28">SUMIFS(INDIRECT($A$1),Consolidado!$C$3:$C65,$A28,Consolidado!$B$3:$B65,CW$1)</f>
        <v>#VALUE!</v>
      </c>
      <c r="CX28" s="69" t="str">
        <f t="shared" si="263"/>
        <v/>
      </c>
      <c r="CY28" s="71" t="str">
        <f t="shared" si="264"/>
        <v/>
      </c>
      <c r="CZ28" s="70" t="str">
        <f t="array" ref="CZ28">SUMIFS(INDIRECT($A$1),Consolidado!$C$3:$C65,$A28,Consolidado!$B$3:$B65,CZ$1)</f>
        <v>#VALUE!</v>
      </c>
      <c r="DA28" s="70" t="str">
        <f t="shared" si="265"/>
        <v/>
      </c>
      <c r="DB28" s="71" t="str">
        <f t="shared" si="266"/>
        <v/>
      </c>
      <c r="DC28" s="69" t="str">
        <f t="array" ref="DC28">SUMIFS(INDIRECT($A$1),Consolidado!$C$3:$C65,$A28,Consolidado!$B$3:$B65,DC$1)</f>
        <v>#VALUE!</v>
      </c>
      <c r="DD28" s="69" t="str">
        <f t="shared" si="267"/>
        <v/>
      </c>
      <c r="DE28" s="71" t="str">
        <f t="shared" si="268"/>
        <v/>
      </c>
      <c r="DF28" s="70" t="str">
        <f t="array" ref="DF28">SUMIFS(INDIRECT($A$1),Consolidado!$C$3:$C65,$A28,Consolidado!$B$3:$B65,DF$1)</f>
        <v>#VALUE!</v>
      </c>
      <c r="DG28" s="70" t="str">
        <f t="shared" si="269"/>
        <v/>
      </c>
      <c r="DH28" s="71" t="str">
        <f t="shared" si="270"/>
        <v/>
      </c>
      <c r="DI28" s="69" t="str">
        <f t="array" ref="DI28">SUMIFS(INDIRECT($A$1),Consolidado!$C$3:$C65,$A28,Consolidado!$B$3:$B65,DI$1)</f>
        <v>#VALUE!</v>
      </c>
      <c r="DJ28" s="69" t="str">
        <f t="shared" si="271"/>
        <v/>
      </c>
      <c r="DK28" s="71" t="str">
        <f t="shared" si="272"/>
        <v/>
      </c>
      <c r="DL28" s="70" t="str">
        <f t="array" ref="DL28">SUMIFS(INDIRECT($A$1),Consolidado!$C$3:$C65,$A28,Consolidado!$B$3:$B65,DL$1)</f>
        <v>#VALUE!</v>
      </c>
      <c r="DM28" s="70" t="str">
        <f t="shared" si="273"/>
        <v/>
      </c>
      <c r="DN28" s="71" t="str">
        <f t="shared" si="274"/>
        <v/>
      </c>
      <c r="DO28" s="21" t="str">
        <f t="array" ref="DO28">SUMIFS(INDIRECT($A$1),Consolidado!$C$3:$C65,$A28,Consolidado!$B$3:$B65,DO$1)</f>
        <v>#VALUE!</v>
      </c>
      <c r="DP28" s="21" t="str">
        <f t="shared" si="275"/>
        <v/>
      </c>
      <c r="DQ28" s="21" t="str">
        <f t="shared" si="276"/>
        <v/>
      </c>
      <c r="DR28" s="22" t="str">
        <f t="array" ref="DR28">SUMIFS(INDIRECT($A$1),Consolidado!$C$3:$C65,$A28,Consolidado!$B$3:$B65,DR$1)</f>
        <v>#VALUE!</v>
      </c>
      <c r="DS28" s="22" t="str">
        <f t="shared" si="277"/>
        <v/>
      </c>
      <c r="DT28" s="22" t="str">
        <f t="shared" si="278"/>
        <v/>
      </c>
      <c r="DU28" s="69" t="str">
        <f t="array" ref="DU28">SUMIFS(INDIRECT($A$1),Consolidado!$C$3:$C65,$A28,Consolidado!$B$3:$B65,DU$1)</f>
        <v>#VALUE!</v>
      </c>
      <c r="DV28" s="69" t="str">
        <f t="shared" si="279"/>
        <v/>
      </c>
      <c r="DW28" s="71" t="str">
        <f t="shared" si="280"/>
        <v/>
      </c>
      <c r="DX28" s="70" t="str">
        <f t="array" ref="DX28">SUMIFS(INDIRECT($A$1),Consolidado!$C$3:$C65,$A28,Consolidado!$B$3:$B65,DX$1)</f>
        <v>#VALUE!</v>
      </c>
      <c r="DY28" s="70" t="str">
        <f t="shared" si="281"/>
        <v/>
      </c>
      <c r="DZ28" s="71" t="str">
        <f t="shared" si="282"/>
        <v>#VALUE!</v>
      </c>
      <c r="EA28" s="69" t="str">
        <f t="array" ref="EA28">SUMIFS(INDIRECT($A$1),Consolidado!$C$3:$C65,$A28,Consolidado!$B$3:$B65,EA$1)</f>
        <v>#VALUE!</v>
      </c>
      <c r="EB28" s="69" t="str">
        <f t="shared" si="283"/>
        <v/>
      </c>
      <c r="EC28" s="71" t="str">
        <f t="shared" si="284"/>
        <v>#VALUE!</v>
      </c>
      <c r="ED28" s="70" t="str">
        <f t="array" ref="ED28">SUMIFS(INDIRECT($A$1),Consolidado!$C$3:$C65,$A28,Consolidado!$B$3:$B65,ED$1)</f>
        <v>#VALUE!</v>
      </c>
      <c r="EE28" s="70" t="str">
        <f t="shared" si="285"/>
        <v/>
      </c>
      <c r="EF28" s="71" t="str">
        <f t="shared" si="286"/>
        <v>#VALUE!</v>
      </c>
      <c r="EG28" s="69" t="str">
        <f t="array" ref="EG28">SUMIFS(INDIRECT($A$1),Consolidado!$C$3:$C65,$A28,Consolidado!$B$3:$B65,EG$1)</f>
        <v>#VALUE!</v>
      </c>
      <c r="EH28" s="69" t="str">
        <f t="shared" si="287"/>
        <v/>
      </c>
      <c r="EI28" s="71" t="str">
        <f t="shared" si="288"/>
        <v>#VALUE!</v>
      </c>
      <c r="EJ28" s="70" t="str">
        <f t="array" ref="EJ28">SUMIFS(INDIRECT($A$1),Consolidado!$C$3:$C65,$A28,Consolidado!$B$3:$B65,EJ$1)</f>
        <v>#VALUE!</v>
      </c>
      <c r="EK28" s="70" t="str">
        <f t="shared" si="289"/>
        <v/>
      </c>
      <c r="EL28" s="71" t="str">
        <f t="shared" si="290"/>
        <v>#VALUE!</v>
      </c>
      <c r="EM28" s="69" t="str">
        <f t="array" ref="EM28">SUMIFS(INDIRECT($A$1),Consolidado!$C$3:$C65,$A28,Consolidado!$B$3:$B65,EM$1)</f>
        <v>#VALUE!</v>
      </c>
      <c r="EN28" s="69" t="str">
        <f t="shared" si="291"/>
        <v/>
      </c>
      <c r="EO28" s="71" t="str">
        <f t="shared" si="292"/>
        <v>#VALUE!</v>
      </c>
      <c r="EP28" s="70" t="str">
        <f t="array" ref="EP28">SUMIFS(INDIRECT($A$1),Consolidado!$C$3:$C65,$A28,Consolidado!$B$3:$B65,EP$1)</f>
        <v>#VALUE!</v>
      </c>
      <c r="EQ28" s="70" t="str">
        <f t="shared" si="293"/>
        <v/>
      </c>
      <c r="ER28" s="71" t="str">
        <f t="shared" si="294"/>
        <v>#VALUE!</v>
      </c>
      <c r="ES28" s="69" t="str">
        <f t="array" ref="ES28">SUMIFS(INDIRECT($A$1),Consolidado!$C$3:$C65,$A28,Consolidado!$B$3:$B65,ES$1)</f>
        <v>#VALUE!</v>
      </c>
      <c r="ET28" s="69" t="str">
        <f t="shared" si="295"/>
        <v/>
      </c>
      <c r="EU28" s="71" t="str">
        <f t="shared" si="296"/>
        <v>#VALUE!</v>
      </c>
      <c r="EV28" s="70" t="str">
        <f t="array" ref="EV28">SUMIFS(INDIRECT($A$1),Consolidado!$C$3:$C65,$A28,Consolidado!$B$3:$B65,EV$1)</f>
        <v>#VALUE!</v>
      </c>
      <c r="EW28" s="70" t="str">
        <f t="shared" si="297"/>
        <v/>
      </c>
      <c r="EX28" s="71" t="str">
        <f t="shared" si="298"/>
        <v>#VALUE!</v>
      </c>
      <c r="EY28" s="69" t="str">
        <f t="array" ref="EY28">SUMIFS(INDIRECT($A$1),Consolidado!$C$3:$C65,$A28,Consolidado!$B$3:$B65,EY$1)</f>
        <v>#VALUE!</v>
      </c>
      <c r="EZ28" s="69" t="str">
        <f t="shared" si="299"/>
        <v/>
      </c>
      <c r="FA28" s="71" t="str">
        <f t="shared" si="300"/>
        <v>#VALUE!</v>
      </c>
      <c r="FB28" s="70" t="str">
        <f t="array" ref="FB28">SUMIFS(INDIRECT($A$1),Consolidado!$C$3:$C65,$A28,Consolidado!$B$3:$B65,FB$1)</f>
        <v>#VALUE!</v>
      </c>
      <c r="FC28" s="70" t="str">
        <f t="shared" si="301"/>
        <v/>
      </c>
      <c r="FD28" s="71" t="str">
        <f t="shared" si="302"/>
        <v>#VALUE!</v>
      </c>
    </row>
    <row r="29" ht="15.75" customHeight="1">
      <c r="A29" s="7" t="str">
        <f>Menus!B21</f>
        <v>B18 Depreciación</v>
      </c>
      <c r="B29" s="19" t="str">
        <f t="shared" si="196"/>
        <v>#VALUE!</v>
      </c>
      <c r="C29" s="19">
        <f t="shared" si="197"/>
        <v>0</v>
      </c>
      <c r="D29" s="19" t="str">
        <f t="shared" si="198"/>
        <v/>
      </c>
      <c r="E29" s="65" t="str">
        <f t="array" ref="E29">SUMIFS(INDIRECT($A$1),Consolidado!$C$3:$C65,$A29,Consolidado!$B$3:$B65,E$1)</f>
        <v>#VALUE!</v>
      </c>
      <c r="F29" s="66" t="str">
        <f t="shared" si="199"/>
        <v/>
      </c>
      <c r="G29" s="67" t="str">
        <f t="shared" si="200"/>
        <v/>
      </c>
      <c r="H29" s="68" t="str">
        <f t="array" ref="H29">SUMIFS(INDIRECT($A$1),Consolidado!$C$3:$C65,$A29,Consolidado!$B$3:$B65,H$1)</f>
        <v>#VALUE!</v>
      </c>
      <c r="I29" s="68" t="str">
        <f t="shared" si="201"/>
        <v/>
      </c>
      <c r="J29" s="68" t="str">
        <f t="shared" si="202"/>
        <v/>
      </c>
      <c r="K29" s="21" t="str">
        <f t="array" ref="K29">SUMIFS(INDIRECT($A$1),Consolidado!$C$3:$C65,$A29,Consolidado!$B$3:$B65,K$1)</f>
        <v>#VALUE!</v>
      </c>
      <c r="L29" s="53" t="str">
        <f t="shared" si="203"/>
        <v/>
      </c>
      <c r="M29" s="21" t="str">
        <f t="shared" si="204"/>
        <v/>
      </c>
      <c r="N29" s="22" t="str">
        <f t="array" ref="N29">SUMIFS(INDIRECT($A$1),Consolidado!$C$3:$C65,$A29,Consolidado!$B$3:$B65,N$1)</f>
        <v>#VALUE!</v>
      </c>
      <c r="O29" s="22" t="str">
        <f t="shared" si="205"/>
        <v/>
      </c>
      <c r="P29" s="22" t="str">
        <f t="shared" si="206"/>
        <v/>
      </c>
      <c r="Q29" s="21" t="str">
        <f t="array" ref="Q29">SUMIFS(INDIRECT($A$1),Consolidado!$C$3:$C65,$A29,Consolidado!$B$3:$B65,Q$1)</f>
        <v>#VALUE!</v>
      </c>
      <c r="R29" s="21" t="str">
        <f t="shared" si="207"/>
        <v/>
      </c>
      <c r="S29" s="21" t="str">
        <f t="shared" si="208"/>
        <v/>
      </c>
      <c r="T29" s="22" t="str">
        <f t="array" ref="T29">SUMIFS(INDIRECT($A$1),Consolidado!$C$3:$C65,$A29,Consolidado!$B$3:$B65,T$1)</f>
        <v>#VALUE!</v>
      </c>
      <c r="U29" s="22" t="str">
        <f t="shared" si="209"/>
        <v/>
      </c>
      <c r="V29" s="22" t="str">
        <f t="shared" si="210"/>
        <v/>
      </c>
      <c r="W29" s="21" t="str">
        <f t="array" ref="W29">SUMIFS(INDIRECT($A$1),Consolidado!$C$3:$C65,$A29,Consolidado!$B$3:$B65,W$1)</f>
        <v>#VALUE!</v>
      </c>
      <c r="X29" s="21" t="str">
        <f t="shared" si="211"/>
        <v/>
      </c>
      <c r="Y29" s="21" t="str">
        <f t="shared" si="212"/>
        <v/>
      </c>
      <c r="Z29" s="22" t="str">
        <f t="array" ref="Z29">SUMIFS(INDIRECT($A$1),Consolidado!$C$3:$C65,$A29,Consolidado!$B$3:$B65,Z$1)</f>
        <v>#VALUE!</v>
      </c>
      <c r="AA29" s="22" t="str">
        <f t="shared" si="213"/>
        <v/>
      </c>
      <c r="AB29" s="22" t="str">
        <f t="shared" si="214"/>
        <v/>
      </c>
      <c r="AC29" s="21" t="str">
        <f t="array" ref="AC29">SUMIFS(INDIRECT($A$1),Consolidado!$C$3:$C65,$A29,Consolidado!$B$3:$B65,AC$1)</f>
        <v>#VALUE!</v>
      </c>
      <c r="AD29" s="21" t="str">
        <f t="shared" si="215"/>
        <v/>
      </c>
      <c r="AE29" s="21" t="str">
        <f t="shared" si="216"/>
        <v/>
      </c>
      <c r="AF29" s="22" t="str">
        <f t="array" ref="AF29">SUMIFS(INDIRECT($A$1),Consolidado!$C$3:$C65,$A29,Consolidado!$B$3:$B65,AF$1)</f>
        <v>#VALUE!</v>
      </c>
      <c r="AG29" s="22" t="str">
        <f t="shared" si="217"/>
        <v/>
      </c>
      <c r="AH29" s="22" t="str">
        <f t="shared" si="218"/>
        <v/>
      </c>
      <c r="AI29" s="21" t="str">
        <f t="array" ref="AI29">SUMIFS(INDIRECT($A$1),Consolidado!$C$3:$C65,$A29,Consolidado!$B$3:$B65,AI$1)</f>
        <v>#VALUE!</v>
      </c>
      <c r="AJ29" s="21" t="str">
        <f t="shared" si="219"/>
        <v/>
      </c>
      <c r="AK29" s="21" t="str">
        <f t="shared" si="220"/>
        <v/>
      </c>
      <c r="AL29" s="22" t="str">
        <f t="array" ref="AL29">SUMIFS(INDIRECT($A$1),Consolidado!$C$3:$C65,$A29,Consolidado!$B$3:$B65,AL$1)</f>
        <v>#VALUE!</v>
      </c>
      <c r="AM29" s="22" t="str">
        <f t="shared" si="221"/>
        <v/>
      </c>
      <c r="AN29" s="22" t="str">
        <f t="shared" si="222"/>
        <v/>
      </c>
      <c r="AO29" s="21" t="str">
        <f t="array" ref="AO29">SUMIFS(INDIRECT($A$1),Consolidado!$C$3:$C65,$A29,Consolidado!$B$3:$B65,AO$1)</f>
        <v>#VALUE!</v>
      </c>
      <c r="AP29" s="21" t="str">
        <f t="shared" si="223"/>
        <v/>
      </c>
      <c r="AQ29" s="21" t="str">
        <f t="shared" si="224"/>
        <v/>
      </c>
      <c r="AR29" s="22" t="str">
        <f t="array" ref="AR29">SUMIFS(INDIRECT($A$1),Consolidado!$C$3:$C65,$A29,Consolidado!$B$3:$B65,AR$1)</f>
        <v>#VALUE!</v>
      </c>
      <c r="AS29" s="22" t="str">
        <f t="shared" si="225"/>
        <v/>
      </c>
      <c r="AT29" s="22" t="str">
        <f t="shared" si="226"/>
        <v/>
      </c>
      <c r="AU29" s="21" t="str">
        <f t="array" ref="AU29">SUMIFS(INDIRECT($A$1),Consolidado!$C$3:$C65,$A29,Consolidado!$B$3:$B65,AU$1)</f>
        <v>#VALUE!</v>
      </c>
      <c r="AV29" s="21" t="str">
        <f t="shared" si="227"/>
        <v/>
      </c>
      <c r="AW29" s="21" t="str">
        <f t="shared" si="228"/>
        <v/>
      </c>
      <c r="AX29" s="22" t="str">
        <f t="array" ref="AX29">SUMIFS(INDIRECT($A$1),Consolidado!$C$3:$C65,$A29,Consolidado!$B$3:$B65,AX$1)</f>
        <v>#VALUE!</v>
      </c>
      <c r="AY29" s="22" t="str">
        <f t="shared" si="229"/>
        <v/>
      </c>
      <c r="AZ29" s="22" t="str">
        <f t="shared" si="230"/>
        <v/>
      </c>
      <c r="BA29" s="69" t="str">
        <f t="array" ref="BA29">SUMIFS(INDIRECT($A$1),Consolidado!$C$3:$C65,$A29,Consolidado!$B$3:$B65,BA$1)</f>
        <v>#VALUE!</v>
      </c>
      <c r="BB29" s="69" t="str">
        <f t="shared" si="231"/>
        <v/>
      </c>
      <c r="BC29" s="21" t="str">
        <f t="shared" si="232"/>
        <v/>
      </c>
      <c r="BD29" s="70" t="str">
        <f t="array" ref="BD29">SUMIFS(INDIRECT($A$1),Consolidado!$C$3:$C65,$A29,Consolidado!$B$3:$B65,BD$1)</f>
        <v>#VALUE!</v>
      </c>
      <c r="BE29" s="70" t="str">
        <f t="shared" si="233"/>
        <v/>
      </c>
      <c r="BF29" s="71" t="str">
        <f t="shared" si="234"/>
        <v/>
      </c>
      <c r="BG29" s="69" t="str">
        <f t="array" ref="BG29">SUMIFS(INDIRECT($A$1),Consolidado!$C$3:$C65,$A29,Consolidado!$B$3:$B65,BG$1)</f>
        <v>#VALUE!</v>
      </c>
      <c r="BH29" s="69" t="str">
        <f t="shared" si="235"/>
        <v/>
      </c>
      <c r="BI29" s="71" t="str">
        <f t="shared" si="236"/>
        <v/>
      </c>
      <c r="BJ29" s="70" t="str">
        <f t="array" ref="BJ29">SUMIFS(INDIRECT($A$1),Consolidado!$C$3:$C65,$A29,Consolidado!$B$3:$B65,BJ$1)</f>
        <v>#VALUE!</v>
      </c>
      <c r="BK29" s="70" t="str">
        <f t="shared" si="237"/>
        <v/>
      </c>
      <c r="BL29" s="71" t="str">
        <f t="shared" si="238"/>
        <v/>
      </c>
      <c r="BM29" s="69" t="str">
        <f t="array" ref="BM29">SUMIFS(INDIRECT($A$1),Consolidado!$C$3:$C65,$A29,Consolidado!$B$3:$B65,BM$1)</f>
        <v>#VALUE!</v>
      </c>
      <c r="BN29" s="69" t="str">
        <f t="shared" si="239"/>
        <v/>
      </c>
      <c r="BO29" s="71" t="str">
        <f t="shared" si="240"/>
        <v/>
      </c>
      <c r="BP29" s="70" t="str">
        <f t="array" ref="BP29">SUMIFS(INDIRECT($A$1),Consolidado!$C$3:$C65,$A29,Consolidado!$B$3:$B65,BP$1)</f>
        <v>#VALUE!</v>
      </c>
      <c r="BQ29" s="70" t="str">
        <f t="shared" si="241"/>
        <v/>
      </c>
      <c r="BR29" s="71" t="str">
        <f t="shared" si="242"/>
        <v/>
      </c>
      <c r="BS29" s="69" t="str">
        <f t="array" ref="BS29">SUMIFS(INDIRECT($A$1),Consolidado!$C$3:$C65,$A29,Consolidado!$B$3:$B65,BS$1)</f>
        <v>#VALUE!</v>
      </c>
      <c r="BT29" s="69" t="str">
        <f t="shared" si="243"/>
        <v/>
      </c>
      <c r="BU29" s="71" t="str">
        <f t="shared" si="244"/>
        <v/>
      </c>
      <c r="BV29" s="70" t="str">
        <f t="array" ref="BV29">SUMIFS(INDIRECT($A$1),Consolidado!$C$3:$C65,$A29,Consolidado!$B$3:$B65,BV$1)</f>
        <v>#VALUE!</v>
      </c>
      <c r="BW29" s="70" t="str">
        <f t="shared" si="245"/>
        <v/>
      </c>
      <c r="BX29" s="71" t="str">
        <f t="shared" si="246"/>
        <v/>
      </c>
      <c r="BY29" s="69" t="str">
        <f t="array" ref="BY29">SUMIFS(INDIRECT($A$1),Consolidado!$C$3:$C65,$A29,Consolidado!$B$3:$B65,BY$1)</f>
        <v>#VALUE!</v>
      </c>
      <c r="BZ29" s="69" t="str">
        <f t="shared" si="247"/>
        <v/>
      </c>
      <c r="CA29" s="71" t="str">
        <f t="shared" si="248"/>
        <v/>
      </c>
      <c r="CB29" s="70" t="str">
        <f t="array" ref="CB29">SUMIFS(INDIRECT($A$1),Consolidado!$C$3:$C65,$A29,Consolidado!$B$3:$B65,CB$1)</f>
        <v>#VALUE!</v>
      </c>
      <c r="CC29" s="70" t="str">
        <f t="shared" si="249"/>
        <v/>
      </c>
      <c r="CD29" s="71" t="str">
        <f t="shared" si="250"/>
        <v/>
      </c>
      <c r="CE29" s="69" t="str">
        <f t="array" ref="CE29">SUMIFS(INDIRECT($A$1),Consolidado!$C$3:$C65,$A29,Consolidado!$B$3:$B65,CE$1)</f>
        <v>#VALUE!</v>
      </c>
      <c r="CF29" s="69" t="str">
        <f t="shared" si="251"/>
        <v/>
      </c>
      <c r="CG29" s="71" t="str">
        <f t="shared" si="252"/>
        <v/>
      </c>
      <c r="CH29" s="70" t="str">
        <f t="array" ref="CH29">SUMIFS(INDIRECT($A$1),Consolidado!$C$3:$C65,$A29,Consolidado!$B$3:$B65,CH$1)</f>
        <v>#VALUE!</v>
      </c>
      <c r="CI29" s="70" t="str">
        <f t="shared" si="253"/>
        <v/>
      </c>
      <c r="CJ29" s="71" t="str">
        <f t="shared" si="254"/>
        <v/>
      </c>
      <c r="CK29" s="69" t="str">
        <f t="array" ref="CK29">SUMIFS(INDIRECT($A$1),Consolidado!$C$3:$C65,$A29,Consolidado!$B$3:$B65,CK$1)</f>
        <v>#VALUE!</v>
      </c>
      <c r="CL29" s="69" t="str">
        <f t="shared" si="255"/>
        <v/>
      </c>
      <c r="CM29" s="71" t="str">
        <f t="shared" si="256"/>
        <v/>
      </c>
      <c r="CN29" s="70" t="str">
        <f t="array" ref="CN29">SUMIFS(INDIRECT($A$1),Consolidado!$C$3:$C65,$A29,Consolidado!$B$3:$B65,CN$1)</f>
        <v>#VALUE!</v>
      </c>
      <c r="CO29" s="70" t="str">
        <f t="shared" si="257"/>
        <v/>
      </c>
      <c r="CP29" s="71" t="str">
        <f t="shared" si="258"/>
        <v/>
      </c>
      <c r="CQ29" s="69" t="str">
        <f t="array" ref="CQ29">SUMIFS(INDIRECT($A$1),Consolidado!$C$3:$C65,$A29,Consolidado!$B$3:$B65,CQ$1)</f>
        <v>#VALUE!</v>
      </c>
      <c r="CR29" s="69" t="str">
        <f t="shared" si="259"/>
        <v/>
      </c>
      <c r="CS29" s="71" t="str">
        <f t="shared" si="260"/>
        <v/>
      </c>
      <c r="CT29" s="70" t="str">
        <f t="array" ref="CT29">SUMIFS(INDIRECT($A$1),Consolidado!$C$3:$C65,$A29,Consolidado!$B$3:$B65,CT$1)</f>
        <v>#VALUE!</v>
      </c>
      <c r="CU29" s="70" t="str">
        <f t="shared" si="261"/>
        <v/>
      </c>
      <c r="CV29" s="71" t="str">
        <f t="shared" si="262"/>
        <v/>
      </c>
      <c r="CW29" s="69" t="str">
        <f t="array" ref="CW29">SUMIFS(INDIRECT($A$1),Consolidado!$C$3:$C65,$A29,Consolidado!$B$3:$B65,CW$1)</f>
        <v>#VALUE!</v>
      </c>
      <c r="CX29" s="69" t="str">
        <f t="shared" si="263"/>
        <v/>
      </c>
      <c r="CY29" s="71" t="str">
        <f t="shared" si="264"/>
        <v/>
      </c>
      <c r="CZ29" s="70" t="str">
        <f t="array" ref="CZ29">SUMIFS(INDIRECT($A$1),Consolidado!$C$3:$C65,$A29,Consolidado!$B$3:$B65,CZ$1)</f>
        <v>#VALUE!</v>
      </c>
      <c r="DA29" s="70" t="str">
        <f t="shared" si="265"/>
        <v/>
      </c>
      <c r="DB29" s="71" t="str">
        <f t="shared" si="266"/>
        <v/>
      </c>
      <c r="DC29" s="69" t="str">
        <f t="array" ref="DC29">SUMIFS(INDIRECT($A$1),Consolidado!$C$3:$C65,$A29,Consolidado!$B$3:$B65,DC$1)</f>
        <v>#VALUE!</v>
      </c>
      <c r="DD29" s="69" t="str">
        <f t="shared" si="267"/>
        <v/>
      </c>
      <c r="DE29" s="71" t="str">
        <f t="shared" si="268"/>
        <v/>
      </c>
      <c r="DF29" s="70" t="str">
        <f t="array" ref="DF29">SUMIFS(INDIRECT($A$1),Consolidado!$C$3:$C65,$A29,Consolidado!$B$3:$B65,DF$1)</f>
        <v>#VALUE!</v>
      </c>
      <c r="DG29" s="70" t="str">
        <f t="shared" si="269"/>
        <v/>
      </c>
      <c r="DH29" s="71" t="str">
        <f t="shared" si="270"/>
        <v/>
      </c>
      <c r="DI29" s="69" t="str">
        <f t="array" ref="DI29">SUMIFS(INDIRECT($A$1),Consolidado!$C$3:$C65,$A29,Consolidado!$B$3:$B65,DI$1)</f>
        <v>#VALUE!</v>
      </c>
      <c r="DJ29" s="69" t="str">
        <f t="shared" si="271"/>
        <v/>
      </c>
      <c r="DK29" s="71" t="str">
        <f t="shared" si="272"/>
        <v/>
      </c>
      <c r="DL29" s="70" t="str">
        <f t="array" ref="DL29">SUMIFS(INDIRECT($A$1),Consolidado!$C$3:$C65,$A29,Consolidado!$B$3:$B65,DL$1)</f>
        <v>#VALUE!</v>
      </c>
      <c r="DM29" s="70" t="str">
        <f t="shared" si="273"/>
        <v/>
      </c>
      <c r="DN29" s="71" t="str">
        <f t="shared" si="274"/>
        <v/>
      </c>
      <c r="DO29" s="21" t="str">
        <f t="array" ref="DO29">SUMIFS(INDIRECT($A$1),Consolidado!$C$3:$C65,$A29,Consolidado!$B$3:$B65,DO$1)</f>
        <v>#VALUE!</v>
      </c>
      <c r="DP29" s="21" t="str">
        <f t="shared" si="275"/>
        <v/>
      </c>
      <c r="DQ29" s="21" t="str">
        <f t="shared" si="276"/>
        <v/>
      </c>
      <c r="DR29" s="22" t="str">
        <f t="array" ref="DR29">SUMIFS(INDIRECT($A$1),Consolidado!$C$3:$C65,$A29,Consolidado!$B$3:$B65,DR$1)</f>
        <v>#VALUE!</v>
      </c>
      <c r="DS29" s="22" t="str">
        <f t="shared" si="277"/>
        <v/>
      </c>
      <c r="DT29" s="22" t="str">
        <f t="shared" si="278"/>
        <v/>
      </c>
      <c r="DU29" s="69" t="str">
        <f t="array" ref="DU29">SUMIFS(INDIRECT($A$1),Consolidado!$C$3:$C65,$A29,Consolidado!$B$3:$B65,DU$1)</f>
        <v>#VALUE!</v>
      </c>
      <c r="DV29" s="69" t="str">
        <f t="shared" si="279"/>
        <v/>
      </c>
      <c r="DW29" s="71" t="str">
        <f t="shared" si="280"/>
        <v/>
      </c>
      <c r="DX29" s="70" t="str">
        <f t="array" ref="DX29">SUMIFS(INDIRECT($A$1),Consolidado!$C$3:$C65,$A29,Consolidado!$B$3:$B65,DX$1)</f>
        <v>#VALUE!</v>
      </c>
      <c r="DY29" s="70" t="str">
        <f t="shared" si="281"/>
        <v/>
      </c>
      <c r="DZ29" s="71" t="str">
        <f t="shared" si="282"/>
        <v>#VALUE!</v>
      </c>
      <c r="EA29" s="69" t="str">
        <f t="array" ref="EA29">SUMIFS(INDIRECT($A$1),Consolidado!$C$3:$C65,$A29,Consolidado!$B$3:$B65,EA$1)</f>
        <v>#VALUE!</v>
      </c>
      <c r="EB29" s="69" t="str">
        <f t="shared" si="283"/>
        <v/>
      </c>
      <c r="EC29" s="71" t="str">
        <f t="shared" si="284"/>
        <v>#VALUE!</v>
      </c>
      <c r="ED29" s="70" t="str">
        <f t="array" ref="ED29">SUMIFS(INDIRECT($A$1),Consolidado!$C$3:$C65,$A29,Consolidado!$B$3:$B65,ED$1)</f>
        <v>#VALUE!</v>
      </c>
      <c r="EE29" s="70" t="str">
        <f t="shared" si="285"/>
        <v/>
      </c>
      <c r="EF29" s="71" t="str">
        <f t="shared" si="286"/>
        <v>#VALUE!</v>
      </c>
      <c r="EG29" s="69" t="str">
        <f t="array" ref="EG29">SUMIFS(INDIRECT($A$1),Consolidado!$C$3:$C65,$A29,Consolidado!$B$3:$B65,EG$1)</f>
        <v>#VALUE!</v>
      </c>
      <c r="EH29" s="69" t="str">
        <f t="shared" si="287"/>
        <v/>
      </c>
      <c r="EI29" s="71" t="str">
        <f t="shared" si="288"/>
        <v>#VALUE!</v>
      </c>
      <c r="EJ29" s="70" t="str">
        <f t="array" ref="EJ29">SUMIFS(INDIRECT($A$1),Consolidado!$C$3:$C65,$A29,Consolidado!$B$3:$B65,EJ$1)</f>
        <v>#VALUE!</v>
      </c>
      <c r="EK29" s="70" t="str">
        <f t="shared" si="289"/>
        <v/>
      </c>
      <c r="EL29" s="71" t="str">
        <f t="shared" si="290"/>
        <v>#VALUE!</v>
      </c>
      <c r="EM29" s="69" t="str">
        <f t="array" ref="EM29">SUMIFS(INDIRECT($A$1),Consolidado!$C$3:$C65,$A29,Consolidado!$B$3:$B65,EM$1)</f>
        <v>#VALUE!</v>
      </c>
      <c r="EN29" s="69" t="str">
        <f t="shared" si="291"/>
        <v/>
      </c>
      <c r="EO29" s="71" t="str">
        <f t="shared" si="292"/>
        <v>#VALUE!</v>
      </c>
      <c r="EP29" s="70" t="str">
        <f t="array" ref="EP29">SUMIFS(INDIRECT($A$1),Consolidado!$C$3:$C65,$A29,Consolidado!$B$3:$B65,EP$1)</f>
        <v>#VALUE!</v>
      </c>
      <c r="EQ29" s="70" t="str">
        <f t="shared" si="293"/>
        <v/>
      </c>
      <c r="ER29" s="71" t="str">
        <f t="shared" si="294"/>
        <v>#VALUE!</v>
      </c>
      <c r="ES29" s="69" t="str">
        <f t="array" ref="ES29">SUMIFS(INDIRECT($A$1),Consolidado!$C$3:$C65,$A29,Consolidado!$B$3:$B65,ES$1)</f>
        <v>#VALUE!</v>
      </c>
      <c r="ET29" s="69" t="str">
        <f t="shared" si="295"/>
        <v/>
      </c>
      <c r="EU29" s="71" t="str">
        <f t="shared" si="296"/>
        <v>#VALUE!</v>
      </c>
      <c r="EV29" s="70" t="str">
        <f t="array" ref="EV29">SUMIFS(INDIRECT($A$1),Consolidado!$C$3:$C65,$A29,Consolidado!$B$3:$B65,EV$1)</f>
        <v>#VALUE!</v>
      </c>
      <c r="EW29" s="70" t="str">
        <f t="shared" si="297"/>
        <v/>
      </c>
      <c r="EX29" s="71" t="str">
        <f t="shared" si="298"/>
        <v>#VALUE!</v>
      </c>
      <c r="EY29" s="69" t="str">
        <f t="array" ref="EY29">SUMIFS(INDIRECT($A$1),Consolidado!$C$3:$C65,$A29,Consolidado!$B$3:$B65,EY$1)</f>
        <v>#VALUE!</v>
      </c>
      <c r="EZ29" s="69" t="str">
        <f t="shared" si="299"/>
        <v/>
      </c>
      <c r="FA29" s="71" t="str">
        <f t="shared" si="300"/>
        <v>#VALUE!</v>
      </c>
      <c r="FB29" s="70" t="str">
        <f t="array" ref="FB29">SUMIFS(INDIRECT($A$1),Consolidado!$C$3:$C65,$A29,Consolidado!$B$3:$B65,FB$1)</f>
        <v>#VALUE!</v>
      </c>
      <c r="FC29" s="70" t="str">
        <f t="shared" si="301"/>
        <v/>
      </c>
      <c r="FD29" s="71" t="str">
        <f t="shared" si="302"/>
        <v>#VALUE!</v>
      </c>
    </row>
    <row r="30" ht="15.75" customHeight="1">
      <c r="A30" s="7" t="str">
        <f>Menus!B22</f>
        <v>B19 Comidas empleados</v>
      </c>
      <c r="B30" s="19" t="str">
        <f t="shared" si="196"/>
        <v>#VALUE!</v>
      </c>
      <c r="C30" s="19">
        <f t="shared" si="197"/>
        <v>0</v>
      </c>
      <c r="D30" s="19" t="str">
        <f t="shared" si="198"/>
        <v/>
      </c>
      <c r="E30" s="65" t="str">
        <f t="array" ref="E30">SUMIFS(INDIRECT($A$1),Consolidado!$C$3:$C65,$A30,Consolidado!$B$3:$B65,E$1)</f>
        <v>#VALUE!</v>
      </c>
      <c r="F30" s="66" t="str">
        <f t="shared" si="199"/>
        <v/>
      </c>
      <c r="G30" s="67" t="str">
        <f t="shared" si="200"/>
        <v/>
      </c>
      <c r="H30" s="68" t="str">
        <f t="array" ref="H30">SUMIFS(INDIRECT($A$1),Consolidado!$C$3:$C65,$A30,Consolidado!$B$3:$B65,H$1)</f>
        <v>#VALUE!</v>
      </c>
      <c r="I30" s="68" t="str">
        <f t="shared" si="201"/>
        <v/>
      </c>
      <c r="J30" s="68" t="str">
        <f t="shared" si="202"/>
        <v/>
      </c>
      <c r="K30" s="21" t="str">
        <f t="array" ref="K30">SUMIFS(INDIRECT($A$1),Consolidado!$C$3:$C65,$A30,Consolidado!$B$3:$B65,K$1)</f>
        <v>#VALUE!</v>
      </c>
      <c r="L30" s="53" t="str">
        <f t="shared" si="203"/>
        <v/>
      </c>
      <c r="M30" s="21" t="str">
        <f t="shared" si="204"/>
        <v/>
      </c>
      <c r="N30" s="22" t="str">
        <f t="array" ref="N30">SUMIFS(INDIRECT($A$1),Consolidado!$C$3:$C65,$A30,Consolidado!$B$3:$B65,N$1)</f>
        <v>#VALUE!</v>
      </c>
      <c r="O30" s="22" t="str">
        <f t="shared" si="205"/>
        <v/>
      </c>
      <c r="P30" s="22" t="str">
        <f t="shared" si="206"/>
        <v/>
      </c>
      <c r="Q30" s="21" t="str">
        <f t="array" ref="Q30">SUMIFS(INDIRECT($A$1),Consolidado!$C$3:$C65,$A30,Consolidado!$B$3:$B65,Q$1)</f>
        <v>#VALUE!</v>
      </c>
      <c r="R30" s="21" t="str">
        <f t="shared" si="207"/>
        <v/>
      </c>
      <c r="S30" s="21" t="str">
        <f t="shared" si="208"/>
        <v/>
      </c>
      <c r="T30" s="22" t="str">
        <f t="array" ref="T30">SUMIFS(INDIRECT($A$1),Consolidado!$C$3:$C65,$A30,Consolidado!$B$3:$B65,T$1)</f>
        <v>#VALUE!</v>
      </c>
      <c r="U30" s="22" t="str">
        <f t="shared" si="209"/>
        <v/>
      </c>
      <c r="V30" s="22" t="str">
        <f t="shared" si="210"/>
        <v/>
      </c>
      <c r="W30" s="21" t="str">
        <f t="array" ref="W30">SUMIFS(INDIRECT($A$1),Consolidado!$C$3:$C65,$A30,Consolidado!$B$3:$B65,W$1)</f>
        <v>#VALUE!</v>
      </c>
      <c r="X30" s="21" t="str">
        <f t="shared" si="211"/>
        <v/>
      </c>
      <c r="Y30" s="21" t="str">
        <f t="shared" si="212"/>
        <v/>
      </c>
      <c r="Z30" s="22" t="str">
        <f t="array" ref="Z30">SUMIFS(INDIRECT($A$1),Consolidado!$C$3:$C65,$A30,Consolidado!$B$3:$B65,Z$1)</f>
        <v>#VALUE!</v>
      </c>
      <c r="AA30" s="22" t="str">
        <f t="shared" si="213"/>
        <v/>
      </c>
      <c r="AB30" s="22" t="str">
        <f t="shared" si="214"/>
        <v/>
      </c>
      <c r="AC30" s="21" t="str">
        <f t="array" ref="AC30">SUMIFS(INDIRECT($A$1),Consolidado!$C$3:$C65,$A30,Consolidado!$B$3:$B65,AC$1)</f>
        <v>#VALUE!</v>
      </c>
      <c r="AD30" s="21" t="str">
        <f t="shared" si="215"/>
        <v/>
      </c>
      <c r="AE30" s="21" t="str">
        <f t="shared" si="216"/>
        <v/>
      </c>
      <c r="AF30" s="22" t="str">
        <f t="array" ref="AF30">SUMIFS(INDIRECT($A$1),Consolidado!$C$3:$C65,$A30,Consolidado!$B$3:$B65,AF$1)</f>
        <v>#VALUE!</v>
      </c>
      <c r="AG30" s="22" t="str">
        <f t="shared" si="217"/>
        <v/>
      </c>
      <c r="AH30" s="22" t="str">
        <f t="shared" si="218"/>
        <v/>
      </c>
      <c r="AI30" s="21" t="str">
        <f t="array" ref="AI30">SUMIFS(INDIRECT($A$1),Consolidado!$C$3:$C65,$A30,Consolidado!$B$3:$B65,AI$1)</f>
        <v>#VALUE!</v>
      </c>
      <c r="AJ30" s="21" t="str">
        <f t="shared" si="219"/>
        <v/>
      </c>
      <c r="AK30" s="21" t="str">
        <f t="shared" si="220"/>
        <v/>
      </c>
      <c r="AL30" s="22" t="str">
        <f t="array" ref="AL30">SUMIFS(INDIRECT($A$1),Consolidado!$C$3:$C65,$A30,Consolidado!$B$3:$B65,AL$1)</f>
        <v>#VALUE!</v>
      </c>
      <c r="AM30" s="22" t="str">
        <f t="shared" si="221"/>
        <v/>
      </c>
      <c r="AN30" s="22" t="str">
        <f t="shared" si="222"/>
        <v/>
      </c>
      <c r="AO30" s="21" t="str">
        <f t="array" ref="AO30">SUMIFS(INDIRECT($A$1),Consolidado!$C$3:$C65,$A30,Consolidado!$B$3:$B65,AO$1)</f>
        <v>#VALUE!</v>
      </c>
      <c r="AP30" s="21" t="str">
        <f t="shared" si="223"/>
        <v/>
      </c>
      <c r="AQ30" s="21" t="str">
        <f t="shared" si="224"/>
        <v/>
      </c>
      <c r="AR30" s="22" t="str">
        <f t="array" ref="AR30">SUMIFS(INDIRECT($A$1),Consolidado!$C$3:$C65,$A30,Consolidado!$B$3:$B65,AR$1)</f>
        <v>#VALUE!</v>
      </c>
      <c r="AS30" s="22" t="str">
        <f t="shared" si="225"/>
        <v/>
      </c>
      <c r="AT30" s="22" t="str">
        <f t="shared" si="226"/>
        <v/>
      </c>
      <c r="AU30" s="21" t="str">
        <f t="array" ref="AU30">SUMIFS(INDIRECT($A$1),Consolidado!$C$3:$C65,$A30,Consolidado!$B$3:$B65,AU$1)</f>
        <v>#VALUE!</v>
      </c>
      <c r="AV30" s="21" t="str">
        <f t="shared" si="227"/>
        <v/>
      </c>
      <c r="AW30" s="21" t="str">
        <f t="shared" si="228"/>
        <v/>
      </c>
      <c r="AX30" s="22" t="str">
        <f t="array" ref="AX30">SUMIFS(INDIRECT($A$1),Consolidado!$C$3:$C65,$A30,Consolidado!$B$3:$B65,AX$1)</f>
        <v>#VALUE!</v>
      </c>
      <c r="AY30" s="22" t="str">
        <f t="shared" si="229"/>
        <v/>
      </c>
      <c r="AZ30" s="22" t="str">
        <f t="shared" si="230"/>
        <v/>
      </c>
      <c r="BA30" s="69" t="str">
        <f t="array" ref="BA30">SUMIFS(INDIRECT($A$1),Consolidado!$C$3:$C65,$A30,Consolidado!$B$3:$B65,BA$1)</f>
        <v>#VALUE!</v>
      </c>
      <c r="BB30" s="69" t="str">
        <f t="shared" si="231"/>
        <v/>
      </c>
      <c r="BC30" s="21" t="str">
        <f t="shared" si="232"/>
        <v/>
      </c>
      <c r="BD30" s="70" t="str">
        <f t="array" ref="BD30">SUMIFS(INDIRECT($A$1),Consolidado!$C$3:$C65,$A30,Consolidado!$B$3:$B65,BD$1)</f>
        <v>#VALUE!</v>
      </c>
      <c r="BE30" s="70" t="str">
        <f t="shared" si="233"/>
        <v/>
      </c>
      <c r="BF30" s="71" t="str">
        <f t="shared" si="234"/>
        <v/>
      </c>
      <c r="BG30" s="69" t="str">
        <f t="array" ref="BG30">SUMIFS(INDIRECT($A$1),Consolidado!$C$3:$C65,$A30,Consolidado!$B$3:$B65,BG$1)</f>
        <v>#VALUE!</v>
      </c>
      <c r="BH30" s="69" t="str">
        <f t="shared" si="235"/>
        <v/>
      </c>
      <c r="BI30" s="71" t="str">
        <f t="shared" si="236"/>
        <v/>
      </c>
      <c r="BJ30" s="70" t="str">
        <f t="array" ref="BJ30">SUMIFS(INDIRECT($A$1),Consolidado!$C$3:$C65,$A30,Consolidado!$B$3:$B65,BJ$1)</f>
        <v>#VALUE!</v>
      </c>
      <c r="BK30" s="70" t="str">
        <f t="shared" si="237"/>
        <v/>
      </c>
      <c r="BL30" s="71" t="str">
        <f t="shared" si="238"/>
        <v/>
      </c>
      <c r="BM30" s="69" t="str">
        <f t="array" ref="BM30">SUMIFS(INDIRECT($A$1),Consolidado!$C$3:$C65,$A30,Consolidado!$B$3:$B65,BM$1)</f>
        <v>#VALUE!</v>
      </c>
      <c r="BN30" s="69" t="str">
        <f t="shared" si="239"/>
        <v/>
      </c>
      <c r="BO30" s="71" t="str">
        <f t="shared" si="240"/>
        <v/>
      </c>
      <c r="BP30" s="70" t="str">
        <f t="array" ref="BP30">SUMIFS(INDIRECT($A$1),Consolidado!$C$3:$C65,$A30,Consolidado!$B$3:$B65,BP$1)</f>
        <v>#VALUE!</v>
      </c>
      <c r="BQ30" s="70" t="str">
        <f t="shared" si="241"/>
        <v/>
      </c>
      <c r="BR30" s="71" t="str">
        <f t="shared" si="242"/>
        <v/>
      </c>
      <c r="BS30" s="69" t="str">
        <f t="array" ref="BS30">SUMIFS(INDIRECT($A$1),Consolidado!$C$3:$C65,$A30,Consolidado!$B$3:$B65,BS$1)</f>
        <v>#VALUE!</v>
      </c>
      <c r="BT30" s="69" t="str">
        <f t="shared" si="243"/>
        <v/>
      </c>
      <c r="BU30" s="71" t="str">
        <f t="shared" si="244"/>
        <v/>
      </c>
      <c r="BV30" s="70" t="str">
        <f t="array" ref="BV30">SUMIFS(INDIRECT($A$1),Consolidado!$C$3:$C65,$A30,Consolidado!$B$3:$B65,BV$1)</f>
        <v>#VALUE!</v>
      </c>
      <c r="BW30" s="70" t="str">
        <f t="shared" si="245"/>
        <v/>
      </c>
      <c r="BX30" s="71" t="str">
        <f t="shared" si="246"/>
        <v/>
      </c>
      <c r="BY30" s="69" t="str">
        <f t="array" ref="BY30">SUMIFS(INDIRECT($A$1),Consolidado!$C$3:$C65,$A30,Consolidado!$B$3:$B65,BY$1)</f>
        <v>#VALUE!</v>
      </c>
      <c r="BZ30" s="69" t="str">
        <f t="shared" si="247"/>
        <v/>
      </c>
      <c r="CA30" s="71" t="str">
        <f t="shared" si="248"/>
        <v/>
      </c>
      <c r="CB30" s="70" t="str">
        <f t="array" ref="CB30">SUMIFS(INDIRECT($A$1),Consolidado!$C$3:$C65,$A30,Consolidado!$B$3:$B65,CB$1)</f>
        <v>#VALUE!</v>
      </c>
      <c r="CC30" s="70" t="str">
        <f t="shared" si="249"/>
        <v/>
      </c>
      <c r="CD30" s="71" t="str">
        <f t="shared" si="250"/>
        <v/>
      </c>
      <c r="CE30" s="69" t="str">
        <f t="array" ref="CE30">SUMIFS(INDIRECT($A$1),Consolidado!$C$3:$C65,$A30,Consolidado!$B$3:$B65,CE$1)</f>
        <v>#VALUE!</v>
      </c>
      <c r="CF30" s="69" t="str">
        <f t="shared" si="251"/>
        <v/>
      </c>
      <c r="CG30" s="71" t="str">
        <f t="shared" si="252"/>
        <v/>
      </c>
      <c r="CH30" s="70" t="str">
        <f t="array" ref="CH30">SUMIFS(INDIRECT($A$1),Consolidado!$C$3:$C65,$A30,Consolidado!$B$3:$B65,CH$1)</f>
        <v>#VALUE!</v>
      </c>
      <c r="CI30" s="70" t="str">
        <f t="shared" si="253"/>
        <v/>
      </c>
      <c r="CJ30" s="71" t="str">
        <f t="shared" si="254"/>
        <v/>
      </c>
      <c r="CK30" s="69" t="str">
        <f t="array" ref="CK30">SUMIFS(INDIRECT($A$1),Consolidado!$C$3:$C65,$A30,Consolidado!$B$3:$B65,CK$1)</f>
        <v>#VALUE!</v>
      </c>
      <c r="CL30" s="69" t="str">
        <f t="shared" si="255"/>
        <v/>
      </c>
      <c r="CM30" s="71" t="str">
        <f t="shared" si="256"/>
        <v/>
      </c>
      <c r="CN30" s="70" t="str">
        <f t="array" ref="CN30">SUMIFS(INDIRECT($A$1),Consolidado!$C$3:$C65,$A30,Consolidado!$B$3:$B65,CN$1)</f>
        <v>#VALUE!</v>
      </c>
      <c r="CO30" s="70" t="str">
        <f t="shared" si="257"/>
        <v/>
      </c>
      <c r="CP30" s="71" t="str">
        <f t="shared" si="258"/>
        <v/>
      </c>
      <c r="CQ30" s="69" t="str">
        <f t="array" ref="CQ30">SUMIFS(INDIRECT($A$1),Consolidado!$C$3:$C65,$A30,Consolidado!$B$3:$B65,CQ$1)</f>
        <v>#VALUE!</v>
      </c>
      <c r="CR30" s="69" t="str">
        <f t="shared" si="259"/>
        <v/>
      </c>
      <c r="CS30" s="71" t="str">
        <f t="shared" si="260"/>
        <v/>
      </c>
      <c r="CT30" s="70" t="str">
        <f t="array" ref="CT30">SUMIFS(INDIRECT($A$1),Consolidado!$C$3:$C65,$A30,Consolidado!$B$3:$B65,CT$1)</f>
        <v>#VALUE!</v>
      </c>
      <c r="CU30" s="70" t="str">
        <f t="shared" si="261"/>
        <v/>
      </c>
      <c r="CV30" s="71" t="str">
        <f t="shared" si="262"/>
        <v/>
      </c>
      <c r="CW30" s="69" t="str">
        <f t="array" ref="CW30">SUMIFS(INDIRECT($A$1),Consolidado!$C$3:$C65,$A30,Consolidado!$B$3:$B65,CW$1)</f>
        <v>#VALUE!</v>
      </c>
      <c r="CX30" s="69" t="str">
        <f t="shared" si="263"/>
        <v/>
      </c>
      <c r="CY30" s="71" t="str">
        <f t="shared" si="264"/>
        <v/>
      </c>
      <c r="CZ30" s="70" t="str">
        <f t="array" ref="CZ30">SUMIFS(INDIRECT($A$1),Consolidado!$C$3:$C65,$A30,Consolidado!$B$3:$B65,CZ$1)</f>
        <v>#VALUE!</v>
      </c>
      <c r="DA30" s="70" t="str">
        <f t="shared" si="265"/>
        <v/>
      </c>
      <c r="DB30" s="71" t="str">
        <f t="shared" si="266"/>
        <v/>
      </c>
      <c r="DC30" s="69" t="str">
        <f t="array" ref="DC30">SUMIFS(INDIRECT($A$1),Consolidado!$C$3:$C65,$A30,Consolidado!$B$3:$B65,DC$1)</f>
        <v>#VALUE!</v>
      </c>
      <c r="DD30" s="69" t="str">
        <f t="shared" si="267"/>
        <v/>
      </c>
      <c r="DE30" s="71" t="str">
        <f t="shared" si="268"/>
        <v/>
      </c>
      <c r="DF30" s="70" t="str">
        <f t="array" ref="DF30">SUMIFS(INDIRECT($A$1),Consolidado!$C$3:$C65,$A30,Consolidado!$B$3:$B65,DF$1)</f>
        <v>#VALUE!</v>
      </c>
      <c r="DG30" s="70" t="str">
        <f t="shared" si="269"/>
        <v/>
      </c>
      <c r="DH30" s="71" t="str">
        <f t="shared" si="270"/>
        <v/>
      </c>
      <c r="DI30" s="69" t="str">
        <f t="array" ref="DI30">SUMIFS(INDIRECT($A$1),Consolidado!$C$3:$C65,$A30,Consolidado!$B$3:$B65,DI$1)</f>
        <v>#VALUE!</v>
      </c>
      <c r="DJ30" s="69" t="str">
        <f t="shared" si="271"/>
        <v/>
      </c>
      <c r="DK30" s="71" t="str">
        <f t="shared" si="272"/>
        <v/>
      </c>
      <c r="DL30" s="70" t="str">
        <f t="array" ref="DL30">SUMIFS(INDIRECT($A$1),Consolidado!$C$3:$C65,$A30,Consolidado!$B$3:$B65,DL$1)</f>
        <v>#VALUE!</v>
      </c>
      <c r="DM30" s="70" t="str">
        <f t="shared" si="273"/>
        <v/>
      </c>
      <c r="DN30" s="71" t="str">
        <f t="shared" si="274"/>
        <v/>
      </c>
      <c r="DO30" s="21" t="str">
        <f t="array" ref="DO30">SUMIFS(INDIRECT($A$1),Consolidado!$C$3:$C65,$A30,Consolidado!$B$3:$B65,DO$1)</f>
        <v>#VALUE!</v>
      </c>
      <c r="DP30" s="21" t="str">
        <f t="shared" si="275"/>
        <v/>
      </c>
      <c r="DQ30" s="21" t="str">
        <f t="shared" si="276"/>
        <v/>
      </c>
      <c r="DR30" s="22" t="str">
        <f t="array" ref="DR30">SUMIFS(INDIRECT($A$1),Consolidado!$C$3:$C65,$A30,Consolidado!$B$3:$B65,DR$1)</f>
        <v>#VALUE!</v>
      </c>
      <c r="DS30" s="22" t="str">
        <f t="shared" si="277"/>
        <v/>
      </c>
      <c r="DT30" s="22" t="str">
        <f t="shared" si="278"/>
        <v/>
      </c>
      <c r="DU30" s="69" t="str">
        <f t="array" ref="DU30">SUMIFS(INDIRECT($A$1),Consolidado!$C$3:$C65,$A30,Consolidado!$B$3:$B65,DU$1)</f>
        <v>#VALUE!</v>
      </c>
      <c r="DV30" s="69" t="str">
        <f t="shared" si="279"/>
        <v/>
      </c>
      <c r="DW30" s="71" t="str">
        <f t="shared" si="280"/>
        <v/>
      </c>
      <c r="DX30" s="70" t="str">
        <f t="array" ref="DX30">SUMIFS(INDIRECT($A$1),Consolidado!$C$3:$C65,$A30,Consolidado!$B$3:$B65,DX$1)</f>
        <v>#VALUE!</v>
      </c>
      <c r="DY30" s="70" t="str">
        <f t="shared" si="281"/>
        <v/>
      </c>
      <c r="DZ30" s="71" t="str">
        <f t="shared" si="282"/>
        <v>#VALUE!</v>
      </c>
      <c r="EA30" s="69" t="str">
        <f t="array" ref="EA30">SUMIFS(INDIRECT($A$1),Consolidado!$C$3:$C65,$A30,Consolidado!$B$3:$B65,EA$1)</f>
        <v>#VALUE!</v>
      </c>
      <c r="EB30" s="69" t="str">
        <f t="shared" si="283"/>
        <v/>
      </c>
      <c r="EC30" s="71" t="str">
        <f t="shared" si="284"/>
        <v>#VALUE!</v>
      </c>
      <c r="ED30" s="70" t="str">
        <f t="array" ref="ED30">SUMIFS(INDIRECT($A$1),Consolidado!$C$3:$C65,$A30,Consolidado!$B$3:$B65,ED$1)</f>
        <v>#VALUE!</v>
      </c>
      <c r="EE30" s="70" t="str">
        <f t="shared" si="285"/>
        <v/>
      </c>
      <c r="EF30" s="71" t="str">
        <f t="shared" si="286"/>
        <v>#VALUE!</v>
      </c>
      <c r="EG30" s="69" t="str">
        <f t="array" ref="EG30">SUMIFS(INDIRECT($A$1),Consolidado!$C$3:$C65,$A30,Consolidado!$B$3:$B65,EG$1)</f>
        <v>#VALUE!</v>
      </c>
      <c r="EH30" s="69" t="str">
        <f t="shared" si="287"/>
        <v/>
      </c>
      <c r="EI30" s="71" t="str">
        <f t="shared" si="288"/>
        <v>#VALUE!</v>
      </c>
      <c r="EJ30" s="70" t="str">
        <f t="array" ref="EJ30">SUMIFS(INDIRECT($A$1),Consolidado!$C$3:$C65,$A30,Consolidado!$B$3:$B65,EJ$1)</f>
        <v>#VALUE!</v>
      </c>
      <c r="EK30" s="70" t="str">
        <f t="shared" si="289"/>
        <v/>
      </c>
      <c r="EL30" s="71" t="str">
        <f t="shared" si="290"/>
        <v>#VALUE!</v>
      </c>
      <c r="EM30" s="69" t="str">
        <f t="array" ref="EM30">SUMIFS(INDIRECT($A$1),Consolidado!$C$3:$C65,$A30,Consolidado!$B$3:$B65,EM$1)</f>
        <v>#VALUE!</v>
      </c>
      <c r="EN30" s="69" t="str">
        <f t="shared" si="291"/>
        <v/>
      </c>
      <c r="EO30" s="71" t="str">
        <f t="shared" si="292"/>
        <v>#VALUE!</v>
      </c>
      <c r="EP30" s="70" t="str">
        <f t="array" ref="EP30">SUMIFS(INDIRECT($A$1),Consolidado!$C$3:$C65,$A30,Consolidado!$B$3:$B65,EP$1)</f>
        <v>#VALUE!</v>
      </c>
      <c r="EQ30" s="70" t="str">
        <f t="shared" si="293"/>
        <v/>
      </c>
      <c r="ER30" s="71" t="str">
        <f t="shared" si="294"/>
        <v>#VALUE!</v>
      </c>
      <c r="ES30" s="69" t="str">
        <f t="array" ref="ES30">SUMIFS(INDIRECT($A$1),Consolidado!$C$3:$C65,$A30,Consolidado!$B$3:$B65,ES$1)</f>
        <v>#VALUE!</v>
      </c>
      <c r="ET30" s="69" t="str">
        <f t="shared" si="295"/>
        <v/>
      </c>
      <c r="EU30" s="71" t="str">
        <f t="shared" si="296"/>
        <v>#VALUE!</v>
      </c>
      <c r="EV30" s="70" t="str">
        <f t="array" ref="EV30">SUMIFS(INDIRECT($A$1),Consolidado!$C$3:$C65,$A30,Consolidado!$B$3:$B65,EV$1)</f>
        <v>#VALUE!</v>
      </c>
      <c r="EW30" s="70" t="str">
        <f t="shared" si="297"/>
        <v/>
      </c>
      <c r="EX30" s="71" t="str">
        <f t="shared" si="298"/>
        <v>#VALUE!</v>
      </c>
      <c r="EY30" s="69" t="str">
        <f t="array" ref="EY30">SUMIFS(INDIRECT($A$1),Consolidado!$C$3:$C65,$A30,Consolidado!$B$3:$B65,EY$1)</f>
        <v>#VALUE!</v>
      </c>
      <c r="EZ30" s="69" t="str">
        <f t="shared" si="299"/>
        <v/>
      </c>
      <c r="FA30" s="71" t="str">
        <f t="shared" si="300"/>
        <v>#VALUE!</v>
      </c>
      <c r="FB30" s="70" t="str">
        <f t="array" ref="FB30">SUMIFS(INDIRECT($A$1),Consolidado!$C$3:$C65,$A30,Consolidado!$B$3:$B65,FB$1)</f>
        <v>#VALUE!</v>
      </c>
      <c r="FC30" s="70" t="str">
        <f t="shared" si="301"/>
        <v/>
      </c>
      <c r="FD30" s="71" t="str">
        <f t="shared" si="302"/>
        <v>#VALUE!</v>
      </c>
    </row>
    <row r="31" ht="15.75" customHeight="1">
      <c r="A31" s="7" t="str">
        <f>Menus!B23</f>
        <v>B20 Asesoría y gestoría</v>
      </c>
      <c r="B31" s="19" t="str">
        <f t="shared" si="196"/>
        <v>#VALUE!</v>
      </c>
      <c r="C31" s="19">
        <f t="shared" si="197"/>
        <v>0</v>
      </c>
      <c r="D31" s="19" t="str">
        <f t="shared" si="198"/>
        <v/>
      </c>
      <c r="E31" s="65" t="str">
        <f t="array" ref="E31">SUMIFS(INDIRECT($A$1),Consolidado!$C$3:$C65,$A31,Consolidado!$B$3:$B65,E$1)</f>
        <v>#VALUE!</v>
      </c>
      <c r="F31" s="66" t="str">
        <f t="shared" si="199"/>
        <v/>
      </c>
      <c r="G31" s="67" t="str">
        <f t="shared" si="200"/>
        <v/>
      </c>
      <c r="H31" s="68" t="str">
        <f t="array" ref="H31">SUMIFS(INDIRECT($A$1),Consolidado!$C$3:$C65,$A31,Consolidado!$B$3:$B65,H$1)</f>
        <v>#VALUE!</v>
      </c>
      <c r="I31" s="68" t="str">
        <f t="shared" si="201"/>
        <v/>
      </c>
      <c r="J31" s="68" t="str">
        <f t="shared" si="202"/>
        <v/>
      </c>
      <c r="K31" s="21" t="str">
        <f t="array" ref="K31">SUMIFS(INDIRECT($A$1),Consolidado!$C$3:$C65,$A31,Consolidado!$B$3:$B65,K$1)</f>
        <v>#VALUE!</v>
      </c>
      <c r="L31" s="53" t="str">
        <f t="shared" si="203"/>
        <v/>
      </c>
      <c r="M31" s="21" t="str">
        <f t="shared" si="204"/>
        <v/>
      </c>
      <c r="N31" s="22" t="str">
        <f t="array" ref="N31">SUMIFS(INDIRECT($A$1),Consolidado!$C$3:$C65,$A31,Consolidado!$B$3:$B65,N$1)</f>
        <v>#VALUE!</v>
      </c>
      <c r="O31" s="22" t="str">
        <f t="shared" si="205"/>
        <v/>
      </c>
      <c r="P31" s="22" t="str">
        <f t="shared" si="206"/>
        <v/>
      </c>
      <c r="Q31" s="21" t="str">
        <f t="array" ref="Q31">SUMIFS(INDIRECT($A$1),Consolidado!$C$3:$C65,$A31,Consolidado!$B$3:$B65,Q$1)</f>
        <v>#VALUE!</v>
      </c>
      <c r="R31" s="21" t="str">
        <f t="shared" si="207"/>
        <v/>
      </c>
      <c r="S31" s="21" t="str">
        <f t="shared" si="208"/>
        <v/>
      </c>
      <c r="T31" s="22" t="str">
        <f t="array" ref="T31">SUMIFS(INDIRECT($A$1),Consolidado!$C$3:$C65,$A31,Consolidado!$B$3:$B65,T$1)</f>
        <v>#VALUE!</v>
      </c>
      <c r="U31" s="22" t="str">
        <f t="shared" si="209"/>
        <v/>
      </c>
      <c r="V31" s="22" t="str">
        <f t="shared" si="210"/>
        <v/>
      </c>
      <c r="W31" s="21" t="str">
        <f t="array" ref="W31">SUMIFS(INDIRECT($A$1),Consolidado!$C$3:$C65,$A31,Consolidado!$B$3:$B65,W$1)</f>
        <v>#VALUE!</v>
      </c>
      <c r="X31" s="21" t="str">
        <f t="shared" si="211"/>
        <v/>
      </c>
      <c r="Y31" s="21" t="str">
        <f t="shared" si="212"/>
        <v/>
      </c>
      <c r="Z31" s="22" t="str">
        <f t="array" ref="Z31">SUMIFS(INDIRECT($A$1),Consolidado!$C$3:$C65,$A31,Consolidado!$B$3:$B65,Z$1)</f>
        <v>#VALUE!</v>
      </c>
      <c r="AA31" s="22" t="str">
        <f t="shared" si="213"/>
        <v/>
      </c>
      <c r="AB31" s="22" t="str">
        <f t="shared" si="214"/>
        <v/>
      </c>
      <c r="AC31" s="21" t="str">
        <f t="array" ref="AC31">SUMIFS(INDIRECT($A$1),Consolidado!$C$3:$C65,$A31,Consolidado!$B$3:$B65,AC$1)</f>
        <v>#VALUE!</v>
      </c>
      <c r="AD31" s="21" t="str">
        <f t="shared" si="215"/>
        <v/>
      </c>
      <c r="AE31" s="21" t="str">
        <f t="shared" si="216"/>
        <v/>
      </c>
      <c r="AF31" s="22" t="str">
        <f t="array" ref="AF31">SUMIFS(INDIRECT($A$1),Consolidado!$C$3:$C65,$A31,Consolidado!$B$3:$B65,AF$1)</f>
        <v>#VALUE!</v>
      </c>
      <c r="AG31" s="22" t="str">
        <f t="shared" si="217"/>
        <v/>
      </c>
      <c r="AH31" s="22" t="str">
        <f t="shared" si="218"/>
        <v/>
      </c>
      <c r="AI31" s="21" t="str">
        <f t="array" ref="AI31">SUMIFS(INDIRECT($A$1),Consolidado!$C$3:$C65,$A31,Consolidado!$B$3:$B65,AI$1)</f>
        <v>#VALUE!</v>
      </c>
      <c r="AJ31" s="21" t="str">
        <f t="shared" si="219"/>
        <v/>
      </c>
      <c r="AK31" s="21" t="str">
        <f t="shared" si="220"/>
        <v/>
      </c>
      <c r="AL31" s="22" t="str">
        <f t="array" ref="AL31">SUMIFS(INDIRECT($A$1),Consolidado!$C$3:$C65,$A31,Consolidado!$B$3:$B65,AL$1)</f>
        <v>#VALUE!</v>
      </c>
      <c r="AM31" s="22" t="str">
        <f t="shared" si="221"/>
        <v/>
      </c>
      <c r="AN31" s="22" t="str">
        <f t="shared" si="222"/>
        <v/>
      </c>
      <c r="AO31" s="21" t="str">
        <f t="array" ref="AO31">SUMIFS(INDIRECT($A$1),Consolidado!$C$3:$C65,$A31,Consolidado!$B$3:$B65,AO$1)</f>
        <v>#VALUE!</v>
      </c>
      <c r="AP31" s="21" t="str">
        <f t="shared" si="223"/>
        <v/>
      </c>
      <c r="AQ31" s="21" t="str">
        <f t="shared" si="224"/>
        <v/>
      </c>
      <c r="AR31" s="22" t="str">
        <f t="array" ref="AR31">SUMIFS(INDIRECT($A$1),Consolidado!$C$3:$C65,$A31,Consolidado!$B$3:$B65,AR$1)</f>
        <v>#VALUE!</v>
      </c>
      <c r="AS31" s="22" t="str">
        <f t="shared" si="225"/>
        <v/>
      </c>
      <c r="AT31" s="22" t="str">
        <f t="shared" si="226"/>
        <v/>
      </c>
      <c r="AU31" s="21" t="str">
        <f t="array" ref="AU31">SUMIFS(INDIRECT($A$1),Consolidado!$C$3:$C65,$A31,Consolidado!$B$3:$B65,AU$1)</f>
        <v>#VALUE!</v>
      </c>
      <c r="AV31" s="21" t="str">
        <f t="shared" si="227"/>
        <v/>
      </c>
      <c r="AW31" s="21" t="str">
        <f t="shared" si="228"/>
        <v/>
      </c>
      <c r="AX31" s="22" t="str">
        <f t="array" ref="AX31">SUMIFS(INDIRECT($A$1),Consolidado!$C$3:$C65,$A31,Consolidado!$B$3:$B65,AX$1)</f>
        <v>#VALUE!</v>
      </c>
      <c r="AY31" s="22" t="str">
        <f t="shared" si="229"/>
        <v/>
      </c>
      <c r="AZ31" s="22" t="str">
        <f t="shared" si="230"/>
        <v/>
      </c>
      <c r="BA31" s="69" t="str">
        <f t="array" ref="BA31">SUMIFS(INDIRECT($A$1),Consolidado!$C$3:$C65,$A31,Consolidado!$B$3:$B65,BA$1)</f>
        <v>#VALUE!</v>
      </c>
      <c r="BB31" s="69" t="str">
        <f t="shared" si="231"/>
        <v/>
      </c>
      <c r="BC31" s="21" t="str">
        <f t="shared" si="232"/>
        <v/>
      </c>
      <c r="BD31" s="70" t="str">
        <f t="array" ref="BD31">SUMIFS(INDIRECT($A$1),Consolidado!$C$3:$C65,$A31,Consolidado!$B$3:$B65,BD$1)</f>
        <v>#VALUE!</v>
      </c>
      <c r="BE31" s="70" t="str">
        <f t="shared" si="233"/>
        <v/>
      </c>
      <c r="BF31" s="71" t="str">
        <f t="shared" si="234"/>
        <v/>
      </c>
      <c r="BG31" s="69" t="str">
        <f t="array" ref="BG31">SUMIFS(INDIRECT($A$1),Consolidado!$C$3:$C65,$A31,Consolidado!$B$3:$B65,BG$1)</f>
        <v>#VALUE!</v>
      </c>
      <c r="BH31" s="69" t="str">
        <f t="shared" si="235"/>
        <v/>
      </c>
      <c r="BI31" s="71" t="str">
        <f t="shared" si="236"/>
        <v/>
      </c>
      <c r="BJ31" s="70" t="str">
        <f t="array" ref="BJ31">SUMIFS(INDIRECT($A$1),Consolidado!$C$3:$C65,$A31,Consolidado!$B$3:$B65,BJ$1)</f>
        <v>#VALUE!</v>
      </c>
      <c r="BK31" s="70" t="str">
        <f t="shared" si="237"/>
        <v/>
      </c>
      <c r="BL31" s="71" t="str">
        <f t="shared" si="238"/>
        <v/>
      </c>
      <c r="BM31" s="69" t="str">
        <f t="array" ref="BM31">SUMIFS(INDIRECT($A$1),Consolidado!$C$3:$C65,$A31,Consolidado!$B$3:$B65,BM$1)</f>
        <v>#VALUE!</v>
      </c>
      <c r="BN31" s="69" t="str">
        <f t="shared" si="239"/>
        <v/>
      </c>
      <c r="BO31" s="71" t="str">
        <f t="shared" si="240"/>
        <v/>
      </c>
      <c r="BP31" s="70" t="str">
        <f t="array" ref="BP31">SUMIFS(INDIRECT($A$1),Consolidado!$C$3:$C65,$A31,Consolidado!$B$3:$B65,BP$1)</f>
        <v>#VALUE!</v>
      </c>
      <c r="BQ31" s="70" t="str">
        <f t="shared" si="241"/>
        <v/>
      </c>
      <c r="BR31" s="71" t="str">
        <f t="shared" si="242"/>
        <v/>
      </c>
      <c r="BS31" s="69" t="str">
        <f t="array" ref="BS31">SUMIFS(INDIRECT($A$1),Consolidado!$C$3:$C65,$A31,Consolidado!$B$3:$B65,BS$1)</f>
        <v>#VALUE!</v>
      </c>
      <c r="BT31" s="69" t="str">
        <f t="shared" si="243"/>
        <v/>
      </c>
      <c r="BU31" s="71" t="str">
        <f t="shared" si="244"/>
        <v/>
      </c>
      <c r="BV31" s="70" t="str">
        <f t="array" ref="BV31">SUMIFS(INDIRECT($A$1),Consolidado!$C$3:$C65,$A31,Consolidado!$B$3:$B65,BV$1)</f>
        <v>#VALUE!</v>
      </c>
      <c r="BW31" s="70" t="str">
        <f t="shared" si="245"/>
        <v/>
      </c>
      <c r="BX31" s="71" t="str">
        <f t="shared" si="246"/>
        <v/>
      </c>
      <c r="BY31" s="69" t="str">
        <f t="array" ref="BY31">SUMIFS(INDIRECT($A$1),Consolidado!$C$3:$C65,$A31,Consolidado!$B$3:$B65,BY$1)</f>
        <v>#VALUE!</v>
      </c>
      <c r="BZ31" s="69" t="str">
        <f t="shared" si="247"/>
        <v/>
      </c>
      <c r="CA31" s="71" t="str">
        <f t="shared" si="248"/>
        <v/>
      </c>
      <c r="CB31" s="70" t="str">
        <f t="array" ref="CB31">SUMIFS(INDIRECT($A$1),Consolidado!$C$3:$C65,$A31,Consolidado!$B$3:$B65,CB$1)</f>
        <v>#VALUE!</v>
      </c>
      <c r="CC31" s="70" t="str">
        <f t="shared" si="249"/>
        <v/>
      </c>
      <c r="CD31" s="71" t="str">
        <f t="shared" si="250"/>
        <v/>
      </c>
      <c r="CE31" s="69" t="str">
        <f t="array" ref="CE31">SUMIFS(INDIRECT($A$1),Consolidado!$C$3:$C65,$A31,Consolidado!$B$3:$B65,CE$1)</f>
        <v>#VALUE!</v>
      </c>
      <c r="CF31" s="69" t="str">
        <f t="shared" si="251"/>
        <v/>
      </c>
      <c r="CG31" s="71" t="str">
        <f t="shared" si="252"/>
        <v/>
      </c>
      <c r="CH31" s="70" t="str">
        <f t="array" ref="CH31">SUMIFS(INDIRECT($A$1),Consolidado!$C$3:$C65,$A31,Consolidado!$B$3:$B65,CH$1)</f>
        <v>#VALUE!</v>
      </c>
      <c r="CI31" s="70" t="str">
        <f t="shared" si="253"/>
        <v/>
      </c>
      <c r="CJ31" s="71" t="str">
        <f t="shared" si="254"/>
        <v/>
      </c>
      <c r="CK31" s="69" t="str">
        <f t="array" ref="CK31">SUMIFS(INDIRECT($A$1),Consolidado!$C$3:$C65,$A31,Consolidado!$B$3:$B65,CK$1)</f>
        <v>#VALUE!</v>
      </c>
      <c r="CL31" s="69" t="str">
        <f t="shared" si="255"/>
        <v/>
      </c>
      <c r="CM31" s="71" t="str">
        <f t="shared" si="256"/>
        <v/>
      </c>
      <c r="CN31" s="70" t="str">
        <f t="array" ref="CN31">SUMIFS(INDIRECT($A$1),Consolidado!$C$3:$C65,$A31,Consolidado!$B$3:$B65,CN$1)</f>
        <v>#VALUE!</v>
      </c>
      <c r="CO31" s="70" t="str">
        <f t="shared" si="257"/>
        <v/>
      </c>
      <c r="CP31" s="71" t="str">
        <f t="shared" si="258"/>
        <v/>
      </c>
      <c r="CQ31" s="69" t="str">
        <f t="array" ref="CQ31">SUMIFS(INDIRECT($A$1),Consolidado!$C$3:$C65,$A31,Consolidado!$B$3:$B65,CQ$1)</f>
        <v>#VALUE!</v>
      </c>
      <c r="CR31" s="69" t="str">
        <f t="shared" si="259"/>
        <v/>
      </c>
      <c r="CS31" s="71" t="str">
        <f t="shared" si="260"/>
        <v/>
      </c>
      <c r="CT31" s="70" t="str">
        <f t="array" ref="CT31">SUMIFS(INDIRECT($A$1),Consolidado!$C$3:$C65,$A31,Consolidado!$B$3:$B65,CT$1)</f>
        <v>#VALUE!</v>
      </c>
      <c r="CU31" s="70" t="str">
        <f t="shared" si="261"/>
        <v/>
      </c>
      <c r="CV31" s="71" t="str">
        <f t="shared" si="262"/>
        <v/>
      </c>
      <c r="CW31" s="69" t="str">
        <f t="array" ref="CW31">SUMIFS(INDIRECT($A$1),Consolidado!$C$3:$C65,$A31,Consolidado!$B$3:$B65,CW$1)</f>
        <v>#VALUE!</v>
      </c>
      <c r="CX31" s="69" t="str">
        <f t="shared" si="263"/>
        <v/>
      </c>
      <c r="CY31" s="71" t="str">
        <f t="shared" si="264"/>
        <v/>
      </c>
      <c r="CZ31" s="70" t="str">
        <f t="array" ref="CZ31">SUMIFS(INDIRECT($A$1),Consolidado!$C$3:$C65,$A31,Consolidado!$B$3:$B65,CZ$1)</f>
        <v>#VALUE!</v>
      </c>
      <c r="DA31" s="70" t="str">
        <f t="shared" si="265"/>
        <v/>
      </c>
      <c r="DB31" s="71" t="str">
        <f t="shared" si="266"/>
        <v/>
      </c>
      <c r="DC31" s="69" t="str">
        <f t="array" ref="DC31">SUMIFS(INDIRECT($A$1),Consolidado!$C$3:$C65,$A31,Consolidado!$B$3:$B65,DC$1)</f>
        <v>#VALUE!</v>
      </c>
      <c r="DD31" s="69" t="str">
        <f t="shared" si="267"/>
        <v/>
      </c>
      <c r="DE31" s="71" t="str">
        <f t="shared" si="268"/>
        <v/>
      </c>
      <c r="DF31" s="70" t="str">
        <f t="array" ref="DF31">SUMIFS(INDIRECT($A$1),Consolidado!$C$3:$C65,$A31,Consolidado!$B$3:$B65,DF$1)</f>
        <v>#VALUE!</v>
      </c>
      <c r="DG31" s="70" t="str">
        <f t="shared" si="269"/>
        <v/>
      </c>
      <c r="DH31" s="71" t="str">
        <f t="shared" si="270"/>
        <v/>
      </c>
      <c r="DI31" s="69" t="str">
        <f t="array" ref="DI31">SUMIFS(INDIRECT($A$1),Consolidado!$C$3:$C65,$A31,Consolidado!$B$3:$B65,DI$1)</f>
        <v>#VALUE!</v>
      </c>
      <c r="DJ31" s="69" t="str">
        <f t="shared" si="271"/>
        <v/>
      </c>
      <c r="DK31" s="71" t="str">
        <f t="shared" si="272"/>
        <v/>
      </c>
      <c r="DL31" s="70" t="str">
        <f t="array" ref="DL31">SUMIFS(INDIRECT($A$1),Consolidado!$C$3:$C65,$A31,Consolidado!$B$3:$B65,DL$1)</f>
        <v>#VALUE!</v>
      </c>
      <c r="DM31" s="70" t="str">
        <f t="shared" si="273"/>
        <v/>
      </c>
      <c r="DN31" s="71" t="str">
        <f t="shared" si="274"/>
        <v/>
      </c>
      <c r="DO31" s="21" t="str">
        <f t="array" ref="DO31">SUMIFS(INDIRECT($A$1),Consolidado!$C$3:$C65,$A31,Consolidado!$B$3:$B65,DO$1)</f>
        <v>#VALUE!</v>
      </c>
      <c r="DP31" s="21" t="str">
        <f t="shared" si="275"/>
        <v/>
      </c>
      <c r="DQ31" s="21" t="str">
        <f t="shared" si="276"/>
        <v/>
      </c>
      <c r="DR31" s="22" t="str">
        <f t="array" ref="DR31">SUMIFS(INDIRECT($A$1),Consolidado!$C$3:$C65,$A31,Consolidado!$B$3:$B65,DR$1)</f>
        <v>#VALUE!</v>
      </c>
      <c r="DS31" s="22" t="str">
        <f t="shared" si="277"/>
        <v/>
      </c>
      <c r="DT31" s="22" t="str">
        <f t="shared" si="278"/>
        <v/>
      </c>
      <c r="DU31" s="69" t="str">
        <f t="array" ref="DU31">SUMIFS(INDIRECT($A$1),Consolidado!$C$3:$C65,$A31,Consolidado!$B$3:$B65,DU$1)</f>
        <v>#VALUE!</v>
      </c>
      <c r="DV31" s="69" t="str">
        <f t="shared" si="279"/>
        <v/>
      </c>
      <c r="DW31" s="71" t="str">
        <f t="shared" si="280"/>
        <v/>
      </c>
      <c r="DX31" s="70" t="str">
        <f t="array" ref="DX31">SUMIFS(INDIRECT($A$1),Consolidado!$C$3:$C65,$A31,Consolidado!$B$3:$B65,DX$1)</f>
        <v>#VALUE!</v>
      </c>
      <c r="DY31" s="70" t="str">
        <f t="shared" si="281"/>
        <v/>
      </c>
      <c r="DZ31" s="71" t="str">
        <f t="shared" si="282"/>
        <v>#VALUE!</v>
      </c>
      <c r="EA31" s="69" t="str">
        <f t="array" ref="EA31">SUMIFS(INDIRECT($A$1),Consolidado!$C$3:$C65,$A31,Consolidado!$B$3:$B65,EA$1)</f>
        <v>#VALUE!</v>
      </c>
      <c r="EB31" s="69" t="str">
        <f t="shared" si="283"/>
        <v/>
      </c>
      <c r="EC31" s="71" t="str">
        <f t="shared" si="284"/>
        <v>#VALUE!</v>
      </c>
      <c r="ED31" s="70" t="str">
        <f t="array" ref="ED31">SUMIFS(INDIRECT($A$1),Consolidado!$C$3:$C65,$A31,Consolidado!$B$3:$B65,ED$1)</f>
        <v>#VALUE!</v>
      </c>
      <c r="EE31" s="70" t="str">
        <f t="shared" si="285"/>
        <v/>
      </c>
      <c r="EF31" s="71" t="str">
        <f t="shared" si="286"/>
        <v>#VALUE!</v>
      </c>
      <c r="EG31" s="69" t="str">
        <f t="array" ref="EG31">SUMIFS(INDIRECT($A$1),Consolidado!$C$3:$C65,$A31,Consolidado!$B$3:$B65,EG$1)</f>
        <v>#VALUE!</v>
      </c>
      <c r="EH31" s="69" t="str">
        <f t="shared" si="287"/>
        <v/>
      </c>
      <c r="EI31" s="71" t="str">
        <f t="shared" si="288"/>
        <v>#VALUE!</v>
      </c>
      <c r="EJ31" s="70" t="str">
        <f t="array" ref="EJ31">SUMIFS(INDIRECT($A$1),Consolidado!$C$3:$C65,$A31,Consolidado!$B$3:$B65,EJ$1)</f>
        <v>#VALUE!</v>
      </c>
      <c r="EK31" s="70" t="str">
        <f t="shared" si="289"/>
        <v/>
      </c>
      <c r="EL31" s="71" t="str">
        <f t="shared" si="290"/>
        <v>#VALUE!</v>
      </c>
      <c r="EM31" s="69" t="str">
        <f t="array" ref="EM31">SUMIFS(INDIRECT($A$1),Consolidado!$C$3:$C65,$A31,Consolidado!$B$3:$B65,EM$1)</f>
        <v>#VALUE!</v>
      </c>
      <c r="EN31" s="69" t="str">
        <f t="shared" si="291"/>
        <v/>
      </c>
      <c r="EO31" s="71" t="str">
        <f t="shared" si="292"/>
        <v>#VALUE!</v>
      </c>
      <c r="EP31" s="70" t="str">
        <f t="array" ref="EP31">SUMIFS(INDIRECT($A$1),Consolidado!$C$3:$C65,$A31,Consolidado!$B$3:$B65,EP$1)</f>
        <v>#VALUE!</v>
      </c>
      <c r="EQ31" s="70" t="str">
        <f t="shared" si="293"/>
        <v/>
      </c>
      <c r="ER31" s="71" t="str">
        <f t="shared" si="294"/>
        <v>#VALUE!</v>
      </c>
      <c r="ES31" s="69" t="str">
        <f t="array" ref="ES31">SUMIFS(INDIRECT($A$1),Consolidado!$C$3:$C65,$A31,Consolidado!$B$3:$B65,ES$1)</f>
        <v>#VALUE!</v>
      </c>
      <c r="ET31" s="69" t="str">
        <f t="shared" si="295"/>
        <v/>
      </c>
      <c r="EU31" s="71" t="str">
        <f t="shared" si="296"/>
        <v>#VALUE!</v>
      </c>
      <c r="EV31" s="70" t="str">
        <f t="array" ref="EV31">SUMIFS(INDIRECT($A$1),Consolidado!$C$3:$C65,$A31,Consolidado!$B$3:$B65,EV$1)</f>
        <v>#VALUE!</v>
      </c>
      <c r="EW31" s="70" t="str">
        <f t="shared" si="297"/>
        <v/>
      </c>
      <c r="EX31" s="71" t="str">
        <f t="shared" si="298"/>
        <v>#VALUE!</v>
      </c>
      <c r="EY31" s="69" t="str">
        <f t="array" ref="EY31">SUMIFS(INDIRECT($A$1),Consolidado!$C$3:$C65,$A31,Consolidado!$B$3:$B65,EY$1)</f>
        <v>#VALUE!</v>
      </c>
      <c r="EZ31" s="69" t="str">
        <f t="shared" si="299"/>
        <v/>
      </c>
      <c r="FA31" s="71" t="str">
        <f t="shared" si="300"/>
        <v>#VALUE!</v>
      </c>
      <c r="FB31" s="70" t="str">
        <f t="array" ref="FB31">SUMIFS(INDIRECT($A$1),Consolidado!$C$3:$C65,$A31,Consolidado!$B$3:$B65,FB$1)</f>
        <v>#VALUE!</v>
      </c>
      <c r="FC31" s="70" t="str">
        <f t="shared" si="301"/>
        <v/>
      </c>
      <c r="FD31" s="71" t="str">
        <f t="shared" si="302"/>
        <v>#VALUE!</v>
      </c>
    </row>
    <row r="32" ht="15.75" customHeight="1">
      <c r="A32" s="7" t="str">
        <f>Menus!B24</f>
        <v>B21 Equipo de operación</v>
      </c>
      <c r="B32" s="19" t="str">
        <f t="shared" si="196"/>
        <v>#VALUE!</v>
      </c>
      <c r="C32" s="19">
        <f t="shared" si="197"/>
        <v>0</v>
      </c>
      <c r="D32" s="19" t="str">
        <f t="shared" si="198"/>
        <v/>
      </c>
      <c r="E32" s="65" t="str">
        <f t="array" ref="E32">SUMIFS(INDIRECT($A$1),Consolidado!$C$3:$C65,$A32,Consolidado!$B$3:$B65,E$1)</f>
        <v>#VALUE!</v>
      </c>
      <c r="F32" s="66" t="str">
        <f t="shared" si="199"/>
        <v/>
      </c>
      <c r="G32" s="67" t="str">
        <f t="shared" si="200"/>
        <v/>
      </c>
      <c r="H32" s="68" t="str">
        <f t="array" ref="H32">SUMIFS(INDIRECT($A$1),Consolidado!$C$3:$C65,$A32,Consolidado!$B$3:$B65,H$1)</f>
        <v>#VALUE!</v>
      </c>
      <c r="I32" s="68" t="str">
        <f t="shared" si="201"/>
        <v/>
      </c>
      <c r="J32" s="68" t="str">
        <f t="shared" si="202"/>
        <v/>
      </c>
      <c r="K32" s="21" t="str">
        <f t="array" ref="K32">SUMIFS(INDIRECT($A$1),Consolidado!$C$3:$C65,$A32,Consolidado!$B$3:$B65,K$1)</f>
        <v>#VALUE!</v>
      </c>
      <c r="L32" s="53" t="str">
        <f t="shared" si="203"/>
        <v/>
      </c>
      <c r="M32" s="21" t="str">
        <f t="shared" si="204"/>
        <v/>
      </c>
      <c r="N32" s="22" t="str">
        <f t="array" ref="N32">SUMIFS(INDIRECT($A$1),Consolidado!$C$3:$C65,$A32,Consolidado!$B$3:$B65,N$1)</f>
        <v>#VALUE!</v>
      </c>
      <c r="O32" s="22" t="str">
        <f t="shared" si="205"/>
        <v/>
      </c>
      <c r="P32" s="22" t="str">
        <f t="shared" si="206"/>
        <v/>
      </c>
      <c r="Q32" s="21" t="str">
        <f t="array" ref="Q32">SUMIFS(INDIRECT($A$1),Consolidado!$C$3:$C65,$A32,Consolidado!$B$3:$B65,Q$1)</f>
        <v>#VALUE!</v>
      </c>
      <c r="R32" s="21" t="str">
        <f t="shared" si="207"/>
        <v/>
      </c>
      <c r="S32" s="21" t="str">
        <f t="shared" si="208"/>
        <v/>
      </c>
      <c r="T32" s="22" t="str">
        <f t="array" ref="T32">SUMIFS(INDIRECT($A$1),Consolidado!$C$3:$C65,$A32,Consolidado!$B$3:$B65,T$1)</f>
        <v>#VALUE!</v>
      </c>
      <c r="U32" s="22" t="str">
        <f t="shared" si="209"/>
        <v/>
      </c>
      <c r="V32" s="22" t="str">
        <f t="shared" si="210"/>
        <v/>
      </c>
      <c r="W32" s="21" t="str">
        <f t="array" ref="W32">SUMIFS(INDIRECT($A$1),Consolidado!$C$3:$C65,$A32,Consolidado!$B$3:$B65,W$1)</f>
        <v>#VALUE!</v>
      </c>
      <c r="X32" s="21" t="str">
        <f t="shared" si="211"/>
        <v/>
      </c>
      <c r="Y32" s="21" t="str">
        <f t="shared" si="212"/>
        <v/>
      </c>
      <c r="Z32" s="22" t="str">
        <f t="array" ref="Z32">SUMIFS(INDIRECT($A$1),Consolidado!$C$3:$C65,$A32,Consolidado!$B$3:$B65,Z$1)</f>
        <v>#VALUE!</v>
      </c>
      <c r="AA32" s="22" t="str">
        <f t="shared" si="213"/>
        <v/>
      </c>
      <c r="AB32" s="22" t="str">
        <f t="shared" si="214"/>
        <v/>
      </c>
      <c r="AC32" s="21" t="str">
        <f t="array" ref="AC32">SUMIFS(INDIRECT($A$1),Consolidado!$C$3:$C65,$A32,Consolidado!$B$3:$B65,AC$1)</f>
        <v>#VALUE!</v>
      </c>
      <c r="AD32" s="21" t="str">
        <f t="shared" si="215"/>
        <v/>
      </c>
      <c r="AE32" s="21" t="str">
        <f t="shared" si="216"/>
        <v/>
      </c>
      <c r="AF32" s="22" t="str">
        <f t="array" ref="AF32">SUMIFS(INDIRECT($A$1),Consolidado!$C$3:$C65,$A32,Consolidado!$B$3:$B65,AF$1)</f>
        <v>#VALUE!</v>
      </c>
      <c r="AG32" s="22" t="str">
        <f t="shared" si="217"/>
        <v/>
      </c>
      <c r="AH32" s="22" t="str">
        <f t="shared" si="218"/>
        <v/>
      </c>
      <c r="AI32" s="21" t="str">
        <f t="array" ref="AI32">SUMIFS(INDIRECT($A$1),Consolidado!$C$3:$C65,$A32,Consolidado!$B$3:$B65,AI$1)</f>
        <v>#VALUE!</v>
      </c>
      <c r="AJ32" s="21" t="str">
        <f t="shared" si="219"/>
        <v/>
      </c>
      <c r="AK32" s="21" t="str">
        <f t="shared" si="220"/>
        <v/>
      </c>
      <c r="AL32" s="22" t="str">
        <f t="array" ref="AL32">SUMIFS(INDIRECT($A$1),Consolidado!$C$3:$C65,$A32,Consolidado!$B$3:$B65,AL$1)</f>
        <v>#VALUE!</v>
      </c>
      <c r="AM32" s="22" t="str">
        <f t="shared" si="221"/>
        <v/>
      </c>
      <c r="AN32" s="22" t="str">
        <f t="shared" si="222"/>
        <v/>
      </c>
      <c r="AO32" s="21" t="str">
        <f t="array" ref="AO32">SUMIFS(INDIRECT($A$1),Consolidado!$C$3:$C65,$A32,Consolidado!$B$3:$B65,AO$1)</f>
        <v>#VALUE!</v>
      </c>
      <c r="AP32" s="21" t="str">
        <f t="shared" si="223"/>
        <v/>
      </c>
      <c r="AQ32" s="21" t="str">
        <f t="shared" si="224"/>
        <v/>
      </c>
      <c r="AR32" s="22" t="str">
        <f t="array" ref="AR32">SUMIFS(INDIRECT($A$1),Consolidado!$C$3:$C65,$A32,Consolidado!$B$3:$B65,AR$1)</f>
        <v>#VALUE!</v>
      </c>
      <c r="AS32" s="22" t="str">
        <f t="shared" si="225"/>
        <v/>
      </c>
      <c r="AT32" s="22" t="str">
        <f t="shared" si="226"/>
        <v/>
      </c>
      <c r="AU32" s="21" t="str">
        <f t="array" ref="AU32">SUMIFS(INDIRECT($A$1),Consolidado!$C$3:$C65,$A32,Consolidado!$B$3:$B65,AU$1)</f>
        <v>#VALUE!</v>
      </c>
      <c r="AV32" s="21" t="str">
        <f t="shared" si="227"/>
        <v/>
      </c>
      <c r="AW32" s="21" t="str">
        <f t="shared" si="228"/>
        <v/>
      </c>
      <c r="AX32" s="22" t="str">
        <f t="array" ref="AX32">SUMIFS(INDIRECT($A$1),Consolidado!$C$3:$C65,$A32,Consolidado!$B$3:$B65,AX$1)</f>
        <v>#VALUE!</v>
      </c>
      <c r="AY32" s="22" t="str">
        <f t="shared" si="229"/>
        <v/>
      </c>
      <c r="AZ32" s="22" t="str">
        <f t="shared" si="230"/>
        <v/>
      </c>
      <c r="BA32" s="69" t="str">
        <f t="array" ref="BA32">SUMIFS(INDIRECT($A$1),Consolidado!$C$3:$C65,$A32,Consolidado!$B$3:$B65,BA$1)</f>
        <v>#VALUE!</v>
      </c>
      <c r="BB32" s="69" t="str">
        <f t="shared" si="231"/>
        <v/>
      </c>
      <c r="BC32" s="21" t="str">
        <f t="shared" si="232"/>
        <v/>
      </c>
      <c r="BD32" s="70" t="str">
        <f t="array" ref="BD32">SUMIFS(INDIRECT($A$1),Consolidado!$C$3:$C65,$A32,Consolidado!$B$3:$B65,BD$1)</f>
        <v>#VALUE!</v>
      </c>
      <c r="BE32" s="70" t="str">
        <f t="shared" si="233"/>
        <v/>
      </c>
      <c r="BF32" s="71" t="str">
        <f t="shared" si="234"/>
        <v/>
      </c>
      <c r="BG32" s="69" t="str">
        <f t="array" ref="BG32">SUMIFS(INDIRECT($A$1),Consolidado!$C$3:$C65,$A32,Consolidado!$B$3:$B65,BG$1)</f>
        <v>#VALUE!</v>
      </c>
      <c r="BH32" s="69" t="str">
        <f t="shared" si="235"/>
        <v/>
      </c>
      <c r="BI32" s="71" t="str">
        <f t="shared" si="236"/>
        <v/>
      </c>
      <c r="BJ32" s="70" t="str">
        <f t="array" ref="BJ32">SUMIFS(INDIRECT($A$1),Consolidado!$C$3:$C65,$A32,Consolidado!$B$3:$B65,BJ$1)</f>
        <v>#VALUE!</v>
      </c>
      <c r="BK32" s="70" t="str">
        <f t="shared" si="237"/>
        <v/>
      </c>
      <c r="BL32" s="71" t="str">
        <f t="shared" si="238"/>
        <v/>
      </c>
      <c r="BM32" s="69" t="str">
        <f t="array" ref="BM32">SUMIFS(INDIRECT($A$1),Consolidado!$C$3:$C65,$A32,Consolidado!$B$3:$B65,BM$1)</f>
        <v>#VALUE!</v>
      </c>
      <c r="BN32" s="69" t="str">
        <f t="shared" si="239"/>
        <v/>
      </c>
      <c r="BO32" s="71" t="str">
        <f t="shared" si="240"/>
        <v/>
      </c>
      <c r="BP32" s="70" t="str">
        <f t="array" ref="BP32">SUMIFS(INDIRECT($A$1),Consolidado!$C$3:$C65,$A32,Consolidado!$B$3:$B65,BP$1)</f>
        <v>#VALUE!</v>
      </c>
      <c r="BQ32" s="70" t="str">
        <f t="shared" si="241"/>
        <v/>
      </c>
      <c r="BR32" s="71" t="str">
        <f t="shared" si="242"/>
        <v/>
      </c>
      <c r="BS32" s="69" t="str">
        <f t="array" ref="BS32">SUMIFS(INDIRECT($A$1),Consolidado!$C$3:$C65,$A32,Consolidado!$B$3:$B65,BS$1)</f>
        <v>#VALUE!</v>
      </c>
      <c r="BT32" s="69" t="str">
        <f t="shared" si="243"/>
        <v/>
      </c>
      <c r="BU32" s="71" t="str">
        <f t="shared" si="244"/>
        <v/>
      </c>
      <c r="BV32" s="70" t="str">
        <f t="array" ref="BV32">SUMIFS(INDIRECT($A$1),Consolidado!$C$3:$C65,$A32,Consolidado!$B$3:$B65,BV$1)</f>
        <v>#VALUE!</v>
      </c>
      <c r="BW32" s="70" t="str">
        <f t="shared" si="245"/>
        <v/>
      </c>
      <c r="BX32" s="71" t="str">
        <f t="shared" si="246"/>
        <v/>
      </c>
      <c r="BY32" s="69" t="str">
        <f t="array" ref="BY32">SUMIFS(INDIRECT($A$1),Consolidado!$C$3:$C65,$A32,Consolidado!$B$3:$B65,BY$1)</f>
        <v>#VALUE!</v>
      </c>
      <c r="BZ32" s="69" t="str">
        <f t="shared" si="247"/>
        <v/>
      </c>
      <c r="CA32" s="71" t="str">
        <f t="shared" si="248"/>
        <v/>
      </c>
      <c r="CB32" s="70" t="str">
        <f t="array" ref="CB32">SUMIFS(INDIRECT($A$1),Consolidado!$C$3:$C65,$A32,Consolidado!$B$3:$B65,CB$1)</f>
        <v>#VALUE!</v>
      </c>
      <c r="CC32" s="70" t="str">
        <f t="shared" si="249"/>
        <v/>
      </c>
      <c r="CD32" s="71" t="str">
        <f t="shared" si="250"/>
        <v/>
      </c>
      <c r="CE32" s="69" t="str">
        <f t="array" ref="CE32">SUMIFS(INDIRECT($A$1),Consolidado!$C$3:$C65,$A32,Consolidado!$B$3:$B65,CE$1)</f>
        <v>#VALUE!</v>
      </c>
      <c r="CF32" s="69" t="str">
        <f t="shared" si="251"/>
        <v/>
      </c>
      <c r="CG32" s="71" t="str">
        <f t="shared" si="252"/>
        <v/>
      </c>
      <c r="CH32" s="70" t="str">
        <f t="array" ref="CH32">SUMIFS(INDIRECT($A$1),Consolidado!$C$3:$C65,$A32,Consolidado!$B$3:$B65,CH$1)</f>
        <v>#VALUE!</v>
      </c>
      <c r="CI32" s="70" t="str">
        <f t="shared" si="253"/>
        <v/>
      </c>
      <c r="CJ32" s="71" t="str">
        <f t="shared" si="254"/>
        <v/>
      </c>
      <c r="CK32" s="69" t="str">
        <f t="array" ref="CK32">SUMIFS(INDIRECT($A$1),Consolidado!$C$3:$C65,$A32,Consolidado!$B$3:$B65,CK$1)</f>
        <v>#VALUE!</v>
      </c>
      <c r="CL32" s="69" t="str">
        <f t="shared" si="255"/>
        <v/>
      </c>
      <c r="CM32" s="71" t="str">
        <f t="shared" si="256"/>
        <v/>
      </c>
      <c r="CN32" s="70" t="str">
        <f t="array" ref="CN32">SUMIFS(INDIRECT($A$1),Consolidado!$C$3:$C65,$A32,Consolidado!$B$3:$B65,CN$1)</f>
        <v>#VALUE!</v>
      </c>
      <c r="CO32" s="70" t="str">
        <f t="shared" si="257"/>
        <v/>
      </c>
      <c r="CP32" s="71" t="str">
        <f t="shared" si="258"/>
        <v/>
      </c>
      <c r="CQ32" s="69" t="str">
        <f t="array" ref="CQ32">SUMIFS(INDIRECT($A$1),Consolidado!$C$3:$C65,$A32,Consolidado!$B$3:$B65,CQ$1)</f>
        <v>#VALUE!</v>
      </c>
      <c r="CR32" s="69" t="str">
        <f t="shared" si="259"/>
        <v/>
      </c>
      <c r="CS32" s="71" t="str">
        <f t="shared" si="260"/>
        <v/>
      </c>
      <c r="CT32" s="70" t="str">
        <f t="array" ref="CT32">SUMIFS(INDIRECT($A$1),Consolidado!$C$3:$C65,$A32,Consolidado!$B$3:$B65,CT$1)</f>
        <v>#VALUE!</v>
      </c>
      <c r="CU32" s="70" t="str">
        <f t="shared" si="261"/>
        <v/>
      </c>
      <c r="CV32" s="71" t="str">
        <f t="shared" si="262"/>
        <v/>
      </c>
      <c r="CW32" s="69" t="str">
        <f t="array" ref="CW32">SUMIFS(INDIRECT($A$1),Consolidado!$C$3:$C65,$A32,Consolidado!$B$3:$B65,CW$1)</f>
        <v>#VALUE!</v>
      </c>
      <c r="CX32" s="69" t="str">
        <f t="shared" si="263"/>
        <v/>
      </c>
      <c r="CY32" s="71" t="str">
        <f t="shared" si="264"/>
        <v/>
      </c>
      <c r="CZ32" s="70" t="str">
        <f t="array" ref="CZ32">SUMIFS(INDIRECT($A$1),Consolidado!$C$3:$C65,$A32,Consolidado!$B$3:$B65,CZ$1)</f>
        <v>#VALUE!</v>
      </c>
      <c r="DA32" s="70" t="str">
        <f t="shared" si="265"/>
        <v/>
      </c>
      <c r="DB32" s="71" t="str">
        <f t="shared" si="266"/>
        <v/>
      </c>
      <c r="DC32" s="69" t="str">
        <f t="array" ref="DC32">SUMIFS(INDIRECT($A$1),Consolidado!$C$3:$C65,$A32,Consolidado!$B$3:$B65,DC$1)</f>
        <v>#VALUE!</v>
      </c>
      <c r="DD32" s="69" t="str">
        <f t="shared" si="267"/>
        <v/>
      </c>
      <c r="DE32" s="71" t="str">
        <f t="shared" si="268"/>
        <v/>
      </c>
      <c r="DF32" s="70" t="str">
        <f t="array" ref="DF32">SUMIFS(INDIRECT($A$1),Consolidado!$C$3:$C65,$A32,Consolidado!$B$3:$B65,DF$1)</f>
        <v>#VALUE!</v>
      </c>
      <c r="DG32" s="70" t="str">
        <f t="shared" si="269"/>
        <v/>
      </c>
      <c r="DH32" s="71" t="str">
        <f t="shared" si="270"/>
        <v/>
      </c>
      <c r="DI32" s="69" t="str">
        <f t="array" ref="DI32">SUMIFS(INDIRECT($A$1),Consolidado!$C$3:$C65,$A32,Consolidado!$B$3:$B65,DI$1)</f>
        <v>#VALUE!</v>
      </c>
      <c r="DJ32" s="69" t="str">
        <f t="shared" si="271"/>
        <v/>
      </c>
      <c r="DK32" s="71" t="str">
        <f t="shared" si="272"/>
        <v/>
      </c>
      <c r="DL32" s="70" t="str">
        <f t="array" ref="DL32">SUMIFS(INDIRECT($A$1),Consolidado!$C$3:$C65,$A32,Consolidado!$B$3:$B65,DL$1)</f>
        <v>#VALUE!</v>
      </c>
      <c r="DM32" s="70" t="str">
        <f t="shared" si="273"/>
        <v/>
      </c>
      <c r="DN32" s="71" t="str">
        <f t="shared" si="274"/>
        <v/>
      </c>
      <c r="DO32" s="21" t="str">
        <f t="array" ref="DO32">SUMIFS(INDIRECT($A$1),Consolidado!$C$3:$C65,$A32,Consolidado!$B$3:$B65,DO$1)</f>
        <v>#VALUE!</v>
      </c>
      <c r="DP32" s="21" t="str">
        <f t="shared" si="275"/>
        <v/>
      </c>
      <c r="DQ32" s="21" t="str">
        <f t="shared" si="276"/>
        <v/>
      </c>
      <c r="DR32" s="22" t="str">
        <f t="array" ref="DR32">SUMIFS(INDIRECT($A$1),Consolidado!$C$3:$C65,$A32,Consolidado!$B$3:$B65,DR$1)</f>
        <v>#VALUE!</v>
      </c>
      <c r="DS32" s="22" t="str">
        <f t="shared" si="277"/>
        <v/>
      </c>
      <c r="DT32" s="22" t="str">
        <f t="shared" si="278"/>
        <v/>
      </c>
      <c r="DU32" s="69" t="str">
        <f t="array" ref="DU32">SUMIFS(INDIRECT($A$1),Consolidado!$C$3:$C65,$A32,Consolidado!$B$3:$B65,DU$1)</f>
        <v>#VALUE!</v>
      </c>
      <c r="DV32" s="69" t="str">
        <f t="shared" si="279"/>
        <v/>
      </c>
      <c r="DW32" s="71" t="str">
        <f t="shared" si="280"/>
        <v/>
      </c>
      <c r="DX32" s="70" t="str">
        <f t="array" ref="DX32">SUMIFS(INDIRECT($A$1),Consolidado!$C$3:$C65,$A32,Consolidado!$B$3:$B65,DX$1)</f>
        <v>#VALUE!</v>
      </c>
      <c r="DY32" s="70" t="str">
        <f t="shared" si="281"/>
        <v/>
      </c>
      <c r="DZ32" s="71" t="str">
        <f t="shared" si="282"/>
        <v>#VALUE!</v>
      </c>
      <c r="EA32" s="69" t="str">
        <f t="array" ref="EA32">SUMIFS(INDIRECT($A$1),Consolidado!$C$3:$C65,$A32,Consolidado!$B$3:$B65,EA$1)</f>
        <v>#VALUE!</v>
      </c>
      <c r="EB32" s="69" t="str">
        <f t="shared" si="283"/>
        <v/>
      </c>
      <c r="EC32" s="71" t="str">
        <f t="shared" si="284"/>
        <v>#VALUE!</v>
      </c>
      <c r="ED32" s="70" t="str">
        <f t="array" ref="ED32">SUMIFS(INDIRECT($A$1),Consolidado!$C$3:$C65,$A32,Consolidado!$B$3:$B65,ED$1)</f>
        <v>#VALUE!</v>
      </c>
      <c r="EE32" s="70" t="str">
        <f t="shared" si="285"/>
        <v/>
      </c>
      <c r="EF32" s="71" t="str">
        <f t="shared" si="286"/>
        <v>#VALUE!</v>
      </c>
      <c r="EG32" s="69" t="str">
        <f t="array" ref="EG32">SUMIFS(INDIRECT($A$1),Consolidado!$C$3:$C65,$A32,Consolidado!$B$3:$B65,EG$1)</f>
        <v>#VALUE!</v>
      </c>
      <c r="EH32" s="69" t="str">
        <f t="shared" si="287"/>
        <v/>
      </c>
      <c r="EI32" s="71" t="str">
        <f t="shared" si="288"/>
        <v>#VALUE!</v>
      </c>
      <c r="EJ32" s="70" t="str">
        <f t="array" ref="EJ32">SUMIFS(INDIRECT($A$1),Consolidado!$C$3:$C65,$A32,Consolidado!$B$3:$B65,EJ$1)</f>
        <v>#VALUE!</v>
      </c>
      <c r="EK32" s="70" t="str">
        <f t="shared" si="289"/>
        <v/>
      </c>
      <c r="EL32" s="71" t="str">
        <f t="shared" si="290"/>
        <v>#VALUE!</v>
      </c>
      <c r="EM32" s="69" t="str">
        <f t="array" ref="EM32">SUMIFS(INDIRECT($A$1),Consolidado!$C$3:$C65,$A32,Consolidado!$B$3:$B65,EM$1)</f>
        <v>#VALUE!</v>
      </c>
      <c r="EN32" s="69" t="str">
        <f t="shared" si="291"/>
        <v/>
      </c>
      <c r="EO32" s="71" t="str">
        <f t="shared" si="292"/>
        <v>#VALUE!</v>
      </c>
      <c r="EP32" s="70" t="str">
        <f t="array" ref="EP32">SUMIFS(INDIRECT($A$1),Consolidado!$C$3:$C65,$A32,Consolidado!$B$3:$B65,EP$1)</f>
        <v>#VALUE!</v>
      </c>
      <c r="EQ32" s="70" t="str">
        <f t="shared" si="293"/>
        <v/>
      </c>
      <c r="ER32" s="71" t="str">
        <f t="shared" si="294"/>
        <v>#VALUE!</v>
      </c>
      <c r="ES32" s="69" t="str">
        <f t="array" ref="ES32">SUMIFS(INDIRECT($A$1),Consolidado!$C$3:$C65,$A32,Consolidado!$B$3:$B65,ES$1)</f>
        <v>#VALUE!</v>
      </c>
      <c r="ET32" s="69" t="str">
        <f t="shared" si="295"/>
        <v/>
      </c>
      <c r="EU32" s="71" t="str">
        <f t="shared" si="296"/>
        <v>#VALUE!</v>
      </c>
      <c r="EV32" s="70" t="str">
        <f t="array" ref="EV32">SUMIFS(INDIRECT($A$1),Consolidado!$C$3:$C65,$A32,Consolidado!$B$3:$B65,EV$1)</f>
        <v>#VALUE!</v>
      </c>
      <c r="EW32" s="70" t="str">
        <f t="shared" si="297"/>
        <v/>
      </c>
      <c r="EX32" s="71" t="str">
        <f t="shared" si="298"/>
        <v>#VALUE!</v>
      </c>
      <c r="EY32" s="69" t="str">
        <f t="array" ref="EY32">SUMIFS(INDIRECT($A$1),Consolidado!$C$3:$C65,$A32,Consolidado!$B$3:$B65,EY$1)</f>
        <v>#VALUE!</v>
      </c>
      <c r="EZ32" s="69" t="str">
        <f t="shared" si="299"/>
        <v/>
      </c>
      <c r="FA32" s="71" t="str">
        <f t="shared" si="300"/>
        <v>#VALUE!</v>
      </c>
      <c r="FB32" s="70" t="str">
        <f t="array" ref="FB32">SUMIFS(INDIRECT($A$1),Consolidado!$C$3:$C65,$A32,Consolidado!$B$3:$B65,FB$1)</f>
        <v>#VALUE!</v>
      </c>
      <c r="FC32" s="70" t="str">
        <f t="shared" si="301"/>
        <v/>
      </c>
      <c r="FD32" s="71" t="str">
        <f t="shared" si="302"/>
        <v>#VALUE!</v>
      </c>
    </row>
    <row r="33" ht="15.75" customHeight="1">
      <c r="A33" s="7" t="str">
        <f>Menus!B25</f>
        <v>B22 Equipo de capacitación</v>
      </c>
      <c r="B33" s="19" t="str">
        <f t="shared" si="196"/>
        <v>#VALUE!</v>
      </c>
      <c r="C33" s="19">
        <f t="shared" si="197"/>
        <v>0</v>
      </c>
      <c r="D33" s="19" t="str">
        <f t="shared" si="198"/>
        <v/>
      </c>
      <c r="E33" s="65" t="str">
        <f t="array" ref="E33">SUMIFS(INDIRECT($A$1),Consolidado!$C$3:$C65,$A33,Consolidado!$B$3:$B65,E$1)</f>
        <v>#VALUE!</v>
      </c>
      <c r="F33" s="66" t="str">
        <f t="shared" si="199"/>
        <v/>
      </c>
      <c r="G33" s="67" t="str">
        <f t="shared" si="200"/>
        <v/>
      </c>
      <c r="H33" s="68" t="str">
        <f t="array" ref="H33">SUMIFS(INDIRECT($A$1),Consolidado!$C$3:$C65,$A33,Consolidado!$B$3:$B65,H$1)</f>
        <v>#VALUE!</v>
      </c>
      <c r="I33" s="68" t="str">
        <f t="shared" si="201"/>
        <v/>
      </c>
      <c r="J33" s="68" t="str">
        <f t="shared" si="202"/>
        <v/>
      </c>
      <c r="K33" s="21" t="str">
        <f t="array" ref="K33">SUMIFS(INDIRECT($A$1),Consolidado!$C$3:$C65,$A33,Consolidado!$B$3:$B65,K$1)</f>
        <v>#VALUE!</v>
      </c>
      <c r="L33" s="53" t="str">
        <f t="shared" si="203"/>
        <v/>
      </c>
      <c r="M33" s="21" t="str">
        <f t="shared" si="204"/>
        <v/>
      </c>
      <c r="N33" s="22" t="str">
        <f t="array" ref="N33">SUMIFS(INDIRECT($A$1),Consolidado!$C$3:$C65,$A33,Consolidado!$B$3:$B65,N$1)</f>
        <v>#VALUE!</v>
      </c>
      <c r="O33" s="22" t="str">
        <f t="shared" si="205"/>
        <v/>
      </c>
      <c r="P33" s="22" t="str">
        <f t="shared" si="206"/>
        <v/>
      </c>
      <c r="Q33" s="21" t="str">
        <f t="array" ref="Q33">SUMIFS(INDIRECT($A$1),Consolidado!$C$3:$C65,$A33,Consolidado!$B$3:$B65,Q$1)</f>
        <v>#VALUE!</v>
      </c>
      <c r="R33" s="21" t="str">
        <f t="shared" si="207"/>
        <v/>
      </c>
      <c r="S33" s="21" t="str">
        <f t="shared" si="208"/>
        <v/>
      </c>
      <c r="T33" s="22" t="str">
        <f t="array" ref="T33">SUMIFS(INDIRECT($A$1),Consolidado!$C$3:$C65,$A33,Consolidado!$B$3:$B65,T$1)</f>
        <v>#VALUE!</v>
      </c>
      <c r="U33" s="22" t="str">
        <f t="shared" si="209"/>
        <v/>
      </c>
      <c r="V33" s="22" t="str">
        <f t="shared" si="210"/>
        <v/>
      </c>
      <c r="W33" s="21" t="str">
        <f t="array" ref="W33">SUMIFS(INDIRECT($A$1),Consolidado!$C$3:$C65,$A33,Consolidado!$B$3:$B65,W$1)</f>
        <v>#VALUE!</v>
      </c>
      <c r="X33" s="21" t="str">
        <f t="shared" si="211"/>
        <v/>
      </c>
      <c r="Y33" s="21" t="str">
        <f t="shared" si="212"/>
        <v/>
      </c>
      <c r="Z33" s="22" t="str">
        <f t="array" ref="Z33">SUMIFS(INDIRECT($A$1),Consolidado!$C$3:$C65,$A33,Consolidado!$B$3:$B65,Z$1)</f>
        <v>#VALUE!</v>
      </c>
      <c r="AA33" s="22" t="str">
        <f t="shared" si="213"/>
        <v/>
      </c>
      <c r="AB33" s="22" t="str">
        <f t="shared" si="214"/>
        <v/>
      </c>
      <c r="AC33" s="21" t="str">
        <f t="array" ref="AC33">SUMIFS(INDIRECT($A$1),Consolidado!$C$3:$C65,$A33,Consolidado!$B$3:$B65,AC$1)</f>
        <v>#VALUE!</v>
      </c>
      <c r="AD33" s="21" t="str">
        <f t="shared" si="215"/>
        <v/>
      </c>
      <c r="AE33" s="21" t="str">
        <f t="shared" si="216"/>
        <v/>
      </c>
      <c r="AF33" s="22" t="str">
        <f t="array" ref="AF33">SUMIFS(INDIRECT($A$1),Consolidado!$C$3:$C65,$A33,Consolidado!$B$3:$B65,AF$1)</f>
        <v>#VALUE!</v>
      </c>
      <c r="AG33" s="22" t="str">
        <f t="shared" si="217"/>
        <v/>
      </c>
      <c r="AH33" s="22" t="str">
        <f t="shared" si="218"/>
        <v/>
      </c>
      <c r="AI33" s="21" t="str">
        <f t="array" ref="AI33">SUMIFS(INDIRECT($A$1),Consolidado!$C$3:$C65,$A33,Consolidado!$B$3:$B65,AI$1)</f>
        <v>#VALUE!</v>
      </c>
      <c r="AJ33" s="21" t="str">
        <f t="shared" si="219"/>
        <v/>
      </c>
      <c r="AK33" s="21" t="str">
        <f t="shared" si="220"/>
        <v/>
      </c>
      <c r="AL33" s="22" t="str">
        <f t="array" ref="AL33">SUMIFS(INDIRECT($A$1),Consolidado!$C$3:$C65,$A33,Consolidado!$B$3:$B65,AL$1)</f>
        <v>#VALUE!</v>
      </c>
      <c r="AM33" s="22" t="str">
        <f t="shared" si="221"/>
        <v/>
      </c>
      <c r="AN33" s="22" t="str">
        <f t="shared" si="222"/>
        <v/>
      </c>
      <c r="AO33" s="21" t="str">
        <f t="array" ref="AO33">SUMIFS(INDIRECT($A$1),Consolidado!$C$3:$C65,$A33,Consolidado!$B$3:$B65,AO$1)</f>
        <v>#VALUE!</v>
      </c>
      <c r="AP33" s="21" t="str">
        <f t="shared" si="223"/>
        <v/>
      </c>
      <c r="AQ33" s="21" t="str">
        <f t="shared" si="224"/>
        <v/>
      </c>
      <c r="AR33" s="22" t="str">
        <f t="array" ref="AR33">SUMIFS(INDIRECT($A$1),Consolidado!$C$3:$C65,$A33,Consolidado!$B$3:$B65,AR$1)</f>
        <v>#VALUE!</v>
      </c>
      <c r="AS33" s="22" t="str">
        <f t="shared" si="225"/>
        <v/>
      </c>
      <c r="AT33" s="22" t="str">
        <f t="shared" si="226"/>
        <v/>
      </c>
      <c r="AU33" s="21" t="str">
        <f t="array" ref="AU33">SUMIFS(INDIRECT($A$1),Consolidado!$C$3:$C65,$A33,Consolidado!$B$3:$B65,AU$1)</f>
        <v>#VALUE!</v>
      </c>
      <c r="AV33" s="21" t="str">
        <f t="shared" si="227"/>
        <v/>
      </c>
      <c r="AW33" s="21" t="str">
        <f t="shared" si="228"/>
        <v/>
      </c>
      <c r="AX33" s="22" t="str">
        <f t="array" ref="AX33">SUMIFS(INDIRECT($A$1),Consolidado!$C$3:$C65,$A33,Consolidado!$B$3:$B65,AX$1)</f>
        <v>#VALUE!</v>
      </c>
      <c r="AY33" s="22" t="str">
        <f t="shared" si="229"/>
        <v/>
      </c>
      <c r="AZ33" s="22" t="str">
        <f t="shared" si="230"/>
        <v/>
      </c>
      <c r="BA33" s="69" t="str">
        <f t="array" ref="BA33">SUMIFS(INDIRECT($A$1),Consolidado!$C$3:$C65,$A33,Consolidado!$B$3:$B65,BA$1)</f>
        <v>#VALUE!</v>
      </c>
      <c r="BB33" s="69" t="str">
        <f t="shared" si="231"/>
        <v/>
      </c>
      <c r="BC33" s="21" t="str">
        <f t="shared" si="232"/>
        <v/>
      </c>
      <c r="BD33" s="70" t="str">
        <f t="array" ref="BD33">SUMIFS(INDIRECT($A$1),Consolidado!$C$3:$C65,$A33,Consolidado!$B$3:$B65,BD$1)</f>
        <v>#VALUE!</v>
      </c>
      <c r="BE33" s="70" t="str">
        <f t="shared" si="233"/>
        <v/>
      </c>
      <c r="BF33" s="71" t="str">
        <f t="shared" si="234"/>
        <v/>
      </c>
      <c r="BG33" s="69" t="str">
        <f t="array" ref="BG33">SUMIFS(INDIRECT($A$1),Consolidado!$C$3:$C65,$A33,Consolidado!$B$3:$B65,BG$1)</f>
        <v>#VALUE!</v>
      </c>
      <c r="BH33" s="69" t="str">
        <f t="shared" si="235"/>
        <v/>
      </c>
      <c r="BI33" s="71" t="str">
        <f t="shared" si="236"/>
        <v/>
      </c>
      <c r="BJ33" s="70" t="str">
        <f t="array" ref="BJ33">SUMIFS(INDIRECT($A$1),Consolidado!$C$3:$C65,$A33,Consolidado!$B$3:$B65,BJ$1)</f>
        <v>#VALUE!</v>
      </c>
      <c r="BK33" s="70" t="str">
        <f t="shared" si="237"/>
        <v/>
      </c>
      <c r="BL33" s="71" t="str">
        <f t="shared" si="238"/>
        <v/>
      </c>
      <c r="BM33" s="69" t="str">
        <f t="array" ref="BM33">SUMIFS(INDIRECT($A$1),Consolidado!$C$3:$C65,$A33,Consolidado!$B$3:$B65,BM$1)</f>
        <v>#VALUE!</v>
      </c>
      <c r="BN33" s="69" t="str">
        <f t="shared" si="239"/>
        <v/>
      </c>
      <c r="BO33" s="71" t="str">
        <f t="shared" si="240"/>
        <v/>
      </c>
      <c r="BP33" s="70" t="str">
        <f t="array" ref="BP33">SUMIFS(INDIRECT($A$1),Consolidado!$C$3:$C65,$A33,Consolidado!$B$3:$B65,BP$1)</f>
        <v>#VALUE!</v>
      </c>
      <c r="BQ33" s="70" t="str">
        <f t="shared" si="241"/>
        <v/>
      </c>
      <c r="BR33" s="71" t="str">
        <f t="shared" si="242"/>
        <v/>
      </c>
      <c r="BS33" s="69" t="str">
        <f t="array" ref="BS33">SUMIFS(INDIRECT($A$1),Consolidado!$C$3:$C65,$A33,Consolidado!$B$3:$B65,BS$1)</f>
        <v>#VALUE!</v>
      </c>
      <c r="BT33" s="69" t="str">
        <f t="shared" si="243"/>
        <v/>
      </c>
      <c r="BU33" s="71" t="str">
        <f t="shared" si="244"/>
        <v/>
      </c>
      <c r="BV33" s="70" t="str">
        <f t="array" ref="BV33">SUMIFS(INDIRECT($A$1),Consolidado!$C$3:$C65,$A33,Consolidado!$B$3:$B65,BV$1)</f>
        <v>#VALUE!</v>
      </c>
      <c r="BW33" s="70" t="str">
        <f t="shared" si="245"/>
        <v/>
      </c>
      <c r="BX33" s="71" t="str">
        <f t="shared" si="246"/>
        <v/>
      </c>
      <c r="BY33" s="69" t="str">
        <f t="array" ref="BY33">SUMIFS(INDIRECT($A$1),Consolidado!$C$3:$C65,$A33,Consolidado!$B$3:$B65,BY$1)</f>
        <v>#VALUE!</v>
      </c>
      <c r="BZ33" s="69" t="str">
        <f t="shared" si="247"/>
        <v/>
      </c>
      <c r="CA33" s="71" t="str">
        <f t="shared" si="248"/>
        <v/>
      </c>
      <c r="CB33" s="70" t="str">
        <f t="array" ref="CB33">SUMIFS(INDIRECT($A$1),Consolidado!$C$3:$C65,$A33,Consolidado!$B$3:$B65,CB$1)</f>
        <v>#VALUE!</v>
      </c>
      <c r="CC33" s="70" t="str">
        <f t="shared" si="249"/>
        <v/>
      </c>
      <c r="CD33" s="71" t="str">
        <f t="shared" si="250"/>
        <v/>
      </c>
      <c r="CE33" s="69" t="str">
        <f t="array" ref="CE33">SUMIFS(INDIRECT($A$1),Consolidado!$C$3:$C65,$A33,Consolidado!$B$3:$B65,CE$1)</f>
        <v>#VALUE!</v>
      </c>
      <c r="CF33" s="69" t="str">
        <f t="shared" si="251"/>
        <v/>
      </c>
      <c r="CG33" s="71" t="str">
        <f t="shared" si="252"/>
        <v/>
      </c>
      <c r="CH33" s="70" t="str">
        <f t="array" ref="CH33">SUMIFS(INDIRECT($A$1),Consolidado!$C$3:$C65,$A33,Consolidado!$B$3:$B65,CH$1)</f>
        <v>#VALUE!</v>
      </c>
      <c r="CI33" s="70" t="str">
        <f t="shared" si="253"/>
        <v/>
      </c>
      <c r="CJ33" s="71" t="str">
        <f t="shared" si="254"/>
        <v/>
      </c>
      <c r="CK33" s="69" t="str">
        <f t="array" ref="CK33">SUMIFS(INDIRECT($A$1),Consolidado!$C$3:$C65,$A33,Consolidado!$B$3:$B65,CK$1)</f>
        <v>#VALUE!</v>
      </c>
      <c r="CL33" s="69" t="str">
        <f t="shared" si="255"/>
        <v/>
      </c>
      <c r="CM33" s="71" t="str">
        <f t="shared" si="256"/>
        <v/>
      </c>
      <c r="CN33" s="70" t="str">
        <f t="array" ref="CN33">SUMIFS(INDIRECT($A$1),Consolidado!$C$3:$C65,$A33,Consolidado!$B$3:$B65,CN$1)</f>
        <v>#VALUE!</v>
      </c>
      <c r="CO33" s="70" t="str">
        <f t="shared" si="257"/>
        <v/>
      </c>
      <c r="CP33" s="71" t="str">
        <f t="shared" si="258"/>
        <v/>
      </c>
      <c r="CQ33" s="69" t="str">
        <f t="array" ref="CQ33">SUMIFS(INDIRECT($A$1),Consolidado!$C$3:$C65,$A33,Consolidado!$B$3:$B65,CQ$1)</f>
        <v>#VALUE!</v>
      </c>
      <c r="CR33" s="69" t="str">
        <f t="shared" si="259"/>
        <v/>
      </c>
      <c r="CS33" s="71" t="str">
        <f t="shared" si="260"/>
        <v/>
      </c>
      <c r="CT33" s="70" t="str">
        <f t="array" ref="CT33">SUMIFS(INDIRECT($A$1),Consolidado!$C$3:$C65,$A33,Consolidado!$B$3:$B65,CT$1)</f>
        <v>#VALUE!</v>
      </c>
      <c r="CU33" s="70" t="str">
        <f t="shared" si="261"/>
        <v/>
      </c>
      <c r="CV33" s="71" t="str">
        <f t="shared" si="262"/>
        <v/>
      </c>
      <c r="CW33" s="69" t="str">
        <f t="array" ref="CW33">SUMIFS(INDIRECT($A$1),Consolidado!$C$3:$C65,$A33,Consolidado!$B$3:$B65,CW$1)</f>
        <v>#VALUE!</v>
      </c>
      <c r="CX33" s="69" t="str">
        <f t="shared" si="263"/>
        <v/>
      </c>
      <c r="CY33" s="71" t="str">
        <f t="shared" si="264"/>
        <v/>
      </c>
      <c r="CZ33" s="70" t="str">
        <f t="array" ref="CZ33">SUMIFS(INDIRECT($A$1),Consolidado!$C$3:$C65,$A33,Consolidado!$B$3:$B65,CZ$1)</f>
        <v>#VALUE!</v>
      </c>
      <c r="DA33" s="70" t="str">
        <f t="shared" si="265"/>
        <v/>
      </c>
      <c r="DB33" s="71" t="str">
        <f t="shared" si="266"/>
        <v/>
      </c>
      <c r="DC33" s="69" t="str">
        <f t="array" ref="DC33">SUMIFS(INDIRECT($A$1),Consolidado!$C$3:$C65,$A33,Consolidado!$B$3:$B65,DC$1)</f>
        <v>#VALUE!</v>
      </c>
      <c r="DD33" s="69" t="str">
        <f t="shared" si="267"/>
        <v/>
      </c>
      <c r="DE33" s="71" t="str">
        <f t="shared" si="268"/>
        <v/>
      </c>
      <c r="DF33" s="70" t="str">
        <f t="array" ref="DF33">SUMIFS(INDIRECT($A$1),Consolidado!$C$3:$C65,$A33,Consolidado!$B$3:$B65,DF$1)</f>
        <v>#VALUE!</v>
      </c>
      <c r="DG33" s="70" t="str">
        <f t="shared" si="269"/>
        <v/>
      </c>
      <c r="DH33" s="71" t="str">
        <f t="shared" si="270"/>
        <v/>
      </c>
      <c r="DI33" s="69" t="str">
        <f t="array" ref="DI33">SUMIFS(INDIRECT($A$1),Consolidado!$C$3:$C65,$A33,Consolidado!$B$3:$B65,DI$1)</f>
        <v>#VALUE!</v>
      </c>
      <c r="DJ33" s="69" t="str">
        <f t="shared" si="271"/>
        <v/>
      </c>
      <c r="DK33" s="71" t="str">
        <f t="shared" si="272"/>
        <v/>
      </c>
      <c r="DL33" s="70" t="str">
        <f t="array" ref="DL33">SUMIFS(INDIRECT($A$1),Consolidado!$C$3:$C65,$A33,Consolidado!$B$3:$B65,DL$1)</f>
        <v>#VALUE!</v>
      </c>
      <c r="DM33" s="70" t="str">
        <f t="shared" si="273"/>
        <v/>
      </c>
      <c r="DN33" s="71" t="str">
        <f t="shared" si="274"/>
        <v/>
      </c>
      <c r="DO33" s="21" t="str">
        <f t="array" ref="DO33">SUMIFS(INDIRECT($A$1),Consolidado!$C$3:$C65,$A33,Consolidado!$B$3:$B65,DO$1)</f>
        <v>#VALUE!</v>
      </c>
      <c r="DP33" s="21" t="str">
        <f t="shared" si="275"/>
        <v/>
      </c>
      <c r="DQ33" s="21" t="str">
        <f t="shared" si="276"/>
        <v/>
      </c>
      <c r="DR33" s="22" t="str">
        <f t="array" ref="DR33">SUMIFS(INDIRECT($A$1),Consolidado!$C$3:$C65,$A33,Consolidado!$B$3:$B65,DR$1)</f>
        <v>#VALUE!</v>
      </c>
      <c r="DS33" s="22" t="str">
        <f t="shared" si="277"/>
        <v/>
      </c>
      <c r="DT33" s="22" t="str">
        <f t="shared" si="278"/>
        <v/>
      </c>
      <c r="DU33" s="69" t="str">
        <f t="array" ref="DU33">SUMIFS(INDIRECT($A$1),Consolidado!$C$3:$C65,$A33,Consolidado!$B$3:$B65,DU$1)</f>
        <v>#VALUE!</v>
      </c>
      <c r="DV33" s="69" t="str">
        <f t="shared" si="279"/>
        <v/>
      </c>
      <c r="DW33" s="71" t="str">
        <f t="shared" si="280"/>
        <v/>
      </c>
      <c r="DX33" s="70" t="str">
        <f t="array" ref="DX33">SUMIFS(INDIRECT($A$1),Consolidado!$C$3:$C65,$A33,Consolidado!$B$3:$B65,DX$1)</f>
        <v>#VALUE!</v>
      </c>
      <c r="DY33" s="70" t="str">
        <f t="shared" si="281"/>
        <v/>
      </c>
      <c r="DZ33" s="71" t="str">
        <f t="shared" si="282"/>
        <v>#VALUE!</v>
      </c>
      <c r="EA33" s="69" t="str">
        <f t="array" ref="EA33">SUMIFS(INDIRECT($A$1),Consolidado!$C$3:$C65,$A33,Consolidado!$B$3:$B65,EA$1)</f>
        <v>#VALUE!</v>
      </c>
      <c r="EB33" s="69" t="str">
        <f t="shared" si="283"/>
        <v/>
      </c>
      <c r="EC33" s="71" t="str">
        <f t="shared" si="284"/>
        <v>#VALUE!</v>
      </c>
      <c r="ED33" s="70" t="str">
        <f t="array" ref="ED33">SUMIFS(INDIRECT($A$1),Consolidado!$C$3:$C65,$A33,Consolidado!$B$3:$B65,ED$1)</f>
        <v>#VALUE!</v>
      </c>
      <c r="EE33" s="70" t="str">
        <f t="shared" si="285"/>
        <v/>
      </c>
      <c r="EF33" s="71" t="str">
        <f t="shared" si="286"/>
        <v>#VALUE!</v>
      </c>
      <c r="EG33" s="69" t="str">
        <f t="array" ref="EG33">SUMIFS(INDIRECT($A$1),Consolidado!$C$3:$C65,$A33,Consolidado!$B$3:$B65,EG$1)</f>
        <v>#VALUE!</v>
      </c>
      <c r="EH33" s="69" t="str">
        <f t="shared" si="287"/>
        <v/>
      </c>
      <c r="EI33" s="71" t="str">
        <f t="shared" si="288"/>
        <v>#VALUE!</v>
      </c>
      <c r="EJ33" s="70" t="str">
        <f t="array" ref="EJ33">SUMIFS(INDIRECT($A$1),Consolidado!$C$3:$C65,$A33,Consolidado!$B$3:$B65,EJ$1)</f>
        <v>#VALUE!</v>
      </c>
      <c r="EK33" s="70" t="str">
        <f t="shared" si="289"/>
        <v/>
      </c>
      <c r="EL33" s="71" t="str">
        <f t="shared" si="290"/>
        <v>#VALUE!</v>
      </c>
      <c r="EM33" s="69" t="str">
        <f t="array" ref="EM33">SUMIFS(INDIRECT($A$1),Consolidado!$C$3:$C65,$A33,Consolidado!$B$3:$B65,EM$1)</f>
        <v>#VALUE!</v>
      </c>
      <c r="EN33" s="69" t="str">
        <f t="shared" si="291"/>
        <v/>
      </c>
      <c r="EO33" s="71" t="str">
        <f t="shared" si="292"/>
        <v>#VALUE!</v>
      </c>
      <c r="EP33" s="70" t="str">
        <f t="array" ref="EP33">SUMIFS(INDIRECT($A$1),Consolidado!$C$3:$C65,$A33,Consolidado!$B$3:$B65,EP$1)</f>
        <v>#VALUE!</v>
      </c>
      <c r="EQ33" s="70" t="str">
        <f t="shared" si="293"/>
        <v/>
      </c>
      <c r="ER33" s="71" t="str">
        <f t="shared" si="294"/>
        <v>#VALUE!</v>
      </c>
      <c r="ES33" s="69" t="str">
        <f t="array" ref="ES33">SUMIFS(INDIRECT($A$1),Consolidado!$C$3:$C65,$A33,Consolidado!$B$3:$B65,ES$1)</f>
        <v>#VALUE!</v>
      </c>
      <c r="ET33" s="69" t="str">
        <f t="shared" si="295"/>
        <v/>
      </c>
      <c r="EU33" s="71" t="str">
        <f t="shared" si="296"/>
        <v>#VALUE!</v>
      </c>
      <c r="EV33" s="70" t="str">
        <f t="array" ref="EV33">SUMIFS(INDIRECT($A$1),Consolidado!$C$3:$C65,$A33,Consolidado!$B$3:$B65,EV$1)</f>
        <v>#VALUE!</v>
      </c>
      <c r="EW33" s="70" t="str">
        <f t="shared" si="297"/>
        <v/>
      </c>
      <c r="EX33" s="71" t="str">
        <f t="shared" si="298"/>
        <v>#VALUE!</v>
      </c>
      <c r="EY33" s="69" t="str">
        <f t="array" ref="EY33">SUMIFS(INDIRECT($A$1),Consolidado!$C$3:$C65,$A33,Consolidado!$B$3:$B65,EY$1)</f>
        <v>#VALUE!</v>
      </c>
      <c r="EZ33" s="69" t="str">
        <f t="shared" si="299"/>
        <v/>
      </c>
      <c r="FA33" s="71" t="str">
        <f t="shared" si="300"/>
        <v>#VALUE!</v>
      </c>
      <c r="FB33" s="70" t="str">
        <f t="array" ref="FB33">SUMIFS(INDIRECT($A$1),Consolidado!$C$3:$C65,$A33,Consolidado!$B$3:$B65,FB$1)</f>
        <v>#VALUE!</v>
      </c>
      <c r="FC33" s="70" t="str">
        <f t="shared" si="301"/>
        <v/>
      </c>
      <c r="FD33" s="71" t="str">
        <f t="shared" si="302"/>
        <v>#VALUE!</v>
      </c>
    </row>
    <row r="34" ht="15.75" customHeight="1">
      <c r="A34" s="7" t="str">
        <f>Menus!B26</f>
        <v>B23 Equipo Rondinero</v>
      </c>
      <c r="B34" s="19" t="str">
        <f t="shared" si="196"/>
        <v>#VALUE!</v>
      </c>
      <c r="C34" s="19">
        <f t="shared" si="197"/>
        <v>0</v>
      </c>
      <c r="D34" s="19" t="str">
        <f t="shared" si="198"/>
        <v/>
      </c>
      <c r="E34" s="65" t="str">
        <f t="array" ref="E34">SUMIFS(INDIRECT($A$1),Consolidado!$C$3:$C65,$A34,Consolidado!$B$3:$B65,E$1)</f>
        <v>#VALUE!</v>
      </c>
      <c r="F34" s="66" t="str">
        <f t="shared" si="199"/>
        <v/>
      </c>
      <c r="G34" s="67" t="str">
        <f t="shared" si="200"/>
        <v/>
      </c>
      <c r="H34" s="68" t="str">
        <f t="array" ref="H34">SUMIFS(INDIRECT($A$1),Consolidado!$C$3:$C65,$A34,Consolidado!$B$3:$B65,H$1)</f>
        <v>#VALUE!</v>
      </c>
      <c r="I34" s="68" t="str">
        <f t="shared" si="201"/>
        <v/>
      </c>
      <c r="J34" s="68" t="str">
        <f t="shared" si="202"/>
        <v/>
      </c>
      <c r="K34" s="21" t="str">
        <f t="array" ref="K34">SUMIFS(INDIRECT($A$1),Consolidado!$C$3:$C65,$A34,Consolidado!$B$3:$B65,K$1)</f>
        <v>#VALUE!</v>
      </c>
      <c r="L34" s="53" t="str">
        <f t="shared" si="203"/>
        <v/>
      </c>
      <c r="M34" s="21" t="str">
        <f t="shared" si="204"/>
        <v/>
      </c>
      <c r="N34" s="22" t="str">
        <f t="array" ref="N34">SUMIFS(INDIRECT($A$1),Consolidado!$C$3:$C65,$A34,Consolidado!$B$3:$B65,N$1)</f>
        <v>#VALUE!</v>
      </c>
      <c r="O34" s="22" t="str">
        <f t="shared" si="205"/>
        <v/>
      </c>
      <c r="P34" s="22" t="str">
        <f t="shared" si="206"/>
        <v/>
      </c>
      <c r="Q34" s="21" t="str">
        <f t="array" ref="Q34">SUMIFS(INDIRECT($A$1),Consolidado!$C$3:$C65,$A34,Consolidado!$B$3:$B65,Q$1)</f>
        <v>#VALUE!</v>
      </c>
      <c r="R34" s="21" t="str">
        <f t="shared" si="207"/>
        <v/>
      </c>
      <c r="S34" s="21" t="str">
        <f t="shared" si="208"/>
        <v/>
      </c>
      <c r="T34" s="22" t="str">
        <f t="array" ref="T34">SUMIFS(INDIRECT($A$1),Consolidado!$C$3:$C65,$A34,Consolidado!$B$3:$B65,T$1)</f>
        <v>#VALUE!</v>
      </c>
      <c r="U34" s="22" t="str">
        <f t="shared" si="209"/>
        <v/>
      </c>
      <c r="V34" s="22" t="str">
        <f t="shared" si="210"/>
        <v/>
      </c>
      <c r="W34" s="21" t="str">
        <f t="array" ref="W34">SUMIFS(INDIRECT($A$1),Consolidado!$C$3:$C65,$A34,Consolidado!$B$3:$B65,W$1)</f>
        <v>#VALUE!</v>
      </c>
      <c r="X34" s="21" t="str">
        <f t="shared" si="211"/>
        <v/>
      </c>
      <c r="Y34" s="21" t="str">
        <f t="shared" si="212"/>
        <v/>
      </c>
      <c r="Z34" s="22" t="str">
        <f t="array" ref="Z34">SUMIFS(INDIRECT($A$1),Consolidado!$C$3:$C65,$A34,Consolidado!$B$3:$B65,Z$1)</f>
        <v>#VALUE!</v>
      </c>
      <c r="AA34" s="22" t="str">
        <f t="shared" si="213"/>
        <v/>
      </c>
      <c r="AB34" s="22" t="str">
        <f t="shared" si="214"/>
        <v/>
      </c>
      <c r="AC34" s="21" t="str">
        <f t="array" ref="AC34">SUMIFS(INDIRECT($A$1),Consolidado!$C$3:$C65,$A34,Consolidado!$B$3:$B65,AC$1)</f>
        <v>#VALUE!</v>
      </c>
      <c r="AD34" s="21" t="str">
        <f t="shared" si="215"/>
        <v/>
      </c>
      <c r="AE34" s="21" t="str">
        <f t="shared" si="216"/>
        <v/>
      </c>
      <c r="AF34" s="22" t="str">
        <f t="array" ref="AF34">SUMIFS(INDIRECT($A$1),Consolidado!$C$3:$C65,$A34,Consolidado!$B$3:$B65,AF$1)</f>
        <v>#VALUE!</v>
      </c>
      <c r="AG34" s="22" t="str">
        <f t="shared" si="217"/>
        <v/>
      </c>
      <c r="AH34" s="22" t="str">
        <f t="shared" si="218"/>
        <v/>
      </c>
      <c r="AI34" s="21" t="str">
        <f t="array" ref="AI34">SUMIFS(INDIRECT($A$1),Consolidado!$C$3:$C65,$A34,Consolidado!$B$3:$B65,AI$1)</f>
        <v>#VALUE!</v>
      </c>
      <c r="AJ34" s="21" t="str">
        <f t="shared" si="219"/>
        <v/>
      </c>
      <c r="AK34" s="21" t="str">
        <f t="shared" si="220"/>
        <v/>
      </c>
      <c r="AL34" s="22" t="str">
        <f t="array" ref="AL34">SUMIFS(INDIRECT($A$1),Consolidado!$C$3:$C65,$A34,Consolidado!$B$3:$B65,AL$1)</f>
        <v>#VALUE!</v>
      </c>
      <c r="AM34" s="22" t="str">
        <f t="shared" si="221"/>
        <v/>
      </c>
      <c r="AN34" s="22" t="str">
        <f t="shared" si="222"/>
        <v/>
      </c>
      <c r="AO34" s="21" t="str">
        <f t="array" ref="AO34">SUMIFS(INDIRECT($A$1),Consolidado!$C$3:$C65,$A34,Consolidado!$B$3:$B65,AO$1)</f>
        <v>#VALUE!</v>
      </c>
      <c r="AP34" s="21" t="str">
        <f t="shared" si="223"/>
        <v/>
      </c>
      <c r="AQ34" s="21" t="str">
        <f t="shared" si="224"/>
        <v/>
      </c>
      <c r="AR34" s="22" t="str">
        <f t="array" ref="AR34">SUMIFS(INDIRECT($A$1),Consolidado!$C$3:$C65,$A34,Consolidado!$B$3:$B65,AR$1)</f>
        <v>#VALUE!</v>
      </c>
      <c r="AS34" s="22" t="str">
        <f t="shared" si="225"/>
        <v/>
      </c>
      <c r="AT34" s="22" t="str">
        <f t="shared" si="226"/>
        <v/>
      </c>
      <c r="AU34" s="21" t="str">
        <f t="array" ref="AU34">SUMIFS(INDIRECT($A$1),Consolidado!$C$3:$C65,$A34,Consolidado!$B$3:$B65,AU$1)</f>
        <v>#VALUE!</v>
      </c>
      <c r="AV34" s="21" t="str">
        <f t="shared" si="227"/>
        <v/>
      </c>
      <c r="AW34" s="21" t="str">
        <f t="shared" si="228"/>
        <v/>
      </c>
      <c r="AX34" s="22" t="str">
        <f t="array" ref="AX34">SUMIFS(INDIRECT($A$1),Consolidado!$C$3:$C65,$A34,Consolidado!$B$3:$B65,AX$1)</f>
        <v>#VALUE!</v>
      </c>
      <c r="AY34" s="22" t="str">
        <f t="shared" si="229"/>
        <v/>
      </c>
      <c r="AZ34" s="22" t="str">
        <f t="shared" si="230"/>
        <v/>
      </c>
      <c r="BA34" s="69" t="str">
        <f t="array" ref="BA34">SUMIFS(INDIRECT($A$1),Consolidado!$C$3:$C65,$A34,Consolidado!$B$3:$B65,BA$1)</f>
        <v>#VALUE!</v>
      </c>
      <c r="BB34" s="69" t="str">
        <f t="shared" si="231"/>
        <v/>
      </c>
      <c r="BC34" s="21" t="str">
        <f t="shared" si="232"/>
        <v/>
      </c>
      <c r="BD34" s="70" t="str">
        <f t="array" ref="BD34">SUMIFS(INDIRECT($A$1),Consolidado!$C$3:$C65,$A34,Consolidado!$B$3:$B65,BD$1)</f>
        <v>#VALUE!</v>
      </c>
      <c r="BE34" s="70" t="str">
        <f t="shared" si="233"/>
        <v/>
      </c>
      <c r="BF34" s="71" t="str">
        <f t="shared" si="234"/>
        <v/>
      </c>
      <c r="BG34" s="69" t="str">
        <f t="array" ref="BG34">SUMIFS(INDIRECT($A$1),Consolidado!$C$3:$C65,$A34,Consolidado!$B$3:$B65,BG$1)</f>
        <v>#VALUE!</v>
      </c>
      <c r="BH34" s="69" t="str">
        <f t="shared" si="235"/>
        <v/>
      </c>
      <c r="BI34" s="71" t="str">
        <f t="shared" si="236"/>
        <v/>
      </c>
      <c r="BJ34" s="70" t="str">
        <f t="array" ref="BJ34">SUMIFS(INDIRECT($A$1),Consolidado!$C$3:$C65,$A34,Consolidado!$B$3:$B65,BJ$1)</f>
        <v>#VALUE!</v>
      </c>
      <c r="BK34" s="70" t="str">
        <f t="shared" si="237"/>
        <v/>
      </c>
      <c r="BL34" s="71" t="str">
        <f t="shared" si="238"/>
        <v/>
      </c>
      <c r="BM34" s="69" t="str">
        <f t="array" ref="BM34">SUMIFS(INDIRECT($A$1),Consolidado!$C$3:$C65,$A34,Consolidado!$B$3:$B65,BM$1)</f>
        <v>#VALUE!</v>
      </c>
      <c r="BN34" s="69" t="str">
        <f t="shared" si="239"/>
        <v/>
      </c>
      <c r="BO34" s="71" t="str">
        <f t="shared" si="240"/>
        <v/>
      </c>
      <c r="BP34" s="70" t="str">
        <f t="array" ref="BP34">SUMIFS(INDIRECT($A$1),Consolidado!$C$3:$C65,$A34,Consolidado!$B$3:$B65,BP$1)</f>
        <v>#VALUE!</v>
      </c>
      <c r="BQ34" s="70" t="str">
        <f t="shared" si="241"/>
        <v/>
      </c>
      <c r="BR34" s="71" t="str">
        <f t="shared" si="242"/>
        <v/>
      </c>
      <c r="BS34" s="69" t="str">
        <f t="array" ref="BS34">SUMIFS(INDIRECT($A$1),Consolidado!$C$3:$C65,$A34,Consolidado!$B$3:$B65,BS$1)</f>
        <v>#VALUE!</v>
      </c>
      <c r="BT34" s="69" t="str">
        <f t="shared" si="243"/>
        <v/>
      </c>
      <c r="BU34" s="71" t="str">
        <f t="shared" si="244"/>
        <v/>
      </c>
      <c r="BV34" s="70" t="str">
        <f t="array" ref="BV34">SUMIFS(INDIRECT($A$1),Consolidado!$C$3:$C65,$A34,Consolidado!$B$3:$B65,BV$1)</f>
        <v>#VALUE!</v>
      </c>
      <c r="BW34" s="70" t="str">
        <f t="shared" si="245"/>
        <v/>
      </c>
      <c r="BX34" s="71" t="str">
        <f t="shared" si="246"/>
        <v/>
      </c>
      <c r="BY34" s="69" t="str">
        <f t="array" ref="BY34">SUMIFS(INDIRECT($A$1),Consolidado!$C$3:$C65,$A34,Consolidado!$B$3:$B65,BY$1)</f>
        <v>#VALUE!</v>
      </c>
      <c r="BZ34" s="69" t="str">
        <f t="shared" si="247"/>
        <v/>
      </c>
      <c r="CA34" s="71" t="str">
        <f t="shared" si="248"/>
        <v/>
      </c>
      <c r="CB34" s="70" t="str">
        <f t="array" ref="CB34">SUMIFS(INDIRECT($A$1),Consolidado!$C$3:$C65,$A34,Consolidado!$B$3:$B65,CB$1)</f>
        <v>#VALUE!</v>
      </c>
      <c r="CC34" s="70" t="str">
        <f t="shared" si="249"/>
        <v/>
      </c>
      <c r="CD34" s="71" t="str">
        <f t="shared" si="250"/>
        <v/>
      </c>
      <c r="CE34" s="69" t="str">
        <f t="array" ref="CE34">SUMIFS(INDIRECT($A$1),Consolidado!$C$3:$C65,$A34,Consolidado!$B$3:$B65,CE$1)</f>
        <v>#VALUE!</v>
      </c>
      <c r="CF34" s="69" t="str">
        <f t="shared" si="251"/>
        <v/>
      </c>
      <c r="CG34" s="71" t="str">
        <f t="shared" si="252"/>
        <v/>
      </c>
      <c r="CH34" s="70" t="str">
        <f t="array" ref="CH34">SUMIFS(INDIRECT($A$1),Consolidado!$C$3:$C65,$A34,Consolidado!$B$3:$B65,CH$1)</f>
        <v>#VALUE!</v>
      </c>
      <c r="CI34" s="70" t="str">
        <f t="shared" si="253"/>
        <v/>
      </c>
      <c r="CJ34" s="71" t="str">
        <f t="shared" si="254"/>
        <v/>
      </c>
      <c r="CK34" s="69" t="str">
        <f t="array" ref="CK34">SUMIFS(INDIRECT($A$1),Consolidado!$C$3:$C65,$A34,Consolidado!$B$3:$B65,CK$1)</f>
        <v>#VALUE!</v>
      </c>
      <c r="CL34" s="69" t="str">
        <f t="shared" si="255"/>
        <v/>
      </c>
      <c r="CM34" s="71" t="str">
        <f t="shared" si="256"/>
        <v/>
      </c>
      <c r="CN34" s="70" t="str">
        <f t="array" ref="CN34">SUMIFS(INDIRECT($A$1),Consolidado!$C$3:$C65,$A34,Consolidado!$B$3:$B65,CN$1)</f>
        <v>#VALUE!</v>
      </c>
      <c r="CO34" s="70" t="str">
        <f t="shared" si="257"/>
        <v/>
      </c>
      <c r="CP34" s="71" t="str">
        <f t="shared" si="258"/>
        <v/>
      </c>
      <c r="CQ34" s="69" t="str">
        <f t="array" ref="CQ34">SUMIFS(INDIRECT($A$1),Consolidado!$C$3:$C65,$A34,Consolidado!$B$3:$B65,CQ$1)</f>
        <v>#VALUE!</v>
      </c>
      <c r="CR34" s="69" t="str">
        <f t="shared" si="259"/>
        <v/>
      </c>
      <c r="CS34" s="71" t="str">
        <f t="shared" si="260"/>
        <v/>
      </c>
      <c r="CT34" s="70" t="str">
        <f t="array" ref="CT34">SUMIFS(INDIRECT($A$1),Consolidado!$C$3:$C65,$A34,Consolidado!$B$3:$B65,CT$1)</f>
        <v>#VALUE!</v>
      </c>
      <c r="CU34" s="70" t="str">
        <f t="shared" si="261"/>
        <v/>
      </c>
      <c r="CV34" s="71" t="str">
        <f t="shared" si="262"/>
        <v/>
      </c>
      <c r="CW34" s="69" t="str">
        <f t="array" ref="CW34">SUMIFS(INDIRECT($A$1),Consolidado!$C$3:$C65,$A34,Consolidado!$B$3:$B65,CW$1)</f>
        <v>#VALUE!</v>
      </c>
      <c r="CX34" s="69" t="str">
        <f t="shared" si="263"/>
        <v/>
      </c>
      <c r="CY34" s="71" t="str">
        <f t="shared" si="264"/>
        <v/>
      </c>
      <c r="CZ34" s="70" t="str">
        <f t="array" ref="CZ34">SUMIFS(INDIRECT($A$1),Consolidado!$C$3:$C65,$A34,Consolidado!$B$3:$B65,CZ$1)</f>
        <v>#VALUE!</v>
      </c>
      <c r="DA34" s="70" t="str">
        <f t="shared" si="265"/>
        <v/>
      </c>
      <c r="DB34" s="71" t="str">
        <f t="shared" si="266"/>
        <v/>
      </c>
      <c r="DC34" s="69" t="str">
        <f t="array" ref="DC34">SUMIFS(INDIRECT($A$1),Consolidado!$C$3:$C65,$A34,Consolidado!$B$3:$B65,DC$1)</f>
        <v>#VALUE!</v>
      </c>
      <c r="DD34" s="69" t="str">
        <f t="shared" si="267"/>
        <v/>
      </c>
      <c r="DE34" s="71" t="str">
        <f t="shared" si="268"/>
        <v/>
      </c>
      <c r="DF34" s="70" t="str">
        <f t="array" ref="DF34">SUMIFS(INDIRECT($A$1),Consolidado!$C$3:$C65,$A34,Consolidado!$B$3:$B65,DF$1)</f>
        <v>#VALUE!</v>
      </c>
      <c r="DG34" s="70" t="str">
        <f t="shared" si="269"/>
        <v/>
      </c>
      <c r="DH34" s="71" t="str">
        <f t="shared" si="270"/>
        <v/>
      </c>
      <c r="DI34" s="69" t="str">
        <f t="array" ref="DI34">SUMIFS(INDIRECT($A$1),Consolidado!$C$3:$C65,$A34,Consolidado!$B$3:$B65,DI$1)</f>
        <v>#VALUE!</v>
      </c>
      <c r="DJ34" s="69" t="str">
        <f t="shared" si="271"/>
        <v/>
      </c>
      <c r="DK34" s="71" t="str">
        <f t="shared" si="272"/>
        <v/>
      </c>
      <c r="DL34" s="70" t="str">
        <f t="array" ref="DL34">SUMIFS(INDIRECT($A$1),Consolidado!$C$3:$C65,$A34,Consolidado!$B$3:$B65,DL$1)</f>
        <v>#VALUE!</v>
      </c>
      <c r="DM34" s="70" t="str">
        <f t="shared" si="273"/>
        <v/>
      </c>
      <c r="DN34" s="71" t="str">
        <f t="shared" si="274"/>
        <v/>
      </c>
      <c r="DO34" s="21" t="str">
        <f t="array" ref="DO34">SUMIFS(INDIRECT($A$1),Consolidado!$C$3:$C65,$A34,Consolidado!$B$3:$B65,DO$1)</f>
        <v>#VALUE!</v>
      </c>
      <c r="DP34" s="21" t="str">
        <f t="shared" si="275"/>
        <v/>
      </c>
      <c r="DQ34" s="21" t="str">
        <f t="shared" si="276"/>
        <v/>
      </c>
      <c r="DR34" s="22" t="str">
        <f t="array" ref="DR34">SUMIFS(INDIRECT($A$1),Consolidado!$C$3:$C65,$A34,Consolidado!$B$3:$B65,DR$1)</f>
        <v>#VALUE!</v>
      </c>
      <c r="DS34" s="22" t="str">
        <f t="shared" si="277"/>
        <v/>
      </c>
      <c r="DT34" s="22" t="str">
        <f t="shared" si="278"/>
        <v/>
      </c>
      <c r="DU34" s="69" t="str">
        <f t="array" ref="DU34">SUMIFS(INDIRECT($A$1),Consolidado!$C$3:$C65,$A34,Consolidado!$B$3:$B65,DU$1)</f>
        <v>#VALUE!</v>
      </c>
      <c r="DV34" s="69" t="str">
        <f t="shared" si="279"/>
        <v/>
      </c>
      <c r="DW34" s="71" t="str">
        <f t="shared" si="280"/>
        <v/>
      </c>
      <c r="DX34" s="70" t="str">
        <f t="array" ref="DX34">SUMIFS(INDIRECT($A$1),Consolidado!$C$3:$C65,$A34,Consolidado!$B$3:$B65,DX$1)</f>
        <v>#VALUE!</v>
      </c>
      <c r="DY34" s="70" t="str">
        <f t="shared" si="281"/>
        <v/>
      </c>
      <c r="DZ34" s="71" t="str">
        <f t="shared" si="282"/>
        <v>#VALUE!</v>
      </c>
      <c r="EA34" s="69" t="str">
        <f t="array" ref="EA34">SUMIFS(INDIRECT($A$1),Consolidado!$C$3:$C65,$A34,Consolidado!$B$3:$B65,EA$1)</f>
        <v>#VALUE!</v>
      </c>
      <c r="EB34" s="69" t="str">
        <f t="shared" si="283"/>
        <v/>
      </c>
      <c r="EC34" s="71" t="str">
        <f t="shared" si="284"/>
        <v>#VALUE!</v>
      </c>
      <c r="ED34" s="70" t="str">
        <f t="array" ref="ED34">SUMIFS(INDIRECT($A$1),Consolidado!$C$3:$C65,$A34,Consolidado!$B$3:$B65,ED$1)</f>
        <v>#VALUE!</v>
      </c>
      <c r="EE34" s="70" t="str">
        <f t="shared" si="285"/>
        <v/>
      </c>
      <c r="EF34" s="71" t="str">
        <f t="shared" si="286"/>
        <v>#VALUE!</v>
      </c>
      <c r="EG34" s="69" t="str">
        <f t="array" ref="EG34">SUMIFS(INDIRECT($A$1),Consolidado!$C$3:$C65,$A34,Consolidado!$B$3:$B65,EG$1)</f>
        <v>#VALUE!</v>
      </c>
      <c r="EH34" s="69" t="str">
        <f t="shared" si="287"/>
        <v/>
      </c>
      <c r="EI34" s="71" t="str">
        <f t="shared" si="288"/>
        <v>#VALUE!</v>
      </c>
      <c r="EJ34" s="70" t="str">
        <f t="array" ref="EJ34">SUMIFS(INDIRECT($A$1),Consolidado!$C$3:$C65,$A34,Consolidado!$B$3:$B65,EJ$1)</f>
        <v>#VALUE!</v>
      </c>
      <c r="EK34" s="70" t="str">
        <f t="shared" si="289"/>
        <v/>
      </c>
      <c r="EL34" s="71" t="str">
        <f t="shared" si="290"/>
        <v>#VALUE!</v>
      </c>
      <c r="EM34" s="69" t="str">
        <f t="array" ref="EM34">SUMIFS(INDIRECT($A$1),Consolidado!$C$3:$C65,$A34,Consolidado!$B$3:$B65,EM$1)</f>
        <v>#VALUE!</v>
      </c>
      <c r="EN34" s="69" t="str">
        <f t="shared" si="291"/>
        <v/>
      </c>
      <c r="EO34" s="71" t="str">
        <f t="shared" si="292"/>
        <v>#VALUE!</v>
      </c>
      <c r="EP34" s="70" t="str">
        <f t="array" ref="EP34">SUMIFS(INDIRECT($A$1),Consolidado!$C$3:$C65,$A34,Consolidado!$B$3:$B65,EP$1)</f>
        <v>#VALUE!</v>
      </c>
      <c r="EQ34" s="70" t="str">
        <f t="shared" si="293"/>
        <v/>
      </c>
      <c r="ER34" s="71" t="str">
        <f t="shared" si="294"/>
        <v>#VALUE!</v>
      </c>
      <c r="ES34" s="69" t="str">
        <f t="array" ref="ES34">SUMIFS(INDIRECT($A$1),Consolidado!$C$3:$C65,$A34,Consolidado!$B$3:$B65,ES$1)</f>
        <v>#VALUE!</v>
      </c>
      <c r="ET34" s="69" t="str">
        <f t="shared" si="295"/>
        <v/>
      </c>
      <c r="EU34" s="71" t="str">
        <f t="shared" si="296"/>
        <v>#VALUE!</v>
      </c>
      <c r="EV34" s="70" t="str">
        <f t="array" ref="EV34">SUMIFS(INDIRECT($A$1),Consolidado!$C$3:$C65,$A34,Consolidado!$B$3:$B65,EV$1)</f>
        <v>#VALUE!</v>
      </c>
      <c r="EW34" s="70" t="str">
        <f t="shared" si="297"/>
        <v/>
      </c>
      <c r="EX34" s="71" t="str">
        <f t="shared" si="298"/>
        <v>#VALUE!</v>
      </c>
      <c r="EY34" s="69" t="str">
        <f t="array" ref="EY34">SUMIFS(INDIRECT($A$1),Consolidado!$C$3:$C65,$A34,Consolidado!$B$3:$B65,EY$1)</f>
        <v>#VALUE!</v>
      </c>
      <c r="EZ34" s="69" t="str">
        <f t="shared" si="299"/>
        <v/>
      </c>
      <c r="FA34" s="71" t="str">
        <f t="shared" si="300"/>
        <v>#VALUE!</v>
      </c>
      <c r="FB34" s="70" t="str">
        <f t="array" ref="FB34">SUMIFS(INDIRECT($A$1),Consolidado!$C$3:$C65,$A34,Consolidado!$B$3:$B65,FB$1)</f>
        <v>#VALUE!</v>
      </c>
      <c r="FC34" s="70" t="str">
        <f t="shared" si="301"/>
        <v/>
      </c>
      <c r="FD34" s="71" t="str">
        <f t="shared" si="302"/>
        <v>#VALUE!</v>
      </c>
    </row>
    <row r="35" ht="15.75" customHeight="1">
      <c r="A35" s="7" t="str">
        <f>Menus!B27</f>
        <v>B24 Equipo de seguridad</v>
      </c>
      <c r="B35" s="19" t="str">
        <f t="shared" si="196"/>
        <v>#VALUE!</v>
      </c>
      <c r="C35" s="19">
        <f t="shared" si="197"/>
        <v>0</v>
      </c>
      <c r="D35" s="19" t="str">
        <f t="shared" si="198"/>
        <v/>
      </c>
      <c r="E35" s="65" t="str">
        <f t="array" ref="E35">SUMIFS(INDIRECT($A$1),Consolidado!$C$3:$C65,$A35,Consolidado!$B$3:$B65,E$1)</f>
        <v>#VALUE!</v>
      </c>
      <c r="F35" s="66" t="str">
        <f t="shared" si="199"/>
        <v/>
      </c>
      <c r="G35" s="67" t="str">
        <f t="shared" si="200"/>
        <v/>
      </c>
      <c r="H35" s="68" t="str">
        <f t="array" ref="H35">SUMIFS(INDIRECT($A$1),Consolidado!$C$3:$C65,$A35,Consolidado!$B$3:$B65,H$1)</f>
        <v>#VALUE!</v>
      </c>
      <c r="I35" s="68" t="str">
        <f t="shared" si="201"/>
        <v/>
      </c>
      <c r="J35" s="68" t="str">
        <f t="shared" si="202"/>
        <v/>
      </c>
      <c r="K35" s="21" t="str">
        <f t="array" ref="K35">SUMIFS(INDIRECT($A$1),Consolidado!$C$3:$C65,$A35,Consolidado!$B$3:$B65,K$1)</f>
        <v>#VALUE!</v>
      </c>
      <c r="L35" s="53" t="str">
        <f t="shared" si="203"/>
        <v/>
      </c>
      <c r="M35" s="21" t="str">
        <f t="shared" si="204"/>
        <v/>
      </c>
      <c r="N35" s="22" t="str">
        <f t="array" ref="N35">SUMIFS(INDIRECT($A$1),Consolidado!$C$3:$C65,$A35,Consolidado!$B$3:$B65,N$1)</f>
        <v>#VALUE!</v>
      </c>
      <c r="O35" s="22" t="str">
        <f t="shared" si="205"/>
        <v/>
      </c>
      <c r="P35" s="22" t="str">
        <f t="shared" si="206"/>
        <v/>
      </c>
      <c r="Q35" s="21" t="str">
        <f t="array" ref="Q35">SUMIFS(INDIRECT($A$1),Consolidado!$C$3:$C65,$A35,Consolidado!$B$3:$B65,Q$1)</f>
        <v>#VALUE!</v>
      </c>
      <c r="R35" s="21" t="str">
        <f t="shared" si="207"/>
        <v/>
      </c>
      <c r="S35" s="21" t="str">
        <f t="shared" si="208"/>
        <v/>
      </c>
      <c r="T35" s="22" t="str">
        <f t="array" ref="T35">SUMIFS(INDIRECT($A$1),Consolidado!$C$3:$C65,$A35,Consolidado!$B$3:$B65,T$1)</f>
        <v>#VALUE!</v>
      </c>
      <c r="U35" s="22" t="str">
        <f t="shared" si="209"/>
        <v/>
      </c>
      <c r="V35" s="22" t="str">
        <f t="shared" si="210"/>
        <v/>
      </c>
      <c r="W35" s="21" t="str">
        <f t="array" ref="W35">SUMIFS(INDIRECT($A$1),Consolidado!$C$3:$C65,$A35,Consolidado!$B$3:$B65,W$1)</f>
        <v>#VALUE!</v>
      </c>
      <c r="X35" s="21" t="str">
        <f t="shared" si="211"/>
        <v/>
      </c>
      <c r="Y35" s="21" t="str">
        <f t="shared" si="212"/>
        <v/>
      </c>
      <c r="Z35" s="22" t="str">
        <f t="array" ref="Z35">SUMIFS(INDIRECT($A$1),Consolidado!$C$3:$C65,$A35,Consolidado!$B$3:$B65,Z$1)</f>
        <v>#VALUE!</v>
      </c>
      <c r="AA35" s="22" t="str">
        <f t="shared" si="213"/>
        <v/>
      </c>
      <c r="AB35" s="22" t="str">
        <f t="shared" si="214"/>
        <v/>
      </c>
      <c r="AC35" s="21" t="str">
        <f t="array" ref="AC35">SUMIFS(INDIRECT($A$1),Consolidado!$C$3:$C65,$A35,Consolidado!$B$3:$B65,AC$1)</f>
        <v>#VALUE!</v>
      </c>
      <c r="AD35" s="21" t="str">
        <f t="shared" si="215"/>
        <v/>
      </c>
      <c r="AE35" s="21" t="str">
        <f t="shared" si="216"/>
        <v/>
      </c>
      <c r="AF35" s="22" t="str">
        <f t="array" ref="AF35">SUMIFS(INDIRECT($A$1),Consolidado!$C$3:$C65,$A35,Consolidado!$B$3:$B65,AF$1)</f>
        <v>#VALUE!</v>
      </c>
      <c r="AG35" s="22" t="str">
        <f t="shared" si="217"/>
        <v/>
      </c>
      <c r="AH35" s="22" t="str">
        <f t="shared" si="218"/>
        <v/>
      </c>
      <c r="AI35" s="21" t="str">
        <f t="array" ref="AI35">SUMIFS(INDIRECT($A$1),Consolidado!$C$3:$C65,$A35,Consolidado!$B$3:$B65,AI$1)</f>
        <v>#VALUE!</v>
      </c>
      <c r="AJ35" s="21" t="str">
        <f t="shared" si="219"/>
        <v/>
      </c>
      <c r="AK35" s="21" t="str">
        <f t="shared" si="220"/>
        <v/>
      </c>
      <c r="AL35" s="22" t="str">
        <f t="array" ref="AL35">SUMIFS(INDIRECT($A$1),Consolidado!$C$3:$C65,$A35,Consolidado!$B$3:$B65,AL$1)</f>
        <v>#VALUE!</v>
      </c>
      <c r="AM35" s="22" t="str">
        <f t="shared" si="221"/>
        <v/>
      </c>
      <c r="AN35" s="22" t="str">
        <f t="shared" si="222"/>
        <v/>
      </c>
      <c r="AO35" s="21" t="str">
        <f t="array" ref="AO35">SUMIFS(INDIRECT($A$1),Consolidado!$C$3:$C65,$A35,Consolidado!$B$3:$B65,AO$1)</f>
        <v>#VALUE!</v>
      </c>
      <c r="AP35" s="21" t="str">
        <f t="shared" si="223"/>
        <v/>
      </c>
      <c r="AQ35" s="21" t="str">
        <f t="shared" si="224"/>
        <v/>
      </c>
      <c r="AR35" s="22" t="str">
        <f t="array" ref="AR35">SUMIFS(INDIRECT($A$1),Consolidado!$C$3:$C65,$A35,Consolidado!$B$3:$B65,AR$1)</f>
        <v>#VALUE!</v>
      </c>
      <c r="AS35" s="22" t="str">
        <f t="shared" si="225"/>
        <v/>
      </c>
      <c r="AT35" s="22" t="str">
        <f t="shared" si="226"/>
        <v/>
      </c>
      <c r="AU35" s="21" t="str">
        <f t="array" ref="AU35">SUMIFS(INDIRECT($A$1),Consolidado!$C$3:$C65,$A35,Consolidado!$B$3:$B65,AU$1)</f>
        <v>#VALUE!</v>
      </c>
      <c r="AV35" s="21" t="str">
        <f t="shared" si="227"/>
        <v/>
      </c>
      <c r="AW35" s="21" t="str">
        <f t="shared" si="228"/>
        <v/>
      </c>
      <c r="AX35" s="22" t="str">
        <f t="array" ref="AX35">SUMIFS(INDIRECT($A$1),Consolidado!$C$3:$C65,$A35,Consolidado!$B$3:$B65,AX$1)</f>
        <v>#VALUE!</v>
      </c>
      <c r="AY35" s="22" t="str">
        <f t="shared" si="229"/>
        <v/>
      </c>
      <c r="AZ35" s="22" t="str">
        <f t="shared" si="230"/>
        <v/>
      </c>
      <c r="BA35" s="69" t="str">
        <f t="array" ref="BA35">SUMIFS(INDIRECT($A$1),Consolidado!$C$3:$C65,$A35,Consolidado!$B$3:$B65,BA$1)</f>
        <v>#VALUE!</v>
      </c>
      <c r="BB35" s="69" t="str">
        <f t="shared" si="231"/>
        <v/>
      </c>
      <c r="BC35" s="21" t="str">
        <f t="shared" si="232"/>
        <v/>
      </c>
      <c r="BD35" s="70" t="str">
        <f t="array" ref="BD35">SUMIFS(INDIRECT($A$1),Consolidado!$C$3:$C65,$A35,Consolidado!$B$3:$B65,BD$1)</f>
        <v>#VALUE!</v>
      </c>
      <c r="BE35" s="70" t="str">
        <f t="shared" si="233"/>
        <v/>
      </c>
      <c r="BF35" s="71" t="str">
        <f t="shared" si="234"/>
        <v/>
      </c>
      <c r="BG35" s="69" t="str">
        <f t="array" ref="BG35">SUMIFS(INDIRECT($A$1),Consolidado!$C$3:$C65,$A35,Consolidado!$B$3:$B65,BG$1)</f>
        <v>#VALUE!</v>
      </c>
      <c r="BH35" s="69" t="str">
        <f t="shared" si="235"/>
        <v/>
      </c>
      <c r="BI35" s="71" t="str">
        <f t="shared" si="236"/>
        <v/>
      </c>
      <c r="BJ35" s="70" t="str">
        <f t="array" ref="BJ35">SUMIFS(INDIRECT($A$1),Consolidado!$C$3:$C65,$A35,Consolidado!$B$3:$B65,BJ$1)</f>
        <v>#VALUE!</v>
      </c>
      <c r="BK35" s="70" t="str">
        <f t="shared" si="237"/>
        <v/>
      </c>
      <c r="BL35" s="71" t="str">
        <f t="shared" si="238"/>
        <v/>
      </c>
      <c r="BM35" s="69" t="str">
        <f t="array" ref="BM35">SUMIFS(INDIRECT($A$1),Consolidado!$C$3:$C65,$A35,Consolidado!$B$3:$B65,BM$1)</f>
        <v>#VALUE!</v>
      </c>
      <c r="BN35" s="69" t="str">
        <f t="shared" si="239"/>
        <v/>
      </c>
      <c r="BO35" s="71" t="str">
        <f t="shared" si="240"/>
        <v/>
      </c>
      <c r="BP35" s="70" t="str">
        <f t="array" ref="BP35">SUMIFS(INDIRECT($A$1),Consolidado!$C$3:$C65,$A35,Consolidado!$B$3:$B65,BP$1)</f>
        <v>#VALUE!</v>
      </c>
      <c r="BQ35" s="70" t="str">
        <f t="shared" si="241"/>
        <v/>
      </c>
      <c r="BR35" s="71" t="str">
        <f t="shared" si="242"/>
        <v/>
      </c>
      <c r="BS35" s="69" t="str">
        <f t="array" ref="BS35">SUMIFS(INDIRECT($A$1),Consolidado!$C$3:$C65,$A35,Consolidado!$B$3:$B65,BS$1)</f>
        <v>#VALUE!</v>
      </c>
      <c r="BT35" s="69" t="str">
        <f t="shared" si="243"/>
        <v/>
      </c>
      <c r="BU35" s="71" t="str">
        <f t="shared" si="244"/>
        <v/>
      </c>
      <c r="BV35" s="70" t="str">
        <f t="array" ref="BV35">SUMIFS(INDIRECT($A$1),Consolidado!$C$3:$C65,$A35,Consolidado!$B$3:$B65,BV$1)</f>
        <v>#VALUE!</v>
      </c>
      <c r="BW35" s="70" t="str">
        <f t="shared" si="245"/>
        <v/>
      </c>
      <c r="BX35" s="71" t="str">
        <f t="shared" si="246"/>
        <v/>
      </c>
      <c r="BY35" s="69" t="str">
        <f t="array" ref="BY35">SUMIFS(INDIRECT($A$1),Consolidado!$C$3:$C65,$A35,Consolidado!$B$3:$B65,BY$1)</f>
        <v>#VALUE!</v>
      </c>
      <c r="BZ35" s="69" t="str">
        <f t="shared" si="247"/>
        <v/>
      </c>
      <c r="CA35" s="71" t="str">
        <f t="shared" si="248"/>
        <v/>
      </c>
      <c r="CB35" s="70" t="str">
        <f t="array" ref="CB35">SUMIFS(INDIRECT($A$1),Consolidado!$C$3:$C65,$A35,Consolidado!$B$3:$B65,CB$1)</f>
        <v>#VALUE!</v>
      </c>
      <c r="CC35" s="70" t="str">
        <f t="shared" si="249"/>
        <v/>
      </c>
      <c r="CD35" s="71" t="str">
        <f t="shared" si="250"/>
        <v/>
      </c>
      <c r="CE35" s="69" t="str">
        <f t="array" ref="CE35">SUMIFS(INDIRECT($A$1),Consolidado!$C$3:$C65,$A35,Consolidado!$B$3:$B65,CE$1)</f>
        <v>#VALUE!</v>
      </c>
      <c r="CF35" s="69" t="str">
        <f t="shared" si="251"/>
        <v/>
      </c>
      <c r="CG35" s="71" t="str">
        <f t="shared" si="252"/>
        <v/>
      </c>
      <c r="CH35" s="70" t="str">
        <f t="array" ref="CH35">SUMIFS(INDIRECT($A$1),Consolidado!$C$3:$C65,$A35,Consolidado!$B$3:$B65,CH$1)</f>
        <v>#VALUE!</v>
      </c>
      <c r="CI35" s="70" t="str">
        <f t="shared" si="253"/>
        <v/>
      </c>
      <c r="CJ35" s="71" t="str">
        <f t="shared" si="254"/>
        <v/>
      </c>
      <c r="CK35" s="69" t="str">
        <f t="array" ref="CK35">SUMIFS(INDIRECT($A$1),Consolidado!$C$3:$C65,$A35,Consolidado!$B$3:$B65,CK$1)</f>
        <v>#VALUE!</v>
      </c>
      <c r="CL35" s="69" t="str">
        <f t="shared" si="255"/>
        <v/>
      </c>
      <c r="CM35" s="71" t="str">
        <f t="shared" si="256"/>
        <v/>
      </c>
      <c r="CN35" s="70" t="str">
        <f t="array" ref="CN35">SUMIFS(INDIRECT($A$1),Consolidado!$C$3:$C65,$A35,Consolidado!$B$3:$B65,CN$1)</f>
        <v>#VALUE!</v>
      </c>
      <c r="CO35" s="70" t="str">
        <f t="shared" si="257"/>
        <v/>
      </c>
      <c r="CP35" s="71" t="str">
        <f t="shared" si="258"/>
        <v/>
      </c>
      <c r="CQ35" s="69" t="str">
        <f t="array" ref="CQ35">SUMIFS(INDIRECT($A$1),Consolidado!$C$3:$C65,$A35,Consolidado!$B$3:$B65,CQ$1)</f>
        <v>#VALUE!</v>
      </c>
      <c r="CR35" s="69" t="str">
        <f t="shared" si="259"/>
        <v/>
      </c>
      <c r="CS35" s="71" t="str">
        <f t="shared" si="260"/>
        <v/>
      </c>
      <c r="CT35" s="70" t="str">
        <f t="array" ref="CT35">SUMIFS(INDIRECT($A$1),Consolidado!$C$3:$C65,$A35,Consolidado!$B$3:$B65,CT$1)</f>
        <v>#VALUE!</v>
      </c>
      <c r="CU35" s="70" t="str">
        <f t="shared" si="261"/>
        <v/>
      </c>
      <c r="CV35" s="71" t="str">
        <f t="shared" si="262"/>
        <v/>
      </c>
      <c r="CW35" s="69" t="str">
        <f t="array" ref="CW35">SUMIFS(INDIRECT($A$1),Consolidado!$C$3:$C65,$A35,Consolidado!$B$3:$B65,CW$1)</f>
        <v>#VALUE!</v>
      </c>
      <c r="CX35" s="69" t="str">
        <f t="shared" si="263"/>
        <v/>
      </c>
      <c r="CY35" s="71" t="str">
        <f t="shared" si="264"/>
        <v/>
      </c>
      <c r="CZ35" s="70" t="str">
        <f t="array" ref="CZ35">SUMIFS(INDIRECT($A$1),Consolidado!$C$3:$C65,$A35,Consolidado!$B$3:$B65,CZ$1)</f>
        <v>#VALUE!</v>
      </c>
      <c r="DA35" s="70" t="str">
        <f t="shared" si="265"/>
        <v/>
      </c>
      <c r="DB35" s="71" t="str">
        <f t="shared" si="266"/>
        <v/>
      </c>
      <c r="DC35" s="69" t="str">
        <f t="array" ref="DC35">SUMIFS(INDIRECT($A$1),Consolidado!$C$3:$C65,$A35,Consolidado!$B$3:$B65,DC$1)</f>
        <v>#VALUE!</v>
      </c>
      <c r="DD35" s="69" t="str">
        <f t="shared" si="267"/>
        <v/>
      </c>
      <c r="DE35" s="71" t="str">
        <f t="shared" si="268"/>
        <v/>
      </c>
      <c r="DF35" s="70" t="str">
        <f t="array" ref="DF35">SUMIFS(INDIRECT($A$1),Consolidado!$C$3:$C65,$A35,Consolidado!$B$3:$B65,DF$1)</f>
        <v>#VALUE!</v>
      </c>
      <c r="DG35" s="70" t="str">
        <f t="shared" si="269"/>
        <v/>
      </c>
      <c r="DH35" s="71" t="str">
        <f t="shared" si="270"/>
        <v/>
      </c>
      <c r="DI35" s="69" t="str">
        <f t="array" ref="DI35">SUMIFS(INDIRECT($A$1),Consolidado!$C$3:$C65,$A35,Consolidado!$B$3:$B65,DI$1)</f>
        <v>#VALUE!</v>
      </c>
      <c r="DJ35" s="69" t="str">
        <f t="shared" si="271"/>
        <v/>
      </c>
      <c r="DK35" s="71" t="str">
        <f t="shared" si="272"/>
        <v/>
      </c>
      <c r="DL35" s="70" t="str">
        <f t="array" ref="DL35">SUMIFS(INDIRECT($A$1),Consolidado!$C$3:$C65,$A35,Consolidado!$B$3:$B65,DL$1)</f>
        <v>#VALUE!</v>
      </c>
      <c r="DM35" s="70" t="str">
        <f t="shared" si="273"/>
        <v/>
      </c>
      <c r="DN35" s="71" t="str">
        <f t="shared" si="274"/>
        <v/>
      </c>
      <c r="DO35" s="21" t="str">
        <f t="array" ref="DO35">SUMIFS(INDIRECT($A$1),Consolidado!$C$3:$C65,$A35,Consolidado!$B$3:$B65,DO$1)</f>
        <v>#VALUE!</v>
      </c>
      <c r="DP35" s="21" t="str">
        <f t="shared" si="275"/>
        <v/>
      </c>
      <c r="DQ35" s="21" t="str">
        <f t="shared" si="276"/>
        <v/>
      </c>
      <c r="DR35" s="22" t="str">
        <f t="array" ref="DR35">SUMIFS(INDIRECT($A$1),Consolidado!$C$3:$C65,$A35,Consolidado!$B$3:$B65,DR$1)</f>
        <v>#VALUE!</v>
      </c>
      <c r="DS35" s="22" t="str">
        <f t="shared" si="277"/>
        <v/>
      </c>
      <c r="DT35" s="22" t="str">
        <f t="shared" si="278"/>
        <v/>
      </c>
      <c r="DU35" s="69" t="str">
        <f t="array" ref="DU35">SUMIFS(INDIRECT($A$1),Consolidado!$C$3:$C65,$A35,Consolidado!$B$3:$B65,DU$1)</f>
        <v>#VALUE!</v>
      </c>
      <c r="DV35" s="69" t="str">
        <f t="shared" si="279"/>
        <v/>
      </c>
      <c r="DW35" s="71" t="str">
        <f t="shared" si="280"/>
        <v/>
      </c>
      <c r="DX35" s="70" t="str">
        <f t="array" ref="DX35">SUMIFS(INDIRECT($A$1),Consolidado!$C$3:$C65,$A35,Consolidado!$B$3:$B65,DX$1)</f>
        <v>#VALUE!</v>
      </c>
      <c r="DY35" s="70" t="str">
        <f t="shared" si="281"/>
        <v/>
      </c>
      <c r="DZ35" s="71" t="str">
        <f t="shared" si="282"/>
        <v>#VALUE!</v>
      </c>
      <c r="EA35" s="69" t="str">
        <f t="array" ref="EA35">SUMIFS(INDIRECT($A$1),Consolidado!$C$3:$C65,$A35,Consolidado!$B$3:$B65,EA$1)</f>
        <v>#VALUE!</v>
      </c>
      <c r="EB35" s="69" t="str">
        <f t="shared" si="283"/>
        <v/>
      </c>
      <c r="EC35" s="71" t="str">
        <f t="shared" si="284"/>
        <v>#VALUE!</v>
      </c>
      <c r="ED35" s="70" t="str">
        <f t="array" ref="ED35">SUMIFS(INDIRECT($A$1),Consolidado!$C$3:$C65,$A35,Consolidado!$B$3:$B65,ED$1)</f>
        <v>#VALUE!</v>
      </c>
      <c r="EE35" s="70" t="str">
        <f t="shared" si="285"/>
        <v/>
      </c>
      <c r="EF35" s="71" t="str">
        <f t="shared" si="286"/>
        <v>#VALUE!</v>
      </c>
      <c r="EG35" s="69" t="str">
        <f t="array" ref="EG35">SUMIFS(INDIRECT($A$1),Consolidado!$C$3:$C65,$A35,Consolidado!$B$3:$B65,EG$1)</f>
        <v>#VALUE!</v>
      </c>
      <c r="EH35" s="69" t="str">
        <f t="shared" si="287"/>
        <v/>
      </c>
      <c r="EI35" s="71" t="str">
        <f t="shared" si="288"/>
        <v>#VALUE!</v>
      </c>
      <c r="EJ35" s="70" t="str">
        <f t="array" ref="EJ35">SUMIFS(INDIRECT($A$1),Consolidado!$C$3:$C65,$A35,Consolidado!$B$3:$B65,EJ$1)</f>
        <v>#VALUE!</v>
      </c>
      <c r="EK35" s="70" t="str">
        <f t="shared" si="289"/>
        <v/>
      </c>
      <c r="EL35" s="71" t="str">
        <f t="shared" si="290"/>
        <v>#VALUE!</v>
      </c>
      <c r="EM35" s="69" t="str">
        <f t="array" ref="EM35">SUMIFS(INDIRECT($A$1),Consolidado!$C$3:$C65,$A35,Consolidado!$B$3:$B65,EM$1)</f>
        <v>#VALUE!</v>
      </c>
      <c r="EN35" s="69" t="str">
        <f t="shared" si="291"/>
        <v/>
      </c>
      <c r="EO35" s="71" t="str">
        <f t="shared" si="292"/>
        <v>#VALUE!</v>
      </c>
      <c r="EP35" s="70" t="str">
        <f t="array" ref="EP35">SUMIFS(INDIRECT($A$1),Consolidado!$C$3:$C65,$A35,Consolidado!$B$3:$B65,EP$1)</f>
        <v>#VALUE!</v>
      </c>
      <c r="EQ35" s="70" t="str">
        <f t="shared" si="293"/>
        <v/>
      </c>
      <c r="ER35" s="71" t="str">
        <f t="shared" si="294"/>
        <v>#VALUE!</v>
      </c>
      <c r="ES35" s="69" t="str">
        <f t="array" ref="ES35">SUMIFS(INDIRECT($A$1),Consolidado!$C$3:$C65,$A35,Consolidado!$B$3:$B65,ES$1)</f>
        <v>#VALUE!</v>
      </c>
      <c r="ET35" s="69" t="str">
        <f t="shared" si="295"/>
        <v/>
      </c>
      <c r="EU35" s="71" t="str">
        <f t="shared" si="296"/>
        <v>#VALUE!</v>
      </c>
      <c r="EV35" s="70" t="str">
        <f t="array" ref="EV35">SUMIFS(INDIRECT($A$1),Consolidado!$C$3:$C65,$A35,Consolidado!$B$3:$B65,EV$1)</f>
        <v>#VALUE!</v>
      </c>
      <c r="EW35" s="70" t="str">
        <f t="shared" si="297"/>
        <v/>
      </c>
      <c r="EX35" s="71" t="str">
        <f t="shared" si="298"/>
        <v>#VALUE!</v>
      </c>
      <c r="EY35" s="69" t="str">
        <f t="array" ref="EY35">SUMIFS(INDIRECT($A$1),Consolidado!$C$3:$C65,$A35,Consolidado!$B$3:$B65,EY$1)</f>
        <v>#VALUE!</v>
      </c>
      <c r="EZ35" s="69" t="str">
        <f t="shared" si="299"/>
        <v/>
      </c>
      <c r="FA35" s="71" t="str">
        <f t="shared" si="300"/>
        <v>#VALUE!</v>
      </c>
      <c r="FB35" s="70" t="str">
        <f t="array" ref="FB35">SUMIFS(INDIRECT($A$1),Consolidado!$C$3:$C65,$A35,Consolidado!$B$3:$B65,FB$1)</f>
        <v>#VALUE!</v>
      </c>
      <c r="FC35" s="70" t="str">
        <f t="shared" si="301"/>
        <v/>
      </c>
      <c r="FD35" s="71" t="str">
        <f t="shared" si="302"/>
        <v>#VALUE!</v>
      </c>
    </row>
    <row r="36" ht="15.75" customHeight="1">
      <c r="A36" s="7" t="str">
        <f>Menus!B28</f>
        <v>B25 Reparación equipo de operación</v>
      </c>
      <c r="B36" s="19" t="str">
        <f t="shared" si="196"/>
        <v>#VALUE!</v>
      </c>
      <c r="C36" s="19">
        <f t="shared" si="197"/>
        <v>0</v>
      </c>
      <c r="D36" s="19" t="str">
        <f t="shared" si="198"/>
        <v/>
      </c>
      <c r="E36" s="65" t="str">
        <f t="array" ref="E36">SUMIFS(INDIRECT($A$1),Consolidado!$C$3:$C65,$A36,Consolidado!$B$3:$B65,E$1)</f>
        <v>#VALUE!</v>
      </c>
      <c r="F36" s="66" t="str">
        <f t="shared" si="199"/>
        <v/>
      </c>
      <c r="G36" s="67" t="str">
        <f t="shared" si="200"/>
        <v/>
      </c>
      <c r="H36" s="68" t="str">
        <f t="array" ref="H36">SUMIFS(INDIRECT($A$1),Consolidado!$C$3:$C65,$A36,Consolidado!$B$3:$B65,H$1)</f>
        <v>#VALUE!</v>
      </c>
      <c r="I36" s="68" t="str">
        <f t="shared" si="201"/>
        <v/>
      </c>
      <c r="J36" s="68" t="str">
        <f t="shared" si="202"/>
        <v/>
      </c>
      <c r="K36" s="21" t="str">
        <f t="array" ref="K36">SUMIFS(INDIRECT($A$1),Consolidado!$C$3:$C65,$A36,Consolidado!$B$3:$B65,K$1)</f>
        <v>#VALUE!</v>
      </c>
      <c r="L36" s="53" t="str">
        <f t="shared" si="203"/>
        <v/>
      </c>
      <c r="M36" s="21" t="str">
        <f t="shared" si="204"/>
        <v/>
      </c>
      <c r="N36" s="22" t="str">
        <f t="array" ref="N36">SUMIFS(INDIRECT($A$1),Consolidado!$C$3:$C65,$A36,Consolidado!$B$3:$B65,N$1)</f>
        <v>#VALUE!</v>
      </c>
      <c r="O36" s="22" t="str">
        <f t="shared" si="205"/>
        <v/>
      </c>
      <c r="P36" s="22" t="str">
        <f t="shared" si="206"/>
        <v/>
      </c>
      <c r="Q36" s="21" t="str">
        <f t="array" ref="Q36">SUMIFS(INDIRECT($A$1),Consolidado!$C$3:$C65,$A36,Consolidado!$B$3:$B65,Q$1)</f>
        <v>#VALUE!</v>
      </c>
      <c r="R36" s="21" t="str">
        <f t="shared" si="207"/>
        <v/>
      </c>
      <c r="S36" s="21" t="str">
        <f t="shared" si="208"/>
        <v/>
      </c>
      <c r="T36" s="22" t="str">
        <f t="array" ref="T36">SUMIFS(INDIRECT($A$1),Consolidado!$C$3:$C65,$A36,Consolidado!$B$3:$B65,T$1)</f>
        <v>#VALUE!</v>
      </c>
      <c r="U36" s="22" t="str">
        <f t="shared" si="209"/>
        <v/>
      </c>
      <c r="V36" s="22" t="str">
        <f t="shared" si="210"/>
        <v/>
      </c>
      <c r="W36" s="21" t="str">
        <f t="array" ref="W36">SUMIFS(INDIRECT($A$1),Consolidado!$C$3:$C65,$A36,Consolidado!$B$3:$B65,W$1)</f>
        <v>#VALUE!</v>
      </c>
      <c r="X36" s="21" t="str">
        <f t="shared" si="211"/>
        <v/>
      </c>
      <c r="Y36" s="21" t="str">
        <f t="shared" si="212"/>
        <v/>
      </c>
      <c r="Z36" s="22" t="str">
        <f t="array" ref="Z36">SUMIFS(INDIRECT($A$1),Consolidado!$C$3:$C65,$A36,Consolidado!$B$3:$B65,Z$1)</f>
        <v>#VALUE!</v>
      </c>
      <c r="AA36" s="22" t="str">
        <f t="shared" si="213"/>
        <v/>
      </c>
      <c r="AB36" s="22" t="str">
        <f t="shared" si="214"/>
        <v/>
      </c>
      <c r="AC36" s="21" t="str">
        <f t="array" ref="AC36">SUMIFS(INDIRECT($A$1),Consolidado!$C$3:$C65,$A36,Consolidado!$B$3:$B65,AC$1)</f>
        <v>#VALUE!</v>
      </c>
      <c r="AD36" s="21" t="str">
        <f t="shared" si="215"/>
        <v/>
      </c>
      <c r="AE36" s="21" t="str">
        <f t="shared" si="216"/>
        <v/>
      </c>
      <c r="AF36" s="22" t="str">
        <f t="array" ref="AF36">SUMIFS(INDIRECT($A$1),Consolidado!$C$3:$C65,$A36,Consolidado!$B$3:$B65,AF$1)</f>
        <v>#VALUE!</v>
      </c>
      <c r="AG36" s="22" t="str">
        <f t="shared" si="217"/>
        <v/>
      </c>
      <c r="AH36" s="22" t="str">
        <f t="shared" si="218"/>
        <v/>
      </c>
      <c r="AI36" s="21" t="str">
        <f t="array" ref="AI36">SUMIFS(INDIRECT($A$1),Consolidado!$C$3:$C65,$A36,Consolidado!$B$3:$B65,AI$1)</f>
        <v>#VALUE!</v>
      </c>
      <c r="AJ36" s="21" t="str">
        <f t="shared" si="219"/>
        <v/>
      </c>
      <c r="AK36" s="21" t="str">
        <f t="shared" si="220"/>
        <v/>
      </c>
      <c r="AL36" s="22" t="str">
        <f t="array" ref="AL36">SUMIFS(INDIRECT($A$1),Consolidado!$C$3:$C65,$A36,Consolidado!$B$3:$B65,AL$1)</f>
        <v>#VALUE!</v>
      </c>
      <c r="AM36" s="22" t="str">
        <f t="shared" si="221"/>
        <v/>
      </c>
      <c r="AN36" s="22" t="str">
        <f t="shared" si="222"/>
        <v/>
      </c>
      <c r="AO36" s="21" t="str">
        <f t="array" ref="AO36">SUMIFS(INDIRECT($A$1),Consolidado!$C$3:$C65,$A36,Consolidado!$B$3:$B65,AO$1)</f>
        <v>#VALUE!</v>
      </c>
      <c r="AP36" s="21" t="str">
        <f t="shared" si="223"/>
        <v/>
      </c>
      <c r="AQ36" s="21" t="str">
        <f t="shared" si="224"/>
        <v/>
      </c>
      <c r="AR36" s="22" t="str">
        <f t="array" ref="AR36">SUMIFS(INDIRECT($A$1),Consolidado!$C$3:$C65,$A36,Consolidado!$B$3:$B65,AR$1)</f>
        <v>#VALUE!</v>
      </c>
      <c r="AS36" s="22" t="str">
        <f t="shared" si="225"/>
        <v/>
      </c>
      <c r="AT36" s="22" t="str">
        <f t="shared" si="226"/>
        <v/>
      </c>
      <c r="AU36" s="21" t="str">
        <f t="array" ref="AU36">SUMIFS(INDIRECT($A$1),Consolidado!$C$3:$C65,$A36,Consolidado!$B$3:$B65,AU$1)</f>
        <v>#VALUE!</v>
      </c>
      <c r="AV36" s="21" t="str">
        <f t="shared" si="227"/>
        <v/>
      </c>
      <c r="AW36" s="21" t="str">
        <f t="shared" si="228"/>
        <v/>
      </c>
      <c r="AX36" s="22" t="str">
        <f t="array" ref="AX36">SUMIFS(INDIRECT($A$1),Consolidado!$C$3:$C65,$A36,Consolidado!$B$3:$B65,AX$1)</f>
        <v>#VALUE!</v>
      </c>
      <c r="AY36" s="22" t="str">
        <f t="shared" si="229"/>
        <v/>
      </c>
      <c r="AZ36" s="22" t="str">
        <f t="shared" si="230"/>
        <v/>
      </c>
      <c r="BA36" s="69" t="str">
        <f t="array" ref="BA36">SUMIFS(INDIRECT($A$1),Consolidado!$C$3:$C65,$A36,Consolidado!$B$3:$B65,BA$1)</f>
        <v>#VALUE!</v>
      </c>
      <c r="BB36" s="69" t="str">
        <f t="shared" si="231"/>
        <v/>
      </c>
      <c r="BC36" s="21" t="str">
        <f t="shared" si="232"/>
        <v/>
      </c>
      <c r="BD36" s="70" t="str">
        <f t="array" ref="BD36">SUMIFS(INDIRECT($A$1),Consolidado!$C$3:$C65,$A36,Consolidado!$B$3:$B65,BD$1)</f>
        <v>#VALUE!</v>
      </c>
      <c r="BE36" s="70" t="str">
        <f t="shared" si="233"/>
        <v/>
      </c>
      <c r="BF36" s="71" t="str">
        <f t="shared" si="234"/>
        <v/>
      </c>
      <c r="BG36" s="69" t="str">
        <f t="array" ref="BG36">SUMIFS(INDIRECT($A$1),Consolidado!$C$3:$C65,$A36,Consolidado!$B$3:$B65,BG$1)</f>
        <v>#VALUE!</v>
      </c>
      <c r="BH36" s="69" t="str">
        <f t="shared" si="235"/>
        <v/>
      </c>
      <c r="BI36" s="71" t="str">
        <f t="shared" si="236"/>
        <v/>
      </c>
      <c r="BJ36" s="70" t="str">
        <f t="array" ref="BJ36">SUMIFS(INDIRECT($A$1),Consolidado!$C$3:$C65,$A36,Consolidado!$B$3:$B65,BJ$1)</f>
        <v>#VALUE!</v>
      </c>
      <c r="BK36" s="70" t="str">
        <f t="shared" si="237"/>
        <v/>
      </c>
      <c r="BL36" s="71" t="str">
        <f t="shared" si="238"/>
        <v/>
      </c>
      <c r="BM36" s="69" t="str">
        <f t="array" ref="BM36">SUMIFS(INDIRECT($A$1),Consolidado!$C$3:$C65,$A36,Consolidado!$B$3:$B65,BM$1)</f>
        <v>#VALUE!</v>
      </c>
      <c r="BN36" s="69" t="str">
        <f t="shared" si="239"/>
        <v/>
      </c>
      <c r="BO36" s="71" t="str">
        <f t="shared" si="240"/>
        <v/>
      </c>
      <c r="BP36" s="70" t="str">
        <f t="array" ref="BP36">SUMIFS(INDIRECT($A$1),Consolidado!$C$3:$C65,$A36,Consolidado!$B$3:$B65,BP$1)</f>
        <v>#VALUE!</v>
      </c>
      <c r="BQ36" s="70" t="str">
        <f t="shared" si="241"/>
        <v/>
      </c>
      <c r="BR36" s="71" t="str">
        <f t="shared" si="242"/>
        <v/>
      </c>
      <c r="BS36" s="69" t="str">
        <f t="array" ref="BS36">SUMIFS(INDIRECT($A$1),Consolidado!$C$3:$C65,$A36,Consolidado!$B$3:$B65,BS$1)</f>
        <v>#VALUE!</v>
      </c>
      <c r="BT36" s="69" t="str">
        <f t="shared" si="243"/>
        <v/>
      </c>
      <c r="BU36" s="71" t="str">
        <f t="shared" si="244"/>
        <v/>
      </c>
      <c r="BV36" s="70" t="str">
        <f t="array" ref="BV36">SUMIFS(INDIRECT($A$1),Consolidado!$C$3:$C65,$A36,Consolidado!$B$3:$B65,BV$1)</f>
        <v>#VALUE!</v>
      </c>
      <c r="BW36" s="70" t="str">
        <f t="shared" si="245"/>
        <v/>
      </c>
      <c r="BX36" s="71" t="str">
        <f t="shared" si="246"/>
        <v/>
      </c>
      <c r="BY36" s="69" t="str">
        <f t="array" ref="BY36">SUMIFS(INDIRECT($A$1),Consolidado!$C$3:$C65,$A36,Consolidado!$B$3:$B65,BY$1)</f>
        <v>#VALUE!</v>
      </c>
      <c r="BZ36" s="69" t="str">
        <f t="shared" si="247"/>
        <v/>
      </c>
      <c r="CA36" s="71" t="str">
        <f t="shared" si="248"/>
        <v/>
      </c>
      <c r="CB36" s="70" t="str">
        <f t="array" ref="CB36">SUMIFS(INDIRECT($A$1),Consolidado!$C$3:$C65,$A36,Consolidado!$B$3:$B65,CB$1)</f>
        <v>#VALUE!</v>
      </c>
      <c r="CC36" s="70" t="str">
        <f t="shared" si="249"/>
        <v/>
      </c>
      <c r="CD36" s="71" t="str">
        <f t="shared" si="250"/>
        <v/>
      </c>
      <c r="CE36" s="69" t="str">
        <f t="array" ref="CE36">SUMIFS(INDIRECT($A$1),Consolidado!$C$3:$C65,$A36,Consolidado!$B$3:$B65,CE$1)</f>
        <v>#VALUE!</v>
      </c>
      <c r="CF36" s="69" t="str">
        <f t="shared" si="251"/>
        <v/>
      </c>
      <c r="CG36" s="71" t="str">
        <f t="shared" si="252"/>
        <v/>
      </c>
      <c r="CH36" s="70" t="str">
        <f t="array" ref="CH36">SUMIFS(INDIRECT($A$1),Consolidado!$C$3:$C65,$A36,Consolidado!$B$3:$B65,CH$1)</f>
        <v>#VALUE!</v>
      </c>
      <c r="CI36" s="70" t="str">
        <f t="shared" si="253"/>
        <v/>
      </c>
      <c r="CJ36" s="71" t="str">
        <f t="shared" si="254"/>
        <v/>
      </c>
      <c r="CK36" s="69" t="str">
        <f t="array" ref="CK36">SUMIFS(INDIRECT($A$1),Consolidado!$C$3:$C65,$A36,Consolidado!$B$3:$B65,CK$1)</f>
        <v>#VALUE!</v>
      </c>
      <c r="CL36" s="69" t="str">
        <f t="shared" si="255"/>
        <v/>
      </c>
      <c r="CM36" s="71" t="str">
        <f t="shared" si="256"/>
        <v/>
      </c>
      <c r="CN36" s="70" t="str">
        <f t="array" ref="CN36">SUMIFS(INDIRECT($A$1),Consolidado!$C$3:$C65,$A36,Consolidado!$B$3:$B65,CN$1)</f>
        <v>#VALUE!</v>
      </c>
      <c r="CO36" s="70" t="str">
        <f t="shared" si="257"/>
        <v/>
      </c>
      <c r="CP36" s="71" t="str">
        <f t="shared" si="258"/>
        <v/>
      </c>
      <c r="CQ36" s="69" t="str">
        <f t="array" ref="CQ36">SUMIFS(INDIRECT($A$1),Consolidado!$C$3:$C65,$A36,Consolidado!$B$3:$B65,CQ$1)</f>
        <v>#VALUE!</v>
      </c>
      <c r="CR36" s="69" t="str">
        <f t="shared" si="259"/>
        <v/>
      </c>
      <c r="CS36" s="71" t="str">
        <f t="shared" si="260"/>
        <v/>
      </c>
      <c r="CT36" s="70" t="str">
        <f t="array" ref="CT36">SUMIFS(INDIRECT($A$1),Consolidado!$C$3:$C65,$A36,Consolidado!$B$3:$B65,CT$1)</f>
        <v>#VALUE!</v>
      </c>
      <c r="CU36" s="70" t="str">
        <f t="shared" si="261"/>
        <v/>
      </c>
      <c r="CV36" s="71" t="str">
        <f t="shared" si="262"/>
        <v/>
      </c>
      <c r="CW36" s="69" t="str">
        <f t="array" ref="CW36">SUMIFS(INDIRECT($A$1),Consolidado!$C$3:$C65,$A36,Consolidado!$B$3:$B65,CW$1)</f>
        <v>#VALUE!</v>
      </c>
      <c r="CX36" s="69" t="str">
        <f t="shared" si="263"/>
        <v/>
      </c>
      <c r="CY36" s="71" t="str">
        <f t="shared" si="264"/>
        <v/>
      </c>
      <c r="CZ36" s="70" t="str">
        <f t="array" ref="CZ36">SUMIFS(INDIRECT($A$1),Consolidado!$C$3:$C65,$A36,Consolidado!$B$3:$B65,CZ$1)</f>
        <v>#VALUE!</v>
      </c>
      <c r="DA36" s="70" t="str">
        <f t="shared" si="265"/>
        <v/>
      </c>
      <c r="DB36" s="71" t="str">
        <f t="shared" si="266"/>
        <v/>
      </c>
      <c r="DC36" s="69" t="str">
        <f t="array" ref="DC36">SUMIFS(INDIRECT($A$1),Consolidado!$C$3:$C65,$A36,Consolidado!$B$3:$B65,DC$1)</f>
        <v>#VALUE!</v>
      </c>
      <c r="DD36" s="69" t="str">
        <f t="shared" si="267"/>
        <v/>
      </c>
      <c r="DE36" s="71" t="str">
        <f t="shared" si="268"/>
        <v/>
      </c>
      <c r="DF36" s="70" t="str">
        <f t="array" ref="DF36">SUMIFS(INDIRECT($A$1),Consolidado!$C$3:$C65,$A36,Consolidado!$B$3:$B65,DF$1)</f>
        <v>#VALUE!</v>
      </c>
      <c r="DG36" s="70" t="str">
        <f t="shared" si="269"/>
        <v/>
      </c>
      <c r="DH36" s="71" t="str">
        <f t="shared" si="270"/>
        <v/>
      </c>
      <c r="DI36" s="69" t="str">
        <f t="array" ref="DI36">SUMIFS(INDIRECT($A$1),Consolidado!$C$3:$C65,$A36,Consolidado!$B$3:$B65,DI$1)</f>
        <v>#VALUE!</v>
      </c>
      <c r="DJ36" s="69" t="str">
        <f t="shared" si="271"/>
        <v/>
      </c>
      <c r="DK36" s="71" t="str">
        <f t="shared" si="272"/>
        <v/>
      </c>
      <c r="DL36" s="70" t="str">
        <f t="array" ref="DL36">SUMIFS(INDIRECT($A$1),Consolidado!$C$3:$C65,$A36,Consolidado!$B$3:$B65,DL$1)</f>
        <v>#VALUE!</v>
      </c>
      <c r="DM36" s="70" t="str">
        <f t="shared" si="273"/>
        <v/>
      </c>
      <c r="DN36" s="71" t="str">
        <f t="shared" si="274"/>
        <v/>
      </c>
      <c r="DO36" s="21" t="str">
        <f t="array" ref="DO36">SUMIFS(INDIRECT($A$1),Consolidado!$C$3:$C65,$A36,Consolidado!$B$3:$B65,DO$1)</f>
        <v>#VALUE!</v>
      </c>
      <c r="DP36" s="21" t="str">
        <f t="shared" si="275"/>
        <v/>
      </c>
      <c r="DQ36" s="21" t="str">
        <f t="shared" si="276"/>
        <v/>
      </c>
      <c r="DR36" s="22" t="str">
        <f t="array" ref="DR36">SUMIFS(INDIRECT($A$1),Consolidado!$C$3:$C65,$A36,Consolidado!$B$3:$B65,DR$1)</f>
        <v>#VALUE!</v>
      </c>
      <c r="DS36" s="22" t="str">
        <f t="shared" si="277"/>
        <v/>
      </c>
      <c r="DT36" s="22" t="str">
        <f t="shared" si="278"/>
        <v/>
      </c>
      <c r="DU36" s="69" t="str">
        <f t="array" ref="DU36">SUMIFS(INDIRECT($A$1),Consolidado!$C$3:$C65,$A36,Consolidado!$B$3:$B65,DU$1)</f>
        <v>#VALUE!</v>
      </c>
      <c r="DV36" s="69" t="str">
        <f t="shared" si="279"/>
        <v/>
      </c>
      <c r="DW36" s="71" t="str">
        <f t="shared" si="280"/>
        <v/>
      </c>
      <c r="DX36" s="70" t="str">
        <f t="array" ref="DX36">SUMIFS(INDIRECT($A$1),Consolidado!$C$3:$C65,$A36,Consolidado!$B$3:$B65,DX$1)</f>
        <v>#VALUE!</v>
      </c>
      <c r="DY36" s="70" t="str">
        <f t="shared" si="281"/>
        <v/>
      </c>
      <c r="DZ36" s="71" t="str">
        <f t="shared" si="282"/>
        <v>#VALUE!</v>
      </c>
      <c r="EA36" s="69" t="str">
        <f t="array" ref="EA36">SUMIFS(INDIRECT($A$1),Consolidado!$C$3:$C65,$A36,Consolidado!$B$3:$B65,EA$1)</f>
        <v>#VALUE!</v>
      </c>
      <c r="EB36" s="69" t="str">
        <f t="shared" si="283"/>
        <v/>
      </c>
      <c r="EC36" s="71" t="str">
        <f t="shared" si="284"/>
        <v>#VALUE!</v>
      </c>
      <c r="ED36" s="70" t="str">
        <f t="array" ref="ED36">SUMIFS(INDIRECT($A$1),Consolidado!$C$3:$C65,$A36,Consolidado!$B$3:$B65,ED$1)</f>
        <v>#VALUE!</v>
      </c>
      <c r="EE36" s="70" t="str">
        <f t="shared" si="285"/>
        <v/>
      </c>
      <c r="EF36" s="71" t="str">
        <f t="shared" si="286"/>
        <v>#VALUE!</v>
      </c>
      <c r="EG36" s="69" t="str">
        <f t="array" ref="EG36">SUMIFS(INDIRECT($A$1),Consolidado!$C$3:$C65,$A36,Consolidado!$B$3:$B65,EG$1)</f>
        <v>#VALUE!</v>
      </c>
      <c r="EH36" s="69" t="str">
        <f t="shared" si="287"/>
        <v/>
      </c>
      <c r="EI36" s="71" t="str">
        <f t="shared" si="288"/>
        <v>#VALUE!</v>
      </c>
      <c r="EJ36" s="70" t="str">
        <f t="array" ref="EJ36">SUMIFS(INDIRECT($A$1),Consolidado!$C$3:$C65,$A36,Consolidado!$B$3:$B65,EJ$1)</f>
        <v>#VALUE!</v>
      </c>
      <c r="EK36" s="70" t="str">
        <f t="shared" si="289"/>
        <v/>
      </c>
      <c r="EL36" s="71" t="str">
        <f t="shared" si="290"/>
        <v>#VALUE!</v>
      </c>
      <c r="EM36" s="69" t="str">
        <f t="array" ref="EM36">SUMIFS(INDIRECT($A$1),Consolidado!$C$3:$C65,$A36,Consolidado!$B$3:$B65,EM$1)</f>
        <v>#VALUE!</v>
      </c>
      <c r="EN36" s="69" t="str">
        <f t="shared" si="291"/>
        <v/>
      </c>
      <c r="EO36" s="71" t="str">
        <f t="shared" si="292"/>
        <v>#VALUE!</v>
      </c>
      <c r="EP36" s="70" t="str">
        <f t="array" ref="EP36">SUMIFS(INDIRECT($A$1),Consolidado!$C$3:$C65,$A36,Consolidado!$B$3:$B65,EP$1)</f>
        <v>#VALUE!</v>
      </c>
      <c r="EQ36" s="70" t="str">
        <f t="shared" si="293"/>
        <v/>
      </c>
      <c r="ER36" s="71" t="str">
        <f t="shared" si="294"/>
        <v>#VALUE!</v>
      </c>
      <c r="ES36" s="69" t="str">
        <f t="array" ref="ES36">SUMIFS(INDIRECT($A$1),Consolidado!$C$3:$C65,$A36,Consolidado!$B$3:$B65,ES$1)</f>
        <v>#VALUE!</v>
      </c>
      <c r="ET36" s="69" t="str">
        <f t="shared" si="295"/>
        <v/>
      </c>
      <c r="EU36" s="71" t="str">
        <f t="shared" si="296"/>
        <v>#VALUE!</v>
      </c>
      <c r="EV36" s="70" t="str">
        <f t="array" ref="EV36">SUMIFS(INDIRECT($A$1),Consolidado!$C$3:$C65,$A36,Consolidado!$B$3:$B65,EV$1)</f>
        <v>#VALUE!</v>
      </c>
      <c r="EW36" s="70" t="str">
        <f t="shared" si="297"/>
        <v/>
      </c>
      <c r="EX36" s="71" t="str">
        <f t="shared" si="298"/>
        <v>#VALUE!</v>
      </c>
      <c r="EY36" s="69" t="str">
        <f t="array" ref="EY36">SUMIFS(INDIRECT($A$1),Consolidado!$C$3:$C65,$A36,Consolidado!$B$3:$B65,EY$1)</f>
        <v>#VALUE!</v>
      </c>
      <c r="EZ36" s="69" t="str">
        <f t="shared" si="299"/>
        <v/>
      </c>
      <c r="FA36" s="71" t="str">
        <f t="shared" si="300"/>
        <v>#VALUE!</v>
      </c>
      <c r="FB36" s="70" t="str">
        <f t="array" ref="FB36">SUMIFS(INDIRECT($A$1),Consolidado!$C$3:$C65,$A36,Consolidado!$B$3:$B65,FB$1)</f>
        <v>#VALUE!</v>
      </c>
      <c r="FC36" s="70" t="str">
        <f t="shared" si="301"/>
        <v/>
      </c>
      <c r="FD36" s="71" t="str">
        <f t="shared" si="302"/>
        <v>#VALUE!</v>
      </c>
    </row>
    <row r="37" ht="15.75" customHeight="1">
      <c r="A37" s="7" t="str">
        <f>Menus!B29</f>
        <v>B26 Mantenimiento equipo de operación</v>
      </c>
      <c r="B37" s="19" t="str">
        <f t="shared" si="196"/>
        <v>#VALUE!</v>
      </c>
      <c r="C37" s="19">
        <f t="shared" si="197"/>
        <v>0</v>
      </c>
      <c r="D37" s="19" t="str">
        <f t="shared" si="198"/>
        <v/>
      </c>
      <c r="E37" s="65" t="str">
        <f t="array" ref="E37">SUMIFS(INDIRECT($A$1),Consolidado!$C$3:$C65,$A37,Consolidado!$B$3:$B65,E$1)</f>
        <v>#VALUE!</v>
      </c>
      <c r="F37" s="66" t="str">
        <f t="shared" si="199"/>
        <v/>
      </c>
      <c r="G37" s="67" t="str">
        <f t="shared" si="200"/>
        <v/>
      </c>
      <c r="H37" s="68" t="str">
        <f t="array" ref="H37">SUMIFS(INDIRECT($A$1),Consolidado!$C$3:$C65,$A37,Consolidado!$B$3:$B65,H$1)</f>
        <v>#VALUE!</v>
      </c>
      <c r="I37" s="68" t="str">
        <f t="shared" si="201"/>
        <v/>
      </c>
      <c r="J37" s="68" t="str">
        <f t="shared" si="202"/>
        <v/>
      </c>
      <c r="K37" s="21" t="str">
        <f t="array" ref="K37">SUMIFS(INDIRECT($A$1),Consolidado!$C$3:$C65,$A37,Consolidado!$B$3:$B65,K$1)</f>
        <v>#VALUE!</v>
      </c>
      <c r="L37" s="53" t="str">
        <f t="shared" si="203"/>
        <v/>
      </c>
      <c r="M37" s="21" t="str">
        <f t="shared" si="204"/>
        <v/>
      </c>
      <c r="N37" s="22" t="str">
        <f t="array" ref="N37">SUMIFS(INDIRECT($A$1),Consolidado!$C$3:$C65,$A37,Consolidado!$B$3:$B65,N$1)</f>
        <v>#VALUE!</v>
      </c>
      <c r="O37" s="22" t="str">
        <f t="shared" si="205"/>
        <v/>
      </c>
      <c r="P37" s="22" t="str">
        <f t="shared" si="206"/>
        <v/>
      </c>
      <c r="Q37" s="21" t="str">
        <f t="array" ref="Q37">SUMIFS(INDIRECT($A$1),Consolidado!$C$3:$C65,$A37,Consolidado!$B$3:$B65,Q$1)</f>
        <v>#VALUE!</v>
      </c>
      <c r="R37" s="21" t="str">
        <f t="shared" si="207"/>
        <v/>
      </c>
      <c r="S37" s="21" t="str">
        <f t="shared" si="208"/>
        <v/>
      </c>
      <c r="T37" s="22" t="str">
        <f t="array" ref="T37">SUMIFS(INDIRECT($A$1),Consolidado!$C$3:$C65,$A37,Consolidado!$B$3:$B65,T$1)</f>
        <v>#VALUE!</v>
      </c>
      <c r="U37" s="22" t="str">
        <f t="shared" si="209"/>
        <v/>
      </c>
      <c r="V37" s="22" t="str">
        <f t="shared" si="210"/>
        <v/>
      </c>
      <c r="W37" s="21" t="str">
        <f t="array" ref="W37">SUMIFS(INDIRECT($A$1),Consolidado!$C$3:$C65,$A37,Consolidado!$B$3:$B65,W$1)</f>
        <v>#VALUE!</v>
      </c>
      <c r="X37" s="21" t="str">
        <f t="shared" si="211"/>
        <v/>
      </c>
      <c r="Y37" s="21" t="str">
        <f t="shared" si="212"/>
        <v/>
      </c>
      <c r="Z37" s="22" t="str">
        <f t="array" ref="Z37">SUMIFS(INDIRECT($A$1),Consolidado!$C$3:$C65,$A37,Consolidado!$B$3:$B65,Z$1)</f>
        <v>#VALUE!</v>
      </c>
      <c r="AA37" s="22" t="str">
        <f t="shared" si="213"/>
        <v/>
      </c>
      <c r="AB37" s="22" t="str">
        <f t="shared" si="214"/>
        <v/>
      </c>
      <c r="AC37" s="21" t="str">
        <f t="array" ref="AC37">SUMIFS(INDIRECT($A$1),Consolidado!$C$3:$C65,$A37,Consolidado!$B$3:$B65,AC$1)</f>
        <v>#VALUE!</v>
      </c>
      <c r="AD37" s="21" t="str">
        <f t="shared" si="215"/>
        <v/>
      </c>
      <c r="AE37" s="21" t="str">
        <f t="shared" si="216"/>
        <v/>
      </c>
      <c r="AF37" s="22" t="str">
        <f t="array" ref="AF37">SUMIFS(INDIRECT($A$1),Consolidado!$C$3:$C65,$A37,Consolidado!$B$3:$B65,AF$1)</f>
        <v>#VALUE!</v>
      </c>
      <c r="AG37" s="22" t="str">
        <f t="shared" si="217"/>
        <v/>
      </c>
      <c r="AH37" s="22" t="str">
        <f t="shared" si="218"/>
        <v/>
      </c>
      <c r="AI37" s="21" t="str">
        <f t="array" ref="AI37">SUMIFS(INDIRECT($A$1),Consolidado!$C$3:$C65,$A37,Consolidado!$B$3:$B65,AI$1)</f>
        <v>#VALUE!</v>
      </c>
      <c r="AJ37" s="21" t="str">
        <f t="shared" si="219"/>
        <v/>
      </c>
      <c r="AK37" s="21" t="str">
        <f t="shared" si="220"/>
        <v/>
      </c>
      <c r="AL37" s="22" t="str">
        <f t="array" ref="AL37">SUMIFS(INDIRECT($A$1),Consolidado!$C$3:$C65,$A37,Consolidado!$B$3:$B65,AL$1)</f>
        <v>#VALUE!</v>
      </c>
      <c r="AM37" s="22" t="str">
        <f t="shared" si="221"/>
        <v/>
      </c>
      <c r="AN37" s="22" t="str">
        <f t="shared" si="222"/>
        <v/>
      </c>
      <c r="AO37" s="21" t="str">
        <f t="array" ref="AO37">SUMIFS(INDIRECT($A$1),Consolidado!$C$3:$C65,$A37,Consolidado!$B$3:$B65,AO$1)</f>
        <v>#VALUE!</v>
      </c>
      <c r="AP37" s="21" t="str">
        <f t="shared" si="223"/>
        <v/>
      </c>
      <c r="AQ37" s="21" t="str">
        <f t="shared" si="224"/>
        <v/>
      </c>
      <c r="AR37" s="22" t="str">
        <f t="array" ref="AR37">SUMIFS(INDIRECT($A$1),Consolidado!$C$3:$C65,$A37,Consolidado!$B$3:$B65,AR$1)</f>
        <v>#VALUE!</v>
      </c>
      <c r="AS37" s="22" t="str">
        <f t="shared" si="225"/>
        <v/>
      </c>
      <c r="AT37" s="22" t="str">
        <f t="shared" si="226"/>
        <v/>
      </c>
      <c r="AU37" s="21" t="str">
        <f t="array" ref="AU37">SUMIFS(INDIRECT($A$1),Consolidado!$C$3:$C65,$A37,Consolidado!$B$3:$B65,AU$1)</f>
        <v>#VALUE!</v>
      </c>
      <c r="AV37" s="21" t="str">
        <f t="shared" si="227"/>
        <v/>
      </c>
      <c r="AW37" s="21" t="str">
        <f t="shared" si="228"/>
        <v/>
      </c>
      <c r="AX37" s="22" t="str">
        <f t="array" ref="AX37">SUMIFS(INDIRECT($A$1),Consolidado!$C$3:$C65,$A37,Consolidado!$B$3:$B65,AX$1)</f>
        <v>#VALUE!</v>
      </c>
      <c r="AY37" s="22" t="str">
        <f t="shared" si="229"/>
        <v/>
      </c>
      <c r="AZ37" s="22" t="str">
        <f t="shared" si="230"/>
        <v/>
      </c>
      <c r="BA37" s="69" t="str">
        <f t="array" ref="BA37">SUMIFS(INDIRECT($A$1),Consolidado!$C$3:$C65,$A37,Consolidado!$B$3:$B65,BA$1)</f>
        <v>#VALUE!</v>
      </c>
      <c r="BB37" s="69" t="str">
        <f t="shared" si="231"/>
        <v/>
      </c>
      <c r="BC37" s="21" t="str">
        <f t="shared" si="232"/>
        <v/>
      </c>
      <c r="BD37" s="70" t="str">
        <f t="array" ref="BD37">SUMIFS(INDIRECT($A$1),Consolidado!$C$3:$C65,$A37,Consolidado!$B$3:$B65,BD$1)</f>
        <v>#VALUE!</v>
      </c>
      <c r="BE37" s="70" t="str">
        <f t="shared" si="233"/>
        <v/>
      </c>
      <c r="BF37" s="71" t="str">
        <f t="shared" si="234"/>
        <v/>
      </c>
      <c r="BG37" s="69" t="str">
        <f t="array" ref="BG37">SUMIFS(INDIRECT($A$1),Consolidado!$C$3:$C65,$A37,Consolidado!$B$3:$B65,BG$1)</f>
        <v>#VALUE!</v>
      </c>
      <c r="BH37" s="69" t="str">
        <f t="shared" si="235"/>
        <v/>
      </c>
      <c r="BI37" s="71" t="str">
        <f t="shared" si="236"/>
        <v/>
      </c>
      <c r="BJ37" s="70" t="str">
        <f t="array" ref="BJ37">SUMIFS(INDIRECT($A$1),Consolidado!$C$3:$C65,$A37,Consolidado!$B$3:$B65,BJ$1)</f>
        <v>#VALUE!</v>
      </c>
      <c r="BK37" s="70" t="str">
        <f t="shared" si="237"/>
        <v/>
      </c>
      <c r="BL37" s="71" t="str">
        <f t="shared" si="238"/>
        <v/>
      </c>
      <c r="BM37" s="69" t="str">
        <f t="array" ref="BM37">SUMIFS(INDIRECT($A$1),Consolidado!$C$3:$C65,$A37,Consolidado!$B$3:$B65,BM$1)</f>
        <v>#VALUE!</v>
      </c>
      <c r="BN37" s="69" t="str">
        <f t="shared" si="239"/>
        <v/>
      </c>
      <c r="BO37" s="71" t="str">
        <f t="shared" si="240"/>
        <v/>
      </c>
      <c r="BP37" s="70" t="str">
        <f t="array" ref="BP37">SUMIFS(INDIRECT($A$1),Consolidado!$C$3:$C65,$A37,Consolidado!$B$3:$B65,BP$1)</f>
        <v>#VALUE!</v>
      </c>
      <c r="BQ37" s="70" t="str">
        <f t="shared" si="241"/>
        <v/>
      </c>
      <c r="BR37" s="71" t="str">
        <f t="shared" si="242"/>
        <v/>
      </c>
      <c r="BS37" s="69" t="str">
        <f t="array" ref="BS37">SUMIFS(INDIRECT($A$1),Consolidado!$C$3:$C65,$A37,Consolidado!$B$3:$B65,BS$1)</f>
        <v>#VALUE!</v>
      </c>
      <c r="BT37" s="69" t="str">
        <f t="shared" si="243"/>
        <v/>
      </c>
      <c r="BU37" s="71" t="str">
        <f t="shared" si="244"/>
        <v/>
      </c>
      <c r="BV37" s="70" t="str">
        <f t="array" ref="BV37">SUMIFS(INDIRECT($A$1),Consolidado!$C$3:$C65,$A37,Consolidado!$B$3:$B65,BV$1)</f>
        <v>#VALUE!</v>
      </c>
      <c r="BW37" s="70" t="str">
        <f t="shared" si="245"/>
        <v/>
      </c>
      <c r="BX37" s="71" t="str">
        <f t="shared" si="246"/>
        <v/>
      </c>
      <c r="BY37" s="69" t="str">
        <f t="array" ref="BY37">SUMIFS(INDIRECT($A$1),Consolidado!$C$3:$C65,$A37,Consolidado!$B$3:$B65,BY$1)</f>
        <v>#VALUE!</v>
      </c>
      <c r="BZ37" s="69" t="str">
        <f t="shared" si="247"/>
        <v/>
      </c>
      <c r="CA37" s="71" t="str">
        <f t="shared" si="248"/>
        <v/>
      </c>
      <c r="CB37" s="70" t="str">
        <f t="array" ref="CB37">SUMIFS(INDIRECT($A$1),Consolidado!$C$3:$C65,$A37,Consolidado!$B$3:$B65,CB$1)</f>
        <v>#VALUE!</v>
      </c>
      <c r="CC37" s="70" t="str">
        <f t="shared" si="249"/>
        <v/>
      </c>
      <c r="CD37" s="71" t="str">
        <f t="shared" si="250"/>
        <v/>
      </c>
      <c r="CE37" s="69" t="str">
        <f t="array" ref="CE37">SUMIFS(INDIRECT($A$1),Consolidado!$C$3:$C65,$A37,Consolidado!$B$3:$B65,CE$1)</f>
        <v>#VALUE!</v>
      </c>
      <c r="CF37" s="69" t="str">
        <f t="shared" si="251"/>
        <v/>
      </c>
      <c r="CG37" s="71" t="str">
        <f t="shared" si="252"/>
        <v/>
      </c>
      <c r="CH37" s="70" t="str">
        <f t="array" ref="CH37">SUMIFS(INDIRECT($A$1),Consolidado!$C$3:$C65,$A37,Consolidado!$B$3:$B65,CH$1)</f>
        <v>#VALUE!</v>
      </c>
      <c r="CI37" s="70" t="str">
        <f t="shared" si="253"/>
        <v/>
      </c>
      <c r="CJ37" s="71" t="str">
        <f t="shared" si="254"/>
        <v/>
      </c>
      <c r="CK37" s="69" t="str">
        <f t="array" ref="CK37">SUMIFS(INDIRECT($A$1),Consolidado!$C$3:$C65,$A37,Consolidado!$B$3:$B65,CK$1)</f>
        <v>#VALUE!</v>
      </c>
      <c r="CL37" s="69" t="str">
        <f t="shared" si="255"/>
        <v/>
      </c>
      <c r="CM37" s="71" t="str">
        <f t="shared" si="256"/>
        <v/>
      </c>
      <c r="CN37" s="70" t="str">
        <f t="array" ref="CN37">SUMIFS(INDIRECT($A$1),Consolidado!$C$3:$C65,$A37,Consolidado!$B$3:$B65,CN$1)</f>
        <v>#VALUE!</v>
      </c>
      <c r="CO37" s="70" t="str">
        <f t="shared" si="257"/>
        <v/>
      </c>
      <c r="CP37" s="71" t="str">
        <f t="shared" si="258"/>
        <v/>
      </c>
      <c r="CQ37" s="69" t="str">
        <f t="array" ref="CQ37">SUMIFS(INDIRECT($A$1),Consolidado!$C$3:$C65,$A37,Consolidado!$B$3:$B65,CQ$1)</f>
        <v>#VALUE!</v>
      </c>
      <c r="CR37" s="69" t="str">
        <f t="shared" si="259"/>
        <v/>
      </c>
      <c r="CS37" s="71" t="str">
        <f t="shared" si="260"/>
        <v/>
      </c>
      <c r="CT37" s="70" t="str">
        <f t="array" ref="CT37">SUMIFS(INDIRECT($A$1),Consolidado!$C$3:$C65,$A37,Consolidado!$B$3:$B65,CT$1)</f>
        <v>#VALUE!</v>
      </c>
      <c r="CU37" s="70" t="str">
        <f t="shared" si="261"/>
        <v/>
      </c>
      <c r="CV37" s="71" t="str">
        <f t="shared" si="262"/>
        <v/>
      </c>
      <c r="CW37" s="69" t="str">
        <f t="array" ref="CW37">SUMIFS(INDIRECT($A$1),Consolidado!$C$3:$C65,$A37,Consolidado!$B$3:$B65,CW$1)</f>
        <v>#VALUE!</v>
      </c>
      <c r="CX37" s="69" t="str">
        <f t="shared" si="263"/>
        <v/>
      </c>
      <c r="CY37" s="71" t="str">
        <f t="shared" si="264"/>
        <v/>
      </c>
      <c r="CZ37" s="70" t="str">
        <f t="array" ref="CZ37">SUMIFS(INDIRECT($A$1),Consolidado!$C$3:$C65,$A37,Consolidado!$B$3:$B65,CZ$1)</f>
        <v>#VALUE!</v>
      </c>
      <c r="DA37" s="70" t="str">
        <f t="shared" si="265"/>
        <v/>
      </c>
      <c r="DB37" s="71" t="str">
        <f t="shared" si="266"/>
        <v/>
      </c>
      <c r="DC37" s="69" t="str">
        <f t="array" ref="DC37">SUMIFS(INDIRECT($A$1),Consolidado!$C$3:$C65,$A37,Consolidado!$B$3:$B65,DC$1)</f>
        <v>#VALUE!</v>
      </c>
      <c r="DD37" s="69" t="str">
        <f t="shared" si="267"/>
        <v/>
      </c>
      <c r="DE37" s="71" t="str">
        <f t="shared" si="268"/>
        <v/>
      </c>
      <c r="DF37" s="70" t="str">
        <f t="array" ref="DF37">SUMIFS(INDIRECT($A$1),Consolidado!$C$3:$C65,$A37,Consolidado!$B$3:$B65,DF$1)</f>
        <v>#VALUE!</v>
      </c>
      <c r="DG37" s="70" t="str">
        <f t="shared" si="269"/>
        <v/>
      </c>
      <c r="DH37" s="71" t="str">
        <f t="shared" si="270"/>
        <v/>
      </c>
      <c r="DI37" s="69" t="str">
        <f t="array" ref="DI37">SUMIFS(INDIRECT($A$1),Consolidado!$C$3:$C65,$A37,Consolidado!$B$3:$B65,DI$1)</f>
        <v>#VALUE!</v>
      </c>
      <c r="DJ37" s="69" t="str">
        <f t="shared" si="271"/>
        <v/>
      </c>
      <c r="DK37" s="71" t="str">
        <f t="shared" si="272"/>
        <v/>
      </c>
      <c r="DL37" s="70" t="str">
        <f t="array" ref="DL37">SUMIFS(INDIRECT($A$1),Consolidado!$C$3:$C65,$A37,Consolidado!$B$3:$B65,DL$1)</f>
        <v>#VALUE!</v>
      </c>
      <c r="DM37" s="70" t="str">
        <f t="shared" si="273"/>
        <v/>
      </c>
      <c r="DN37" s="71" t="str">
        <f t="shared" si="274"/>
        <v/>
      </c>
      <c r="DO37" s="21" t="str">
        <f t="array" ref="DO37">SUMIFS(INDIRECT($A$1),Consolidado!$C$3:$C65,$A37,Consolidado!$B$3:$B65,DO$1)</f>
        <v>#VALUE!</v>
      </c>
      <c r="DP37" s="21" t="str">
        <f t="shared" si="275"/>
        <v/>
      </c>
      <c r="DQ37" s="21" t="str">
        <f t="shared" si="276"/>
        <v/>
      </c>
      <c r="DR37" s="22" t="str">
        <f t="array" ref="DR37">SUMIFS(INDIRECT($A$1),Consolidado!$C$3:$C65,$A37,Consolidado!$B$3:$B65,DR$1)</f>
        <v>#VALUE!</v>
      </c>
      <c r="DS37" s="22" t="str">
        <f t="shared" si="277"/>
        <v/>
      </c>
      <c r="DT37" s="22" t="str">
        <f t="shared" si="278"/>
        <v/>
      </c>
      <c r="DU37" s="69" t="str">
        <f t="array" ref="DU37">SUMIFS(INDIRECT($A$1),Consolidado!$C$3:$C65,$A37,Consolidado!$B$3:$B65,DU$1)</f>
        <v>#VALUE!</v>
      </c>
      <c r="DV37" s="69" t="str">
        <f t="shared" si="279"/>
        <v/>
      </c>
      <c r="DW37" s="71" t="str">
        <f t="shared" si="280"/>
        <v/>
      </c>
      <c r="DX37" s="70" t="str">
        <f t="array" ref="DX37">SUMIFS(INDIRECT($A$1),Consolidado!$C$3:$C65,$A37,Consolidado!$B$3:$B65,DX$1)</f>
        <v>#VALUE!</v>
      </c>
      <c r="DY37" s="70" t="str">
        <f t="shared" si="281"/>
        <v/>
      </c>
      <c r="DZ37" s="71" t="str">
        <f t="shared" si="282"/>
        <v>#VALUE!</v>
      </c>
      <c r="EA37" s="69" t="str">
        <f t="array" ref="EA37">SUMIFS(INDIRECT($A$1),Consolidado!$C$3:$C65,$A37,Consolidado!$B$3:$B65,EA$1)</f>
        <v>#VALUE!</v>
      </c>
      <c r="EB37" s="69" t="str">
        <f t="shared" si="283"/>
        <v/>
      </c>
      <c r="EC37" s="71" t="str">
        <f t="shared" si="284"/>
        <v>#VALUE!</v>
      </c>
      <c r="ED37" s="70" t="str">
        <f t="array" ref="ED37">SUMIFS(INDIRECT($A$1),Consolidado!$C$3:$C65,$A37,Consolidado!$B$3:$B65,ED$1)</f>
        <v>#VALUE!</v>
      </c>
      <c r="EE37" s="70" t="str">
        <f t="shared" si="285"/>
        <v/>
      </c>
      <c r="EF37" s="71" t="str">
        <f t="shared" si="286"/>
        <v>#VALUE!</v>
      </c>
      <c r="EG37" s="69" t="str">
        <f t="array" ref="EG37">SUMIFS(INDIRECT($A$1),Consolidado!$C$3:$C65,$A37,Consolidado!$B$3:$B65,EG$1)</f>
        <v>#VALUE!</v>
      </c>
      <c r="EH37" s="69" t="str">
        <f t="shared" si="287"/>
        <v/>
      </c>
      <c r="EI37" s="71" t="str">
        <f t="shared" si="288"/>
        <v>#VALUE!</v>
      </c>
      <c r="EJ37" s="70" t="str">
        <f t="array" ref="EJ37">SUMIFS(INDIRECT($A$1),Consolidado!$C$3:$C65,$A37,Consolidado!$B$3:$B65,EJ$1)</f>
        <v>#VALUE!</v>
      </c>
      <c r="EK37" s="70" t="str">
        <f t="shared" si="289"/>
        <v/>
      </c>
      <c r="EL37" s="71" t="str">
        <f t="shared" si="290"/>
        <v>#VALUE!</v>
      </c>
      <c r="EM37" s="69" t="str">
        <f t="array" ref="EM37">SUMIFS(INDIRECT($A$1),Consolidado!$C$3:$C65,$A37,Consolidado!$B$3:$B65,EM$1)</f>
        <v>#VALUE!</v>
      </c>
      <c r="EN37" s="69" t="str">
        <f t="shared" si="291"/>
        <v/>
      </c>
      <c r="EO37" s="71" t="str">
        <f t="shared" si="292"/>
        <v>#VALUE!</v>
      </c>
      <c r="EP37" s="70" t="str">
        <f t="array" ref="EP37">SUMIFS(INDIRECT($A$1),Consolidado!$C$3:$C65,$A37,Consolidado!$B$3:$B65,EP$1)</f>
        <v>#VALUE!</v>
      </c>
      <c r="EQ37" s="70" t="str">
        <f t="shared" si="293"/>
        <v/>
      </c>
      <c r="ER37" s="71" t="str">
        <f t="shared" si="294"/>
        <v>#VALUE!</v>
      </c>
      <c r="ES37" s="69" t="str">
        <f t="array" ref="ES37">SUMIFS(INDIRECT($A$1),Consolidado!$C$3:$C65,$A37,Consolidado!$B$3:$B65,ES$1)</f>
        <v>#VALUE!</v>
      </c>
      <c r="ET37" s="69" t="str">
        <f t="shared" si="295"/>
        <v/>
      </c>
      <c r="EU37" s="71" t="str">
        <f t="shared" si="296"/>
        <v>#VALUE!</v>
      </c>
      <c r="EV37" s="70" t="str">
        <f t="array" ref="EV37">SUMIFS(INDIRECT($A$1),Consolidado!$C$3:$C65,$A37,Consolidado!$B$3:$B65,EV$1)</f>
        <v>#VALUE!</v>
      </c>
      <c r="EW37" s="70" t="str">
        <f t="shared" si="297"/>
        <v/>
      </c>
      <c r="EX37" s="71" t="str">
        <f t="shared" si="298"/>
        <v>#VALUE!</v>
      </c>
      <c r="EY37" s="69" t="str">
        <f t="array" ref="EY37">SUMIFS(INDIRECT($A$1),Consolidado!$C$3:$C65,$A37,Consolidado!$B$3:$B65,EY$1)</f>
        <v>#VALUE!</v>
      </c>
      <c r="EZ37" s="69" t="str">
        <f t="shared" si="299"/>
        <v/>
      </c>
      <c r="FA37" s="71" t="str">
        <f t="shared" si="300"/>
        <v>#VALUE!</v>
      </c>
      <c r="FB37" s="70" t="str">
        <f t="array" ref="FB37">SUMIFS(INDIRECT($A$1),Consolidado!$C$3:$C65,$A37,Consolidado!$B$3:$B65,FB$1)</f>
        <v>#VALUE!</v>
      </c>
      <c r="FC37" s="70" t="str">
        <f t="shared" si="301"/>
        <v/>
      </c>
      <c r="FD37" s="71" t="str">
        <f t="shared" si="302"/>
        <v>#VALUE!</v>
      </c>
    </row>
    <row r="38" ht="15.75" customHeight="1">
      <c r="A38" s="7" t="str">
        <f>Menus!B30</f>
        <v>B27 Publicidad</v>
      </c>
      <c r="B38" s="19" t="str">
        <f t="shared" si="196"/>
        <v>#VALUE!</v>
      </c>
      <c r="C38" s="19">
        <f t="shared" si="197"/>
        <v>0</v>
      </c>
      <c r="D38" s="19" t="str">
        <f t="shared" si="198"/>
        <v/>
      </c>
      <c r="E38" s="65" t="str">
        <f t="array" ref="E38">SUMIFS(INDIRECT($A$1),Consolidado!$C$3:$C65,$A38,Consolidado!$B$3:$B65,E$1)</f>
        <v>#VALUE!</v>
      </c>
      <c r="F38" s="66" t="str">
        <f t="shared" si="199"/>
        <v/>
      </c>
      <c r="G38" s="67" t="str">
        <f t="shared" si="200"/>
        <v/>
      </c>
      <c r="H38" s="68" t="str">
        <f t="array" ref="H38">SUMIFS(INDIRECT($A$1),Consolidado!$C$3:$C65,$A38,Consolidado!$B$3:$B65,H$1)</f>
        <v>#VALUE!</v>
      </c>
      <c r="I38" s="68" t="str">
        <f t="shared" si="201"/>
        <v/>
      </c>
      <c r="J38" s="68" t="str">
        <f t="shared" si="202"/>
        <v/>
      </c>
      <c r="K38" s="21" t="str">
        <f t="array" ref="K38">SUMIFS(INDIRECT($A$1),Consolidado!$C$3:$C65,$A38,Consolidado!$B$3:$B65,K$1)</f>
        <v>#VALUE!</v>
      </c>
      <c r="L38" s="53" t="str">
        <f t="shared" si="203"/>
        <v/>
      </c>
      <c r="M38" s="21" t="str">
        <f t="shared" si="204"/>
        <v/>
      </c>
      <c r="N38" s="22" t="str">
        <f t="array" ref="N38">SUMIFS(INDIRECT($A$1),Consolidado!$C$3:$C65,$A38,Consolidado!$B$3:$B65,N$1)</f>
        <v>#VALUE!</v>
      </c>
      <c r="O38" s="22" t="str">
        <f t="shared" si="205"/>
        <v/>
      </c>
      <c r="P38" s="22" t="str">
        <f t="shared" si="206"/>
        <v/>
      </c>
      <c r="Q38" s="21" t="str">
        <f t="array" ref="Q38">SUMIFS(INDIRECT($A$1),Consolidado!$C$3:$C65,$A38,Consolidado!$B$3:$B65,Q$1)</f>
        <v>#VALUE!</v>
      </c>
      <c r="R38" s="21" t="str">
        <f t="shared" si="207"/>
        <v/>
      </c>
      <c r="S38" s="21" t="str">
        <f t="shared" si="208"/>
        <v/>
      </c>
      <c r="T38" s="22" t="str">
        <f t="array" ref="T38">SUMIFS(INDIRECT($A$1),Consolidado!$C$3:$C65,$A38,Consolidado!$B$3:$B65,T$1)</f>
        <v>#VALUE!</v>
      </c>
      <c r="U38" s="22" t="str">
        <f t="shared" si="209"/>
        <v/>
      </c>
      <c r="V38" s="22" t="str">
        <f t="shared" si="210"/>
        <v/>
      </c>
      <c r="W38" s="21" t="str">
        <f t="array" ref="W38">SUMIFS(INDIRECT($A$1),Consolidado!$C$3:$C65,$A38,Consolidado!$B$3:$B65,W$1)</f>
        <v>#VALUE!</v>
      </c>
      <c r="X38" s="21" t="str">
        <f t="shared" si="211"/>
        <v/>
      </c>
      <c r="Y38" s="21" t="str">
        <f t="shared" si="212"/>
        <v/>
      </c>
      <c r="Z38" s="22" t="str">
        <f t="array" ref="Z38">SUMIFS(INDIRECT($A$1),Consolidado!$C$3:$C65,$A38,Consolidado!$B$3:$B65,Z$1)</f>
        <v>#VALUE!</v>
      </c>
      <c r="AA38" s="22" t="str">
        <f t="shared" si="213"/>
        <v/>
      </c>
      <c r="AB38" s="22" t="str">
        <f t="shared" si="214"/>
        <v/>
      </c>
      <c r="AC38" s="21" t="str">
        <f t="array" ref="AC38">SUMIFS(INDIRECT($A$1),Consolidado!$C$3:$C65,$A38,Consolidado!$B$3:$B65,AC$1)</f>
        <v>#VALUE!</v>
      </c>
      <c r="AD38" s="21" t="str">
        <f t="shared" si="215"/>
        <v/>
      </c>
      <c r="AE38" s="21" t="str">
        <f t="shared" si="216"/>
        <v/>
      </c>
      <c r="AF38" s="22" t="str">
        <f t="array" ref="AF38">SUMIFS(INDIRECT($A$1),Consolidado!$C$3:$C65,$A38,Consolidado!$B$3:$B65,AF$1)</f>
        <v>#VALUE!</v>
      </c>
      <c r="AG38" s="22" t="str">
        <f t="shared" si="217"/>
        <v/>
      </c>
      <c r="AH38" s="22" t="str">
        <f t="shared" si="218"/>
        <v/>
      </c>
      <c r="AI38" s="21" t="str">
        <f t="array" ref="AI38">SUMIFS(INDIRECT($A$1),Consolidado!$C$3:$C65,$A38,Consolidado!$B$3:$B65,AI$1)</f>
        <v>#VALUE!</v>
      </c>
      <c r="AJ38" s="21" t="str">
        <f t="shared" si="219"/>
        <v/>
      </c>
      <c r="AK38" s="21" t="str">
        <f t="shared" si="220"/>
        <v/>
      </c>
      <c r="AL38" s="22" t="str">
        <f t="array" ref="AL38">SUMIFS(INDIRECT($A$1),Consolidado!$C$3:$C65,$A38,Consolidado!$B$3:$B65,AL$1)</f>
        <v>#VALUE!</v>
      </c>
      <c r="AM38" s="22" t="str">
        <f t="shared" si="221"/>
        <v/>
      </c>
      <c r="AN38" s="22" t="str">
        <f t="shared" si="222"/>
        <v/>
      </c>
      <c r="AO38" s="21" t="str">
        <f t="array" ref="AO38">SUMIFS(INDIRECT($A$1),Consolidado!$C$3:$C65,$A38,Consolidado!$B$3:$B65,AO$1)</f>
        <v>#VALUE!</v>
      </c>
      <c r="AP38" s="21" t="str">
        <f t="shared" si="223"/>
        <v/>
      </c>
      <c r="AQ38" s="21" t="str">
        <f t="shared" si="224"/>
        <v/>
      </c>
      <c r="AR38" s="22" t="str">
        <f t="array" ref="AR38">SUMIFS(INDIRECT($A$1),Consolidado!$C$3:$C65,$A38,Consolidado!$B$3:$B65,AR$1)</f>
        <v>#VALUE!</v>
      </c>
      <c r="AS38" s="22" t="str">
        <f t="shared" si="225"/>
        <v/>
      </c>
      <c r="AT38" s="22" t="str">
        <f t="shared" si="226"/>
        <v/>
      </c>
      <c r="AU38" s="21" t="str">
        <f t="array" ref="AU38">SUMIFS(INDIRECT($A$1),Consolidado!$C$3:$C65,$A38,Consolidado!$B$3:$B65,AU$1)</f>
        <v>#VALUE!</v>
      </c>
      <c r="AV38" s="21" t="str">
        <f t="shared" si="227"/>
        <v/>
      </c>
      <c r="AW38" s="21" t="str">
        <f t="shared" si="228"/>
        <v/>
      </c>
      <c r="AX38" s="22" t="str">
        <f t="array" ref="AX38">SUMIFS(INDIRECT($A$1),Consolidado!$C$3:$C65,$A38,Consolidado!$B$3:$B65,AX$1)</f>
        <v>#VALUE!</v>
      </c>
      <c r="AY38" s="22" t="str">
        <f t="shared" si="229"/>
        <v/>
      </c>
      <c r="AZ38" s="22" t="str">
        <f t="shared" si="230"/>
        <v/>
      </c>
      <c r="BA38" s="69" t="str">
        <f t="array" ref="BA38">SUMIFS(INDIRECT($A$1),Consolidado!$C$3:$C65,$A38,Consolidado!$B$3:$B65,BA$1)</f>
        <v>#VALUE!</v>
      </c>
      <c r="BB38" s="69" t="str">
        <f t="shared" si="231"/>
        <v/>
      </c>
      <c r="BC38" s="21" t="str">
        <f t="shared" si="232"/>
        <v/>
      </c>
      <c r="BD38" s="70" t="str">
        <f t="array" ref="BD38">SUMIFS(INDIRECT($A$1),Consolidado!$C$3:$C65,$A38,Consolidado!$B$3:$B65,BD$1)</f>
        <v>#VALUE!</v>
      </c>
      <c r="BE38" s="70" t="str">
        <f t="shared" si="233"/>
        <v/>
      </c>
      <c r="BF38" s="71" t="str">
        <f t="shared" si="234"/>
        <v/>
      </c>
      <c r="BG38" s="69" t="str">
        <f t="array" ref="BG38">SUMIFS(INDIRECT($A$1),Consolidado!$C$3:$C65,$A38,Consolidado!$B$3:$B65,BG$1)</f>
        <v>#VALUE!</v>
      </c>
      <c r="BH38" s="69" t="str">
        <f t="shared" si="235"/>
        <v/>
      </c>
      <c r="BI38" s="71" t="str">
        <f t="shared" si="236"/>
        <v/>
      </c>
      <c r="BJ38" s="70" t="str">
        <f t="array" ref="BJ38">SUMIFS(INDIRECT($A$1),Consolidado!$C$3:$C65,$A38,Consolidado!$B$3:$B65,BJ$1)</f>
        <v>#VALUE!</v>
      </c>
      <c r="BK38" s="70" t="str">
        <f t="shared" si="237"/>
        <v/>
      </c>
      <c r="BL38" s="71" t="str">
        <f t="shared" si="238"/>
        <v/>
      </c>
      <c r="BM38" s="69" t="str">
        <f t="array" ref="BM38">SUMIFS(INDIRECT($A$1),Consolidado!$C$3:$C65,$A38,Consolidado!$B$3:$B65,BM$1)</f>
        <v>#VALUE!</v>
      </c>
      <c r="BN38" s="69" t="str">
        <f t="shared" si="239"/>
        <v/>
      </c>
      <c r="BO38" s="71" t="str">
        <f t="shared" si="240"/>
        <v/>
      </c>
      <c r="BP38" s="70" t="str">
        <f t="array" ref="BP38">SUMIFS(INDIRECT($A$1),Consolidado!$C$3:$C65,$A38,Consolidado!$B$3:$B65,BP$1)</f>
        <v>#VALUE!</v>
      </c>
      <c r="BQ38" s="70" t="str">
        <f t="shared" si="241"/>
        <v/>
      </c>
      <c r="BR38" s="71" t="str">
        <f t="shared" si="242"/>
        <v/>
      </c>
      <c r="BS38" s="69" t="str">
        <f t="array" ref="BS38">SUMIFS(INDIRECT($A$1),Consolidado!$C$3:$C65,$A38,Consolidado!$B$3:$B65,BS$1)</f>
        <v>#VALUE!</v>
      </c>
      <c r="BT38" s="69" t="str">
        <f t="shared" si="243"/>
        <v/>
      </c>
      <c r="BU38" s="71" t="str">
        <f t="shared" si="244"/>
        <v/>
      </c>
      <c r="BV38" s="70" t="str">
        <f t="array" ref="BV38">SUMIFS(INDIRECT($A$1),Consolidado!$C$3:$C65,$A38,Consolidado!$B$3:$B65,BV$1)</f>
        <v>#VALUE!</v>
      </c>
      <c r="BW38" s="70" t="str">
        <f t="shared" si="245"/>
        <v/>
      </c>
      <c r="BX38" s="71" t="str">
        <f t="shared" si="246"/>
        <v/>
      </c>
      <c r="BY38" s="69" t="str">
        <f t="array" ref="BY38">SUMIFS(INDIRECT($A$1),Consolidado!$C$3:$C65,$A38,Consolidado!$B$3:$B65,BY$1)</f>
        <v>#VALUE!</v>
      </c>
      <c r="BZ38" s="69" t="str">
        <f t="shared" si="247"/>
        <v/>
      </c>
      <c r="CA38" s="71" t="str">
        <f t="shared" si="248"/>
        <v/>
      </c>
      <c r="CB38" s="70" t="str">
        <f t="array" ref="CB38">SUMIFS(INDIRECT($A$1),Consolidado!$C$3:$C65,$A38,Consolidado!$B$3:$B65,CB$1)</f>
        <v>#VALUE!</v>
      </c>
      <c r="CC38" s="70" t="str">
        <f t="shared" si="249"/>
        <v/>
      </c>
      <c r="CD38" s="71" t="str">
        <f t="shared" si="250"/>
        <v/>
      </c>
      <c r="CE38" s="69" t="str">
        <f t="array" ref="CE38">SUMIFS(INDIRECT($A$1),Consolidado!$C$3:$C65,$A38,Consolidado!$B$3:$B65,CE$1)</f>
        <v>#VALUE!</v>
      </c>
      <c r="CF38" s="69" t="str">
        <f t="shared" si="251"/>
        <v/>
      </c>
      <c r="CG38" s="71" t="str">
        <f t="shared" si="252"/>
        <v/>
      </c>
      <c r="CH38" s="70" t="str">
        <f t="array" ref="CH38">SUMIFS(INDIRECT($A$1),Consolidado!$C$3:$C65,$A38,Consolidado!$B$3:$B65,CH$1)</f>
        <v>#VALUE!</v>
      </c>
      <c r="CI38" s="70" t="str">
        <f t="shared" si="253"/>
        <v/>
      </c>
      <c r="CJ38" s="71" t="str">
        <f t="shared" si="254"/>
        <v/>
      </c>
      <c r="CK38" s="69" t="str">
        <f t="array" ref="CK38">SUMIFS(INDIRECT($A$1),Consolidado!$C$3:$C65,$A38,Consolidado!$B$3:$B65,CK$1)</f>
        <v>#VALUE!</v>
      </c>
      <c r="CL38" s="69" t="str">
        <f t="shared" si="255"/>
        <v/>
      </c>
      <c r="CM38" s="71" t="str">
        <f t="shared" si="256"/>
        <v/>
      </c>
      <c r="CN38" s="70" t="str">
        <f t="array" ref="CN38">SUMIFS(INDIRECT($A$1),Consolidado!$C$3:$C65,$A38,Consolidado!$B$3:$B65,CN$1)</f>
        <v>#VALUE!</v>
      </c>
      <c r="CO38" s="70" t="str">
        <f t="shared" si="257"/>
        <v/>
      </c>
      <c r="CP38" s="71" t="str">
        <f t="shared" si="258"/>
        <v/>
      </c>
      <c r="CQ38" s="69" t="str">
        <f t="array" ref="CQ38">SUMIFS(INDIRECT($A$1),Consolidado!$C$3:$C65,$A38,Consolidado!$B$3:$B65,CQ$1)</f>
        <v>#VALUE!</v>
      </c>
      <c r="CR38" s="69" t="str">
        <f t="shared" si="259"/>
        <v/>
      </c>
      <c r="CS38" s="71" t="str">
        <f t="shared" si="260"/>
        <v/>
      </c>
      <c r="CT38" s="70" t="str">
        <f t="array" ref="CT38">SUMIFS(INDIRECT($A$1),Consolidado!$C$3:$C65,$A38,Consolidado!$B$3:$B65,CT$1)</f>
        <v>#VALUE!</v>
      </c>
      <c r="CU38" s="70" t="str">
        <f t="shared" si="261"/>
        <v/>
      </c>
      <c r="CV38" s="71" t="str">
        <f t="shared" si="262"/>
        <v/>
      </c>
      <c r="CW38" s="69" t="str">
        <f t="array" ref="CW38">SUMIFS(INDIRECT($A$1),Consolidado!$C$3:$C65,$A38,Consolidado!$B$3:$B65,CW$1)</f>
        <v>#VALUE!</v>
      </c>
      <c r="CX38" s="69" t="str">
        <f t="shared" si="263"/>
        <v/>
      </c>
      <c r="CY38" s="71" t="str">
        <f t="shared" si="264"/>
        <v/>
      </c>
      <c r="CZ38" s="70" t="str">
        <f t="array" ref="CZ38">SUMIFS(INDIRECT($A$1),Consolidado!$C$3:$C65,$A38,Consolidado!$B$3:$B65,CZ$1)</f>
        <v>#VALUE!</v>
      </c>
      <c r="DA38" s="70" t="str">
        <f t="shared" si="265"/>
        <v/>
      </c>
      <c r="DB38" s="71" t="str">
        <f t="shared" si="266"/>
        <v/>
      </c>
      <c r="DC38" s="69" t="str">
        <f t="array" ref="DC38">SUMIFS(INDIRECT($A$1),Consolidado!$C$3:$C65,$A38,Consolidado!$B$3:$B65,DC$1)</f>
        <v>#VALUE!</v>
      </c>
      <c r="DD38" s="69" t="str">
        <f t="shared" si="267"/>
        <v/>
      </c>
      <c r="DE38" s="71" t="str">
        <f t="shared" si="268"/>
        <v/>
      </c>
      <c r="DF38" s="70" t="str">
        <f t="array" ref="DF38">SUMIFS(INDIRECT($A$1),Consolidado!$C$3:$C65,$A38,Consolidado!$B$3:$B65,DF$1)</f>
        <v>#VALUE!</v>
      </c>
      <c r="DG38" s="70" t="str">
        <f t="shared" si="269"/>
        <v/>
      </c>
      <c r="DH38" s="71" t="str">
        <f t="shared" si="270"/>
        <v/>
      </c>
      <c r="DI38" s="69" t="str">
        <f t="array" ref="DI38">SUMIFS(INDIRECT($A$1),Consolidado!$C$3:$C65,$A38,Consolidado!$B$3:$B65,DI$1)</f>
        <v>#VALUE!</v>
      </c>
      <c r="DJ38" s="69" t="str">
        <f t="shared" si="271"/>
        <v/>
      </c>
      <c r="DK38" s="71" t="str">
        <f t="shared" si="272"/>
        <v/>
      </c>
      <c r="DL38" s="70" t="str">
        <f t="array" ref="DL38">SUMIFS(INDIRECT($A$1),Consolidado!$C$3:$C65,$A38,Consolidado!$B$3:$B65,DL$1)</f>
        <v>#VALUE!</v>
      </c>
      <c r="DM38" s="70" t="str">
        <f t="shared" si="273"/>
        <v/>
      </c>
      <c r="DN38" s="71" t="str">
        <f t="shared" si="274"/>
        <v/>
      </c>
      <c r="DO38" s="21" t="str">
        <f t="array" ref="DO38">SUMIFS(INDIRECT($A$1),Consolidado!$C$3:$C65,$A38,Consolidado!$B$3:$B65,DO$1)</f>
        <v>#VALUE!</v>
      </c>
      <c r="DP38" s="21" t="str">
        <f t="shared" si="275"/>
        <v/>
      </c>
      <c r="DQ38" s="21" t="str">
        <f t="shared" si="276"/>
        <v/>
      </c>
      <c r="DR38" s="22" t="str">
        <f t="array" ref="DR38">SUMIFS(INDIRECT($A$1),Consolidado!$C$3:$C65,$A38,Consolidado!$B$3:$B65,DR$1)</f>
        <v>#VALUE!</v>
      </c>
      <c r="DS38" s="22" t="str">
        <f t="shared" si="277"/>
        <v/>
      </c>
      <c r="DT38" s="22" t="str">
        <f t="shared" si="278"/>
        <v/>
      </c>
      <c r="DU38" s="69" t="str">
        <f t="array" ref="DU38">SUMIFS(INDIRECT($A$1),Consolidado!$C$3:$C65,$A38,Consolidado!$B$3:$B65,DU$1)</f>
        <v>#VALUE!</v>
      </c>
      <c r="DV38" s="69" t="str">
        <f t="shared" si="279"/>
        <v/>
      </c>
      <c r="DW38" s="71" t="str">
        <f t="shared" si="280"/>
        <v/>
      </c>
      <c r="DX38" s="70" t="str">
        <f t="array" ref="DX38">SUMIFS(INDIRECT($A$1),Consolidado!$C$3:$C65,$A38,Consolidado!$B$3:$B65,DX$1)</f>
        <v>#VALUE!</v>
      </c>
      <c r="DY38" s="70" t="str">
        <f t="shared" si="281"/>
        <v/>
      </c>
      <c r="DZ38" s="71" t="str">
        <f t="shared" si="282"/>
        <v>#VALUE!</v>
      </c>
      <c r="EA38" s="69" t="str">
        <f t="array" ref="EA38">SUMIFS(INDIRECT($A$1),Consolidado!$C$3:$C65,$A38,Consolidado!$B$3:$B65,EA$1)</f>
        <v>#VALUE!</v>
      </c>
      <c r="EB38" s="69" t="str">
        <f t="shared" si="283"/>
        <v/>
      </c>
      <c r="EC38" s="71" t="str">
        <f t="shared" si="284"/>
        <v>#VALUE!</v>
      </c>
      <c r="ED38" s="70" t="str">
        <f t="array" ref="ED38">SUMIFS(INDIRECT($A$1),Consolidado!$C$3:$C65,$A38,Consolidado!$B$3:$B65,ED$1)</f>
        <v>#VALUE!</v>
      </c>
      <c r="EE38" s="70" t="str">
        <f t="shared" si="285"/>
        <v/>
      </c>
      <c r="EF38" s="71" t="str">
        <f t="shared" si="286"/>
        <v>#VALUE!</v>
      </c>
      <c r="EG38" s="69" t="str">
        <f t="array" ref="EG38">SUMIFS(INDIRECT($A$1),Consolidado!$C$3:$C65,$A38,Consolidado!$B$3:$B65,EG$1)</f>
        <v>#VALUE!</v>
      </c>
      <c r="EH38" s="69" t="str">
        <f t="shared" si="287"/>
        <v/>
      </c>
      <c r="EI38" s="71" t="str">
        <f t="shared" si="288"/>
        <v>#VALUE!</v>
      </c>
      <c r="EJ38" s="70" t="str">
        <f t="array" ref="EJ38">SUMIFS(INDIRECT($A$1),Consolidado!$C$3:$C65,$A38,Consolidado!$B$3:$B65,EJ$1)</f>
        <v>#VALUE!</v>
      </c>
      <c r="EK38" s="70" t="str">
        <f t="shared" si="289"/>
        <v/>
      </c>
      <c r="EL38" s="71" t="str">
        <f t="shared" si="290"/>
        <v>#VALUE!</v>
      </c>
      <c r="EM38" s="69" t="str">
        <f t="array" ref="EM38">SUMIFS(INDIRECT($A$1),Consolidado!$C$3:$C65,$A38,Consolidado!$B$3:$B65,EM$1)</f>
        <v>#VALUE!</v>
      </c>
      <c r="EN38" s="69" t="str">
        <f t="shared" si="291"/>
        <v/>
      </c>
      <c r="EO38" s="71" t="str">
        <f t="shared" si="292"/>
        <v>#VALUE!</v>
      </c>
      <c r="EP38" s="70" t="str">
        <f t="array" ref="EP38">SUMIFS(INDIRECT($A$1),Consolidado!$C$3:$C65,$A38,Consolidado!$B$3:$B65,EP$1)</f>
        <v>#VALUE!</v>
      </c>
      <c r="EQ38" s="70" t="str">
        <f t="shared" si="293"/>
        <v/>
      </c>
      <c r="ER38" s="71" t="str">
        <f t="shared" si="294"/>
        <v>#VALUE!</v>
      </c>
      <c r="ES38" s="69" t="str">
        <f t="array" ref="ES38">SUMIFS(INDIRECT($A$1),Consolidado!$C$3:$C65,$A38,Consolidado!$B$3:$B65,ES$1)</f>
        <v>#VALUE!</v>
      </c>
      <c r="ET38" s="69" t="str">
        <f t="shared" si="295"/>
        <v/>
      </c>
      <c r="EU38" s="71" t="str">
        <f t="shared" si="296"/>
        <v>#VALUE!</v>
      </c>
      <c r="EV38" s="70" t="str">
        <f t="array" ref="EV38">SUMIFS(INDIRECT($A$1),Consolidado!$C$3:$C65,$A38,Consolidado!$B$3:$B65,EV$1)</f>
        <v>#VALUE!</v>
      </c>
      <c r="EW38" s="70" t="str">
        <f t="shared" si="297"/>
        <v/>
      </c>
      <c r="EX38" s="71" t="str">
        <f t="shared" si="298"/>
        <v>#VALUE!</v>
      </c>
      <c r="EY38" s="69" t="str">
        <f t="array" ref="EY38">SUMIFS(INDIRECT($A$1),Consolidado!$C$3:$C65,$A38,Consolidado!$B$3:$B65,EY$1)</f>
        <v>#VALUE!</v>
      </c>
      <c r="EZ38" s="69" t="str">
        <f t="shared" si="299"/>
        <v/>
      </c>
      <c r="FA38" s="71" t="str">
        <f t="shared" si="300"/>
        <v>#VALUE!</v>
      </c>
      <c r="FB38" s="70" t="str">
        <f t="array" ref="FB38">SUMIFS(INDIRECT($A$1),Consolidado!$C$3:$C65,$A38,Consolidado!$B$3:$B65,FB$1)</f>
        <v>#VALUE!</v>
      </c>
      <c r="FC38" s="70" t="str">
        <f t="shared" si="301"/>
        <v/>
      </c>
      <c r="FD38" s="71" t="str">
        <f t="shared" si="302"/>
        <v>#VALUE!</v>
      </c>
    </row>
    <row r="39" ht="15.75" customHeight="1">
      <c r="A39" s="7" t="str">
        <f>Menus!B31</f>
        <v>B28 Suministros de oficina</v>
      </c>
      <c r="B39" s="19" t="str">
        <f t="shared" si="196"/>
        <v>#VALUE!</v>
      </c>
      <c r="C39" s="19">
        <f t="shared" si="197"/>
        <v>0</v>
      </c>
      <c r="D39" s="19" t="str">
        <f t="shared" si="198"/>
        <v/>
      </c>
      <c r="E39" s="65" t="str">
        <f t="array" ref="E39">SUMIFS(INDIRECT($A$1),Consolidado!$C$3:$C65,$A39,Consolidado!$B$3:$B65,E$1)</f>
        <v>#VALUE!</v>
      </c>
      <c r="F39" s="66" t="str">
        <f t="shared" si="199"/>
        <v/>
      </c>
      <c r="G39" s="67" t="str">
        <f t="shared" si="200"/>
        <v/>
      </c>
      <c r="H39" s="68" t="str">
        <f t="array" ref="H39">SUMIFS(INDIRECT($A$1),Consolidado!$C$3:$C65,$A39,Consolidado!$B$3:$B65,H$1)</f>
        <v>#VALUE!</v>
      </c>
      <c r="I39" s="68" t="str">
        <f t="shared" si="201"/>
        <v/>
      </c>
      <c r="J39" s="68" t="str">
        <f t="shared" si="202"/>
        <v/>
      </c>
      <c r="K39" s="21" t="str">
        <f t="array" ref="K39">SUMIFS(INDIRECT($A$1),Consolidado!$C$3:$C65,$A39,Consolidado!$B$3:$B65,K$1)</f>
        <v>#VALUE!</v>
      </c>
      <c r="L39" s="53" t="str">
        <f t="shared" si="203"/>
        <v/>
      </c>
      <c r="M39" s="21" t="str">
        <f t="shared" si="204"/>
        <v/>
      </c>
      <c r="N39" s="22" t="str">
        <f t="array" ref="N39">SUMIFS(INDIRECT($A$1),Consolidado!$C$3:$C65,$A39,Consolidado!$B$3:$B65,N$1)</f>
        <v>#VALUE!</v>
      </c>
      <c r="O39" s="22" t="str">
        <f t="shared" si="205"/>
        <v/>
      </c>
      <c r="P39" s="22" t="str">
        <f t="shared" si="206"/>
        <v/>
      </c>
      <c r="Q39" s="21" t="str">
        <f t="array" ref="Q39">SUMIFS(INDIRECT($A$1),Consolidado!$C$3:$C65,$A39,Consolidado!$B$3:$B65,Q$1)</f>
        <v>#VALUE!</v>
      </c>
      <c r="R39" s="21" t="str">
        <f t="shared" si="207"/>
        <v/>
      </c>
      <c r="S39" s="21" t="str">
        <f t="shared" si="208"/>
        <v/>
      </c>
      <c r="T39" s="22" t="str">
        <f t="array" ref="T39">SUMIFS(INDIRECT($A$1),Consolidado!$C$3:$C65,$A39,Consolidado!$B$3:$B65,T$1)</f>
        <v>#VALUE!</v>
      </c>
      <c r="U39" s="22" t="str">
        <f t="shared" si="209"/>
        <v/>
      </c>
      <c r="V39" s="22" t="str">
        <f t="shared" si="210"/>
        <v/>
      </c>
      <c r="W39" s="21" t="str">
        <f t="array" ref="W39">SUMIFS(INDIRECT($A$1),Consolidado!$C$3:$C65,$A39,Consolidado!$B$3:$B65,W$1)</f>
        <v>#VALUE!</v>
      </c>
      <c r="X39" s="21" t="str">
        <f t="shared" si="211"/>
        <v/>
      </c>
      <c r="Y39" s="21" t="str">
        <f t="shared" si="212"/>
        <v/>
      </c>
      <c r="Z39" s="22" t="str">
        <f t="array" ref="Z39">SUMIFS(INDIRECT($A$1),Consolidado!$C$3:$C65,$A39,Consolidado!$B$3:$B65,Z$1)</f>
        <v>#VALUE!</v>
      </c>
      <c r="AA39" s="22" t="str">
        <f t="shared" si="213"/>
        <v/>
      </c>
      <c r="AB39" s="22" t="str">
        <f t="shared" si="214"/>
        <v/>
      </c>
      <c r="AC39" s="21" t="str">
        <f t="array" ref="AC39">SUMIFS(INDIRECT($A$1),Consolidado!$C$3:$C65,$A39,Consolidado!$B$3:$B65,AC$1)</f>
        <v>#VALUE!</v>
      </c>
      <c r="AD39" s="21" t="str">
        <f t="shared" si="215"/>
        <v/>
      </c>
      <c r="AE39" s="21" t="str">
        <f t="shared" si="216"/>
        <v/>
      </c>
      <c r="AF39" s="22" t="str">
        <f t="array" ref="AF39">SUMIFS(INDIRECT($A$1),Consolidado!$C$3:$C65,$A39,Consolidado!$B$3:$B65,AF$1)</f>
        <v>#VALUE!</v>
      </c>
      <c r="AG39" s="22" t="str">
        <f t="shared" si="217"/>
        <v/>
      </c>
      <c r="AH39" s="22" t="str">
        <f t="shared" si="218"/>
        <v/>
      </c>
      <c r="AI39" s="21" t="str">
        <f t="array" ref="AI39">SUMIFS(INDIRECT($A$1),Consolidado!$C$3:$C65,$A39,Consolidado!$B$3:$B65,AI$1)</f>
        <v>#VALUE!</v>
      </c>
      <c r="AJ39" s="21" t="str">
        <f t="shared" si="219"/>
        <v/>
      </c>
      <c r="AK39" s="21" t="str">
        <f t="shared" si="220"/>
        <v/>
      </c>
      <c r="AL39" s="22" t="str">
        <f t="array" ref="AL39">SUMIFS(INDIRECT($A$1),Consolidado!$C$3:$C65,$A39,Consolidado!$B$3:$B65,AL$1)</f>
        <v>#VALUE!</v>
      </c>
      <c r="AM39" s="22" t="str">
        <f t="shared" si="221"/>
        <v/>
      </c>
      <c r="AN39" s="22" t="str">
        <f t="shared" si="222"/>
        <v/>
      </c>
      <c r="AO39" s="21" t="str">
        <f t="array" ref="AO39">SUMIFS(INDIRECT($A$1),Consolidado!$C$3:$C65,$A39,Consolidado!$B$3:$B65,AO$1)</f>
        <v>#VALUE!</v>
      </c>
      <c r="AP39" s="21" t="str">
        <f t="shared" si="223"/>
        <v/>
      </c>
      <c r="AQ39" s="21" t="str">
        <f t="shared" si="224"/>
        <v/>
      </c>
      <c r="AR39" s="22" t="str">
        <f t="array" ref="AR39">SUMIFS(INDIRECT($A$1),Consolidado!$C$3:$C65,$A39,Consolidado!$B$3:$B65,AR$1)</f>
        <v>#VALUE!</v>
      </c>
      <c r="AS39" s="22" t="str">
        <f t="shared" si="225"/>
        <v/>
      </c>
      <c r="AT39" s="22" t="str">
        <f t="shared" si="226"/>
        <v/>
      </c>
      <c r="AU39" s="21" t="str">
        <f t="array" ref="AU39">SUMIFS(INDIRECT($A$1),Consolidado!$C$3:$C65,$A39,Consolidado!$B$3:$B65,AU$1)</f>
        <v>#VALUE!</v>
      </c>
      <c r="AV39" s="21" t="str">
        <f t="shared" si="227"/>
        <v/>
      </c>
      <c r="AW39" s="21" t="str">
        <f t="shared" si="228"/>
        <v/>
      </c>
      <c r="AX39" s="22" t="str">
        <f t="array" ref="AX39">SUMIFS(INDIRECT($A$1),Consolidado!$C$3:$C65,$A39,Consolidado!$B$3:$B65,AX$1)</f>
        <v>#VALUE!</v>
      </c>
      <c r="AY39" s="22" t="str">
        <f t="shared" si="229"/>
        <v/>
      </c>
      <c r="AZ39" s="22" t="str">
        <f t="shared" si="230"/>
        <v/>
      </c>
      <c r="BA39" s="69" t="str">
        <f t="array" ref="BA39">SUMIFS(INDIRECT($A$1),Consolidado!$C$3:$C65,$A39,Consolidado!$B$3:$B65,BA$1)</f>
        <v>#VALUE!</v>
      </c>
      <c r="BB39" s="69" t="str">
        <f t="shared" si="231"/>
        <v/>
      </c>
      <c r="BC39" s="21" t="str">
        <f t="shared" si="232"/>
        <v/>
      </c>
      <c r="BD39" s="70" t="str">
        <f t="array" ref="BD39">SUMIFS(INDIRECT($A$1),Consolidado!$C$3:$C65,$A39,Consolidado!$B$3:$B65,BD$1)</f>
        <v>#VALUE!</v>
      </c>
      <c r="BE39" s="70" t="str">
        <f t="shared" si="233"/>
        <v/>
      </c>
      <c r="BF39" s="71" t="str">
        <f t="shared" si="234"/>
        <v/>
      </c>
      <c r="BG39" s="69" t="str">
        <f t="array" ref="BG39">SUMIFS(INDIRECT($A$1),Consolidado!$C$3:$C65,$A39,Consolidado!$B$3:$B65,BG$1)</f>
        <v>#VALUE!</v>
      </c>
      <c r="BH39" s="69" t="str">
        <f t="shared" si="235"/>
        <v/>
      </c>
      <c r="BI39" s="71" t="str">
        <f t="shared" si="236"/>
        <v/>
      </c>
      <c r="BJ39" s="70" t="str">
        <f t="array" ref="BJ39">SUMIFS(INDIRECT($A$1),Consolidado!$C$3:$C65,$A39,Consolidado!$B$3:$B65,BJ$1)</f>
        <v>#VALUE!</v>
      </c>
      <c r="BK39" s="70" t="str">
        <f t="shared" si="237"/>
        <v/>
      </c>
      <c r="BL39" s="71" t="str">
        <f t="shared" si="238"/>
        <v/>
      </c>
      <c r="BM39" s="69" t="str">
        <f t="array" ref="BM39">SUMIFS(INDIRECT($A$1),Consolidado!$C$3:$C65,$A39,Consolidado!$B$3:$B65,BM$1)</f>
        <v>#VALUE!</v>
      </c>
      <c r="BN39" s="69" t="str">
        <f t="shared" si="239"/>
        <v/>
      </c>
      <c r="BO39" s="71" t="str">
        <f t="shared" si="240"/>
        <v/>
      </c>
      <c r="BP39" s="70" t="str">
        <f t="array" ref="BP39">SUMIFS(INDIRECT($A$1),Consolidado!$C$3:$C65,$A39,Consolidado!$B$3:$B65,BP$1)</f>
        <v>#VALUE!</v>
      </c>
      <c r="BQ39" s="70" t="str">
        <f t="shared" si="241"/>
        <v/>
      </c>
      <c r="BR39" s="71" t="str">
        <f t="shared" si="242"/>
        <v/>
      </c>
      <c r="BS39" s="69" t="str">
        <f t="array" ref="BS39">SUMIFS(INDIRECT($A$1),Consolidado!$C$3:$C65,$A39,Consolidado!$B$3:$B65,BS$1)</f>
        <v>#VALUE!</v>
      </c>
      <c r="BT39" s="69" t="str">
        <f t="shared" si="243"/>
        <v/>
      </c>
      <c r="BU39" s="71" t="str">
        <f t="shared" si="244"/>
        <v/>
      </c>
      <c r="BV39" s="70" t="str">
        <f t="array" ref="BV39">SUMIFS(INDIRECT($A$1),Consolidado!$C$3:$C65,$A39,Consolidado!$B$3:$B65,BV$1)</f>
        <v>#VALUE!</v>
      </c>
      <c r="BW39" s="70" t="str">
        <f t="shared" si="245"/>
        <v/>
      </c>
      <c r="BX39" s="71" t="str">
        <f t="shared" si="246"/>
        <v/>
      </c>
      <c r="BY39" s="69" t="str">
        <f t="array" ref="BY39">SUMIFS(INDIRECT($A$1),Consolidado!$C$3:$C65,$A39,Consolidado!$B$3:$B65,BY$1)</f>
        <v>#VALUE!</v>
      </c>
      <c r="BZ39" s="69" t="str">
        <f t="shared" si="247"/>
        <v/>
      </c>
      <c r="CA39" s="71" t="str">
        <f t="shared" si="248"/>
        <v/>
      </c>
      <c r="CB39" s="70" t="str">
        <f t="array" ref="CB39">SUMIFS(INDIRECT($A$1),Consolidado!$C$3:$C65,$A39,Consolidado!$B$3:$B65,CB$1)</f>
        <v>#VALUE!</v>
      </c>
      <c r="CC39" s="70" t="str">
        <f t="shared" si="249"/>
        <v/>
      </c>
      <c r="CD39" s="71" t="str">
        <f t="shared" si="250"/>
        <v/>
      </c>
      <c r="CE39" s="69" t="str">
        <f t="array" ref="CE39">SUMIFS(INDIRECT($A$1),Consolidado!$C$3:$C65,$A39,Consolidado!$B$3:$B65,CE$1)</f>
        <v>#VALUE!</v>
      </c>
      <c r="CF39" s="69" t="str">
        <f t="shared" si="251"/>
        <v/>
      </c>
      <c r="CG39" s="71" t="str">
        <f t="shared" si="252"/>
        <v/>
      </c>
      <c r="CH39" s="70" t="str">
        <f t="array" ref="CH39">SUMIFS(INDIRECT($A$1),Consolidado!$C$3:$C65,$A39,Consolidado!$B$3:$B65,CH$1)</f>
        <v>#VALUE!</v>
      </c>
      <c r="CI39" s="70" t="str">
        <f t="shared" si="253"/>
        <v/>
      </c>
      <c r="CJ39" s="71" t="str">
        <f t="shared" si="254"/>
        <v/>
      </c>
      <c r="CK39" s="69" t="str">
        <f t="array" ref="CK39">SUMIFS(INDIRECT($A$1),Consolidado!$C$3:$C65,$A39,Consolidado!$B$3:$B65,CK$1)</f>
        <v>#VALUE!</v>
      </c>
      <c r="CL39" s="69" t="str">
        <f t="shared" si="255"/>
        <v/>
      </c>
      <c r="CM39" s="71" t="str">
        <f t="shared" si="256"/>
        <v/>
      </c>
      <c r="CN39" s="70" t="str">
        <f t="array" ref="CN39">SUMIFS(INDIRECT($A$1),Consolidado!$C$3:$C65,$A39,Consolidado!$B$3:$B65,CN$1)</f>
        <v>#VALUE!</v>
      </c>
      <c r="CO39" s="70" t="str">
        <f t="shared" si="257"/>
        <v/>
      </c>
      <c r="CP39" s="71" t="str">
        <f t="shared" si="258"/>
        <v/>
      </c>
      <c r="CQ39" s="69" t="str">
        <f t="array" ref="CQ39">SUMIFS(INDIRECT($A$1),Consolidado!$C$3:$C65,$A39,Consolidado!$B$3:$B65,CQ$1)</f>
        <v>#VALUE!</v>
      </c>
      <c r="CR39" s="69" t="str">
        <f t="shared" si="259"/>
        <v/>
      </c>
      <c r="CS39" s="71" t="str">
        <f t="shared" si="260"/>
        <v/>
      </c>
      <c r="CT39" s="70" t="str">
        <f t="array" ref="CT39">SUMIFS(INDIRECT($A$1),Consolidado!$C$3:$C65,$A39,Consolidado!$B$3:$B65,CT$1)</f>
        <v>#VALUE!</v>
      </c>
      <c r="CU39" s="70" t="str">
        <f t="shared" si="261"/>
        <v/>
      </c>
      <c r="CV39" s="71" t="str">
        <f t="shared" si="262"/>
        <v/>
      </c>
      <c r="CW39" s="69" t="str">
        <f t="array" ref="CW39">SUMIFS(INDIRECT($A$1),Consolidado!$C$3:$C65,$A39,Consolidado!$B$3:$B65,CW$1)</f>
        <v>#VALUE!</v>
      </c>
      <c r="CX39" s="69" t="str">
        <f t="shared" si="263"/>
        <v/>
      </c>
      <c r="CY39" s="71" t="str">
        <f t="shared" si="264"/>
        <v/>
      </c>
      <c r="CZ39" s="70" t="str">
        <f t="array" ref="CZ39">SUMIFS(INDIRECT($A$1),Consolidado!$C$3:$C65,$A39,Consolidado!$B$3:$B65,CZ$1)</f>
        <v>#VALUE!</v>
      </c>
      <c r="DA39" s="70" t="str">
        <f t="shared" si="265"/>
        <v/>
      </c>
      <c r="DB39" s="71" t="str">
        <f t="shared" si="266"/>
        <v/>
      </c>
      <c r="DC39" s="69" t="str">
        <f t="array" ref="DC39">SUMIFS(INDIRECT($A$1),Consolidado!$C$3:$C65,$A39,Consolidado!$B$3:$B65,DC$1)</f>
        <v>#VALUE!</v>
      </c>
      <c r="DD39" s="69" t="str">
        <f t="shared" si="267"/>
        <v/>
      </c>
      <c r="DE39" s="71" t="str">
        <f t="shared" si="268"/>
        <v/>
      </c>
      <c r="DF39" s="70" t="str">
        <f t="array" ref="DF39">SUMIFS(INDIRECT($A$1),Consolidado!$C$3:$C65,$A39,Consolidado!$B$3:$B65,DF$1)</f>
        <v>#VALUE!</v>
      </c>
      <c r="DG39" s="70" t="str">
        <f t="shared" si="269"/>
        <v/>
      </c>
      <c r="DH39" s="71" t="str">
        <f t="shared" si="270"/>
        <v/>
      </c>
      <c r="DI39" s="69" t="str">
        <f t="array" ref="DI39">SUMIFS(INDIRECT($A$1),Consolidado!$C$3:$C65,$A39,Consolidado!$B$3:$B65,DI$1)</f>
        <v>#VALUE!</v>
      </c>
      <c r="DJ39" s="69" t="str">
        <f t="shared" si="271"/>
        <v/>
      </c>
      <c r="DK39" s="71" t="str">
        <f t="shared" si="272"/>
        <v/>
      </c>
      <c r="DL39" s="70" t="str">
        <f t="array" ref="DL39">SUMIFS(INDIRECT($A$1),Consolidado!$C$3:$C65,$A39,Consolidado!$B$3:$B65,DL$1)</f>
        <v>#VALUE!</v>
      </c>
      <c r="DM39" s="70" t="str">
        <f t="shared" si="273"/>
        <v/>
      </c>
      <c r="DN39" s="71" t="str">
        <f t="shared" si="274"/>
        <v/>
      </c>
      <c r="DO39" s="21" t="str">
        <f t="array" ref="DO39">SUMIFS(INDIRECT($A$1),Consolidado!$C$3:$C65,$A39,Consolidado!$B$3:$B65,DO$1)</f>
        <v>#VALUE!</v>
      </c>
      <c r="DP39" s="21" t="str">
        <f t="shared" si="275"/>
        <v/>
      </c>
      <c r="DQ39" s="21" t="str">
        <f t="shared" si="276"/>
        <v/>
      </c>
      <c r="DR39" s="22" t="str">
        <f t="array" ref="DR39">SUMIFS(INDIRECT($A$1),Consolidado!$C$3:$C65,$A39,Consolidado!$B$3:$B65,DR$1)</f>
        <v>#VALUE!</v>
      </c>
      <c r="DS39" s="22" t="str">
        <f t="shared" si="277"/>
        <v/>
      </c>
      <c r="DT39" s="22" t="str">
        <f t="shared" si="278"/>
        <v/>
      </c>
      <c r="DU39" s="69" t="str">
        <f t="array" ref="DU39">SUMIFS(INDIRECT($A$1),Consolidado!$C$3:$C65,$A39,Consolidado!$B$3:$B65,DU$1)</f>
        <v>#VALUE!</v>
      </c>
      <c r="DV39" s="69" t="str">
        <f t="shared" si="279"/>
        <v/>
      </c>
      <c r="DW39" s="71" t="str">
        <f t="shared" si="280"/>
        <v/>
      </c>
      <c r="DX39" s="70" t="str">
        <f t="array" ref="DX39">SUMIFS(INDIRECT($A$1),Consolidado!$C$3:$C65,$A39,Consolidado!$B$3:$B65,DX$1)</f>
        <v>#VALUE!</v>
      </c>
      <c r="DY39" s="70" t="str">
        <f t="shared" si="281"/>
        <v/>
      </c>
      <c r="DZ39" s="71" t="str">
        <f t="shared" si="282"/>
        <v>#VALUE!</v>
      </c>
      <c r="EA39" s="69" t="str">
        <f t="array" ref="EA39">SUMIFS(INDIRECT($A$1),Consolidado!$C$3:$C65,$A39,Consolidado!$B$3:$B65,EA$1)</f>
        <v>#VALUE!</v>
      </c>
      <c r="EB39" s="69" t="str">
        <f t="shared" si="283"/>
        <v/>
      </c>
      <c r="EC39" s="71" t="str">
        <f t="shared" si="284"/>
        <v>#VALUE!</v>
      </c>
      <c r="ED39" s="70" t="str">
        <f t="array" ref="ED39">SUMIFS(INDIRECT($A$1),Consolidado!$C$3:$C65,$A39,Consolidado!$B$3:$B65,ED$1)</f>
        <v>#VALUE!</v>
      </c>
      <c r="EE39" s="70" t="str">
        <f t="shared" si="285"/>
        <v/>
      </c>
      <c r="EF39" s="71" t="str">
        <f t="shared" si="286"/>
        <v>#VALUE!</v>
      </c>
      <c r="EG39" s="69" t="str">
        <f t="array" ref="EG39">SUMIFS(INDIRECT($A$1),Consolidado!$C$3:$C65,$A39,Consolidado!$B$3:$B65,EG$1)</f>
        <v>#VALUE!</v>
      </c>
      <c r="EH39" s="69" t="str">
        <f t="shared" si="287"/>
        <v/>
      </c>
      <c r="EI39" s="71" t="str">
        <f t="shared" si="288"/>
        <v>#VALUE!</v>
      </c>
      <c r="EJ39" s="70" t="str">
        <f t="array" ref="EJ39">SUMIFS(INDIRECT($A$1),Consolidado!$C$3:$C65,$A39,Consolidado!$B$3:$B65,EJ$1)</f>
        <v>#VALUE!</v>
      </c>
      <c r="EK39" s="70" t="str">
        <f t="shared" si="289"/>
        <v/>
      </c>
      <c r="EL39" s="71" t="str">
        <f t="shared" si="290"/>
        <v>#VALUE!</v>
      </c>
      <c r="EM39" s="69" t="str">
        <f t="array" ref="EM39">SUMIFS(INDIRECT($A$1),Consolidado!$C$3:$C65,$A39,Consolidado!$B$3:$B65,EM$1)</f>
        <v>#VALUE!</v>
      </c>
      <c r="EN39" s="69" t="str">
        <f t="shared" si="291"/>
        <v/>
      </c>
      <c r="EO39" s="71" t="str">
        <f t="shared" si="292"/>
        <v>#VALUE!</v>
      </c>
      <c r="EP39" s="70" t="str">
        <f t="array" ref="EP39">SUMIFS(INDIRECT($A$1),Consolidado!$C$3:$C65,$A39,Consolidado!$B$3:$B65,EP$1)</f>
        <v>#VALUE!</v>
      </c>
      <c r="EQ39" s="70" t="str">
        <f t="shared" si="293"/>
        <v/>
      </c>
      <c r="ER39" s="71" t="str">
        <f t="shared" si="294"/>
        <v>#VALUE!</v>
      </c>
      <c r="ES39" s="69" t="str">
        <f t="array" ref="ES39">SUMIFS(INDIRECT($A$1),Consolidado!$C$3:$C65,$A39,Consolidado!$B$3:$B65,ES$1)</f>
        <v>#VALUE!</v>
      </c>
      <c r="ET39" s="69" t="str">
        <f t="shared" si="295"/>
        <v/>
      </c>
      <c r="EU39" s="71" t="str">
        <f t="shared" si="296"/>
        <v>#VALUE!</v>
      </c>
      <c r="EV39" s="70" t="str">
        <f t="array" ref="EV39">SUMIFS(INDIRECT($A$1),Consolidado!$C$3:$C65,$A39,Consolidado!$B$3:$B65,EV$1)</f>
        <v>#VALUE!</v>
      </c>
      <c r="EW39" s="70" t="str">
        <f t="shared" si="297"/>
        <v/>
      </c>
      <c r="EX39" s="71" t="str">
        <f t="shared" si="298"/>
        <v>#VALUE!</v>
      </c>
      <c r="EY39" s="69" t="str">
        <f t="array" ref="EY39">SUMIFS(INDIRECT($A$1),Consolidado!$C$3:$C65,$A39,Consolidado!$B$3:$B65,EY$1)</f>
        <v>#VALUE!</v>
      </c>
      <c r="EZ39" s="69" t="str">
        <f t="shared" si="299"/>
        <v/>
      </c>
      <c r="FA39" s="71" t="str">
        <f t="shared" si="300"/>
        <v>#VALUE!</v>
      </c>
      <c r="FB39" s="70" t="str">
        <f t="array" ref="FB39">SUMIFS(INDIRECT($A$1),Consolidado!$C$3:$C65,$A39,Consolidado!$B$3:$B65,FB$1)</f>
        <v>#VALUE!</v>
      </c>
      <c r="FC39" s="70" t="str">
        <f t="shared" si="301"/>
        <v/>
      </c>
      <c r="FD39" s="71" t="str">
        <f t="shared" si="302"/>
        <v>#VALUE!</v>
      </c>
    </row>
    <row r="40" ht="15.75" customHeight="1">
      <c r="A40" s="7" t="str">
        <f>Menus!B32</f>
        <v>B29 Varios</v>
      </c>
      <c r="B40" s="19" t="str">
        <f t="shared" si="196"/>
        <v>#VALUE!</v>
      </c>
      <c r="C40" s="19">
        <f t="shared" si="197"/>
        <v>0</v>
      </c>
      <c r="D40" s="19" t="str">
        <f t="shared" si="198"/>
        <v/>
      </c>
      <c r="E40" s="65" t="str">
        <f t="array" ref="E40">SUMIFS(INDIRECT($A$1),Consolidado!$C$3:$C65,$A40,Consolidado!$B$3:$B65,E$1)</f>
        <v>#VALUE!</v>
      </c>
      <c r="F40" s="66" t="str">
        <f t="shared" si="199"/>
        <v/>
      </c>
      <c r="G40" s="67" t="str">
        <f t="shared" si="200"/>
        <v/>
      </c>
      <c r="H40" s="68" t="str">
        <f t="array" ref="H40">SUMIFS(INDIRECT($A$1),Consolidado!$C$3:$C65,$A40,Consolidado!$B$3:$B65,H$1)</f>
        <v>#VALUE!</v>
      </c>
      <c r="I40" s="68" t="str">
        <f t="shared" si="201"/>
        <v/>
      </c>
      <c r="J40" s="68" t="str">
        <f t="shared" si="202"/>
        <v/>
      </c>
      <c r="K40" s="21" t="str">
        <f t="array" ref="K40">SUMIFS(INDIRECT($A$1),Consolidado!$C$3:$C65,$A40,Consolidado!$B$3:$B65,K$1)</f>
        <v>#VALUE!</v>
      </c>
      <c r="L40" s="53" t="str">
        <f t="shared" si="203"/>
        <v/>
      </c>
      <c r="M40" s="21" t="str">
        <f t="shared" si="204"/>
        <v/>
      </c>
      <c r="N40" s="22" t="str">
        <f t="array" ref="N40">SUMIFS(INDIRECT($A$1),Consolidado!$C$3:$C65,$A40,Consolidado!$B$3:$B65,N$1)</f>
        <v>#VALUE!</v>
      </c>
      <c r="O40" s="22" t="str">
        <f t="shared" si="205"/>
        <v/>
      </c>
      <c r="P40" s="22" t="str">
        <f t="shared" si="206"/>
        <v/>
      </c>
      <c r="Q40" s="21" t="str">
        <f t="array" ref="Q40">SUMIFS(INDIRECT($A$1),Consolidado!$C$3:$C65,$A40,Consolidado!$B$3:$B65,Q$1)</f>
        <v>#VALUE!</v>
      </c>
      <c r="R40" s="21" t="str">
        <f t="shared" si="207"/>
        <v/>
      </c>
      <c r="S40" s="21" t="str">
        <f t="shared" si="208"/>
        <v/>
      </c>
      <c r="T40" s="22" t="str">
        <f t="array" ref="T40">SUMIFS(INDIRECT($A$1),Consolidado!$C$3:$C65,$A40,Consolidado!$B$3:$B65,T$1)</f>
        <v>#VALUE!</v>
      </c>
      <c r="U40" s="22" t="str">
        <f t="shared" si="209"/>
        <v/>
      </c>
      <c r="V40" s="22" t="str">
        <f t="shared" si="210"/>
        <v/>
      </c>
      <c r="W40" s="21" t="str">
        <f t="array" ref="W40">SUMIFS(INDIRECT($A$1),Consolidado!$C$3:$C65,$A40,Consolidado!$B$3:$B65,W$1)</f>
        <v>#VALUE!</v>
      </c>
      <c r="X40" s="21" t="str">
        <f t="shared" si="211"/>
        <v/>
      </c>
      <c r="Y40" s="21" t="str">
        <f t="shared" si="212"/>
        <v/>
      </c>
      <c r="Z40" s="22" t="str">
        <f t="array" ref="Z40">SUMIFS(INDIRECT($A$1),Consolidado!$C$3:$C65,$A40,Consolidado!$B$3:$B65,Z$1)</f>
        <v>#VALUE!</v>
      </c>
      <c r="AA40" s="22" t="str">
        <f t="shared" si="213"/>
        <v/>
      </c>
      <c r="AB40" s="22" t="str">
        <f t="shared" si="214"/>
        <v/>
      </c>
      <c r="AC40" s="21" t="str">
        <f t="array" ref="AC40">SUMIFS(INDIRECT($A$1),Consolidado!$C$3:$C65,$A40,Consolidado!$B$3:$B65,AC$1)</f>
        <v>#VALUE!</v>
      </c>
      <c r="AD40" s="21" t="str">
        <f t="shared" si="215"/>
        <v/>
      </c>
      <c r="AE40" s="21" t="str">
        <f t="shared" si="216"/>
        <v/>
      </c>
      <c r="AF40" s="22" t="str">
        <f t="array" ref="AF40">SUMIFS(INDIRECT($A$1),Consolidado!$C$3:$C65,$A40,Consolidado!$B$3:$B65,AF$1)</f>
        <v>#VALUE!</v>
      </c>
      <c r="AG40" s="22" t="str">
        <f t="shared" si="217"/>
        <v/>
      </c>
      <c r="AH40" s="22" t="str">
        <f t="shared" si="218"/>
        <v/>
      </c>
      <c r="AI40" s="21" t="str">
        <f t="array" ref="AI40">SUMIFS(INDIRECT($A$1),Consolidado!$C$3:$C65,$A40,Consolidado!$B$3:$B65,AI$1)</f>
        <v>#VALUE!</v>
      </c>
      <c r="AJ40" s="21" t="str">
        <f t="shared" si="219"/>
        <v/>
      </c>
      <c r="AK40" s="21" t="str">
        <f t="shared" si="220"/>
        <v/>
      </c>
      <c r="AL40" s="22" t="str">
        <f t="array" ref="AL40">SUMIFS(INDIRECT($A$1),Consolidado!$C$3:$C65,$A40,Consolidado!$B$3:$B65,AL$1)</f>
        <v>#VALUE!</v>
      </c>
      <c r="AM40" s="22" t="str">
        <f t="shared" si="221"/>
        <v/>
      </c>
      <c r="AN40" s="22" t="str">
        <f t="shared" si="222"/>
        <v/>
      </c>
      <c r="AO40" s="21" t="str">
        <f t="array" ref="AO40">SUMIFS(INDIRECT($A$1),Consolidado!$C$3:$C65,$A40,Consolidado!$B$3:$B65,AO$1)</f>
        <v>#VALUE!</v>
      </c>
      <c r="AP40" s="21" t="str">
        <f t="shared" si="223"/>
        <v/>
      </c>
      <c r="AQ40" s="21" t="str">
        <f t="shared" si="224"/>
        <v/>
      </c>
      <c r="AR40" s="22" t="str">
        <f t="array" ref="AR40">SUMIFS(INDIRECT($A$1),Consolidado!$C$3:$C65,$A40,Consolidado!$B$3:$B65,AR$1)</f>
        <v>#VALUE!</v>
      </c>
      <c r="AS40" s="22" t="str">
        <f t="shared" si="225"/>
        <v/>
      </c>
      <c r="AT40" s="22" t="str">
        <f t="shared" si="226"/>
        <v/>
      </c>
      <c r="AU40" s="21" t="str">
        <f t="array" ref="AU40">SUMIFS(INDIRECT($A$1),Consolidado!$C$3:$C65,$A40,Consolidado!$B$3:$B65,AU$1)</f>
        <v>#VALUE!</v>
      </c>
      <c r="AV40" s="21" t="str">
        <f t="shared" si="227"/>
        <v/>
      </c>
      <c r="AW40" s="21" t="str">
        <f t="shared" si="228"/>
        <v/>
      </c>
      <c r="AX40" s="22" t="str">
        <f t="array" ref="AX40">SUMIFS(INDIRECT($A$1),Consolidado!$C$3:$C65,$A40,Consolidado!$B$3:$B65,AX$1)</f>
        <v>#VALUE!</v>
      </c>
      <c r="AY40" s="22" t="str">
        <f t="shared" si="229"/>
        <v/>
      </c>
      <c r="AZ40" s="22" t="str">
        <f t="shared" si="230"/>
        <v/>
      </c>
      <c r="BA40" s="69" t="str">
        <f t="array" ref="BA40">SUMIFS(INDIRECT($A$1),Consolidado!$C$3:$C65,$A40,Consolidado!$B$3:$B65,BA$1)</f>
        <v>#VALUE!</v>
      </c>
      <c r="BB40" s="69" t="str">
        <f t="shared" si="231"/>
        <v/>
      </c>
      <c r="BC40" s="21" t="str">
        <f t="shared" si="232"/>
        <v/>
      </c>
      <c r="BD40" s="70" t="str">
        <f t="array" ref="BD40">SUMIFS(INDIRECT($A$1),Consolidado!$C$3:$C65,$A40,Consolidado!$B$3:$B65,BD$1)</f>
        <v>#VALUE!</v>
      </c>
      <c r="BE40" s="70" t="str">
        <f t="shared" si="233"/>
        <v/>
      </c>
      <c r="BF40" s="71" t="str">
        <f t="shared" si="234"/>
        <v/>
      </c>
      <c r="BG40" s="69" t="str">
        <f t="array" ref="BG40">SUMIFS(INDIRECT($A$1),Consolidado!$C$3:$C65,$A40,Consolidado!$B$3:$B65,BG$1)</f>
        <v>#VALUE!</v>
      </c>
      <c r="BH40" s="69" t="str">
        <f t="shared" si="235"/>
        <v/>
      </c>
      <c r="BI40" s="71" t="str">
        <f t="shared" si="236"/>
        <v/>
      </c>
      <c r="BJ40" s="70" t="str">
        <f t="array" ref="BJ40">SUMIFS(INDIRECT($A$1),Consolidado!$C$3:$C65,$A40,Consolidado!$B$3:$B65,BJ$1)</f>
        <v>#VALUE!</v>
      </c>
      <c r="BK40" s="70" t="str">
        <f t="shared" si="237"/>
        <v/>
      </c>
      <c r="BL40" s="71" t="str">
        <f t="shared" si="238"/>
        <v/>
      </c>
      <c r="BM40" s="69" t="str">
        <f t="array" ref="BM40">SUMIFS(INDIRECT($A$1),Consolidado!$C$3:$C65,$A40,Consolidado!$B$3:$B65,BM$1)</f>
        <v>#VALUE!</v>
      </c>
      <c r="BN40" s="69" t="str">
        <f t="shared" si="239"/>
        <v/>
      </c>
      <c r="BO40" s="71" t="str">
        <f t="shared" si="240"/>
        <v/>
      </c>
      <c r="BP40" s="70" t="str">
        <f t="array" ref="BP40">SUMIFS(INDIRECT($A$1),Consolidado!$C$3:$C65,$A40,Consolidado!$B$3:$B65,BP$1)</f>
        <v>#VALUE!</v>
      </c>
      <c r="BQ40" s="70" t="str">
        <f t="shared" si="241"/>
        <v/>
      </c>
      <c r="BR40" s="71" t="str">
        <f t="shared" si="242"/>
        <v/>
      </c>
      <c r="BS40" s="69" t="str">
        <f t="array" ref="BS40">SUMIFS(INDIRECT($A$1),Consolidado!$C$3:$C65,$A40,Consolidado!$B$3:$B65,BS$1)</f>
        <v>#VALUE!</v>
      </c>
      <c r="BT40" s="69" t="str">
        <f t="shared" si="243"/>
        <v/>
      </c>
      <c r="BU40" s="71" t="str">
        <f t="shared" si="244"/>
        <v/>
      </c>
      <c r="BV40" s="70" t="str">
        <f t="array" ref="BV40">SUMIFS(INDIRECT($A$1),Consolidado!$C$3:$C65,$A40,Consolidado!$B$3:$B65,BV$1)</f>
        <v>#VALUE!</v>
      </c>
      <c r="BW40" s="70" t="str">
        <f t="shared" si="245"/>
        <v/>
      </c>
      <c r="BX40" s="71" t="str">
        <f t="shared" si="246"/>
        <v/>
      </c>
      <c r="BY40" s="69" t="str">
        <f t="array" ref="BY40">SUMIFS(INDIRECT($A$1),Consolidado!$C$3:$C65,$A40,Consolidado!$B$3:$B65,BY$1)</f>
        <v>#VALUE!</v>
      </c>
      <c r="BZ40" s="69" t="str">
        <f t="shared" si="247"/>
        <v/>
      </c>
      <c r="CA40" s="71" t="str">
        <f t="shared" si="248"/>
        <v/>
      </c>
      <c r="CB40" s="70" t="str">
        <f t="array" ref="CB40">SUMIFS(INDIRECT($A$1),Consolidado!$C$3:$C65,$A40,Consolidado!$B$3:$B65,CB$1)</f>
        <v>#VALUE!</v>
      </c>
      <c r="CC40" s="70" t="str">
        <f t="shared" si="249"/>
        <v/>
      </c>
      <c r="CD40" s="71" t="str">
        <f t="shared" si="250"/>
        <v/>
      </c>
      <c r="CE40" s="69" t="str">
        <f t="array" ref="CE40">SUMIFS(INDIRECT($A$1),Consolidado!$C$3:$C65,$A40,Consolidado!$B$3:$B65,CE$1)</f>
        <v>#VALUE!</v>
      </c>
      <c r="CF40" s="69" t="str">
        <f t="shared" si="251"/>
        <v/>
      </c>
      <c r="CG40" s="71" t="str">
        <f t="shared" si="252"/>
        <v/>
      </c>
      <c r="CH40" s="70" t="str">
        <f t="array" ref="CH40">SUMIFS(INDIRECT($A$1),Consolidado!$C$3:$C65,$A40,Consolidado!$B$3:$B65,CH$1)</f>
        <v>#VALUE!</v>
      </c>
      <c r="CI40" s="70" t="str">
        <f t="shared" si="253"/>
        <v/>
      </c>
      <c r="CJ40" s="71" t="str">
        <f t="shared" si="254"/>
        <v/>
      </c>
      <c r="CK40" s="69" t="str">
        <f t="array" ref="CK40">SUMIFS(INDIRECT($A$1),Consolidado!$C$3:$C65,$A40,Consolidado!$B$3:$B65,CK$1)</f>
        <v>#VALUE!</v>
      </c>
      <c r="CL40" s="69" t="str">
        <f t="shared" si="255"/>
        <v/>
      </c>
      <c r="CM40" s="71" t="str">
        <f t="shared" si="256"/>
        <v/>
      </c>
      <c r="CN40" s="70" t="str">
        <f t="array" ref="CN40">SUMIFS(INDIRECT($A$1),Consolidado!$C$3:$C65,$A40,Consolidado!$B$3:$B65,CN$1)</f>
        <v>#VALUE!</v>
      </c>
      <c r="CO40" s="70" t="str">
        <f t="shared" si="257"/>
        <v/>
      </c>
      <c r="CP40" s="71" t="str">
        <f t="shared" si="258"/>
        <v/>
      </c>
      <c r="CQ40" s="69" t="str">
        <f t="array" ref="CQ40">SUMIFS(INDIRECT($A$1),Consolidado!$C$3:$C65,$A40,Consolidado!$B$3:$B65,CQ$1)</f>
        <v>#VALUE!</v>
      </c>
      <c r="CR40" s="69" t="str">
        <f t="shared" si="259"/>
        <v/>
      </c>
      <c r="CS40" s="71" t="str">
        <f t="shared" si="260"/>
        <v/>
      </c>
      <c r="CT40" s="70" t="str">
        <f t="array" ref="CT40">SUMIFS(INDIRECT($A$1),Consolidado!$C$3:$C65,$A40,Consolidado!$B$3:$B65,CT$1)</f>
        <v>#VALUE!</v>
      </c>
      <c r="CU40" s="70" t="str">
        <f t="shared" si="261"/>
        <v/>
      </c>
      <c r="CV40" s="71" t="str">
        <f t="shared" si="262"/>
        <v/>
      </c>
      <c r="CW40" s="69" t="str">
        <f t="array" ref="CW40">SUMIFS(INDIRECT($A$1),Consolidado!$C$3:$C65,$A40,Consolidado!$B$3:$B65,CW$1)</f>
        <v>#VALUE!</v>
      </c>
      <c r="CX40" s="69" t="str">
        <f t="shared" si="263"/>
        <v/>
      </c>
      <c r="CY40" s="71" t="str">
        <f t="shared" si="264"/>
        <v/>
      </c>
      <c r="CZ40" s="70" t="str">
        <f t="array" ref="CZ40">SUMIFS(INDIRECT($A$1),Consolidado!$C$3:$C65,$A40,Consolidado!$B$3:$B65,CZ$1)</f>
        <v>#VALUE!</v>
      </c>
      <c r="DA40" s="70" t="str">
        <f t="shared" si="265"/>
        <v/>
      </c>
      <c r="DB40" s="71" t="str">
        <f t="shared" si="266"/>
        <v/>
      </c>
      <c r="DC40" s="69" t="str">
        <f t="array" ref="DC40">SUMIFS(INDIRECT($A$1),Consolidado!$C$3:$C65,$A40,Consolidado!$B$3:$B65,DC$1)</f>
        <v>#VALUE!</v>
      </c>
      <c r="DD40" s="69" t="str">
        <f t="shared" si="267"/>
        <v/>
      </c>
      <c r="DE40" s="71" t="str">
        <f t="shared" si="268"/>
        <v/>
      </c>
      <c r="DF40" s="70" t="str">
        <f t="array" ref="DF40">SUMIFS(INDIRECT($A$1),Consolidado!$C$3:$C65,$A40,Consolidado!$B$3:$B65,DF$1)</f>
        <v>#VALUE!</v>
      </c>
      <c r="DG40" s="70" t="str">
        <f t="shared" si="269"/>
        <v/>
      </c>
      <c r="DH40" s="71" t="str">
        <f t="shared" si="270"/>
        <v/>
      </c>
      <c r="DI40" s="69" t="str">
        <f t="array" ref="DI40">SUMIFS(INDIRECT($A$1),Consolidado!$C$3:$C65,$A40,Consolidado!$B$3:$B65,DI$1)</f>
        <v>#VALUE!</v>
      </c>
      <c r="DJ40" s="69" t="str">
        <f t="shared" si="271"/>
        <v/>
      </c>
      <c r="DK40" s="71" t="str">
        <f t="shared" si="272"/>
        <v/>
      </c>
      <c r="DL40" s="70" t="str">
        <f t="array" ref="DL40">SUMIFS(INDIRECT($A$1),Consolidado!$C$3:$C65,$A40,Consolidado!$B$3:$B65,DL$1)</f>
        <v>#VALUE!</v>
      </c>
      <c r="DM40" s="70" t="str">
        <f t="shared" si="273"/>
        <v/>
      </c>
      <c r="DN40" s="71" t="str">
        <f t="shared" si="274"/>
        <v/>
      </c>
      <c r="DO40" s="21" t="str">
        <f t="array" ref="DO40">SUMIFS(INDIRECT($A$1),Consolidado!$C$3:$C65,$A40,Consolidado!$B$3:$B65,DO$1)</f>
        <v>#VALUE!</v>
      </c>
      <c r="DP40" s="21" t="str">
        <f t="shared" si="275"/>
        <v/>
      </c>
      <c r="DQ40" s="21" t="str">
        <f t="shared" si="276"/>
        <v/>
      </c>
      <c r="DR40" s="22" t="str">
        <f t="array" ref="DR40">SUMIFS(INDIRECT($A$1),Consolidado!$C$3:$C65,$A40,Consolidado!$B$3:$B65,DR$1)</f>
        <v>#VALUE!</v>
      </c>
      <c r="DS40" s="22" t="str">
        <f t="shared" si="277"/>
        <v/>
      </c>
      <c r="DT40" s="22" t="str">
        <f t="shared" si="278"/>
        <v/>
      </c>
      <c r="DU40" s="69" t="str">
        <f t="array" ref="DU40">SUMIFS(INDIRECT($A$1),Consolidado!$C$3:$C65,$A40,Consolidado!$B$3:$B65,DU$1)</f>
        <v>#VALUE!</v>
      </c>
      <c r="DV40" s="69" t="str">
        <f t="shared" si="279"/>
        <v/>
      </c>
      <c r="DW40" s="71" t="str">
        <f t="shared" si="280"/>
        <v/>
      </c>
      <c r="DX40" s="70" t="str">
        <f t="array" ref="DX40">SUMIFS(INDIRECT($A$1),Consolidado!$C$3:$C65,$A40,Consolidado!$B$3:$B65,DX$1)</f>
        <v>#VALUE!</v>
      </c>
      <c r="DY40" s="70" t="str">
        <f t="shared" si="281"/>
        <v/>
      </c>
      <c r="DZ40" s="71" t="str">
        <f t="shared" si="282"/>
        <v>#VALUE!</v>
      </c>
      <c r="EA40" s="69" t="str">
        <f t="array" ref="EA40">SUMIFS(INDIRECT($A$1),Consolidado!$C$3:$C65,$A40,Consolidado!$B$3:$B65,EA$1)</f>
        <v>#VALUE!</v>
      </c>
      <c r="EB40" s="69" t="str">
        <f t="shared" si="283"/>
        <v/>
      </c>
      <c r="EC40" s="71" t="str">
        <f t="shared" si="284"/>
        <v>#VALUE!</v>
      </c>
      <c r="ED40" s="70" t="str">
        <f t="array" ref="ED40">SUMIFS(INDIRECT($A$1),Consolidado!$C$3:$C65,$A40,Consolidado!$B$3:$B65,ED$1)</f>
        <v>#VALUE!</v>
      </c>
      <c r="EE40" s="70" t="str">
        <f t="shared" si="285"/>
        <v/>
      </c>
      <c r="EF40" s="71" t="str">
        <f t="shared" si="286"/>
        <v>#VALUE!</v>
      </c>
      <c r="EG40" s="69" t="str">
        <f t="array" ref="EG40">SUMIFS(INDIRECT($A$1),Consolidado!$C$3:$C65,$A40,Consolidado!$B$3:$B65,EG$1)</f>
        <v>#VALUE!</v>
      </c>
      <c r="EH40" s="69" t="str">
        <f t="shared" si="287"/>
        <v/>
      </c>
      <c r="EI40" s="71" t="str">
        <f t="shared" si="288"/>
        <v>#VALUE!</v>
      </c>
      <c r="EJ40" s="70" t="str">
        <f t="array" ref="EJ40">SUMIFS(INDIRECT($A$1),Consolidado!$C$3:$C65,$A40,Consolidado!$B$3:$B65,EJ$1)</f>
        <v>#VALUE!</v>
      </c>
      <c r="EK40" s="70" t="str">
        <f t="shared" si="289"/>
        <v/>
      </c>
      <c r="EL40" s="71" t="str">
        <f t="shared" si="290"/>
        <v>#VALUE!</v>
      </c>
      <c r="EM40" s="69" t="str">
        <f t="array" ref="EM40">SUMIFS(INDIRECT($A$1),Consolidado!$C$3:$C65,$A40,Consolidado!$B$3:$B65,EM$1)</f>
        <v>#VALUE!</v>
      </c>
      <c r="EN40" s="69" t="str">
        <f t="shared" si="291"/>
        <v/>
      </c>
      <c r="EO40" s="71" t="str">
        <f t="shared" si="292"/>
        <v>#VALUE!</v>
      </c>
      <c r="EP40" s="70" t="str">
        <f t="array" ref="EP40">SUMIFS(INDIRECT($A$1),Consolidado!$C$3:$C65,$A40,Consolidado!$B$3:$B65,EP$1)</f>
        <v>#VALUE!</v>
      </c>
      <c r="EQ40" s="70" t="str">
        <f t="shared" si="293"/>
        <v/>
      </c>
      <c r="ER40" s="71" t="str">
        <f t="shared" si="294"/>
        <v>#VALUE!</v>
      </c>
      <c r="ES40" s="69" t="str">
        <f t="array" ref="ES40">SUMIFS(INDIRECT($A$1),Consolidado!$C$3:$C65,$A40,Consolidado!$B$3:$B65,ES$1)</f>
        <v>#VALUE!</v>
      </c>
      <c r="ET40" s="69" t="str">
        <f t="shared" si="295"/>
        <v/>
      </c>
      <c r="EU40" s="71" t="str">
        <f t="shared" si="296"/>
        <v>#VALUE!</v>
      </c>
      <c r="EV40" s="70" t="str">
        <f t="array" ref="EV40">SUMIFS(INDIRECT($A$1),Consolidado!$C$3:$C65,$A40,Consolidado!$B$3:$B65,EV$1)</f>
        <v>#VALUE!</v>
      </c>
      <c r="EW40" s="70" t="str">
        <f t="shared" si="297"/>
        <v/>
      </c>
      <c r="EX40" s="71" t="str">
        <f t="shared" si="298"/>
        <v>#VALUE!</v>
      </c>
      <c r="EY40" s="69" t="str">
        <f t="array" ref="EY40">SUMIFS(INDIRECT($A$1),Consolidado!$C$3:$C65,$A40,Consolidado!$B$3:$B65,EY$1)</f>
        <v>#VALUE!</v>
      </c>
      <c r="EZ40" s="69" t="str">
        <f t="shared" si="299"/>
        <v/>
      </c>
      <c r="FA40" s="71" t="str">
        <f t="shared" si="300"/>
        <v>#VALUE!</v>
      </c>
      <c r="FB40" s="70" t="str">
        <f t="array" ref="FB40">SUMIFS(INDIRECT($A$1),Consolidado!$C$3:$C65,$A40,Consolidado!$B$3:$B65,FB$1)</f>
        <v>#VALUE!</v>
      </c>
      <c r="FC40" s="70" t="str">
        <f t="shared" si="301"/>
        <v/>
      </c>
      <c r="FD40" s="71" t="str">
        <f t="shared" si="302"/>
        <v>#VALUE!</v>
      </c>
    </row>
    <row r="41" ht="15.75" customHeight="1">
      <c r="A41" s="7" t="str">
        <f>Menus!B33</f>
        <v>B30 Artículos de Limpieza</v>
      </c>
      <c r="B41" s="19" t="str">
        <f t="shared" si="196"/>
        <v>#VALUE!</v>
      </c>
      <c r="C41" s="19">
        <f t="shared" si="197"/>
        <v>0</v>
      </c>
      <c r="D41" s="19" t="str">
        <f t="shared" si="198"/>
        <v/>
      </c>
      <c r="E41" s="65" t="str">
        <f t="array" ref="E41">SUMIFS(INDIRECT($A$1),Consolidado!$C$3:$C65,$A41,Consolidado!$B$3:$B65,E$1)</f>
        <v>#VALUE!</v>
      </c>
      <c r="F41" s="66" t="str">
        <f t="shared" si="199"/>
        <v/>
      </c>
      <c r="G41" s="67" t="str">
        <f t="shared" si="200"/>
        <v/>
      </c>
      <c r="H41" s="68" t="str">
        <f t="array" ref="H41">SUMIFS(INDIRECT($A$1),Consolidado!$C$3:$C65,$A41,Consolidado!$B$3:$B65,H$1)</f>
        <v>#VALUE!</v>
      </c>
      <c r="I41" s="68" t="str">
        <f t="shared" si="201"/>
        <v/>
      </c>
      <c r="J41" s="68" t="str">
        <f t="shared" si="202"/>
        <v/>
      </c>
      <c r="K41" s="21" t="str">
        <f t="array" ref="K41">SUMIFS(INDIRECT($A$1),Consolidado!$C$3:$C65,$A41,Consolidado!$B$3:$B65,K$1)</f>
        <v>#VALUE!</v>
      </c>
      <c r="L41" s="53" t="str">
        <f t="shared" si="203"/>
        <v/>
      </c>
      <c r="M41" s="21" t="str">
        <f t="shared" si="204"/>
        <v/>
      </c>
      <c r="N41" s="22" t="str">
        <f t="array" ref="N41">SUMIFS(INDIRECT($A$1),Consolidado!$C$3:$C65,$A41,Consolidado!$B$3:$B65,N$1)</f>
        <v>#VALUE!</v>
      </c>
      <c r="O41" s="22" t="str">
        <f t="shared" si="205"/>
        <v/>
      </c>
      <c r="P41" s="22" t="str">
        <f t="shared" si="206"/>
        <v/>
      </c>
      <c r="Q41" s="21" t="str">
        <f t="array" ref="Q41">SUMIFS(INDIRECT($A$1),Consolidado!$C$3:$C65,$A41,Consolidado!$B$3:$B65,Q$1)</f>
        <v>#VALUE!</v>
      </c>
      <c r="R41" s="21" t="str">
        <f t="shared" si="207"/>
        <v/>
      </c>
      <c r="S41" s="21" t="str">
        <f t="shared" si="208"/>
        <v/>
      </c>
      <c r="T41" s="22" t="str">
        <f t="array" ref="T41">SUMIFS(INDIRECT($A$1),Consolidado!$C$3:$C65,$A41,Consolidado!$B$3:$B65,T$1)</f>
        <v>#VALUE!</v>
      </c>
      <c r="U41" s="22" t="str">
        <f t="shared" si="209"/>
        <v/>
      </c>
      <c r="V41" s="22" t="str">
        <f t="shared" si="210"/>
        <v/>
      </c>
      <c r="W41" s="21" t="str">
        <f t="array" ref="W41">SUMIFS(INDIRECT($A$1),Consolidado!$C$3:$C65,$A41,Consolidado!$B$3:$B65,W$1)</f>
        <v>#VALUE!</v>
      </c>
      <c r="X41" s="21" t="str">
        <f t="shared" si="211"/>
        <v/>
      </c>
      <c r="Y41" s="21" t="str">
        <f t="shared" si="212"/>
        <v/>
      </c>
      <c r="Z41" s="22" t="str">
        <f t="array" ref="Z41">SUMIFS(INDIRECT($A$1),Consolidado!$C$3:$C65,$A41,Consolidado!$B$3:$B65,Z$1)</f>
        <v>#VALUE!</v>
      </c>
      <c r="AA41" s="22" t="str">
        <f t="shared" si="213"/>
        <v/>
      </c>
      <c r="AB41" s="22" t="str">
        <f t="shared" si="214"/>
        <v/>
      </c>
      <c r="AC41" s="21" t="str">
        <f t="array" ref="AC41">SUMIFS(INDIRECT($A$1),Consolidado!$C$3:$C65,$A41,Consolidado!$B$3:$B65,AC$1)</f>
        <v>#VALUE!</v>
      </c>
      <c r="AD41" s="21" t="str">
        <f t="shared" si="215"/>
        <v/>
      </c>
      <c r="AE41" s="21" t="str">
        <f t="shared" si="216"/>
        <v/>
      </c>
      <c r="AF41" s="22" t="str">
        <f t="array" ref="AF41">SUMIFS(INDIRECT($A$1),Consolidado!$C$3:$C65,$A41,Consolidado!$B$3:$B65,AF$1)</f>
        <v>#VALUE!</v>
      </c>
      <c r="AG41" s="22" t="str">
        <f t="shared" si="217"/>
        <v/>
      </c>
      <c r="AH41" s="22" t="str">
        <f t="shared" si="218"/>
        <v/>
      </c>
      <c r="AI41" s="21" t="str">
        <f t="array" ref="AI41">SUMIFS(INDIRECT($A$1),Consolidado!$C$3:$C65,$A41,Consolidado!$B$3:$B65,AI$1)</f>
        <v>#VALUE!</v>
      </c>
      <c r="AJ41" s="21" t="str">
        <f t="shared" si="219"/>
        <v/>
      </c>
      <c r="AK41" s="21" t="str">
        <f t="shared" si="220"/>
        <v/>
      </c>
      <c r="AL41" s="22" t="str">
        <f t="array" ref="AL41">SUMIFS(INDIRECT($A$1),Consolidado!$C$3:$C65,$A41,Consolidado!$B$3:$B65,AL$1)</f>
        <v>#VALUE!</v>
      </c>
      <c r="AM41" s="22" t="str">
        <f t="shared" si="221"/>
        <v/>
      </c>
      <c r="AN41" s="22" t="str">
        <f t="shared" si="222"/>
        <v/>
      </c>
      <c r="AO41" s="21" t="str">
        <f t="array" ref="AO41">SUMIFS(INDIRECT($A$1),Consolidado!$C$3:$C65,$A41,Consolidado!$B$3:$B65,AO$1)</f>
        <v>#VALUE!</v>
      </c>
      <c r="AP41" s="21" t="str">
        <f t="shared" si="223"/>
        <v/>
      </c>
      <c r="AQ41" s="21" t="str">
        <f t="shared" si="224"/>
        <v/>
      </c>
      <c r="AR41" s="22" t="str">
        <f t="array" ref="AR41">SUMIFS(INDIRECT($A$1),Consolidado!$C$3:$C65,$A41,Consolidado!$B$3:$B65,AR$1)</f>
        <v>#VALUE!</v>
      </c>
      <c r="AS41" s="22" t="str">
        <f t="shared" si="225"/>
        <v/>
      </c>
      <c r="AT41" s="22" t="str">
        <f t="shared" si="226"/>
        <v/>
      </c>
      <c r="AU41" s="21" t="str">
        <f t="array" ref="AU41">SUMIFS(INDIRECT($A$1),Consolidado!$C$3:$C65,$A41,Consolidado!$B$3:$B65,AU$1)</f>
        <v>#VALUE!</v>
      </c>
      <c r="AV41" s="21" t="str">
        <f t="shared" si="227"/>
        <v/>
      </c>
      <c r="AW41" s="21" t="str">
        <f t="shared" si="228"/>
        <v/>
      </c>
      <c r="AX41" s="22" t="str">
        <f t="array" ref="AX41">SUMIFS(INDIRECT($A$1),Consolidado!$C$3:$C65,$A41,Consolidado!$B$3:$B65,AX$1)</f>
        <v>#VALUE!</v>
      </c>
      <c r="AY41" s="22" t="str">
        <f t="shared" si="229"/>
        <v/>
      </c>
      <c r="AZ41" s="22" t="str">
        <f t="shared" si="230"/>
        <v/>
      </c>
      <c r="BA41" s="69" t="str">
        <f t="array" ref="BA41">SUMIFS(INDIRECT($A$1),Consolidado!$C$3:$C65,$A41,Consolidado!$B$3:$B65,BA$1)</f>
        <v>#VALUE!</v>
      </c>
      <c r="BB41" s="69" t="str">
        <f t="shared" si="231"/>
        <v/>
      </c>
      <c r="BC41" s="21" t="str">
        <f t="shared" si="232"/>
        <v/>
      </c>
      <c r="BD41" s="70" t="str">
        <f t="array" ref="BD41">SUMIFS(INDIRECT($A$1),Consolidado!$C$3:$C65,$A41,Consolidado!$B$3:$B65,BD$1)</f>
        <v>#VALUE!</v>
      </c>
      <c r="BE41" s="70" t="str">
        <f t="shared" si="233"/>
        <v/>
      </c>
      <c r="BF41" s="71" t="str">
        <f t="shared" si="234"/>
        <v/>
      </c>
      <c r="BG41" s="69" t="str">
        <f t="array" ref="BG41">SUMIFS(INDIRECT($A$1),Consolidado!$C$3:$C65,$A41,Consolidado!$B$3:$B65,BG$1)</f>
        <v>#VALUE!</v>
      </c>
      <c r="BH41" s="69" t="str">
        <f t="shared" si="235"/>
        <v/>
      </c>
      <c r="BI41" s="71" t="str">
        <f t="shared" si="236"/>
        <v/>
      </c>
      <c r="BJ41" s="70" t="str">
        <f t="array" ref="BJ41">SUMIFS(INDIRECT($A$1),Consolidado!$C$3:$C65,$A41,Consolidado!$B$3:$B65,BJ$1)</f>
        <v>#VALUE!</v>
      </c>
      <c r="BK41" s="70" t="str">
        <f t="shared" si="237"/>
        <v/>
      </c>
      <c r="BL41" s="71" t="str">
        <f t="shared" si="238"/>
        <v/>
      </c>
      <c r="BM41" s="69" t="str">
        <f t="array" ref="BM41">SUMIFS(INDIRECT($A$1),Consolidado!$C$3:$C65,$A41,Consolidado!$B$3:$B65,BM$1)</f>
        <v>#VALUE!</v>
      </c>
      <c r="BN41" s="69" t="str">
        <f t="shared" si="239"/>
        <v/>
      </c>
      <c r="BO41" s="71" t="str">
        <f t="shared" si="240"/>
        <v/>
      </c>
      <c r="BP41" s="70" t="str">
        <f t="array" ref="BP41">SUMIFS(INDIRECT($A$1),Consolidado!$C$3:$C65,$A41,Consolidado!$B$3:$B65,BP$1)</f>
        <v>#VALUE!</v>
      </c>
      <c r="BQ41" s="70" t="str">
        <f t="shared" si="241"/>
        <v/>
      </c>
      <c r="BR41" s="71" t="str">
        <f t="shared" si="242"/>
        <v/>
      </c>
      <c r="BS41" s="69" t="str">
        <f t="array" ref="BS41">SUMIFS(INDIRECT($A$1),Consolidado!$C$3:$C65,$A41,Consolidado!$B$3:$B65,BS$1)</f>
        <v>#VALUE!</v>
      </c>
      <c r="BT41" s="69" t="str">
        <f t="shared" si="243"/>
        <v/>
      </c>
      <c r="BU41" s="71" t="str">
        <f t="shared" si="244"/>
        <v/>
      </c>
      <c r="BV41" s="70" t="str">
        <f t="array" ref="BV41">SUMIFS(INDIRECT($A$1),Consolidado!$C$3:$C65,$A41,Consolidado!$B$3:$B65,BV$1)</f>
        <v>#VALUE!</v>
      </c>
      <c r="BW41" s="70" t="str">
        <f t="shared" si="245"/>
        <v/>
      </c>
      <c r="BX41" s="71" t="str">
        <f t="shared" si="246"/>
        <v/>
      </c>
      <c r="BY41" s="69" t="str">
        <f t="array" ref="BY41">SUMIFS(INDIRECT($A$1),Consolidado!$C$3:$C65,$A41,Consolidado!$B$3:$B65,BY$1)</f>
        <v>#VALUE!</v>
      </c>
      <c r="BZ41" s="69" t="str">
        <f t="shared" si="247"/>
        <v/>
      </c>
      <c r="CA41" s="71" t="str">
        <f t="shared" si="248"/>
        <v/>
      </c>
      <c r="CB41" s="70" t="str">
        <f t="array" ref="CB41">SUMIFS(INDIRECT($A$1),Consolidado!$C$3:$C65,$A41,Consolidado!$B$3:$B65,CB$1)</f>
        <v>#VALUE!</v>
      </c>
      <c r="CC41" s="70" t="str">
        <f t="shared" si="249"/>
        <v/>
      </c>
      <c r="CD41" s="71" t="str">
        <f t="shared" si="250"/>
        <v/>
      </c>
      <c r="CE41" s="69" t="str">
        <f t="array" ref="CE41">SUMIFS(INDIRECT($A$1),Consolidado!$C$3:$C65,$A41,Consolidado!$B$3:$B65,CE$1)</f>
        <v>#VALUE!</v>
      </c>
      <c r="CF41" s="69" t="str">
        <f t="shared" si="251"/>
        <v/>
      </c>
      <c r="CG41" s="71" t="str">
        <f t="shared" si="252"/>
        <v/>
      </c>
      <c r="CH41" s="70" t="str">
        <f t="array" ref="CH41">SUMIFS(INDIRECT($A$1),Consolidado!$C$3:$C65,$A41,Consolidado!$B$3:$B65,CH$1)</f>
        <v>#VALUE!</v>
      </c>
      <c r="CI41" s="70" t="str">
        <f t="shared" si="253"/>
        <v/>
      </c>
      <c r="CJ41" s="71" t="str">
        <f t="shared" si="254"/>
        <v/>
      </c>
      <c r="CK41" s="69" t="str">
        <f t="array" ref="CK41">SUMIFS(INDIRECT($A$1),Consolidado!$C$3:$C65,$A41,Consolidado!$B$3:$B65,CK$1)</f>
        <v>#VALUE!</v>
      </c>
      <c r="CL41" s="69" t="str">
        <f t="shared" si="255"/>
        <v/>
      </c>
      <c r="CM41" s="71" t="str">
        <f t="shared" si="256"/>
        <v/>
      </c>
      <c r="CN41" s="70" t="str">
        <f t="array" ref="CN41">SUMIFS(INDIRECT($A$1),Consolidado!$C$3:$C65,$A41,Consolidado!$B$3:$B65,CN$1)</f>
        <v>#VALUE!</v>
      </c>
      <c r="CO41" s="70" t="str">
        <f t="shared" si="257"/>
        <v/>
      </c>
      <c r="CP41" s="71" t="str">
        <f t="shared" si="258"/>
        <v/>
      </c>
      <c r="CQ41" s="69" t="str">
        <f t="array" ref="CQ41">SUMIFS(INDIRECT($A$1),Consolidado!$C$3:$C65,$A41,Consolidado!$B$3:$B65,CQ$1)</f>
        <v>#VALUE!</v>
      </c>
      <c r="CR41" s="69" t="str">
        <f t="shared" si="259"/>
        <v/>
      </c>
      <c r="CS41" s="71" t="str">
        <f t="shared" si="260"/>
        <v/>
      </c>
      <c r="CT41" s="70" t="str">
        <f t="array" ref="CT41">SUMIFS(INDIRECT($A$1),Consolidado!$C$3:$C65,$A41,Consolidado!$B$3:$B65,CT$1)</f>
        <v>#VALUE!</v>
      </c>
      <c r="CU41" s="70" t="str">
        <f t="shared" si="261"/>
        <v/>
      </c>
      <c r="CV41" s="71" t="str">
        <f t="shared" si="262"/>
        <v/>
      </c>
      <c r="CW41" s="69" t="str">
        <f t="array" ref="CW41">SUMIFS(INDIRECT($A$1),Consolidado!$C$3:$C65,$A41,Consolidado!$B$3:$B65,CW$1)</f>
        <v>#VALUE!</v>
      </c>
      <c r="CX41" s="69" t="str">
        <f t="shared" si="263"/>
        <v/>
      </c>
      <c r="CY41" s="71" t="str">
        <f t="shared" si="264"/>
        <v/>
      </c>
      <c r="CZ41" s="70" t="str">
        <f t="array" ref="CZ41">SUMIFS(INDIRECT($A$1),Consolidado!$C$3:$C65,$A41,Consolidado!$B$3:$B65,CZ$1)</f>
        <v>#VALUE!</v>
      </c>
      <c r="DA41" s="70" t="str">
        <f t="shared" si="265"/>
        <v/>
      </c>
      <c r="DB41" s="71" t="str">
        <f t="shared" si="266"/>
        <v/>
      </c>
      <c r="DC41" s="69" t="str">
        <f t="array" ref="DC41">SUMIFS(INDIRECT($A$1),Consolidado!$C$3:$C65,$A41,Consolidado!$B$3:$B65,DC$1)</f>
        <v>#VALUE!</v>
      </c>
      <c r="DD41" s="69" t="str">
        <f t="shared" si="267"/>
        <v/>
      </c>
      <c r="DE41" s="71" t="str">
        <f t="shared" si="268"/>
        <v/>
      </c>
      <c r="DF41" s="70" t="str">
        <f t="array" ref="DF41">SUMIFS(INDIRECT($A$1),Consolidado!$C$3:$C65,$A41,Consolidado!$B$3:$B65,DF$1)</f>
        <v>#VALUE!</v>
      </c>
      <c r="DG41" s="70" t="str">
        <f t="shared" si="269"/>
        <v/>
      </c>
      <c r="DH41" s="71" t="str">
        <f t="shared" si="270"/>
        <v/>
      </c>
      <c r="DI41" s="69" t="str">
        <f t="array" ref="DI41">SUMIFS(INDIRECT($A$1),Consolidado!$C$3:$C65,$A41,Consolidado!$B$3:$B65,DI$1)</f>
        <v>#VALUE!</v>
      </c>
      <c r="DJ41" s="69" t="str">
        <f t="shared" si="271"/>
        <v/>
      </c>
      <c r="DK41" s="71" t="str">
        <f t="shared" si="272"/>
        <v/>
      </c>
      <c r="DL41" s="70" t="str">
        <f t="array" ref="DL41">SUMIFS(INDIRECT($A$1),Consolidado!$C$3:$C65,$A41,Consolidado!$B$3:$B65,DL$1)</f>
        <v>#VALUE!</v>
      </c>
      <c r="DM41" s="70" t="str">
        <f t="shared" si="273"/>
        <v/>
      </c>
      <c r="DN41" s="71" t="str">
        <f t="shared" si="274"/>
        <v/>
      </c>
      <c r="DO41" s="21" t="str">
        <f t="array" ref="DO41">SUMIFS(INDIRECT($A$1),Consolidado!$C$3:$C65,$A41,Consolidado!$B$3:$B65,DO$1)</f>
        <v>#VALUE!</v>
      </c>
      <c r="DP41" s="21" t="str">
        <f t="shared" si="275"/>
        <v/>
      </c>
      <c r="DQ41" s="21" t="str">
        <f t="shared" si="276"/>
        <v/>
      </c>
      <c r="DR41" s="22" t="str">
        <f t="array" ref="DR41">SUMIFS(INDIRECT($A$1),Consolidado!$C$3:$C65,$A41,Consolidado!$B$3:$B65,DR$1)</f>
        <v>#VALUE!</v>
      </c>
      <c r="DS41" s="22" t="str">
        <f t="shared" si="277"/>
        <v/>
      </c>
      <c r="DT41" s="22" t="str">
        <f t="shared" si="278"/>
        <v/>
      </c>
      <c r="DU41" s="69" t="str">
        <f t="array" ref="DU41">SUMIFS(INDIRECT($A$1),Consolidado!$C$3:$C65,$A41,Consolidado!$B$3:$B65,DU$1)</f>
        <v>#VALUE!</v>
      </c>
      <c r="DV41" s="69" t="str">
        <f t="shared" si="279"/>
        <v/>
      </c>
      <c r="DW41" s="71" t="str">
        <f t="shared" si="280"/>
        <v/>
      </c>
      <c r="DX41" s="70" t="str">
        <f t="array" ref="DX41">SUMIFS(INDIRECT($A$1),Consolidado!$C$3:$C65,$A41,Consolidado!$B$3:$B65,DX$1)</f>
        <v>#VALUE!</v>
      </c>
      <c r="DY41" s="70" t="str">
        <f t="shared" si="281"/>
        <v/>
      </c>
      <c r="DZ41" s="71" t="str">
        <f t="shared" si="282"/>
        <v>#VALUE!</v>
      </c>
      <c r="EA41" s="69" t="str">
        <f t="array" ref="EA41">SUMIFS(INDIRECT($A$1),Consolidado!$C$3:$C65,$A41,Consolidado!$B$3:$B65,EA$1)</f>
        <v>#VALUE!</v>
      </c>
      <c r="EB41" s="69" t="str">
        <f t="shared" si="283"/>
        <v/>
      </c>
      <c r="EC41" s="71" t="str">
        <f t="shared" si="284"/>
        <v>#VALUE!</v>
      </c>
      <c r="ED41" s="70" t="str">
        <f t="array" ref="ED41">SUMIFS(INDIRECT($A$1),Consolidado!$C$3:$C65,$A41,Consolidado!$B$3:$B65,ED$1)</f>
        <v>#VALUE!</v>
      </c>
      <c r="EE41" s="70" t="str">
        <f t="shared" si="285"/>
        <v/>
      </c>
      <c r="EF41" s="71" t="str">
        <f t="shared" si="286"/>
        <v>#VALUE!</v>
      </c>
      <c r="EG41" s="69" t="str">
        <f t="array" ref="EG41">SUMIFS(INDIRECT($A$1),Consolidado!$C$3:$C65,$A41,Consolidado!$B$3:$B65,EG$1)</f>
        <v>#VALUE!</v>
      </c>
      <c r="EH41" s="69" t="str">
        <f t="shared" si="287"/>
        <v/>
      </c>
      <c r="EI41" s="71" t="str">
        <f t="shared" si="288"/>
        <v>#VALUE!</v>
      </c>
      <c r="EJ41" s="70" t="str">
        <f t="array" ref="EJ41">SUMIFS(INDIRECT($A$1),Consolidado!$C$3:$C65,$A41,Consolidado!$B$3:$B65,EJ$1)</f>
        <v>#VALUE!</v>
      </c>
      <c r="EK41" s="70" t="str">
        <f t="shared" si="289"/>
        <v/>
      </c>
      <c r="EL41" s="71" t="str">
        <f t="shared" si="290"/>
        <v>#VALUE!</v>
      </c>
      <c r="EM41" s="69" t="str">
        <f t="array" ref="EM41">SUMIFS(INDIRECT($A$1),Consolidado!$C$3:$C65,$A41,Consolidado!$B$3:$B65,EM$1)</f>
        <v>#VALUE!</v>
      </c>
      <c r="EN41" s="69" t="str">
        <f t="shared" si="291"/>
        <v/>
      </c>
      <c r="EO41" s="71" t="str">
        <f t="shared" si="292"/>
        <v>#VALUE!</v>
      </c>
      <c r="EP41" s="70" t="str">
        <f t="array" ref="EP41">SUMIFS(INDIRECT($A$1),Consolidado!$C$3:$C65,$A41,Consolidado!$B$3:$B65,EP$1)</f>
        <v>#VALUE!</v>
      </c>
      <c r="EQ41" s="70" t="str">
        <f t="shared" si="293"/>
        <v/>
      </c>
      <c r="ER41" s="71" t="str">
        <f t="shared" si="294"/>
        <v>#VALUE!</v>
      </c>
      <c r="ES41" s="69" t="str">
        <f t="array" ref="ES41">SUMIFS(INDIRECT($A$1),Consolidado!$C$3:$C65,$A41,Consolidado!$B$3:$B65,ES$1)</f>
        <v>#VALUE!</v>
      </c>
      <c r="ET41" s="69" t="str">
        <f t="shared" si="295"/>
        <v/>
      </c>
      <c r="EU41" s="71" t="str">
        <f t="shared" si="296"/>
        <v>#VALUE!</v>
      </c>
      <c r="EV41" s="70" t="str">
        <f t="array" ref="EV41">SUMIFS(INDIRECT($A$1),Consolidado!$C$3:$C65,$A41,Consolidado!$B$3:$B65,EV$1)</f>
        <v>#VALUE!</v>
      </c>
      <c r="EW41" s="70" t="str">
        <f t="shared" si="297"/>
        <v/>
      </c>
      <c r="EX41" s="71" t="str">
        <f t="shared" si="298"/>
        <v>#VALUE!</v>
      </c>
      <c r="EY41" s="69" t="str">
        <f t="array" ref="EY41">SUMIFS(INDIRECT($A$1),Consolidado!$C$3:$C65,$A41,Consolidado!$B$3:$B65,EY$1)</f>
        <v>#VALUE!</v>
      </c>
      <c r="EZ41" s="69" t="str">
        <f t="shared" si="299"/>
        <v/>
      </c>
      <c r="FA41" s="71" t="str">
        <f t="shared" si="300"/>
        <v>#VALUE!</v>
      </c>
      <c r="FB41" s="70" t="str">
        <f t="array" ref="FB41">SUMIFS(INDIRECT($A$1),Consolidado!$C$3:$C65,$A41,Consolidado!$B$3:$B65,FB$1)</f>
        <v>#VALUE!</v>
      </c>
      <c r="FC41" s="70" t="str">
        <f t="shared" si="301"/>
        <v/>
      </c>
      <c r="FD41" s="71" t="str">
        <f t="shared" si="302"/>
        <v>#VALUE!</v>
      </c>
    </row>
    <row r="42" ht="15.75" customHeight="1">
      <c r="A42" s="7" t="str">
        <f>Menus!B34</f>
        <v>B31 No deducibles</v>
      </c>
      <c r="B42" s="19" t="str">
        <f t="shared" si="196"/>
        <v>#VALUE!</v>
      </c>
      <c r="C42" s="19">
        <f t="shared" si="197"/>
        <v>0</v>
      </c>
      <c r="D42" s="19" t="str">
        <f t="shared" si="198"/>
        <v/>
      </c>
      <c r="E42" s="65" t="str">
        <f t="array" ref="E42">SUMIFS(INDIRECT($A$1),Consolidado!$C$3:$C65,$A42,Consolidado!$B$3:$B65,E$1)</f>
        <v>#VALUE!</v>
      </c>
      <c r="F42" s="66" t="str">
        <f t="shared" si="199"/>
        <v/>
      </c>
      <c r="G42" s="67" t="str">
        <f t="shared" si="200"/>
        <v/>
      </c>
      <c r="H42" s="68" t="str">
        <f t="array" ref="H42">SUMIFS(INDIRECT($A$1),Consolidado!$C$3:$C65,$A42,Consolidado!$B$3:$B65,H$1)</f>
        <v>#VALUE!</v>
      </c>
      <c r="I42" s="68" t="str">
        <f t="shared" si="201"/>
        <v/>
      </c>
      <c r="J42" s="68" t="str">
        <f t="shared" si="202"/>
        <v/>
      </c>
      <c r="K42" s="21" t="str">
        <f t="array" ref="K42">SUMIFS(INDIRECT($A$1),Consolidado!$C$3:$C65,$A42,Consolidado!$B$3:$B65,K$1)</f>
        <v>#VALUE!</v>
      </c>
      <c r="L42" s="53" t="str">
        <f t="shared" si="203"/>
        <v/>
      </c>
      <c r="M42" s="21" t="str">
        <f t="shared" si="204"/>
        <v/>
      </c>
      <c r="N42" s="22" t="str">
        <f t="array" ref="N42">SUMIFS(INDIRECT($A$1),Consolidado!$C$3:$C65,$A42,Consolidado!$B$3:$B65,N$1)</f>
        <v>#VALUE!</v>
      </c>
      <c r="O42" s="22" t="str">
        <f t="shared" si="205"/>
        <v/>
      </c>
      <c r="P42" s="22" t="str">
        <f t="shared" si="206"/>
        <v/>
      </c>
      <c r="Q42" s="21" t="str">
        <f t="array" ref="Q42">SUMIFS(INDIRECT($A$1),Consolidado!$C$3:$C65,$A42,Consolidado!$B$3:$B65,Q$1)</f>
        <v>#VALUE!</v>
      </c>
      <c r="R42" s="21" t="str">
        <f t="shared" si="207"/>
        <v/>
      </c>
      <c r="S42" s="21" t="str">
        <f t="shared" si="208"/>
        <v/>
      </c>
      <c r="T42" s="22" t="str">
        <f t="array" ref="T42">SUMIFS(INDIRECT($A$1),Consolidado!$C$3:$C65,$A42,Consolidado!$B$3:$B65,T$1)</f>
        <v>#VALUE!</v>
      </c>
      <c r="U42" s="22" t="str">
        <f t="shared" si="209"/>
        <v/>
      </c>
      <c r="V42" s="22" t="str">
        <f t="shared" si="210"/>
        <v/>
      </c>
      <c r="W42" s="21" t="str">
        <f t="array" ref="W42">SUMIFS(INDIRECT($A$1),Consolidado!$C$3:$C65,$A42,Consolidado!$B$3:$B65,W$1)</f>
        <v>#VALUE!</v>
      </c>
      <c r="X42" s="21" t="str">
        <f t="shared" si="211"/>
        <v/>
      </c>
      <c r="Y42" s="21" t="str">
        <f t="shared" si="212"/>
        <v/>
      </c>
      <c r="Z42" s="22" t="str">
        <f t="array" ref="Z42">SUMIFS(INDIRECT($A$1),Consolidado!$C$3:$C65,$A42,Consolidado!$B$3:$B65,Z$1)</f>
        <v>#VALUE!</v>
      </c>
      <c r="AA42" s="22" t="str">
        <f t="shared" si="213"/>
        <v/>
      </c>
      <c r="AB42" s="22" t="str">
        <f t="shared" si="214"/>
        <v/>
      </c>
      <c r="AC42" s="21" t="str">
        <f t="array" ref="AC42">SUMIFS(INDIRECT($A$1),Consolidado!$C$3:$C65,$A42,Consolidado!$B$3:$B65,AC$1)</f>
        <v>#VALUE!</v>
      </c>
      <c r="AD42" s="21" t="str">
        <f t="shared" si="215"/>
        <v/>
      </c>
      <c r="AE42" s="21" t="str">
        <f t="shared" si="216"/>
        <v/>
      </c>
      <c r="AF42" s="22" t="str">
        <f t="array" ref="AF42">SUMIFS(INDIRECT($A$1),Consolidado!$C$3:$C65,$A42,Consolidado!$B$3:$B65,AF$1)</f>
        <v>#VALUE!</v>
      </c>
      <c r="AG42" s="22" t="str">
        <f t="shared" si="217"/>
        <v/>
      </c>
      <c r="AH42" s="22" t="str">
        <f t="shared" si="218"/>
        <v/>
      </c>
      <c r="AI42" s="21" t="str">
        <f t="array" ref="AI42">SUMIFS(INDIRECT($A$1),Consolidado!$C$3:$C65,$A42,Consolidado!$B$3:$B65,AI$1)</f>
        <v>#VALUE!</v>
      </c>
      <c r="AJ42" s="21" t="str">
        <f t="shared" si="219"/>
        <v/>
      </c>
      <c r="AK42" s="21" t="str">
        <f t="shared" si="220"/>
        <v/>
      </c>
      <c r="AL42" s="22" t="str">
        <f t="array" ref="AL42">SUMIFS(INDIRECT($A$1),Consolidado!$C$3:$C65,$A42,Consolidado!$B$3:$B65,AL$1)</f>
        <v>#VALUE!</v>
      </c>
      <c r="AM42" s="22" t="str">
        <f t="shared" si="221"/>
        <v/>
      </c>
      <c r="AN42" s="22" t="str">
        <f t="shared" si="222"/>
        <v/>
      </c>
      <c r="AO42" s="21" t="str">
        <f t="array" ref="AO42">SUMIFS(INDIRECT($A$1),Consolidado!$C$3:$C65,$A42,Consolidado!$B$3:$B65,AO$1)</f>
        <v>#VALUE!</v>
      </c>
      <c r="AP42" s="21" t="str">
        <f t="shared" si="223"/>
        <v/>
      </c>
      <c r="AQ42" s="21" t="str">
        <f t="shared" si="224"/>
        <v/>
      </c>
      <c r="AR42" s="22" t="str">
        <f t="array" ref="AR42">SUMIFS(INDIRECT($A$1),Consolidado!$C$3:$C65,$A42,Consolidado!$B$3:$B65,AR$1)</f>
        <v>#VALUE!</v>
      </c>
      <c r="AS42" s="22" t="str">
        <f t="shared" si="225"/>
        <v/>
      </c>
      <c r="AT42" s="22" t="str">
        <f t="shared" si="226"/>
        <v/>
      </c>
      <c r="AU42" s="21" t="str">
        <f t="array" ref="AU42">SUMIFS(INDIRECT($A$1),Consolidado!$C$3:$C65,$A42,Consolidado!$B$3:$B65,AU$1)</f>
        <v>#VALUE!</v>
      </c>
      <c r="AV42" s="21" t="str">
        <f t="shared" si="227"/>
        <v/>
      </c>
      <c r="AW42" s="21" t="str">
        <f t="shared" si="228"/>
        <v/>
      </c>
      <c r="AX42" s="22" t="str">
        <f t="array" ref="AX42">SUMIFS(INDIRECT($A$1),Consolidado!$C$3:$C65,$A42,Consolidado!$B$3:$B65,AX$1)</f>
        <v>#VALUE!</v>
      </c>
      <c r="AY42" s="22" t="str">
        <f t="shared" si="229"/>
        <v/>
      </c>
      <c r="AZ42" s="22" t="str">
        <f t="shared" si="230"/>
        <v/>
      </c>
      <c r="BA42" s="69" t="str">
        <f t="array" ref="BA42">SUMIFS(INDIRECT($A$1),Consolidado!$C$3:$C65,$A42,Consolidado!$B$3:$B65,BA$1)</f>
        <v>#VALUE!</v>
      </c>
      <c r="BB42" s="69" t="str">
        <f t="shared" si="231"/>
        <v/>
      </c>
      <c r="BC42" s="21" t="str">
        <f t="shared" si="232"/>
        <v/>
      </c>
      <c r="BD42" s="70" t="str">
        <f t="array" ref="BD42">SUMIFS(INDIRECT($A$1),Consolidado!$C$3:$C65,$A42,Consolidado!$B$3:$B65,BD$1)</f>
        <v>#VALUE!</v>
      </c>
      <c r="BE42" s="70" t="str">
        <f t="shared" si="233"/>
        <v/>
      </c>
      <c r="BF42" s="71" t="str">
        <f t="shared" si="234"/>
        <v/>
      </c>
      <c r="BG42" s="69" t="str">
        <f t="array" ref="BG42">SUMIFS(INDIRECT($A$1),Consolidado!$C$3:$C65,$A42,Consolidado!$B$3:$B65,BG$1)</f>
        <v>#VALUE!</v>
      </c>
      <c r="BH42" s="69" t="str">
        <f t="shared" si="235"/>
        <v/>
      </c>
      <c r="BI42" s="71" t="str">
        <f t="shared" si="236"/>
        <v/>
      </c>
      <c r="BJ42" s="70" t="str">
        <f t="array" ref="BJ42">SUMIFS(INDIRECT($A$1),Consolidado!$C$3:$C65,$A42,Consolidado!$B$3:$B65,BJ$1)</f>
        <v>#VALUE!</v>
      </c>
      <c r="BK42" s="70" t="str">
        <f t="shared" si="237"/>
        <v/>
      </c>
      <c r="BL42" s="71" t="str">
        <f t="shared" si="238"/>
        <v/>
      </c>
      <c r="BM42" s="69" t="str">
        <f t="array" ref="BM42">SUMIFS(INDIRECT($A$1),Consolidado!$C$3:$C65,$A42,Consolidado!$B$3:$B65,BM$1)</f>
        <v>#VALUE!</v>
      </c>
      <c r="BN42" s="69" t="str">
        <f t="shared" si="239"/>
        <v/>
      </c>
      <c r="BO42" s="71" t="str">
        <f t="shared" si="240"/>
        <v/>
      </c>
      <c r="BP42" s="70" t="str">
        <f t="array" ref="BP42">SUMIFS(INDIRECT($A$1),Consolidado!$C$3:$C65,$A42,Consolidado!$B$3:$B65,BP$1)</f>
        <v>#VALUE!</v>
      </c>
      <c r="BQ42" s="70" t="str">
        <f t="shared" si="241"/>
        <v/>
      </c>
      <c r="BR42" s="71" t="str">
        <f t="shared" si="242"/>
        <v/>
      </c>
      <c r="BS42" s="69" t="str">
        <f t="array" ref="BS42">SUMIFS(INDIRECT($A$1),Consolidado!$C$3:$C65,$A42,Consolidado!$B$3:$B65,BS$1)</f>
        <v>#VALUE!</v>
      </c>
      <c r="BT42" s="69" t="str">
        <f t="shared" si="243"/>
        <v/>
      </c>
      <c r="BU42" s="71" t="str">
        <f t="shared" si="244"/>
        <v/>
      </c>
      <c r="BV42" s="70" t="str">
        <f t="array" ref="BV42">SUMIFS(INDIRECT($A$1),Consolidado!$C$3:$C65,$A42,Consolidado!$B$3:$B65,BV$1)</f>
        <v>#VALUE!</v>
      </c>
      <c r="BW42" s="70" t="str">
        <f t="shared" si="245"/>
        <v/>
      </c>
      <c r="BX42" s="71" t="str">
        <f t="shared" si="246"/>
        <v/>
      </c>
      <c r="BY42" s="69" t="str">
        <f t="array" ref="BY42">SUMIFS(INDIRECT($A$1),Consolidado!$C$3:$C65,$A42,Consolidado!$B$3:$B65,BY$1)</f>
        <v>#VALUE!</v>
      </c>
      <c r="BZ42" s="69" t="str">
        <f t="shared" si="247"/>
        <v/>
      </c>
      <c r="CA42" s="71" t="str">
        <f t="shared" si="248"/>
        <v/>
      </c>
      <c r="CB42" s="70" t="str">
        <f t="array" ref="CB42">SUMIFS(INDIRECT($A$1),Consolidado!$C$3:$C65,$A42,Consolidado!$B$3:$B65,CB$1)</f>
        <v>#VALUE!</v>
      </c>
      <c r="CC42" s="70" t="str">
        <f t="shared" si="249"/>
        <v/>
      </c>
      <c r="CD42" s="71" t="str">
        <f t="shared" si="250"/>
        <v/>
      </c>
      <c r="CE42" s="69" t="str">
        <f t="array" ref="CE42">SUMIFS(INDIRECT($A$1),Consolidado!$C$3:$C65,$A42,Consolidado!$B$3:$B65,CE$1)</f>
        <v>#VALUE!</v>
      </c>
      <c r="CF42" s="69" t="str">
        <f t="shared" si="251"/>
        <v/>
      </c>
      <c r="CG42" s="71" t="str">
        <f t="shared" si="252"/>
        <v/>
      </c>
      <c r="CH42" s="70" t="str">
        <f t="array" ref="CH42">SUMIFS(INDIRECT($A$1),Consolidado!$C$3:$C65,$A42,Consolidado!$B$3:$B65,CH$1)</f>
        <v>#VALUE!</v>
      </c>
      <c r="CI42" s="70" t="str">
        <f t="shared" si="253"/>
        <v/>
      </c>
      <c r="CJ42" s="71" t="str">
        <f t="shared" si="254"/>
        <v/>
      </c>
      <c r="CK42" s="69" t="str">
        <f t="array" ref="CK42">SUMIFS(INDIRECT($A$1),Consolidado!$C$3:$C65,$A42,Consolidado!$B$3:$B65,CK$1)</f>
        <v>#VALUE!</v>
      </c>
      <c r="CL42" s="69" t="str">
        <f t="shared" si="255"/>
        <v/>
      </c>
      <c r="CM42" s="71" t="str">
        <f t="shared" si="256"/>
        <v/>
      </c>
      <c r="CN42" s="70" t="str">
        <f t="array" ref="CN42">SUMIFS(INDIRECT($A$1),Consolidado!$C$3:$C65,$A42,Consolidado!$B$3:$B65,CN$1)</f>
        <v>#VALUE!</v>
      </c>
      <c r="CO42" s="70" t="str">
        <f t="shared" si="257"/>
        <v/>
      </c>
      <c r="CP42" s="71" t="str">
        <f t="shared" si="258"/>
        <v/>
      </c>
      <c r="CQ42" s="69" t="str">
        <f t="array" ref="CQ42">SUMIFS(INDIRECT($A$1),Consolidado!$C$3:$C65,$A42,Consolidado!$B$3:$B65,CQ$1)</f>
        <v>#VALUE!</v>
      </c>
      <c r="CR42" s="69" t="str">
        <f t="shared" si="259"/>
        <v/>
      </c>
      <c r="CS42" s="71" t="str">
        <f t="shared" si="260"/>
        <v/>
      </c>
      <c r="CT42" s="70" t="str">
        <f t="array" ref="CT42">SUMIFS(INDIRECT($A$1),Consolidado!$C$3:$C65,$A42,Consolidado!$B$3:$B65,CT$1)</f>
        <v>#VALUE!</v>
      </c>
      <c r="CU42" s="70" t="str">
        <f t="shared" si="261"/>
        <v/>
      </c>
      <c r="CV42" s="71" t="str">
        <f t="shared" si="262"/>
        <v/>
      </c>
      <c r="CW42" s="69" t="str">
        <f t="array" ref="CW42">SUMIFS(INDIRECT($A$1),Consolidado!$C$3:$C65,$A42,Consolidado!$B$3:$B65,CW$1)</f>
        <v>#VALUE!</v>
      </c>
      <c r="CX42" s="69" t="str">
        <f t="shared" si="263"/>
        <v/>
      </c>
      <c r="CY42" s="71" t="str">
        <f t="shared" si="264"/>
        <v/>
      </c>
      <c r="CZ42" s="70" t="str">
        <f t="array" ref="CZ42">SUMIFS(INDIRECT($A$1),Consolidado!$C$3:$C65,$A42,Consolidado!$B$3:$B65,CZ$1)</f>
        <v>#VALUE!</v>
      </c>
      <c r="DA42" s="70" t="str">
        <f t="shared" si="265"/>
        <v/>
      </c>
      <c r="DB42" s="71" t="str">
        <f t="shared" si="266"/>
        <v/>
      </c>
      <c r="DC42" s="69" t="str">
        <f t="array" ref="DC42">SUMIFS(INDIRECT($A$1),Consolidado!$C$3:$C65,$A42,Consolidado!$B$3:$B65,DC$1)</f>
        <v>#VALUE!</v>
      </c>
      <c r="DD42" s="69" t="str">
        <f t="shared" si="267"/>
        <v/>
      </c>
      <c r="DE42" s="71" t="str">
        <f t="shared" si="268"/>
        <v/>
      </c>
      <c r="DF42" s="70" t="str">
        <f t="array" ref="DF42">SUMIFS(INDIRECT($A$1),Consolidado!$C$3:$C65,$A42,Consolidado!$B$3:$B65,DF$1)</f>
        <v>#VALUE!</v>
      </c>
      <c r="DG42" s="70" t="str">
        <f t="shared" si="269"/>
        <v/>
      </c>
      <c r="DH42" s="71" t="str">
        <f t="shared" si="270"/>
        <v/>
      </c>
      <c r="DI42" s="69" t="str">
        <f t="array" ref="DI42">SUMIFS(INDIRECT($A$1),Consolidado!$C$3:$C65,$A42,Consolidado!$B$3:$B65,DI$1)</f>
        <v>#VALUE!</v>
      </c>
      <c r="DJ42" s="69" t="str">
        <f t="shared" si="271"/>
        <v/>
      </c>
      <c r="DK42" s="71" t="str">
        <f t="shared" si="272"/>
        <v/>
      </c>
      <c r="DL42" s="70" t="str">
        <f t="array" ref="DL42">SUMIFS(INDIRECT($A$1),Consolidado!$C$3:$C65,$A42,Consolidado!$B$3:$B65,DL$1)</f>
        <v>#VALUE!</v>
      </c>
      <c r="DM42" s="70" t="str">
        <f t="shared" si="273"/>
        <v/>
      </c>
      <c r="DN42" s="71" t="str">
        <f t="shared" si="274"/>
        <v/>
      </c>
      <c r="DO42" s="21" t="str">
        <f t="array" ref="DO42">SUMIFS(INDIRECT($A$1),Consolidado!$C$3:$C65,$A42,Consolidado!$B$3:$B65,DO$1)</f>
        <v>#VALUE!</v>
      </c>
      <c r="DP42" s="21" t="str">
        <f t="shared" si="275"/>
        <v/>
      </c>
      <c r="DQ42" s="21" t="str">
        <f t="shared" si="276"/>
        <v/>
      </c>
      <c r="DR42" s="22" t="str">
        <f t="array" ref="DR42">SUMIFS(INDIRECT($A$1),Consolidado!$C$3:$C65,$A42,Consolidado!$B$3:$B65,DR$1)</f>
        <v>#VALUE!</v>
      </c>
      <c r="DS42" s="22" t="str">
        <f t="shared" si="277"/>
        <v/>
      </c>
      <c r="DT42" s="22" t="str">
        <f t="shared" si="278"/>
        <v/>
      </c>
      <c r="DU42" s="69" t="str">
        <f t="array" ref="DU42">SUMIFS(INDIRECT($A$1),Consolidado!$C$3:$C65,$A42,Consolidado!$B$3:$B65,DU$1)</f>
        <v>#VALUE!</v>
      </c>
      <c r="DV42" s="69" t="str">
        <f t="shared" si="279"/>
        <v/>
      </c>
      <c r="DW42" s="71" t="str">
        <f t="shared" si="280"/>
        <v/>
      </c>
      <c r="DX42" s="70" t="str">
        <f t="array" ref="DX42">SUMIFS(INDIRECT($A$1),Consolidado!$C$3:$C65,$A42,Consolidado!$B$3:$B65,DX$1)</f>
        <v>#VALUE!</v>
      </c>
      <c r="DY42" s="70" t="str">
        <f t="shared" si="281"/>
        <v/>
      </c>
      <c r="DZ42" s="71" t="str">
        <f t="shared" si="282"/>
        <v>#VALUE!</v>
      </c>
      <c r="EA42" s="69" t="str">
        <f t="array" ref="EA42">SUMIFS(INDIRECT($A$1),Consolidado!$C$3:$C65,$A42,Consolidado!$B$3:$B65,EA$1)</f>
        <v>#VALUE!</v>
      </c>
      <c r="EB42" s="69" t="str">
        <f t="shared" si="283"/>
        <v/>
      </c>
      <c r="EC42" s="71" t="str">
        <f t="shared" si="284"/>
        <v>#VALUE!</v>
      </c>
      <c r="ED42" s="70" t="str">
        <f t="array" ref="ED42">SUMIFS(INDIRECT($A$1),Consolidado!$C$3:$C65,$A42,Consolidado!$B$3:$B65,ED$1)</f>
        <v>#VALUE!</v>
      </c>
      <c r="EE42" s="70" t="str">
        <f t="shared" si="285"/>
        <v/>
      </c>
      <c r="EF42" s="71" t="str">
        <f t="shared" si="286"/>
        <v>#VALUE!</v>
      </c>
      <c r="EG42" s="69" t="str">
        <f t="array" ref="EG42">SUMIFS(INDIRECT($A$1),Consolidado!$C$3:$C65,$A42,Consolidado!$B$3:$B65,EG$1)</f>
        <v>#VALUE!</v>
      </c>
      <c r="EH42" s="69" t="str">
        <f t="shared" si="287"/>
        <v/>
      </c>
      <c r="EI42" s="71" t="str">
        <f t="shared" si="288"/>
        <v>#VALUE!</v>
      </c>
      <c r="EJ42" s="70" t="str">
        <f t="array" ref="EJ42">SUMIFS(INDIRECT($A$1),Consolidado!$C$3:$C65,$A42,Consolidado!$B$3:$B65,EJ$1)</f>
        <v>#VALUE!</v>
      </c>
      <c r="EK42" s="70" t="str">
        <f t="shared" si="289"/>
        <v/>
      </c>
      <c r="EL42" s="71" t="str">
        <f t="shared" si="290"/>
        <v>#VALUE!</v>
      </c>
      <c r="EM42" s="69" t="str">
        <f t="array" ref="EM42">SUMIFS(INDIRECT($A$1),Consolidado!$C$3:$C65,$A42,Consolidado!$B$3:$B65,EM$1)</f>
        <v>#VALUE!</v>
      </c>
      <c r="EN42" s="69" t="str">
        <f t="shared" si="291"/>
        <v/>
      </c>
      <c r="EO42" s="71" t="str">
        <f t="shared" si="292"/>
        <v>#VALUE!</v>
      </c>
      <c r="EP42" s="70" t="str">
        <f t="array" ref="EP42">SUMIFS(INDIRECT($A$1),Consolidado!$C$3:$C65,$A42,Consolidado!$B$3:$B65,EP$1)</f>
        <v>#VALUE!</v>
      </c>
      <c r="EQ42" s="70" t="str">
        <f t="shared" si="293"/>
        <v/>
      </c>
      <c r="ER42" s="71" t="str">
        <f t="shared" si="294"/>
        <v>#VALUE!</v>
      </c>
      <c r="ES42" s="69" t="str">
        <f t="array" ref="ES42">SUMIFS(INDIRECT($A$1),Consolidado!$C$3:$C65,$A42,Consolidado!$B$3:$B65,ES$1)</f>
        <v>#VALUE!</v>
      </c>
      <c r="ET42" s="69" t="str">
        <f t="shared" si="295"/>
        <v/>
      </c>
      <c r="EU42" s="71" t="str">
        <f t="shared" si="296"/>
        <v>#VALUE!</v>
      </c>
      <c r="EV42" s="70" t="str">
        <f t="array" ref="EV42">SUMIFS(INDIRECT($A$1),Consolidado!$C$3:$C65,$A42,Consolidado!$B$3:$B65,EV$1)</f>
        <v>#VALUE!</v>
      </c>
      <c r="EW42" s="70" t="str">
        <f t="shared" si="297"/>
        <v/>
      </c>
      <c r="EX42" s="71" t="str">
        <f t="shared" si="298"/>
        <v>#VALUE!</v>
      </c>
      <c r="EY42" s="69" t="str">
        <f t="array" ref="EY42">SUMIFS(INDIRECT($A$1),Consolidado!$C$3:$C65,$A42,Consolidado!$B$3:$B65,EY$1)</f>
        <v>#VALUE!</v>
      </c>
      <c r="EZ42" s="69" t="str">
        <f t="shared" si="299"/>
        <v/>
      </c>
      <c r="FA42" s="71" t="str">
        <f t="shared" si="300"/>
        <v>#VALUE!</v>
      </c>
      <c r="FB42" s="70" t="str">
        <f t="array" ref="FB42">SUMIFS(INDIRECT($A$1),Consolidado!$C$3:$C65,$A42,Consolidado!$B$3:$B65,FB$1)</f>
        <v>#VALUE!</v>
      </c>
      <c r="FC42" s="70" t="str">
        <f t="shared" si="301"/>
        <v/>
      </c>
      <c r="FD42" s="71" t="str">
        <f t="shared" si="302"/>
        <v>#VALUE!</v>
      </c>
    </row>
    <row r="43" ht="15.75" hidden="1" customHeight="1">
      <c r="A43" s="7" t="str">
        <f>Menus!B36</f>
        <v/>
      </c>
      <c r="B43" s="19" t="str">
        <f t="shared" si="196"/>
        <v>#VALUE!</v>
      </c>
      <c r="C43" s="19">
        <f t="shared" si="197"/>
        <v>0</v>
      </c>
      <c r="D43" s="19" t="str">
        <f t="shared" si="198"/>
        <v/>
      </c>
      <c r="E43" s="65" t="str">
        <f t="array" ref="E43">SUMIFS(INDIRECT($A$1),Consolidado!$C$3:$C65,$A43,Consolidado!$B$3:$B65,E$1)</f>
        <v>#VALUE!</v>
      </c>
      <c r="F43" s="66" t="str">
        <f t="shared" si="199"/>
        <v/>
      </c>
      <c r="G43" s="67" t="str">
        <f t="shared" si="200"/>
        <v/>
      </c>
      <c r="H43" s="68" t="str">
        <f t="array" ref="H43">IFERROR(XLOOKUP($A43,'Gastos Admon Import'!$A$7:$A$35,INDIRECT($A$3)),"")</f>
        <v/>
      </c>
      <c r="I43" s="68" t="str">
        <f t="shared" si="201"/>
        <v/>
      </c>
      <c r="J43" s="68">
        <f t="shared" si="202"/>
        <v>0</v>
      </c>
      <c r="K43" s="21" t="str">
        <f t="array" ref="K43">IFERROR(XLOOKUP($A43,'Gastos Admon Import'!$A$7:$A$35,INDIRECT($A$3)),"")</f>
        <v/>
      </c>
      <c r="L43" s="53" t="str">
        <f t="shared" si="203"/>
        <v/>
      </c>
      <c r="M43" s="21">
        <f t="shared" si="204"/>
        <v>0</v>
      </c>
      <c r="N43" s="22" t="str">
        <f t="array" ref="N43">IFERROR(XLOOKUP($A43,'Gastos Admon Import'!$A$7:$A$35,INDIRECT($A$3)),"")</f>
        <v/>
      </c>
      <c r="O43" s="22" t="str">
        <f t="shared" si="205"/>
        <v/>
      </c>
      <c r="P43" s="22">
        <f t="shared" si="206"/>
        <v>0</v>
      </c>
      <c r="Q43" s="21" t="str">
        <f t="array" ref="Q43">IFERROR(XLOOKUP($A43,'Gastos Admon Import'!$A$7:$A$35,INDIRECT($A$3)),"")</f>
        <v/>
      </c>
      <c r="R43" s="21" t="str">
        <f t="shared" si="207"/>
        <v/>
      </c>
      <c r="S43" s="21">
        <f t="shared" si="208"/>
        <v>0</v>
      </c>
      <c r="T43" s="22" t="str">
        <f t="array" ref="T43">IFERROR(XLOOKUP($A43,'Gastos Admon Import'!$A$7:$A$35,INDIRECT($A$3)),"")</f>
        <v/>
      </c>
      <c r="U43" s="22" t="str">
        <f t="shared" si="209"/>
        <v/>
      </c>
      <c r="V43" s="22">
        <f t="shared" si="210"/>
        <v>0</v>
      </c>
      <c r="W43" s="21" t="str">
        <f t="array" ref="W43">IFERROR(XLOOKUP($A43,'Gastos Admon Import'!$A$7:$A$35,INDIRECT($A$3)),"")</f>
        <v/>
      </c>
      <c r="X43" s="21" t="str">
        <f t="shared" si="211"/>
        <v/>
      </c>
      <c r="Y43" s="21">
        <f t="shared" si="212"/>
        <v>0</v>
      </c>
      <c r="Z43" s="22" t="str">
        <f t="array" ref="Z43">IFERROR(XLOOKUP($A43,'Gastos Admon Import'!$A$7:$A$35,INDIRECT($A$3)),"")</f>
        <v/>
      </c>
      <c r="AA43" s="22" t="str">
        <f t="shared" si="213"/>
        <v/>
      </c>
      <c r="AB43" s="22">
        <f t="shared" si="214"/>
        <v>0</v>
      </c>
      <c r="AC43" s="21" t="str">
        <f t="array" ref="AC43">IFERROR(XLOOKUP($A43,'Gastos Admon Import'!$A$7:$A$35,INDIRECT($A$3)),"")</f>
        <v/>
      </c>
      <c r="AD43" s="21" t="str">
        <f t="shared" si="215"/>
        <v/>
      </c>
      <c r="AE43" s="21">
        <f t="shared" si="216"/>
        <v>0</v>
      </c>
      <c r="AF43" s="22" t="str">
        <f t="array" ref="AF43">IFERROR(XLOOKUP($A43,'Gastos Admon Import'!$A$7:$A$35,INDIRECT($A$3)),"")</f>
        <v/>
      </c>
      <c r="AG43" s="22" t="str">
        <f t="shared" si="217"/>
        <v/>
      </c>
      <c r="AH43" s="22">
        <f t="shared" si="218"/>
        <v>0</v>
      </c>
      <c r="AI43" s="21" t="str">
        <f t="array" ref="AI43">IFERROR(XLOOKUP($A43,'Gastos Admon Import'!$A$7:$A$35,INDIRECT($A$3)),"")</f>
        <v/>
      </c>
      <c r="AJ43" s="21" t="str">
        <f t="shared" si="219"/>
        <v/>
      </c>
      <c r="AK43" s="21">
        <f t="shared" si="220"/>
        <v>0</v>
      </c>
      <c r="AL43" s="22" t="str">
        <f t="array" ref="AL43">IFERROR(XLOOKUP($A43,'Gastos Admon Import'!$A$7:$A$35,INDIRECT($A$3)),"")</f>
        <v/>
      </c>
      <c r="AM43" s="22" t="str">
        <f t="shared" si="221"/>
        <v/>
      </c>
      <c r="AN43" s="22">
        <f t="shared" si="222"/>
        <v>0</v>
      </c>
      <c r="AO43" s="21" t="str">
        <f t="array" ref="AO43">IFERROR(XLOOKUP($A43,'Gastos Admon Import'!$A$7:$A$35,INDIRECT($A$3)),"")</f>
        <v/>
      </c>
      <c r="AP43" s="21" t="str">
        <f t="shared" si="223"/>
        <v/>
      </c>
      <c r="AQ43" s="21">
        <f t="shared" si="224"/>
        <v>0</v>
      </c>
      <c r="AR43" s="22" t="str">
        <f t="array" ref="AR43">IFERROR(XLOOKUP($A43,'Gastos Admon Import'!$A$7:$A$35,INDIRECT($A$3)),"")</f>
        <v/>
      </c>
      <c r="AS43" s="22" t="str">
        <f t="shared" si="225"/>
        <v/>
      </c>
      <c r="AT43" s="22">
        <f t="shared" si="226"/>
        <v>0</v>
      </c>
      <c r="AU43" s="21" t="str">
        <f t="array" ref="AU43">IFERROR(XLOOKUP($A43,'Gastos Admon Import'!$A$7:$A$35,INDIRECT($A$3)),"")</f>
        <v/>
      </c>
      <c r="AV43" s="21" t="str">
        <f t="shared" si="227"/>
        <v/>
      </c>
      <c r="AW43" s="21">
        <f t="shared" si="228"/>
        <v>0</v>
      </c>
      <c r="AX43" s="22" t="str">
        <f t="array" ref="AX43">IFERROR(XLOOKUP($A43,'Gastos Admon Import'!$A$7:$A$35,INDIRECT($A$3)),"")</f>
        <v/>
      </c>
      <c r="AY43" s="22" t="str">
        <f t="shared" si="229"/>
        <v/>
      </c>
      <c r="AZ43" s="22">
        <f t="shared" si="230"/>
        <v>0</v>
      </c>
      <c r="BA43" s="69" t="str">
        <f t="array" ref="BA43">IFERROR(XLOOKUP($A43,'Gastos Admon Import'!$A$7:$A$35,INDIRECT($A$3)),"")</f>
        <v/>
      </c>
      <c r="BB43" s="69" t="str">
        <f t="shared" si="231"/>
        <v/>
      </c>
      <c r="BC43" s="21">
        <f t="shared" si="232"/>
        <v>0</v>
      </c>
      <c r="BD43" s="70" t="str">
        <f t="array" ref="BD43">IFERROR(XLOOKUP($A43,'Gastos Admon Import'!$A$7:$A$35,INDIRECT($A$3)),"")</f>
        <v/>
      </c>
      <c r="BE43" s="70" t="str">
        <f t="shared" si="233"/>
        <v/>
      </c>
      <c r="BF43" s="71">
        <f t="shared" si="234"/>
        <v>0</v>
      </c>
      <c r="BG43" s="69" t="str">
        <f t="array" ref="BG43">IFERROR(XLOOKUP($A43,'Gastos Admon Import'!$A$7:$A$35,INDIRECT($A$3)),"")</f>
        <v/>
      </c>
      <c r="BH43" s="69" t="str">
        <f t="shared" si="235"/>
        <v/>
      </c>
      <c r="BI43" s="71">
        <f t="shared" si="236"/>
        <v>0</v>
      </c>
      <c r="BJ43" s="70" t="str">
        <f t="array" ref="BJ43">IFERROR(XLOOKUP($A43,'Gastos Admon Import'!$A$7:$A$35,INDIRECT($A$3)),"")</f>
        <v/>
      </c>
      <c r="BK43" s="70" t="str">
        <f t="shared" si="237"/>
        <v/>
      </c>
      <c r="BL43" s="71">
        <f t="shared" si="238"/>
        <v>0</v>
      </c>
      <c r="BM43" s="69" t="str">
        <f t="array" ref="BM43">IFERROR(XLOOKUP($A43,'Gastos Admon Import'!$A$7:$A$35,INDIRECT($A$3)),"")</f>
        <v/>
      </c>
      <c r="BN43" s="69" t="str">
        <f t="shared" si="239"/>
        <v/>
      </c>
      <c r="BO43" s="71">
        <f t="shared" si="240"/>
        <v>0</v>
      </c>
      <c r="BP43" s="70" t="str">
        <f t="array" ref="BP43">IFERROR(XLOOKUP($A43,'Gastos Admon Import'!$A$7:$A$35,INDIRECT($A$3)),"")</f>
        <v/>
      </c>
      <c r="BQ43" s="70" t="str">
        <f t="shared" si="241"/>
        <v/>
      </c>
      <c r="BR43" s="71">
        <f t="shared" si="242"/>
        <v>0</v>
      </c>
      <c r="BS43" s="69" t="str">
        <f t="array" ref="BS43">IFERROR(XLOOKUP($A43,'Gastos Admon Import'!$A$7:$A$35,INDIRECT($A$3)),"")</f>
        <v/>
      </c>
      <c r="BT43" s="69" t="str">
        <f t="shared" si="243"/>
        <v/>
      </c>
      <c r="BU43" s="71">
        <f t="shared" si="244"/>
        <v>0</v>
      </c>
      <c r="BV43" s="70" t="str">
        <f t="array" ref="BV43">IFERROR(XLOOKUP($A43,'Gastos Admon Import'!$A$7:$A$35,INDIRECT($A$3)),"")</f>
        <v/>
      </c>
      <c r="BW43" s="70" t="str">
        <f t="shared" si="245"/>
        <v/>
      </c>
      <c r="BX43" s="71">
        <f t="shared" si="246"/>
        <v>0</v>
      </c>
      <c r="BY43" s="69" t="str">
        <f t="array" ref="BY43">IFERROR(XLOOKUP($A43,'Gastos Admon Import'!$A$7:$A$35,INDIRECT($A$3)),"")</f>
        <v/>
      </c>
      <c r="BZ43" s="69" t="str">
        <f t="shared" si="247"/>
        <v/>
      </c>
      <c r="CA43" s="71">
        <f t="shared" si="248"/>
        <v>0</v>
      </c>
      <c r="CB43" s="70" t="str">
        <f t="array" ref="CB43">IFERROR(XLOOKUP($A43,'Gastos Admon Import'!$A$7:$A$35,INDIRECT($A$3)),"")</f>
        <v/>
      </c>
      <c r="CC43" s="70" t="str">
        <f t="shared" si="249"/>
        <v/>
      </c>
      <c r="CD43" s="71">
        <f t="shared" si="250"/>
        <v>0</v>
      </c>
      <c r="CE43" s="69" t="str">
        <f t="array" ref="CE43">IFERROR(XLOOKUP($A43,'Gastos Admon Import'!$A$7:$A$35,INDIRECT($A$3)),"")</f>
        <v/>
      </c>
      <c r="CF43" s="69" t="str">
        <f t="shared" si="251"/>
        <v/>
      </c>
      <c r="CG43" s="71">
        <f t="shared" si="252"/>
        <v>0</v>
      </c>
      <c r="CH43" s="70" t="str">
        <f t="array" ref="CH43">IFERROR(XLOOKUP($A43,'Gastos Admon Import'!$A$7:$A$35,INDIRECT($A$3)),"")</f>
        <v/>
      </c>
      <c r="CI43" s="70" t="str">
        <f t="shared" si="253"/>
        <v/>
      </c>
      <c r="CJ43" s="71">
        <f t="shared" si="254"/>
        <v>0</v>
      </c>
      <c r="CK43" s="69" t="str">
        <f t="array" ref="CK43">IFERROR(XLOOKUP($A43,'Gastos Admon Import'!$A$7:$A$35,INDIRECT($A$3)),"")</f>
        <v/>
      </c>
      <c r="CL43" s="69" t="str">
        <f t="shared" si="255"/>
        <v/>
      </c>
      <c r="CM43" s="71">
        <f t="shared" si="256"/>
        <v>0</v>
      </c>
      <c r="CN43" s="70" t="str">
        <f t="array" ref="CN43">IFERROR(XLOOKUP($A43,'Gastos Admon Import'!$A$7:$A$35,INDIRECT($A$3)),"")</f>
        <v/>
      </c>
      <c r="CO43" s="70" t="str">
        <f t="shared" si="257"/>
        <v/>
      </c>
      <c r="CP43" s="71">
        <f t="shared" si="258"/>
        <v>0</v>
      </c>
      <c r="CQ43" s="69" t="str">
        <f t="array" ref="CQ43">IFERROR(XLOOKUP($A43,'Gastos Admon Import'!$A$7:$A$35,INDIRECT($A$3)),"")</f>
        <v/>
      </c>
      <c r="CR43" s="69" t="str">
        <f t="shared" si="259"/>
        <v/>
      </c>
      <c r="CS43" s="71">
        <f t="shared" si="260"/>
        <v>0</v>
      </c>
      <c r="CT43" s="70" t="str">
        <f t="array" ref="CT43">IFERROR(XLOOKUP($A43,'Gastos Admon Import'!$A$7:$A$35,INDIRECT($A$3)),"")</f>
        <v/>
      </c>
      <c r="CU43" s="70" t="str">
        <f t="shared" si="261"/>
        <v/>
      </c>
      <c r="CV43" s="71">
        <f t="shared" si="262"/>
        <v>0</v>
      </c>
      <c r="CW43" s="69" t="str">
        <f t="array" ref="CW43">IFERROR(XLOOKUP($A43,'Gastos Admon Import'!$A$7:$A$35,INDIRECT($A$3)),"")</f>
        <v/>
      </c>
      <c r="CX43" s="69" t="str">
        <f t="shared" si="263"/>
        <v/>
      </c>
      <c r="CY43" s="71">
        <f t="shared" si="264"/>
        <v>0</v>
      </c>
      <c r="CZ43" s="70" t="str">
        <f t="array" ref="CZ43">IFERROR(XLOOKUP($A43,'Gastos Admon Import'!$A$7:$A$35,INDIRECT($A$3)),"")</f>
        <v/>
      </c>
      <c r="DA43" s="70" t="str">
        <f t="shared" si="265"/>
        <v/>
      </c>
      <c r="DB43" s="71">
        <f t="shared" si="266"/>
        <v>0</v>
      </c>
      <c r="DC43" s="69" t="str">
        <f t="array" ref="DC43">IFERROR(XLOOKUP($A43,'Gastos Admon Import'!$A$7:$A$35,INDIRECT($A$3)),"")</f>
        <v/>
      </c>
      <c r="DD43" s="69" t="str">
        <f t="shared" si="267"/>
        <v/>
      </c>
      <c r="DE43" s="71">
        <f t="shared" si="268"/>
        <v>0</v>
      </c>
      <c r="DF43" s="70" t="str">
        <f t="array" ref="DF43">IFERROR(XLOOKUP($A43,'Gastos Admon Import'!$A$7:$A$35,INDIRECT($A$3)),"")</f>
        <v/>
      </c>
      <c r="DG43" s="70" t="str">
        <f t="shared" si="269"/>
        <v/>
      </c>
      <c r="DH43" s="71">
        <f t="shared" si="270"/>
        <v>0</v>
      </c>
      <c r="DI43" s="69" t="str">
        <f t="array" ref="DI43">IFERROR(XLOOKUP($A43,'Gastos Admon Import'!$A$7:$A$35,INDIRECT($A$3)),"")</f>
        <v/>
      </c>
      <c r="DJ43" s="69" t="str">
        <f t="shared" si="271"/>
        <v/>
      </c>
      <c r="DK43" s="71">
        <f t="shared" si="272"/>
        <v>0</v>
      </c>
      <c r="DL43" s="70" t="str">
        <f t="array" ref="DL43">IFERROR(XLOOKUP($A43,'Gastos Admon Import'!$A$7:$A$35,INDIRECT($A$3)),"")</f>
        <v/>
      </c>
      <c r="DM43" s="70" t="str">
        <f t="shared" si="273"/>
        <v/>
      </c>
      <c r="DN43" s="71">
        <f t="shared" si="274"/>
        <v>0</v>
      </c>
      <c r="DO43" s="21" t="str">
        <f t="array" ref="DO43">IFERROR(XLOOKUP($A43,'Gastos Admon Import'!$A$7:$A$35,INDIRECT($A$3)),"")</f>
        <v/>
      </c>
      <c r="DP43" s="21" t="str">
        <f t="shared" si="275"/>
        <v/>
      </c>
      <c r="DQ43" s="21">
        <f t="shared" si="276"/>
        <v>0</v>
      </c>
      <c r="DR43" s="22" t="str">
        <f t="array" ref="DR43">IFERROR(XLOOKUP($A43,'Gastos Admon Import'!$A$7:$A$35,INDIRECT($A$3)),"")</f>
        <v/>
      </c>
      <c r="DS43" s="22" t="str">
        <f t="shared" si="277"/>
        <v/>
      </c>
      <c r="DT43" s="22">
        <f t="shared" si="278"/>
        <v>0</v>
      </c>
      <c r="DU43" s="69" t="str">
        <f t="array" ref="DU43">IFERROR(XLOOKUP($A43,'Gastos Admon Import'!$A$7:$A$35,INDIRECT($A$3)),"")</f>
        <v/>
      </c>
      <c r="DV43" s="69" t="str">
        <f t="shared" si="279"/>
        <v/>
      </c>
      <c r="DW43" s="71">
        <f t="shared" si="280"/>
        <v>0</v>
      </c>
      <c r="DX43" s="70" t="str">
        <f t="array" ref="DX43">SUMIFS(INDIRECT($A$1),Consolidado!$C$3:$C65,$A43,Consolidado!$B$3:$B65,DX$1)</f>
        <v>#VALUE!</v>
      </c>
      <c r="DY43" s="70" t="str">
        <f t="shared" si="281"/>
        <v/>
      </c>
      <c r="DZ43" s="71" t="str">
        <f t="shared" si="282"/>
        <v>#VALUE!</v>
      </c>
      <c r="EA43" s="69" t="str">
        <f t="array" ref="EA43">SUMIFS(INDIRECT($A$1),Consolidado!$C$3:$C65,$A43,Consolidado!$B$3:$B65,EA$1)</f>
        <v>#VALUE!</v>
      </c>
      <c r="EB43" s="69" t="str">
        <f t="shared" si="283"/>
        <v/>
      </c>
      <c r="EC43" s="71" t="str">
        <f t="shared" si="284"/>
        <v>#VALUE!</v>
      </c>
      <c r="ED43" s="70" t="str">
        <f t="array" ref="ED43">SUMIFS(INDIRECT($A$1),Consolidado!$C$3:$C65,$A43,Consolidado!$B$3:$B65,ED$1)</f>
        <v>#VALUE!</v>
      </c>
      <c r="EE43" s="70" t="str">
        <f t="shared" si="285"/>
        <v/>
      </c>
      <c r="EF43" s="71" t="str">
        <f t="shared" si="286"/>
        <v>#VALUE!</v>
      </c>
      <c r="EG43" s="69" t="str">
        <f t="array" ref="EG43">SUMIFS(INDIRECT($A$1),Consolidado!$C$3:$C65,$A43,Consolidado!$B$3:$B65,EG$1)</f>
        <v>#VALUE!</v>
      </c>
      <c r="EH43" s="69" t="str">
        <f t="shared" si="287"/>
        <v/>
      </c>
      <c r="EI43" s="71" t="str">
        <f t="shared" si="288"/>
        <v>#VALUE!</v>
      </c>
      <c r="EJ43" s="70" t="str">
        <f t="array" ref="EJ43">SUMIFS(INDIRECT($A$1),Consolidado!$C$3:$C65,$A43,Consolidado!$B$3:$B65,EJ$1)</f>
        <v>#VALUE!</v>
      </c>
      <c r="EK43" s="70" t="str">
        <f t="shared" si="289"/>
        <v/>
      </c>
      <c r="EL43" s="71" t="str">
        <f t="shared" si="290"/>
        <v>#VALUE!</v>
      </c>
      <c r="EM43" s="69" t="str">
        <f t="array" ref="EM43">SUMIFS(INDIRECT($A$1),Consolidado!$C$3:$C65,$A43,Consolidado!$B$3:$B65,EM$1)</f>
        <v>#VALUE!</v>
      </c>
      <c r="EN43" s="69" t="str">
        <f t="shared" si="291"/>
        <v/>
      </c>
      <c r="EO43" s="71" t="str">
        <f t="shared" si="292"/>
        <v>#VALUE!</v>
      </c>
      <c r="EP43" s="70" t="str">
        <f t="array" ref="EP43">SUMIFS(INDIRECT($A$1),Consolidado!$C$3:$C65,$A43,Consolidado!$B$3:$B65,EP$1)</f>
        <v>#VALUE!</v>
      </c>
      <c r="EQ43" s="70" t="str">
        <f t="shared" si="293"/>
        <v/>
      </c>
      <c r="ER43" s="71" t="str">
        <f t="shared" si="294"/>
        <v>#VALUE!</v>
      </c>
      <c r="ES43" s="69" t="str">
        <f t="array" ref="ES43">SUMIFS(INDIRECT($A$1),Consolidado!$C$3:$C65,$A43,Consolidado!$B$3:$B65,ES$1)</f>
        <v>#VALUE!</v>
      </c>
      <c r="ET43" s="69" t="str">
        <f t="shared" si="295"/>
        <v/>
      </c>
      <c r="EU43" s="71" t="str">
        <f t="shared" si="296"/>
        <v>#VALUE!</v>
      </c>
      <c r="EV43" s="70" t="str">
        <f t="array" ref="EV43">SUMIFS(INDIRECT($A$1),Consolidado!$C$3:$C65,$A43,Consolidado!$B$3:$B65,EV$1)</f>
        <v>#VALUE!</v>
      </c>
      <c r="EW43" s="70" t="str">
        <f t="shared" si="297"/>
        <v/>
      </c>
      <c r="EX43" s="71" t="str">
        <f t="shared" si="298"/>
        <v>#VALUE!</v>
      </c>
      <c r="EY43" s="69" t="str">
        <f t="array" ref="EY43">SUMIFS(INDIRECT($A$1),Consolidado!$C$3:$C65,$A43,Consolidado!$B$3:$B65,EY$1)</f>
        <v>#VALUE!</v>
      </c>
      <c r="EZ43" s="69" t="str">
        <f t="shared" si="299"/>
        <v/>
      </c>
      <c r="FA43" s="71" t="str">
        <f t="shared" si="300"/>
        <v>#VALUE!</v>
      </c>
      <c r="FB43" s="70" t="str">
        <f t="array" ref="FB43">SUMIFS(INDIRECT($A$1),Consolidado!$C$3:$C65,$A43,Consolidado!$B$3:$B65,FB$1)</f>
        <v>#VALUE!</v>
      </c>
      <c r="FC43" s="70" t="str">
        <f t="shared" si="301"/>
        <v/>
      </c>
      <c r="FD43" s="71" t="str">
        <f t="shared" si="302"/>
        <v>#VALUE!</v>
      </c>
    </row>
    <row r="44" ht="15.75" hidden="1" customHeight="1">
      <c r="A44" s="7" t="str">
        <f>Menus!B37</f>
        <v/>
      </c>
      <c r="B44" s="19" t="str">
        <f t="shared" si="196"/>
        <v>#VALUE!</v>
      </c>
      <c r="C44" s="19">
        <f t="shared" si="197"/>
        <v>0</v>
      </c>
      <c r="D44" s="19" t="str">
        <f t="shared" si="198"/>
        <v/>
      </c>
      <c r="E44" s="65" t="str">
        <f t="array" ref="E44">SUMIFS(INDIRECT($A$1),Consolidado!$C$3:$C65,$A44,Consolidado!$B$3:$B65,E$1)</f>
        <v>#VALUE!</v>
      </c>
      <c r="F44" s="66" t="str">
        <f t="shared" si="199"/>
        <v/>
      </c>
      <c r="G44" s="67" t="str">
        <f t="shared" si="200"/>
        <v/>
      </c>
      <c r="H44" s="68" t="str">
        <f t="array" ref="H44">IFERROR(XLOOKUP($A44,'Gastos Admon Import'!$A$7:$A$35,INDIRECT($A$3)),"")</f>
        <v/>
      </c>
      <c r="I44" s="68" t="str">
        <f t="shared" si="201"/>
        <v/>
      </c>
      <c r="J44" s="68">
        <f t="shared" si="202"/>
        <v>0</v>
      </c>
      <c r="K44" s="21" t="str">
        <f t="array" ref="K44">IFERROR(XLOOKUP($A44,'Gastos Admon Import'!$A$7:$A$35,INDIRECT($A$3)),"")</f>
        <v/>
      </c>
      <c r="L44" s="53" t="str">
        <f t="shared" si="203"/>
        <v/>
      </c>
      <c r="M44" s="21">
        <f t="shared" si="204"/>
        <v>0</v>
      </c>
      <c r="N44" s="22" t="str">
        <f t="array" ref="N44">IFERROR(XLOOKUP($A44,'Gastos Admon Import'!$A$7:$A$35,INDIRECT($A$3)),"")</f>
        <v/>
      </c>
      <c r="O44" s="22" t="str">
        <f t="shared" si="205"/>
        <v/>
      </c>
      <c r="P44" s="22">
        <f t="shared" si="206"/>
        <v>0</v>
      </c>
      <c r="Q44" s="21" t="str">
        <f t="array" ref="Q44">IFERROR(XLOOKUP($A44,'Gastos Admon Import'!$A$7:$A$35,INDIRECT($A$3)),"")</f>
        <v/>
      </c>
      <c r="R44" s="21" t="str">
        <f t="shared" si="207"/>
        <v/>
      </c>
      <c r="S44" s="21">
        <f t="shared" si="208"/>
        <v>0</v>
      </c>
      <c r="T44" s="22" t="str">
        <f t="array" ref="T44">IFERROR(XLOOKUP($A44,'Gastos Admon Import'!$A$7:$A$35,INDIRECT($A$3)),"")</f>
        <v/>
      </c>
      <c r="U44" s="22" t="str">
        <f t="shared" si="209"/>
        <v/>
      </c>
      <c r="V44" s="22">
        <f t="shared" si="210"/>
        <v>0</v>
      </c>
      <c r="W44" s="21" t="str">
        <f t="array" ref="W44">IFERROR(XLOOKUP($A44,'Gastos Admon Import'!$A$7:$A$35,INDIRECT($A$3)),"")</f>
        <v/>
      </c>
      <c r="X44" s="21" t="str">
        <f t="shared" si="211"/>
        <v/>
      </c>
      <c r="Y44" s="21">
        <f t="shared" si="212"/>
        <v>0</v>
      </c>
      <c r="Z44" s="22" t="str">
        <f t="array" ref="Z44">IFERROR(XLOOKUP($A44,'Gastos Admon Import'!$A$7:$A$35,INDIRECT($A$3)),"")</f>
        <v/>
      </c>
      <c r="AA44" s="22" t="str">
        <f t="shared" si="213"/>
        <v/>
      </c>
      <c r="AB44" s="22">
        <f t="shared" si="214"/>
        <v>0</v>
      </c>
      <c r="AC44" s="21" t="str">
        <f t="array" ref="AC44">IFERROR(XLOOKUP($A44,'Gastos Admon Import'!$A$7:$A$35,INDIRECT($A$3)),"")</f>
        <v/>
      </c>
      <c r="AD44" s="21" t="str">
        <f t="shared" si="215"/>
        <v/>
      </c>
      <c r="AE44" s="21">
        <f t="shared" si="216"/>
        <v>0</v>
      </c>
      <c r="AF44" s="22" t="str">
        <f t="array" ref="AF44">IFERROR(XLOOKUP($A44,'Gastos Admon Import'!$A$7:$A$35,INDIRECT($A$3)),"")</f>
        <v/>
      </c>
      <c r="AG44" s="22" t="str">
        <f t="shared" si="217"/>
        <v/>
      </c>
      <c r="AH44" s="22">
        <f t="shared" si="218"/>
        <v>0</v>
      </c>
      <c r="AI44" s="21" t="str">
        <f t="array" ref="AI44">IFERROR(XLOOKUP($A44,'Gastos Admon Import'!$A$7:$A$35,INDIRECT($A$3)),"")</f>
        <v/>
      </c>
      <c r="AJ44" s="21" t="str">
        <f t="shared" si="219"/>
        <v/>
      </c>
      <c r="AK44" s="21">
        <f t="shared" si="220"/>
        <v>0</v>
      </c>
      <c r="AL44" s="22" t="str">
        <f t="array" ref="AL44">IFERROR(XLOOKUP($A44,'Gastos Admon Import'!$A$7:$A$35,INDIRECT($A$3)),"")</f>
        <v/>
      </c>
      <c r="AM44" s="22" t="str">
        <f t="shared" si="221"/>
        <v/>
      </c>
      <c r="AN44" s="22">
        <f t="shared" si="222"/>
        <v>0</v>
      </c>
      <c r="AO44" s="21" t="str">
        <f t="array" ref="AO44">IFERROR(XLOOKUP($A44,'Gastos Admon Import'!$A$7:$A$35,INDIRECT($A$3)),"")</f>
        <v/>
      </c>
      <c r="AP44" s="21" t="str">
        <f t="shared" si="223"/>
        <v/>
      </c>
      <c r="AQ44" s="21">
        <f t="shared" si="224"/>
        <v>0</v>
      </c>
      <c r="AR44" s="22" t="str">
        <f t="array" ref="AR44">IFERROR(XLOOKUP($A44,'Gastos Admon Import'!$A$7:$A$35,INDIRECT($A$3)),"")</f>
        <v/>
      </c>
      <c r="AS44" s="22" t="str">
        <f t="shared" si="225"/>
        <v/>
      </c>
      <c r="AT44" s="22">
        <f t="shared" si="226"/>
        <v>0</v>
      </c>
      <c r="AU44" s="21" t="str">
        <f t="array" ref="AU44">IFERROR(XLOOKUP($A44,'Gastos Admon Import'!$A$7:$A$35,INDIRECT($A$3)),"")</f>
        <v/>
      </c>
      <c r="AV44" s="21" t="str">
        <f t="shared" si="227"/>
        <v/>
      </c>
      <c r="AW44" s="21">
        <f t="shared" si="228"/>
        <v>0</v>
      </c>
      <c r="AX44" s="22" t="str">
        <f t="array" ref="AX44">IFERROR(XLOOKUP($A44,'Gastos Admon Import'!$A$7:$A$35,INDIRECT($A$3)),"")</f>
        <v/>
      </c>
      <c r="AY44" s="22" t="str">
        <f t="shared" si="229"/>
        <v/>
      </c>
      <c r="AZ44" s="22">
        <f t="shared" si="230"/>
        <v>0</v>
      </c>
      <c r="BA44" s="69" t="str">
        <f t="array" ref="BA44">IFERROR(XLOOKUP($A44,'Gastos Admon Import'!$A$7:$A$35,INDIRECT($A$3)),"")</f>
        <v/>
      </c>
      <c r="BB44" s="69" t="str">
        <f t="shared" si="231"/>
        <v/>
      </c>
      <c r="BC44" s="21">
        <f t="shared" si="232"/>
        <v>0</v>
      </c>
      <c r="BD44" s="70" t="str">
        <f t="array" ref="BD44">IFERROR(XLOOKUP($A44,'Gastos Admon Import'!$A$7:$A$35,INDIRECT($A$3)),"")</f>
        <v/>
      </c>
      <c r="BE44" s="70" t="str">
        <f t="shared" si="233"/>
        <v/>
      </c>
      <c r="BF44" s="71">
        <f t="shared" si="234"/>
        <v>0</v>
      </c>
      <c r="BG44" s="69" t="str">
        <f t="array" ref="BG44">IFERROR(XLOOKUP($A44,'Gastos Admon Import'!$A$7:$A$35,INDIRECT($A$3)),"")</f>
        <v/>
      </c>
      <c r="BH44" s="69" t="str">
        <f t="shared" si="235"/>
        <v/>
      </c>
      <c r="BI44" s="71">
        <f t="shared" si="236"/>
        <v>0</v>
      </c>
      <c r="BJ44" s="70" t="str">
        <f t="array" ref="BJ44">IFERROR(XLOOKUP($A44,'Gastos Admon Import'!$A$7:$A$35,INDIRECT($A$3)),"")</f>
        <v/>
      </c>
      <c r="BK44" s="70" t="str">
        <f t="shared" si="237"/>
        <v/>
      </c>
      <c r="BL44" s="71">
        <f t="shared" si="238"/>
        <v>0</v>
      </c>
      <c r="BM44" s="69" t="str">
        <f t="array" ref="BM44">IFERROR(XLOOKUP($A44,'Gastos Admon Import'!$A$7:$A$35,INDIRECT($A$3)),"")</f>
        <v/>
      </c>
      <c r="BN44" s="69" t="str">
        <f t="shared" si="239"/>
        <v/>
      </c>
      <c r="BO44" s="71">
        <f t="shared" si="240"/>
        <v>0</v>
      </c>
      <c r="BP44" s="70" t="str">
        <f t="array" ref="BP44">IFERROR(XLOOKUP($A44,'Gastos Admon Import'!$A$7:$A$35,INDIRECT($A$3)),"")</f>
        <v/>
      </c>
      <c r="BQ44" s="70" t="str">
        <f t="shared" si="241"/>
        <v/>
      </c>
      <c r="BR44" s="71">
        <f t="shared" si="242"/>
        <v>0</v>
      </c>
      <c r="BS44" s="69" t="str">
        <f t="array" ref="BS44">IFERROR(XLOOKUP($A44,'Gastos Admon Import'!$A$7:$A$35,INDIRECT($A$3)),"")</f>
        <v/>
      </c>
      <c r="BT44" s="69" t="str">
        <f t="shared" si="243"/>
        <v/>
      </c>
      <c r="BU44" s="71">
        <f t="shared" si="244"/>
        <v>0</v>
      </c>
      <c r="BV44" s="70" t="str">
        <f t="array" ref="BV44">IFERROR(XLOOKUP($A44,'Gastos Admon Import'!$A$7:$A$35,INDIRECT($A$3)),"")</f>
        <v/>
      </c>
      <c r="BW44" s="70" t="str">
        <f t="shared" si="245"/>
        <v/>
      </c>
      <c r="BX44" s="71">
        <f t="shared" si="246"/>
        <v>0</v>
      </c>
      <c r="BY44" s="69" t="str">
        <f t="array" ref="BY44">IFERROR(XLOOKUP($A44,'Gastos Admon Import'!$A$7:$A$35,INDIRECT($A$3)),"")</f>
        <v/>
      </c>
      <c r="BZ44" s="69" t="str">
        <f t="shared" si="247"/>
        <v/>
      </c>
      <c r="CA44" s="71">
        <f t="shared" si="248"/>
        <v>0</v>
      </c>
      <c r="CB44" s="70" t="str">
        <f t="array" ref="CB44">IFERROR(XLOOKUP($A44,'Gastos Admon Import'!$A$7:$A$35,INDIRECT($A$3)),"")</f>
        <v/>
      </c>
      <c r="CC44" s="70" t="str">
        <f t="shared" si="249"/>
        <v/>
      </c>
      <c r="CD44" s="71">
        <f t="shared" si="250"/>
        <v>0</v>
      </c>
      <c r="CE44" s="69" t="str">
        <f t="array" ref="CE44">IFERROR(XLOOKUP($A44,'Gastos Admon Import'!$A$7:$A$35,INDIRECT($A$3)),"")</f>
        <v/>
      </c>
      <c r="CF44" s="69" t="str">
        <f t="shared" si="251"/>
        <v/>
      </c>
      <c r="CG44" s="71">
        <f t="shared" si="252"/>
        <v>0</v>
      </c>
      <c r="CH44" s="70" t="str">
        <f t="array" ref="CH44">IFERROR(XLOOKUP($A44,'Gastos Admon Import'!$A$7:$A$35,INDIRECT($A$3)),"")</f>
        <v/>
      </c>
      <c r="CI44" s="70" t="str">
        <f t="shared" si="253"/>
        <v/>
      </c>
      <c r="CJ44" s="71">
        <f t="shared" si="254"/>
        <v>0</v>
      </c>
      <c r="CK44" s="69" t="str">
        <f t="array" ref="CK44">IFERROR(XLOOKUP($A44,'Gastos Admon Import'!$A$7:$A$35,INDIRECT($A$3)),"")</f>
        <v/>
      </c>
      <c r="CL44" s="69" t="str">
        <f t="shared" si="255"/>
        <v/>
      </c>
      <c r="CM44" s="71">
        <f t="shared" si="256"/>
        <v>0</v>
      </c>
      <c r="CN44" s="70" t="str">
        <f t="array" ref="CN44">IFERROR(XLOOKUP($A44,'Gastos Admon Import'!$A$7:$A$35,INDIRECT($A$3)),"")</f>
        <v/>
      </c>
      <c r="CO44" s="70" t="str">
        <f t="shared" si="257"/>
        <v/>
      </c>
      <c r="CP44" s="71">
        <f t="shared" si="258"/>
        <v>0</v>
      </c>
      <c r="CQ44" s="69" t="str">
        <f t="array" ref="CQ44">IFERROR(XLOOKUP($A44,'Gastos Admon Import'!$A$7:$A$35,INDIRECT($A$3)),"")</f>
        <v/>
      </c>
      <c r="CR44" s="69" t="str">
        <f t="shared" si="259"/>
        <v/>
      </c>
      <c r="CS44" s="71">
        <f t="shared" si="260"/>
        <v>0</v>
      </c>
      <c r="CT44" s="70" t="str">
        <f t="array" ref="CT44">IFERROR(XLOOKUP($A44,'Gastos Admon Import'!$A$7:$A$35,INDIRECT($A$3)),"")</f>
        <v/>
      </c>
      <c r="CU44" s="70" t="str">
        <f t="shared" si="261"/>
        <v/>
      </c>
      <c r="CV44" s="71">
        <f t="shared" si="262"/>
        <v>0</v>
      </c>
      <c r="CW44" s="69" t="str">
        <f t="array" ref="CW44">IFERROR(XLOOKUP($A44,'Gastos Admon Import'!$A$7:$A$35,INDIRECT($A$3)),"")</f>
        <v/>
      </c>
      <c r="CX44" s="69" t="str">
        <f t="shared" si="263"/>
        <v/>
      </c>
      <c r="CY44" s="71">
        <f t="shared" si="264"/>
        <v>0</v>
      </c>
      <c r="CZ44" s="70" t="str">
        <f t="array" ref="CZ44">IFERROR(XLOOKUP($A44,'Gastos Admon Import'!$A$7:$A$35,INDIRECT($A$3)),"")</f>
        <v/>
      </c>
      <c r="DA44" s="70" t="str">
        <f t="shared" si="265"/>
        <v/>
      </c>
      <c r="DB44" s="71">
        <f t="shared" si="266"/>
        <v>0</v>
      </c>
      <c r="DC44" s="69" t="str">
        <f t="array" ref="DC44">IFERROR(XLOOKUP($A44,'Gastos Admon Import'!$A$7:$A$35,INDIRECT($A$3)),"")</f>
        <v/>
      </c>
      <c r="DD44" s="69" t="str">
        <f t="shared" si="267"/>
        <v/>
      </c>
      <c r="DE44" s="71">
        <f t="shared" si="268"/>
        <v>0</v>
      </c>
      <c r="DF44" s="70" t="str">
        <f t="array" ref="DF44">IFERROR(XLOOKUP($A44,'Gastos Admon Import'!$A$7:$A$35,INDIRECT($A$3)),"")</f>
        <v/>
      </c>
      <c r="DG44" s="70" t="str">
        <f t="shared" si="269"/>
        <v/>
      </c>
      <c r="DH44" s="71">
        <f t="shared" si="270"/>
        <v>0</v>
      </c>
      <c r="DI44" s="69" t="str">
        <f t="array" ref="DI44">IFERROR(XLOOKUP($A44,'Gastos Admon Import'!$A$7:$A$35,INDIRECT($A$3)),"")</f>
        <v/>
      </c>
      <c r="DJ44" s="69" t="str">
        <f t="shared" si="271"/>
        <v/>
      </c>
      <c r="DK44" s="71">
        <f t="shared" si="272"/>
        <v>0</v>
      </c>
      <c r="DL44" s="70" t="str">
        <f t="array" ref="DL44">IFERROR(XLOOKUP($A44,'Gastos Admon Import'!$A$7:$A$35,INDIRECT($A$3)),"")</f>
        <v/>
      </c>
      <c r="DM44" s="70" t="str">
        <f t="shared" si="273"/>
        <v/>
      </c>
      <c r="DN44" s="71">
        <f t="shared" si="274"/>
        <v>0</v>
      </c>
      <c r="DO44" s="21" t="str">
        <f t="array" ref="DO44">IFERROR(XLOOKUP($A44,'Gastos Admon Import'!$A$7:$A$35,INDIRECT($A$3)),"")</f>
        <v/>
      </c>
      <c r="DP44" s="21" t="str">
        <f t="shared" si="275"/>
        <v/>
      </c>
      <c r="DQ44" s="21">
        <f t="shared" si="276"/>
        <v>0</v>
      </c>
      <c r="DR44" s="22" t="str">
        <f t="array" ref="DR44">IFERROR(XLOOKUP($A44,'Gastos Admon Import'!$A$7:$A$35,INDIRECT($A$3)),"")</f>
        <v/>
      </c>
      <c r="DS44" s="22" t="str">
        <f t="shared" si="277"/>
        <v/>
      </c>
      <c r="DT44" s="22">
        <f t="shared" si="278"/>
        <v>0</v>
      </c>
      <c r="DU44" s="69" t="str">
        <f t="array" ref="DU44">IFERROR(XLOOKUP($A44,'Gastos Admon Import'!$A$7:$A$35,INDIRECT($A$3)),"")</f>
        <v/>
      </c>
      <c r="DV44" s="69" t="str">
        <f t="shared" si="279"/>
        <v/>
      </c>
      <c r="DW44" s="71">
        <f t="shared" si="280"/>
        <v>0</v>
      </c>
      <c r="DX44" s="70" t="str">
        <f t="array" ref="DX44">SUMIFS(INDIRECT($A$1),Consolidado!$C$3:$C65,$A44,Consolidado!$B$3:$B65,DX$1)</f>
        <v>#VALUE!</v>
      </c>
      <c r="DY44" s="70" t="str">
        <f t="shared" si="281"/>
        <v/>
      </c>
      <c r="DZ44" s="71" t="str">
        <f t="shared" si="282"/>
        <v>#VALUE!</v>
      </c>
      <c r="EA44" s="69" t="str">
        <f t="array" ref="EA44">SUMIFS(INDIRECT($A$1),Consolidado!$C$3:$C65,$A44,Consolidado!$B$3:$B65,EA$1)</f>
        <v>#VALUE!</v>
      </c>
      <c r="EB44" s="69" t="str">
        <f t="shared" si="283"/>
        <v/>
      </c>
      <c r="EC44" s="71" t="str">
        <f t="shared" si="284"/>
        <v>#VALUE!</v>
      </c>
      <c r="ED44" s="70" t="str">
        <f t="array" ref="ED44">SUMIFS(INDIRECT($A$1),Consolidado!$C$3:$C65,$A44,Consolidado!$B$3:$B65,ED$1)</f>
        <v>#VALUE!</v>
      </c>
      <c r="EE44" s="70" t="str">
        <f t="shared" si="285"/>
        <v/>
      </c>
      <c r="EF44" s="71" t="str">
        <f t="shared" si="286"/>
        <v>#VALUE!</v>
      </c>
      <c r="EG44" s="69" t="str">
        <f t="array" ref="EG44">SUMIFS(INDIRECT($A$1),Consolidado!$C$3:$C65,$A44,Consolidado!$B$3:$B65,EG$1)</f>
        <v>#VALUE!</v>
      </c>
      <c r="EH44" s="69" t="str">
        <f t="shared" si="287"/>
        <v/>
      </c>
      <c r="EI44" s="71" t="str">
        <f t="shared" si="288"/>
        <v>#VALUE!</v>
      </c>
      <c r="EJ44" s="70" t="str">
        <f t="array" ref="EJ44">SUMIFS(INDIRECT($A$1),Consolidado!$C$3:$C65,$A44,Consolidado!$B$3:$B65,EJ$1)</f>
        <v>#VALUE!</v>
      </c>
      <c r="EK44" s="70" t="str">
        <f t="shared" si="289"/>
        <v/>
      </c>
      <c r="EL44" s="71" t="str">
        <f t="shared" si="290"/>
        <v>#VALUE!</v>
      </c>
      <c r="EM44" s="69" t="str">
        <f t="array" ref="EM44">SUMIFS(INDIRECT($A$1),Consolidado!$C$3:$C65,$A44,Consolidado!$B$3:$B65,EM$1)</f>
        <v>#VALUE!</v>
      </c>
      <c r="EN44" s="69" t="str">
        <f t="shared" si="291"/>
        <v/>
      </c>
      <c r="EO44" s="71" t="str">
        <f t="shared" si="292"/>
        <v>#VALUE!</v>
      </c>
      <c r="EP44" s="70" t="str">
        <f t="array" ref="EP44">SUMIFS(INDIRECT($A$1),Consolidado!$C$3:$C65,$A44,Consolidado!$B$3:$B65,EP$1)</f>
        <v>#VALUE!</v>
      </c>
      <c r="EQ44" s="70" t="str">
        <f t="shared" si="293"/>
        <v/>
      </c>
      <c r="ER44" s="71" t="str">
        <f t="shared" si="294"/>
        <v>#VALUE!</v>
      </c>
      <c r="ES44" s="69" t="str">
        <f t="array" ref="ES44">SUMIFS(INDIRECT($A$1),Consolidado!$C$3:$C65,$A44,Consolidado!$B$3:$B65,ES$1)</f>
        <v>#VALUE!</v>
      </c>
      <c r="ET44" s="69" t="str">
        <f t="shared" si="295"/>
        <v/>
      </c>
      <c r="EU44" s="71" t="str">
        <f t="shared" si="296"/>
        <v>#VALUE!</v>
      </c>
      <c r="EV44" s="70" t="str">
        <f t="array" ref="EV44">SUMIFS(INDIRECT($A$1),Consolidado!$C$3:$C65,$A44,Consolidado!$B$3:$B65,EV$1)</f>
        <v>#VALUE!</v>
      </c>
      <c r="EW44" s="70" t="str">
        <f t="shared" si="297"/>
        <v/>
      </c>
      <c r="EX44" s="71" t="str">
        <f t="shared" si="298"/>
        <v>#VALUE!</v>
      </c>
      <c r="EY44" s="69" t="str">
        <f t="array" ref="EY44">SUMIFS(INDIRECT($A$1),Consolidado!$C$3:$C65,$A44,Consolidado!$B$3:$B65,EY$1)</f>
        <v>#VALUE!</v>
      </c>
      <c r="EZ44" s="69" t="str">
        <f t="shared" si="299"/>
        <v/>
      </c>
      <c r="FA44" s="71" t="str">
        <f t="shared" si="300"/>
        <v>#VALUE!</v>
      </c>
      <c r="FB44" s="70" t="str">
        <f t="array" ref="FB44">SUMIFS(INDIRECT($A$1),Consolidado!$C$3:$C65,$A44,Consolidado!$B$3:$B65,FB$1)</f>
        <v>#VALUE!</v>
      </c>
      <c r="FC44" s="70" t="str">
        <f t="shared" si="301"/>
        <v/>
      </c>
      <c r="FD44" s="71" t="str">
        <f t="shared" si="302"/>
        <v>#VALUE!</v>
      </c>
    </row>
    <row r="45" ht="15.75" hidden="1" customHeight="1">
      <c r="A45" s="7" t="str">
        <f>Menus!B38</f>
        <v/>
      </c>
      <c r="B45" s="19" t="str">
        <f t="shared" si="196"/>
        <v>#VALUE!</v>
      </c>
      <c r="C45" s="19">
        <f t="shared" si="197"/>
        <v>0</v>
      </c>
      <c r="D45" s="19" t="str">
        <f t="shared" si="198"/>
        <v/>
      </c>
      <c r="E45" s="65" t="str">
        <f t="array" ref="E45">SUMIFS(INDIRECT($A$1),Consolidado!$C$3:$C65,$A45,Consolidado!$B$3:$B65,E$1)</f>
        <v>#VALUE!</v>
      </c>
      <c r="F45" s="66" t="str">
        <f t="shared" si="199"/>
        <v/>
      </c>
      <c r="G45" s="67" t="str">
        <f t="shared" si="200"/>
        <v/>
      </c>
      <c r="H45" s="68" t="str">
        <f t="array" ref="H45">IFERROR(XLOOKUP($A45,'Gastos Admon Import'!$A$7:$A$35,INDIRECT($A$3)),"")</f>
        <v/>
      </c>
      <c r="I45" s="68" t="str">
        <f t="shared" si="201"/>
        <v/>
      </c>
      <c r="J45" s="68">
        <f t="shared" si="202"/>
        <v>0</v>
      </c>
      <c r="K45" s="21" t="str">
        <f t="array" ref="K45">IFERROR(XLOOKUP($A45,'Gastos Admon Import'!$A$7:$A$35,INDIRECT($A$3)),"")</f>
        <v/>
      </c>
      <c r="L45" s="53" t="str">
        <f t="shared" si="203"/>
        <v/>
      </c>
      <c r="M45" s="21">
        <f t="shared" si="204"/>
        <v>0</v>
      </c>
      <c r="N45" s="22" t="str">
        <f t="array" ref="N45">IFERROR(XLOOKUP($A45,'Gastos Admon Import'!$A$7:$A$35,INDIRECT($A$3)),"")</f>
        <v/>
      </c>
      <c r="O45" s="22" t="str">
        <f t="shared" si="205"/>
        <v/>
      </c>
      <c r="P45" s="22">
        <f t="shared" si="206"/>
        <v>0</v>
      </c>
      <c r="Q45" s="21" t="str">
        <f t="array" ref="Q45">IFERROR(XLOOKUP($A45,'Gastos Admon Import'!$A$7:$A$35,INDIRECT($A$3)),"")</f>
        <v/>
      </c>
      <c r="R45" s="21" t="str">
        <f t="shared" si="207"/>
        <v/>
      </c>
      <c r="S45" s="21">
        <f t="shared" si="208"/>
        <v>0</v>
      </c>
      <c r="T45" s="22" t="str">
        <f t="array" ref="T45">IFERROR(XLOOKUP($A45,'Gastos Admon Import'!$A$7:$A$35,INDIRECT($A$3)),"")</f>
        <v/>
      </c>
      <c r="U45" s="22" t="str">
        <f t="shared" si="209"/>
        <v/>
      </c>
      <c r="V45" s="22">
        <f t="shared" si="210"/>
        <v>0</v>
      </c>
      <c r="W45" s="21" t="str">
        <f t="array" ref="W45">IFERROR(XLOOKUP($A45,'Gastos Admon Import'!$A$7:$A$35,INDIRECT($A$3)),"")</f>
        <v/>
      </c>
      <c r="X45" s="21" t="str">
        <f t="shared" si="211"/>
        <v/>
      </c>
      <c r="Y45" s="21">
        <f t="shared" si="212"/>
        <v>0</v>
      </c>
      <c r="Z45" s="22" t="str">
        <f t="array" ref="Z45">IFERROR(XLOOKUP($A45,'Gastos Admon Import'!$A$7:$A$35,INDIRECT($A$3)),"")</f>
        <v/>
      </c>
      <c r="AA45" s="22" t="str">
        <f t="shared" si="213"/>
        <v/>
      </c>
      <c r="AB45" s="22">
        <f t="shared" si="214"/>
        <v>0</v>
      </c>
      <c r="AC45" s="21" t="str">
        <f t="array" ref="AC45">IFERROR(XLOOKUP($A45,'Gastos Admon Import'!$A$7:$A$35,INDIRECT($A$3)),"")</f>
        <v/>
      </c>
      <c r="AD45" s="21" t="str">
        <f t="shared" si="215"/>
        <v/>
      </c>
      <c r="AE45" s="21">
        <f t="shared" si="216"/>
        <v>0</v>
      </c>
      <c r="AF45" s="22" t="str">
        <f t="array" ref="AF45">IFERROR(XLOOKUP($A45,'Gastos Admon Import'!$A$7:$A$35,INDIRECT($A$3)),"")</f>
        <v/>
      </c>
      <c r="AG45" s="22" t="str">
        <f t="shared" si="217"/>
        <v/>
      </c>
      <c r="AH45" s="22">
        <f t="shared" si="218"/>
        <v>0</v>
      </c>
      <c r="AI45" s="21" t="str">
        <f t="array" ref="AI45">IFERROR(XLOOKUP($A45,'Gastos Admon Import'!$A$7:$A$35,INDIRECT($A$3)),"")</f>
        <v/>
      </c>
      <c r="AJ45" s="21" t="str">
        <f t="shared" si="219"/>
        <v/>
      </c>
      <c r="AK45" s="21">
        <f t="shared" si="220"/>
        <v>0</v>
      </c>
      <c r="AL45" s="22" t="str">
        <f t="array" ref="AL45">IFERROR(XLOOKUP($A45,'Gastos Admon Import'!$A$7:$A$35,INDIRECT($A$3)),"")</f>
        <v/>
      </c>
      <c r="AM45" s="22" t="str">
        <f t="shared" si="221"/>
        <v/>
      </c>
      <c r="AN45" s="22">
        <f t="shared" si="222"/>
        <v>0</v>
      </c>
      <c r="AO45" s="21" t="str">
        <f t="array" ref="AO45">IFERROR(XLOOKUP($A45,'Gastos Admon Import'!$A$7:$A$35,INDIRECT($A$3)),"")</f>
        <v/>
      </c>
      <c r="AP45" s="21" t="str">
        <f t="shared" si="223"/>
        <v/>
      </c>
      <c r="AQ45" s="21">
        <f t="shared" si="224"/>
        <v>0</v>
      </c>
      <c r="AR45" s="22" t="str">
        <f t="array" ref="AR45">IFERROR(XLOOKUP($A45,'Gastos Admon Import'!$A$7:$A$35,INDIRECT($A$3)),"")</f>
        <v/>
      </c>
      <c r="AS45" s="22" t="str">
        <f t="shared" si="225"/>
        <v/>
      </c>
      <c r="AT45" s="22">
        <f t="shared" si="226"/>
        <v>0</v>
      </c>
      <c r="AU45" s="21" t="str">
        <f t="array" ref="AU45">IFERROR(XLOOKUP($A45,'Gastos Admon Import'!$A$7:$A$35,INDIRECT($A$3)),"")</f>
        <v/>
      </c>
      <c r="AV45" s="21" t="str">
        <f t="shared" si="227"/>
        <v/>
      </c>
      <c r="AW45" s="21">
        <f t="shared" si="228"/>
        <v>0</v>
      </c>
      <c r="AX45" s="22" t="str">
        <f t="array" ref="AX45">IFERROR(XLOOKUP($A45,'Gastos Admon Import'!$A$7:$A$35,INDIRECT($A$3)),"")</f>
        <v/>
      </c>
      <c r="AY45" s="22" t="str">
        <f t="shared" si="229"/>
        <v/>
      </c>
      <c r="AZ45" s="22">
        <f t="shared" si="230"/>
        <v>0</v>
      </c>
      <c r="BA45" s="69" t="str">
        <f t="array" ref="BA45">IFERROR(XLOOKUP($A45,'Gastos Admon Import'!$A$7:$A$35,INDIRECT($A$3)),"")</f>
        <v/>
      </c>
      <c r="BB45" s="69" t="str">
        <f t="shared" si="231"/>
        <v/>
      </c>
      <c r="BC45" s="21">
        <f t="shared" si="232"/>
        <v>0</v>
      </c>
      <c r="BD45" s="70" t="str">
        <f t="array" ref="BD45">IFERROR(XLOOKUP($A45,'Gastos Admon Import'!$A$7:$A$35,INDIRECT($A$3)),"")</f>
        <v/>
      </c>
      <c r="BE45" s="70" t="str">
        <f t="shared" si="233"/>
        <v/>
      </c>
      <c r="BF45" s="71">
        <f t="shared" si="234"/>
        <v>0</v>
      </c>
      <c r="BG45" s="69" t="str">
        <f t="array" ref="BG45">IFERROR(XLOOKUP($A45,'Gastos Admon Import'!$A$7:$A$35,INDIRECT($A$3)),"")</f>
        <v/>
      </c>
      <c r="BH45" s="69" t="str">
        <f t="shared" si="235"/>
        <v/>
      </c>
      <c r="BI45" s="71">
        <f t="shared" si="236"/>
        <v>0</v>
      </c>
      <c r="BJ45" s="70" t="str">
        <f t="array" ref="BJ45">IFERROR(XLOOKUP($A45,'Gastos Admon Import'!$A$7:$A$35,INDIRECT($A$3)),"")</f>
        <v/>
      </c>
      <c r="BK45" s="70" t="str">
        <f t="shared" si="237"/>
        <v/>
      </c>
      <c r="BL45" s="71">
        <f t="shared" si="238"/>
        <v>0</v>
      </c>
      <c r="BM45" s="69" t="str">
        <f t="array" ref="BM45">IFERROR(XLOOKUP($A45,'Gastos Admon Import'!$A$7:$A$35,INDIRECT($A$3)),"")</f>
        <v/>
      </c>
      <c r="BN45" s="69" t="str">
        <f t="shared" si="239"/>
        <v/>
      </c>
      <c r="BO45" s="71">
        <f t="shared" si="240"/>
        <v>0</v>
      </c>
      <c r="BP45" s="70" t="str">
        <f t="array" ref="BP45">IFERROR(XLOOKUP($A45,'Gastos Admon Import'!$A$7:$A$35,INDIRECT($A$3)),"")</f>
        <v/>
      </c>
      <c r="BQ45" s="70" t="str">
        <f t="shared" si="241"/>
        <v/>
      </c>
      <c r="BR45" s="71">
        <f t="shared" si="242"/>
        <v>0</v>
      </c>
      <c r="BS45" s="69" t="str">
        <f t="array" ref="BS45">IFERROR(XLOOKUP($A45,'Gastos Admon Import'!$A$7:$A$35,INDIRECT($A$3)),"")</f>
        <v/>
      </c>
      <c r="BT45" s="69" t="str">
        <f t="shared" si="243"/>
        <v/>
      </c>
      <c r="BU45" s="71">
        <f t="shared" si="244"/>
        <v>0</v>
      </c>
      <c r="BV45" s="70" t="str">
        <f t="array" ref="BV45">IFERROR(XLOOKUP($A45,'Gastos Admon Import'!$A$7:$A$35,INDIRECT($A$3)),"")</f>
        <v/>
      </c>
      <c r="BW45" s="70" t="str">
        <f t="shared" si="245"/>
        <v/>
      </c>
      <c r="BX45" s="71">
        <f t="shared" si="246"/>
        <v>0</v>
      </c>
      <c r="BY45" s="69" t="str">
        <f t="array" ref="BY45">IFERROR(XLOOKUP($A45,'Gastos Admon Import'!$A$7:$A$35,INDIRECT($A$3)),"")</f>
        <v/>
      </c>
      <c r="BZ45" s="69" t="str">
        <f t="shared" si="247"/>
        <v/>
      </c>
      <c r="CA45" s="71">
        <f t="shared" si="248"/>
        <v>0</v>
      </c>
      <c r="CB45" s="70" t="str">
        <f t="array" ref="CB45">IFERROR(XLOOKUP($A45,'Gastos Admon Import'!$A$7:$A$35,INDIRECT($A$3)),"")</f>
        <v/>
      </c>
      <c r="CC45" s="70" t="str">
        <f t="shared" si="249"/>
        <v/>
      </c>
      <c r="CD45" s="71">
        <f t="shared" si="250"/>
        <v>0</v>
      </c>
      <c r="CE45" s="69" t="str">
        <f t="array" ref="CE45">IFERROR(XLOOKUP($A45,'Gastos Admon Import'!$A$7:$A$35,INDIRECT($A$3)),"")</f>
        <v/>
      </c>
      <c r="CF45" s="69" t="str">
        <f t="shared" si="251"/>
        <v/>
      </c>
      <c r="CG45" s="71">
        <f t="shared" si="252"/>
        <v>0</v>
      </c>
      <c r="CH45" s="70" t="str">
        <f t="array" ref="CH45">IFERROR(XLOOKUP($A45,'Gastos Admon Import'!$A$7:$A$35,INDIRECT($A$3)),"")</f>
        <v/>
      </c>
      <c r="CI45" s="70" t="str">
        <f t="shared" si="253"/>
        <v/>
      </c>
      <c r="CJ45" s="71">
        <f t="shared" si="254"/>
        <v>0</v>
      </c>
      <c r="CK45" s="69" t="str">
        <f t="array" ref="CK45">IFERROR(XLOOKUP($A45,'Gastos Admon Import'!$A$7:$A$35,INDIRECT($A$3)),"")</f>
        <v/>
      </c>
      <c r="CL45" s="69" t="str">
        <f t="shared" si="255"/>
        <v/>
      </c>
      <c r="CM45" s="71">
        <f t="shared" si="256"/>
        <v>0</v>
      </c>
      <c r="CN45" s="70" t="str">
        <f t="array" ref="CN45">IFERROR(XLOOKUP($A45,'Gastos Admon Import'!$A$7:$A$35,INDIRECT($A$3)),"")</f>
        <v/>
      </c>
      <c r="CO45" s="70" t="str">
        <f t="shared" si="257"/>
        <v/>
      </c>
      <c r="CP45" s="71">
        <f t="shared" si="258"/>
        <v>0</v>
      </c>
      <c r="CQ45" s="69" t="str">
        <f t="array" ref="CQ45">IFERROR(XLOOKUP($A45,'Gastos Admon Import'!$A$7:$A$35,INDIRECT($A$3)),"")</f>
        <v/>
      </c>
      <c r="CR45" s="69" t="str">
        <f t="shared" si="259"/>
        <v/>
      </c>
      <c r="CS45" s="71">
        <f t="shared" si="260"/>
        <v>0</v>
      </c>
      <c r="CT45" s="70" t="str">
        <f t="array" ref="CT45">IFERROR(XLOOKUP($A45,'Gastos Admon Import'!$A$7:$A$35,INDIRECT($A$3)),"")</f>
        <v/>
      </c>
      <c r="CU45" s="70" t="str">
        <f t="shared" si="261"/>
        <v/>
      </c>
      <c r="CV45" s="71">
        <f t="shared" si="262"/>
        <v>0</v>
      </c>
      <c r="CW45" s="69" t="str">
        <f t="array" ref="CW45">IFERROR(XLOOKUP($A45,'Gastos Admon Import'!$A$7:$A$35,INDIRECT($A$3)),"")</f>
        <v/>
      </c>
      <c r="CX45" s="69" t="str">
        <f t="shared" si="263"/>
        <v/>
      </c>
      <c r="CY45" s="71">
        <f t="shared" si="264"/>
        <v>0</v>
      </c>
      <c r="CZ45" s="70" t="str">
        <f t="array" ref="CZ45">IFERROR(XLOOKUP($A45,'Gastos Admon Import'!$A$7:$A$35,INDIRECT($A$3)),"")</f>
        <v/>
      </c>
      <c r="DA45" s="70" t="str">
        <f t="shared" si="265"/>
        <v/>
      </c>
      <c r="DB45" s="71">
        <f t="shared" si="266"/>
        <v>0</v>
      </c>
      <c r="DC45" s="69" t="str">
        <f t="array" ref="DC45">IFERROR(XLOOKUP($A45,'Gastos Admon Import'!$A$7:$A$35,INDIRECT($A$3)),"")</f>
        <v/>
      </c>
      <c r="DD45" s="69" t="str">
        <f t="shared" si="267"/>
        <v/>
      </c>
      <c r="DE45" s="71">
        <f t="shared" si="268"/>
        <v>0</v>
      </c>
      <c r="DF45" s="70" t="str">
        <f t="array" ref="DF45">IFERROR(XLOOKUP($A45,'Gastos Admon Import'!$A$7:$A$35,INDIRECT($A$3)),"")</f>
        <v/>
      </c>
      <c r="DG45" s="70" t="str">
        <f t="shared" si="269"/>
        <v/>
      </c>
      <c r="DH45" s="71">
        <f t="shared" si="270"/>
        <v>0</v>
      </c>
      <c r="DI45" s="69" t="str">
        <f t="array" ref="DI45">IFERROR(XLOOKUP($A45,'Gastos Admon Import'!$A$7:$A$35,INDIRECT($A$3)),"")</f>
        <v/>
      </c>
      <c r="DJ45" s="69" t="str">
        <f t="shared" si="271"/>
        <v/>
      </c>
      <c r="DK45" s="71">
        <f t="shared" si="272"/>
        <v>0</v>
      </c>
      <c r="DL45" s="70" t="str">
        <f t="array" ref="DL45">IFERROR(XLOOKUP($A45,'Gastos Admon Import'!$A$7:$A$35,INDIRECT($A$3)),"")</f>
        <v/>
      </c>
      <c r="DM45" s="70" t="str">
        <f t="shared" si="273"/>
        <v/>
      </c>
      <c r="DN45" s="71">
        <f t="shared" si="274"/>
        <v>0</v>
      </c>
      <c r="DO45" s="21" t="str">
        <f t="array" ref="DO45">IFERROR(XLOOKUP($A45,'Gastos Admon Import'!$A$7:$A$35,INDIRECT($A$3)),"")</f>
        <v/>
      </c>
      <c r="DP45" s="21" t="str">
        <f t="shared" si="275"/>
        <v/>
      </c>
      <c r="DQ45" s="21">
        <f t="shared" si="276"/>
        <v>0</v>
      </c>
      <c r="DR45" s="22" t="str">
        <f t="array" ref="DR45">IFERROR(XLOOKUP($A45,'Gastos Admon Import'!$A$7:$A$35,INDIRECT($A$3)),"")</f>
        <v/>
      </c>
      <c r="DS45" s="22" t="str">
        <f t="shared" si="277"/>
        <v/>
      </c>
      <c r="DT45" s="22">
        <f t="shared" si="278"/>
        <v>0</v>
      </c>
      <c r="DU45" s="69" t="str">
        <f t="array" ref="DU45">IFERROR(XLOOKUP($A45,'Gastos Admon Import'!$A$7:$A$35,INDIRECT($A$3)),"")</f>
        <v/>
      </c>
      <c r="DV45" s="69" t="str">
        <f t="shared" si="279"/>
        <v/>
      </c>
      <c r="DW45" s="71">
        <f t="shared" si="280"/>
        <v>0</v>
      </c>
      <c r="DX45" s="70" t="str">
        <f t="array" ref="DX45">SUMIFS(INDIRECT($A$1),Consolidado!$C$3:$C65,$A45,Consolidado!$B$3:$B65,DX$1)</f>
        <v>#VALUE!</v>
      </c>
      <c r="DY45" s="70" t="str">
        <f t="shared" si="281"/>
        <v/>
      </c>
      <c r="DZ45" s="71" t="str">
        <f t="shared" si="282"/>
        <v>#VALUE!</v>
      </c>
      <c r="EA45" s="69" t="str">
        <f t="array" ref="EA45">SUMIFS(INDIRECT($A$1),Consolidado!$C$3:$C65,$A45,Consolidado!$B$3:$B65,EA$1)</f>
        <v>#VALUE!</v>
      </c>
      <c r="EB45" s="69" t="str">
        <f t="shared" si="283"/>
        <v/>
      </c>
      <c r="EC45" s="71" t="str">
        <f t="shared" si="284"/>
        <v>#VALUE!</v>
      </c>
      <c r="ED45" s="70" t="str">
        <f t="array" ref="ED45">SUMIFS(INDIRECT($A$1),Consolidado!$C$3:$C65,$A45,Consolidado!$B$3:$B65,ED$1)</f>
        <v>#VALUE!</v>
      </c>
      <c r="EE45" s="70" t="str">
        <f t="shared" si="285"/>
        <v/>
      </c>
      <c r="EF45" s="71" t="str">
        <f t="shared" si="286"/>
        <v>#VALUE!</v>
      </c>
      <c r="EG45" s="69" t="str">
        <f t="array" ref="EG45">SUMIFS(INDIRECT($A$1),Consolidado!$C$3:$C65,$A45,Consolidado!$B$3:$B65,EG$1)</f>
        <v>#VALUE!</v>
      </c>
      <c r="EH45" s="69" t="str">
        <f t="shared" si="287"/>
        <v/>
      </c>
      <c r="EI45" s="71" t="str">
        <f t="shared" si="288"/>
        <v>#VALUE!</v>
      </c>
      <c r="EJ45" s="70" t="str">
        <f t="array" ref="EJ45">SUMIFS(INDIRECT($A$1),Consolidado!$C$3:$C65,$A45,Consolidado!$B$3:$B65,EJ$1)</f>
        <v>#VALUE!</v>
      </c>
      <c r="EK45" s="70" t="str">
        <f t="shared" si="289"/>
        <v/>
      </c>
      <c r="EL45" s="71" t="str">
        <f t="shared" si="290"/>
        <v>#VALUE!</v>
      </c>
      <c r="EM45" s="69" t="str">
        <f t="array" ref="EM45">SUMIFS(INDIRECT($A$1),Consolidado!$C$3:$C65,$A45,Consolidado!$B$3:$B65,EM$1)</f>
        <v>#VALUE!</v>
      </c>
      <c r="EN45" s="69" t="str">
        <f t="shared" si="291"/>
        <v/>
      </c>
      <c r="EO45" s="71" t="str">
        <f t="shared" si="292"/>
        <v>#VALUE!</v>
      </c>
      <c r="EP45" s="70" t="str">
        <f t="array" ref="EP45">SUMIFS(INDIRECT($A$1),Consolidado!$C$3:$C65,$A45,Consolidado!$B$3:$B65,EP$1)</f>
        <v>#VALUE!</v>
      </c>
      <c r="EQ45" s="70" t="str">
        <f t="shared" si="293"/>
        <v/>
      </c>
      <c r="ER45" s="71" t="str">
        <f t="shared" si="294"/>
        <v>#VALUE!</v>
      </c>
      <c r="ES45" s="69" t="str">
        <f t="array" ref="ES45">SUMIFS(INDIRECT($A$1),Consolidado!$C$3:$C65,$A45,Consolidado!$B$3:$B65,ES$1)</f>
        <v>#VALUE!</v>
      </c>
      <c r="ET45" s="69" t="str">
        <f t="shared" si="295"/>
        <v/>
      </c>
      <c r="EU45" s="71" t="str">
        <f t="shared" si="296"/>
        <v>#VALUE!</v>
      </c>
      <c r="EV45" s="70" t="str">
        <f t="array" ref="EV45">SUMIFS(INDIRECT($A$1),Consolidado!$C$3:$C65,$A45,Consolidado!$B$3:$B65,EV$1)</f>
        <v>#VALUE!</v>
      </c>
      <c r="EW45" s="70" t="str">
        <f t="shared" si="297"/>
        <v/>
      </c>
      <c r="EX45" s="71" t="str">
        <f t="shared" si="298"/>
        <v>#VALUE!</v>
      </c>
      <c r="EY45" s="69" t="str">
        <f t="array" ref="EY45">SUMIFS(INDIRECT($A$1),Consolidado!$C$3:$C65,$A45,Consolidado!$B$3:$B65,EY$1)</f>
        <v>#VALUE!</v>
      </c>
      <c r="EZ45" s="69" t="str">
        <f t="shared" si="299"/>
        <v/>
      </c>
      <c r="FA45" s="71" t="str">
        <f t="shared" si="300"/>
        <v>#VALUE!</v>
      </c>
      <c r="FB45" s="70" t="str">
        <f t="array" ref="FB45">SUMIFS(INDIRECT($A$1),Consolidado!$C$3:$C65,$A45,Consolidado!$B$3:$B65,FB$1)</f>
        <v>#VALUE!</v>
      </c>
      <c r="FC45" s="70" t="str">
        <f t="shared" si="301"/>
        <v/>
      </c>
      <c r="FD45" s="71" t="str">
        <f t="shared" si="302"/>
        <v>#VALUE!</v>
      </c>
    </row>
    <row r="46" ht="15.75" hidden="1" customHeight="1">
      <c r="A46" s="7" t="str">
        <f>Menus!B39</f>
        <v/>
      </c>
      <c r="B46" s="19" t="str">
        <f t="shared" si="196"/>
        <v>#VALUE!</v>
      </c>
      <c r="C46" s="19">
        <f t="shared" si="197"/>
        <v>0</v>
      </c>
      <c r="D46" s="19" t="str">
        <f t="shared" si="198"/>
        <v/>
      </c>
      <c r="E46" s="65" t="str">
        <f t="array" ref="E46">SUMIFS(INDIRECT($A$1),Consolidado!$C$3:$C65,$A46,Consolidado!$B$3:$B65,E$1)</f>
        <v>#VALUE!</v>
      </c>
      <c r="F46" s="66" t="str">
        <f t="shared" si="199"/>
        <v/>
      </c>
      <c r="G46" s="67" t="str">
        <f t="shared" si="200"/>
        <v/>
      </c>
      <c r="H46" s="68" t="str">
        <f t="array" ref="H46">IFERROR(XLOOKUP($A46,'Gastos Admon Import'!$A$7:$A$35,INDIRECT($A$3)),"")</f>
        <v/>
      </c>
      <c r="I46" s="68" t="str">
        <f t="shared" si="201"/>
        <v/>
      </c>
      <c r="J46" s="68">
        <f t="shared" si="202"/>
        <v>0</v>
      </c>
      <c r="K46" s="21" t="str">
        <f t="array" ref="K46">IFERROR(XLOOKUP($A46,'Gastos Admon Import'!$A$7:$A$35,INDIRECT($A$3)),"")</f>
        <v/>
      </c>
      <c r="L46" s="53" t="str">
        <f t="shared" si="203"/>
        <v/>
      </c>
      <c r="M46" s="21">
        <f t="shared" si="204"/>
        <v>0</v>
      </c>
      <c r="N46" s="22" t="str">
        <f t="array" ref="N46">IFERROR(XLOOKUP($A46,'Gastos Admon Import'!$A$7:$A$35,INDIRECT($A$3)),"")</f>
        <v/>
      </c>
      <c r="O46" s="22" t="str">
        <f t="shared" si="205"/>
        <v/>
      </c>
      <c r="P46" s="22">
        <f t="shared" si="206"/>
        <v>0</v>
      </c>
      <c r="Q46" s="21" t="str">
        <f t="array" ref="Q46">IFERROR(XLOOKUP($A46,'Gastos Admon Import'!$A$7:$A$35,INDIRECT($A$3)),"")</f>
        <v/>
      </c>
      <c r="R46" s="21" t="str">
        <f t="shared" si="207"/>
        <v/>
      </c>
      <c r="S46" s="21">
        <f t="shared" si="208"/>
        <v>0</v>
      </c>
      <c r="T46" s="22" t="str">
        <f t="array" ref="T46">IFERROR(XLOOKUP($A46,'Gastos Admon Import'!$A$7:$A$35,INDIRECT($A$3)),"")</f>
        <v/>
      </c>
      <c r="U46" s="22" t="str">
        <f t="shared" si="209"/>
        <v/>
      </c>
      <c r="V46" s="22">
        <f t="shared" si="210"/>
        <v>0</v>
      </c>
      <c r="W46" s="21" t="str">
        <f t="array" ref="W46">IFERROR(XLOOKUP($A46,'Gastos Admon Import'!$A$7:$A$35,INDIRECT($A$3)),"")</f>
        <v/>
      </c>
      <c r="X46" s="21" t="str">
        <f t="shared" si="211"/>
        <v/>
      </c>
      <c r="Y46" s="21">
        <f t="shared" si="212"/>
        <v>0</v>
      </c>
      <c r="Z46" s="22" t="str">
        <f t="array" ref="Z46">IFERROR(XLOOKUP($A46,'Gastos Admon Import'!$A$7:$A$35,INDIRECT($A$3)),"")</f>
        <v/>
      </c>
      <c r="AA46" s="22" t="str">
        <f t="shared" si="213"/>
        <v/>
      </c>
      <c r="AB46" s="22">
        <f t="shared" si="214"/>
        <v>0</v>
      </c>
      <c r="AC46" s="21" t="str">
        <f t="array" ref="AC46">IFERROR(XLOOKUP($A46,'Gastos Admon Import'!$A$7:$A$35,INDIRECT($A$3)),"")</f>
        <v/>
      </c>
      <c r="AD46" s="21" t="str">
        <f t="shared" si="215"/>
        <v/>
      </c>
      <c r="AE46" s="21">
        <f t="shared" si="216"/>
        <v>0</v>
      </c>
      <c r="AF46" s="22" t="str">
        <f t="array" ref="AF46">IFERROR(XLOOKUP($A46,'Gastos Admon Import'!$A$7:$A$35,INDIRECT($A$3)),"")</f>
        <v/>
      </c>
      <c r="AG46" s="22" t="str">
        <f t="shared" si="217"/>
        <v/>
      </c>
      <c r="AH46" s="22">
        <f t="shared" si="218"/>
        <v>0</v>
      </c>
      <c r="AI46" s="21" t="str">
        <f t="array" ref="AI46">IFERROR(XLOOKUP($A46,'Gastos Admon Import'!$A$7:$A$35,INDIRECT($A$3)),"")</f>
        <v/>
      </c>
      <c r="AJ46" s="21" t="str">
        <f t="shared" si="219"/>
        <v/>
      </c>
      <c r="AK46" s="21">
        <f t="shared" si="220"/>
        <v>0</v>
      </c>
      <c r="AL46" s="22" t="str">
        <f t="array" ref="AL46">IFERROR(XLOOKUP($A46,'Gastos Admon Import'!$A$7:$A$35,INDIRECT($A$3)),"")</f>
        <v/>
      </c>
      <c r="AM46" s="22" t="str">
        <f t="shared" si="221"/>
        <v/>
      </c>
      <c r="AN46" s="22">
        <f t="shared" si="222"/>
        <v>0</v>
      </c>
      <c r="AO46" s="21" t="str">
        <f t="array" ref="AO46">IFERROR(XLOOKUP($A46,'Gastos Admon Import'!$A$7:$A$35,INDIRECT($A$3)),"")</f>
        <v/>
      </c>
      <c r="AP46" s="21" t="str">
        <f t="shared" si="223"/>
        <v/>
      </c>
      <c r="AQ46" s="21">
        <f t="shared" si="224"/>
        <v>0</v>
      </c>
      <c r="AR46" s="22" t="str">
        <f t="array" ref="AR46">IFERROR(XLOOKUP($A46,'Gastos Admon Import'!$A$7:$A$35,INDIRECT($A$3)),"")</f>
        <v/>
      </c>
      <c r="AS46" s="22" t="str">
        <f t="shared" si="225"/>
        <v/>
      </c>
      <c r="AT46" s="22">
        <f t="shared" si="226"/>
        <v>0</v>
      </c>
      <c r="AU46" s="21" t="str">
        <f t="array" ref="AU46">IFERROR(XLOOKUP($A46,'Gastos Admon Import'!$A$7:$A$35,INDIRECT($A$3)),"")</f>
        <v/>
      </c>
      <c r="AV46" s="21" t="str">
        <f t="shared" si="227"/>
        <v/>
      </c>
      <c r="AW46" s="21">
        <f t="shared" si="228"/>
        <v>0</v>
      </c>
      <c r="AX46" s="22" t="str">
        <f t="array" ref="AX46">IFERROR(XLOOKUP($A46,'Gastos Admon Import'!$A$7:$A$35,INDIRECT($A$3)),"")</f>
        <v/>
      </c>
      <c r="AY46" s="22" t="str">
        <f t="shared" si="229"/>
        <v/>
      </c>
      <c r="AZ46" s="22">
        <f t="shared" si="230"/>
        <v>0</v>
      </c>
      <c r="BA46" s="69" t="str">
        <f t="array" ref="BA46">IFERROR(XLOOKUP($A46,'Gastos Admon Import'!$A$7:$A$35,INDIRECT($A$3)),"")</f>
        <v/>
      </c>
      <c r="BB46" s="69" t="str">
        <f t="shared" si="231"/>
        <v/>
      </c>
      <c r="BC46" s="21">
        <f t="shared" si="232"/>
        <v>0</v>
      </c>
      <c r="BD46" s="70" t="str">
        <f t="array" ref="BD46">IFERROR(XLOOKUP($A46,'Gastos Admon Import'!$A$7:$A$35,INDIRECT($A$3)),"")</f>
        <v/>
      </c>
      <c r="BE46" s="70" t="str">
        <f t="shared" si="233"/>
        <v/>
      </c>
      <c r="BF46" s="71">
        <f t="shared" si="234"/>
        <v>0</v>
      </c>
      <c r="BG46" s="69" t="str">
        <f t="array" ref="BG46">IFERROR(XLOOKUP($A46,'Gastos Admon Import'!$A$7:$A$35,INDIRECT($A$3)),"")</f>
        <v/>
      </c>
      <c r="BH46" s="69" t="str">
        <f t="shared" si="235"/>
        <v/>
      </c>
      <c r="BI46" s="71">
        <f t="shared" si="236"/>
        <v>0</v>
      </c>
      <c r="BJ46" s="70" t="str">
        <f t="array" ref="BJ46">IFERROR(XLOOKUP($A46,'Gastos Admon Import'!$A$7:$A$35,INDIRECT($A$3)),"")</f>
        <v/>
      </c>
      <c r="BK46" s="70" t="str">
        <f t="shared" si="237"/>
        <v/>
      </c>
      <c r="BL46" s="71">
        <f t="shared" si="238"/>
        <v>0</v>
      </c>
      <c r="BM46" s="69" t="str">
        <f t="array" ref="BM46">IFERROR(XLOOKUP($A46,'Gastos Admon Import'!$A$7:$A$35,INDIRECT($A$3)),"")</f>
        <v/>
      </c>
      <c r="BN46" s="69" t="str">
        <f t="shared" si="239"/>
        <v/>
      </c>
      <c r="BO46" s="71">
        <f t="shared" si="240"/>
        <v>0</v>
      </c>
      <c r="BP46" s="70" t="str">
        <f t="array" ref="BP46">IFERROR(XLOOKUP($A46,'Gastos Admon Import'!$A$7:$A$35,INDIRECT($A$3)),"")</f>
        <v/>
      </c>
      <c r="BQ46" s="70" t="str">
        <f t="shared" si="241"/>
        <v/>
      </c>
      <c r="BR46" s="71">
        <f t="shared" si="242"/>
        <v>0</v>
      </c>
      <c r="BS46" s="69" t="str">
        <f t="array" ref="BS46">IFERROR(XLOOKUP($A46,'Gastos Admon Import'!$A$7:$A$35,INDIRECT($A$3)),"")</f>
        <v/>
      </c>
      <c r="BT46" s="69" t="str">
        <f t="shared" si="243"/>
        <v/>
      </c>
      <c r="BU46" s="71">
        <f t="shared" si="244"/>
        <v>0</v>
      </c>
      <c r="BV46" s="70" t="str">
        <f t="array" ref="BV46">IFERROR(XLOOKUP($A46,'Gastos Admon Import'!$A$7:$A$35,INDIRECT($A$3)),"")</f>
        <v/>
      </c>
      <c r="BW46" s="70" t="str">
        <f t="shared" si="245"/>
        <v/>
      </c>
      <c r="BX46" s="71">
        <f t="shared" si="246"/>
        <v>0</v>
      </c>
      <c r="BY46" s="69" t="str">
        <f t="array" ref="BY46">IFERROR(XLOOKUP($A46,'Gastos Admon Import'!$A$7:$A$35,INDIRECT($A$3)),"")</f>
        <v/>
      </c>
      <c r="BZ46" s="69" t="str">
        <f t="shared" si="247"/>
        <v/>
      </c>
      <c r="CA46" s="71">
        <f t="shared" si="248"/>
        <v>0</v>
      </c>
      <c r="CB46" s="70" t="str">
        <f t="array" ref="CB46">IFERROR(XLOOKUP($A46,'Gastos Admon Import'!$A$7:$A$35,INDIRECT($A$3)),"")</f>
        <v/>
      </c>
      <c r="CC46" s="70" t="str">
        <f t="shared" si="249"/>
        <v/>
      </c>
      <c r="CD46" s="71">
        <f t="shared" si="250"/>
        <v>0</v>
      </c>
      <c r="CE46" s="69" t="str">
        <f t="array" ref="CE46">IFERROR(XLOOKUP($A46,'Gastos Admon Import'!$A$7:$A$35,INDIRECT($A$3)),"")</f>
        <v/>
      </c>
      <c r="CF46" s="69" t="str">
        <f t="shared" si="251"/>
        <v/>
      </c>
      <c r="CG46" s="71">
        <f t="shared" si="252"/>
        <v>0</v>
      </c>
      <c r="CH46" s="70" t="str">
        <f t="array" ref="CH46">IFERROR(XLOOKUP($A46,'Gastos Admon Import'!$A$7:$A$35,INDIRECT($A$3)),"")</f>
        <v/>
      </c>
      <c r="CI46" s="70" t="str">
        <f t="shared" si="253"/>
        <v/>
      </c>
      <c r="CJ46" s="71">
        <f t="shared" si="254"/>
        <v>0</v>
      </c>
      <c r="CK46" s="69" t="str">
        <f t="array" ref="CK46">IFERROR(XLOOKUP($A46,'Gastos Admon Import'!$A$7:$A$35,INDIRECT($A$3)),"")</f>
        <v/>
      </c>
      <c r="CL46" s="69" t="str">
        <f t="shared" si="255"/>
        <v/>
      </c>
      <c r="CM46" s="71">
        <f t="shared" si="256"/>
        <v>0</v>
      </c>
      <c r="CN46" s="70" t="str">
        <f t="array" ref="CN46">IFERROR(XLOOKUP($A46,'Gastos Admon Import'!$A$7:$A$35,INDIRECT($A$3)),"")</f>
        <v/>
      </c>
      <c r="CO46" s="70" t="str">
        <f t="shared" si="257"/>
        <v/>
      </c>
      <c r="CP46" s="71">
        <f t="shared" si="258"/>
        <v>0</v>
      </c>
      <c r="CQ46" s="69" t="str">
        <f t="array" ref="CQ46">IFERROR(XLOOKUP($A46,'Gastos Admon Import'!$A$7:$A$35,INDIRECT($A$3)),"")</f>
        <v/>
      </c>
      <c r="CR46" s="69" t="str">
        <f t="shared" si="259"/>
        <v/>
      </c>
      <c r="CS46" s="71">
        <f t="shared" si="260"/>
        <v>0</v>
      </c>
      <c r="CT46" s="70" t="str">
        <f t="array" ref="CT46">IFERROR(XLOOKUP($A46,'Gastos Admon Import'!$A$7:$A$35,INDIRECT($A$3)),"")</f>
        <v/>
      </c>
      <c r="CU46" s="70" t="str">
        <f t="shared" si="261"/>
        <v/>
      </c>
      <c r="CV46" s="71">
        <f t="shared" si="262"/>
        <v>0</v>
      </c>
      <c r="CW46" s="69" t="str">
        <f t="array" ref="CW46">IFERROR(XLOOKUP($A46,'Gastos Admon Import'!$A$7:$A$35,INDIRECT($A$3)),"")</f>
        <v/>
      </c>
      <c r="CX46" s="69" t="str">
        <f t="shared" si="263"/>
        <v/>
      </c>
      <c r="CY46" s="71">
        <f t="shared" si="264"/>
        <v>0</v>
      </c>
      <c r="CZ46" s="70" t="str">
        <f t="array" ref="CZ46">IFERROR(XLOOKUP($A46,'Gastos Admon Import'!$A$7:$A$35,INDIRECT($A$3)),"")</f>
        <v/>
      </c>
      <c r="DA46" s="70" t="str">
        <f t="shared" si="265"/>
        <v/>
      </c>
      <c r="DB46" s="71">
        <f t="shared" si="266"/>
        <v>0</v>
      </c>
      <c r="DC46" s="69" t="str">
        <f t="array" ref="DC46">IFERROR(XLOOKUP($A46,'Gastos Admon Import'!$A$7:$A$35,INDIRECT($A$3)),"")</f>
        <v/>
      </c>
      <c r="DD46" s="69" t="str">
        <f t="shared" si="267"/>
        <v/>
      </c>
      <c r="DE46" s="71">
        <f t="shared" si="268"/>
        <v>0</v>
      </c>
      <c r="DF46" s="70" t="str">
        <f t="array" ref="DF46">IFERROR(XLOOKUP($A46,'Gastos Admon Import'!$A$7:$A$35,INDIRECT($A$3)),"")</f>
        <v/>
      </c>
      <c r="DG46" s="70" t="str">
        <f t="shared" si="269"/>
        <v/>
      </c>
      <c r="DH46" s="71">
        <f t="shared" si="270"/>
        <v>0</v>
      </c>
      <c r="DI46" s="69" t="str">
        <f t="array" ref="DI46">IFERROR(XLOOKUP($A46,'Gastos Admon Import'!$A$7:$A$35,INDIRECT($A$3)),"")</f>
        <v/>
      </c>
      <c r="DJ46" s="69" t="str">
        <f t="shared" si="271"/>
        <v/>
      </c>
      <c r="DK46" s="71">
        <f t="shared" si="272"/>
        <v>0</v>
      </c>
      <c r="DL46" s="70" t="str">
        <f t="array" ref="DL46">IFERROR(XLOOKUP($A46,'Gastos Admon Import'!$A$7:$A$35,INDIRECT($A$3)),"")</f>
        <v/>
      </c>
      <c r="DM46" s="70" t="str">
        <f t="shared" si="273"/>
        <v/>
      </c>
      <c r="DN46" s="71">
        <f t="shared" si="274"/>
        <v>0</v>
      </c>
      <c r="DO46" s="21" t="str">
        <f t="array" ref="DO46">IFERROR(XLOOKUP($A46,'Gastos Admon Import'!$A$7:$A$35,INDIRECT($A$3)),"")</f>
        <v/>
      </c>
      <c r="DP46" s="21" t="str">
        <f t="shared" si="275"/>
        <v/>
      </c>
      <c r="DQ46" s="21">
        <f t="shared" si="276"/>
        <v>0</v>
      </c>
      <c r="DR46" s="22" t="str">
        <f t="array" ref="DR46">IFERROR(XLOOKUP($A46,'Gastos Admon Import'!$A$7:$A$35,INDIRECT($A$3)),"")</f>
        <v/>
      </c>
      <c r="DS46" s="22" t="str">
        <f t="shared" si="277"/>
        <v/>
      </c>
      <c r="DT46" s="22">
        <f t="shared" si="278"/>
        <v>0</v>
      </c>
      <c r="DU46" s="69" t="str">
        <f t="array" ref="DU46">IFERROR(XLOOKUP($A46,'Gastos Admon Import'!$A$7:$A$35,INDIRECT($A$3)),"")</f>
        <v/>
      </c>
      <c r="DV46" s="69" t="str">
        <f t="shared" si="279"/>
        <v/>
      </c>
      <c r="DW46" s="71">
        <f t="shared" si="280"/>
        <v>0</v>
      </c>
      <c r="DX46" s="70" t="str">
        <f t="array" ref="DX46">SUMIFS(INDIRECT($A$1),Consolidado!$C$3:$C65,$A46,Consolidado!$B$3:$B65,DX$1)</f>
        <v>#VALUE!</v>
      </c>
      <c r="DY46" s="70" t="str">
        <f t="shared" si="281"/>
        <v/>
      </c>
      <c r="DZ46" s="71" t="str">
        <f t="shared" si="282"/>
        <v>#VALUE!</v>
      </c>
      <c r="EA46" s="69" t="str">
        <f t="array" ref="EA46">SUMIFS(INDIRECT($A$1),Consolidado!$C$3:$C65,$A46,Consolidado!$B$3:$B65,EA$1)</f>
        <v>#VALUE!</v>
      </c>
      <c r="EB46" s="69" t="str">
        <f t="shared" si="283"/>
        <v/>
      </c>
      <c r="EC46" s="71" t="str">
        <f t="shared" si="284"/>
        <v>#VALUE!</v>
      </c>
      <c r="ED46" s="70" t="str">
        <f t="array" ref="ED46">SUMIFS(INDIRECT($A$1),Consolidado!$C$3:$C65,$A46,Consolidado!$B$3:$B65,ED$1)</f>
        <v>#VALUE!</v>
      </c>
      <c r="EE46" s="70" t="str">
        <f t="shared" si="285"/>
        <v/>
      </c>
      <c r="EF46" s="71" t="str">
        <f t="shared" si="286"/>
        <v>#VALUE!</v>
      </c>
      <c r="EG46" s="69" t="str">
        <f t="array" ref="EG46">SUMIFS(INDIRECT($A$1),Consolidado!$C$3:$C65,$A46,Consolidado!$B$3:$B65,EG$1)</f>
        <v>#VALUE!</v>
      </c>
      <c r="EH46" s="69" t="str">
        <f t="shared" si="287"/>
        <v/>
      </c>
      <c r="EI46" s="71" t="str">
        <f t="shared" si="288"/>
        <v>#VALUE!</v>
      </c>
      <c r="EJ46" s="70" t="str">
        <f t="array" ref="EJ46">SUMIFS(INDIRECT($A$1),Consolidado!$C$3:$C65,$A46,Consolidado!$B$3:$B65,EJ$1)</f>
        <v>#VALUE!</v>
      </c>
      <c r="EK46" s="70" t="str">
        <f t="shared" si="289"/>
        <v/>
      </c>
      <c r="EL46" s="71" t="str">
        <f t="shared" si="290"/>
        <v>#VALUE!</v>
      </c>
      <c r="EM46" s="69" t="str">
        <f t="array" ref="EM46">SUMIFS(INDIRECT($A$1),Consolidado!$C$3:$C65,$A46,Consolidado!$B$3:$B65,EM$1)</f>
        <v>#VALUE!</v>
      </c>
      <c r="EN46" s="69" t="str">
        <f t="shared" si="291"/>
        <v/>
      </c>
      <c r="EO46" s="71" t="str">
        <f t="shared" si="292"/>
        <v>#VALUE!</v>
      </c>
      <c r="EP46" s="70" t="str">
        <f t="array" ref="EP46">SUMIFS(INDIRECT($A$1),Consolidado!$C$3:$C65,$A46,Consolidado!$B$3:$B65,EP$1)</f>
        <v>#VALUE!</v>
      </c>
      <c r="EQ46" s="70" t="str">
        <f t="shared" si="293"/>
        <v/>
      </c>
      <c r="ER46" s="71" t="str">
        <f t="shared" si="294"/>
        <v>#VALUE!</v>
      </c>
      <c r="ES46" s="69" t="str">
        <f t="array" ref="ES46">SUMIFS(INDIRECT($A$1),Consolidado!$C$3:$C65,$A46,Consolidado!$B$3:$B65,ES$1)</f>
        <v>#VALUE!</v>
      </c>
      <c r="ET46" s="69" t="str">
        <f t="shared" si="295"/>
        <v/>
      </c>
      <c r="EU46" s="71" t="str">
        <f t="shared" si="296"/>
        <v>#VALUE!</v>
      </c>
      <c r="EV46" s="70" t="str">
        <f t="array" ref="EV46">SUMIFS(INDIRECT($A$1),Consolidado!$C$3:$C65,$A46,Consolidado!$B$3:$B65,EV$1)</f>
        <v>#VALUE!</v>
      </c>
      <c r="EW46" s="70" t="str">
        <f t="shared" si="297"/>
        <v/>
      </c>
      <c r="EX46" s="71" t="str">
        <f t="shared" si="298"/>
        <v>#VALUE!</v>
      </c>
      <c r="EY46" s="69" t="str">
        <f t="array" ref="EY46">SUMIFS(INDIRECT($A$1),Consolidado!$C$3:$C65,$A46,Consolidado!$B$3:$B65,EY$1)</f>
        <v>#VALUE!</v>
      </c>
      <c r="EZ46" s="69" t="str">
        <f t="shared" si="299"/>
        <v/>
      </c>
      <c r="FA46" s="71" t="str">
        <f t="shared" si="300"/>
        <v>#VALUE!</v>
      </c>
      <c r="FB46" s="70" t="str">
        <f t="array" ref="FB46">SUMIFS(INDIRECT($A$1),Consolidado!$C$3:$C65,$A46,Consolidado!$B$3:$B65,FB$1)</f>
        <v>#VALUE!</v>
      </c>
      <c r="FC46" s="70" t="str">
        <f t="shared" si="301"/>
        <v/>
      </c>
      <c r="FD46" s="71" t="str">
        <f t="shared" si="302"/>
        <v>#VALUE!</v>
      </c>
    </row>
    <row r="47" ht="15.75" hidden="1" customHeight="1">
      <c r="A47" s="7" t="str">
        <f>Menus!B40</f>
        <v/>
      </c>
      <c r="B47" s="19" t="str">
        <f t="shared" si="196"/>
        <v>#VALUE!</v>
      </c>
      <c r="C47" s="19">
        <f t="shared" si="197"/>
        <v>0</v>
      </c>
      <c r="D47" s="19" t="str">
        <f t="shared" si="198"/>
        <v/>
      </c>
      <c r="E47" s="65" t="str">
        <f t="array" ref="E47">SUMIFS(INDIRECT($A$1),Consolidado!$C$3:$C65,$A47,Consolidado!$B$3:$B65,E$1)</f>
        <v>#VALUE!</v>
      </c>
      <c r="F47" s="66" t="str">
        <f t="shared" si="199"/>
        <v/>
      </c>
      <c r="G47" s="67" t="str">
        <f t="shared" si="200"/>
        <v/>
      </c>
      <c r="H47" s="68" t="str">
        <f t="array" ref="H47">IFERROR(XLOOKUP($A47,'Gastos Admon Import'!$A$7:$A$35,INDIRECT($A$3)),"")</f>
        <v/>
      </c>
      <c r="I47" s="68" t="str">
        <f t="shared" si="201"/>
        <v/>
      </c>
      <c r="J47" s="68">
        <f t="shared" si="202"/>
        <v>0</v>
      </c>
      <c r="K47" s="21" t="str">
        <f t="array" ref="K47">IFERROR(XLOOKUP($A47,'Gastos Admon Import'!$A$7:$A$35,INDIRECT($A$3)),"")</f>
        <v/>
      </c>
      <c r="L47" s="53" t="str">
        <f t="shared" si="203"/>
        <v/>
      </c>
      <c r="M47" s="21">
        <f t="shared" si="204"/>
        <v>0</v>
      </c>
      <c r="N47" s="22" t="str">
        <f t="array" ref="N47">IFERROR(XLOOKUP($A47,'Gastos Admon Import'!$A$7:$A$35,INDIRECT($A$3)),"")</f>
        <v/>
      </c>
      <c r="O47" s="22" t="str">
        <f t="shared" si="205"/>
        <v/>
      </c>
      <c r="P47" s="22">
        <f t="shared" si="206"/>
        <v>0</v>
      </c>
      <c r="Q47" s="21" t="str">
        <f t="array" ref="Q47">IFERROR(XLOOKUP($A47,'Gastos Admon Import'!$A$7:$A$35,INDIRECT($A$3)),"")</f>
        <v/>
      </c>
      <c r="R47" s="21" t="str">
        <f t="shared" si="207"/>
        <v/>
      </c>
      <c r="S47" s="21">
        <f t="shared" si="208"/>
        <v>0</v>
      </c>
      <c r="T47" s="22" t="str">
        <f t="array" ref="T47">IFERROR(XLOOKUP($A47,'Gastos Admon Import'!$A$7:$A$35,INDIRECT($A$3)),"")</f>
        <v/>
      </c>
      <c r="U47" s="22" t="str">
        <f t="shared" si="209"/>
        <v/>
      </c>
      <c r="V47" s="22">
        <f t="shared" si="210"/>
        <v>0</v>
      </c>
      <c r="W47" s="21" t="str">
        <f t="array" ref="W47">IFERROR(XLOOKUP($A47,'Gastos Admon Import'!$A$7:$A$35,INDIRECT($A$3)),"")</f>
        <v/>
      </c>
      <c r="X47" s="21" t="str">
        <f t="shared" si="211"/>
        <v/>
      </c>
      <c r="Y47" s="21">
        <f t="shared" si="212"/>
        <v>0</v>
      </c>
      <c r="Z47" s="22" t="str">
        <f t="array" ref="Z47">IFERROR(XLOOKUP($A47,'Gastos Admon Import'!$A$7:$A$35,INDIRECT($A$3)),"")</f>
        <v/>
      </c>
      <c r="AA47" s="22" t="str">
        <f t="shared" si="213"/>
        <v/>
      </c>
      <c r="AB47" s="22">
        <f t="shared" si="214"/>
        <v>0</v>
      </c>
      <c r="AC47" s="21" t="str">
        <f t="array" ref="AC47">IFERROR(XLOOKUP($A47,'Gastos Admon Import'!$A$7:$A$35,INDIRECT($A$3)),"")</f>
        <v/>
      </c>
      <c r="AD47" s="21" t="str">
        <f t="shared" si="215"/>
        <v/>
      </c>
      <c r="AE47" s="21">
        <f t="shared" si="216"/>
        <v>0</v>
      </c>
      <c r="AF47" s="22" t="str">
        <f t="array" ref="AF47">IFERROR(XLOOKUP($A47,'Gastos Admon Import'!$A$7:$A$35,INDIRECT($A$3)),"")</f>
        <v/>
      </c>
      <c r="AG47" s="22" t="str">
        <f t="shared" si="217"/>
        <v/>
      </c>
      <c r="AH47" s="22">
        <f t="shared" si="218"/>
        <v>0</v>
      </c>
      <c r="AI47" s="21" t="str">
        <f t="array" ref="AI47">IFERROR(XLOOKUP($A47,'Gastos Admon Import'!$A$7:$A$35,INDIRECT($A$3)),"")</f>
        <v/>
      </c>
      <c r="AJ47" s="21" t="str">
        <f t="shared" si="219"/>
        <v/>
      </c>
      <c r="AK47" s="21">
        <f t="shared" si="220"/>
        <v>0</v>
      </c>
      <c r="AL47" s="22" t="str">
        <f t="array" ref="AL47">IFERROR(XLOOKUP($A47,'Gastos Admon Import'!$A$7:$A$35,INDIRECT($A$3)),"")</f>
        <v/>
      </c>
      <c r="AM47" s="22" t="str">
        <f t="shared" si="221"/>
        <v/>
      </c>
      <c r="AN47" s="22">
        <f t="shared" si="222"/>
        <v>0</v>
      </c>
      <c r="AO47" s="21" t="str">
        <f t="array" ref="AO47">IFERROR(XLOOKUP($A47,'Gastos Admon Import'!$A$7:$A$35,INDIRECT($A$3)),"")</f>
        <v/>
      </c>
      <c r="AP47" s="21" t="str">
        <f t="shared" si="223"/>
        <v/>
      </c>
      <c r="AQ47" s="21">
        <f t="shared" si="224"/>
        <v>0</v>
      </c>
      <c r="AR47" s="22" t="str">
        <f t="array" ref="AR47">IFERROR(XLOOKUP($A47,'Gastos Admon Import'!$A$7:$A$35,INDIRECT($A$3)),"")</f>
        <v/>
      </c>
      <c r="AS47" s="22" t="str">
        <f t="shared" si="225"/>
        <v/>
      </c>
      <c r="AT47" s="22">
        <f t="shared" si="226"/>
        <v>0</v>
      </c>
      <c r="AU47" s="21" t="str">
        <f t="array" ref="AU47">IFERROR(XLOOKUP($A47,'Gastos Admon Import'!$A$7:$A$35,INDIRECT($A$3)),"")</f>
        <v/>
      </c>
      <c r="AV47" s="21" t="str">
        <f t="shared" si="227"/>
        <v/>
      </c>
      <c r="AW47" s="21">
        <f t="shared" si="228"/>
        <v>0</v>
      </c>
      <c r="AX47" s="22" t="str">
        <f t="array" ref="AX47">IFERROR(XLOOKUP($A47,'Gastos Admon Import'!$A$7:$A$35,INDIRECT($A$3)),"")</f>
        <v/>
      </c>
      <c r="AY47" s="22" t="str">
        <f t="shared" si="229"/>
        <v/>
      </c>
      <c r="AZ47" s="22">
        <f t="shared" si="230"/>
        <v>0</v>
      </c>
      <c r="BA47" s="69" t="str">
        <f t="array" ref="BA47">IFERROR(XLOOKUP($A47,'Gastos Admon Import'!$A$7:$A$35,INDIRECT($A$3)),"")</f>
        <v/>
      </c>
      <c r="BB47" s="69" t="str">
        <f t="shared" si="231"/>
        <v/>
      </c>
      <c r="BC47" s="21">
        <f t="shared" si="232"/>
        <v>0</v>
      </c>
      <c r="BD47" s="70" t="str">
        <f t="array" ref="BD47">IFERROR(XLOOKUP($A47,'Gastos Admon Import'!$A$7:$A$35,INDIRECT($A$3)),"")</f>
        <v/>
      </c>
      <c r="BE47" s="70" t="str">
        <f t="shared" si="233"/>
        <v/>
      </c>
      <c r="BF47" s="71">
        <f t="shared" si="234"/>
        <v>0</v>
      </c>
      <c r="BG47" s="69" t="str">
        <f t="array" ref="BG47">IFERROR(XLOOKUP($A47,'Gastos Admon Import'!$A$7:$A$35,INDIRECT($A$3)),"")</f>
        <v/>
      </c>
      <c r="BH47" s="69" t="str">
        <f t="shared" si="235"/>
        <v/>
      </c>
      <c r="BI47" s="71">
        <f t="shared" si="236"/>
        <v>0</v>
      </c>
      <c r="BJ47" s="70" t="str">
        <f t="array" ref="BJ47">IFERROR(XLOOKUP($A47,'Gastos Admon Import'!$A$7:$A$35,INDIRECT($A$3)),"")</f>
        <v/>
      </c>
      <c r="BK47" s="70" t="str">
        <f t="shared" si="237"/>
        <v/>
      </c>
      <c r="BL47" s="71">
        <f t="shared" si="238"/>
        <v>0</v>
      </c>
      <c r="BM47" s="69" t="str">
        <f t="array" ref="BM47">IFERROR(XLOOKUP($A47,'Gastos Admon Import'!$A$7:$A$35,INDIRECT($A$3)),"")</f>
        <v/>
      </c>
      <c r="BN47" s="69" t="str">
        <f t="shared" si="239"/>
        <v/>
      </c>
      <c r="BO47" s="71">
        <f t="shared" si="240"/>
        <v>0</v>
      </c>
      <c r="BP47" s="70" t="str">
        <f t="array" ref="BP47">IFERROR(XLOOKUP($A47,'Gastos Admon Import'!$A$7:$A$35,INDIRECT($A$3)),"")</f>
        <v/>
      </c>
      <c r="BQ47" s="70" t="str">
        <f t="shared" si="241"/>
        <v/>
      </c>
      <c r="BR47" s="71">
        <f t="shared" si="242"/>
        <v>0</v>
      </c>
      <c r="BS47" s="69" t="str">
        <f t="array" ref="BS47">IFERROR(XLOOKUP($A47,'Gastos Admon Import'!$A$7:$A$35,INDIRECT($A$3)),"")</f>
        <v/>
      </c>
      <c r="BT47" s="69" t="str">
        <f t="shared" si="243"/>
        <v/>
      </c>
      <c r="BU47" s="71">
        <f t="shared" si="244"/>
        <v>0</v>
      </c>
      <c r="BV47" s="70" t="str">
        <f t="array" ref="BV47">IFERROR(XLOOKUP($A47,'Gastos Admon Import'!$A$7:$A$35,INDIRECT($A$3)),"")</f>
        <v/>
      </c>
      <c r="BW47" s="70" t="str">
        <f t="shared" si="245"/>
        <v/>
      </c>
      <c r="BX47" s="71">
        <f t="shared" si="246"/>
        <v>0</v>
      </c>
      <c r="BY47" s="69" t="str">
        <f t="array" ref="BY47">IFERROR(XLOOKUP($A47,'Gastos Admon Import'!$A$7:$A$35,INDIRECT($A$3)),"")</f>
        <v/>
      </c>
      <c r="BZ47" s="69" t="str">
        <f t="shared" si="247"/>
        <v/>
      </c>
      <c r="CA47" s="71">
        <f t="shared" si="248"/>
        <v>0</v>
      </c>
      <c r="CB47" s="70" t="str">
        <f t="array" ref="CB47">IFERROR(XLOOKUP($A47,'Gastos Admon Import'!$A$7:$A$35,INDIRECT($A$3)),"")</f>
        <v/>
      </c>
      <c r="CC47" s="70" t="str">
        <f t="shared" si="249"/>
        <v/>
      </c>
      <c r="CD47" s="71">
        <f t="shared" si="250"/>
        <v>0</v>
      </c>
      <c r="CE47" s="69" t="str">
        <f t="array" ref="CE47">IFERROR(XLOOKUP($A47,'Gastos Admon Import'!$A$7:$A$35,INDIRECT($A$3)),"")</f>
        <v/>
      </c>
      <c r="CF47" s="69" t="str">
        <f t="shared" si="251"/>
        <v/>
      </c>
      <c r="CG47" s="71">
        <f t="shared" si="252"/>
        <v>0</v>
      </c>
      <c r="CH47" s="70" t="str">
        <f t="array" ref="CH47">IFERROR(XLOOKUP($A47,'Gastos Admon Import'!$A$7:$A$35,INDIRECT($A$3)),"")</f>
        <v/>
      </c>
      <c r="CI47" s="70" t="str">
        <f t="shared" si="253"/>
        <v/>
      </c>
      <c r="CJ47" s="71">
        <f t="shared" si="254"/>
        <v>0</v>
      </c>
      <c r="CK47" s="69" t="str">
        <f t="array" ref="CK47">IFERROR(XLOOKUP($A47,'Gastos Admon Import'!$A$7:$A$35,INDIRECT($A$3)),"")</f>
        <v/>
      </c>
      <c r="CL47" s="69" t="str">
        <f t="shared" si="255"/>
        <v/>
      </c>
      <c r="CM47" s="71">
        <f t="shared" si="256"/>
        <v>0</v>
      </c>
      <c r="CN47" s="70" t="str">
        <f t="array" ref="CN47">IFERROR(XLOOKUP($A47,'Gastos Admon Import'!$A$7:$A$35,INDIRECT($A$3)),"")</f>
        <v/>
      </c>
      <c r="CO47" s="70" t="str">
        <f t="shared" si="257"/>
        <v/>
      </c>
      <c r="CP47" s="71">
        <f t="shared" si="258"/>
        <v>0</v>
      </c>
      <c r="CQ47" s="69" t="str">
        <f t="array" ref="CQ47">IFERROR(XLOOKUP($A47,'Gastos Admon Import'!$A$7:$A$35,INDIRECT($A$3)),"")</f>
        <v/>
      </c>
      <c r="CR47" s="69" t="str">
        <f t="shared" si="259"/>
        <v/>
      </c>
      <c r="CS47" s="71">
        <f t="shared" si="260"/>
        <v>0</v>
      </c>
      <c r="CT47" s="70" t="str">
        <f t="array" ref="CT47">IFERROR(XLOOKUP($A47,'Gastos Admon Import'!$A$7:$A$35,INDIRECT($A$3)),"")</f>
        <v/>
      </c>
      <c r="CU47" s="70" t="str">
        <f t="shared" si="261"/>
        <v/>
      </c>
      <c r="CV47" s="71">
        <f t="shared" si="262"/>
        <v>0</v>
      </c>
      <c r="CW47" s="69" t="str">
        <f t="array" ref="CW47">IFERROR(XLOOKUP($A47,'Gastos Admon Import'!$A$7:$A$35,INDIRECT($A$3)),"")</f>
        <v/>
      </c>
      <c r="CX47" s="69" t="str">
        <f t="shared" si="263"/>
        <v/>
      </c>
      <c r="CY47" s="71">
        <f t="shared" si="264"/>
        <v>0</v>
      </c>
      <c r="CZ47" s="70" t="str">
        <f t="array" ref="CZ47">IFERROR(XLOOKUP($A47,'Gastos Admon Import'!$A$7:$A$35,INDIRECT($A$3)),"")</f>
        <v/>
      </c>
      <c r="DA47" s="70" t="str">
        <f t="shared" si="265"/>
        <v/>
      </c>
      <c r="DB47" s="71">
        <f t="shared" si="266"/>
        <v>0</v>
      </c>
      <c r="DC47" s="69" t="str">
        <f t="array" ref="DC47">IFERROR(XLOOKUP($A47,'Gastos Admon Import'!$A$7:$A$35,INDIRECT($A$3)),"")</f>
        <v/>
      </c>
      <c r="DD47" s="69" t="str">
        <f t="shared" si="267"/>
        <v/>
      </c>
      <c r="DE47" s="71">
        <f t="shared" si="268"/>
        <v>0</v>
      </c>
      <c r="DF47" s="70" t="str">
        <f t="array" ref="DF47">IFERROR(XLOOKUP($A47,'Gastos Admon Import'!$A$7:$A$35,INDIRECT($A$3)),"")</f>
        <v/>
      </c>
      <c r="DG47" s="70" t="str">
        <f t="shared" si="269"/>
        <v/>
      </c>
      <c r="DH47" s="71">
        <f t="shared" si="270"/>
        <v>0</v>
      </c>
      <c r="DI47" s="69" t="str">
        <f t="array" ref="DI47">IFERROR(XLOOKUP($A47,'Gastos Admon Import'!$A$7:$A$35,INDIRECT($A$3)),"")</f>
        <v/>
      </c>
      <c r="DJ47" s="69" t="str">
        <f t="shared" si="271"/>
        <v/>
      </c>
      <c r="DK47" s="71">
        <f t="shared" si="272"/>
        <v>0</v>
      </c>
      <c r="DL47" s="70" t="str">
        <f t="array" ref="DL47">IFERROR(XLOOKUP($A47,'Gastos Admon Import'!$A$7:$A$35,INDIRECT($A$3)),"")</f>
        <v/>
      </c>
      <c r="DM47" s="70" t="str">
        <f t="shared" si="273"/>
        <v/>
      </c>
      <c r="DN47" s="71">
        <f t="shared" si="274"/>
        <v>0</v>
      </c>
      <c r="DO47" s="21" t="str">
        <f t="array" ref="DO47">IFERROR(XLOOKUP($A47,'Gastos Admon Import'!$A$7:$A$35,INDIRECT($A$3)),"")</f>
        <v/>
      </c>
      <c r="DP47" s="21" t="str">
        <f t="shared" si="275"/>
        <v/>
      </c>
      <c r="DQ47" s="21">
        <f t="shared" si="276"/>
        <v>0</v>
      </c>
      <c r="DR47" s="22" t="str">
        <f t="array" ref="DR47">IFERROR(XLOOKUP($A47,'Gastos Admon Import'!$A$7:$A$35,INDIRECT($A$3)),"")</f>
        <v/>
      </c>
      <c r="DS47" s="22" t="str">
        <f t="shared" si="277"/>
        <v/>
      </c>
      <c r="DT47" s="22">
        <f t="shared" si="278"/>
        <v>0</v>
      </c>
      <c r="DU47" s="69" t="str">
        <f t="array" ref="DU47">IFERROR(XLOOKUP($A47,'Gastos Admon Import'!$A$7:$A$35,INDIRECT($A$3)),"")</f>
        <v/>
      </c>
      <c r="DV47" s="69" t="str">
        <f t="shared" si="279"/>
        <v/>
      </c>
      <c r="DW47" s="71">
        <f t="shared" si="280"/>
        <v>0</v>
      </c>
      <c r="DX47" s="70" t="str">
        <f t="array" ref="DX47">SUMIFS(INDIRECT($A$1),Consolidado!$C$3:$C65,$A47,Consolidado!$B$3:$B65,DX$1)</f>
        <v>#VALUE!</v>
      </c>
      <c r="DY47" s="70" t="str">
        <f t="shared" si="281"/>
        <v/>
      </c>
      <c r="DZ47" s="71" t="str">
        <f t="shared" si="282"/>
        <v>#VALUE!</v>
      </c>
      <c r="EA47" s="69" t="str">
        <f t="array" ref="EA47">SUMIFS(INDIRECT($A$1),Consolidado!$C$3:$C65,$A47,Consolidado!$B$3:$B65,EA$1)</f>
        <v>#VALUE!</v>
      </c>
      <c r="EB47" s="69" t="str">
        <f t="shared" si="283"/>
        <v/>
      </c>
      <c r="EC47" s="71" t="str">
        <f t="shared" si="284"/>
        <v>#VALUE!</v>
      </c>
      <c r="ED47" s="70" t="str">
        <f t="array" ref="ED47">SUMIFS(INDIRECT($A$1),Consolidado!$C$3:$C65,$A47,Consolidado!$B$3:$B65,ED$1)</f>
        <v>#VALUE!</v>
      </c>
      <c r="EE47" s="70" t="str">
        <f t="shared" si="285"/>
        <v/>
      </c>
      <c r="EF47" s="71" t="str">
        <f t="shared" si="286"/>
        <v>#VALUE!</v>
      </c>
      <c r="EG47" s="69" t="str">
        <f t="array" ref="EG47">SUMIFS(INDIRECT($A$1),Consolidado!$C$3:$C65,$A47,Consolidado!$B$3:$B65,EG$1)</f>
        <v>#VALUE!</v>
      </c>
      <c r="EH47" s="69" t="str">
        <f t="shared" si="287"/>
        <v/>
      </c>
      <c r="EI47" s="71" t="str">
        <f t="shared" si="288"/>
        <v>#VALUE!</v>
      </c>
      <c r="EJ47" s="70" t="str">
        <f t="array" ref="EJ47">SUMIFS(INDIRECT($A$1),Consolidado!$C$3:$C65,$A47,Consolidado!$B$3:$B65,EJ$1)</f>
        <v>#VALUE!</v>
      </c>
      <c r="EK47" s="70" t="str">
        <f t="shared" si="289"/>
        <v/>
      </c>
      <c r="EL47" s="71" t="str">
        <f t="shared" si="290"/>
        <v>#VALUE!</v>
      </c>
      <c r="EM47" s="69" t="str">
        <f t="array" ref="EM47">SUMIFS(INDIRECT($A$1),Consolidado!$C$3:$C65,$A47,Consolidado!$B$3:$B65,EM$1)</f>
        <v>#VALUE!</v>
      </c>
      <c r="EN47" s="69" t="str">
        <f t="shared" si="291"/>
        <v/>
      </c>
      <c r="EO47" s="71" t="str">
        <f t="shared" si="292"/>
        <v>#VALUE!</v>
      </c>
      <c r="EP47" s="70" t="str">
        <f t="array" ref="EP47">SUMIFS(INDIRECT($A$1),Consolidado!$C$3:$C65,$A47,Consolidado!$B$3:$B65,EP$1)</f>
        <v>#VALUE!</v>
      </c>
      <c r="EQ47" s="70" t="str">
        <f t="shared" si="293"/>
        <v/>
      </c>
      <c r="ER47" s="71" t="str">
        <f t="shared" si="294"/>
        <v>#VALUE!</v>
      </c>
      <c r="ES47" s="69" t="str">
        <f t="array" ref="ES47">SUMIFS(INDIRECT($A$1),Consolidado!$C$3:$C65,$A47,Consolidado!$B$3:$B65,ES$1)</f>
        <v>#VALUE!</v>
      </c>
      <c r="ET47" s="69" t="str">
        <f t="shared" si="295"/>
        <v/>
      </c>
      <c r="EU47" s="71" t="str">
        <f t="shared" si="296"/>
        <v>#VALUE!</v>
      </c>
      <c r="EV47" s="70" t="str">
        <f t="array" ref="EV47">SUMIFS(INDIRECT($A$1),Consolidado!$C$3:$C65,$A47,Consolidado!$B$3:$B65,EV$1)</f>
        <v>#VALUE!</v>
      </c>
      <c r="EW47" s="70" t="str">
        <f t="shared" si="297"/>
        <v/>
      </c>
      <c r="EX47" s="71" t="str">
        <f t="shared" si="298"/>
        <v>#VALUE!</v>
      </c>
      <c r="EY47" s="69" t="str">
        <f t="array" ref="EY47">SUMIFS(INDIRECT($A$1),Consolidado!$C$3:$C65,$A47,Consolidado!$B$3:$B65,EY$1)</f>
        <v>#VALUE!</v>
      </c>
      <c r="EZ47" s="69" t="str">
        <f t="shared" si="299"/>
        <v/>
      </c>
      <c r="FA47" s="71" t="str">
        <f t="shared" si="300"/>
        <v>#VALUE!</v>
      </c>
      <c r="FB47" s="70" t="str">
        <f t="array" ref="FB47">SUMIFS(INDIRECT($A$1),Consolidado!$C$3:$C65,$A47,Consolidado!$B$3:$B65,FB$1)</f>
        <v>#VALUE!</v>
      </c>
      <c r="FC47" s="70" t="str">
        <f t="shared" si="301"/>
        <v/>
      </c>
      <c r="FD47" s="71" t="str">
        <f t="shared" si="302"/>
        <v>#VALUE!</v>
      </c>
    </row>
    <row r="48" ht="15.75" hidden="1" customHeight="1">
      <c r="A48" s="7" t="str">
        <f>Menus!B41</f>
        <v/>
      </c>
      <c r="B48" s="19" t="str">
        <f t="shared" si="196"/>
        <v>#VALUE!</v>
      </c>
      <c r="C48" s="19">
        <f t="shared" si="197"/>
        <v>0</v>
      </c>
      <c r="D48" s="19" t="str">
        <f t="shared" si="198"/>
        <v/>
      </c>
      <c r="E48" s="65" t="str">
        <f t="array" ref="E48">SUMIFS(INDIRECT($A$1),Consolidado!$C$3:$C65,$A48,Consolidado!$B$3:$B65,E$1)</f>
        <v>#VALUE!</v>
      </c>
      <c r="F48" s="66" t="str">
        <f t="shared" si="199"/>
        <v/>
      </c>
      <c r="G48" s="67" t="str">
        <f t="shared" si="200"/>
        <v/>
      </c>
      <c r="H48" s="68" t="str">
        <f t="array" ref="H48">IFERROR(XLOOKUP($A48,'Gastos Admon Import'!$A$7:$A$35,INDIRECT($A$3)),"")</f>
        <v/>
      </c>
      <c r="I48" s="68" t="str">
        <f t="shared" si="201"/>
        <v/>
      </c>
      <c r="J48" s="68">
        <f t="shared" si="202"/>
        <v>0</v>
      </c>
      <c r="K48" s="21" t="str">
        <f t="array" ref="K48">IFERROR(XLOOKUP($A48,'Gastos Admon Import'!$A$7:$A$35,INDIRECT($A$3)),"")</f>
        <v/>
      </c>
      <c r="L48" s="53" t="str">
        <f t="shared" si="203"/>
        <v/>
      </c>
      <c r="M48" s="21">
        <f t="shared" si="204"/>
        <v>0</v>
      </c>
      <c r="N48" s="22" t="str">
        <f t="array" ref="N48">IFERROR(XLOOKUP($A48,'Gastos Admon Import'!$A$7:$A$35,INDIRECT($A$3)),"")</f>
        <v/>
      </c>
      <c r="O48" s="22" t="str">
        <f t="shared" si="205"/>
        <v/>
      </c>
      <c r="P48" s="22">
        <f t="shared" si="206"/>
        <v>0</v>
      </c>
      <c r="Q48" s="21" t="str">
        <f t="array" ref="Q48">IFERROR(XLOOKUP($A48,'Gastos Admon Import'!$A$7:$A$35,INDIRECT($A$3)),"")</f>
        <v/>
      </c>
      <c r="R48" s="21" t="str">
        <f t="shared" si="207"/>
        <v/>
      </c>
      <c r="S48" s="21">
        <f t="shared" si="208"/>
        <v>0</v>
      </c>
      <c r="T48" s="22" t="str">
        <f t="array" ref="T48">IFERROR(XLOOKUP($A48,'Gastos Admon Import'!$A$7:$A$35,INDIRECT($A$3)),"")</f>
        <v/>
      </c>
      <c r="U48" s="22" t="str">
        <f t="shared" si="209"/>
        <v/>
      </c>
      <c r="V48" s="22">
        <f t="shared" si="210"/>
        <v>0</v>
      </c>
      <c r="W48" s="21" t="str">
        <f t="array" ref="W48">IFERROR(XLOOKUP($A48,'Gastos Admon Import'!$A$7:$A$35,INDIRECT($A$3)),"")</f>
        <v/>
      </c>
      <c r="X48" s="21" t="str">
        <f t="shared" si="211"/>
        <v/>
      </c>
      <c r="Y48" s="21">
        <f t="shared" si="212"/>
        <v>0</v>
      </c>
      <c r="Z48" s="22" t="str">
        <f t="array" ref="Z48">IFERROR(XLOOKUP($A48,'Gastos Admon Import'!$A$7:$A$35,INDIRECT($A$3)),"")</f>
        <v/>
      </c>
      <c r="AA48" s="22" t="str">
        <f t="shared" si="213"/>
        <v/>
      </c>
      <c r="AB48" s="22">
        <f t="shared" si="214"/>
        <v>0</v>
      </c>
      <c r="AC48" s="21" t="str">
        <f t="array" ref="AC48">IFERROR(XLOOKUP($A48,'Gastos Admon Import'!$A$7:$A$35,INDIRECT($A$3)),"")</f>
        <v/>
      </c>
      <c r="AD48" s="21" t="str">
        <f t="shared" si="215"/>
        <v/>
      </c>
      <c r="AE48" s="21">
        <f t="shared" si="216"/>
        <v>0</v>
      </c>
      <c r="AF48" s="22" t="str">
        <f t="array" ref="AF48">IFERROR(XLOOKUP($A48,'Gastos Admon Import'!$A$7:$A$35,INDIRECT($A$3)),"")</f>
        <v/>
      </c>
      <c r="AG48" s="22" t="str">
        <f t="shared" si="217"/>
        <v/>
      </c>
      <c r="AH48" s="22">
        <f t="shared" si="218"/>
        <v>0</v>
      </c>
      <c r="AI48" s="21" t="str">
        <f t="array" ref="AI48">IFERROR(XLOOKUP($A48,'Gastos Admon Import'!$A$7:$A$35,INDIRECT($A$3)),"")</f>
        <v/>
      </c>
      <c r="AJ48" s="21" t="str">
        <f t="shared" si="219"/>
        <v/>
      </c>
      <c r="AK48" s="21">
        <f t="shared" si="220"/>
        <v>0</v>
      </c>
      <c r="AL48" s="22" t="str">
        <f t="array" ref="AL48">IFERROR(XLOOKUP($A48,'Gastos Admon Import'!$A$7:$A$35,INDIRECT($A$3)),"")</f>
        <v/>
      </c>
      <c r="AM48" s="22" t="str">
        <f t="shared" si="221"/>
        <v/>
      </c>
      <c r="AN48" s="22">
        <f t="shared" si="222"/>
        <v>0</v>
      </c>
      <c r="AO48" s="21" t="str">
        <f t="array" ref="AO48">IFERROR(XLOOKUP($A48,'Gastos Admon Import'!$A$7:$A$35,INDIRECT($A$3)),"")</f>
        <v/>
      </c>
      <c r="AP48" s="21" t="str">
        <f t="shared" si="223"/>
        <v/>
      </c>
      <c r="AQ48" s="21">
        <f t="shared" si="224"/>
        <v>0</v>
      </c>
      <c r="AR48" s="22" t="str">
        <f t="array" ref="AR48">IFERROR(XLOOKUP($A48,'Gastos Admon Import'!$A$7:$A$35,INDIRECT($A$3)),"")</f>
        <v/>
      </c>
      <c r="AS48" s="22" t="str">
        <f t="shared" si="225"/>
        <v/>
      </c>
      <c r="AT48" s="22">
        <f t="shared" si="226"/>
        <v>0</v>
      </c>
      <c r="AU48" s="21" t="str">
        <f t="array" ref="AU48">IFERROR(XLOOKUP($A48,'Gastos Admon Import'!$A$7:$A$35,INDIRECT($A$3)),"")</f>
        <v/>
      </c>
      <c r="AV48" s="21" t="str">
        <f t="shared" si="227"/>
        <v/>
      </c>
      <c r="AW48" s="21">
        <f t="shared" si="228"/>
        <v>0</v>
      </c>
      <c r="AX48" s="22" t="str">
        <f t="array" ref="AX48">IFERROR(XLOOKUP($A48,'Gastos Admon Import'!$A$7:$A$35,INDIRECT($A$3)),"")</f>
        <v/>
      </c>
      <c r="AY48" s="22" t="str">
        <f t="shared" si="229"/>
        <v/>
      </c>
      <c r="AZ48" s="22">
        <f t="shared" si="230"/>
        <v>0</v>
      </c>
      <c r="BA48" s="69" t="str">
        <f t="array" ref="BA48">IFERROR(XLOOKUP($A48,'Gastos Admon Import'!$A$7:$A$35,INDIRECT($A$3)),"")</f>
        <v/>
      </c>
      <c r="BB48" s="69" t="str">
        <f t="shared" si="231"/>
        <v/>
      </c>
      <c r="BC48" s="21">
        <f t="shared" si="232"/>
        <v>0</v>
      </c>
      <c r="BD48" s="70" t="str">
        <f t="array" ref="BD48">IFERROR(XLOOKUP($A48,'Gastos Admon Import'!$A$7:$A$35,INDIRECT($A$3)),"")</f>
        <v/>
      </c>
      <c r="BE48" s="70" t="str">
        <f t="shared" si="233"/>
        <v/>
      </c>
      <c r="BF48" s="71">
        <f t="shared" si="234"/>
        <v>0</v>
      </c>
      <c r="BG48" s="69" t="str">
        <f t="array" ref="BG48">IFERROR(XLOOKUP($A48,'Gastos Admon Import'!$A$7:$A$35,INDIRECT($A$3)),"")</f>
        <v/>
      </c>
      <c r="BH48" s="69" t="str">
        <f t="shared" si="235"/>
        <v/>
      </c>
      <c r="BI48" s="71">
        <f t="shared" si="236"/>
        <v>0</v>
      </c>
      <c r="BJ48" s="70" t="str">
        <f t="array" ref="BJ48">IFERROR(XLOOKUP($A48,'Gastos Admon Import'!$A$7:$A$35,INDIRECT($A$3)),"")</f>
        <v/>
      </c>
      <c r="BK48" s="70" t="str">
        <f t="shared" si="237"/>
        <v/>
      </c>
      <c r="BL48" s="71">
        <f t="shared" si="238"/>
        <v>0</v>
      </c>
      <c r="BM48" s="69" t="str">
        <f t="array" ref="BM48">IFERROR(XLOOKUP($A48,'Gastos Admon Import'!$A$7:$A$35,INDIRECT($A$3)),"")</f>
        <v/>
      </c>
      <c r="BN48" s="69" t="str">
        <f t="shared" si="239"/>
        <v/>
      </c>
      <c r="BO48" s="71">
        <f t="shared" si="240"/>
        <v>0</v>
      </c>
      <c r="BP48" s="70" t="str">
        <f t="array" ref="BP48">IFERROR(XLOOKUP($A48,'Gastos Admon Import'!$A$7:$A$35,INDIRECT($A$3)),"")</f>
        <v/>
      </c>
      <c r="BQ48" s="70" t="str">
        <f t="shared" si="241"/>
        <v/>
      </c>
      <c r="BR48" s="71">
        <f t="shared" si="242"/>
        <v>0</v>
      </c>
      <c r="BS48" s="69" t="str">
        <f t="array" ref="BS48">IFERROR(XLOOKUP($A48,'Gastos Admon Import'!$A$7:$A$35,INDIRECT($A$3)),"")</f>
        <v/>
      </c>
      <c r="BT48" s="69" t="str">
        <f t="shared" si="243"/>
        <v/>
      </c>
      <c r="BU48" s="71">
        <f t="shared" si="244"/>
        <v>0</v>
      </c>
      <c r="BV48" s="70" t="str">
        <f t="array" ref="BV48">IFERROR(XLOOKUP($A48,'Gastos Admon Import'!$A$7:$A$35,INDIRECT($A$3)),"")</f>
        <v/>
      </c>
      <c r="BW48" s="70" t="str">
        <f t="shared" si="245"/>
        <v/>
      </c>
      <c r="BX48" s="71">
        <f t="shared" si="246"/>
        <v>0</v>
      </c>
      <c r="BY48" s="69" t="str">
        <f t="array" ref="BY48">IFERROR(XLOOKUP($A48,'Gastos Admon Import'!$A$7:$A$35,INDIRECT($A$3)),"")</f>
        <v/>
      </c>
      <c r="BZ48" s="69" t="str">
        <f t="shared" si="247"/>
        <v/>
      </c>
      <c r="CA48" s="71">
        <f t="shared" si="248"/>
        <v>0</v>
      </c>
      <c r="CB48" s="70" t="str">
        <f t="array" ref="CB48">IFERROR(XLOOKUP($A48,'Gastos Admon Import'!$A$7:$A$35,INDIRECT($A$3)),"")</f>
        <v/>
      </c>
      <c r="CC48" s="70" t="str">
        <f t="shared" si="249"/>
        <v/>
      </c>
      <c r="CD48" s="71">
        <f t="shared" si="250"/>
        <v>0</v>
      </c>
      <c r="CE48" s="69" t="str">
        <f t="array" ref="CE48">IFERROR(XLOOKUP($A48,'Gastos Admon Import'!$A$7:$A$35,INDIRECT($A$3)),"")</f>
        <v/>
      </c>
      <c r="CF48" s="69" t="str">
        <f t="shared" si="251"/>
        <v/>
      </c>
      <c r="CG48" s="71">
        <f t="shared" si="252"/>
        <v>0</v>
      </c>
      <c r="CH48" s="70" t="str">
        <f t="array" ref="CH48">IFERROR(XLOOKUP($A48,'Gastos Admon Import'!$A$7:$A$35,INDIRECT($A$3)),"")</f>
        <v/>
      </c>
      <c r="CI48" s="70" t="str">
        <f t="shared" si="253"/>
        <v/>
      </c>
      <c r="CJ48" s="71">
        <f t="shared" si="254"/>
        <v>0</v>
      </c>
      <c r="CK48" s="69" t="str">
        <f t="array" ref="CK48">IFERROR(XLOOKUP($A48,'Gastos Admon Import'!$A$7:$A$35,INDIRECT($A$3)),"")</f>
        <v/>
      </c>
      <c r="CL48" s="69" t="str">
        <f t="shared" si="255"/>
        <v/>
      </c>
      <c r="CM48" s="71">
        <f t="shared" si="256"/>
        <v>0</v>
      </c>
      <c r="CN48" s="70" t="str">
        <f t="array" ref="CN48">IFERROR(XLOOKUP($A48,'Gastos Admon Import'!$A$7:$A$35,INDIRECT($A$3)),"")</f>
        <v/>
      </c>
      <c r="CO48" s="70" t="str">
        <f t="shared" si="257"/>
        <v/>
      </c>
      <c r="CP48" s="71">
        <f t="shared" si="258"/>
        <v>0</v>
      </c>
      <c r="CQ48" s="69" t="str">
        <f t="array" ref="CQ48">IFERROR(XLOOKUP($A48,'Gastos Admon Import'!$A$7:$A$35,INDIRECT($A$3)),"")</f>
        <v/>
      </c>
      <c r="CR48" s="69" t="str">
        <f t="shared" si="259"/>
        <v/>
      </c>
      <c r="CS48" s="71">
        <f t="shared" si="260"/>
        <v>0</v>
      </c>
      <c r="CT48" s="70" t="str">
        <f t="array" ref="CT48">IFERROR(XLOOKUP($A48,'Gastos Admon Import'!$A$7:$A$35,INDIRECT($A$3)),"")</f>
        <v/>
      </c>
      <c r="CU48" s="70" t="str">
        <f t="shared" si="261"/>
        <v/>
      </c>
      <c r="CV48" s="71">
        <f t="shared" si="262"/>
        <v>0</v>
      </c>
      <c r="CW48" s="69" t="str">
        <f t="array" ref="CW48">IFERROR(XLOOKUP($A48,'Gastos Admon Import'!$A$7:$A$35,INDIRECT($A$3)),"")</f>
        <v/>
      </c>
      <c r="CX48" s="69" t="str">
        <f t="shared" si="263"/>
        <v/>
      </c>
      <c r="CY48" s="71">
        <f t="shared" si="264"/>
        <v>0</v>
      </c>
      <c r="CZ48" s="70" t="str">
        <f t="array" ref="CZ48">IFERROR(XLOOKUP($A48,'Gastos Admon Import'!$A$7:$A$35,INDIRECT($A$3)),"")</f>
        <v/>
      </c>
      <c r="DA48" s="70" t="str">
        <f t="shared" si="265"/>
        <v/>
      </c>
      <c r="DB48" s="71">
        <f t="shared" si="266"/>
        <v>0</v>
      </c>
      <c r="DC48" s="69" t="str">
        <f t="array" ref="DC48">IFERROR(XLOOKUP($A48,'Gastos Admon Import'!$A$7:$A$35,INDIRECT($A$3)),"")</f>
        <v/>
      </c>
      <c r="DD48" s="69" t="str">
        <f t="shared" si="267"/>
        <v/>
      </c>
      <c r="DE48" s="71">
        <f t="shared" si="268"/>
        <v>0</v>
      </c>
      <c r="DF48" s="70" t="str">
        <f t="array" ref="DF48">IFERROR(XLOOKUP($A48,'Gastos Admon Import'!$A$7:$A$35,INDIRECT($A$3)),"")</f>
        <v/>
      </c>
      <c r="DG48" s="70" t="str">
        <f t="shared" si="269"/>
        <v/>
      </c>
      <c r="DH48" s="71">
        <f t="shared" si="270"/>
        <v>0</v>
      </c>
      <c r="DI48" s="69" t="str">
        <f t="array" ref="DI48">IFERROR(XLOOKUP($A48,'Gastos Admon Import'!$A$7:$A$35,INDIRECT($A$3)),"")</f>
        <v/>
      </c>
      <c r="DJ48" s="69" t="str">
        <f t="shared" si="271"/>
        <v/>
      </c>
      <c r="DK48" s="71">
        <f t="shared" si="272"/>
        <v>0</v>
      </c>
      <c r="DL48" s="70" t="str">
        <f t="array" ref="DL48">IFERROR(XLOOKUP($A48,'Gastos Admon Import'!$A$7:$A$35,INDIRECT($A$3)),"")</f>
        <v/>
      </c>
      <c r="DM48" s="70" t="str">
        <f t="shared" si="273"/>
        <v/>
      </c>
      <c r="DN48" s="71">
        <f t="shared" si="274"/>
        <v>0</v>
      </c>
      <c r="DO48" s="21" t="str">
        <f t="array" ref="DO48">IFERROR(XLOOKUP($A48,'Gastos Admon Import'!$A$7:$A$35,INDIRECT($A$3)),"")</f>
        <v/>
      </c>
      <c r="DP48" s="21" t="str">
        <f t="shared" si="275"/>
        <v/>
      </c>
      <c r="DQ48" s="21">
        <f t="shared" si="276"/>
        <v>0</v>
      </c>
      <c r="DR48" s="22" t="str">
        <f t="array" ref="DR48">IFERROR(XLOOKUP($A48,'Gastos Admon Import'!$A$7:$A$35,INDIRECT($A$3)),"")</f>
        <v/>
      </c>
      <c r="DS48" s="22" t="str">
        <f t="shared" si="277"/>
        <v/>
      </c>
      <c r="DT48" s="22">
        <f t="shared" si="278"/>
        <v>0</v>
      </c>
      <c r="DU48" s="69" t="str">
        <f t="array" ref="DU48">IFERROR(XLOOKUP($A48,'Gastos Admon Import'!$A$7:$A$35,INDIRECT($A$3)),"")</f>
        <v/>
      </c>
      <c r="DV48" s="69" t="str">
        <f t="shared" si="279"/>
        <v/>
      </c>
      <c r="DW48" s="71">
        <f t="shared" si="280"/>
        <v>0</v>
      </c>
      <c r="DX48" s="70" t="str">
        <f t="array" ref="DX48">SUMIFS(INDIRECT($A$1),Consolidado!$C$3:$C65,$A48,Consolidado!$B$3:$B65,DX$1)</f>
        <v>#VALUE!</v>
      </c>
      <c r="DY48" s="70" t="str">
        <f t="shared" si="281"/>
        <v/>
      </c>
      <c r="DZ48" s="71" t="str">
        <f t="shared" si="282"/>
        <v>#VALUE!</v>
      </c>
      <c r="EA48" s="69" t="str">
        <f t="array" ref="EA48">SUMIFS(INDIRECT($A$1),Consolidado!$C$3:$C65,$A48,Consolidado!$B$3:$B65,EA$1)</f>
        <v>#VALUE!</v>
      </c>
      <c r="EB48" s="69" t="str">
        <f t="shared" si="283"/>
        <v/>
      </c>
      <c r="EC48" s="71" t="str">
        <f t="shared" si="284"/>
        <v>#VALUE!</v>
      </c>
      <c r="ED48" s="70" t="str">
        <f t="array" ref="ED48">SUMIFS(INDIRECT($A$1),Consolidado!$C$3:$C65,$A48,Consolidado!$B$3:$B65,ED$1)</f>
        <v>#VALUE!</v>
      </c>
      <c r="EE48" s="70" t="str">
        <f t="shared" si="285"/>
        <v/>
      </c>
      <c r="EF48" s="71" t="str">
        <f t="shared" si="286"/>
        <v>#VALUE!</v>
      </c>
      <c r="EG48" s="69" t="str">
        <f t="array" ref="EG48">SUMIFS(INDIRECT($A$1),Consolidado!$C$3:$C65,$A48,Consolidado!$B$3:$B65,EG$1)</f>
        <v>#VALUE!</v>
      </c>
      <c r="EH48" s="69" t="str">
        <f t="shared" si="287"/>
        <v/>
      </c>
      <c r="EI48" s="71" t="str">
        <f t="shared" si="288"/>
        <v>#VALUE!</v>
      </c>
      <c r="EJ48" s="70" t="str">
        <f t="array" ref="EJ48">SUMIFS(INDIRECT($A$1),Consolidado!$C$3:$C65,$A48,Consolidado!$B$3:$B65,EJ$1)</f>
        <v>#VALUE!</v>
      </c>
      <c r="EK48" s="70" t="str">
        <f t="shared" si="289"/>
        <v/>
      </c>
      <c r="EL48" s="71" t="str">
        <f t="shared" si="290"/>
        <v>#VALUE!</v>
      </c>
      <c r="EM48" s="69" t="str">
        <f t="array" ref="EM48">SUMIFS(INDIRECT($A$1),Consolidado!$C$3:$C65,$A48,Consolidado!$B$3:$B65,EM$1)</f>
        <v>#VALUE!</v>
      </c>
      <c r="EN48" s="69" t="str">
        <f t="shared" si="291"/>
        <v/>
      </c>
      <c r="EO48" s="71" t="str">
        <f t="shared" si="292"/>
        <v>#VALUE!</v>
      </c>
      <c r="EP48" s="70" t="str">
        <f t="array" ref="EP48">SUMIFS(INDIRECT($A$1),Consolidado!$C$3:$C65,$A48,Consolidado!$B$3:$B65,EP$1)</f>
        <v>#VALUE!</v>
      </c>
      <c r="EQ48" s="70" t="str">
        <f t="shared" si="293"/>
        <v/>
      </c>
      <c r="ER48" s="71" t="str">
        <f t="shared" si="294"/>
        <v>#VALUE!</v>
      </c>
      <c r="ES48" s="69" t="str">
        <f t="array" ref="ES48">SUMIFS(INDIRECT($A$1),Consolidado!$C$3:$C65,$A48,Consolidado!$B$3:$B65,ES$1)</f>
        <v>#VALUE!</v>
      </c>
      <c r="ET48" s="69" t="str">
        <f t="shared" si="295"/>
        <v/>
      </c>
      <c r="EU48" s="71" t="str">
        <f t="shared" si="296"/>
        <v>#VALUE!</v>
      </c>
      <c r="EV48" s="70" t="str">
        <f t="array" ref="EV48">SUMIFS(INDIRECT($A$1),Consolidado!$C$3:$C65,$A48,Consolidado!$B$3:$B65,EV$1)</f>
        <v>#VALUE!</v>
      </c>
      <c r="EW48" s="70" t="str">
        <f t="shared" si="297"/>
        <v/>
      </c>
      <c r="EX48" s="71" t="str">
        <f t="shared" si="298"/>
        <v>#VALUE!</v>
      </c>
      <c r="EY48" s="69" t="str">
        <f t="array" ref="EY48">SUMIFS(INDIRECT($A$1),Consolidado!$C$3:$C65,$A48,Consolidado!$B$3:$B65,EY$1)</f>
        <v>#VALUE!</v>
      </c>
      <c r="EZ48" s="69" t="str">
        <f t="shared" si="299"/>
        <v/>
      </c>
      <c r="FA48" s="71" t="str">
        <f t="shared" si="300"/>
        <v>#VALUE!</v>
      </c>
      <c r="FB48" s="70" t="str">
        <f t="array" ref="FB48">SUMIFS(INDIRECT($A$1),Consolidado!$C$3:$C65,$A48,Consolidado!$B$3:$B65,FB$1)</f>
        <v>#VALUE!</v>
      </c>
      <c r="FC48" s="70" t="str">
        <f t="shared" si="301"/>
        <v/>
      </c>
      <c r="FD48" s="71" t="str">
        <f t="shared" si="302"/>
        <v>#VALUE!</v>
      </c>
    </row>
    <row r="49" ht="15.75" hidden="1" customHeight="1">
      <c r="A49" s="7" t="str">
        <f>Menus!B42</f>
        <v/>
      </c>
      <c r="B49" s="19" t="str">
        <f t="shared" si="196"/>
        <v>#VALUE!</v>
      </c>
      <c r="C49" s="19">
        <f t="shared" si="197"/>
        <v>0</v>
      </c>
      <c r="D49" s="19" t="str">
        <f t="shared" si="198"/>
        <v/>
      </c>
      <c r="E49" s="65" t="str">
        <f t="array" ref="E49">SUMIFS(INDIRECT($A$1),Consolidado!$C$3:$C65,$A49,Consolidado!$B$3:$B65,E$1)</f>
        <v>#VALUE!</v>
      </c>
      <c r="F49" s="66" t="str">
        <f t="shared" si="199"/>
        <v/>
      </c>
      <c r="G49" s="67" t="str">
        <f t="shared" si="200"/>
        <v/>
      </c>
      <c r="H49" s="68" t="str">
        <f t="array" ref="H49">IFERROR(XLOOKUP($A49,'Gastos Admon Import'!$A$7:$A$35,INDIRECT($A$3)),"")</f>
        <v/>
      </c>
      <c r="I49" s="68" t="str">
        <f t="shared" si="201"/>
        <v/>
      </c>
      <c r="J49" s="68">
        <f t="shared" si="202"/>
        <v>0</v>
      </c>
      <c r="K49" s="21" t="str">
        <f t="array" ref="K49">IFERROR(XLOOKUP($A49,'Gastos Admon Import'!$A$7:$A$35,INDIRECT($A$3)),"")</f>
        <v/>
      </c>
      <c r="L49" s="53" t="str">
        <f t="shared" si="203"/>
        <v/>
      </c>
      <c r="M49" s="21">
        <f t="shared" si="204"/>
        <v>0</v>
      </c>
      <c r="N49" s="22" t="str">
        <f t="array" ref="N49">IFERROR(XLOOKUP($A49,'Gastos Admon Import'!$A$7:$A$35,INDIRECT($A$3)),"")</f>
        <v/>
      </c>
      <c r="O49" s="22" t="str">
        <f t="shared" si="205"/>
        <v/>
      </c>
      <c r="P49" s="22">
        <f t="shared" si="206"/>
        <v>0</v>
      </c>
      <c r="Q49" s="21" t="str">
        <f t="array" ref="Q49">IFERROR(XLOOKUP($A49,'Gastos Admon Import'!$A$7:$A$35,INDIRECT($A$3)),"")</f>
        <v/>
      </c>
      <c r="R49" s="21" t="str">
        <f t="shared" si="207"/>
        <v/>
      </c>
      <c r="S49" s="21">
        <f t="shared" si="208"/>
        <v>0</v>
      </c>
      <c r="T49" s="22" t="str">
        <f t="array" ref="T49">IFERROR(XLOOKUP($A49,'Gastos Admon Import'!$A$7:$A$35,INDIRECT($A$3)),"")</f>
        <v/>
      </c>
      <c r="U49" s="22" t="str">
        <f t="shared" si="209"/>
        <v/>
      </c>
      <c r="V49" s="22">
        <f t="shared" si="210"/>
        <v>0</v>
      </c>
      <c r="W49" s="21" t="str">
        <f t="array" ref="W49">IFERROR(XLOOKUP($A49,'Gastos Admon Import'!$A$7:$A$35,INDIRECT($A$3)),"")</f>
        <v/>
      </c>
      <c r="X49" s="21" t="str">
        <f t="shared" si="211"/>
        <v/>
      </c>
      <c r="Y49" s="21">
        <f t="shared" si="212"/>
        <v>0</v>
      </c>
      <c r="Z49" s="22" t="str">
        <f t="array" ref="Z49">IFERROR(XLOOKUP($A49,'Gastos Admon Import'!$A$7:$A$35,INDIRECT($A$3)),"")</f>
        <v/>
      </c>
      <c r="AA49" s="22" t="str">
        <f t="shared" si="213"/>
        <v/>
      </c>
      <c r="AB49" s="22">
        <f t="shared" si="214"/>
        <v>0</v>
      </c>
      <c r="AC49" s="21" t="str">
        <f t="array" ref="AC49">IFERROR(XLOOKUP($A49,'Gastos Admon Import'!$A$7:$A$35,INDIRECT($A$3)),"")</f>
        <v/>
      </c>
      <c r="AD49" s="21" t="str">
        <f t="shared" si="215"/>
        <v/>
      </c>
      <c r="AE49" s="21">
        <f t="shared" si="216"/>
        <v>0</v>
      </c>
      <c r="AF49" s="22" t="str">
        <f t="array" ref="AF49">IFERROR(XLOOKUP($A49,'Gastos Admon Import'!$A$7:$A$35,INDIRECT($A$3)),"")</f>
        <v/>
      </c>
      <c r="AG49" s="22" t="str">
        <f t="shared" si="217"/>
        <v/>
      </c>
      <c r="AH49" s="22">
        <f t="shared" si="218"/>
        <v>0</v>
      </c>
      <c r="AI49" s="21" t="str">
        <f t="array" ref="AI49">IFERROR(XLOOKUP($A49,'Gastos Admon Import'!$A$7:$A$35,INDIRECT($A$3)),"")</f>
        <v/>
      </c>
      <c r="AJ49" s="21" t="str">
        <f t="shared" si="219"/>
        <v/>
      </c>
      <c r="AK49" s="21">
        <f t="shared" si="220"/>
        <v>0</v>
      </c>
      <c r="AL49" s="22" t="str">
        <f t="array" ref="AL49">IFERROR(XLOOKUP($A49,'Gastos Admon Import'!$A$7:$A$35,INDIRECT($A$3)),"")</f>
        <v/>
      </c>
      <c r="AM49" s="22" t="str">
        <f t="shared" si="221"/>
        <v/>
      </c>
      <c r="AN49" s="22">
        <f t="shared" si="222"/>
        <v>0</v>
      </c>
      <c r="AO49" s="21" t="str">
        <f t="array" ref="AO49">IFERROR(XLOOKUP($A49,'Gastos Admon Import'!$A$7:$A$35,INDIRECT($A$3)),"")</f>
        <v/>
      </c>
      <c r="AP49" s="21" t="str">
        <f t="shared" si="223"/>
        <v/>
      </c>
      <c r="AQ49" s="21">
        <f t="shared" si="224"/>
        <v>0</v>
      </c>
      <c r="AR49" s="22" t="str">
        <f t="array" ref="AR49">IFERROR(XLOOKUP($A49,'Gastos Admon Import'!$A$7:$A$35,INDIRECT($A$3)),"")</f>
        <v/>
      </c>
      <c r="AS49" s="22" t="str">
        <f t="shared" si="225"/>
        <v/>
      </c>
      <c r="AT49" s="22">
        <f t="shared" si="226"/>
        <v>0</v>
      </c>
      <c r="AU49" s="21" t="str">
        <f t="array" ref="AU49">IFERROR(XLOOKUP($A49,'Gastos Admon Import'!$A$7:$A$35,INDIRECT($A$3)),"")</f>
        <v/>
      </c>
      <c r="AV49" s="21" t="str">
        <f t="shared" si="227"/>
        <v/>
      </c>
      <c r="AW49" s="21">
        <f t="shared" si="228"/>
        <v>0</v>
      </c>
      <c r="AX49" s="22" t="str">
        <f t="array" ref="AX49">IFERROR(XLOOKUP($A49,'Gastos Admon Import'!$A$7:$A$35,INDIRECT($A$3)),"")</f>
        <v/>
      </c>
      <c r="AY49" s="22" t="str">
        <f t="shared" si="229"/>
        <v/>
      </c>
      <c r="AZ49" s="22">
        <f t="shared" si="230"/>
        <v>0</v>
      </c>
      <c r="BA49" s="69" t="str">
        <f t="array" ref="BA49">IFERROR(XLOOKUP($A49,'Gastos Admon Import'!$A$7:$A$35,INDIRECT($A$3)),"")</f>
        <v/>
      </c>
      <c r="BB49" s="69" t="str">
        <f t="shared" si="231"/>
        <v/>
      </c>
      <c r="BC49" s="21">
        <f t="shared" si="232"/>
        <v>0</v>
      </c>
      <c r="BD49" s="70" t="str">
        <f t="array" ref="BD49">IFERROR(XLOOKUP($A49,'Gastos Admon Import'!$A$7:$A$35,INDIRECT($A$3)),"")</f>
        <v/>
      </c>
      <c r="BE49" s="70" t="str">
        <f t="shared" si="233"/>
        <v/>
      </c>
      <c r="BF49" s="71">
        <f t="shared" si="234"/>
        <v>0</v>
      </c>
      <c r="BG49" s="69" t="str">
        <f t="array" ref="BG49">IFERROR(XLOOKUP($A49,'Gastos Admon Import'!$A$7:$A$35,INDIRECT($A$3)),"")</f>
        <v/>
      </c>
      <c r="BH49" s="69" t="str">
        <f t="shared" si="235"/>
        <v/>
      </c>
      <c r="BI49" s="71">
        <f t="shared" si="236"/>
        <v>0</v>
      </c>
      <c r="BJ49" s="70" t="str">
        <f t="array" ref="BJ49">IFERROR(XLOOKUP($A49,'Gastos Admon Import'!$A$7:$A$35,INDIRECT($A$3)),"")</f>
        <v/>
      </c>
      <c r="BK49" s="70" t="str">
        <f t="shared" si="237"/>
        <v/>
      </c>
      <c r="BL49" s="71">
        <f t="shared" si="238"/>
        <v>0</v>
      </c>
      <c r="BM49" s="69" t="str">
        <f t="array" ref="BM49">IFERROR(XLOOKUP($A49,'Gastos Admon Import'!$A$7:$A$35,INDIRECT($A$3)),"")</f>
        <v/>
      </c>
      <c r="BN49" s="69" t="str">
        <f t="shared" si="239"/>
        <v/>
      </c>
      <c r="BO49" s="71">
        <f t="shared" si="240"/>
        <v>0</v>
      </c>
      <c r="BP49" s="70" t="str">
        <f t="array" ref="BP49">IFERROR(XLOOKUP($A49,'Gastos Admon Import'!$A$7:$A$35,INDIRECT($A$3)),"")</f>
        <v/>
      </c>
      <c r="BQ49" s="70" t="str">
        <f t="shared" si="241"/>
        <v/>
      </c>
      <c r="BR49" s="71">
        <f t="shared" si="242"/>
        <v>0</v>
      </c>
      <c r="BS49" s="69" t="str">
        <f t="array" ref="BS49">IFERROR(XLOOKUP($A49,'Gastos Admon Import'!$A$7:$A$35,INDIRECT($A$3)),"")</f>
        <v/>
      </c>
      <c r="BT49" s="69" t="str">
        <f t="shared" si="243"/>
        <v/>
      </c>
      <c r="BU49" s="71">
        <f t="shared" si="244"/>
        <v>0</v>
      </c>
      <c r="BV49" s="70" t="str">
        <f t="array" ref="BV49">IFERROR(XLOOKUP($A49,'Gastos Admon Import'!$A$7:$A$35,INDIRECT($A$3)),"")</f>
        <v/>
      </c>
      <c r="BW49" s="70" t="str">
        <f t="shared" si="245"/>
        <v/>
      </c>
      <c r="BX49" s="71">
        <f t="shared" si="246"/>
        <v>0</v>
      </c>
      <c r="BY49" s="69" t="str">
        <f t="array" ref="BY49">IFERROR(XLOOKUP($A49,'Gastos Admon Import'!$A$7:$A$35,INDIRECT($A$3)),"")</f>
        <v/>
      </c>
      <c r="BZ49" s="69" t="str">
        <f t="shared" si="247"/>
        <v/>
      </c>
      <c r="CA49" s="71">
        <f t="shared" si="248"/>
        <v>0</v>
      </c>
      <c r="CB49" s="70" t="str">
        <f t="array" ref="CB49">IFERROR(XLOOKUP($A49,'Gastos Admon Import'!$A$7:$A$35,INDIRECT($A$3)),"")</f>
        <v/>
      </c>
      <c r="CC49" s="70" t="str">
        <f t="shared" si="249"/>
        <v/>
      </c>
      <c r="CD49" s="71">
        <f t="shared" si="250"/>
        <v>0</v>
      </c>
      <c r="CE49" s="69" t="str">
        <f t="array" ref="CE49">IFERROR(XLOOKUP($A49,'Gastos Admon Import'!$A$7:$A$35,INDIRECT($A$3)),"")</f>
        <v/>
      </c>
      <c r="CF49" s="69" t="str">
        <f t="shared" si="251"/>
        <v/>
      </c>
      <c r="CG49" s="71">
        <f t="shared" si="252"/>
        <v>0</v>
      </c>
      <c r="CH49" s="70" t="str">
        <f t="array" ref="CH49">IFERROR(XLOOKUP($A49,'Gastos Admon Import'!$A$7:$A$35,INDIRECT($A$3)),"")</f>
        <v/>
      </c>
      <c r="CI49" s="70" t="str">
        <f t="shared" si="253"/>
        <v/>
      </c>
      <c r="CJ49" s="71">
        <f t="shared" si="254"/>
        <v>0</v>
      </c>
      <c r="CK49" s="69" t="str">
        <f t="array" ref="CK49">IFERROR(XLOOKUP($A49,'Gastos Admon Import'!$A$7:$A$35,INDIRECT($A$3)),"")</f>
        <v/>
      </c>
      <c r="CL49" s="69" t="str">
        <f t="shared" si="255"/>
        <v/>
      </c>
      <c r="CM49" s="71">
        <f t="shared" si="256"/>
        <v>0</v>
      </c>
      <c r="CN49" s="70" t="str">
        <f t="array" ref="CN49">IFERROR(XLOOKUP($A49,'Gastos Admon Import'!$A$7:$A$35,INDIRECT($A$3)),"")</f>
        <v/>
      </c>
      <c r="CO49" s="70" t="str">
        <f t="shared" si="257"/>
        <v/>
      </c>
      <c r="CP49" s="71">
        <f t="shared" si="258"/>
        <v>0</v>
      </c>
      <c r="CQ49" s="69" t="str">
        <f t="array" ref="CQ49">IFERROR(XLOOKUP($A49,'Gastos Admon Import'!$A$7:$A$35,INDIRECT($A$3)),"")</f>
        <v/>
      </c>
      <c r="CR49" s="69" t="str">
        <f t="shared" si="259"/>
        <v/>
      </c>
      <c r="CS49" s="71">
        <f t="shared" si="260"/>
        <v>0</v>
      </c>
      <c r="CT49" s="70" t="str">
        <f t="array" ref="CT49">IFERROR(XLOOKUP($A49,'Gastos Admon Import'!$A$7:$A$35,INDIRECT($A$3)),"")</f>
        <v/>
      </c>
      <c r="CU49" s="70" t="str">
        <f t="shared" si="261"/>
        <v/>
      </c>
      <c r="CV49" s="71">
        <f t="shared" si="262"/>
        <v>0</v>
      </c>
      <c r="CW49" s="69" t="str">
        <f t="array" ref="CW49">IFERROR(XLOOKUP($A49,'Gastos Admon Import'!$A$7:$A$35,INDIRECT($A$3)),"")</f>
        <v/>
      </c>
      <c r="CX49" s="69" t="str">
        <f t="shared" si="263"/>
        <v/>
      </c>
      <c r="CY49" s="71">
        <f t="shared" si="264"/>
        <v>0</v>
      </c>
      <c r="CZ49" s="70" t="str">
        <f t="array" ref="CZ49">IFERROR(XLOOKUP($A49,'Gastos Admon Import'!$A$7:$A$35,INDIRECT($A$3)),"")</f>
        <v/>
      </c>
      <c r="DA49" s="70" t="str">
        <f t="shared" si="265"/>
        <v/>
      </c>
      <c r="DB49" s="71">
        <f t="shared" si="266"/>
        <v>0</v>
      </c>
      <c r="DC49" s="69" t="str">
        <f t="array" ref="DC49">IFERROR(XLOOKUP($A49,'Gastos Admon Import'!$A$7:$A$35,INDIRECT($A$3)),"")</f>
        <v/>
      </c>
      <c r="DD49" s="69" t="str">
        <f t="shared" si="267"/>
        <v/>
      </c>
      <c r="DE49" s="71">
        <f t="shared" si="268"/>
        <v>0</v>
      </c>
      <c r="DF49" s="70" t="str">
        <f t="array" ref="DF49">IFERROR(XLOOKUP($A49,'Gastos Admon Import'!$A$7:$A$35,INDIRECT($A$3)),"")</f>
        <v/>
      </c>
      <c r="DG49" s="70" t="str">
        <f t="shared" si="269"/>
        <v/>
      </c>
      <c r="DH49" s="71">
        <f t="shared" si="270"/>
        <v>0</v>
      </c>
      <c r="DI49" s="69" t="str">
        <f t="array" ref="DI49">IFERROR(XLOOKUP($A49,'Gastos Admon Import'!$A$7:$A$35,INDIRECT($A$3)),"")</f>
        <v/>
      </c>
      <c r="DJ49" s="69" t="str">
        <f t="shared" si="271"/>
        <v/>
      </c>
      <c r="DK49" s="71">
        <f t="shared" si="272"/>
        <v>0</v>
      </c>
      <c r="DL49" s="70" t="str">
        <f t="array" ref="DL49">IFERROR(XLOOKUP($A49,'Gastos Admon Import'!$A$7:$A$35,INDIRECT($A$3)),"")</f>
        <v/>
      </c>
      <c r="DM49" s="70" t="str">
        <f t="shared" si="273"/>
        <v/>
      </c>
      <c r="DN49" s="71">
        <f t="shared" si="274"/>
        <v>0</v>
      </c>
      <c r="DO49" s="21" t="str">
        <f t="array" ref="DO49">IFERROR(XLOOKUP($A49,'Gastos Admon Import'!$A$7:$A$35,INDIRECT($A$3)),"")</f>
        <v/>
      </c>
      <c r="DP49" s="21" t="str">
        <f t="shared" si="275"/>
        <v/>
      </c>
      <c r="DQ49" s="21">
        <f t="shared" si="276"/>
        <v>0</v>
      </c>
      <c r="DR49" s="22" t="str">
        <f t="array" ref="DR49">IFERROR(XLOOKUP($A49,'Gastos Admon Import'!$A$7:$A$35,INDIRECT($A$3)),"")</f>
        <v/>
      </c>
      <c r="DS49" s="22" t="str">
        <f t="shared" si="277"/>
        <v/>
      </c>
      <c r="DT49" s="22">
        <f t="shared" si="278"/>
        <v>0</v>
      </c>
      <c r="DU49" s="69" t="str">
        <f t="array" ref="DU49">IFERROR(XLOOKUP($A49,'Gastos Admon Import'!$A$7:$A$35,INDIRECT($A$3)),"")</f>
        <v/>
      </c>
      <c r="DV49" s="69" t="str">
        <f t="shared" si="279"/>
        <v/>
      </c>
      <c r="DW49" s="71">
        <f t="shared" si="280"/>
        <v>0</v>
      </c>
      <c r="DX49" s="70" t="str">
        <f t="array" ref="DX49">SUMIFS(INDIRECT($A$1),Consolidado!$C$3:$C65,$A49,Consolidado!$B$3:$B65,DX$1)</f>
        <v>#VALUE!</v>
      </c>
      <c r="DY49" s="70" t="str">
        <f t="shared" si="281"/>
        <v/>
      </c>
      <c r="DZ49" s="71" t="str">
        <f t="shared" si="282"/>
        <v>#VALUE!</v>
      </c>
      <c r="EA49" s="69" t="str">
        <f t="array" ref="EA49">SUMIFS(INDIRECT($A$1),Consolidado!$C$3:$C65,$A49,Consolidado!$B$3:$B65,EA$1)</f>
        <v>#VALUE!</v>
      </c>
      <c r="EB49" s="69" t="str">
        <f t="shared" si="283"/>
        <v/>
      </c>
      <c r="EC49" s="71" t="str">
        <f t="shared" si="284"/>
        <v>#VALUE!</v>
      </c>
      <c r="ED49" s="70" t="str">
        <f t="array" ref="ED49">SUMIFS(INDIRECT($A$1),Consolidado!$C$3:$C65,$A49,Consolidado!$B$3:$B65,ED$1)</f>
        <v>#VALUE!</v>
      </c>
      <c r="EE49" s="70" t="str">
        <f t="shared" si="285"/>
        <v/>
      </c>
      <c r="EF49" s="71" t="str">
        <f t="shared" si="286"/>
        <v>#VALUE!</v>
      </c>
      <c r="EG49" s="69" t="str">
        <f t="array" ref="EG49">SUMIFS(INDIRECT($A$1),Consolidado!$C$3:$C65,$A49,Consolidado!$B$3:$B65,EG$1)</f>
        <v>#VALUE!</v>
      </c>
      <c r="EH49" s="69" t="str">
        <f t="shared" si="287"/>
        <v/>
      </c>
      <c r="EI49" s="71" t="str">
        <f t="shared" si="288"/>
        <v>#VALUE!</v>
      </c>
      <c r="EJ49" s="70" t="str">
        <f t="array" ref="EJ49">SUMIFS(INDIRECT($A$1),Consolidado!$C$3:$C65,$A49,Consolidado!$B$3:$B65,EJ$1)</f>
        <v>#VALUE!</v>
      </c>
      <c r="EK49" s="70" t="str">
        <f t="shared" si="289"/>
        <v/>
      </c>
      <c r="EL49" s="71" t="str">
        <f t="shared" si="290"/>
        <v>#VALUE!</v>
      </c>
      <c r="EM49" s="69" t="str">
        <f t="array" ref="EM49">SUMIFS(INDIRECT($A$1),Consolidado!$C$3:$C65,$A49,Consolidado!$B$3:$B65,EM$1)</f>
        <v>#VALUE!</v>
      </c>
      <c r="EN49" s="69" t="str">
        <f t="shared" si="291"/>
        <v/>
      </c>
      <c r="EO49" s="71" t="str">
        <f t="shared" si="292"/>
        <v>#VALUE!</v>
      </c>
      <c r="EP49" s="70" t="str">
        <f t="array" ref="EP49">SUMIFS(INDIRECT($A$1),Consolidado!$C$3:$C65,$A49,Consolidado!$B$3:$B65,EP$1)</f>
        <v>#VALUE!</v>
      </c>
      <c r="EQ49" s="70" t="str">
        <f t="shared" si="293"/>
        <v/>
      </c>
      <c r="ER49" s="71" t="str">
        <f t="shared" si="294"/>
        <v>#VALUE!</v>
      </c>
      <c r="ES49" s="69" t="str">
        <f t="array" ref="ES49">SUMIFS(INDIRECT($A$1),Consolidado!$C$3:$C65,$A49,Consolidado!$B$3:$B65,ES$1)</f>
        <v>#VALUE!</v>
      </c>
      <c r="ET49" s="69" t="str">
        <f t="shared" si="295"/>
        <v/>
      </c>
      <c r="EU49" s="71" t="str">
        <f t="shared" si="296"/>
        <v>#VALUE!</v>
      </c>
      <c r="EV49" s="70" t="str">
        <f t="array" ref="EV49">SUMIFS(INDIRECT($A$1),Consolidado!$C$3:$C65,$A49,Consolidado!$B$3:$B65,EV$1)</f>
        <v>#VALUE!</v>
      </c>
      <c r="EW49" s="70" t="str">
        <f t="shared" si="297"/>
        <v/>
      </c>
      <c r="EX49" s="71" t="str">
        <f t="shared" si="298"/>
        <v>#VALUE!</v>
      </c>
      <c r="EY49" s="69" t="str">
        <f t="array" ref="EY49">SUMIFS(INDIRECT($A$1),Consolidado!$C$3:$C65,$A49,Consolidado!$B$3:$B65,EY$1)</f>
        <v>#VALUE!</v>
      </c>
      <c r="EZ49" s="69" t="str">
        <f t="shared" si="299"/>
        <v/>
      </c>
      <c r="FA49" s="71" t="str">
        <f t="shared" si="300"/>
        <v>#VALUE!</v>
      </c>
      <c r="FB49" s="70" t="str">
        <f t="array" ref="FB49">SUMIFS(INDIRECT($A$1),Consolidado!$C$3:$C65,$A49,Consolidado!$B$3:$B65,FB$1)</f>
        <v>#VALUE!</v>
      </c>
      <c r="FC49" s="70" t="str">
        <f t="shared" si="301"/>
        <v/>
      </c>
      <c r="FD49" s="71" t="str">
        <f t="shared" si="302"/>
        <v>#VALUE!</v>
      </c>
    </row>
    <row r="50" ht="9.0" customHeight="1">
      <c r="A50" s="6"/>
      <c r="B50" s="7"/>
      <c r="C50" s="7"/>
      <c r="D50" s="7"/>
      <c r="E50" s="33"/>
      <c r="F50" s="33"/>
      <c r="G50" s="4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57"/>
      <c r="U50" s="57"/>
      <c r="V50" s="57"/>
      <c r="W50" s="57"/>
      <c r="X50" s="57"/>
      <c r="Y50" s="57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</row>
    <row r="51" ht="15.75" customHeight="1">
      <c r="A51" s="24" t="s">
        <v>45</v>
      </c>
      <c r="B51" s="15" t="str">
        <f t="shared" ref="B51:C51" si="303">SUM(B52:B54)</f>
        <v>#VALUE!</v>
      </c>
      <c r="C51" s="15" t="str">
        <f t="shared" si="303"/>
        <v>#VALUE!</v>
      </c>
      <c r="D51" s="15" t="str">
        <f t="shared" ref="D51:D54" si="346">C51-B51</f>
        <v>#VALUE!</v>
      </c>
      <c r="E51" s="60" t="str">
        <f t="shared" ref="E51:F51" si="304">SUM(E52:E54)</f>
        <v>#VALUE!</v>
      </c>
      <c r="F51" s="72" t="str">
        <f t="shared" si="304"/>
        <v>#VALUE!</v>
      </c>
      <c r="G51" s="16" t="str">
        <f>F51-E51</f>
        <v>#VALUE!</v>
      </c>
      <c r="H51" s="61" t="str">
        <f t="shared" ref="H51:I51" si="305">SUM(H52:H54)</f>
        <v>#VALUE!</v>
      </c>
      <c r="I51" s="61" t="str">
        <f t="shared" si="305"/>
        <v>#VALUE!</v>
      </c>
      <c r="J51" s="61" t="str">
        <f>I51-H51</f>
        <v>#VALUE!</v>
      </c>
      <c r="K51" s="17" t="str">
        <f t="shared" ref="K51:L51" si="306">SUM(K52:K54)</f>
        <v>#VALUE!</v>
      </c>
      <c r="L51" s="17" t="str">
        <f t="shared" si="306"/>
        <v>#VALUE!</v>
      </c>
      <c r="M51" s="17" t="str">
        <f>L51-K51</f>
        <v>#VALUE!</v>
      </c>
      <c r="N51" s="18" t="str">
        <f t="shared" ref="N51:O51" si="307">SUM(N52:N54)</f>
        <v>#VALUE!</v>
      </c>
      <c r="O51" s="18" t="str">
        <f t="shared" si="307"/>
        <v>#VALUE!</v>
      </c>
      <c r="P51" s="18" t="str">
        <f>O51-N51</f>
        <v>#VALUE!</v>
      </c>
      <c r="Q51" s="17" t="str">
        <f t="shared" ref="Q51:R51" si="308">SUM(Q52:Q54)</f>
        <v>#VALUE!</v>
      </c>
      <c r="R51" s="17" t="str">
        <f t="shared" si="308"/>
        <v>#VALUE!</v>
      </c>
      <c r="S51" s="17" t="str">
        <f>R51-Q51</f>
        <v>#VALUE!</v>
      </c>
      <c r="T51" s="18" t="str">
        <f t="shared" ref="T51:U51" si="309">SUM(T52:T54)</f>
        <v>#VALUE!</v>
      </c>
      <c r="U51" s="18" t="str">
        <f t="shared" si="309"/>
        <v>#VALUE!</v>
      </c>
      <c r="V51" s="18" t="str">
        <f>U51-T51</f>
        <v>#VALUE!</v>
      </c>
      <c r="W51" s="17" t="str">
        <f t="shared" ref="W51:X51" si="310">SUM(W52:W54)</f>
        <v>#VALUE!</v>
      </c>
      <c r="X51" s="17" t="str">
        <f t="shared" si="310"/>
        <v>#VALUE!</v>
      </c>
      <c r="Y51" s="17" t="str">
        <f>X51-W51</f>
        <v>#VALUE!</v>
      </c>
      <c r="Z51" s="18" t="str">
        <f t="shared" ref="Z51:AA51" si="311">SUM(Z52:Z54)</f>
        <v>#VALUE!</v>
      </c>
      <c r="AA51" s="18" t="str">
        <f t="shared" si="311"/>
        <v>#VALUE!</v>
      </c>
      <c r="AB51" s="18" t="str">
        <f>AA51-Z51</f>
        <v>#VALUE!</v>
      </c>
      <c r="AC51" s="17" t="str">
        <f t="shared" ref="AC51:AD51" si="312">SUM(AC52:AC54)</f>
        <v>#VALUE!</v>
      </c>
      <c r="AD51" s="17" t="str">
        <f t="shared" si="312"/>
        <v>#VALUE!</v>
      </c>
      <c r="AE51" s="17" t="str">
        <f>AD51-AC51</f>
        <v>#VALUE!</v>
      </c>
      <c r="AF51" s="18" t="str">
        <f t="shared" ref="AF51:AG51" si="313">SUM(AF52:AF54)</f>
        <v>#VALUE!</v>
      </c>
      <c r="AG51" s="18" t="str">
        <f t="shared" si="313"/>
        <v>#VALUE!</v>
      </c>
      <c r="AH51" s="18" t="str">
        <f>AG51-AF51</f>
        <v>#VALUE!</v>
      </c>
      <c r="AI51" s="17" t="str">
        <f t="shared" ref="AI51:AJ51" si="314">SUM(AI52:AI54)</f>
        <v>#VALUE!</v>
      </c>
      <c r="AJ51" s="17" t="str">
        <f t="shared" si="314"/>
        <v>#VALUE!</v>
      </c>
      <c r="AK51" s="17" t="str">
        <f>AJ51-AI51</f>
        <v>#VALUE!</v>
      </c>
      <c r="AL51" s="18" t="str">
        <f t="shared" ref="AL51:AM51" si="315">SUM(AL52:AL54)</f>
        <v>#VALUE!</v>
      </c>
      <c r="AM51" s="18" t="str">
        <f t="shared" si="315"/>
        <v>#VALUE!</v>
      </c>
      <c r="AN51" s="18" t="str">
        <f>AM51-AL51</f>
        <v>#VALUE!</v>
      </c>
      <c r="AO51" s="17" t="str">
        <f t="shared" ref="AO51:AP51" si="316">SUM(AO52:AO54)</f>
        <v>#VALUE!</v>
      </c>
      <c r="AP51" s="17" t="str">
        <f t="shared" si="316"/>
        <v>#VALUE!</v>
      </c>
      <c r="AQ51" s="17" t="str">
        <f>AP51-AO51</f>
        <v>#VALUE!</v>
      </c>
      <c r="AR51" s="18" t="str">
        <f t="shared" ref="AR51:AS51" si="317">SUM(AR52:AR54)</f>
        <v>#VALUE!</v>
      </c>
      <c r="AS51" s="18" t="str">
        <f t="shared" si="317"/>
        <v>#VALUE!</v>
      </c>
      <c r="AT51" s="18" t="str">
        <f>AS51-AR51</f>
        <v>#VALUE!</v>
      </c>
      <c r="AU51" s="17" t="str">
        <f t="shared" ref="AU51:AV51" si="318">SUM(AU52:AU54)</f>
        <v>#VALUE!</v>
      </c>
      <c r="AV51" s="17" t="str">
        <f t="shared" si="318"/>
        <v>#VALUE!</v>
      </c>
      <c r="AW51" s="17" t="str">
        <f>AV51-AU51</f>
        <v>#VALUE!</v>
      </c>
      <c r="AX51" s="18" t="str">
        <f t="shared" ref="AX51:AY51" si="319">SUM(AX52:AX54)</f>
        <v>#VALUE!</v>
      </c>
      <c r="AY51" s="18" t="str">
        <f t="shared" si="319"/>
        <v>#VALUE!</v>
      </c>
      <c r="AZ51" s="18" t="str">
        <f>AY51-AX51</f>
        <v>#VALUE!</v>
      </c>
      <c r="BA51" s="62" t="str">
        <f t="shared" ref="BA51:BB51" si="320">SUM(BA52:BA54)</f>
        <v>#VALUE!</v>
      </c>
      <c r="BB51" s="62" t="str">
        <f t="shared" si="320"/>
        <v>#VALUE!</v>
      </c>
      <c r="BC51" s="17" t="str">
        <f>BB51-BA51</f>
        <v>#VALUE!</v>
      </c>
      <c r="BD51" s="64" t="str">
        <f t="shared" ref="BD51:BE51" si="321">SUM(BD52:BD54)</f>
        <v>#VALUE!</v>
      </c>
      <c r="BE51" s="64" t="str">
        <f t="shared" si="321"/>
        <v>#VALUE!</v>
      </c>
      <c r="BF51" s="63" t="str">
        <f>BE51-BD51</f>
        <v>#VALUE!</v>
      </c>
      <c r="BG51" s="62" t="str">
        <f t="shared" ref="BG51:BH51" si="322">SUM(BG52:BG54)</f>
        <v>#VALUE!</v>
      </c>
      <c r="BH51" s="62" t="str">
        <f t="shared" si="322"/>
        <v>#VALUE!</v>
      </c>
      <c r="BI51" s="63" t="str">
        <f>BH51-BG51</f>
        <v>#VALUE!</v>
      </c>
      <c r="BJ51" s="64" t="str">
        <f t="shared" ref="BJ51:BK51" si="323">SUM(BJ52:BJ54)</f>
        <v>#VALUE!</v>
      </c>
      <c r="BK51" s="64" t="str">
        <f t="shared" si="323"/>
        <v>#VALUE!</v>
      </c>
      <c r="BL51" s="63" t="str">
        <f>BK51-BJ51</f>
        <v>#VALUE!</v>
      </c>
      <c r="BM51" s="62" t="str">
        <f t="shared" ref="BM51:BN51" si="324">SUM(BM52:BM54)</f>
        <v>#VALUE!</v>
      </c>
      <c r="BN51" s="62" t="str">
        <f t="shared" si="324"/>
        <v>#VALUE!</v>
      </c>
      <c r="BO51" s="63" t="str">
        <f>BN51-BM51</f>
        <v>#VALUE!</v>
      </c>
      <c r="BP51" s="64" t="str">
        <f t="shared" ref="BP51:BQ51" si="325">SUM(BP52:BP54)</f>
        <v>#VALUE!</v>
      </c>
      <c r="BQ51" s="64" t="str">
        <f t="shared" si="325"/>
        <v>#VALUE!</v>
      </c>
      <c r="BR51" s="63" t="str">
        <f>BQ51-BP51</f>
        <v>#VALUE!</v>
      </c>
      <c r="BS51" s="62" t="str">
        <f t="shared" ref="BS51:BT51" si="326">SUM(BS52:BS54)</f>
        <v>#VALUE!</v>
      </c>
      <c r="BT51" s="62" t="str">
        <f t="shared" si="326"/>
        <v>#VALUE!</v>
      </c>
      <c r="BU51" s="63" t="str">
        <f>BT51-BS51</f>
        <v>#VALUE!</v>
      </c>
      <c r="BV51" s="64" t="str">
        <f t="shared" ref="BV51:BW51" si="327">SUM(BV52:BV54)</f>
        <v>#VALUE!</v>
      </c>
      <c r="BW51" s="64" t="str">
        <f t="shared" si="327"/>
        <v>#VALUE!</v>
      </c>
      <c r="BX51" s="63" t="str">
        <f>BW51-BV51</f>
        <v>#VALUE!</v>
      </c>
      <c r="BY51" s="62" t="str">
        <f t="shared" ref="BY51:BZ51" si="328">SUM(BY52:BY54)</f>
        <v>#VALUE!</v>
      </c>
      <c r="BZ51" s="62" t="str">
        <f t="shared" si="328"/>
        <v>#VALUE!</v>
      </c>
      <c r="CA51" s="63" t="str">
        <f>BZ51-BY51</f>
        <v>#VALUE!</v>
      </c>
      <c r="CB51" s="64" t="str">
        <f t="shared" ref="CB51:CC51" si="329">SUM(CB52:CB54)</f>
        <v>#VALUE!</v>
      </c>
      <c r="CC51" s="64" t="str">
        <f t="shared" si="329"/>
        <v>#VALUE!</v>
      </c>
      <c r="CD51" s="63" t="str">
        <f>CC51-CB51</f>
        <v>#VALUE!</v>
      </c>
      <c r="CE51" s="62" t="str">
        <f t="shared" ref="CE51:CF51" si="330">SUM(CE52:CE54)</f>
        <v>#VALUE!</v>
      </c>
      <c r="CF51" s="62" t="str">
        <f t="shared" si="330"/>
        <v>#VALUE!</v>
      </c>
      <c r="CG51" s="63" t="str">
        <f>CF51-CE51</f>
        <v>#VALUE!</v>
      </c>
      <c r="CH51" s="64" t="str">
        <f t="shared" ref="CH51:CI51" si="331">SUM(CH52:CH54)</f>
        <v>#VALUE!</v>
      </c>
      <c r="CI51" s="64" t="str">
        <f t="shared" si="331"/>
        <v>#VALUE!</v>
      </c>
      <c r="CJ51" s="63" t="str">
        <f>CI51-CH51</f>
        <v>#VALUE!</v>
      </c>
      <c r="CK51" s="62" t="str">
        <f t="shared" ref="CK51:CL51" si="332">SUM(CK52:CK54)</f>
        <v>#VALUE!</v>
      </c>
      <c r="CL51" s="62" t="str">
        <f t="shared" si="332"/>
        <v>#VALUE!</v>
      </c>
      <c r="CM51" s="63" t="str">
        <f>CL51-CK51</f>
        <v>#VALUE!</v>
      </c>
      <c r="CN51" s="64" t="str">
        <f t="shared" ref="CN51:CO51" si="333">SUM(CN52:CN54)</f>
        <v>#VALUE!</v>
      </c>
      <c r="CO51" s="64" t="str">
        <f t="shared" si="333"/>
        <v>#VALUE!</v>
      </c>
      <c r="CP51" s="63" t="str">
        <f>CO51-CN51</f>
        <v>#VALUE!</v>
      </c>
      <c r="CQ51" s="62" t="str">
        <f t="shared" ref="CQ51:CR51" si="334">SUM(CQ52:CQ54)</f>
        <v>#VALUE!</v>
      </c>
      <c r="CR51" s="62" t="str">
        <f t="shared" si="334"/>
        <v>#VALUE!</v>
      </c>
      <c r="CS51" s="63" t="str">
        <f>CR51-CQ51</f>
        <v>#VALUE!</v>
      </c>
      <c r="CT51" s="64" t="str">
        <f t="shared" ref="CT51:CU51" si="335">SUM(CT52:CT54)</f>
        <v>#VALUE!</v>
      </c>
      <c r="CU51" s="64" t="str">
        <f t="shared" si="335"/>
        <v>#VALUE!</v>
      </c>
      <c r="CV51" s="63" t="str">
        <f>CU51-CT51</f>
        <v>#VALUE!</v>
      </c>
      <c r="CW51" s="62" t="str">
        <f t="shared" ref="CW51:CX51" si="336">SUM(CW52:CW54)</f>
        <v>#VALUE!</v>
      </c>
      <c r="CX51" s="62" t="str">
        <f t="shared" si="336"/>
        <v>#VALUE!</v>
      </c>
      <c r="CY51" s="63" t="str">
        <f>CX51-CW51</f>
        <v>#VALUE!</v>
      </c>
      <c r="CZ51" s="64" t="str">
        <f t="shared" ref="CZ51:DA51" si="337">SUM(CZ52:CZ54)</f>
        <v>#VALUE!</v>
      </c>
      <c r="DA51" s="64" t="str">
        <f t="shared" si="337"/>
        <v>#VALUE!</v>
      </c>
      <c r="DB51" s="63" t="str">
        <f>DA51-CZ51</f>
        <v>#VALUE!</v>
      </c>
      <c r="DC51" s="62" t="str">
        <f t="shared" ref="DC51:DD51" si="338">SUM(DC52:DC54)</f>
        <v>#VALUE!</v>
      </c>
      <c r="DD51" s="62" t="str">
        <f t="shared" si="338"/>
        <v>#VALUE!</v>
      </c>
      <c r="DE51" s="63" t="str">
        <f>DD51-DC51</f>
        <v>#VALUE!</v>
      </c>
      <c r="DF51" s="64" t="str">
        <f t="shared" ref="DF51:DG51" si="339">SUM(DF52:DF54)</f>
        <v>#VALUE!</v>
      </c>
      <c r="DG51" s="64" t="str">
        <f t="shared" si="339"/>
        <v>#VALUE!</v>
      </c>
      <c r="DH51" s="63" t="str">
        <f>DG51-DF51</f>
        <v>#VALUE!</v>
      </c>
      <c r="DI51" s="62" t="str">
        <f t="shared" ref="DI51:DJ51" si="340">SUM(DI52:DI54)</f>
        <v>#VALUE!</v>
      </c>
      <c r="DJ51" s="62" t="str">
        <f t="shared" si="340"/>
        <v>#VALUE!</v>
      </c>
      <c r="DK51" s="63" t="str">
        <f>DJ51-DI51</f>
        <v>#VALUE!</v>
      </c>
      <c r="DL51" s="64" t="str">
        <f t="shared" ref="DL51:DM51" si="341">SUM(DL52:DL54)</f>
        <v>#VALUE!</v>
      </c>
      <c r="DM51" s="64" t="str">
        <f t="shared" si="341"/>
        <v>#VALUE!</v>
      </c>
      <c r="DN51" s="63" t="str">
        <f>DM51-DL51</f>
        <v>#VALUE!</v>
      </c>
      <c r="DO51" s="17" t="str">
        <f t="shared" ref="DO51:DP51" si="342">SUM(DO52:DO54)</f>
        <v>#VALUE!</v>
      </c>
      <c r="DP51" s="17" t="str">
        <f t="shared" si="342"/>
        <v>#VALUE!</v>
      </c>
      <c r="DQ51" s="17" t="str">
        <f>DP51-DO51</f>
        <v>#VALUE!</v>
      </c>
      <c r="DR51" s="18" t="str">
        <f t="shared" ref="DR51:DS51" si="343">SUM(DR52:DR54)</f>
        <v>#VALUE!</v>
      </c>
      <c r="DS51" s="18" t="str">
        <f t="shared" si="343"/>
        <v>#VALUE!</v>
      </c>
      <c r="DT51" s="18" t="str">
        <f>DS51-DR51</f>
        <v>#VALUE!</v>
      </c>
      <c r="DU51" s="62" t="str">
        <f t="shared" ref="DU51:DV51" si="344">SUM(DU52:DU54)</f>
        <v>#VALUE!</v>
      </c>
      <c r="DV51" s="62" t="str">
        <f t="shared" si="344"/>
        <v>#VALUE!</v>
      </c>
      <c r="DW51" s="63" t="str">
        <f>DV51-DU51</f>
        <v>#VALUE!</v>
      </c>
      <c r="DX51" s="64" t="str">
        <f t="shared" ref="DX51:FD51" si="345">SUM(DX47:DX60)</f>
        <v>#REF!</v>
      </c>
      <c r="DY51" s="64" t="str">
        <f t="shared" si="345"/>
        <v>#REF!</v>
      </c>
      <c r="DZ51" s="63" t="str">
        <f t="shared" si="345"/>
        <v>#REF!</v>
      </c>
      <c r="EA51" s="62" t="str">
        <f t="shared" si="345"/>
        <v>#REF!</v>
      </c>
      <c r="EB51" s="62" t="str">
        <f t="shared" si="345"/>
        <v>#REF!</v>
      </c>
      <c r="EC51" s="63" t="str">
        <f t="shared" si="345"/>
        <v>#REF!</v>
      </c>
      <c r="ED51" s="64" t="str">
        <f t="shared" si="345"/>
        <v>#REF!</v>
      </c>
      <c r="EE51" s="64" t="str">
        <f t="shared" si="345"/>
        <v>#REF!</v>
      </c>
      <c r="EF51" s="63" t="str">
        <f t="shared" si="345"/>
        <v>#REF!</v>
      </c>
      <c r="EG51" s="62" t="str">
        <f t="shared" si="345"/>
        <v>#REF!</v>
      </c>
      <c r="EH51" s="62" t="str">
        <f t="shared" si="345"/>
        <v>#REF!</v>
      </c>
      <c r="EI51" s="63" t="str">
        <f t="shared" si="345"/>
        <v>#REF!</v>
      </c>
      <c r="EJ51" s="64" t="str">
        <f t="shared" si="345"/>
        <v>#REF!</v>
      </c>
      <c r="EK51" s="64" t="str">
        <f t="shared" si="345"/>
        <v>#REF!</v>
      </c>
      <c r="EL51" s="63" t="str">
        <f t="shared" si="345"/>
        <v>#REF!</v>
      </c>
      <c r="EM51" s="62" t="str">
        <f t="shared" si="345"/>
        <v>#REF!</v>
      </c>
      <c r="EN51" s="62" t="str">
        <f t="shared" si="345"/>
        <v>#REF!</v>
      </c>
      <c r="EO51" s="63" t="str">
        <f t="shared" si="345"/>
        <v>#REF!</v>
      </c>
      <c r="EP51" s="64" t="str">
        <f t="shared" si="345"/>
        <v>#REF!</v>
      </c>
      <c r="EQ51" s="64" t="str">
        <f t="shared" si="345"/>
        <v>#REF!</v>
      </c>
      <c r="ER51" s="63" t="str">
        <f t="shared" si="345"/>
        <v>#REF!</v>
      </c>
      <c r="ES51" s="62" t="str">
        <f t="shared" si="345"/>
        <v>#REF!</v>
      </c>
      <c r="ET51" s="62" t="str">
        <f t="shared" si="345"/>
        <v>#REF!</v>
      </c>
      <c r="EU51" s="63" t="str">
        <f t="shared" si="345"/>
        <v>#REF!</v>
      </c>
      <c r="EV51" s="64" t="str">
        <f t="shared" si="345"/>
        <v>#REF!</v>
      </c>
      <c r="EW51" s="64" t="str">
        <f t="shared" si="345"/>
        <v>#REF!</v>
      </c>
      <c r="EX51" s="63" t="str">
        <f t="shared" si="345"/>
        <v>#REF!</v>
      </c>
      <c r="EY51" s="62" t="str">
        <f t="shared" si="345"/>
        <v>#REF!</v>
      </c>
      <c r="EZ51" s="62" t="str">
        <f t="shared" si="345"/>
        <v>#REF!</v>
      </c>
      <c r="FA51" s="63" t="str">
        <f t="shared" si="345"/>
        <v>#REF!</v>
      </c>
      <c r="FB51" s="64" t="str">
        <f t="shared" si="345"/>
        <v>#REF!</v>
      </c>
      <c r="FC51" s="64" t="str">
        <f t="shared" si="345"/>
        <v>#REF!</v>
      </c>
      <c r="FD51" s="63" t="str">
        <f t="shared" si="345"/>
        <v>#REF!</v>
      </c>
    </row>
    <row r="52" ht="15.75" customHeight="1">
      <c r="A52" s="7" t="str">
        <f>Menus!Q2</f>
        <v>C01 Otros ingresos</v>
      </c>
      <c r="B52" s="19" t="str">
        <f t="shared" ref="B52:B54" si="347">SUMIF($H$2:$AAR$2, $E$2, H52:FD52
)</f>
        <v>#VALUE!</v>
      </c>
      <c r="C52" s="19" t="str">
        <f t="shared" ref="C52:C54" si="348">SUMIF($K$2:$FD$2, $F$2, H52:FD52
)</f>
        <v>#VALUE!</v>
      </c>
      <c r="D52" s="19" t="str">
        <f t="shared" si="346"/>
        <v>#VALUE!</v>
      </c>
      <c r="E52" s="65" t="str">
        <f t="array" ref="E52">SUMIFS(INDIRECT($A$1),Consolidado!$C$3:$C65,$A52,Consolidado!$B$3:$B65,E$1)</f>
        <v>#VALUE!</v>
      </c>
      <c r="F52" s="66" t="str">
        <f t="array" ref="F52">SUM(SUMIFS(INDIRECT($A$5),OtrosR!$C$3:$C65,$A52,OtrosR!$B$3:$B65,E$1))</f>
        <v>#VALUE!</v>
      </c>
      <c r="G52" s="67" t="str">
        <f t="shared" ref="G52:G54" si="349">IFERROR(E52-F52,"")</f>
        <v/>
      </c>
      <c r="H52" s="68" t="str">
        <f t="array" ref="H52">SUMIFS(INDIRECT($A$1),Consolidado!$C$3:$C65,$A52,Consolidado!$B$3:$B65,H$1)</f>
        <v>#VALUE!</v>
      </c>
      <c r="I52" s="68" t="str">
        <f t="array" ref="I52">SUM(SUMIFS(INDIRECT($A$5),OtrosR!$C$3:$C65,$A52,OtrosR!$B$3:$B65,H$1))</f>
        <v>#VALUE!</v>
      </c>
      <c r="J52" s="68" t="str">
        <f t="shared" ref="J52:J54" si="350">IFERROR(H52-I52,"")</f>
        <v/>
      </c>
      <c r="K52" s="21" t="str">
        <f t="array" ref="K52">SUMIFS(INDIRECT($A$1),Consolidado!$C$3:$C65,$A52,Consolidado!$B$3:$B65,K$1)</f>
        <v>#VALUE!</v>
      </c>
      <c r="L52" s="21" t="str">
        <f t="array" ref="L52">SUM(SUMIFS(INDIRECT($A$5),OtrosR!$C$3:$C65,$A52,OtrosR!$B$3:$B65,K$1))</f>
        <v>#VALUE!</v>
      </c>
      <c r="M52" s="21" t="str">
        <f t="shared" ref="M52:M54" si="351">IFERROR(K52-L52,"")</f>
        <v/>
      </c>
      <c r="N52" s="22" t="str">
        <f t="array" ref="N52">SUMIFS(INDIRECT($A$1),Consolidado!$C$3:$C65,$A52,Consolidado!$B$3:$B65,N$1)</f>
        <v>#VALUE!</v>
      </c>
      <c r="O52" s="22" t="str">
        <f t="array" ref="O52">SUM(SUMIFS(INDIRECT($A$5),OtrosR!$C$3:$C65,$A52,OtrosR!$B$3:$B65,N$1))</f>
        <v>#VALUE!</v>
      </c>
      <c r="P52" s="22" t="str">
        <f t="shared" ref="P52:P54" si="352">IFERROR(N52-O52,"")</f>
        <v/>
      </c>
      <c r="Q52" s="21" t="str">
        <f t="array" ref="Q52">SUMIFS(INDIRECT($A$1),Consolidado!$C$3:$C65,$A52,Consolidado!$B$3:$B65,Q$1)</f>
        <v>#VALUE!</v>
      </c>
      <c r="R52" s="21" t="str">
        <f t="array" ref="R52">SUM(SUMIFS(INDIRECT($A$5),OtrosR!$C$3:$C65,$A52,OtrosR!$B$3:$B65,Q$1))</f>
        <v>#VALUE!</v>
      </c>
      <c r="S52" s="21" t="str">
        <f t="shared" ref="S52:S54" si="353">IFERROR(Q52-R52,"")</f>
        <v/>
      </c>
      <c r="T52" s="22" t="str">
        <f t="array" ref="T52">SUMIFS(INDIRECT($A$1),Consolidado!$C$3:$C65,$A52,Consolidado!$B$3:$B65,T$1)</f>
        <v>#VALUE!</v>
      </c>
      <c r="U52" s="22" t="str">
        <f t="array" ref="U52">SUM(SUMIFS(INDIRECT($A$5),OtrosR!$C$3:$C65,$A52,OtrosR!$B$3:$B65,T$1))</f>
        <v>#VALUE!</v>
      </c>
      <c r="V52" s="22" t="str">
        <f t="shared" ref="V52:V54" si="354">IFERROR(T52-U52,"")</f>
        <v/>
      </c>
      <c r="W52" s="21" t="str">
        <f t="array" ref="W52">SUMIFS(INDIRECT($A$1),Consolidado!$C$3:$C65,$A52,Consolidado!$B$3:$B65,W$1)</f>
        <v>#VALUE!</v>
      </c>
      <c r="X52" s="21" t="str">
        <f t="array" ref="X52">SUM(SUMIFS(INDIRECT($A$5),OtrosR!$C$3:$C65,$A52,OtrosR!$B$3:$B65,W$1))</f>
        <v>#VALUE!</v>
      </c>
      <c r="Y52" s="21" t="str">
        <f t="shared" ref="Y52:Y54" si="355">IFERROR(W52-X52,"")</f>
        <v/>
      </c>
      <c r="Z52" s="22" t="str">
        <f t="array" ref="Z52">SUMIFS(INDIRECT($A$1),Consolidado!$C$3:$C65,$A52,Consolidado!$B$3:$B65,Z$1)</f>
        <v>#VALUE!</v>
      </c>
      <c r="AA52" s="22" t="str">
        <f t="array" ref="AA52">SUM(SUMIFS(INDIRECT($A$5),OtrosR!$C$3:$C65,$A52,OtrosR!$B$3:$B65,Z$1))</f>
        <v>#VALUE!</v>
      </c>
      <c r="AB52" s="22" t="str">
        <f t="shared" ref="AB52:AB54" si="356">IFERROR(Z52-AA52,"")</f>
        <v/>
      </c>
      <c r="AC52" s="21" t="str">
        <f t="array" ref="AC52">SUMIFS(INDIRECT($A$1),Consolidado!$C$3:$C65,$A52,Consolidado!$B$3:$B65,AC$1)</f>
        <v>#VALUE!</v>
      </c>
      <c r="AD52" s="21" t="str">
        <f t="array" ref="AD52">SUM(SUMIFS(INDIRECT($A$5),OtrosR!$C$3:$C65,$A52,OtrosR!$B$3:$B65,AC$1))</f>
        <v>#VALUE!</v>
      </c>
      <c r="AE52" s="21" t="str">
        <f t="shared" ref="AE52:AE54" si="357">IFERROR(AC52-AD52,"")</f>
        <v/>
      </c>
      <c r="AF52" s="22" t="str">
        <f t="array" ref="AF52">SUMIFS(INDIRECT($A$1),Consolidado!$C$3:$C65,$A52,Consolidado!$B$3:$B65,AF$1)</f>
        <v>#VALUE!</v>
      </c>
      <c r="AG52" s="22" t="str">
        <f t="array" ref="AG52">SUM(SUMIFS(INDIRECT($A$5),OtrosR!$C$3:$C65,$A52,OtrosR!$B$3:$B65,AF$1))</f>
        <v>#VALUE!</v>
      </c>
      <c r="AH52" s="22" t="str">
        <f t="shared" ref="AH52:AH54" si="358">IFERROR(AF52-AG52,"")</f>
        <v/>
      </c>
      <c r="AI52" s="21" t="str">
        <f t="array" ref="AI52">SUMIFS(INDIRECT($A$1),Consolidado!$C$3:$C65,$A52,Consolidado!$B$3:$B65,AI$1)</f>
        <v>#VALUE!</v>
      </c>
      <c r="AJ52" s="21" t="str">
        <f t="array" ref="AJ52">SUM(SUMIFS(INDIRECT($A$5),OtrosR!$C$3:$C65,$A52,OtrosR!$B$3:$B65,AI$1))</f>
        <v>#VALUE!</v>
      </c>
      <c r="AK52" s="21" t="str">
        <f t="shared" ref="AK52:AK54" si="359">IFERROR(AI52-AJ52,"")</f>
        <v/>
      </c>
      <c r="AL52" s="22" t="str">
        <f t="array" ref="AL52">SUMIFS(INDIRECT($A$1),Consolidado!$C$3:$C65,$A52,Consolidado!$B$3:$B65,AL$1)</f>
        <v>#VALUE!</v>
      </c>
      <c r="AM52" s="22" t="str">
        <f t="array" ref="AM52">SUM(SUMIFS(INDIRECT($A$5),OtrosR!$C$3:$C65,$A52,OtrosR!$B$3:$B65,AL$1))</f>
        <v>#VALUE!</v>
      </c>
      <c r="AN52" s="22" t="str">
        <f t="shared" ref="AN52:AN54" si="360">IFERROR(AL52-AM52,"")</f>
        <v/>
      </c>
      <c r="AO52" s="21" t="str">
        <f t="array" ref="AO52">SUMIFS(INDIRECT($A$1),Consolidado!$C$3:$C65,$A52,Consolidado!$B$3:$B65,AO$1)</f>
        <v>#VALUE!</v>
      </c>
      <c r="AP52" s="21" t="str">
        <f t="array" ref="AP52">SUM(SUMIFS(INDIRECT($A$5),OtrosR!$C$3:$C65,$A52,OtrosR!$B$3:$B65,AO$1))</f>
        <v>#VALUE!</v>
      </c>
      <c r="AQ52" s="21" t="str">
        <f t="shared" ref="AQ52:AQ54" si="361">IFERROR(AO52-AP52,"")</f>
        <v/>
      </c>
      <c r="AR52" s="22" t="str">
        <f t="array" ref="AR52">SUMIFS(INDIRECT($A$1),Consolidado!$C$3:$C65,$A52,Consolidado!$B$3:$B65,AR$1)</f>
        <v>#VALUE!</v>
      </c>
      <c r="AS52" s="22" t="str">
        <f t="array" ref="AS52">SUM(SUMIFS(INDIRECT($A$5),OtrosR!$C$3:$C65,$A52,OtrosR!$B$3:$B65,AR$1))</f>
        <v>#VALUE!</v>
      </c>
      <c r="AT52" s="22" t="str">
        <f t="shared" ref="AT52:AT54" si="362">IFERROR(AR52-AS52,"")</f>
        <v/>
      </c>
      <c r="AU52" s="21" t="str">
        <f t="array" ref="AU52">SUMIFS(INDIRECT($A$1),Consolidado!$C$3:$C65,$A52,Consolidado!$B$3:$B65,AU$1)</f>
        <v>#VALUE!</v>
      </c>
      <c r="AV52" s="21" t="str">
        <f t="array" ref="AV52">SUM(SUMIFS(INDIRECT($A$5),OtrosR!$C$3:$C65,$A52,OtrosR!$B$3:$B65,AU$1))</f>
        <v>#VALUE!</v>
      </c>
      <c r="AW52" s="21" t="str">
        <f t="shared" ref="AW52:AW54" si="363">IFERROR(AU52-AV52,"")</f>
        <v/>
      </c>
      <c r="AX52" s="22" t="str">
        <f t="array" ref="AX52">SUMIFS(INDIRECT($A$1),Consolidado!$C$3:$C65,$A52,Consolidado!$B$3:$B65,AX$1)</f>
        <v>#VALUE!</v>
      </c>
      <c r="AY52" s="22" t="str">
        <f t="array" ref="AY52">SUM(SUMIFS(INDIRECT($A$5),OtrosR!$C$3:$C65,$A52,OtrosR!$B$3:$B65,AX$1))</f>
        <v>#VALUE!</v>
      </c>
      <c r="AZ52" s="22" t="str">
        <f t="shared" ref="AZ52:AZ54" si="364">IFERROR(AX52-AY52,"")</f>
        <v/>
      </c>
      <c r="BA52" s="69" t="str">
        <f t="array" ref="BA52">SUMIFS(INDIRECT($A$1),Consolidado!$C$3:$C65,$A52,Consolidado!$B$3:$B65,BA$1)</f>
        <v>#VALUE!</v>
      </c>
      <c r="BB52" s="69" t="str">
        <f t="array" ref="BB52">SUM(SUMIFS(INDIRECT($A$5),OtrosR!$C$3:$C65,$A52,OtrosR!$B$3:$B65,BA$1))</f>
        <v>#VALUE!</v>
      </c>
      <c r="BC52" s="21" t="str">
        <f t="shared" ref="BC52:BC54" si="365">IFERROR(BA52-BB52,"")</f>
        <v/>
      </c>
      <c r="BD52" s="70" t="str">
        <f t="array" ref="BD52">SUMIFS(INDIRECT($A$1),Consolidado!$C$3:$C65,$A52,Consolidado!$B$3:$B65,BD$1)</f>
        <v>#VALUE!</v>
      </c>
      <c r="BE52" s="70" t="str">
        <f t="array" ref="BE52">SUM(SUMIFS(INDIRECT($A$5),OtrosR!$C$3:$C65,$A52,OtrosR!$B$3:$B65,BD$1))</f>
        <v>#VALUE!</v>
      </c>
      <c r="BF52" s="71" t="str">
        <f t="shared" ref="BF52:BF54" si="366">IFERROR(BD52-BE52,"")</f>
        <v/>
      </c>
      <c r="BG52" s="69" t="str">
        <f t="array" ref="BG52">SUMIFS(INDIRECT($A$1),Consolidado!$C$3:$C65,$A52,Consolidado!$B$3:$B65,BG$1)</f>
        <v>#VALUE!</v>
      </c>
      <c r="BH52" s="69" t="str">
        <f t="array" ref="BH52">SUM(SUMIFS(INDIRECT($A$5),OtrosR!$C$3:$C65,$A52,OtrosR!$B$3:$B65,BG$1))</f>
        <v>#VALUE!</v>
      </c>
      <c r="BI52" s="71" t="str">
        <f t="shared" ref="BI52:BI54" si="367">IFERROR(BG52-BH52,"")</f>
        <v/>
      </c>
      <c r="BJ52" s="70" t="str">
        <f t="array" ref="BJ52">SUMIFS(INDIRECT($A$1),Consolidado!$C$3:$C65,$A52,Consolidado!$B$3:$B65,BJ$1)</f>
        <v>#VALUE!</v>
      </c>
      <c r="BK52" s="70" t="str">
        <f t="array" ref="BK52">SUM(SUMIFS(INDIRECT($A$5),OtrosR!$C$3:$C65,$A52,OtrosR!$B$3:$B65,BJ$1))</f>
        <v>#VALUE!</v>
      </c>
      <c r="BL52" s="71" t="str">
        <f t="shared" ref="BL52:BL54" si="368">IFERROR(BJ52-BK52,"")</f>
        <v/>
      </c>
      <c r="BM52" s="69" t="str">
        <f t="array" ref="BM52">SUMIFS(INDIRECT($A$1),Consolidado!$C$3:$C65,$A52,Consolidado!$B$3:$B65,BM$1)</f>
        <v>#VALUE!</v>
      </c>
      <c r="BN52" s="69" t="str">
        <f t="array" ref="BN52">SUM(SUMIFS(INDIRECT($A$5),OtrosR!$C$3:$C65,$A52,OtrosR!$B$3:$B65,BM$1))</f>
        <v>#VALUE!</v>
      </c>
      <c r="BO52" s="71" t="str">
        <f t="shared" ref="BO52:BO54" si="369">IFERROR(BM52-BN52,"")</f>
        <v/>
      </c>
      <c r="BP52" s="70" t="str">
        <f t="array" ref="BP52">SUMIFS(INDIRECT($A$1),Consolidado!$C$3:$C65,$A52,Consolidado!$B$3:$B65,BP$1)</f>
        <v>#VALUE!</v>
      </c>
      <c r="BQ52" s="70" t="str">
        <f t="array" ref="BQ52">SUM(SUMIFS(INDIRECT($A$5),OtrosR!$C$3:$C65,$A52,OtrosR!$B$3:$B65,BP$1))</f>
        <v>#VALUE!</v>
      </c>
      <c r="BR52" s="71" t="str">
        <f t="shared" ref="BR52:BR54" si="370">IFERROR(BP52-BQ52,"")</f>
        <v/>
      </c>
      <c r="BS52" s="69" t="str">
        <f t="array" ref="BS52">SUMIFS(INDIRECT($A$1),Consolidado!$C$3:$C65,$A52,Consolidado!$B$3:$B65,BS$1)</f>
        <v>#VALUE!</v>
      </c>
      <c r="BT52" s="69" t="str">
        <f t="array" ref="BT52">SUM(SUMIFS(INDIRECT($A$5),OtrosR!$C$3:$C65,$A52,OtrosR!$B$3:$B65,BS$1))</f>
        <v>#VALUE!</v>
      </c>
      <c r="BU52" s="71" t="str">
        <f t="shared" ref="BU52:BU54" si="371">IFERROR(BS52-BT52,"")</f>
        <v/>
      </c>
      <c r="BV52" s="70" t="str">
        <f t="array" ref="BV52">SUMIFS(INDIRECT($A$1),Consolidado!$C$3:$C65,$A52,Consolidado!$B$3:$B65,BV$1)</f>
        <v>#VALUE!</v>
      </c>
      <c r="BW52" s="70" t="str">
        <f t="array" ref="BW52">SUM(SUMIFS(INDIRECT($A$5),OtrosR!$C$3:$C65,$A52,OtrosR!$B$3:$B65,BV$1))</f>
        <v>#VALUE!</v>
      </c>
      <c r="BX52" s="71" t="str">
        <f t="shared" ref="BX52:BX54" si="372">IFERROR(BV52-BW52,"")</f>
        <v/>
      </c>
      <c r="BY52" s="69" t="str">
        <f t="array" ref="BY52">SUMIFS(INDIRECT($A$1),Consolidado!$C$3:$C65,$A52,Consolidado!$B$3:$B65,BY$1)</f>
        <v>#VALUE!</v>
      </c>
      <c r="BZ52" s="69" t="str">
        <f t="array" ref="BZ52">SUM(SUMIFS(INDIRECT($A$5),OtrosR!$C$3:$C65,$A52,OtrosR!$B$3:$B65,BY$1))</f>
        <v>#VALUE!</v>
      </c>
      <c r="CA52" s="71" t="str">
        <f t="shared" ref="CA52:CA54" si="373">IFERROR(BY52-BZ52,"")</f>
        <v/>
      </c>
      <c r="CB52" s="70" t="str">
        <f t="array" ref="CB52">SUMIFS(INDIRECT($A$1),Consolidado!$C$3:$C65,$A52,Consolidado!$B$3:$B65,CB$1)</f>
        <v>#VALUE!</v>
      </c>
      <c r="CC52" s="70" t="str">
        <f t="array" ref="CC52">SUM(SUMIFS(INDIRECT($A$5),OtrosR!$C$3:$C65,$A52,OtrosR!$B$3:$B65,CB$1))</f>
        <v>#VALUE!</v>
      </c>
      <c r="CD52" s="71" t="str">
        <f t="shared" ref="CD52:CD54" si="374">IFERROR(CB52-CC52,"")</f>
        <v/>
      </c>
      <c r="CE52" s="69" t="str">
        <f t="array" ref="CE52">SUMIFS(INDIRECT($A$1),Consolidado!$C$3:$C65,$A52,Consolidado!$B$3:$B65,CE$1)</f>
        <v>#VALUE!</v>
      </c>
      <c r="CF52" s="69" t="str">
        <f t="array" ref="CF52">SUM(SUMIFS(INDIRECT($A$5),OtrosR!$C$3:$C65,$A52,OtrosR!$B$3:$B65,CE$1))</f>
        <v>#VALUE!</v>
      </c>
      <c r="CG52" s="71" t="str">
        <f t="shared" ref="CG52:CG54" si="375">IFERROR(CE52-CF52,"")</f>
        <v/>
      </c>
      <c r="CH52" s="70" t="str">
        <f t="array" ref="CH52">SUMIFS(INDIRECT($A$1),Consolidado!$C$3:$C65,$A52,Consolidado!$B$3:$B65,CH$1)</f>
        <v>#VALUE!</v>
      </c>
      <c r="CI52" s="70" t="str">
        <f t="array" ref="CI52">SUM(SUMIFS(INDIRECT($A$5),OtrosR!$C$3:$C65,$A52,OtrosR!$B$3:$B65,CH$1))</f>
        <v>#VALUE!</v>
      </c>
      <c r="CJ52" s="71" t="str">
        <f t="shared" ref="CJ52:CJ54" si="376">IFERROR(CH52-CI52,"")</f>
        <v/>
      </c>
      <c r="CK52" s="69" t="str">
        <f t="array" ref="CK52">SUMIFS(INDIRECT($A$1),Consolidado!$C$3:$C65,$A52,Consolidado!$B$3:$B65,CK$1)</f>
        <v>#VALUE!</v>
      </c>
      <c r="CL52" s="69" t="str">
        <f t="array" ref="CL52">SUM(SUMIFS(INDIRECT($A$5),OtrosR!$C$3:$C65,$A52,OtrosR!$B$3:$B65,CK$1))</f>
        <v>#VALUE!</v>
      </c>
      <c r="CM52" s="71" t="str">
        <f t="shared" ref="CM52:CM54" si="377">IFERROR(CK52-CL52,"")</f>
        <v/>
      </c>
      <c r="CN52" s="70" t="str">
        <f t="array" ref="CN52">SUMIFS(INDIRECT($A$1),Consolidado!$C$3:$C65,$A52,Consolidado!$B$3:$B65,CN$1)</f>
        <v>#VALUE!</v>
      </c>
      <c r="CO52" s="70" t="str">
        <f t="array" ref="CO52">SUM(SUMIFS(INDIRECT($A$5),OtrosR!$C$3:$C65,$A52,OtrosR!$B$3:$B65,CN$1))</f>
        <v>#VALUE!</v>
      </c>
      <c r="CP52" s="71" t="str">
        <f t="shared" ref="CP52:CP54" si="378">IFERROR(CN52-CO52,"")</f>
        <v/>
      </c>
      <c r="CQ52" s="69" t="str">
        <f t="array" ref="CQ52">SUMIFS(INDIRECT($A$1),Consolidado!$C$3:$C65,$A52,Consolidado!$B$3:$B65,CQ$1)</f>
        <v>#VALUE!</v>
      </c>
      <c r="CR52" s="69" t="str">
        <f t="array" ref="CR52">SUM(SUMIFS(INDIRECT($A$5),OtrosR!$C$3:$C65,$A52,OtrosR!$B$3:$B65,CQ$1))</f>
        <v>#VALUE!</v>
      </c>
      <c r="CS52" s="71" t="str">
        <f t="shared" ref="CS52:CS54" si="379">IFERROR(CQ52-CR52,"")</f>
        <v/>
      </c>
      <c r="CT52" s="70" t="str">
        <f t="array" ref="CT52">SUMIFS(INDIRECT($A$1),Consolidado!$C$3:$C65,$A52,Consolidado!$B$3:$B65,CT$1)</f>
        <v>#VALUE!</v>
      </c>
      <c r="CU52" s="70" t="str">
        <f t="array" ref="CU52">SUM(SUMIFS(INDIRECT($A$5),OtrosR!$C$3:$C65,$A52,OtrosR!$B$3:$B65,CT$1))</f>
        <v>#VALUE!</v>
      </c>
      <c r="CV52" s="71" t="str">
        <f t="shared" ref="CV52:CV54" si="380">IFERROR(CT52-CU52,"")</f>
        <v/>
      </c>
      <c r="CW52" s="69" t="str">
        <f t="array" ref="CW52">SUMIFS(INDIRECT($A$1),Consolidado!$C$3:$C65,$A52,Consolidado!$B$3:$B65,CW$1)</f>
        <v>#VALUE!</v>
      </c>
      <c r="CX52" s="69" t="str">
        <f t="array" ref="CX52">SUM(SUMIFS(INDIRECT($A$5),OtrosR!$C$3:$C65,$A52,OtrosR!$B$3:$B65,CW$1))</f>
        <v>#VALUE!</v>
      </c>
      <c r="CY52" s="71" t="str">
        <f t="shared" ref="CY52:CY54" si="381">IFERROR(CW52-CX52,"")</f>
        <v/>
      </c>
      <c r="CZ52" s="70" t="str">
        <f t="array" ref="CZ52">SUMIFS(INDIRECT($A$1),Consolidado!$C$3:$C65,$A52,Consolidado!$B$3:$B65,CZ$1)</f>
        <v>#VALUE!</v>
      </c>
      <c r="DA52" s="70" t="str">
        <f t="array" ref="DA52">SUM(SUMIFS(INDIRECT($A$5),OtrosR!$C$3:$C65,$A52,OtrosR!$B$3:$B65,CZ$1))</f>
        <v>#VALUE!</v>
      </c>
      <c r="DB52" s="71" t="str">
        <f t="shared" ref="DB52:DB54" si="382">IFERROR(CZ52-DA52,"")</f>
        <v/>
      </c>
      <c r="DC52" s="69" t="str">
        <f t="array" ref="DC52">SUMIFS(INDIRECT($A$1),Consolidado!$C$3:$C65,$A52,Consolidado!$B$3:$B65,DC$1)</f>
        <v>#VALUE!</v>
      </c>
      <c r="DD52" s="69" t="str">
        <f t="array" ref="DD52">SUM(SUMIFS(INDIRECT($A$5),OtrosR!$C$3:$C65,$A52,OtrosR!$B$3:$B65,DC$1))</f>
        <v>#VALUE!</v>
      </c>
      <c r="DE52" s="71" t="str">
        <f t="shared" ref="DE52:DE54" si="383">IFERROR(DC52-DD52,"")</f>
        <v/>
      </c>
      <c r="DF52" s="70" t="str">
        <f t="array" ref="DF52">SUMIFS(INDIRECT($A$1),Consolidado!$C$3:$C65,$A52,Consolidado!$B$3:$B65,DF$1)</f>
        <v>#VALUE!</v>
      </c>
      <c r="DG52" s="70" t="str">
        <f t="array" ref="DG52">SUM(SUMIFS(INDIRECT($A$5),OtrosR!$C$3:$C65,$A52,OtrosR!$B$3:$B65,DF$1))</f>
        <v>#VALUE!</v>
      </c>
      <c r="DH52" s="71" t="str">
        <f t="shared" ref="DH52:DH54" si="384">IFERROR(DF52-DG52,"")</f>
        <v/>
      </c>
      <c r="DI52" s="69" t="str">
        <f t="array" ref="DI52">SUMIFS(INDIRECT($A$1),Consolidado!$C$3:$C65,$A52,Consolidado!$B$3:$B65,DI$1)</f>
        <v>#VALUE!</v>
      </c>
      <c r="DJ52" s="69" t="str">
        <f t="array" ref="DJ52">SUM(SUMIFS(INDIRECT($A$5),OtrosR!$C$3:$C65,$A52,OtrosR!$B$3:$B65,DI$1))</f>
        <v>#VALUE!</v>
      </c>
      <c r="DK52" s="71" t="str">
        <f t="shared" ref="DK52:DK54" si="385">IFERROR(DI52-DJ52,"")</f>
        <v/>
      </c>
      <c r="DL52" s="70" t="str">
        <f t="array" ref="DL52">SUMIFS(INDIRECT($A$1),Consolidado!$C$3:$C65,$A52,Consolidado!$B$3:$B65,DL$1)</f>
        <v>#VALUE!</v>
      </c>
      <c r="DM52" s="70" t="str">
        <f t="array" ref="DM52">SUM(SUMIFS(INDIRECT($A$5),OtrosR!$C$3:$C65,$A52,OtrosR!$B$3:$B65,DL$1))</f>
        <v>#VALUE!</v>
      </c>
      <c r="DN52" s="71" t="str">
        <f t="shared" ref="DN52:DN54" si="386">IFERROR(DL52-DM52,"")</f>
        <v/>
      </c>
      <c r="DO52" s="21" t="str">
        <f t="array" ref="DO52">SUMIFS(INDIRECT($A$1),Consolidado!$C$3:$C65,$A52,Consolidado!$B$3:$B65,DO$1)</f>
        <v>#VALUE!</v>
      </c>
      <c r="DP52" s="21" t="str">
        <f t="array" ref="DP52">SUM(SUMIFS(INDIRECT($A$5),OtrosR!$C$3:$C65,$A52,OtrosR!$B$3:$B65,DO$1))</f>
        <v>#VALUE!</v>
      </c>
      <c r="DQ52" s="21" t="str">
        <f t="shared" ref="DQ52:DQ54" si="387">IFERROR(DO52-DP52,"")</f>
        <v/>
      </c>
      <c r="DR52" s="22" t="str">
        <f t="array" ref="DR52">SUMIFS(INDIRECT($A$1),Consolidado!$C$3:$C65,$A52,Consolidado!$B$3:$B65,DR$1)</f>
        <v>#VALUE!</v>
      </c>
      <c r="DS52" s="22" t="str">
        <f t="array" ref="DS52">SUM(SUMIFS(INDIRECT($A$5),OtrosR!$C$3:$C65,$A52,OtrosR!$B$3:$B65,DR$1))</f>
        <v>#VALUE!</v>
      </c>
      <c r="DT52" s="22" t="str">
        <f t="shared" ref="DT52:DT54" si="388">IFERROR(DR52-DS52,"")</f>
        <v/>
      </c>
      <c r="DU52" s="69" t="str">
        <f t="array" ref="DU52">SUMIFS(INDIRECT($A$1),Consolidado!$C$3:$C65,$A52,Consolidado!$B$3:$B65,DU$1)</f>
        <v>#VALUE!</v>
      </c>
      <c r="DV52" s="69" t="str">
        <f t="array" ref="DV52">SUM(SUMIFS(INDIRECT($A$5),OtrosR!$C$3:$C65,$A52,OtrosR!$B$3:$B65,DU$1))</f>
        <v>#VALUE!</v>
      </c>
      <c r="DW52" s="71" t="str">
        <f t="shared" ref="DW52:DW54" si="389">IFERROR(DU52-DV52,"")</f>
        <v/>
      </c>
      <c r="DX52" s="70" t="str">
        <f t="array" ref="DX52">SUMIFS(INDIRECT($A$1),Consolidado!$C$3:$C65,$A52,Consolidado!$B$3:$B65,DX$1)</f>
        <v>#VALUE!</v>
      </c>
      <c r="DY52" s="70" t="str">
        <f t="array" ref="DY52">SUM(SUMIFS(INDIRECT($A$5),OtrosR!$C$3:$C65,$A52,OtrosR!$B$3:$B65,DX$1))</f>
        <v>#VALUE!</v>
      </c>
      <c r="DZ52" s="71" t="str">
        <f t="shared" ref="DZ52:DZ54" si="390">DX52-DY52</f>
        <v>#VALUE!</v>
      </c>
      <c r="EA52" s="69" t="str">
        <f t="array" ref="EA52">SUMIFS(INDIRECT($A$1),Consolidado!$C$3:$C65,$A52,Consolidado!$B$3:$B65,EA$1)</f>
        <v>#VALUE!</v>
      </c>
      <c r="EB52" s="69" t="str">
        <f t="array" ref="EB52">SUM(SUMIFS(INDIRECT($A$5),OtrosR!$C$3:$C65,$A52,OtrosR!$B$3:$B65,EA$1))</f>
        <v>#VALUE!</v>
      </c>
      <c r="EC52" s="71" t="str">
        <f t="shared" ref="EC52:EC54" si="391">EA52-EB52</f>
        <v>#VALUE!</v>
      </c>
      <c r="ED52" s="70" t="str">
        <f t="array" ref="ED52">SUMIFS(INDIRECT($A$1),Consolidado!$C$3:$C65,$A52,Consolidado!$B$3:$B65,ED$1)</f>
        <v>#VALUE!</v>
      </c>
      <c r="EE52" s="70" t="str">
        <f t="array" ref="EE52">SUM(SUMIFS(INDIRECT($A$5),OtrosR!$C$3:$C65,$A52,OtrosR!$B$3:$B65,ED$1))</f>
        <v>#VALUE!</v>
      </c>
      <c r="EF52" s="71" t="str">
        <f t="shared" ref="EF52:EF54" si="392">ED52-EE52</f>
        <v>#VALUE!</v>
      </c>
      <c r="EG52" s="69" t="str">
        <f t="array" ref="EG52">SUMIFS(INDIRECT($A$1),Consolidado!$C$3:$C65,$A52,Consolidado!$B$3:$B65,EG$1)</f>
        <v>#VALUE!</v>
      </c>
      <c r="EH52" s="69" t="str">
        <f t="array" ref="EH52">SUM(SUMIFS(INDIRECT($A$5),OtrosR!$C$3:$C65,$A52,OtrosR!$B$3:$B65,EG$1))</f>
        <v>#VALUE!</v>
      </c>
      <c r="EI52" s="71" t="str">
        <f t="shared" ref="EI52:EI54" si="393">EG52-EH52</f>
        <v>#VALUE!</v>
      </c>
      <c r="EJ52" s="70" t="str">
        <f t="array" ref="EJ52">SUMIFS(INDIRECT($A$1),Consolidado!$C$3:$C65,$A52,Consolidado!$B$3:$B65,EJ$1)</f>
        <v>#VALUE!</v>
      </c>
      <c r="EK52" s="70" t="str">
        <f t="array" ref="EK52">SUM(SUMIFS(INDIRECT($A$5),OtrosR!$C$3:$C65,$A52,OtrosR!$B$3:$B65,EJ$1))</f>
        <v>#VALUE!</v>
      </c>
      <c r="EL52" s="71" t="str">
        <f t="shared" ref="EL52:EL54" si="394">EJ52-EK52</f>
        <v>#VALUE!</v>
      </c>
      <c r="EM52" s="69" t="str">
        <f t="array" ref="EM52">SUMIFS(INDIRECT($A$1),Consolidado!$C$3:$C65,$A52,Consolidado!$B$3:$B65,EM$1)</f>
        <v>#VALUE!</v>
      </c>
      <c r="EN52" s="69" t="str">
        <f t="array" ref="EN52">SUM(SUMIFS(INDIRECT($A$5),OtrosR!$C$3:$C65,$A52,OtrosR!$B$3:$B65,EM$1))</f>
        <v>#VALUE!</v>
      </c>
      <c r="EO52" s="71" t="str">
        <f t="shared" ref="EO52:EO54" si="395">EM52-EN52</f>
        <v>#VALUE!</v>
      </c>
      <c r="EP52" s="70" t="str">
        <f t="array" ref="EP52">SUMIFS(INDIRECT($A$1),Consolidado!$C$3:$C65,$A52,Consolidado!$B$3:$B65,EP$1)</f>
        <v>#VALUE!</v>
      </c>
      <c r="EQ52" s="70" t="str">
        <f t="array" ref="EQ52">SUM(SUMIFS(INDIRECT($A$5),OtrosR!$C$3:$C65,$A52,OtrosR!$B$3:$B65,EP$1))</f>
        <v>#VALUE!</v>
      </c>
      <c r="ER52" s="71" t="str">
        <f t="shared" ref="ER52:ER54" si="396">EP52-EQ52</f>
        <v>#VALUE!</v>
      </c>
      <c r="ES52" s="69" t="str">
        <f t="array" ref="ES52">SUMIFS(INDIRECT($A$1),Consolidado!$C$3:$C65,$A52,Consolidado!$B$3:$B65,ES$1)</f>
        <v>#VALUE!</v>
      </c>
      <c r="ET52" s="69" t="str">
        <f t="array" ref="ET52">SUM(SUMIFS(INDIRECT($A$5),OtrosR!$C$3:$C65,$A52,OtrosR!$B$3:$B65,ES$1))</f>
        <v>#VALUE!</v>
      </c>
      <c r="EU52" s="71" t="str">
        <f t="shared" ref="EU52:EU54" si="397">ES52-ET52</f>
        <v>#VALUE!</v>
      </c>
      <c r="EV52" s="70" t="str">
        <f t="array" ref="EV52">SUMIFS(INDIRECT($A$1),Consolidado!$C$3:$C65,$A52,Consolidado!$B$3:$B65,EV$1)</f>
        <v>#VALUE!</v>
      </c>
      <c r="EW52" s="70" t="str">
        <f t="array" ref="EW52">SUM(SUMIFS(INDIRECT($A$5),OtrosR!$C$3:$C65,$A52,OtrosR!$B$3:$B65,EV$1))</f>
        <v>#VALUE!</v>
      </c>
      <c r="EX52" s="71" t="str">
        <f t="shared" ref="EX52:EX54" si="398">EV52-EW52</f>
        <v>#VALUE!</v>
      </c>
      <c r="EY52" s="69" t="str">
        <f t="array" ref="EY52">SUMIFS(INDIRECT($A$1),Consolidado!$C$3:$C65,$A52,Consolidado!$B$3:$B65,EY$1)</f>
        <v>#VALUE!</v>
      </c>
      <c r="EZ52" s="69" t="str">
        <f t="array" ref="EZ52">SUM(SUMIFS(INDIRECT($A$5),OtrosR!$C$3:$C65,$A52,OtrosR!$B$3:$B65,EY$1))</f>
        <v>#VALUE!</v>
      </c>
      <c r="FA52" s="71" t="str">
        <f t="shared" ref="FA52:FA54" si="399">EY52-EZ52</f>
        <v>#VALUE!</v>
      </c>
      <c r="FB52" s="70" t="str">
        <f t="array" ref="FB52">SUMIFS(INDIRECT($A$1),Consolidado!$C$3:$C65,$A52,Consolidado!$B$3:$B65,FB$1)</f>
        <v>#VALUE!</v>
      </c>
      <c r="FC52" s="70" t="str">
        <f t="array" ref="FC52">SUM(SUMIFS(INDIRECT($A$5),OtrosR!$C$3:$C65,$A52,OtrosR!$B$3:$B65,FB$1))</f>
        <v>#VALUE!</v>
      </c>
      <c r="FD52" s="71" t="str">
        <f t="shared" ref="FD52:FD54" si="400">FB52-FC52</f>
        <v>#VALUE!</v>
      </c>
    </row>
    <row r="53" ht="15.75" hidden="1" customHeight="1">
      <c r="B53" s="19" t="str">
        <f t="shared" si="347"/>
        <v>#VALUE!</v>
      </c>
      <c r="C53" s="19" t="str">
        <f t="shared" si="348"/>
        <v>#VALUE!</v>
      </c>
      <c r="D53" s="19" t="str">
        <f t="shared" si="346"/>
        <v>#VALUE!</v>
      </c>
      <c r="E53" s="65" t="str">
        <f t="array" ref="E53">SUMIFS(INDIRECT($A$1),Consolidado!$C$3:$C65,$A53,Consolidado!$B$3:$B65,E$1)</f>
        <v>#VALUE!</v>
      </c>
      <c r="F53" s="66" t="str">
        <f t="array" ref="F53">SUM(SUMIFS(INDIRECT($A$5),OtrosR!$C$3:$C65,$A53,OtrosR!$B$3:$B65,E$1))</f>
        <v>#VALUE!</v>
      </c>
      <c r="G53" s="67" t="str">
        <f t="shared" si="349"/>
        <v/>
      </c>
      <c r="H53" s="68" t="str">
        <f t="array" ref="H53">SUMIFS(INDIRECT($A$1),Consolidado!$C$3:$C65,$A53,Consolidado!$B$3:$B65,H$1)</f>
        <v>#VALUE!</v>
      </c>
      <c r="I53" s="68" t="str">
        <f t="array" ref="I53">SUM(SUMIFS(INDIRECT($A$5),OtrosR!$C$3:$C65,$A53,OtrosR!$B$3:$B65,H$1))</f>
        <v>#VALUE!</v>
      </c>
      <c r="J53" s="68" t="str">
        <f t="shared" si="350"/>
        <v/>
      </c>
      <c r="K53" s="21" t="str">
        <f t="array" ref="K53">SUMIFS(INDIRECT($A$1),Consolidado!$C$3:$C65,$A53,Consolidado!$B$3:$B65,K$1)</f>
        <v>#VALUE!</v>
      </c>
      <c r="L53" s="21" t="str">
        <f t="array" ref="L53">SUM(SUMIFS(INDIRECT($A$5),OtrosR!$C$3:$C65,$A53,OtrosR!$B$3:$B65,K$1))</f>
        <v>#VALUE!</v>
      </c>
      <c r="M53" s="21" t="str">
        <f t="shared" si="351"/>
        <v/>
      </c>
      <c r="N53" s="22" t="str">
        <f t="array" ref="N53">SUMIFS(INDIRECT($A$1),Consolidado!$C$3:$C65,$A53,Consolidado!$B$3:$B65,N$1)</f>
        <v>#VALUE!</v>
      </c>
      <c r="O53" s="22" t="str">
        <f t="array" ref="O53">SUM(SUMIFS(INDIRECT($A$5),OtrosR!$C$3:$C65,$A53,OtrosR!$B$3:$B65,N$1))</f>
        <v>#VALUE!</v>
      </c>
      <c r="P53" s="22" t="str">
        <f t="shared" si="352"/>
        <v/>
      </c>
      <c r="Q53" s="21" t="str">
        <f t="array" ref="Q53">SUMIFS(INDIRECT($A$1),Consolidado!$C$3:$C65,$A53,Consolidado!$B$3:$B65,Q$1)</f>
        <v>#VALUE!</v>
      </c>
      <c r="R53" s="21" t="str">
        <f t="array" ref="R53">SUM(SUMIFS(INDIRECT($A$5),OtrosR!$C$3:$C65,$A53,OtrosR!$B$3:$B65,Q$1))</f>
        <v>#VALUE!</v>
      </c>
      <c r="S53" s="21" t="str">
        <f t="shared" si="353"/>
        <v/>
      </c>
      <c r="T53" s="22" t="str">
        <f t="array" ref="T53">SUMIFS(INDIRECT($A$1),Consolidado!$C$3:$C65,$A53,Consolidado!$B$3:$B65,T$1)</f>
        <v>#VALUE!</v>
      </c>
      <c r="U53" s="22" t="str">
        <f t="array" ref="U53">SUM(SUMIFS(INDIRECT($A$5),OtrosR!$C$3:$C65,$A53,OtrosR!$B$3:$B65,T$1))</f>
        <v>#VALUE!</v>
      </c>
      <c r="V53" s="22" t="str">
        <f t="shared" si="354"/>
        <v/>
      </c>
      <c r="W53" s="21" t="str">
        <f t="array" ref="W53">SUMIFS(INDIRECT($A$1),Consolidado!$C$3:$C65,$A53,Consolidado!$B$3:$B65,W$1)</f>
        <v>#VALUE!</v>
      </c>
      <c r="X53" s="21" t="str">
        <f t="array" ref="X53">SUM(SUMIFS(INDIRECT($A$5),OtrosR!$C$3:$C65,$A53,OtrosR!$B$3:$B65,W$1))</f>
        <v>#VALUE!</v>
      </c>
      <c r="Y53" s="21" t="str">
        <f t="shared" si="355"/>
        <v/>
      </c>
      <c r="Z53" s="22" t="str">
        <f t="array" ref="Z53">SUMIFS(INDIRECT($A$1),Consolidado!$C$3:$C65,$A53,Consolidado!$B$3:$B65,Z$1)</f>
        <v>#VALUE!</v>
      </c>
      <c r="AA53" s="22" t="str">
        <f t="array" ref="AA53">SUM(SUMIFS(INDIRECT($A$5),OtrosR!$C$3:$C65,$A53,OtrosR!$B$3:$B65,Z$1))</f>
        <v>#VALUE!</v>
      </c>
      <c r="AB53" s="22" t="str">
        <f t="shared" si="356"/>
        <v/>
      </c>
      <c r="AC53" s="21" t="str">
        <f t="array" ref="AC53">SUMIFS(INDIRECT($A$1),Consolidado!$C$3:$C65,$A53,Consolidado!$B$3:$B65,AC$1)</f>
        <v>#VALUE!</v>
      </c>
      <c r="AD53" s="21" t="str">
        <f t="array" ref="AD53">SUM(SUMIFS(INDIRECT($A$5),OtrosR!$C$3:$C65,$A53,OtrosR!$B$3:$B65,AC$1))</f>
        <v>#VALUE!</v>
      </c>
      <c r="AE53" s="21" t="str">
        <f t="shared" si="357"/>
        <v/>
      </c>
      <c r="AF53" s="22" t="str">
        <f t="array" ref="AF53">SUMIFS(INDIRECT($A$1),Consolidado!$C$3:$C65,$A53,Consolidado!$B$3:$B65,AF$1)</f>
        <v>#VALUE!</v>
      </c>
      <c r="AG53" s="22" t="str">
        <f t="array" ref="AG53">SUM(SUMIFS(INDIRECT($A$5),OtrosR!$C$3:$C65,$A53,OtrosR!$B$3:$B65,AF$1))</f>
        <v>#VALUE!</v>
      </c>
      <c r="AH53" s="22" t="str">
        <f t="shared" si="358"/>
        <v/>
      </c>
      <c r="AI53" s="21" t="str">
        <f t="array" ref="AI53">SUMIFS(INDIRECT($A$1),Consolidado!$C$3:$C65,$A53,Consolidado!$B$3:$B65,AI$1)</f>
        <v>#VALUE!</v>
      </c>
      <c r="AJ53" s="21" t="str">
        <f t="array" ref="AJ53">SUM(SUMIFS(INDIRECT($A$5),OtrosR!$C$3:$C65,$A53,OtrosR!$B$3:$B65,AI$1))</f>
        <v>#VALUE!</v>
      </c>
      <c r="AK53" s="21" t="str">
        <f t="shared" si="359"/>
        <v/>
      </c>
      <c r="AL53" s="22" t="str">
        <f t="array" ref="AL53">SUMIFS(INDIRECT($A$1),Consolidado!$C$3:$C65,$A53,Consolidado!$B$3:$B65,AL$1)</f>
        <v>#VALUE!</v>
      </c>
      <c r="AM53" s="22" t="str">
        <f t="array" ref="AM53">SUM(SUMIFS(INDIRECT($A$5),OtrosR!$C$3:$C65,$A53,OtrosR!$B$3:$B65,AL$1))</f>
        <v>#VALUE!</v>
      </c>
      <c r="AN53" s="22" t="str">
        <f t="shared" si="360"/>
        <v/>
      </c>
      <c r="AO53" s="21" t="str">
        <f t="array" ref="AO53">SUMIFS(INDIRECT($A$1),Consolidado!$C$3:$C65,$A53,Consolidado!$B$3:$B65,AO$1)</f>
        <v>#VALUE!</v>
      </c>
      <c r="AP53" s="21" t="str">
        <f t="array" ref="AP53">SUM(SUMIFS(INDIRECT($A$5),OtrosR!$C$3:$C65,$A53,OtrosR!$B$3:$B65,AO$1))</f>
        <v>#VALUE!</v>
      </c>
      <c r="AQ53" s="21" t="str">
        <f t="shared" si="361"/>
        <v/>
      </c>
      <c r="AR53" s="22" t="str">
        <f t="array" ref="AR53">SUMIFS(INDIRECT($A$1),Consolidado!$C$3:$C65,$A53,Consolidado!$B$3:$B65,AR$1)</f>
        <v>#VALUE!</v>
      </c>
      <c r="AS53" s="22" t="str">
        <f t="array" ref="AS53">SUM(SUMIFS(INDIRECT($A$5),OtrosR!$C$3:$C65,$A53,OtrosR!$B$3:$B65,AR$1))</f>
        <v>#VALUE!</v>
      </c>
      <c r="AT53" s="22" t="str">
        <f t="shared" si="362"/>
        <v/>
      </c>
      <c r="AU53" s="21" t="str">
        <f t="array" ref="AU53">SUMIFS(INDIRECT($A$1),Consolidado!$C$3:$C65,$A53,Consolidado!$B$3:$B65,AU$1)</f>
        <v>#VALUE!</v>
      </c>
      <c r="AV53" s="21" t="str">
        <f t="array" ref="AV53">SUM(SUMIFS(INDIRECT($A$5),OtrosR!$C$3:$C65,$A53,OtrosR!$B$3:$B65,AU$1))</f>
        <v>#VALUE!</v>
      </c>
      <c r="AW53" s="21" t="str">
        <f t="shared" si="363"/>
        <v/>
      </c>
      <c r="AX53" s="22" t="str">
        <f t="array" ref="AX53">SUMIFS(INDIRECT($A$1),Consolidado!$C$3:$C65,$A53,Consolidado!$B$3:$B65,AX$1)</f>
        <v>#VALUE!</v>
      </c>
      <c r="AY53" s="22" t="str">
        <f t="array" ref="AY53">SUM(SUMIFS(INDIRECT($A$5),OtrosR!$C$3:$C65,$A53,OtrosR!$B$3:$B65,AX$1))</f>
        <v>#VALUE!</v>
      </c>
      <c r="AZ53" s="22" t="str">
        <f t="shared" si="364"/>
        <v/>
      </c>
      <c r="BA53" s="69" t="str">
        <f t="array" ref="BA53">SUMIFS(INDIRECT($A$1),Consolidado!$C$3:$C65,$A53,Consolidado!$B$3:$B65,BA$1)</f>
        <v>#VALUE!</v>
      </c>
      <c r="BB53" s="69" t="str">
        <f t="array" ref="BB53">SUM(SUMIFS(INDIRECT($A$5),OtrosR!$C$3:$C65,$A53,OtrosR!$B$3:$B65,BA$1))</f>
        <v>#VALUE!</v>
      </c>
      <c r="BC53" s="21" t="str">
        <f t="shared" si="365"/>
        <v/>
      </c>
      <c r="BD53" s="70" t="str">
        <f t="array" ref="BD53">SUMIFS(INDIRECT($A$1),Consolidado!$C$3:$C65,$A53,Consolidado!$B$3:$B65,BD$1)</f>
        <v>#VALUE!</v>
      </c>
      <c r="BE53" s="70" t="str">
        <f t="array" ref="BE53">SUM(SUMIFS(INDIRECT($A$5),OtrosR!$C$3:$C65,$A53,OtrosR!$B$3:$B65,BD$1))</f>
        <v>#VALUE!</v>
      </c>
      <c r="BF53" s="71" t="str">
        <f t="shared" si="366"/>
        <v/>
      </c>
      <c r="BG53" s="69" t="str">
        <f t="array" ref="BG53">SUMIFS(INDIRECT($A$1),Consolidado!$C$3:$C65,$A53,Consolidado!$B$3:$B65,BG$1)</f>
        <v>#VALUE!</v>
      </c>
      <c r="BH53" s="69" t="str">
        <f t="array" ref="BH53">SUM(SUMIFS(INDIRECT($A$5),OtrosR!$C$3:$C65,$A53,OtrosR!$B$3:$B65,BG$1))</f>
        <v>#VALUE!</v>
      </c>
      <c r="BI53" s="71" t="str">
        <f t="shared" si="367"/>
        <v/>
      </c>
      <c r="BJ53" s="70" t="str">
        <f t="array" ref="BJ53">SUMIFS(INDIRECT($A$1),Consolidado!$C$3:$C65,$A53,Consolidado!$B$3:$B65,BJ$1)</f>
        <v>#VALUE!</v>
      </c>
      <c r="BK53" s="70" t="str">
        <f t="array" ref="BK53">SUM(SUMIFS(INDIRECT($A$5),OtrosR!$C$3:$C65,$A53,OtrosR!$B$3:$B65,BJ$1))</f>
        <v>#VALUE!</v>
      </c>
      <c r="BL53" s="71" t="str">
        <f t="shared" si="368"/>
        <v/>
      </c>
      <c r="BM53" s="69" t="str">
        <f t="array" ref="BM53">SUMIFS(INDIRECT($A$1),Consolidado!$C$3:$C65,$A53,Consolidado!$B$3:$B65,BM$1)</f>
        <v>#VALUE!</v>
      </c>
      <c r="BN53" s="69" t="str">
        <f t="array" ref="BN53">SUM(SUMIFS(INDIRECT($A$5),OtrosR!$C$3:$C65,$A53,OtrosR!$B$3:$B65,BM$1))</f>
        <v>#VALUE!</v>
      </c>
      <c r="BO53" s="71" t="str">
        <f t="shared" si="369"/>
        <v/>
      </c>
      <c r="BP53" s="70" t="str">
        <f t="array" ref="BP53">SUMIFS(INDIRECT($A$1),Consolidado!$C$3:$C65,$A53,Consolidado!$B$3:$B65,BP$1)</f>
        <v>#VALUE!</v>
      </c>
      <c r="BQ53" s="70" t="str">
        <f t="array" ref="BQ53">SUM(SUMIFS(INDIRECT($A$5),OtrosR!$C$3:$C65,$A53,OtrosR!$B$3:$B65,BP$1))</f>
        <v>#VALUE!</v>
      </c>
      <c r="BR53" s="71" t="str">
        <f t="shared" si="370"/>
        <v/>
      </c>
      <c r="BS53" s="69" t="str">
        <f t="array" ref="BS53">SUMIFS(INDIRECT($A$1),Consolidado!$C$3:$C65,$A53,Consolidado!$B$3:$B65,BS$1)</f>
        <v>#VALUE!</v>
      </c>
      <c r="BT53" s="69" t="str">
        <f t="array" ref="BT53">SUM(SUMIFS(INDIRECT($A$5),OtrosR!$C$3:$C65,$A53,OtrosR!$B$3:$B65,BS$1))</f>
        <v>#VALUE!</v>
      </c>
      <c r="BU53" s="71" t="str">
        <f t="shared" si="371"/>
        <v/>
      </c>
      <c r="BV53" s="70" t="str">
        <f t="array" ref="BV53">SUMIFS(INDIRECT($A$1),Consolidado!$C$3:$C65,$A53,Consolidado!$B$3:$B65,BV$1)</f>
        <v>#VALUE!</v>
      </c>
      <c r="BW53" s="70" t="str">
        <f t="array" ref="BW53">SUM(SUMIFS(INDIRECT($A$5),OtrosR!$C$3:$C65,$A53,OtrosR!$B$3:$B65,BV$1))</f>
        <v>#VALUE!</v>
      </c>
      <c r="BX53" s="71" t="str">
        <f t="shared" si="372"/>
        <v/>
      </c>
      <c r="BY53" s="69" t="str">
        <f t="array" ref="BY53">SUMIFS(INDIRECT($A$1),Consolidado!$C$3:$C65,$A53,Consolidado!$B$3:$B65,BY$1)</f>
        <v>#VALUE!</v>
      </c>
      <c r="BZ53" s="69" t="str">
        <f t="array" ref="BZ53">SUM(SUMIFS(INDIRECT($A$5),OtrosR!$C$3:$C65,$A53,OtrosR!$B$3:$B65,BY$1))</f>
        <v>#VALUE!</v>
      </c>
      <c r="CA53" s="71" t="str">
        <f t="shared" si="373"/>
        <v/>
      </c>
      <c r="CB53" s="70" t="str">
        <f t="array" ref="CB53">SUMIFS(INDIRECT($A$1),Consolidado!$C$3:$C65,$A53,Consolidado!$B$3:$B65,CB$1)</f>
        <v>#VALUE!</v>
      </c>
      <c r="CC53" s="70" t="str">
        <f t="array" ref="CC53">SUM(SUMIFS(INDIRECT($A$5),OtrosR!$C$3:$C65,$A53,OtrosR!$B$3:$B65,CB$1))</f>
        <v>#VALUE!</v>
      </c>
      <c r="CD53" s="71" t="str">
        <f t="shared" si="374"/>
        <v/>
      </c>
      <c r="CE53" s="69" t="str">
        <f t="array" ref="CE53">SUMIFS(INDIRECT($A$1),Consolidado!$C$3:$C65,$A53,Consolidado!$B$3:$B65,CE$1)</f>
        <v>#VALUE!</v>
      </c>
      <c r="CF53" s="69" t="str">
        <f t="array" ref="CF53">SUM(SUMIFS(INDIRECT($A$5),OtrosR!$C$3:$C65,$A53,OtrosR!$B$3:$B65,CE$1))</f>
        <v>#VALUE!</v>
      </c>
      <c r="CG53" s="71" t="str">
        <f t="shared" si="375"/>
        <v/>
      </c>
      <c r="CH53" s="70" t="str">
        <f t="array" ref="CH53">SUMIFS(INDIRECT($A$1),Consolidado!$C$3:$C65,$A53,Consolidado!$B$3:$B65,CH$1)</f>
        <v>#VALUE!</v>
      </c>
      <c r="CI53" s="70" t="str">
        <f t="array" ref="CI53">SUM(SUMIFS(INDIRECT($A$5),OtrosR!$C$3:$C65,$A53,OtrosR!$B$3:$B65,CH$1))</f>
        <v>#VALUE!</v>
      </c>
      <c r="CJ53" s="71" t="str">
        <f t="shared" si="376"/>
        <v/>
      </c>
      <c r="CK53" s="69" t="str">
        <f t="array" ref="CK53">SUMIFS(INDIRECT($A$1),Consolidado!$C$3:$C65,$A53,Consolidado!$B$3:$B65,CK$1)</f>
        <v>#VALUE!</v>
      </c>
      <c r="CL53" s="69" t="str">
        <f t="array" ref="CL53">SUM(SUMIFS(INDIRECT($A$5),OtrosR!$C$3:$C65,$A53,OtrosR!$B$3:$B65,CK$1))</f>
        <v>#VALUE!</v>
      </c>
      <c r="CM53" s="71" t="str">
        <f t="shared" si="377"/>
        <v/>
      </c>
      <c r="CN53" s="70" t="str">
        <f t="array" ref="CN53">SUMIFS(INDIRECT($A$1),Consolidado!$C$3:$C65,$A53,Consolidado!$B$3:$B65,CN$1)</f>
        <v>#VALUE!</v>
      </c>
      <c r="CO53" s="70" t="str">
        <f t="array" ref="CO53">SUM(SUMIFS(INDIRECT($A$5),OtrosR!$C$3:$C65,$A53,OtrosR!$B$3:$B65,CN$1))</f>
        <v>#VALUE!</v>
      </c>
      <c r="CP53" s="71" t="str">
        <f t="shared" si="378"/>
        <v/>
      </c>
      <c r="CQ53" s="69" t="str">
        <f t="array" ref="CQ53">SUMIFS(INDIRECT($A$1),Consolidado!$C$3:$C65,$A53,Consolidado!$B$3:$B65,CQ$1)</f>
        <v>#VALUE!</v>
      </c>
      <c r="CR53" s="69" t="str">
        <f t="array" ref="CR53">SUM(SUMIFS(INDIRECT($A$5),OtrosR!$C$3:$C65,$A53,OtrosR!$B$3:$B65,CQ$1))</f>
        <v>#VALUE!</v>
      </c>
      <c r="CS53" s="71" t="str">
        <f t="shared" si="379"/>
        <v/>
      </c>
      <c r="CT53" s="70" t="str">
        <f t="array" ref="CT53">SUMIFS(INDIRECT($A$1),Consolidado!$C$3:$C65,$A53,Consolidado!$B$3:$B65,CT$1)</f>
        <v>#VALUE!</v>
      </c>
      <c r="CU53" s="70" t="str">
        <f t="array" ref="CU53">SUM(SUMIFS(INDIRECT($A$5),OtrosR!$C$3:$C65,$A53,OtrosR!$B$3:$B65,CT$1))</f>
        <v>#VALUE!</v>
      </c>
      <c r="CV53" s="71" t="str">
        <f t="shared" si="380"/>
        <v/>
      </c>
      <c r="CW53" s="69" t="str">
        <f t="array" ref="CW53">SUMIFS(INDIRECT($A$1),Consolidado!$C$3:$C65,$A53,Consolidado!$B$3:$B65,CW$1)</f>
        <v>#VALUE!</v>
      </c>
      <c r="CX53" s="69" t="str">
        <f t="array" ref="CX53">SUM(SUMIFS(INDIRECT($A$5),OtrosR!$C$3:$C65,$A53,OtrosR!$B$3:$B65,CW$1))</f>
        <v>#VALUE!</v>
      </c>
      <c r="CY53" s="71" t="str">
        <f t="shared" si="381"/>
        <v/>
      </c>
      <c r="CZ53" s="70" t="str">
        <f t="array" ref="CZ53">SUMIFS(INDIRECT($A$1),Consolidado!$C$3:$C65,$A53,Consolidado!$B$3:$B65,CZ$1)</f>
        <v>#VALUE!</v>
      </c>
      <c r="DA53" s="70" t="str">
        <f t="array" ref="DA53">SUM(SUMIFS(INDIRECT($A$5),OtrosR!$C$3:$C65,$A53,OtrosR!$B$3:$B65,CZ$1))</f>
        <v>#VALUE!</v>
      </c>
      <c r="DB53" s="71" t="str">
        <f t="shared" si="382"/>
        <v/>
      </c>
      <c r="DC53" s="69" t="str">
        <f t="array" ref="DC53">SUMIFS(INDIRECT($A$1),Consolidado!$C$3:$C65,$A53,Consolidado!$B$3:$B65,DC$1)</f>
        <v>#VALUE!</v>
      </c>
      <c r="DD53" s="69" t="str">
        <f t="array" ref="DD53">SUM(SUMIFS(INDIRECT($A$5),OtrosR!$C$3:$C65,$A53,OtrosR!$B$3:$B65,DC$1))</f>
        <v>#VALUE!</v>
      </c>
      <c r="DE53" s="71" t="str">
        <f t="shared" si="383"/>
        <v/>
      </c>
      <c r="DF53" s="70" t="str">
        <f t="array" ref="DF53">SUMIFS(INDIRECT($A$1),Consolidado!$C$3:$C65,$A53,Consolidado!$B$3:$B65,DF$1)</f>
        <v>#VALUE!</v>
      </c>
      <c r="DG53" s="70" t="str">
        <f t="array" ref="DG53">SUM(SUMIFS(INDIRECT($A$5),OtrosR!$C$3:$C65,$A53,OtrosR!$B$3:$B65,DF$1))</f>
        <v>#VALUE!</v>
      </c>
      <c r="DH53" s="71" t="str">
        <f t="shared" si="384"/>
        <v/>
      </c>
      <c r="DI53" s="69" t="str">
        <f t="array" ref="DI53">SUMIFS(INDIRECT($A$1),Consolidado!$C$3:$C65,$A53,Consolidado!$B$3:$B65,DI$1)</f>
        <v>#VALUE!</v>
      </c>
      <c r="DJ53" s="69" t="str">
        <f t="array" ref="DJ53">SUM(SUMIFS(INDIRECT($A$5),OtrosR!$C$3:$C65,$A53,OtrosR!$B$3:$B65,DI$1))</f>
        <v>#VALUE!</v>
      </c>
      <c r="DK53" s="71" t="str">
        <f t="shared" si="385"/>
        <v/>
      </c>
      <c r="DL53" s="70" t="str">
        <f t="array" ref="DL53">SUMIFS(INDIRECT($A$1),Consolidado!$C$3:$C65,$A53,Consolidado!$B$3:$B65,DL$1)</f>
        <v>#VALUE!</v>
      </c>
      <c r="DM53" s="70" t="str">
        <f t="array" ref="DM53">SUM(SUMIFS(INDIRECT($A$5),OtrosR!$C$3:$C65,$A53,OtrosR!$B$3:$B65,DL$1))</f>
        <v>#VALUE!</v>
      </c>
      <c r="DN53" s="71" t="str">
        <f t="shared" si="386"/>
        <v/>
      </c>
      <c r="DO53" s="21" t="str">
        <f t="array" ref="DO53">SUMIFS(INDIRECT($A$1),Consolidado!$C$3:$C65,$A53,Consolidado!$B$3:$B65,DO$1)</f>
        <v>#VALUE!</v>
      </c>
      <c r="DP53" s="21" t="str">
        <f t="array" ref="DP53">SUM(SUMIFS(INDIRECT($A$5),OtrosR!$C$3:$C65,$A53,OtrosR!$B$3:$B65,DO$1))</f>
        <v>#VALUE!</v>
      </c>
      <c r="DQ53" s="21" t="str">
        <f t="shared" si="387"/>
        <v/>
      </c>
      <c r="DR53" s="22" t="str">
        <f t="array" ref="DR53">SUMIFS(INDIRECT($A$1),Consolidado!$C$3:$C65,$A53,Consolidado!$B$3:$B65,DR$1)</f>
        <v>#VALUE!</v>
      </c>
      <c r="DS53" s="22" t="str">
        <f t="array" ref="DS53">SUM(SUMIFS(INDIRECT($A$5),OtrosR!$C$3:$C65,$A53,OtrosR!$B$3:$B65,DR$1))</f>
        <v>#VALUE!</v>
      </c>
      <c r="DT53" s="22" t="str">
        <f t="shared" si="388"/>
        <v/>
      </c>
      <c r="DU53" s="69" t="str">
        <f t="array" ref="DU53">SUMIFS(INDIRECT($A$1),Consolidado!$C$3:$C65,$A53,Consolidado!$B$3:$B65,DU$1)</f>
        <v>#VALUE!</v>
      </c>
      <c r="DV53" s="69" t="str">
        <f t="array" ref="DV53">SUM(SUMIFS(INDIRECT($A$5),OtrosR!$C$3:$C65,$A53,OtrosR!$B$3:$B65,DU$1))</f>
        <v>#VALUE!</v>
      </c>
      <c r="DW53" s="71" t="str">
        <f t="shared" si="389"/>
        <v/>
      </c>
      <c r="DX53" s="70" t="str">
        <f t="array" ref="DX53">SUMIFS(INDIRECT($A$1),Consolidado!$C$3:$C65,$A53,Consolidado!$B$3:$B65,DX$1)</f>
        <v>#VALUE!</v>
      </c>
      <c r="DY53" s="70" t="str">
        <f t="array" ref="DY53">SUM(SUMIFS(INDIRECT($A$5),OtrosR!$C$3:$C65,$A53,OtrosR!$B$3:$B65,DX$1))</f>
        <v>#VALUE!</v>
      </c>
      <c r="DZ53" s="71" t="str">
        <f t="shared" si="390"/>
        <v>#VALUE!</v>
      </c>
      <c r="EA53" s="69" t="str">
        <f t="array" ref="EA53">SUMIFS(INDIRECT($A$1),Consolidado!$C$3:$C65,$A53,Consolidado!$B$3:$B65,EA$1)</f>
        <v>#VALUE!</v>
      </c>
      <c r="EB53" s="69" t="str">
        <f t="array" ref="EB53">SUM(SUMIFS(INDIRECT($A$5),OtrosR!$C$3:$C65,$A53,OtrosR!$B$3:$B65,EA$1))</f>
        <v>#VALUE!</v>
      </c>
      <c r="EC53" s="71" t="str">
        <f t="shared" si="391"/>
        <v>#VALUE!</v>
      </c>
      <c r="ED53" s="70" t="str">
        <f t="array" ref="ED53">SUMIFS(INDIRECT($A$1),Consolidado!$C$3:$C65,$A53,Consolidado!$B$3:$B65,ED$1)</f>
        <v>#VALUE!</v>
      </c>
      <c r="EE53" s="70" t="str">
        <f t="array" ref="EE53">SUM(SUMIFS(INDIRECT($A$5),OtrosR!$C$3:$C65,$A53,OtrosR!$B$3:$B65,ED$1))</f>
        <v>#VALUE!</v>
      </c>
      <c r="EF53" s="71" t="str">
        <f t="shared" si="392"/>
        <v>#VALUE!</v>
      </c>
      <c r="EG53" s="69" t="str">
        <f t="array" ref="EG53">SUMIFS(INDIRECT($A$1),Consolidado!$C$3:$C65,$A53,Consolidado!$B$3:$B65,EG$1)</f>
        <v>#VALUE!</v>
      </c>
      <c r="EH53" s="69" t="str">
        <f t="array" ref="EH53">SUM(SUMIFS(INDIRECT($A$5),OtrosR!$C$3:$C65,$A53,OtrosR!$B$3:$B65,EG$1))</f>
        <v>#VALUE!</v>
      </c>
      <c r="EI53" s="71" t="str">
        <f t="shared" si="393"/>
        <v>#VALUE!</v>
      </c>
      <c r="EJ53" s="70" t="str">
        <f t="array" ref="EJ53">SUMIFS(INDIRECT($A$1),Consolidado!$C$3:$C65,$A53,Consolidado!$B$3:$B65,EJ$1)</f>
        <v>#VALUE!</v>
      </c>
      <c r="EK53" s="70" t="str">
        <f t="array" ref="EK53">SUM(SUMIFS(INDIRECT($A$5),OtrosR!$C$3:$C65,$A53,OtrosR!$B$3:$B65,EJ$1))</f>
        <v>#VALUE!</v>
      </c>
      <c r="EL53" s="71" t="str">
        <f t="shared" si="394"/>
        <v>#VALUE!</v>
      </c>
      <c r="EM53" s="69" t="str">
        <f t="array" ref="EM53">SUMIFS(INDIRECT($A$1),Consolidado!$C$3:$C65,$A53,Consolidado!$B$3:$B65,EM$1)</f>
        <v>#VALUE!</v>
      </c>
      <c r="EN53" s="69" t="str">
        <f t="array" ref="EN53">SUM(SUMIFS(INDIRECT($A$5),OtrosR!$C$3:$C65,$A53,OtrosR!$B$3:$B65,EM$1))</f>
        <v>#VALUE!</v>
      </c>
      <c r="EO53" s="71" t="str">
        <f t="shared" si="395"/>
        <v>#VALUE!</v>
      </c>
      <c r="EP53" s="70" t="str">
        <f t="array" ref="EP53">SUMIFS(INDIRECT($A$1),Consolidado!$C$3:$C65,$A53,Consolidado!$B$3:$B65,EP$1)</f>
        <v>#VALUE!</v>
      </c>
      <c r="EQ53" s="70" t="str">
        <f t="array" ref="EQ53">SUM(SUMIFS(INDIRECT($A$5),OtrosR!$C$3:$C65,$A53,OtrosR!$B$3:$B65,EP$1))</f>
        <v>#VALUE!</v>
      </c>
      <c r="ER53" s="71" t="str">
        <f t="shared" si="396"/>
        <v>#VALUE!</v>
      </c>
      <c r="ES53" s="69" t="str">
        <f t="array" ref="ES53">SUMIFS(INDIRECT($A$1),Consolidado!$C$3:$C65,$A53,Consolidado!$B$3:$B65,ES$1)</f>
        <v>#VALUE!</v>
      </c>
      <c r="ET53" s="69" t="str">
        <f t="array" ref="ET53">SUM(SUMIFS(INDIRECT($A$5),OtrosR!$C$3:$C65,$A53,OtrosR!$B$3:$B65,ES$1))</f>
        <v>#VALUE!</v>
      </c>
      <c r="EU53" s="71" t="str">
        <f t="shared" si="397"/>
        <v>#VALUE!</v>
      </c>
      <c r="EV53" s="70" t="str">
        <f t="array" ref="EV53">SUMIFS(INDIRECT($A$1),Consolidado!$C$3:$C65,$A53,Consolidado!$B$3:$B65,EV$1)</f>
        <v>#VALUE!</v>
      </c>
      <c r="EW53" s="70" t="str">
        <f t="array" ref="EW53">SUM(SUMIFS(INDIRECT($A$5),OtrosR!$C$3:$C65,$A53,OtrosR!$B$3:$B65,EV$1))</f>
        <v>#VALUE!</v>
      </c>
      <c r="EX53" s="71" t="str">
        <f t="shared" si="398"/>
        <v>#VALUE!</v>
      </c>
      <c r="EY53" s="69" t="str">
        <f t="array" ref="EY53">SUMIFS(INDIRECT($A$1),Consolidado!$C$3:$C65,$A53,Consolidado!$B$3:$B65,EY$1)</f>
        <v>#VALUE!</v>
      </c>
      <c r="EZ53" s="69" t="str">
        <f t="array" ref="EZ53">SUM(SUMIFS(INDIRECT($A$5),OtrosR!$C$3:$C65,$A53,OtrosR!$B$3:$B65,EY$1))</f>
        <v>#VALUE!</v>
      </c>
      <c r="FA53" s="71" t="str">
        <f t="shared" si="399"/>
        <v>#VALUE!</v>
      </c>
      <c r="FB53" s="70" t="str">
        <f t="array" ref="FB53">SUMIFS(INDIRECT($A$1),Consolidado!$C$3:$C65,$A53,Consolidado!$B$3:$B65,FB$1)</f>
        <v>#VALUE!</v>
      </c>
      <c r="FC53" s="70" t="str">
        <f t="array" ref="FC53">SUM(SUMIFS(INDIRECT($A$5),OtrosR!$C$3:$C65,$A53,OtrosR!$B$3:$B65,FB$1))</f>
        <v>#VALUE!</v>
      </c>
      <c r="FD53" s="71" t="str">
        <f t="shared" si="400"/>
        <v>#VALUE!</v>
      </c>
    </row>
    <row r="54" ht="15.75" hidden="1" customHeight="1">
      <c r="B54" s="19" t="str">
        <f t="shared" si="347"/>
        <v>#VALUE!</v>
      </c>
      <c r="C54" s="19" t="str">
        <f t="shared" si="348"/>
        <v>#VALUE!</v>
      </c>
      <c r="D54" s="19" t="str">
        <f t="shared" si="346"/>
        <v>#VALUE!</v>
      </c>
      <c r="E54" s="65" t="str">
        <f t="array" ref="E54">SUMIFS(INDIRECT($A$1),Consolidado!$C$3:$C65,$A54,Consolidado!$B$3:$B65,E$1)</f>
        <v>#VALUE!</v>
      </c>
      <c r="F54" s="66" t="str">
        <f t="array" ref="F54">SUM(SUMIFS(INDIRECT($A$5),OtrosR!$C$3:$C65,$A54,OtrosR!$B$3:$B65,E$1))</f>
        <v>#VALUE!</v>
      </c>
      <c r="G54" s="67" t="str">
        <f t="shared" si="349"/>
        <v/>
      </c>
      <c r="H54" s="68" t="str">
        <f t="array" ref="H54">SUMIFS(INDIRECT($A$1),Consolidado!$C$3:$C65,$A54,Consolidado!$B$3:$B65,H$1)</f>
        <v>#VALUE!</v>
      </c>
      <c r="I54" s="68" t="str">
        <f t="array" ref="I54">SUM(SUMIFS(INDIRECT($A$5),OtrosR!$C$3:$C65,$A54,OtrosR!$B$3:$B65,H$1))</f>
        <v>#VALUE!</v>
      </c>
      <c r="J54" s="68" t="str">
        <f t="shared" si="350"/>
        <v/>
      </c>
      <c r="K54" s="21" t="str">
        <f t="array" ref="K54">SUMIFS(INDIRECT($A$1),Consolidado!$C$3:$C65,$A54,Consolidado!$B$3:$B65,K$1)</f>
        <v>#VALUE!</v>
      </c>
      <c r="L54" s="21" t="str">
        <f t="array" ref="L54">SUM(SUMIFS(INDIRECT($A$5),OtrosR!$C$3:$C65,$A54,OtrosR!$B$3:$B65,K$1))</f>
        <v>#VALUE!</v>
      </c>
      <c r="M54" s="21" t="str">
        <f t="shared" si="351"/>
        <v/>
      </c>
      <c r="N54" s="22" t="str">
        <f t="array" ref="N54">SUMIFS(INDIRECT($A$1),Consolidado!$C$3:$C65,$A54,Consolidado!$B$3:$B65,N$1)</f>
        <v>#VALUE!</v>
      </c>
      <c r="O54" s="22" t="str">
        <f t="array" ref="O54">SUM(SUMIFS(INDIRECT($A$5),OtrosR!$C$3:$C65,$A54,OtrosR!$B$3:$B65,N$1))</f>
        <v>#VALUE!</v>
      </c>
      <c r="P54" s="22" t="str">
        <f t="shared" si="352"/>
        <v/>
      </c>
      <c r="Q54" s="21" t="str">
        <f t="array" ref="Q54">SUMIFS(INDIRECT($A$1),Consolidado!$C$3:$C65,$A54,Consolidado!$B$3:$B65,Q$1)</f>
        <v>#VALUE!</v>
      </c>
      <c r="R54" s="21" t="str">
        <f t="array" ref="R54">SUM(SUMIFS(INDIRECT($A$5),OtrosR!$C$3:$C65,$A54,OtrosR!$B$3:$B65,Q$1))</f>
        <v>#VALUE!</v>
      </c>
      <c r="S54" s="21" t="str">
        <f t="shared" si="353"/>
        <v/>
      </c>
      <c r="T54" s="22" t="str">
        <f t="array" ref="T54">SUMIFS(INDIRECT($A$1),Consolidado!$C$3:$C65,$A54,Consolidado!$B$3:$B65,T$1)</f>
        <v>#VALUE!</v>
      </c>
      <c r="U54" s="22" t="str">
        <f t="array" ref="U54">SUM(SUMIFS(INDIRECT($A$5),OtrosR!$C$3:$C65,$A54,OtrosR!$B$3:$B65,T$1))</f>
        <v>#VALUE!</v>
      </c>
      <c r="V54" s="22" t="str">
        <f t="shared" si="354"/>
        <v/>
      </c>
      <c r="W54" s="21" t="str">
        <f t="array" ref="W54">SUMIFS(INDIRECT($A$1),Consolidado!$C$3:$C65,$A54,Consolidado!$B$3:$B65,W$1)</f>
        <v>#VALUE!</v>
      </c>
      <c r="X54" s="21" t="str">
        <f t="array" ref="X54">SUM(SUMIFS(INDIRECT($A$5),OtrosR!$C$3:$C65,$A54,OtrosR!$B$3:$B65,W$1))</f>
        <v>#VALUE!</v>
      </c>
      <c r="Y54" s="21" t="str">
        <f t="shared" si="355"/>
        <v/>
      </c>
      <c r="Z54" s="22" t="str">
        <f t="array" ref="Z54">SUMIFS(INDIRECT($A$1),Consolidado!$C$3:$C65,$A54,Consolidado!$B$3:$B65,Z$1)</f>
        <v>#VALUE!</v>
      </c>
      <c r="AA54" s="22" t="str">
        <f t="array" ref="AA54">SUM(SUMIFS(INDIRECT($A$5),OtrosR!$C$3:$C65,$A54,OtrosR!$B$3:$B65,Z$1))</f>
        <v>#VALUE!</v>
      </c>
      <c r="AB54" s="22" t="str">
        <f t="shared" si="356"/>
        <v/>
      </c>
      <c r="AC54" s="21" t="str">
        <f t="array" ref="AC54">SUMIFS(INDIRECT($A$1),Consolidado!$C$3:$C65,$A54,Consolidado!$B$3:$B65,AC$1)</f>
        <v>#VALUE!</v>
      </c>
      <c r="AD54" s="21" t="str">
        <f t="array" ref="AD54">SUM(SUMIFS(INDIRECT($A$5),OtrosR!$C$3:$C65,$A54,OtrosR!$B$3:$B65,AC$1))</f>
        <v>#VALUE!</v>
      </c>
      <c r="AE54" s="21" t="str">
        <f t="shared" si="357"/>
        <v/>
      </c>
      <c r="AF54" s="22" t="str">
        <f t="array" ref="AF54">SUMIFS(INDIRECT($A$1),Consolidado!$C$3:$C65,$A54,Consolidado!$B$3:$B65,AF$1)</f>
        <v>#VALUE!</v>
      </c>
      <c r="AG54" s="22" t="str">
        <f t="array" ref="AG54">SUM(SUMIFS(INDIRECT($A$5),OtrosR!$C$3:$C65,$A54,OtrosR!$B$3:$B65,AF$1))</f>
        <v>#VALUE!</v>
      </c>
      <c r="AH54" s="22" t="str">
        <f t="shared" si="358"/>
        <v/>
      </c>
      <c r="AI54" s="21" t="str">
        <f t="array" ref="AI54">SUMIFS(INDIRECT($A$1),Consolidado!$C$3:$C65,$A54,Consolidado!$B$3:$B65,AI$1)</f>
        <v>#VALUE!</v>
      </c>
      <c r="AJ54" s="21" t="str">
        <f t="array" ref="AJ54">SUM(SUMIFS(INDIRECT($A$5),OtrosR!$C$3:$C65,$A54,OtrosR!$B$3:$B65,AI$1))</f>
        <v>#VALUE!</v>
      </c>
      <c r="AK54" s="21" t="str">
        <f t="shared" si="359"/>
        <v/>
      </c>
      <c r="AL54" s="22" t="str">
        <f t="array" ref="AL54">SUMIFS(INDIRECT($A$1),Consolidado!$C$3:$C65,$A54,Consolidado!$B$3:$B65,AL$1)</f>
        <v>#VALUE!</v>
      </c>
      <c r="AM54" s="22" t="str">
        <f t="array" ref="AM54">SUM(SUMIFS(INDIRECT($A$5),OtrosR!$C$3:$C65,$A54,OtrosR!$B$3:$B65,AL$1))</f>
        <v>#VALUE!</v>
      </c>
      <c r="AN54" s="22" t="str">
        <f t="shared" si="360"/>
        <v/>
      </c>
      <c r="AO54" s="21" t="str">
        <f t="array" ref="AO54">SUMIFS(INDIRECT($A$1),Consolidado!$C$3:$C65,$A54,Consolidado!$B$3:$B65,AO$1)</f>
        <v>#VALUE!</v>
      </c>
      <c r="AP54" s="21" t="str">
        <f t="array" ref="AP54">SUM(SUMIFS(INDIRECT($A$5),OtrosR!$C$3:$C65,$A54,OtrosR!$B$3:$B65,AO$1))</f>
        <v>#VALUE!</v>
      </c>
      <c r="AQ54" s="21" t="str">
        <f t="shared" si="361"/>
        <v/>
      </c>
      <c r="AR54" s="22" t="str">
        <f t="array" ref="AR54">SUMIFS(INDIRECT($A$1),Consolidado!$C$3:$C65,$A54,Consolidado!$B$3:$B65,AR$1)</f>
        <v>#VALUE!</v>
      </c>
      <c r="AS54" s="22" t="str">
        <f t="array" ref="AS54">SUM(SUMIFS(INDIRECT($A$5),OtrosR!$C$3:$C65,$A54,OtrosR!$B$3:$B65,AR$1))</f>
        <v>#VALUE!</v>
      </c>
      <c r="AT54" s="22" t="str">
        <f t="shared" si="362"/>
        <v/>
      </c>
      <c r="AU54" s="21" t="str">
        <f t="array" ref="AU54">SUMIFS(INDIRECT($A$1),Consolidado!$C$3:$C65,$A54,Consolidado!$B$3:$B65,AU$1)</f>
        <v>#VALUE!</v>
      </c>
      <c r="AV54" s="21" t="str">
        <f t="array" ref="AV54">SUM(SUMIFS(INDIRECT($A$5),OtrosR!$C$3:$C65,$A54,OtrosR!$B$3:$B65,AU$1))</f>
        <v>#VALUE!</v>
      </c>
      <c r="AW54" s="21" t="str">
        <f t="shared" si="363"/>
        <v/>
      </c>
      <c r="AX54" s="22" t="str">
        <f t="array" ref="AX54">SUMIFS(INDIRECT($A$1),Consolidado!$C$3:$C65,$A54,Consolidado!$B$3:$B65,AX$1)</f>
        <v>#VALUE!</v>
      </c>
      <c r="AY54" s="22" t="str">
        <f t="array" ref="AY54">SUM(SUMIFS(INDIRECT($A$5),OtrosR!$C$3:$C65,$A54,OtrosR!$B$3:$B65,AX$1))</f>
        <v>#VALUE!</v>
      </c>
      <c r="AZ54" s="22" t="str">
        <f t="shared" si="364"/>
        <v/>
      </c>
      <c r="BA54" s="69" t="str">
        <f t="array" ref="BA54">SUMIFS(INDIRECT($A$1),Consolidado!$C$3:$C65,$A54,Consolidado!$B$3:$B65,BA$1)</f>
        <v>#VALUE!</v>
      </c>
      <c r="BB54" s="69" t="str">
        <f t="array" ref="BB54">SUM(SUMIFS(INDIRECT($A$5),OtrosR!$C$3:$C65,$A54,OtrosR!$B$3:$B65,BA$1))</f>
        <v>#VALUE!</v>
      </c>
      <c r="BC54" s="21" t="str">
        <f t="shared" si="365"/>
        <v/>
      </c>
      <c r="BD54" s="70" t="str">
        <f t="array" ref="BD54">SUMIFS(INDIRECT($A$1),Consolidado!$C$3:$C65,$A54,Consolidado!$B$3:$B65,BD$1)</f>
        <v>#VALUE!</v>
      </c>
      <c r="BE54" s="70" t="str">
        <f t="array" ref="BE54">SUM(SUMIFS(INDIRECT($A$5),OtrosR!$C$3:$C65,$A54,OtrosR!$B$3:$B65,BD$1))</f>
        <v>#VALUE!</v>
      </c>
      <c r="BF54" s="71" t="str">
        <f t="shared" si="366"/>
        <v/>
      </c>
      <c r="BG54" s="69" t="str">
        <f t="array" ref="BG54">SUMIFS(INDIRECT($A$1),Consolidado!$C$3:$C65,$A54,Consolidado!$B$3:$B65,BG$1)</f>
        <v>#VALUE!</v>
      </c>
      <c r="BH54" s="69" t="str">
        <f t="array" ref="BH54">SUM(SUMIFS(INDIRECT($A$5),OtrosR!$C$3:$C65,$A54,OtrosR!$B$3:$B65,BG$1))</f>
        <v>#VALUE!</v>
      </c>
      <c r="BI54" s="71" t="str">
        <f t="shared" si="367"/>
        <v/>
      </c>
      <c r="BJ54" s="70" t="str">
        <f t="array" ref="BJ54">SUMIFS(INDIRECT($A$1),Consolidado!$C$3:$C65,$A54,Consolidado!$B$3:$B65,BJ$1)</f>
        <v>#VALUE!</v>
      </c>
      <c r="BK54" s="70" t="str">
        <f t="array" ref="BK54">SUM(SUMIFS(INDIRECT($A$5),OtrosR!$C$3:$C65,$A54,OtrosR!$B$3:$B65,BJ$1))</f>
        <v>#VALUE!</v>
      </c>
      <c r="BL54" s="71" t="str">
        <f t="shared" si="368"/>
        <v/>
      </c>
      <c r="BM54" s="69" t="str">
        <f t="array" ref="BM54">SUMIFS(INDIRECT($A$1),Consolidado!$C$3:$C65,$A54,Consolidado!$B$3:$B65,BM$1)</f>
        <v>#VALUE!</v>
      </c>
      <c r="BN54" s="69" t="str">
        <f t="array" ref="BN54">SUM(SUMIFS(INDIRECT($A$5),OtrosR!$C$3:$C65,$A54,OtrosR!$B$3:$B65,BM$1))</f>
        <v>#VALUE!</v>
      </c>
      <c r="BO54" s="71" t="str">
        <f t="shared" si="369"/>
        <v/>
      </c>
      <c r="BP54" s="70" t="str">
        <f t="array" ref="BP54">SUMIFS(INDIRECT($A$1),Consolidado!$C$3:$C65,$A54,Consolidado!$B$3:$B65,BP$1)</f>
        <v>#VALUE!</v>
      </c>
      <c r="BQ54" s="70" t="str">
        <f t="array" ref="BQ54">SUM(SUMIFS(INDIRECT($A$5),OtrosR!$C$3:$C65,$A54,OtrosR!$B$3:$B65,BP$1))</f>
        <v>#VALUE!</v>
      </c>
      <c r="BR54" s="71" t="str">
        <f t="shared" si="370"/>
        <v/>
      </c>
      <c r="BS54" s="69" t="str">
        <f t="array" ref="BS54">SUMIFS(INDIRECT($A$1),Consolidado!$C$3:$C65,$A54,Consolidado!$B$3:$B65,BS$1)</f>
        <v>#VALUE!</v>
      </c>
      <c r="BT54" s="69" t="str">
        <f t="array" ref="BT54">SUM(SUMIFS(INDIRECT($A$5),OtrosR!$C$3:$C65,$A54,OtrosR!$B$3:$B65,BS$1))</f>
        <v>#VALUE!</v>
      </c>
      <c r="BU54" s="71" t="str">
        <f t="shared" si="371"/>
        <v/>
      </c>
      <c r="BV54" s="70" t="str">
        <f t="array" ref="BV54">SUMIFS(INDIRECT($A$1),Consolidado!$C$3:$C65,$A54,Consolidado!$B$3:$B65,BV$1)</f>
        <v>#VALUE!</v>
      </c>
      <c r="BW54" s="70" t="str">
        <f t="array" ref="BW54">SUM(SUMIFS(INDIRECT($A$5),OtrosR!$C$3:$C65,$A54,OtrosR!$B$3:$B65,BV$1))</f>
        <v>#VALUE!</v>
      </c>
      <c r="BX54" s="71" t="str">
        <f t="shared" si="372"/>
        <v/>
      </c>
      <c r="BY54" s="69" t="str">
        <f t="array" ref="BY54">SUMIFS(INDIRECT($A$1),Consolidado!$C$3:$C65,$A54,Consolidado!$B$3:$B65,BY$1)</f>
        <v>#VALUE!</v>
      </c>
      <c r="BZ54" s="69" t="str">
        <f t="array" ref="BZ54">SUM(SUMIFS(INDIRECT($A$5),OtrosR!$C$3:$C65,$A54,OtrosR!$B$3:$B65,BY$1))</f>
        <v>#VALUE!</v>
      </c>
      <c r="CA54" s="71" t="str">
        <f t="shared" si="373"/>
        <v/>
      </c>
      <c r="CB54" s="70" t="str">
        <f t="array" ref="CB54">SUMIFS(INDIRECT($A$1),Consolidado!$C$3:$C65,$A54,Consolidado!$B$3:$B65,CB$1)</f>
        <v>#VALUE!</v>
      </c>
      <c r="CC54" s="70" t="str">
        <f t="array" ref="CC54">SUM(SUMIFS(INDIRECT($A$5),OtrosR!$C$3:$C65,$A54,OtrosR!$B$3:$B65,CB$1))</f>
        <v>#VALUE!</v>
      </c>
      <c r="CD54" s="71" t="str">
        <f t="shared" si="374"/>
        <v/>
      </c>
      <c r="CE54" s="69" t="str">
        <f t="array" ref="CE54">SUMIFS(INDIRECT($A$1),Consolidado!$C$3:$C65,$A54,Consolidado!$B$3:$B65,CE$1)</f>
        <v>#VALUE!</v>
      </c>
      <c r="CF54" s="69" t="str">
        <f t="array" ref="CF54">SUM(SUMIFS(INDIRECT($A$5),OtrosR!$C$3:$C65,$A54,OtrosR!$B$3:$B65,CE$1))</f>
        <v>#VALUE!</v>
      </c>
      <c r="CG54" s="71" t="str">
        <f t="shared" si="375"/>
        <v/>
      </c>
      <c r="CH54" s="70" t="str">
        <f t="array" ref="CH54">SUMIFS(INDIRECT($A$1),Consolidado!$C$3:$C65,$A54,Consolidado!$B$3:$B65,CH$1)</f>
        <v>#VALUE!</v>
      </c>
      <c r="CI54" s="70" t="str">
        <f t="array" ref="CI54">SUM(SUMIFS(INDIRECT($A$5),OtrosR!$C$3:$C65,$A54,OtrosR!$B$3:$B65,CH$1))</f>
        <v>#VALUE!</v>
      </c>
      <c r="CJ54" s="71" t="str">
        <f t="shared" si="376"/>
        <v/>
      </c>
      <c r="CK54" s="69" t="str">
        <f t="array" ref="CK54">SUMIFS(INDIRECT($A$1),Consolidado!$C$3:$C65,$A54,Consolidado!$B$3:$B65,CK$1)</f>
        <v>#VALUE!</v>
      </c>
      <c r="CL54" s="69" t="str">
        <f t="array" ref="CL54">SUM(SUMIFS(INDIRECT($A$5),OtrosR!$C$3:$C65,$A54,OtrosR!$B$3:$B65,CK$1))</f>
        <v>#VALUE!</v>
      </c>
      <c r="CM54" s="71" t="str">
        <f t="shared" si="377"/>
        <v/>
      </c>
      <c r="CN54" s="70" t="str">
        <f t="array" ref="CN54">SUMIFS(INDIRECT($A$1),Consolidado!$C$3:$C65,$A54,Consolidado!$B$3:$B65,CN$1)</f>
        <v>#VALUE!</v>
      </c>
      <c r="CO54" s="70" t="str">
        <f t="array" ref="CO54">SUM(SUMIFS(INDIRECT($A$5),OtrosR!$C$3:$C65,$A54,OtrosR!$B$3:$B65,CN$1))</f>
        <v>#VALUE!</v>
      </c>
      <c r="CP54" s="71" t="str">
        <f t="shared" si="378"/>
        <v/>
      </c>
      <c r="CQ54" s="69" t="str">
        <f t="array" ref="CQ54">SUMIFS(INDIRECT($A$1),Consolidado!$C$3:$C65,$A54,Consolidado!$B$3:$B65,CQ$1)</f>
        <v>#VALUE!</v>
      </c>
      <c r="CR54" s="69" t="str">
        <f t="array" ref="CR54">SUM(SUMIFS(INDIRECT($A$5),OtrosR!$C$3:$C65,$A54,OtrosR!$B$3:$B65,CQ$1))</f>
        <v>#VALUE!</v>
      </c>
      <c r="CS54" s="71" t="str">
        <f t="shared" si="379"/>
        <v/>
      </c>
      <c r="CT54" s="70" t="str">
        <f t="array" ref="CT54">SUMIFS(INDIRECT($A$1),Consolidado!$C$3:$C65,$A54,Consolidado!$B$3:$B65,CT$1)</f>
        <v>#VALUE!</v>
      </c>
      <c r="CU54" s="70" t="str">
        <f t="array" ref="CU54">SUM(SUMIFS(INDIRECT($A$5),OtrosR!$C$3:$C65,$A54,OtrosR!$B$3:$B65,CT$1))</f>
        <v>#VALUE!</v>
      </c>
      <c r="CV54" s="71" t="str">
        <f t="shared" si="380"/>
        <v/>
      </c>
      <c r="CW54" s="69" t="str">
        <f t="array" ref="CW54">SUMIFS(INDIRECT($A$1),Consolidado!$C$3:$C65,$A54,Consolidado!$B$3:$B65,CW$1)</f>
        <v>#VALUE!</v>
      </c>
      <c r="CX54" s="69" t="str">
        <f t="array" ref="CX54">SUM(SUMIFS(INDIRECT($A$5),OtrosR!$C$3:$C65,$A54,OtrosR!$B$3:$B65,CW$1))</f>
        <v>#VALUE!</v>
      </c>
      <c r="CY54" s="71" t="str">
        <f t="shared" si="381"/>
        <v/>
      </c>
      <c r="CZ54" s="70" t="str">
        <f t="array" ref="CZ54">SUMIFS(INDIRECT($A$1),Consolidado!$C$3:$C65,$A54,Consolidado!$B$3:$B65,CZ$1)</f>
        <v>#VALUE!</v>
      </c>
      <c r="DA54" s="70" t="str">
        <f t="array" ref="DA54">SUM(SUMIFS(INDIRECT($A$5),OtrosR!$C$3:$C65,$A54,OtrosR!$B$3:$B65,CZ$1))</f>
        <v>#VALUE!</v>
      </c>
      <c r="DB54" s="71" t="str">
        <f t="shared" si="382"/>
        <v/>
      </c>
      <c r="DC54" s="69" t="str">
        <f t="array" ref="DC54">SUMIFS(INDIRECT($A$1),Consolidado!$C$3:$C65,$A54,Consolidado!$B$3:$B65,DC$1)</f>
        <v>#VALUE!</v>
      </c>
      <c r="DD54" s="69" t="str">
        <f t="array" ref="DD54">SUM(SUMIFS(INDIRECT($A$5),OtrosR!$C$3:$C65,$A54,OtrosR!$B$3:$B65,DC$1))</f>
        <v>#VALUE!</v>
      </c>
      <c r="DE54" s="71" t="str">
        <f t="shared" si="383"/>
        <v/>
      </c>
      <c r="DF54" s="70" t="str">
        <f t="array" ref="DF54">SUMIFS(INDIRECT($A$1),Consolidado!$C$3:$C65,$A54,Consolidado!$B$3:$B65,DF$1)</f>
        <v>#VALUE!</v>
      </c>
      <c r="DG54" s="70" t="str">
        <f t="array" ref="DG54">SUM(SUMIFS(INDIRECT($A$5),OtrosR!$C$3:$C65,$A54,OtrosR!$B$3:$B65,DF$1))</f>
        <v>#VALUE!</v>
      </c>
      <c r="DH54" s="71" t="str">
        <f t="shared" si="384"/>
        <v/>
      </c>
      <c r="DI54" s="69" t="str">
        <f t="array" ref="DI54">SUMIFS(INDIRECT($A$1),Consolidado!$C$3:$C65,$A54,Consolidado!$B$3:$B65,DI$1)</f>
        <v>#VALUE!</v>
      </c>
      <c r="DJ54" s="69" t="str">
        <f t="array" ref="DJ54">SUM(SUMIFS(INDIRECT($A$5),OtrosR!$C$3:$C65,$A54,OtrosR!$B$3:$B65,DI$1))</f>
        <v>#VALUE!</v>
      </c>
      <c r="DK54" s="71" t="str">
        <f t="shared" si="385"/>
        <v/>
      </c>
      <c r="DL54" s="70" t="str">
        <f t="array" ref="DL54">SUMIFS(INDIRECT($A$1),Consolidado!$C$3:$C65,$A54,Consolidado!$B$3:$B65,DL$1)</f>
        <v>#VALUE!</v>
      </c>
      <c r="DM54" s="70" t="str">
        <f t="array" ref="DM54">SUM(SUMIFS(INDIRECT($A$5),OtrosR!$C$3:$C65,$A54,OtrosR!$B$3:$B65,DL$1))</f>
        <v>#VALUE!</v>
      </c>
      <c r="DN54" s="71" t="str">
        <f t="shared" si="386"/>
        <v/>
      </c>
      <c r="DO54" s="21" t="str">
        <f t="array" ref="DO54">SUMIFS(INDIRECT($A$1),Consolidado!$C$3:$C65,$A54,Consolidado!$B$3:$B65,DO$1)</f>
        <v>#VALUE!</v>
      </c>
      <c r="DP54" s="21" t="str">
        <f t="array" ref="DP54">SUM(SUMIFS(INDIRECT($A$5),OtrosR!$C$3:$C65,$A54,OtrosR!$B$3:$B65,DO$1))</f>
        <v>#VALUE!</v>
      </c>
      <c r="DQ54" s="21" t="str">
        <f t="shared" si="387"/>
        <v/>
      </c>
      <c r="DR54" s="22" t="str">
        <f t="array" ref="DR54">SUMIFS(INDIRECT($A$1),Consolidado!$C$3:$C65,$A54,Consolidado!$B$3:$B65,DR$1)</f>
        <v>#VALUE!</v>
      </c>
      <c r="DS54" s="22" t="str">
        <f t="array" ref="DS54">SUM(SUMIFS(INDIRECT($A$5),OtrosR!$C$3:$C65,$A54,OtrosR!$B$3:$B65,DR$1))</f>
        <v>#VALUE!</v>
      </c>
      <c r="DT54" s="22" t="str">
        <f t="shared" si="388"/>
        <v/>
      </c>
      <c r="DU54" s="69" t="str">
        <f t="array" ref="DU54">SUMIFS(INDIRECT($A$1),Consolidado!$C$3:$C65,$A54,Consolidado!$B$3:$B65,DU$1)</f>
        <v>#VALUE!</v>
      </c>
      <c r="DV54" s="69" t="str">
        <f t="array" ref="DV54">SUM(SUMIFS(INDIRECT($A$5),OtrosR!$C$3:$C65,$A54,OtrosR!$B$3:$B65,DU$1))</f>
        <v>#VALUE!</v>
      </c>
      <c r="DW54" s="71" t="str">
        <f t="shared" si="389"/>
        <v/>
      </c>
      <c r="DX54" s="70" t="str">
        <f t="array" ref="DX54">SUMIFS(INDIRECT($A$1),Consolidado!$C$3:$C65,$A54,Consolidado!$B$3:$B65,DX$1)</f>
        <v>#VALUE!</v>
      </c>
      <c r="DY54" s="70" t="str">
        <f t="array" ref="DY54">SUM(SUMIFS(INDIRECT($A$5),OtrosR!$C$3:$C65,$A54,OtrosR!$B$3:$B65,DX$1))</f>
        <v>#VALUE!</v>
      </c>
      <c r="DZ54" s="71" t="str">
        <f t="shared" si="390"/>
        <v>#VALUE!</v>
      </c>
      <c r="EA54" s="69" t="str">
        <f t="array" ref="EA54">SUMIFS(INDIRECT($A$1),Consolidado!$C$3:$C65,$A54,Consolidado!$B$3:$B65,EA$1)</f>
        <v>#VALUE!</v>
      </c>
      <c r="EB54" s="69" t="str">
        <f t="array" ref="EB54">SUM(SUMIFS(INDIRECT($A$5),OtrosR!$C$3:$C65,$A54,OtrosR!$B$3:$B65,EA$1))</f>
        <v>#VALUE!</v>
      </c>
      <c r="EC54" s="71" t="str">
        <f t="shared" si="391"/>
        <v>#VALUE!</v>
      </c>
      <c r="ED54" s="70" t="str">
        <f t="array" ref="ED54">SUMIFS(INDIRECT($A$1),Consolidado!$C$3:$C65,$A54,Consolidado!$B$3:$B65,ED$1)</f>
        <v>#VALUE!</v>
      </c>
      <c r="EE54" s="70" t="str">
        <f t="array" ref="EE54">SUM(SUMIFS(INDIRECT($A$5),OtrosR!$C$3:$C65,$A54,OtrosR!$B$3:$B65,ED$1))</f>
        <v>#VALUE!</v>
      </c>
      <c r="EF54" s="71" t="str">
        <f t="shared" si="392"/>
        <v>#VALUE!</v>
      </c>
      <c r="EG54" s="69" t="str">
        <f t="array" ref="EG54">SUMIFS(INDIRECT($A$1),Consolidado!$C$3:$C65,$A54,Consolidado!$B$3:$B65,EG$1)</f>
        <v>#VALUE!</v>
      </c>
      <c r="EH54" s="69" t="str">
        <f t="array" ref="EH54">SUM(SUMIFS(INDIRECT($A$5),OtrosR!$C$3:$C65,$A54,OtrosR!$B$3:$B65,EG$1))</f>
        <v>#VALUE!</v>
      </c>
      <c r="EI54" s="71" t="str">
        <f t="shared" si="393"/>
        <v>#VALUE!</v>
      </c>
      <c r="EJ54" s="70" t="str">
        <f t="array" ref="EJ54">SUMIFS(INDIRECT($A$1),Consolidado!$C$3:$C65,$A54,Consolidado!$B$3:$B65,EJ$1)</f>
        <v>#VALUE!</v>
      </c>
      <c r="EK54" s="70" t="str">
        <f t="array" ref="EK54">SUM(SUMIFS(INDIRECT($A$5),OtrosR!$C$3:$C65,$A54,OtrosR!$B$3:$B65,EJ$1))</f>
        <v>#VALUE!</v>
      </c>
      <c r="EL54" s="71" t="str">
        <f t="shared" si="394"/>
        <v>#VALUE!</v>
      </c>
      <c r="EM54" s="69" t="str">
        <f t="array" ref="EM54">SUMIFS(INDIRECT($A$1),Consolidado!$C$3:$C65,$A54,Consolidado!$B$3:$B65,EM$1)</f>
        <v>#VALUE!</v>
      </c>
      <c r="EN54" s="69" t="str">
        <f t="array" ref="EN54">SUM(SUMIFS(INDIRECT($A$5),OtrosR!$C$3:$C65,$A54,OtrosR!$B$3:$B65,EM$1))</f>
        <v>#VALUE!</v>
      </c>
      <c r="EO54" s="71" t="str">
        <f t="shared" si="395"/>
        <v>#VALUE!</v>
      </c>
      <c r="EP54" s="70" t="str">
        <f t="array" ref="EP54">SUMIFS(INDIRECT($A$1),Consolidado!$C$3:$C65,$A54,Consolidado!$B$3:$B65,EP$1)</f>
        <v>#VALUE!</v>
      </c>
      <c r="EQ54" s="70" t="str">
        <f t="array" ref="EQ54">SUM(SUMIFS(INDIRECT($A$5),OtrosR!$C$3:$C65,$A54,OtrosR!$B$3:$B65,EP$1))</f>
        <v>#VALUE!</v>
      </c>
      <c r="ER54" s="71" t="str">
        <f t="shared" si="396"/>
        <v>#VALUE!</v>
      </c>
      <c r="ES54" s="69" t="str">
        <f t="array" ref="ES54">SUMIFS(INDIRECT($A$1),Consolidado!$C$3:$C65,$A54,Consolidado!$B$3:$B65,ES$1)</f>
        <v>#VALUE!</v>
      </c>
      <c r="ET54" s="69" t="str">
        <f t="array" ref="ET54">SUM(SUMIFS(INDIRECT($A$5),OtrosR!$C$3:$C65,$A54,OtrosR!$B$3:$B65,ES$1))</f>
        <v>#VALUE!</v>
      </c>
      <c r="EU54" s="71" t="str">
        <f t="shared" si="397"/>
        <v>#VALUE!</v>
      </c>
      <c r="EV54" s="70" t="str">
        <f t="array" ref="EV54">SUMIFS(INDIRECT($A$1),Consolidado!$C$3:$C65,$A54,Consolidado!$B$3:$B65,EV$1)</f>
        <v>#VALUE!</v>
      </c>
      <c r="EW54" s="70" t="str">
        <f t="array" ref="EW54">SUM(SUMIFS(INDIRECT($A$5),OtrosR!$C$3:$C65,$A54,OtrosR!$B$3:$B65,EV$1))</f>
        <v>#VALUE!</v>
      </c>
      <c r="EX54" s="71" t="str">
        <f t="shared" si="398"/>
        <v>#VALUE!</v>
      </c>
      <c r="EY54" s="69" t="str">
        <f t="array" ref="EY54">SUMIFS(INDIRECT($A$1),Consolidado!$C$3:$C65,$A54,Consolidado!$B$3:$B65,EY$1)</f>
        <v>#VALUE!</v>
      </c>
      <c r="EZ54" s="69" t="str">
        <f t="array" ref="EZ54">SUM(SUMIFS(INDIRECT($A$5),OtrosR!$C$3:$C65,$A54,OtrosR!$B$3:$B65,EY$1))</f>
        <v>#VALUE!</v>
      </c>
      <c r="FA54" s="71" t="str">
        <f t="shared" si="399"/>
        <v>#VALUE!</v>
      </c>
      <c r="FB54" s="70" t="str">
        <f t="array" ref="FB54">SUMIFS(INDIRECT($A$1),Consolidado!$C$3:$C65,$A54,Consolidado!$B$3:$B65,FB$1)</f>
        <v>#VALUE!</v>
      </c>
      <c r="FC54" s="70" t="str">
        <f t="array" ref="FC54">SUM(SUMIFS(INDIRECT($A$5),OtrosR!$C$3:$C65,$A54,OtrosR!$B$3:$B65,FB$1))</f>
        <v>#VALUE!</v>
      </c>
      <c r="FD54" s="71" t="str">
        <f t="shared" si="400"/>
        <v>#VALUE!</v>
      </c>
    </row>
    <row r="55" ht="9.0" customHeight="1">
      <c r="A55" s="6"/>
      <c r="B55" s="7"/>
      <c r="C55" s="7"/>
      <c r="D55" s="7"/>
      <c r="E55" s="33"/>
      <c r="F55" s="33"/>
      <c r="G55" s="4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57"/>
      <c r="U55" s="57"/>
      <c r="V55" s="57"/>
      <c r="W55" s="57"/>
      <c r="X55" s="57"/>
      <c r="Y55" s="57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</row>
    <row r="56" ht="15.75" customHeight="1">
      <c r="A56" s="24" t="s">
        <v>46</v>
      </c>
      <c r="B56" s="15" t="str">
        <f t="shared" ref="B56:DW56" si="401">SUM(B57:B65)</f>
        <v>#VALUE!</v>
      </c>
      <c r="C56" s="15" t="str">
        <f t="shared" si="401"/>
        <v>#VALUE!</v>
      </c>
      <c r="D56" s="15" t="str">
        <f t="shared" si="401"/>
        <v>#VALUE!</v>
      </c>
      <c r="E56" s="60" t="str">
        <f t="shared" si="401"/>
        <v>#VALUE!</v>
      </c>
      <c r="F56" s="72" t="str">
        <f t="shared" si="401"/>
        <v>#VALUE!</v>
      </c>
      <c r="G56" s="16" t="str">
        <f t="shared" si="401"/>
        <v>#VALUE!</v>
      </c>
      <c r="H56" s="61" t="str">
        <f t="shared" si="401"/>
        <v>#VALUE!</v>
      </c>
      <c r="I56" s="61" t="str">
        <f t="shared" si="401"/>
        <v>#VALUE!</v>
      </c>
      <c r="J56" s="61" t="str">
        <f t="shared" si="401"/>
        <v>#VALUE!</v>
      </c>
      <c r="K56" s="17" t="str">
        <f t="shared" si="401"/>
        <v>#VALUE!</v>
      </c>
      <c r="L56" s="17" t="str">
        <f t="shared" si="401"/>
        <v>#VALUE!</v>
      </c>
      <c r="M56" s="17" t="str">
        <f t="shared" si="401"/>
        <v>#VALUE!</v>
      </c>
      <c r="N56" s="18" t="str">
        <f t="shared" si="401"/>
        <v>#VALUE!</v>
      </c>
      <c r="O56" s="18" t="str">
        <f t="shared" si="401"/>
        <v>#VALUE!</v>
      </c>
      <c r="P56" s="18" t="str">
        <f t="shared" si="401"/>
        <v>#VALUE!</v>
      </c>
      <c r="Q56" s="17" t="str">
        <f t="shared" si="401"/>
        <v>#VALUE!</v>
      </c>
      <c r="R56" s="17" t="str">
        <f t="shared" si="401"/>
        <v>#VALUE!</v>
      </c>
      <c r="S56" s="17" t="str">
        <f t="shared" si="401"/>
        <v>#VALUE!</v>
      </c>
      <c r="T56" s="18" t="str">
        <f t="shared" si="401"/>
        <v>#VALUE!</v>
      </c>
      <c r="U56" s="18" t="str">
        <f t="shared" si="401"/>
        <v>#VALUE!</v>
      </c>
      <c r="V56" s="18" t="str">
        <f t="shared" si="401"/>
        <v>#VALUE!</v>
      </c>
      <c r="W56" s="17" t="str">
        <f t="shared" si="401"/>
        <v>#VALUE!</v>
      </c>
      <c r="X56" s="17" t="str">
        <f t="shared" si="401"/>
        <v>#VALUE!</v>
      </c>
      <c r="Y56" s="17" t="str">
        <f t="shared" si="401"/>
        <v>#VALUE!</v>
      </c>
      <c r="Z56" s="18" t="str">
        <f t="shared" si="401"/>
        <v>#VALUE!</v>
      </c>
      <c r="AA56" s="18" t="str">
        <f t="shared" si="401"/>
        <v>#VALUE!</v>
      </c>
      <c r="AB56" s="18" t="str">
        <f t="shared" si="401"/>
        <v>#VALUE!</v>
      </c>
      <c r="AC56" s="17" t="str">
        <f t="shared" si="401"/>
        <v>#VALUE!</v>
      </c>
      <c r="AD56" s="17" t="str">
        <f t="shared" si="401"/>
        <v>#VALUE!</v>
      </c>
      <c r="AE56" s="17" t="str">
        <f t="shared" si="401"/>
        <v>#VALUE!</v>
      </c>
      <c r="AF56" s="18" t="str">
        <f t="shared" si="401"/>
        <v>#VALUE!</v>
      </c>
      <c r="AG56" s="18" t="str">
        <f t="shared" si="401"/>
        <v>#VALUE!</v>
      </c>
      <c r="AH56" s="18" t="str">
        <f t="shared" si="401"/>
        <v>#VALUE!</v>
      </c>
      <c r="AI56" s="17" t="str">
        <f t="shared" si="401"/>
        <v>#VALUE!</v>
      </c>
      <c r="AJ56" s="17" t="str">
        <f t="shared" si="401"/>
        <v>#VALUE!</v>
      </c>
      <c r="AK56" s="17" t="str">
        <f t="shared" si="401"/>
        <v>#VALUE!</v>
      </c>
      <c r="AL56" s="18" t="str">
        <f t="shared" si="401"/>
        <v>#VALUE!</v>
      </c>
      <c r="AM56" s="18" t="str">
        <f t="shared" si="401"/>
        <v>#VALUE!</v>
      </c>
      <c r="AN56" s="18" t="str">
        <f t="shared" si="401"/>
        <v>#VALUE!</v>
      </c>
      <c r="AO56" s="17" t="str">
        <f t="shared" si="401"/>
        <v>#VALUE!</v>
      </c>
      <c r="AP56" s="17" t="str">
        <f t="shared" si="401"/>
        <v>#VALUE!</v>
      </c>
      <c r="AQ56" s="17" t="str">
        <f t="shared" si="401"/>
        <v>#VALUE!</v>
      </c>
      <c r="AR56" s="18" t="str">
        <f t="shared" si="401"/>
        <v>#VALUE!</v>
      </c>
      <c r="AS56" s="18" t="str">
        <f t="shared" si="401"/>
        <v>#VALUE!</v>
      </c>
      <c r="AT56" s="18" t="str">
        <f t="shared" si="401"/>
        <v>#VALUE!</v>
      </c>
      <c r="AU56" s="17" t="str">
        <f t="shared" si="401"/>
        <v>#VALUE!</v>
      </c>
      <c r="AV56" s="17" t="str">
        <f t="shared" si="401"/>
        <v>#VALUE!</v>
      </c>
      <c r="AW56" s="17" t="str">
        <f t="shared" si="401"/>
        <v>#VALUE!</v>
      </c>
      <c r="AX56" s="18" t="str">
        <f t="shared" si="401"/>
        <v>#VALUE!</v>
      </c>
      <c r="AY56" s="18" t="str">
        <f t="shared" si="401"/>
        <v>#VALUE!</v>
      </c>
      <c r="AZ56" s="18" t="str">
        <f t="shared" si="401"/>
        <v>#VALUE!</v>
      </c>
      <c r="BA56" s="62" t="str">
        <f t="shared" si="401"/>
        <v>#VALUE!</v>
      </c>
      <c r="BB56" s="62" t="str">
        <f t="shared" si="401"/>
        <v>#VALUE!</v>
      </c>
      <c r="BC56" s="17" t="str">
        <f t="shared" si="401"/>
        <v>#VALUE!</v>
      </c>
      <c r="BD56" s="64" t="str">
        <f t="shared" si="401"/>
        <v>#VALUE!</v>
      </c>
      <c r="BE56" s="64" t="str">
        <f t="shared" si="401"/>
        <v>#VALUE!</v>
      </c>
      <c r="BF56" s="63" t="str">
        <f t="shared" si="401"/>
        <v>#VALUE!</v>
      </c>
      <c r="BG56" s="62" t="str">
        <f t="shared" si="401"/>
        <v>#VALUE!</v>
      </c>
      <c r="BH56" s="62" t="str">
        <f t="shared" si="401"/>
        <v>#VALUE!</v>
      </c>
      <c r="BI56" s="63" t="str">
        <f t="shared" si="401"/>
        <v>#VALUE!</v>
      </c>
      <c r="BJ56" s="64" t="str">
        <f t="shared" si="401"/>
        <v>#VALUE!</v>
      </c>
      <c r="BK56" s="64" t="str">
        <f t="shared" si="401"/>
        <v>#VALUE!</v>
      </c>
      <c r="BL56" s="63" t="str">
        <f t="shared" si="401"/>
        <v>#VALUE!</v>
      </c>
      <c r="BM56" s="62" t="str">
        <f t="shared" si="401"/>
        <v>#VALUE!</v>
      </c>
      <c r="BN56" s="62" t="str">
        <f t="shared" si="401"/>
        <v>#VALUE!</v>
      </c>
      <c r="BO56" s="63" t="str">
        <f t="shared" si="401"/>
        <v>#VALUE!</v>
      </c>
      <c r="BP56" s="64" t="str">
        <f t="shared" si="401"/>
        <v>#VALUE!</v>
      </c>
      <c r="BQ56" s="64" t="str">
        <f t="shared" si="401"/>
        <v>#VALUE!</v>
      </c>
      <c r="BR56" s="63" t="str">
        <f t="shared" si="401"/>
        <v>#VALUE!</v>
      </c>
      <c r="BS56" s="62" t="str">
        <f t="shared" si="401"/>
        <v>#VALUE!</v>
      </c>
      <c r="BT56" s="62" t="str">
        <f t="shared" si="401"/>
        <v>#VALUE!</v>
      </c>
      <c r="BU56" s="63" t="str">
        <f t="shared" si="401"/>
        <v>#VALUE!</v>
      </c>
      <c r="BV56" s="64" t="str">
        <f t="shared" si="401"/>
        <v>#VALUE!</v>
      </c>
      <c r="BW56" s="64" t="str">
        <f t="shared" si="401"/>
        <v>#VALUE!</v>
      </c>
      <c r="BX56" s="63" t="str">
        <f t="shared" si="401"/>
        <v>#VALUE!</v>
      </c>
      <c r="BY56" s="62" t="str">
        <f t="shared" si="401"/>
        <v>#VALUE!</v>
      </c>
      <c r="BZ56" s="62" t="str">
        <f t="shared" si="401"/>
        <v>#VALUE!</v>
      </c>
      <c r="CA56" s="63" t="str">
        <f t="shared" si="401"/>
        <v>#VALUE!</v>
      </c>
      <c r="CB56" s="64" t="str">
        <f t="shared" si="401"/>
        <v>#VALUE!</v>
      </c>
      <c r="CC56" s="64" t="str">
        <f t="shared" si="401"/>
        <v>#VALUE!</v>
      </c>
      <c r="CD56" s="63" t="str">
        <f t="shared" si="401"/>
        <v>#VALUE!</v>
      </c>
      <c r="CE56" s="62" t="str">
        <f t="shared" si="401"/>
        <v>#VALUE!</v>
      </c>
      <c r="CF56" s="62" t="str">
        <f t="shared" si="401"/>
        <v>#VALUE!</v>
      </c>
      <c r="CG56" s="63" t="str">
        <f t="shared" si="401"/>
        <v>#VALUE!</v>
      </c>
      <c r="CH56" s="64" t="str">
        <f t="shared" si="401"/>
        <v>#VALUE!</v>
      </c>
      <c r="CI56" s="64" t="str">
        <f t="shared" si="401"/>
        <v>#VALUE!</v>
      </c>
      <c r="CJ56" s="63" t="str">
        <f t="shared" si="401"/>
        <v>#VALUE!</v>
      </c>
      <c r="CK56" s="62" t="str">
        <f t="shared" si="401"/>
        <v>#VALUE!</v>
      </c>
      <c r="CL56" s="62" t="str">
        <f t="shared" si="401"/>
        <v>#VALUE!</v>
      </c>
      <c r="CM56" s="63" t="str">
        <f t="shared" si="401"/>
        <v>#VALUE!</v>
      </c>
      <c r="CN56" s="64" t="str">
        <f t="shared" si="401"/>
        <v>#VALUE!</v>
      </c>
      <c r="CO56" s="64" t="str">
        <f t="shared" si="401"/>
        <v>#VALUE!</v>
      </c>
      <c r="CP56" s="63" t="str">
        <f t="shared" si="401"/>
        <v>#VALUE!</v>
      </c>
      <c r="CQ56" s="62" t="str">
        <f t="shared" si="401"/>
        <v>#VALUE!</v>
      </c>
      <c r="CR56" s="62" t="str">
        <f t="shared" si="401"/>
        <v>#VALUE!</v>
      </c>
      <c r="CS56" s="63" t="str">
        <f t="shared" si="401"/>
        <v>#VALUE!</v>
      </c>
      <c r="CT56" s="64" t="str">
        <f t="shared" si="401"/>
        <v>#VALUE!</v>
      </c>
      <c r="CU56" s="64" t="str">
        <f t="shared" si="401"/>
        <v>#VALUE!</v>
      </c>
      <c r="CV56" s="63" t="str">
        <f t="shared" si="401"/>
        <v>#VALUE!</v>
      </c>
      <c r="CW56" s="62" t="str">
        <f t="shared" si="401"/>
        <v>#VALUE!</v>
      </c>
      <c r="CX56" s="62" t="str">
        <f t="shared" si="401"/>
        <v>#VALUE!</v>
      </c>
      <c r="CY56" s="63" t="str">
        <f t="shared" si="401"/>
        <v>#VALUE!</v>
      </c>
      <c r="CZ56" s="64" t="str">
        <f t="shared" si="401"/>
        <v>#VALUE!</v>
      </c>
      <c r="DA56" s="64" t="str">
        <f t="shared" si="401"/>
        <v>#VALUE!</v>
      </c>
      <c r="DB56" s="63" t="str">
        <f t="shared" si="401"/>
        <v>#VALUE!</v>
      </c>
      <c r="DC56" s="62" t="str">
        <f t="shared" si="401"/>
        <v>#VALUE!</v>
      </c>
      <c r="DD56" s="62" t="str">
        <f t="shared" si="401"/>
        <v>#VALUE!</v>
      </c>
      <c r="DE56" s="63" t="str">
        <f t="shared" si="401"/>
        <v>#VALUE!</v>
      </c>
      <c r="DF56" s="64" t="str">
        <f t="shared" si="401"/>
        <v>#VALUE!</v>
      </c>
      <c r="DG56" s="64" t="str">
        <f t="shared" si="401"/>
        <v>#VALUE!</v>
      </c>
      <c r="DH56" s="63" t="str">
        <f t="shared" si="401"/>
        <v>#VALUE!</v>
      </c>
      <c r="DI56" s="62" t="str">
        <f t="shared" si="401"/>
        <v>#VALUE!</v>
      </c>
      <c r="DJ56" s="62" t="str">
        <f t="shared" si="401"/>
        <v>#VALUE!</v>
      </c>
      <c r="DK56" s="63" t="str">
        <f t="shared" si="401"/>
        <v>#VALUE!</v>
      </c>
      <c r="DL56" s="64" t="str">
        <f t="shared" si="401"/>
        <v>#VALUE!</v>
      </c>
      <c r="DM56" s="64" t="str">
        <f t="shared" si="401"/>
        <v>#VALUE!</v>
      </c>
      <c r="DN56" s="63" t="str">
        <f t="shared" si="401"/>
        <v>#VALUE!</v>
      </c>
      <c r="DO56" s="17" t="str">
        <f t="shared" si="401"/>
        <v>#VALUE!</v>
      </c>
      <c r="DP56" s="17" t="str">
        <f t="shared" si="401"/>
        <v>#VALUE!</v>
      </c>
      <c r="DQ56" s="17" t="str">
        <f t="shared" si="401"/>
        <v>#VALUE!</v>
      </c>
      <c r="DR56" s="18" t="str">
        <f t="shared" si="401"/>
        <v>#VALUE!</v>
      </c>
      <c r="DS56" s="18" t="str">
        <f t="shared" si="401"/>
        <v>#VALUE!</v>
      </c>
      <c r="DT56" s="18" t="str">
        <f t="shared" si="401"/>
        <v>#VALUE!</v>
      </c>
      <c r="DU56" s="62" t="str">
        <f t="shared" si="401"/>
        <v>#VALUE!</v>
      </c>
      <c r="DV56" s="62" t="str">
        <f t="shared" si="401"/>
        <v>#VALUE!</v>
      </c>
      <c r="DW56" s="63" t="str">
        <f t="shared" si="401"/>
        <v>#VALUE!</v>
      </c>
      <c r="DX56" s="64" t="str">
        <f t="shared" ref="DX56:FD56" si="402">SUM(DX52:DX65)</f>
        <v>#REF!</v>
      </c>
      <c r="DY56" s="64" t="str">
        <f t="shared" si="402"/>
        <v>#REF!</v>
      </c>
      <c r="DZ56" s="63" t="str">
        <f t="shared" si="402"/>
        <v>#REF!</v>
      </c>
      <c r="EA56" s="62" t="str">
        <f t="shared" si="402"/>
        <v>#REF!</v>
      </c>
      <c r="EB56" s="62" t="str">
        <f t="shared" si="402"/>
        <v>#REF!</v>
      </c>
      <c r="EC56" s="63" t="str">
        <f t="shared" si="402"/>
        <v>#REF!</v>
      </c>
      <c r="ED56" s="64" t="str">
        <f t="shared" si="402"/>
        <v>#REF!</v>
      </c>
      <c r="EE56" s="64" t="str">
        <f t="shared" si="402"/>
        <v>#REF!</v>
      </c>
      <c r="EF56" s="63" t="str">
        <f t="shared" si="402"/>
        <v>#REF!</v>
      </c>
      <c r="EG56" s="62" t="str">
        <f t="shared" si="402"/>
        <v>#REF!</v>
      </c>
      <c r="EH56" s="62" t="str">
        <f t="shared" si="402"/>
        <v>#REF!</v>
      </c>
      <c r="EI56" s="63" t="str">
        <f t="shared" si="402"/>
        <v>#REF!</v>
      </c>
      <c r="EJ56" s="64" t="str">
        <f t="shared" si="402"/>
        <v>#REF!</v>
      </c>
      <c r="EK56" s="64" t="str">
        <f t="shared" si="402"/>
        <v>#REF!</v>
      </c>
      <c r="EL56" s="63" t="str">
        <f t="shared" si="402"/>
        <v>#REF!</v>
      </c>
      <c r="EM56" s="62" t="str">
        <f t="shared" si="402"/>
        <v>#REF!</v>
      </c>
      <c r="EN56" s="62" t="str">
        <f t="shared" si="402"/>
        <v>#REF!</v>
      </c>
      <c r="EO56" s="63" t="str">
        <f t="shared" si="402"/>
        <v>#REF!</v>
      </c>
      <c r="EP56" s="64" t="str">
        <f t="shared" si="402"/>
        <v>#REF!</v>
      </c>
      <c r="EQ56" s="64" t="str">
        <f t="shared" si="402"/>
        <v>#REF!</v>
      </c>
      <c r="ER56" s="63" t="str">
        <f t="shared" si="402"/>
        <v>#REF!</v>
      </c>
      <c r="ES56" s="62" t="str">
        <f t="shared" si="402"/>
        <v>#REF!</v>
      </c>
      <c r="ET56" s="62" t="str">
        <f t="shared" si="402"/>
        <v>#REF!</v>
      </c>
      <c r="EU56" s="63" t="str">
        <f t="shared" si="402"/>
        <v>#REF!</v>
      </c>
      <c r="EV56" s="64" t="str">
        <f t="shared" si="402"/>
        <v>#REF!</v>
      </c>
      <c r="EW56" s="64" t="str">
        <f t="shared" si="402"/>
        <v>#REF!</v>
      </c>
      <c r="EX56" s="63" t="str">
        <f t="shared" si="402"/>
        <v>#REF!</v>
      </c>
      <c r="EY56" s="62" t="str">
        <f t="shared" si="402"/>
        <v>#REF!</v>
      </c>
      <c r="EZ56" s="62" t="str">
        <f t="shared" si="402"/>
        <v>#REF!</v>
      </c>
      <c r="FA56" s="63" t="str">
        <f t="shared" si="402"/>
        <v>#REF!</v>
      </c>
      <c r="FB56" s="64" t="str">
        <f t="shared" si="402"/>
        <v>#REF!</v>
      </c>
      <c r="FC56" s="64" t="str">
        <f t="shared" si="402"/>
        <v>#REF!</v>
      </c>
      <c r="FD56" s="63" t="str">
        <f t="shared" si="402"/>
        <v>#REF!</v>
      </c>
    </row>
    <row r="57" ht="15.75" customHeight="1">
      <c r="A57" s="7" t="str">
        <f>Menus!Q3</f>
        <v>D01 Otros gastos</v>
      </c>
      <c r="B57" s="19" t="str">
        <f t="shared" ref="B57:B65" si="403">SUMIF($H$2:$AAR$2, $E$2, H57:FD57
)</f>
        <v>#VALUE!</v>
      </c>
      <c r="C57" s="19" t="str">
        <f t="shared" ref="C57:C65" si="404">SUMIF($K$2:$FD$2, $F$2, H57:FD57
)</f>
        <v>#VALUE!</v>
      </c>
      <c r="D57" s="19" t="str">
        <f t="shared" ref="D57:D60" si="405">IFERROR(B57-C57,"")</f>
        <v/>
      </c>
      <c r="E57" s="65" t="str">
        <f t="array" ref="E57">SUMIFS(INDIRECT($A$1),Consolidado!$C$3:$C65,$A57,Consolidado!$B$3:$B65,E$1)</f>
        <v>#VALUE!</v>
      </c>
      <c r="F57" s="66" t="str">
        <f t="array" ref="F57">SUM(SUMIFS(INDIRECT($A$5),OtrosR!$C$3:$C65,$A57,OtrosR!$B$3:$B65,E$1))</f>
        <v>#VALUE!</v>
      </c>
      <c r="G57" s="67" t="str">
        <f t="shared" ref="G57:G60" si="406">IFERROR(E57-F57,"")</f>
        <v/>
      </c>
      <c r="H57" s="68" t="str">
        <f t="array" ref="H57">SUMIFS(INDIRECT($A$1),Consolidado!$C$3:$C65,$A57,Consolidado!$B$3:$B65,H$1)</f>
        <v>#VALUE!</v>
      </c>
      <c r="I57" s="68" t="str">
        <f t="array" ref="I57">SUM(SUMIFS(INDIRECT($A$5),OtrosR!$C$3:$C65,$A57,OtrosR!$B$3:$B65,H$1))</f>
        <v>#VALUE!</v>
      </c>
      <c r="J57" s="68" t="str">
        <f t="shared" ref="J57:J60" si="407">IFERROR(H57-I57,"")</f>
        <v/>
      </c>
      <c r="K57" s="21" t="str">
        <f t="array" ref="K57">SUMIFS(INDIRECT($A$1),Consolidado!$C$3:$C65,$A57,Consolidado!$B$3:$B65,K$1)</f>
        <v>#VALUE!</v>
      </c>
      <c r="L57" s="21" t="str">
        <f t="array" ref="L57">SUM(SUMIFS(INDIRECT($A$5),OtrosR!$C$3:$C65,$A57,OtrosR!$B$3:$B65,K$1))</f>
        <v>#VALUE!</v>
      </c>
      <c r="M57" s="21" t="str">
        <f t="shared" ref="M57:M60" si="408">IFERROR(K57-L57,"")</f>
        <v/>
      </c>
      <c r="N57" s="22" t="str">
        <f t="array" ref="N57">SUMIFS(INDIRECT($A$1),Consolidado!$C$3:$C65,$A57,Consolidado!$B$3:$B65,N$1)</f>
        <v>#VALUE!</v>
      </c>
      <c r="O57" s="22" t="str">
        <f t="array" ref="O57">SUM(SUMIFS(INDIRECT($A$5),OtrosR!$C$3:$C65,$A57,OtrosR!$B$3:$B65,N$1))</f>
        <v>#VALUE!</v>
      </c>
      <c r="P57" s="22" t="str">
        <f t="shared" ref="P57:P60" si="409">IFERROR(N57-O57,"")</f>
        <v/>
      </c>
      <c r="Q57" s="21" t="str">
        <f t="array" ref="Q57">SUMIFS(INDIRECT($A$1),Consolidado!$C$3:$C65,$A57,Consolidado!$B$3:$B65,Q$1)</f>
        <v>#VALUE!</v>
      </c>
      <c r="R57" s="21" t="str">
        <f t="array" ref="R57">SUM(SUMIFS(INDIRECT($A$5),OtrosR!$C$3:$C65,$A57,OtrosR!$B$3:$B65,Q$1))</f>
        <v>#VALUE!</v>
      </c>
      <c r="S57" s="21" t="str">
        <f t="shared" ref="S57:S60" si="410">IFERROR(Q57-R57,"")</f>
        <v/>
      </c>
      <c r="T57" s="22" t="str">
        <f t="array" ref="T57">SUMIFS(INDIRECT($A$1),Consolidado!$C$3:$C65,$A57,Consolidado!$B$3:$B65,T$1)</f>
        <v>#VALUE!</v>
      </c>
      <c r="U57" s="22" t="str">
        <f t="array" ref="U57">SUM(SUMIFS(INDIRECT($A$5),OtrosR!$C$3:$C65,$A57,OtrosR!$B$3:$B65,T$1))</f>
        <v>#VALUE!</v>
      </c>
      <c r="V57" s="22" t="str">
        <f t="shared" ref="V57:V60" si="411">IFERROR(T57-U57,"")</f>
        <v/>
      </c>
      <c r="W57" s="21" t="str">
        <f t="array" ref="W57">SUMIFS(INDIRECT($A$1),Consolidado!$C$3:$C65,$A57,Consolidado!$B$3:$B65,W$1)</f>
        <v>#VALUE!</v>
      </c>
      <c r="X57" s="21" t="str">
        <f t="array" ref="X57">SUM(SUMIFS(INDIRECT($A$5),OtrosR!$C$3:$C65,$A57,OtrosR!$B$3:$B65,W$1))</f>
        <v>#VALUE!</v>
      </c>
      <c r="Y57" s="21" t="str">
        <f t="shared" ref="Y57:Y60" si="412">IFERROR(W57-X57,"")</f>
        <v/>
      </c>
      <c r="Z57" s="22" t="str">
        <f t="array" ref="Z57">SUMIFS(INDIRECT($A$1),Consolidado!$C$3:$C65,$A57,Consolidado!$B$3:$B65,Z$1)</f>
        <v>#VALUE!</v>
      </c>
      <c r="AA57" s="22" t="str">
        <f t="array" ref="AA57">SUM(SUMIFS(INDIRECT($A$5),OtrosR!$C$3:$C65,$A57,OtrosR!$B$3:$B65,Z$1))</f>
        <v>#VALUE!</v>
      </c>
      <c r="AB57" s="22" t="str">
        <f t="shared" ref="AB57:AB60" si="413">IFERROR(Z57-AA57,"")</f>
        <v/>
      </c>
      <c r="AC57" s="21" t="str">
        <f t="array" ref="AC57">SUMIFS(INDIRECT($A$1),Consolidado!$C$3:$C65,$A57,Consolidado!$B$3:$B65,AC$1)</f>
        <v>#VALUE!</v>
      </c>
      <c r="AD57" s="21" t="str">
        <f t="array" ref="AD57">SUM(SUMIFS(INDIRECT($A$5),OtrosR!$C$3:$C65,$A57,OtrosR!$B$3:$B65,AC$1))</f>
        <v>#VALUE!</v>
      </c>
      <c r="AE57" s="21" t="str">
        <f t="shared" ref="AE57:AE60" si="414">IFERROR(AC57-AD57,"")</f>
        <v/>
      </c>
      <c r="AF57" s="22" t="str">
        <f t="array" ref="AF57">SUMIFS(INDIRECT($A$1),Consolidado!$C$3:$C65,$A57,Consolidado!$B$3:$B65,AF$1)</f>
        <v>#VALUE!</v>
      </c>
      <c r="AG57" s="22" t="str">
        <f t="array" ref="AG57">SUM(SUMIFS(INDIRECT($A$5),OtrosR!$C$3:$C65,$A57,OtrosR!$B$3:$B65,AF$1))</f>
        <v>#VALUE!</v>
      </c>
      <c r="AH57" s="22" t="str">
        <f t="shared" ref="AH57:AH60" si="415">IFERROR(AF57-AG57,"")</f>
        <v/>
      </c>
      <c r="AI57" s="21" t="str">
        <f t="array" ref="AI57">SUMIFS(INDIRECT($A$1),Consolidado!$C$3:$C65,$A57,Consolidado!$B$3:$B65,AI$1)</f>
        <v>#VALUE!</v>
      </c>
      <c r="AJ57" s="21" t="str">
        <f t="array" ref="AJ57">SUM(SUMIFS(INDIRECT($A$5),OtrosR!$C$3:$C65,$A57,OtrosR!$B$3:$B65,AI$1))</f>
        <v>#VALUE!</v>
      </c>
      <c r="AK57" s="21" t="str">
        <f t="shared" ref="AK57:AK60" si="416">IFERROR(AI57-AJ57,"")</f>
        <v/>
      </c>
      <c r="AL57" s="22" t="str">
        <f t="array" ref="AL57">SUMIFS(INDIRECT($A$1),Consolidado!$C$3:$C65,$A57,Consolidado!$B$3:$B65,AL$1)</f>
        <v>#VALUE!</v>
      </c>
      <c r="AM57" s="22" t="str">
        <f t="array" ref="AM57">SUM(SUMIFS(INDIRECT($A$5),OtrosR!$C$3:$C65,$A57,OtrosR!$B$3:$B65,AL$1))</f>
        <v>#VALUE!</v>
      </c>
      <c r="AN57" s="22" t="str">
        <f t="shared" ref="AN57:AN60" si="417">IFERROR(AL57-AM57,"")</f>
        <v/>
      </c>
      <c r="AO57" s="21" t="str">
        <f t="array" ref="AO57">SUMIFS(INDIRECT($A$1),Consolidado!$C$3:$C65,$A57,Consolidado!$B$3:$B65,AO$1)</f>
        <v>#VALUE!</v>
      </c>
      <c r="AP57" s="21" t="str">
        <f t="array" ref="AP57">SUM(SUMIFS(INDIRECT($A$5),OtrosR!$C$3:$C65,$A57,OtrosR!$B$3:$B65,AO$1))</f>
        <v>#VALUE!</v>
      </c>
      <c r="AQ57" s="21" t="str">
        <f t="shared" ref="AQ57:AQ60" si="418">IFERROR(AO57-AP57,"")</f>
        <v/>
      </c>
      <c r="AR57" s="22" t="str">
        <f t="array" ref="AR57">SUMIFS(INDIRECT($A$1),Consolidado!$C$3:$C65,$A57,Consolidado!$B$3:$B65,AR$1)</f>
        <v>#VALUE!</v>
      </c>
      <c r="AS57" s="22" t="str">
        <f t="array" ref="AS57">SUM(SUMIFS(INDIRECT($A$5),OtrosR!$C$3:$C65,$A57,OtrosR!$B$3:$B65,AR$1))</f>
        <v>#VALUE!</v>
      </c>
      <c r="AT57" s="22" t="str">
        <f t="shared" ref="AT57:AT60" si="419">IFERROR(AR57-AS57,"")</f>
        <v/>
      </c>
      <c r="AU57" s="21" t="str">
        <f t="array" ref="AU57">SUMIFS(INDIRECT($A$1),Consolidado!$C$3:$C65,$A57,Consolidado!$B$3:$B65,AU$1)</f>
        <v>#VALUE!</v>
      </c>
      <c r="AV57" s="21" t="str">
        <f t="array" ref="AV57">SUM(SUMIFS(INDIRECT($A$5),OtrosR!$C$3:$C65,$A57,OtrosR!$B$3:$B65,AU$1))</f>
        <v>#VALUE!</v>
      </c>
      <c r="AW57" s="21" t="str">
        <f t="shared" ref="AW57:AW60" si="420">IFERROR(AU57-AV57,"")</f>
        <v/>
      </c>
      <c r="AX57" s="22" t="str">
        <f t="array" ref="AX57">SUMIFS(INDIRECT($A$1),Consolidado!$C$3:$C65,$A57,Consolidado!$B$3:$B65,AX$1)</f>
        <v>#VALUE!</v>
      </c>
      <c r="AY57" s="22" t="str">
        <f t="array" ref="AY57">SUM(SUMIFS(INDIRECT($A$5),OtrosR!$C$3:$C65,$A57,OtrosR!$B$3:$B65,AX$1))</f>
        <v>#VALUE!</v>
      </c>
      <c r="AZ57" s="22" t="str">
        <f t="shared" ref="AZ57:AZ60" si="421">IFERROR(AX57-AY57,"")</f>
        <v/>
      </c>
      <c r="BA57" s="69" t="str">
        <f t="array" ref="BA57">SUMIFS(INDIRECT($A$1),Consolidado!$C$3:$C65,$A57,Consolidado!$B$3:$B65,BA$1)</f>
        <v>#VALUE!</v>
      </c>
      <c r="BB57" s="69" t="str">
        <f t="array" ref="BB57">SUM(SUMIFS(INDIRECT($A$5),OtrosR!$C$3:$C65,$A57,OtrosR!$B$3:$B65,BA$1))</f>
        <v>#VALUE!</v>
      </c>
      <c r="BC57" s="21" t="str">
        <f t="shared" ref="BC57:BC60" si="422">IFERROR(BA57-BB57,"")</f>
        <v/>
      </c>
      <c r="BD57" s="70" t="str">
        <f t="array" ref="BD57">SUMIFS(INDIRECT($A$1),Consolidado!$C$3:$C65,$A57,Consolidado!$B$3:$B65,BD$1)</f>
        <v>#VALUE!</v>
      </c>
      <c r="BE57" s="70" t="str">
        <f t="array" ref="BE57">SUM(SUMIFS(INDIRECT($A$5),OtrosR!$C$3:$C65,$A57,OtrosR!$B$3:$B65,BD$1))</f>
        <v>#VALUE!</v>
      </c>
      <c r="BF57" s="71" t="str">
        <f t="shared" ref="BF57:BF60" si="423">IFERROR(BD57-BE57,"")</f>
        <v/>
      </c>
      <c r="BG57" s="69" t="str">
        <f t="array" ref="BG57">SUMIFS(INDIRECT($A$1),Consolidado!$C$3:$C65,$A57,Consolidado!$B$3:$B65,BG$1)</f>
        <v>#VALUE!</v>
      </c>
      <c r="BH57" s="69" t="str">
        <f t="array" ref="BH57">SUM(SUMIFS(INDIRECT($A$5),OtrosR!$C$3:$C65,$A57,OtrosR!$B$3:$B65,BG$1))</f>
        <v>#VALUE!</v>
      </c>
      <c r="BI57" s="71" t="str">
        <f t="shared" ref="BI57:BI60" si="424">IFERROR(BG57-BH57,"")</f>
        <v/>
      </c>
      <c r="BJ57" s="70" t="str">
        <f t="array" ref="BJ57">SUMIFS(INDIRECT($A$1),Consolidado!$C$3:$C65,$A57,Consolidado!$B$3:$B65,BJ$1)</f>
        <v>#VALUE!</v>
      </c>
      <c r="BK57" s="70" t="str">
        <f t="array" ref="BK57">SUM(SUMIFS(INDIRECT($A$5),OtrosR!$C$3:$C65,$A57,OtrosR!$B$3:$B65,BJ$1))</f>
        <v>#VALUE!</v>
      </c>
      <c r="BL57" s="71" t="str">
        <f t="shared" ref="BL57:BL60" si="425">IFERROR(BJ57-BK57,"")</f>
        <v/>
      </c>
      <c r="BM57" s="69" t="str">
        <f t="array" ref="BM57">SUMIFS(INDIRECT($A$1),Consolidado!$C$3:$C65,$A57,Consolidado!$B$3:$B65,BM$1)</f>
        <v>#VALUE!</v>
      </c>
      <c r="BN57" s="69" t="str">
        <f t="array" ref="BN57">SUM(SUMIFS(INDIRECT($A$5),OtrosR!$C$3:$C65,$A57,OtrosR!$B$3:$B65,BM$1))</f>
        <v>#VALUE!</v>
      </c>
      <c r="BO57" s="71" t="str">
        <f t="shared" ref="BO57:BO60" si="426">IFERROR(BM57-BN57,"")</f>
        <v/>
      </c>
      <c r="BP57" s="70" t="str">
        <f t="array" ref="BP57">SUMIFS(INDIRECT($A$1),Consolidado!$C$3:$C65,$A57,Consolidado!$B$3:$B65,BP$1)</f>
        <v>#VALUE!</v>
      </c>
      <c r="BQ57" s="70" t="str">
        <f t="array" ref="BQ57">SUM(SUMIFS(INDIRECT($A$5),OtrosR!$C$3:$C65,$A57,OtrosR!$B$3:$B65,BP$1))</f>
        <v>#VALUE!</v>
      </c>
      <c r="BR57" s="71" t="str">
        <f t="shared" ref="BR57:BR60" si="427">IFERROR(BP57-BQ57,"")</f>
        <v/>
      </c>
      <c r="BS57" s="69" t="str">
        <f t="array" ref="BS57">SUMIFS(INDIRECT($A$1),Consolidado!$C$3:$C65,$A57,Consolidado!$B$3:$B65,BS$1)</f>
        <v>#VALUE!</v>
      </c>
      <c r="BT57" s="69" t="str">
        <f t="array" ref="BT57">SUM(SUMIFS(INDIRECT($A$5),OtrosR!$C$3:$C65,$A57,OtrosR!$B$3:$B65,BS$1))</f>
        <v>#VALUE!</v>
      </c>
      <c r="BU57" s="71" t="str">
        <f t="shared" ref="BU57:BU60" si="428">IFERROR(BS57-BT57,"")</f>
        <v/>
      </c>
      <c r="BV57" s="70" t="str">
        <f t="array" ref="BV57">SUMIFS(INDIRECT($A$1),Consolidado!$C$3:$C65,$A57,Consolidado!$B$3:$B65,BV$1)</f>
        <v>#VALUE!</v>
      </c>
      <c r="BW57" s="70" t="str">
        <f t="array" ref="BW57">SUM(SUMIFS(INDIRECT($A$5),OtrosR!$C$3:$C65,$A57,OtrosR!$B$3:$B65,BV$1))</f>
        <v>#VALUE!</v>
      </c>
      <c r="BX57" s="71" t="str">
        <f t="shared" ref="BX57:BX60" si="429">IFERROR(BV57-BW57,"")</f>
        <v/>
      </c>
      <c r="BY57" s="69" t="str">
        <f t="array" ref="BY57">SUMIFS(INDIRECT($A$1),Consolidado!$C$3:$C65,$A57,Consolidado!$B$3:$B65,BY$1)</f>
        <v>#VALUE!</v>
      </c>
      <c r="BZ57" s="69" t="str">
        <f t="array" ref="BZ57">SUM(SUMIFS(INDIRECT($A$5),OtrosR!$C$3:$C65,$A57,OtrosR!$B$3:$B65,BY$1))</f>
        <v>#VALUE!</v>
      </c>
      <c r="CA57" s="71" t="str">
        <f t="shared" ref="CA57:CA60" si="430">IFERROR(BY57-BZ57,"")</f>
        <v/>
      </c>
      <c r="CB57" s="70" t="str">
        <f t="array" ref="CB57">SUMIFS(INDIRECT($A$1),Consolidado!$C$3:$C65,$A57,Consolidado!$B$3:$B65,CB$1)</f>
        <v>#VALUE!</v>
      </c>
      <c r="CC57" s="70" t="str">
        <f t="array" ref="CC57">SUM(SUMIFS(INDIRECT($A$5),OtrosR!$C$3:$C65,$A57,OtrosR!$B$3:$B65,CB$1))</f>
        <v>#VALUE!</v>
      </c>
      <c r="CD57" s="71" t="str">
        <f t="shared" ref="CD57:CD60" si="431">IFERROR(CB57-CC57,"")</f>
        <v/>
      </c>
      <c r="CE57" s="69" t="str">
        <f t="array" ref="CE57">SUMIFS(INDIRECT($A$1),Consolidado!$C$3:$C65,$A57,Consolidado!$B$3:$B65,CE$1)</f>
        <v>#VALUE!</v>
      </c>
      <c r="CF57" s="69" t="str">
        <f t="array" ref="CF57">SUM(SUMIFS(INDIRECT($A$5),OtrosR!$C$3:$C65,$A57,OtrosR!$B$3:$B65,CE$1))</f>
        <v>#VALUE!</v>
      </c>
      <c r="CG57" s="71" t="str">
        <f t="shared" ref="CG57:CG60" si="432">IFERROR(CE57-CF57,"")</f>
        <v/>
      </c>
      <c r="CH57" s="70" t="str">
        <f t="array" ref="CH57">SUMIFS(INDIRECT($A$1),Consolidado!$C$3:$C65,$A57,Consolidado!$B$3:$B65,CH$1)</f>
        <v>#VALUE!</v>
      </c>
      <c r="CI57" s="70" t="str">
        <f t="array" ref="CI57">SUM(SUMIFS(INDIRECT($A$5),OtrosR!$C$3:$C65,$A57,OtrosR!$B$3:$B65,CH$1))</f>
        <v>#VALUE!</v>
      </c>
      <c r="CJ57" s="71" t="str">
        <f t="shared" ref="CJ57:CJ60" si="433">IFERROR(CH57-CI57,"")</f>
        <v/>
      </c>
      <c r="CK57" s="69" t="str">
        <f t="array" ref="CK57">SUMIFS(INDIRECT($A$1),Consolidado!$C$3:$C65,$A57,Consolidado!$B$3:$B65,CK$1)</f>
        <v>#VALUE!</v>
      </c>
      <c r="CL57" s="69" t="str">
        <f t="array" ref="CL57">SUM(SUMIFS(INDIRECT($A$5),OtrosR!$C$3:$C65,$A57,OtrosR!$B$3:$B65,CK$1))</f>
        <v>#VALUE!</v>
      </c>
      <c r="CM57" s="71" t="str">
        <f t="shared" ref="CM57:CM60" si="434">IFERROR(CK57-CL57,"")</f>
        <v/>
      </c>
      <c r="CN57" s="70" t="str">
        <f t="array" ref="CN57">SUMIFS(INDIRECT($A$1),Consolidado!$C$3:$C65,$A57,Consolidado!$B$3:$B65,CN$1)</f>
        <v>#VALUE!</v>
      </c>
      <c r="CO57" s="70" t="str">
        <f t="array" ref="CO57">SUM(SUMIFS(INDIRECT($A$5),OtrosR!$C$3:$C65,$A57,OtrosR!$B$3:$B65,CN$1))</f>
        <v>#VALUE!</v>
      </c>
      <c r="CP57" s="71" t="str">
        <f t="shared" ref="CP57:CP60" si="435">IFERROR(CN57-CO57,"")</f>
        <v/>
      </c>
      <c r="CQ57" s="69" t="str">
        <f t="array" ref="CQ57">SUMIFS(INDIRECT($A$1),Consolidado!$C$3:$C65,$A57,Consolidado!$B$3:$B65,CQ$1)</f>
        <v>#VALUE!</v>
      </c>
      <c r="CR57" s="69" t="str">
        <f t="array" ref="CR57">SUM(SUMIFS(INDIRECT($A$5),OtrosR!$C$3:$C65,$A57,OtrosR!$B$3:$B65,CQ$1))</f>
        <v>#VALUE!</v>
      </c>
      <c r="CS57" s="71" t="str">
        <f t="shared" ref="CS57:CS60" si="436">IFERROR(CQ57-CR57,"")</f>
        <v/>
      </c>
      <c r="CT57" s="70" t="str">
        <f t="array" ref="CT57">SUMIFS(INDIRECT($A$1),Consolidado!$C$3:$C65,$A57,Consolidado!$B$3:$B65,CT$1)</f>
        <v>#VALUE!</v>
      </c>
      <c r="CU57" s="70" t="str">
        <f t="array" ref="CU57">SUM(SUMIFS(INDIRECT($A$5),OtrosR!$C$3:$C65,$A57,OtrosR!$B$3:$B65,CT$1))</f>
        <v>#VALUE!</v>
      </c>
      <c r="CV57" s="71" t="str">
        <f t="shared" ref="CV57:CV60" si="437">IFERROR(CT57-CU57,"")</f>
        <v/>
      </c>
      <c r="CW57" s="69" t="str">
        <f t="array" ref="CW57">SUMIFS(INDIRECT($A$1),Consolidado!$C$3:$C65,$A57,Consolidado!$B$3:$B65,CW$1)</f>
        <v>#VALUE!</v>
      </c>
      <c r="CX57" s="69" t="str">
        <f t="array" ref="CX57">SUM(SUMIFS(INDIRECT($A$5),OtrosR!$C$3:$C65,$A57,OtrosR!$B$3:$B65,CW$1))</f>
        <v>#VALUE!</v>
      </c>
      <c r="CY57" s="71" t="str">
        <f t="shared" ref="CY57:CY60" si="438">IFERROR(CW57-CX57,"")</f>
        <v/>
      </c>
      <c r="CZ57" s="70" t="str">
        <f t="array" ref="CZ57">SUMIFS(INDIRECT($A$1),Consolidado!$C$3:$C65,$A57,Consolidado!$B$3:$B65,CZ$1)</f>
        <v>#VALUE!</v>
      </c>
      <c r="DA57" s="70" t="str">
        <f t="array" ref="DA57">SUM(SUMIFS(INDIRECT($A$5),OtrosR!$C$3:$C65,$A57,OtrosR!$B$3:$B65,CZ$1))</f>
        <v>#VALUE!</v>
      </c>
      <c r="DB57" s="71" t="str">
        <f t="shared" ref="DB57:DB60" si="439">IFERROR(CZ57-DA57,"")</f>
        <v/>
      </c>
      <c r="DC57" s="69" t="str">
        <f t="array" ref="DC57">SUMIFS(INDIRECT($A$1),Consolidado!$C$3:$C65,$A57,Consolidado!$B$3:$B65,DC$1)</f>
        <v>#VALUE!</v>
      </c>
      <c r="DD57" s="69" t="str">
        <f t="array" ref="DD57">SUM(SUMIFS(INDIRECT($A$5),OtrosR!$C$3:$C65,$A57,OtrosR!$B$3:$B65,DC$1))</f>
        <v>#VALUE!</v>
      </c>
      <c r="DE57" s="71" t="str">
        <f t="shared" ref="DE57:DE60" si="440">IFERROR(DC57-DD57,"")</f>
        <v/>
      </c>
      <c r="DF57" s="70" t="str">
        <f t="array" ref="DF57">SUMIFS(INDIRECT($A$1),Consolidado!$C$3:$C65,$A57,Consolidado!$B$3:$B65,DF$1)</f>
        <v>#VALUE!</v>
      </c>
      <c r="DG57" s="70" t="str">
        <f t="array" ref="DG57">SUM(SUMIFS(INDIRECT($A$5),OtrosR!$C$3:$C65,$A57,OtrosR!$B$3:$B65,DF$1))</f>
        <v>#VALUE!</v>
      </c>
      <c r="DH57" s="71" t="str">
        <f t="shared" ref="DH57:DH60" si="441">IFERROR(DF57-DG57,"")</f>
        <v/>
      </c>
      <c r="DI57" s="69" t="str">
        <f t="array" ref="DI57">SUMIFS(INDIRECT($A$1),Consolidado!$C$3:$C65,$A57,Consolidado!$B$3:$B65,DI$1)</f>
        <v>#VALUE!</v>
      </c>
      <c r="DJ57" s="69" t="str">
        <f t="array" ref="DJ57">SUM(SUMIFS(INDIRECT($A$5),OtrosR!$C$3:$C65,$A57,OtrosR!$B$3:$B65,DI$1))</f>
        <v>#VALUE!</v>
      </c>
      <c r="DK57" s="71" t="str">
        <f t="shared" ref="DK57:DK60" si="442">IFERROR(DI57-DJ57,"")</f>
        <v/>
      </c>
      <c r="DL57" s="70" t="str">
        <f t="array" ref="DL57">SUMIFS(INDIRECT($A$1),Consolidado!$C$3:$C65,$A57,Consolidado!$B$3:$B65,DL$1)</f>
        <v>#VALUE!</v>
      </c>
      <c r="DM57" s="70" t="str">
        <f t="array" ref="DM57">SUM(SUMIFS(INDIRECT($A$5),OtrosR!$C$3:$C65,$A57,OtrosR!$B$3:$B65,DL$1))</f>
        <v>#VALUE!</v>
      </c>
      <c r="DN57" s="71" t="str">
        <f t="shared" ref="DN57:DN60" si="443">IFERROR(DL57-DM57,"")</f>
        <v/>
      </c>
      <c r="DO57" s="21" t="str">
        <f t="array" ref="DO57">SUMIFS(INDIRECT($A$1),Consolidado!$C$3:$C65,$A57,Consolidado!$B$3:$B65,DO$1)</f>
        <v>#VALUE!</v>
      </c>
      <c r="DP57" s="21" t="str">
        <f t="array" ref="DP57">SUM(SUMIFS(INDIRECT($A$5),OtrosR!$C$3:$C65,$A57,OtrosR!$B$3:$B65,DO$1))</f>
        <v>#VALUE!</v>
      </c>
      <c r="DQ57" s="21" t="str">
        <f t="shared" ref="DQ57:DQ60" si="444">IFERROR(DO57-DP57,"")</f>
        <v/>
      </c>
      <c r="DR57" s="22" t="str">
        <f t="array" ref="DR57">SUMIFS(INDIRECT($A$1),Consolidado!$C$3:$C65,$A57,Consolidado!$B$3:$B65,DR$1)</f>
        <v>#VALUE!</v>
      </c>
      <c r="DS57" s="22" t="str">
        <f t="array" ref="DS57">SUM(SUMIFS(INDIRECT($A$5),OtrosR!$C$3:$C65,$A57,OtrosR!$B$3:$B65,DR$1))</f>
        <v>#VALUE!</v>
      </c>
      <c r="DT57" s="22" t="str">
        <f t="shared" ref="DT57:DT60" si="445">IFERROR(DR57-DS57,"")</f>
        <v/>
      </c>
      <c r="DU57" s="69" t="str">
        <f t="array" ref="DU57">SUMIFS(INDIRECT($A$1),Consolidado!$C$3:$C65,$A57,Consolidado!$B$3:$B65,DU$1)</f>
        <v>#VALUE!</v>
      </c>
      <c r="DV57" s="69" t="str">
        <f t="array" ref="DV57">SUM(SUMIFS(INDIRECT($A$5),OtrosR!$C$3:$C65,$A57,OtrosR!$B$3:$B65,DU$1))</f>
        <v>#VALUE!</v>
      </c>
      <c r="DW57" s="71" t="str">
        <f t="shared" ref="DW57:DW60" si="446">IFERROR(DU57-DV57,"")</f>
        <v/>
      </c>
      <c r="DX57" s="70" t="str">
        <f t="array" ref="DX57">SUMIFS(INDIRECT($A$1),Consolidado!$C$3:$C65,$A57,Consolidado!$B$3:$B65,DX$1)</f>
        <v>#VALUE!</v>
      </c>
      <c r="DY57" s="70" t="str">
        <f t="array" ref="DY57">SUM(SUMIFS(INDIRECT($A$5),OtrosR!$C$3:$C65,$A57,OtrosR!$B$3:$B65,DX$1))</f>
        <v>#VALUE!</v>
      </c>
      <c r="DZ57" s="71" t="str">
        <f t="shared" ref="DZ57:DZ65" si="447">DX57-DY57</f>
        <v>#VALUE!</v>
      </c>
      <c r="EA57" s="69" t="str">
        <f t="array" ref="EA57">SUMIFS(INDIRECT($A$1),Consolidado!$C$3:$C65,$A57,Consolidado!$B$3:$B65,EA$1)</f>
        <v>#VALUE!</v>
      </c>
      <c r="EB57" s="69" t="str">
        <f t="array" ref="EB57">SUM(SUMIFS(INDIRECT($A$5),OtrosR!$C$3:$C65,$A57,OtrosR!$B$3:$B65,EA$1))</f>
        <v>#VALUE!</v>
      </c>
      <c r="EC57" s="71" t="str">
        <f t="shared" ref="EC57:EC65" si="448">EA57-EB57</f>
        <v>#VALUE!</v>
      </c>
      <c r="ED57" s="70" t="str">
        <f t="array" ref="ED57">SUMIFS(INDIRECT($A$1),Consolidado!$C$3:$C65,$A57,Consolidado!$B$3:$B65,ED$1)</f>
        <v>#VALUE!</v>
      </c>
      <c r="EE57" s="70" t="str">
        <f t="array" ref="EE57">SUM(SUMIFS(INDIRECT($A$5),OtrosR!$C$3:$C65,$A57,OtrosR!$B$3:$B65,ED$1))</f>
        <v>#VALUE!</v>
      </c>
      <c r="EF57" s="71" t="str">
        <f t="shared" ref="EF57:EF65" si="449">ED57-EE57</f>
        <v>#VALUE!</v>
      </c>
      <c r="EG57" s="69" t="str">
        <f t="array" ref="EG57">SUMIFS(INDIRECT($A$1),Consolidado!$C$3:$C65,$A57,Consolidado!$B$3:$B65,EG$1)</f>
        <v>#VALUE!</v>
      </c>
      <c r="EH57" s="69" t="str">
        <f t="array" ref="EH57">SUM(SUMIFS(INDIRECT($A$5),OtrosR!$C$3:$C65,$A57,OtrosR!$B$3:$B65,EG$1))</f>
        <v>#VALUE!</v>
      </c>
      <c r="EI57" s="71" t="str">
        <f t="shared" ref="EI57:EI65" si="450">EG57-EH57</f>
        <v>#VALUE!</v>
      </c>
      <c r="EJ57" s="70" t="str">
        <f t="array" ref="EJ57">SUMIFS(INDIRECT($A$1),Consolidado!$C$3:$C65,$A57,Consolidado!$B$3:$B65,EJ$1)</f>
        <v>#VALUE!</v>
      </c>
      <c r="EK57" s="70" t="str">
        <f t="array" ref="EK57">SUM(SUMIFS(INDIRECT($A$5),OtrosR!$C$3:$C65,$A57,OtrosR!$B$3:$B65,EJ$1))</f>
        <v>#VALUE!</v>
      </c>
      <c r="EL57" s="71" t="str">
        <f t="shared" ref="EL57:EL65" si="451">EJ57-EK57</f>
        <v>#VALUE!</v>
      </c>
      <c r="EM57" s="69" t="str">
        <f t="array" ref="EM57">SUMIFS(INDIRECT($A$1),Consolidado!$C$3:$C65,$A57,Consolidado!$B$3:$B65,EM$1)</f>
        <v>#VALUE!</v>
      </c>
      <c r="EN57" s="69" t="str">
        <f t="array" ref="EN57">SUM(SUMIFS(INDIRECT($A$5),OtrosR!$C$3:$C65,$A57,OtrosR!$B$3:$B65,EM$1))</f>
        <v>#VALUE!</v>
      </c>
      <c r="EO57" s="71" t="str">
        <f t="shared" ref="EO57:EO65" si="452">EM57-EN57</f>
        <v>#VALUE!</v>
      </c>
      <c r="EP57" s="70" t="str">
        <f t="array" ref="EP57">SUMIFS(INDIRECT($A$1),Consolidado!$C$3:$C65,$A57,Consolidado!$B$3:$B65,EP$1)</f>
        <v>#VALUE!</v>
      </c>
      <c r="EQ57" s="70" t="str">
        <f t="array" ref="EQ57">SUM(SUMIFS(INDIRECT($A$5),OtrosR!$C$3:$C65,$A57,OtrosR!$B$3:$B65,EP$1))</f>
        <v>#VALUE!</v>
      </c>
      <c r="ER57" s="71" t="str">
        <f t="shared" ref="ER57:ER65" si="453">EP57-EQ57</f>
        <v>#VALUE!</v>
      </c>
      <c r="ES57" s="69" t="str">
        <f t="array" ref="ES57">SUMIFS(INDIRECT($A$1),Consolidado!$C$3:$C65,$A57,Consolidado!$B$3:$B65,ES$1)</f>
        <v>#VALUE!</v>
      </c>
      <c r="ET57" s="69" t="str">
        <f t="array" ref="ET57">SUM(SUMIFS(INDIRECT($A$5),OtrosR!$C$3:$C65,$A57,OtrosR!$B$3:$B65,ES$1))</f>
        <v>#VALUE!</v>
      </c>
      <c r="EU57" s="71" t="str">
        <f t="shared" ref="EU57:EU65" si="454">ES57-ET57</f>
        <v>#VALUE!</v>
      </c>
      <c r="EV57" s="70" t="str">
        <f t="array" ref="EV57">SUMIFS(INDIRECT($A$1),Consolidado!$C$3:$C65,$A57,Consolidado!$B$3:$B65,EV$1)</f>
        <v>#VALUE!</v>
      </c>
      <c r="EW57" s="70" t="str">
        <f t="array" ref="EW57">SUM(SUMIFS(INDIRECT($A$5),OtrosR!$C$3:$C65,$A57,OtrosR!$B$3:$B65,EV$1))</f>
        <v>#VALUE!</v>
      </c>
      <c r="EX57" s="71" t="str">
        <f t="shared" ref="EX57:EX65" si="455">EV57-EW57</f>
        <v>#VALUE!</v>
      </c>
      <c r="EY57" s="69" t="str">
        <f t="array" ref="EY57">SUMIFS(INDIRECT($A$1),Consolidado!$C$3:$C65,$A57,Consolidado!$B$3:$B65,EY$1)</f>
        <v>#VALUE!</v>
      </c>
      <c r="EZ57" s="69" t="str">
        <f t="array" ref="EZ57">SUM(SUMIFS(INDIRECT($A$5),OtrosR!$C$3:$C65,$A57,OtrosR!$B$3:$B65,EY$1))</f>
        <v>#VALUE!</v>
      </c>
      <c r="FA57" s="71" t="str">
        <f t="shared" ref="FA57:FA65" si="456">EY57-EZ57</f>
        <v>#VALUE!</v>
      </c>
      <c r="FB57" s="70" t="str">
        <f t="array" ref="FB57">SUMIFS(INDIRECT($A$1),Consolidado!$C$3:$C65,$A57,Consolidado!$B$3:$B65,FB$1)</f>
        <v>#VALUE!</v>
      </c>
      <c r="FC57" s="70" t="str">
        <f t="array" ref="FC57">SUM(SUMIFS(INDIRECT($A$5),OtrosR!$C$3:$C65,$A57,OtrosR!$B$3:$B65,FB$1))</f>
        <v>#VALUE!</v>
      </c>
      <c r="FD57" s="71" t="str">
        <f t="shared" ref="FD57:FD65" si="457">FB57-FC57</f>
        <v>#VALUE!</v>
      </c>
    </row>
    <row r="58" ht="15.75" customHeight="1">
      <c r="A58" s="7" t="str">
        <f>Menus!Q4</f>
        <v>D02 Comisiones</v>
      </c>
      <c r="B58" s="19" t="str">
        <f t="shared" si="403"/>
        <v>#VALUE!</v>
      </c>
      <c r="C58" s="19" t="str">
        <f t="shared" si="404"/>
        <v>#VALUE!</v>
      </c>
      <c r="D58" s="19" t="str">
        <f t="shared" si="405"/>
        <v/>
      </c>
      <c r="E58" s="65" t="str">
        <f t="array" ref="E58">SUMIFS(INDIRECT($A$1),Consolidado!$C$3:$C65,$A58,Consolidado!$B$3:$B65,E$1)</f>
        <v>#VALUE!</v>
      </c>
      <c r="F58" s="66" t="str">
        <f t="array" ref="F58">SUM(SUMIFS(INDIRECT($A$5),OtrosR!$C$3:$C65,$A58,OtrosR!$B$3:$B65,E$1))</f>
        <v>#VALUE!</v>
      </c>
      <c r="G58" s="67" t="str">
        <f t="shared" si="406"/>
        <v/>
      </c>
      <c r="H58" s="68" t="str">
        <f t="array" ref="H58">SUMIFS(INDIRECT($A$1),Consolidado!$C$3:$C65,$A58,Consolidado!$B$3:$B65,H$1)</f>
        <v>#VALUE!</v>
      </c>
      <c r="I58" s="68" t="str">
        <f t="array" ref="I58">SUM(SUMIFS(INDIRECT($A$5),OtrosR!$C$3:$C65,$A58,OtrosR!$B$3:$B65,H$1))</f>
        <v>#VALUE!</v>
      </c>
      <c r="J58" s="68" t="str">
        <f t="shared" si="407"/>
        <v/>
      </c>
      <c r="K58" s="21" t="str">
        <f t="array" ref="K58">SUMIFS(INDIRECT($A$1),Consolidado!$C$3:$C65,$A58,Consolidado!$B$3:$B65,K$1)</f>
        <v>#VALUE!</v>
      </c>
      <c r="L58" s="21" t="str">
        <f t="array" ref="L58">SUM(SUMIFS(INDIRECT($A$5),OtrosR!$C$3:$C65,$A58,OtrosR!$B$3:$B65,K$1))</f>
        <v>#VALUE!</v>
      </c>
      <c r="M58" s="21" t="str">
        <f t="shared" si="408"/>
        <v/>
      </c>
      <c r="N58" s="22" t="str">
        <f t="array" ref="N58">SUMIFS(INDIRECT($A$1),Consolidado!$C$3:$C65,$A58,Consolidado!$B$3:$B65,N$1)</f>
        <v>#VALUE!</v>
      </c>
      <c r="O58" s="22" t="str">
        <f t="array" ref="O58">SUM(SUMIFS(INDIRECT($A$5),OtrosR!$C$3:$C65,$A58,OtrosR!$B$3:$B65,N$1))</f>
        <v>#VALUE!</v>
      </c>
      <c r="P58" s="22" t="str">
        <f t="shared" si="409"/>
        <v/>
      </c>
      <c r="Q58" s="21" t="str">
        <f t="array" ref="Q58">SUMIFS(INDIRECT($A$1),Consolidado!$C$3:$C65,$A58,Consolidado!$B$3:$B65,Q$1)</f>
        <v>#VALUE!</v>
      </c>
      <c r="R58" s="21" t="str">
        <f t="array" ref="R58">SUM(SUMIFS(INDIRECT($A$5),OtrosR!$C$3:$C65,$A58,OtrosR!$B$3:$B65,Q$1))</f>
        <v>#VALUE!</v>
      </c>
      <c r="S58" s="21" t="str">
        <f t="shared" si="410"/>
        <v/>
      </c>
      <c r="T58" s="22" t="str">
        <f t="array" ref="T58">SUMIFS(INDIRECT($A$1),Consolidado!$C$3:$C65,$A58,Consolidado!$B$3:$B65,T$1)</f>
        <v>#VALUE!</v>
      </c>
      <c r="U58" s="22" t="str">
        <f t="array" ref="U58">SUM(SUMIFS(INDIRECT($A$5),OtrosR!$C$3:$C65,$A58,OtrosR!$B$3:$B65,T$1))</f>
        <v>#VALUE!</v>
      </c>
      <c r="V58" s="22" t="str">
        <f t="shared" si="411"/>
        <v/>
      </c>
      <c r="W58" s="21" t="str">
        <f t="array" ref="W58">SUMIFS(INDIRECT($A$1),Consolidado!$C$3:$C65,$A58,Consolidado!$B$3:$B65,W$1)</f>
        <v>#VALUE!</v>
      </c>
      <c r="X58" s="21" t="str">
        <f t="array" ref="X58">SUM(SUMIFS(INDIRECT($A$5),OtrosR!$C$3:$C65,$A58,OtrosR!$B$3:$B65,W$1))</f>
        <v>#VALUE!</v>
      </c>
      <c r="Y58" s="21" t="str">
        <f t="shared" si="412"/>
        <v/>
      </c>
      <c r="Z58" s="22" t="str">
        <f t="array" ref="Z58">SUMIFS(INDIRECT($A$1),Consolidado!$C$3:$C65,$A58,Consolidado!$B$3:$B65,Z$1)</f>
        <v>#VALUE!</v>
      </c>
      <c r="AA58" s="22" t="str">
        <f t="array" ref="AA58">SUM(SUMIFS(INDIRECT($A$5),OtrosR!$C$3:$C65,$A58,OtrosR!$B$3:$B65,Z$1))</f>
        <v>#VALUE!</v>
      </c>
      <c r="AB58" s="22" t="str">
        <f t="shared" si="413"/>
        <v/>
      </c>
      <c r="AC58" s="21" t="str">
        <f t="array" ref="AC58">SUMIFS(INDIRECT($A$1),Consolidado!$C$3:$C65,$A58,Consolidado!$B$3:$B65,AC$1)</f>
        <v>#VALUE!</v>
      </c>
      <c r="AD58" s="21" t="str">
        <f t="array" ref="AD58">SUM(SUMIFS(INDIRECT($A$5),OtrosR!$C$3:$C65,$A58,OtrosR!$B$3:$B65,AC$1))</f>
        <v>#VALUE!</v>
      </c>
      <c r="AE58" s="21" t="str">
        <f t="shared" si="414"/>
        <v/>
      </c>
      <c r="AF58" s="22" t="str">
        <f t="array" ref="AF58">SUMIFS(INDIRECT($A$1),Consolidado!$C$3:$C65,$A58,Consolidado!$B$3:$B65,AF$1)</f>
        <v>#VALUE!</v>
      </c>
      <c r="AG58" s="22" t="str">
        <f t="array" ref="AG58">SUM(SUMIFS(INDIRECT($A$5),OtrosR!$C$3:$C65,$A58,OtrosR!$B$3:$B65,AF$1))</f>
        <v>#VALUE!</v>
      </c>
      <c r="AH58" s="22" t="str">
        <f t="shared" si="415"/>
        <v/>
      </c>
      <c r="AI58" s="21" t="str">
        <f t="array" ref="AI58">SUMIFS(INDIRECT($A$1),Consolidado!$C$3:$C65,$A58,Consolidado!$B$3:$B65,AI$1)</f>
        <v>#VALUE!</v>
      </c>
      <c r="AJ58" s="21" t="str">
        <f t="array" ref="AJ58">SUM(SUMIFS(INDIRECT($A$5),OtrosR!$C$3:$C65,$A58,OtrosR!$B$3:$B65,AI$1))</f>
        <v>#VALUE!</v>
      </c>
      <c r="AK58" s="21" t="str">
        <f t="shared" si="416"/>
        <v/>
      </c>
      <c r="AL58" s="22" t="str">
        <f t="array" ref="AL58">SUMIFS(INDIRECT($A$1),Consolidado!$C$3:$C65,$A58,Consolidado!$B$3:$B65,AL$1)</f>
        <v>#VALUE!</v>
      </c>
      <c r="AM58" s="22" t="str">
        <f t="array" ref="AM58">SUM(SUMIFS(INDIRECT($A$5),OtrosR!$C$3:$C65,$A58,OtrosR!$B$3:$B65,AL$1))</f>
        <v>#VALUE!</v>
      </c>
      <c r="AN58" s="22" t="str">
        <f t="shared" si="417"/>
        <v/>
      </c>
      <c r="AO58" s="21" t="str">
        <f t="array" ref="AO58">SUMIFS(INDIRECT($A$1),Consolidado!$C$3:$C65,$A58,Consolidado!$B$3:$B65,AO$1)</f>
        <v>#VALUE!</v>
      </c>
      <c r="AP58" s="21" t="str">
        <f t="array" ref="AP58">SUM(SUMIFS(INDIRECT($A$5),OtrosR!$C$3:$C65,$A58,OtrosR!$B$3:$B65,AO$1))</f>
        <v>#VALUE!</v>
      </c>
      <c r="AQ58" s="21" t="str">
        <f t="shared" si="418"/>
        <v/>
      </c>
      <c r="AR58" s="22" t="str">
        <f t="array" ref="AR58">SUMIFS(INDIRECT($A$1),Consolidado!$C$3:$C65,$A58,Consolidado!$B$3:$B65,AR$1)</f>
        <v>#VALUE!</v>
      </c>
      <c r="AS58" s="22" t="str">
        <f t="array" ref="AS58">SUM(SUMIFS(INDIRECT($A$5),OtrosR!$C$3:$C65,$A58,OtrosR!$B$3:$B65,AR$1))</f>
        <v>#VALUE!</v>
      </c>
      <c r="AT58" s="22" t="str">
        <f t="shared" si="419"/>
        <v/>
      </c>
      <c r="AU58" s="21" t="str">
        <f t="array" ref="AU58">SUMIFS(INDIRECT($A$1),Consolidado!$C$3:$C65,$A58,Consolidado!$B$3:$B65,AU$1)</f>
        <v>#VALUE!</v>
      </c>
      <c r="AV58" s="21" t="str">
        <f t="array" ref="AV58">SUM(SUMIFS(INDIRECT($A$5),OtrosR!$C$3:$C65,$A58,OtrosR!$B$3:$B65,AU$1))</f>
        <v>#VALUE!</v>
      </c>
      <c r="AW58" s="21" t="str">
        <f t="shared" si="420"/>
        <v/>
      </c>
      <c r="AX58" s="22" t="str">
        <f t="array" ref="AX58">SUMIFS(INDIRECT($A$1),Consolidado!$C$3:$C65,$A58,Consolidado!$B$3:$B65,AX$1)</f>
        <v>#VALUE!</v>
      </c>
      <c r="AY58" s="22" t="str">
        <f t="array" ref="AY58">SUM(SUMIFS(INDIRECT($A$5),OtrosR!$C$3:$C65,$A58,OtrosR!$B$3:$B65,AX$1))</f>
        <v>#VALUE!</v>
      </c>
      <c r="AZ58" s="22" t="str">
        <f t="shared" si="421"/>
        <v/>
      </c>
      <c r="BA58" s="69" t="str">
        <f t="array" ref="BA58">SUMIFS(INDIRECT($A$1),Consolidado!$C$3:$C65,$A58,Consolidado!$B$3:$B65,BA$1)</f>
        <v>#VALUE!</v>
      </c>
      <c r="BB58" s="69" t="str">
        <f t="array" ref="BB58">SUM(SUMIFS(INDIRECT($A$5),OtrosR!$C$3:$C65,$A58,OtrosR!$B$3:$B65,BA$1))</f>
        <v>#VALUE!</v>
      </c>
      <c r="BC58" s="21" t="str">
        <f t="shared" si="422"/>
        <v/>
      </c>
      <c r="BD58" s="70" t="str">
        <f t="array" ref="BD58">SUMIFS(INDIRECT($A$1),Consolidado!$C$3:$C65,$A58,Consolidado!$B$3:$B65,BD$1)</f>
        <v>#VALUE!</v>
      </c>
      <c r="BE58" s="70" t="str">
        <f t="array" ref="BE58">SUM(SUMIFS(INDIRECT($A$5),OtrosR!$C$3:$C65,$A58,OtrosR!$B$3:$B65,BD$1))</f>
        <v>#VALUE!</v>
      </c>
      <c r="BF58" s="71" t="str">
        <f t="shared" si="423"/>
        <v/>
      </c>
      <c r="BG58" s="69" t="str">
        <f t="array" ref="BG58">SUMIFS(INDIRECT($A$1),Consolidado!$C$3:$C65,$A58,Consolidado!$B$3:$B65,BG$1)</f>
        <v>#VALUE!</v>
      </c>
      <c r="BH58" s="69" t="str">
        <f t="array" ref="BH58">SUM(SUMIFS(INDIRECT($A$5),OtrosR!$C$3:$C65,$A58,OtrosR!$B$3:$B65,BG$1))</f>
        <v>#VALUE!</v>
      </c>
      <c r="BI58" s="71" t="str">
        <f t="shared" si="424"/>
        <v/>
      </c>
      <c r="BJ58" s="70" t="str">
        <f t="array" ref="BJ58">SUMIFS(INDIRECT($A$1),Consolidado!$C$3:$C65,$A58,Consolidado!$B$3:$B65,BJ$1)</f>
        <v>#VALUE!</v>
      </c>
      <c r="BK58" s="70" t="str">
        <f t="array" ref="BK58">SUM(SUMIFS(INDIRECT($A$5),OtrosR!$C$3:$C65,$A58,OtrosR!$B$3:$B65,BJ$1))</f>
        <v>#VALUE!</v>
      </c>
      <c r="BL58" s="71" t="str">
        <f t="shared" si="425"/>
        <v/>
      </c>
      <c r="BM58" s="69" t="str">
        <f t="array" ref="BM58">SUMIFS(INDIRECT($A$1),Consolidado!$C$3:$C65,$A58,Consolidado!$B$3:$B65,BM$1)</f>
        <v>#VALUE!</v>
      </c>
      <c r="BN58" s="69" t="str">
        <f t="array" ref="BN58">SUM(SUMIFS(INDIRECT($A$5),OtrosR!$C$3:$C65,$A58,OtrosR!$B$3:$B65,BM$1))</f>
        <v>#VALUE!</v>
      </c>
      <c r="BO58" s="71" t="str">
        <f t="shared" si="426"/>
        <v/>
      </c>
      <c r="BP58" s="70" t="str">
        <f t="array" ref="BP58">SUMIFS(INDIRECT($A$1),Consolidado!$C$3:$C65,$A58,Consolidado!$B$3:$B65,BP$1)</f>
        <v>#VALUE!</v>
      </c>
      <c r="BQ58" s="70" t="str">
        <f t="array" ref="BQ58">SUM(SUMIFS(INDIRECT($A$5),OtrosR!$C$3:$C65,$A58,OtrosR!$B$3:$B65,BP$1))</f>
        <v>#VALUE!</v>
      </c>
      <c r="BR58" s="71" t="str">
        <f t="shared" si="427"/>
        <v/>
      </c>
      <c r="BS58" s="69" t="str">
        <f t="array" ref="BS58">SUMIFS(INDIRECT($A$1),Consolidado!$C$3:$C65,$A58,Consolidado!$B$3:$B65,BS$1)</f>
        <v>#VALUE!</v>
      </c>
      <c r="BT58" s="69" t="str">
        <f t="array" ref="BT58">SUM(SUMIFS(INDIRECT($A$5),OtrosR!$C$3:$C65,$A58,OtrosR!$B$3:$B65,BS$1))</f>
        <v>#VALUE!</v>
      </c>
      <c r="BU58" s="71" t="str">
        <f t="shared" si="428"/>
        <v/>
      </c>
      <c r="BV58" s="70" t="str">
        <f t="array" ref="BV58">SUMIFS(INDIRECT($A$1),Consolidado!$C$3:$C65,$A58,Consolidado!$B$3:$B65,BV$1)</f>
        <v>#VALUE!</v>
      </c>
      <c r="BW58" s="70" t="str">
        <f t="array" ref="BW58">SUM(SUMIFS(INDIRECT($A$5),OtrosR!$C$3:$C65,$A58,OtrosR!$B$3:$B65,BV$1))</f>
        <v>#VALUE!</v>
      </c>
      <c r="BX58" s="71" t="str">
        <f t="shared" si="429"/>
        <v/>
      </c>
      <c r="BY58" s="69" t="str">
        <f t="array" ref="BY58">SUMIFS(INDIRECT($A$1),Consolidado!$C$3:$C65,$A58,Consolidado!$B$3:$B65,BY$1)</f>
        <v>#VALUE!</v>
      </c>
      <c r="BZ58" s="69" t="str">
        <f t="array" ref="BZ58">SUM(SUMIFS(INDIRECT($A$5),OtrosR!$C$3:$C65,$A58,OtrosR!$B$3:$B65,BY$1))</f>
        <v>#VALUE!</v>
      </c>
      <c r="CA58" s="71" t="str">
        <f t="shared" si="430"/>
        <v/>
      </c>
      <c r="CB58" s="70" t="str">
        <f t="array" ref="CB58">SUMIFS(INDIRECT($A$1),Consolidado!$C$3:$C65,$A58,Consolidado!$B$3:$B65,CB$1)</f>
        <v>#VALUE!</v>
      </c>
      <c r="CC58" s="70" t="str">
        <f t="array" ref="CC58">SUM(SUMIFS(INDIRECT($A$5),OtrosR!$C$3:$C65,$A58,OtrosR!$B$3:$B65,CB$1))</f>
        <v>#VALUE!</v>
      </c>
      <c r="CD58" s="71" t="str">
        <f t="shared" si="431"/>
        <v/>
      </c>
      <c r="CE58" s="69" t="str">
        <f t="array" ref="CE58">SUMIFS(INDIRECT($A$1),Consolidado!$C$3:$C65,$A58,Consolidado!$B$3:$B65,CE$1)</f>
        <v>#VALUE!</v>
      </c>
      <c r="CF58" s="69" t="str">
        <f t="array" ref="CF58">SUM(SUMIFS(INDIRECT($A$5),OtrosR!$C$3:$C65,$A58,OtrosR!$B$3:$B65,CE$1))</f>
        <v>#VALUE!</v>
      </c>
      <c r="CG58" s="71" t="str">
        <f t="shared" si="432"/>
        <v/>
      </c>
      <c r="CH58" s="70" t="str">
        <f t="array" ref="CH58">SUMIFS(INDIRECT($A$1),Consolidado!$C$3:$C65,$A58,Consolidado!$B$3:$B65,CH$1)</f>
        <v>#VALUE!</v>
      </c>
      <c r="CI58" s="70" t="str">
        <f t="array" ref="CI58">SUM(SUMIFS(INDIRECT($A$5),OtrosR!$C$3:$C65,$A58,OtrosR!$B$3:$B65,CH$1))</f>
        <v>#VALUE!</v>
      </c>
      <c r="CJ58" s="71" t="str">
        <f t="shared" si="433"/>
        <v/>
      </c>
      <c r="CK58" s="69" t="str">
        <f t="array" ref="CK58">SUMIFS(INDIRECT($A$1),Consolidado!$C$3:$C65,$A58,Consolidado!$B$3:$B65,CK$1)</f>
        <v>#VALUE!</v>
      </c>
      <c r="CL58" s="69" t="str">
        <f t="array" ref="CL58">SUM(SUMIFS(INDIRECT($A$5),OtrosR!$C$3:$C65,$A58,OtrosR!$B$3:$B65,CK$1))</f>
        <v>#VALUE!</v>
      </c>
      <c r="CM58" s="71" t="str">
        <f t="shared" si="434"/>
        <v/>
      </c>
      <c r="CN58" s="70" t="str">
        <f t="array" ref="CN58">SUMIFS(INDIRECT($A$1),Consolidado!$C$3:$C65,$A58,Consolidado!$B$3:$B65,CN$1)</f>
        <v>#VALUE!</v>
      </c>
      <c r="CO58" s="70" t="str">
        <f t="array" ref="CO58">SUM(SUMIFS(INDIRECT($A$5),OtrosR!$C$3:$C65,$A58,OtrosR!$B$3:$B65,CN$1))</f>
        <v>#VALUE!</v>
      </c>
      <c r="CP58" s="71" t="str">
        <f t="shared" si="435"/>
        <v/>
      </c>
      <c r="CQ58" s="69" t="str">
        <f t="array" ref="CQ58">SUMIFS(INDIRECT($A$1),Consolidado!$C$3:$C65,$A58,Consolidado!$B$3:$B65,CQ$1)</f>
        <v>#VALUE!</v>
      </c>
      <c r="CR58" s="69" t="str">
        <f t="array" ref="CR58">SUM(SUMIFS(INDIRECT($A$5),OtrosR!$C$3:$C65,$A58,OtrosR!$B$3:$B65,CQ$1))</f>
        <v>#VALUE!</v>
      </c>
      <c r="CS58" s="71" t="str">
        <f t="shared" si="436"/>
        <v/>
      </c>
      <c r="CT58" s="70" t="str">
        <f t="array" ref="CT58">SUMIFS(INDIRECT($A$1),Consolidado!$C$3:$C65,$A58,Consolidado!$B$3:$B65,CT$1)</f>
        <v>#VALUE!</v>
      </c>
      <c r="CU58" s="70" t="str">
        <f t="array" ref="CU58">SUM(SUMIFS(INDIRECT($A$5),OtrosR!$C$3:$C65,$A58,OtrosR!$B$3:$B65,CT$1))</f>
        <v>#VALUE!</v>
      </c>
      <c r="CV58" s="71" t="str">
        <f t="shared" si="437"/>
        <v/>
      </c>
      <c r="CW58" s="69" t="str">
        <f t="array" ref="CW58">SUMIFS(INDIRECT($A$1),Consolidado!$C$3:$C65,$A58,Consolidado!$B$3:$B65,CW$1)</f>
        <v>#VALUE!</v>
      </c>
      <c r="CX58" s="69" t="str">
        <f t="array" ref="CX58">SUM(SUMIFS(INDIRECT($A$5),OtrosR!$C$3:$C65,$A58,OtrosR!$B$3:$B65,CW$1))</f>
        <v>#VALUE!</v>
      </c>
      <c r="CY58" s="71" t="str">
        <f t="shared" si="438"/>
        <v/>
      </c>
      <c r="CZ58" s="70" t="str">
        <f t="array" ref="CZ58">SUMIFS(INDIRECT($A$1),Consolidado!$C$3:$C65,$A58,Consolidado!$B$3:$B65,CZ$1)</f>
        <v>#VALUE!</v>
      </c>
      <c r="DA58" s="70" t="str">
        <f t="array" ref="DA58">SUM(SUMIFS(INDIRECT($A$5),OtrosR!$C$3:$C65,$A58,OtrosR!$B$3:$B65,CZ$1))</f>
        <v>#VALUE!</v>
      </c>
      <c r="DB58" s="71" t="str">
        <f t="shared" si="439"/>
        <v/>
      </c>
      <c r="DC58" s="69" t="str">
        <f t="array" ref="DC58">SUMIFS(INDIRECT($A$1),Consolidado!$C$3:$C65,$A58,Consolidado!$B$3:$B65,DC$1)</f>
        <v>#VALUE!</v>
      </c>
      <c r="DD58" s="69" t="str">
        <f t="array" ref="DD58">SUM(SUMIFS(INDIRECT($A$5),OtrosR!$C$3:$C65,$A58,OtrosR!$B$3:$B65,DC$1))</f>
        <v>#VALUE!</v>
      </c>
      <c r="DE58" s="71" t="str">
        <f t="shared" si="440"/>
        <v/>
      </c>
      <c r="DF58" s="70" t="str">
        <f t="array" ref="DF58">SUMIFS(INDIRECT($A$1),Consolidado!$C$3:$C65,$A58,Consolidado!$B$3:$B65,DF$1)</f>
        <v>#VALUE!</v>
      </c>
      <c r="DG58" s="70" t="str">
        <f t="array" ref="DG58">SUM(SUMIFS(INDIRECT($A$5),OtrosR!$C$3:$C65,$A58,OtrosR!$B$3:$B65,DF$1))</f>
        <v>#VALUE!</v>
      </c>
      <c r="DH58" s="71" t="str">
        <f t="shared" si="441"/>
        <v/>
      </c>
      <c r="DI58" s="69" t="str">
        <f t="array" ref="DI58">SUMIFS(INDIRECT($A$1),Consolidado!$C$3:$C65,$A58,Consolidado!$B$3:$B65,DI$1)</f>
        <v>#VALUE!</v>
      </c>
      <c r="DJ58" s="69" t="str">
        <f t="array" ref="DJ58">SUM(SUMIFS(INDIRECT($A$5),OtrosR!$C$3:$C65,$A58,OtrosR!$B$3:$B65,DI$1))</f>
        <v>#VALUE!</v>
      </c>
      <c r="DK58" s="71" t="str">
        <f t="shared" si="442"/>
        <v/>
      </c>
      <c r="DL58" s="70" t="str">
        <f t="array" ref="DL58">SUMIFS(INDIRECT($A$1),Consolidado!$C$3:$C65,$A58,Consolidado!$B$3:$B65,DL$1)</f>
        <v>#VALUE!</v>
      </c>
      <c r="DM58" s="70" t="str">
        <f t="array" ref="DM58">SUM(SUMIFS(INDIRECT($A$5),OtrosR!$C$3:$C65,$A58,OtrosR!$B$3:$B65,DL$1))</f>
        <v>#VALUE!</v>
      </c>
      <c r="DN58" s="71" t="str">
        <f t="shared" si="443"/>
        <v/>
      </c>
      <c r="DO58" s="21" t="str">
        <f t="array" ref="DO58">SUMIFS(INDIRECT($A$1),Consolidado!$C$3:$C65,$A58,Consolidado!$B$3:$B65,DO$1)</f>
        <v>#VALUE!</v>
      </c>
      <c r="DP58" s="21" t="str">
        <f t="array" ref="DP58">SUM(SUMIFS(INDIRECT($A$5),OtrosR!$C$3:$C65,$A58,OtrosR!$B$3:$B65,DO$1))</f>
        <v>#VALUE!</v>
      </c>
      <c r="DQ58" s="21" t="str">
        <f t="shared" si="444"/>
        <v/>
      </c>
      <c r="DR58" s="22" t="str">
        <f t="array" ref="DR58">SUMIFS(INDIRECT($A$1),Consolidado!$C$3:$C65,$A58,Consolidado!$B$3:$B65,DR$1)</f>
        <v>#VALUE!</v>
      </c>
      <c r="DS58" s="22" t="str">
        <f t="array" ref="DS58">SUM(SUMIFS(INDIRECT($A$5),OtrosR!$C$3:$C65,$A58,OtrosR!$B$3:$B65,DR$1))</f>
        <v>#VALUE!</v>
      </c>
      <c r="DT58" s="22" t="str">
        <f t="shared" si="445"/>
        <v/>
      </c>
      <c r="DU58" s="69" t="str">
        <f t="array" ref="DU58">SUMIFS(INDIRECT($A$1),Consolidado!$C$3:$C65,$A58,Consolidado!$B$3:$B65,DU$1)</f>
        <v>#VALUE!</v>
      </c>
      <c r="DV58" s="69" t="str">
        <f t="array" ref="DV58">SUM(SUMIFS(INDIRECT($A$5),OtrosR!$C$3:$C65,$A58,OtrosR!$B$3:$B65,DU$1))</f>
        <v>#VALUE!</v>
      </c>
      <c r="DW58" s="71" t="str">
        <f t="shared" si="446"/>
        <v/>
      </c>
      <c r="DX58" s="70" t="str">
        <f t="array" ref="DX58">SUMIFS(INDIRECT($A$1),Consolidado!$C$3:$C65,$A58,Consolidado!$B$3:$B65,DX$1)</f>
        <v>#VALUE!</v>
      </c>
      <c r="DY58" s="70" t="str">
        <f t="array" ref="DY58">SUM(SUMIFS(INDIRECT($A$5),OtrosR!$C$3:$C65,$A58,OtrosR!$B$3:$B65,DX$1))</f>
        <v>#VALUE!</v>
      </c>
      <c r="DZ58" s="71" t="str">
        <f t="shared" si="447"/>
        <v>#VALUE!</v>
      </c>
      <c r="EA58" s="69" t="str">
        <f t="array" ref="EA58">SUMIFS(INDIRECT($A$1),Consolidado!$C$3:$C65,$A58,Consolidado!$B$3:$B65,EA$1)</f>
        <v>#VALUE!</v>
      </c>
      <c r="EB58" s="69" t="str">
        <f t="array" ref="EB58">SUM(SUMIFS(INDIRECT($A$5),OtrosR!$C$3:$C65,$A58,OtrosR!$B$3:$B65,EA$1))</f>
        <v>#VALUE!</v>
      </c>
      <c r="EC58" s="71" t="str">
        <f t="shared" si="448"/>
        <v>#VALUE!</v>
      </c>
      <c r="ED58" s="70" t="str">
        <f t="array" ref="ED58">SUMIFS(INDIRECT($A$1),Consolidado!$C$3:$C65,$A58,Consolidado!$B$3:$B65,ED$1)</f>
        <v>#VALUE!</v>
      </c>
      <c r="EE58" s="70" t="str">
        <f t="array" ref="EE58">SUM(SUMIFS(INDIRECT($A$5),OtrosR!$C$3:$C65,$A58,OtrosR!$B$3:$B65,ED$1))</f>
        <v>#VALUE!</v>
      </c>
      <c r="EF58" s="71" t="str">
        <f t="shared" si="449"/>
        <v>#VALUE!</v>
      </c>
      <c r="EG58" s="69" t="str">
        <f t="array" ref="EG58">SUMIFS(INDIRECT($A$1),Consolidado!$C$3:$C65,$A58,Consolidado!$B$3:$B65,EG$1)</f>
        <v>#VALUE!</v>
      </c>
      <c r="EH58" s="69" t="str">
        <f t="array" ref="EH58">SUM(SUMIFS(INDIRECT($A$5),OtrosR!$C$3:$C65,$A58,OtrosR!$B$3:$B65,EG$1))</f>
        <v>#VALUE!</v>
      </c>
      <c r="EI58" s="71" t="str">
        <f t="shared" si="450"/>
        <v>#VALUE!</v>
      </c>
      <c r="EJ58" s="70" t="str">
        <f t="array" ref="EJ58">SUMIFS(INDIRECT($A$1),Consolidado!$C$3:$C65,$A58,Consolidado!$B$3:$B65,EJ$1)</f>
        <v>#VALUE!</v>
      </c>
      <c r="EK58" s="70" t="str">
        <f t="array" ref="EK58">SUM(SUMIFS(INDIRECT($A$5),OtrosR!$C$3:$C65,$A58,OtrosR!$B$3:$B65,EJ$1))</f>
        <v>#VALUE!</v>
      </c>
      <c r="EL58" s="71" t="str">
        <f t="shared" si="451"/>
        <v>#VALUE!</v>
      </c>
      <c r="EM58" s="69" t="str">
        <f t="array" ref="EM58">SUMIFS(INDIRECT($A$1),Consolidado!$C$3:$C65,$A58,Consolidado!$B$3:$B65,EM$1)</f>
        <v>#VALUE!</v>
      </c>
      <c r="EN58" s="69" t="str">
        <f t="array" ref="EN58">SUM(SUMIFS(INDIRECT($A$5),OtrosR!$C$3:$C65,$A58,OtrosR!$B$3:$B65,EM$1))</f>
        <v>#VALUE!</v>
      </c>
      <c r="EO58" s="71" t="str">
        <f t="shared" si="452"/>
        <v>#VALUE!</v>
      </c>
      <c r="EP58" s="70" t="str">
        <f t="array" ref="EP58">SUMIFS(INDIRECT($A$1),Consolidado!$C$3:$C65,$A58,Consolidado!$B$3:$B65,EP$1)</f>
        <v>#VALUE!</v>
      </c>
      <c r="EQ58" s="70" t="str">
        <f t="array" ref="EQ58">SUM(SUMIFS(INDIRECT($A$5),OtrosR!$C$3:$C65,$A58,OtrosR!$B$3:$B65,EP$1))</f>
        <v>#VALUE!</v>
      </c>
      <c r="ER58" s="71" t="str">
        <f t="shared" si="453"/>
        <v>#VALUE!</v>
      </c>
      <c r="ES58" s="69" t="str">
        <f t="array" ref="ES58">SUMIFS(INDIRECT($A$1),Consolidado!$C$3:$C65,$A58,Consolidado!$B$3:$B65,ES$1)</f>
        <v>#VALUE!</v>
      </c>
      <c r="ET58" s="69" t="str">
        <f t="array" ref="ET58">SUM(SUMIFS(INDIRECT($A$5),OtrosR!$C$3:$C65,$A58,OtrosR!$B$3:$B65,ES$1))</f>
        <v>#VALUE!</v>
      </c>
      <c r="EU58" s="71" t="str">
        <f t="shared" si="454"/>
        <v>#VALUE!</v>
      </c>
      <c r="EV58" s="70" t="str">
        <f t="array" ref="EV58">SUMIFS(INDIRECT($A$1),Consolidado!$C$3:$C65,$A58,Consolidado!$B$3:$B65,EV$1)</f>
        <v>#VALUE!</v>
      </c>
      <c r="EW58" s="70" t="str">
        <f t="array" ref="EW58">SUM(SUMIFS(INDIRECT($A$5),OtrosR!$C$3:$C65,$A58,OtrosR!$B$3:$B65,EV$1))</f>
        <v>#VALUE!</v>
      </c>
      <c r="EX58" s="71" t="str">
        <f t="shared" si="455"/>
        <v>#VALUE!</v>
      </c>
      <c r="EY58" s="69" t="str">
        <f t="array" ref="EY58">SUMIFS(INDIRECT($A$1),Consolidado!$C$3:$C65,$A58,Consolidado!$B$3:$B65,EY$1)</f>
        <v>#VALUE!</v>
      </c>
      <c r="EZ58" s="69" t="str">
        <f t="array" ref="EZ58">SUM(SUMIFS(INDIRECT($A$5),OtrosR!$C$3:$C65,$A58,OtrosR!$B$3:$B65,EY$1))</f>
        <v>#VALUE!</v>
      </c>
      <c r="FA58" s="71" t="str">
        <f t="shared" si="456"/>
        <v>#VALUE!</v>
      </c>
      <c r="FB58" s="70" t="str">
        <f t="array" ref="FB58">SUMIFS(INDIRECT($A$1),Consolidado!$C$3:$C65,$A58,Consolidado!$B$3:$B65,FB$1)</f>
        <v>#VALUE!</v>
      </c>
      <c r="FC58" s="70" t="str">
        <f t="array" ref="FC58">SUM(SUMIFS(INDIRECT($A$5),OtrosR!$C$3:$C65,$A58,OtrosR!$B$3:$B65,FB$1))</f>
        <v>#VALUE!</v>
      </c>
      <c r="FD58" s="71" t="str">
        <f t="shared" si="457"/>
        <v>#VALUE!</v>
      </c>
    </row>
    <row r="59" ht="15.75" customHeight="1">
      <c r="A59" s="7" t="str">
        <f>Menus!Q5</f>
        <v>D03 Compensaciones Efectivo</v>
      </c>
      <c r="B59" s="19" t="str">
        <f t="shared" si="403"/>
        <v>#VALUE!</v>
      </c>
      <c r="C59" s="19" t="str">
        <f t="shared" si="404"/>
        <v>#VALUE!</v>
      </c>
      <c r="D59" s="7" t="str">
        <f t="shared" si="405"/>
        <v/>
      </c>
      <c r="E59" s="19" t="str">
        <f t="array" ref="E59">SUMIFS(INDIRECT($A$1),Consolidado!$C$3:$C65,$A59,Consolidado!$B$3:$B65,E$1)</f>
        <v>#VALUE!</v>
      </c>
      <c r="F59" s="66" t="str">
        <f t="array" ref="F59">SUM(SUMIFS(INDIRECT($A$5),OtrosR!$C$3:$C65,$A59,OtrosR!$B$3:$B65,E$1))</f>
        <v>#VALUE!</v>
      </c>
      <c r="G59" s="43" t="str">
        <f t="shared" si="406"/>
        <v/>
      </c>
      <c r="H59" s="68" t="str">
        <f t="array" ref="H59">SUMIFS(INDIRECT($A$1),Consolidado!$C$3:$C65,$A59,Consolidado!$B$3:$B65,H$1)</f>
        <v>#VALUE!</v>
      </c>
      <c r="I59" s="68" t="str">
        <f t="array" ref="I59">SUM(SUMIFS(INDIRECT($A$5),OtrosR!$C$3:$C65,$A59,OtrosR!$B$3:$B65,H$1))</f>
        <v>#VALUE!</v>
      </c>
      <c r="J59" s="68" t="str">
        <f t="shared" si="407"/>
        <v/>
      </c>
      <c r="K59" s="21" t="str">
        <f t="array" ref="K59">SUMIFS(INDIRECT($A$1),Consolidado!$C$3:$C65,$A59,Consolidado!$B$3:$B65,K$1)</f>
        <v>#VALUE!</v>
      </c>
      <c r="L59" s="21" t="str">
        <f t="array" ref="L59">SUM(SUMIFS(INDIRECT($A$5),OtrosR!$C$3:$C65,$A59,OtrosR!$B$3:$B65,K$1))</f>
        <v>#VALUE!</v>
      </c>
      <c r="M59" s="21" t="str">
        <f t="shared" si="408"/>
        <v/>
      </c>
      <c r="N59" s="22" t="str">
        <f t="array" ref="N59">SUMIFS(INDIRECT($A$1),Consolidado!$C$3:$C65,$A59,Consolidado!$B$3:$B65,N$1)</f>
        <v>#VALUE!</v>
      </c>
      <c r="O59" s="22" t="str">
        <f t="array" ref="O59">SUM(SUMIFS(INDIRECT($A$5),OtrosR!$C$3:$C65,$A59,OtrosR!$B$3:$B65,N$1))</f>
        <v>#VALUE!</v>
      </c>
      <c r="P59" s="22" t="str">
        <f t="shared" si="409"/>
        <v/>
      </c>
      <c r="Q59" s="21" t="str">
        <f t="array" ref="Q59">SUMIFS(INDIRECT($A$1),Consolidado!$C$3:$C65,$A59,Consolidado!$B$3:$B65,Q$1)</f>
        <v>#VALUE!</v>
      </c>
      <c r="R59" s="21" t="str">
        <f t="array" ref="R59">SUM(SUMIFS(INDIRECT($A$5),OtrosR!$C$3:$C65,$A59,OtrosR!$B$3:$B65,Q$1))</f>
        <v>#VALUE!</v>
      </c>
      <c r="S59" s="21" t="str">
        <f t="shared" si="410"/>
        <v/>
      </c>
      <c r="T59" s="22" t="str">
        <f t="array" ref="T59">SUMIFS(INDIRECT($A$1),Consolidado!$C$3:$C65,$A59,Consolidado!$B$3:$B65,T$1)</f>
        <v>#VALUE!</v>
      </c>
      <c r="U59" s="22" t="str">
        <f t="array" ref="U59">SUM(SUMIFS(INDIRECT($A$5),OtrosR!$C$3:$C65,$A59,OtrosR!$B$3:$B65,T$1))</f>
        <v>#VALUE!</v>
      </c>
      <c r="V59" s="22" t="str">
        <f t="shared" si="411"/>
        <v/>
      </c>
      <c r="W59" s="21" t="str">
        <f t="array" ref="W59">SUMIFS(INDIRECT($A$1),Consolidado!$C$3:$C65,$A59,Consolidado!$B$3:$B65,W$1)</f>
        <v>#VALUE!</v>
      </c>
      <c r="X59" s="21" t="str">
        <f t="array" ref="X59">SUM(SUMIFS(INDIRECT($A$5),OtrosR!$C$3:$C65,$A59,OtrosR!$B$3:$B65,W$1))</f>
        <v>#VALUE!</v>
      </c>
      <c r="Y59" s="21" t="str">
        <f t="shared" si="412"/>
        <v/>
      </c>
      <c r="Z59" s="22" t="str">
        <f t="array" ref="Z59">SUMIFS(INDIRECT($A$1),Consolidado!$C$3:$C65,$A59,Consolidado!$B$3:$B65,Z$1)</f>
        <v>#VALUE!</v>
      </c>
      <c r="AA59" s="22" t="str">
        <f t="array" ref="AA59">SUM(SUMIFS(INDIRECT($A$5),OtrosR!$C$3:$C65,$A59,OtrosR!$B$3:$B65,Z$1))</f>
        <v>#VALUE!</v>
      </c>
      <c r="AB59" s="22" t="str">
        <f t="shared" si="413"/>
        <v/>
      </c>
      <c r="AC59" s="21" t="str">
        <f t="array" ref="AC59">SUMIFS(INDIRECT($A$1),Consolidado!$C$3:$C65,$A59,Consolidado!$B$3:$B65,AC$1)</f>
        <v>#VALUE!</v>
      </c>
      <c r="AD59" s="21" t="str">
        <f t="array" ref="AD59">SUM(SUMIFS(INDIRECT($A$5),OtrosR!$C$3:$C65,$A59,OtrosR!$B$3:$B65,AC$1))</f>
        <v>#VALUE!</v>
      </c>
      <c r="AE59" s="21" t="str">
        <f t="shared" si="414"/>
        <v/>
      </c>
      <c r="AF59" s="22" t="str">
        <f t="array" ref="AF59">SUMIFS(INDIRECT($A$1),Consolidado!$C$3:$C65,$A59,Consolidado!$B$3:$B65,AF$1)</f>
        <v>#VALUE!</v>
      </c>
      <c r="AG59" s="22" t="str">
        <f t="array" ref="AG59">SUM(SUMIFS(INDIRECT($A$5),OtrosR!$C$3:$C65,$A59,OtrosR!$B$3:$B65,AF$1))</f>
        <v>#VALUE!</v>
      </c>
      <c r="AH59" s="22" t="str">
        <f t="shared" si="415"/>
        <v/>
      </c>
      <c r="AI59" s="21" t="str">
        <f t="array" ref="AI59">SUMIFS(INDIRECT($A$1),Consolidado!$C$3:$C65,$A59,Consolidado!$B$3:$B65,AI$1)</f>
        <v>#VALUE!</v>
      </c>
      <c r="AJ59" s="21" t="str">
        <f t="array" ref="AJ59">SUM(SUMIFS(INDIRECT($A$5),OtrosR!$C$3:$C65,$A59,OtrosR!$B$3:$B65,AI$1))</f>
        <v>#VALUE!</v>
      </c>
      <c r="AK59" s="21" t="str">
        <f t="shared" si="416"/>
        <v/>
      </c>
      <c r="AL59" s="22" t="str">
        <f t="array" ref="AL59">SUMIFS(INDIRECT($A$1),Consolidado!$C$3:$C65,$A59,Consolidado!$B$3:$B65,AL$1)</f>
        <v>#VALUE!</v>
      </c>
      <c r="AM59" s="22" t="str">
        <f t="array" ref="AM59">SUM(SUMIFS(INDIRECT($A$5),OtrosR!$C$3:$C65,$A59,OtrosR!$B$3:$B65,AL$1))</f>
        <v>#VALUE!</v>
      </c>
      <c r="AN59" s="22" t="str">
        <f t="shared" si="417"/>
        <v/>
      </c>
      <c r="AO59" s="21" t="str">
        <f t="array" ref="AO59">SUMIFS(INDIRECT($A$1),Consolidado!$C$3:$C65,$A59,Consolidado!$B$3:$B65,AO$1)</f>
        <v>#VALUE!</v>
      </c>
      <c r="AP59" s="21" t="str">
        <f t="array" ref="AP59">SUM(SUMIFS(INDIRECT($A$5),OtrosR!$C$3:$C65,$A59,OtrosR!$B$3:$B65,AO$1))</f>
        <v>#VALUE!</v>
      </c>
      <c r="AQ59" s="21" t="str">
        <f t="shared" si="418"/>
        <v/>
      </c>
      <c r="AR59" s="22" t="str">
        <f t="array" ref="AR59">SUMIFS(INDIRECT($A$1),Consolidado!$C$3:$C65,$A59,Consolidado!$B$3:$B65,AR$1)</f>
        <v>#VALUE!</v>
      </c>
      <c r="AS59" s="22" t="str">
        <f t="array" ref="AS59">SUM(SUMIFS(INDIRECT($A$5),OtrosR!$C$3:$C65,$A59,OtrosR!$B$3:$B65,AR$1))</f>
        <v>#VALUE!</v>
      </c>
      <c r="AT59" s="22" t="str">
        <f t="shared" si="419"/>
        <v/>
      </c>
      <c r="AU59" s="21" t="str">
        <f t="array" ref="AU59">SUMIFS(INDIRECT($A$1),Consolidado!$C$3:$C65,$A59,Consolidado!$B$3:$B65,AU$1)</f>
        <v>#VALUE!</v>
      </c>
      <c r="AV59" s="21" t="str">
        <f t="array" ref="AV59">SUM(SUMIFS(INDIRECT($A$5),OtrosR!$C$3:$C65,$A59,OtrosR!$B$3:$B65,AU$1))</f>
        <v>#VALUE!</v>
      </c>
      <c r="AW59" s="21" t="str">
        <f t="shared" si="420"/>
        <v/>
      </c>
      <c r="AX59" s="22" t="str">
        <f t="array" ref="AX59">SUMIFS(INDIRECT($A$1),Consolidado!$C$3:$C65,$A59,Consolidado!$B$3:$B65,AX$1)</f>
        <v>#VALUE!</v>
      </c>
      <c r="AY59" s="22" t="str">
        <f t="array" ref="AY59">SUM(SUMIFS(INDIRECT($A$5),OtrosR!$C$3:$C65,$A59,OtrosR!$B$3:$B65,AX$1))</f>
        <v>#VALUE!</v>
      </c>
      <c r="AZ59" s="22" t="str">
        <f t="shared" si="421"/>
        <v/>
      </c>
      <c r="BA59" s="69" t="str">
        <f t="array" ref="BA59">SUMIFS(INDIRECT($A$1),Consolidado!$C$3:$C65,$A59,Consolidado!$B$3:$B65,BA$1)</f>
        <v>#VALUE!</v>
      </c>
      <c r="BB59" s="69" t="str">
        <f t="array" ref="BB59">SUM(SUMIFS(INDIRECT($A$5),OtrosR!$C$3:$C65,$A59,OtrosR!$B$3:$B65,BA$1))</f>
        <v>#VALUE!</v>
      </c>
      <c r="BC59" s="21" t="str">
        <f t="shared" si="422"/>
        <v/>
      </c>
      <c r="BD59" s="70" t="str">
        <f t="array" ref="BD59">SUMIFS(INDIRECT($A$1),Consolidado!$C$3:$C65,$A59,Consolidado!$B$3:$B65,BD$1)</f>
        <v>#VALUE!</v>
      </c>
      <c r="BE59" s="70" t="str">
        <f t="array" ref="BE59">SUM(SUMIFS(INDIRECT($A$5),OtrosR!$C$3:$C65,$A59,OtrosR!$B$3:$B65,BD$1))</f>
        <v>#VALUE!</v>
      </c>
      <c r="BF59" s="71" t="str">
        <f t="shared" si="423"/>
        <v/>
      </c>
      <c r="BG59" s="69" t="str">
        <f t="array" ref="BG59">SUMIFS(INDIRECT($A$1),Consolidado!$C$3:$C65,$A59,Consolidado!$B$3:$B65,BG$1)</f>
        <v>#VALUE!</v>
      </c>
      <c r="BH59" s="69" t="str">
        <f t="array" ref="BH59">SUM(SUMIFS(INDIRECT($A$5),OtrosR!$C$3:$C65,$A59,OtrosR!$B$3:$B65,BG$1))</f>
        <v>#VALUE!</v>
      </c>
      <c r="BI59" s="71" t="str">
        <f t="shared" si="424"/>
        <v/>
      </c>
      <c r="BJ59" s="70" t="str">
        <f t="array" ref="BJ59">SUMIFS(INDIRECT($A$1),Consolidado!$C$3:$C65,$A59,Consolidado!$B$3:$B65,BJ$1)</f>
        <v>#VALUE!</v>
      </c>
      <c r="BK59" s="70" t="str">
        <f t="array" ref="BK59">SUM(SUMIFS(INDIRECT($A$5),OtrosR!$C$3:$C65,$A59,OtrosR!$B$3:$B65,BJ$1))</f>
        <v>#VALUE!</v>
      </c>
      <c r="BL59" s="71" t="str">
        <f t="shared" si="425"/>
        <v/>
      </c>
      <c r="BM59" s="69" t="str">
        <f t="array" ref="BM59">SUMIFS(INDIRECT($A$1),Consolidado!$C$3:$C65,$A59,Consolidado!$B$3:$B65,BM$1)</f>
        <v>#VALUE!</v>
      </c>
      <c r="BN59" s="69" t="str">
        <f t="array" ref="BN59">SUM(SUMIFS(INDIRECT($A$5),OtrosR!$C$3:$C65,$A59,OtrosR!$B$3:$B65,BM$1))</f>
        <v>#VALUE!</v>
      </c>
      <c r="BO59" s="71" t="str">
        <f t="shared" si="426"/>
        <v/>
      </c>
      <c r="BP59" s="70" t="str">
        <f t="array" ref="BP59">SUMIFS(INDIRECT($A$1),Consolidado!$C$3:$C65,$A59,Consolidado!$B$3:$B65,BP$1)</f>
        <v>#VALUE!</v>
      </c>
      <c r="BQ59" s="70" t="str">
        <f t="array" ref="BQ59">SUM(SUMIFS(INDIRECT($A$5),OtrosR!$C$3:$C65,$A59,OtrosR!$B$3:$B65,BP$1))</f>
        <v>#VALUE!</v>
      </c>
      <c r="BR59" s="71" t="str">
        <f t="shared" si="427"/>
        <v/>
      </c>
      <c r="BS59" s="69" t="str">
        <f t="array" ref="BS59">SUMIFS(INDIRECT($A$1),Consolidado!$C$3:$C65,$A59,Consolidado!$B$3:$B65,BS$1)</f>
        <v>#VALUE!</v>
      </c>
      <c r="BT59" s="69" t="str">
        <f t="array" ref="BT59">SUM(SUMIFS(INDIRECT($A$5),OtrosR!$C$3:$C65,$A59,OtrosR!$B$3:$B65,BS$1))</f>
        <v>#VALUE!</v>
      </c>
      <c r="BU59" s="71" t="str">
        <f t="shared" si="428"/>
        <v/>
      </c>
      <c r="BV59" s="70" t="str">
        <f t="array" ref="BV59">SUMIFS(INDIRECT($A$1),Consolidado!$C$3:$C65,$A59,Consolidado!$B$3:$B65,BV$1)</f>
        <v>#VALUE!</v>
      </c>
      <c r="BW59" s="70" t="str">
        <f t="array" ref="BW59">SUM(SUMIFS(INDIRECT($A$5),OtrosR!$C$3:$C65,$A59,OtrosR!$B$3:$B65,BV$1))</f>
        <v>#VALUE!</v>
      </c>
      <c r="BX59" s="71" t="str">
        <f t="shared" si="429"/>
        <v/>
      </c>
      <c r="BY59" s="69" t="str">
        <f t="array" ref="BY59">SUMIFS(INDIRECT($A$1),Consolidado!$C$3:$C65,$A59,Consolidado!$B$3:$B65,BY$1)</f>
        <v>#VALUE!</v>
      </c>
      <c r="BZ59" s="69" t="str">
        <f t="array" ref="BZ59">SUM(SUMIFS(INDIRECT($A$5),OtrosR!$C$3:$C65,$A59,OtrosR!$B$3:$B65,BY$1))</f>
        <v>#VALUE!</v>
      </c>
      <c r="CA59" s="71" t="str">
        <f t="shared" si="430"/>
        <v/>
      </c>
      <c r="CB59" s="70" t="str">
        <f t="array" ref="CB59">SUMIFS(INDIRECT($A$1),Consolidado!$C$3:$C65,$A59,Consolidado!$B$3:$B65,CB$1)</f>
        <v>#VALUE!</v>
      </c>
      <c r="CC59" s="70" t="str">
        <f t="array" ref="CC59">SUM(SUMIFS(INDIRECT($A$5),OtrosR!$C$3:$C65,$A59,OtrosR!$B$3:$B65,CB$1))</f>
        <v>#VALUE!</v>
      </c>
      <c r="CD59" s="71" t="str">
        <f t="shared" si="431"/>
        <v/>
      </c>
      <c r="CE59" s="69" t="str">
        <f t="array" ref="CE59">SUMIFS(INDIRECT($A$1),Consolidado!$C$3:$C65,$A59,Consolidado!$B$3:$B65,CE$1)</f>
        <v>#VALUE!</v>
      </c>
      <c r="CF59" s="69" t="str">
        <f t="array" ref="CF59">SUM(SUMIFS(INDIRECT($A$5),OtrosR!$C$3:$C65,$A59,OtrosR!$B$3:$B65,CE$1))</f>
        <v>#VALUE!</v>
      </c>
      <c r="CG59" s="71" t="str">
        <f t="shared" si="432"/>
        <v/>
      </c>
      <c r="CH59" s="70" t="str">
        <f t="array" ref="CH59">SUMIFS(INDIRECT($A$1),Consolidado!$C$3:$C65,$A59,Consolidado!$B$3:$B65,CH$1)</f>
        <v>#VALUE!</v>
      </c>
      <c r="CI59" s="70" t="str">
        <f t="array" ref="CI59">SUM(SUMIFS(INDIRECT($A$5),OtrosR!$C$3:$C65,$A59,OtrosR!$B$3:$B65,CH$1))</f>
        <v>#VALUE!</v>
      </c>
      <c r="CJ59" s="71" t="str">
        <f t="shared" si="433"/>
        <v/>
      </c>
      <c r="CK59" s="69" t="str">
        <f t="array" ref="CK59">SUMIFS(INDIRECT($A$1),Consolidado!$C$3:$C65,$A59,Consolidado!$B$3:$B65,CK$1)</f>
        <v>#VALUE!</v>
      </c>
      <c r="CL59" s="69" t="str">
        <f t="array" ref="CL59">SUM(SUMIFS(INDIRECT($A$5),OtrosR!$C$3:$C65,$A59,OtrosR!$B$3:$B65,CK$1))</f>
        <v>#VALUE!</v>
      </c>
      <c r="CM59" s="71" t="str">
        <f t="shared" si="434"/>
        <v/>
      </c>
      <c r="CN59" s="70" t="str">
        <f t="array" ref="CN59">SUMIFS(INDIRECT($A$1),Consolidado!$C$3:$C65,$A59,Consolidado!$B$3:$B65,CN$1)</f>
        <v>#VALUE!</v>
      </c>
      <c r="CO59" s="70" t="str">
        <f t="array" ref="CO59">SUM(SUMIFS(INDIRECT($A$5),OtrosR!$C$3:$C65,$A59,OtrosR!$B$3:$B65,CN$1))</f>
        <v>#VALUE!</v>
      </c>
      <c r="CP59" s="71" t="str">
        <f t="shared" si="435"/>
        <v/>
      </c>
      <c r="CQ59" s="69" t="str">
        <f t="array" ref="CQ59">SUMIFS(INDIRECT($A$1),Consolidado!$C$3:$C65,$A59,Consolidado!$B$3:$B65,CQ$1)</f>
        <v>#VALUE!</v>
      </c>
      <c r="CR59" s="69" t="str">
        <f t="array" ref="CR59">SUM(SUMIFS(INDIRECT($A$5),OtrosR!$C$3:$C65,$A59,OtrosR!$B$3:$B65,CQ$1))</f>
        <v>#VALUE!</v>
      </c>
      <c r="CS59" s="71" t="str">
        <f t="shared" si="436"/>
        <v/>
      </c>
      <c r="CT59" s="70" t="str">
        <f t="array" ref="CT59">SUMIFS(INDIRECT($A$1),Consolidado!$C$3:$C65,$A59,Consolidado!$B$3:$B65,CT$1)</f>
        <v>#VALUE!</v>
      </c>
      <c r="CU59" s="70" t="str">
        <f t="array" ref="CU59">SUM(SUMIFS(INDIRECT($A$5),OtrosR!$C$3:$C65,$A59,OtrosR!$B$3:$B65,CT$1))</f>
        <v>#VALUE!</v>
      </c>
      <c r="CV59" s="71" t="str">
        <f t="shared" si="437"/>
        <v/>
      </c>
      <c r="CW59" s="69" t="str">
        <f t="array" ref="CW59">SUMIFS(INDIRECT($A$1),Consolidado!$C$3:$C65,$A59,Consolidado!$B$3:$B65,CW$1)</f>
        <v>#VALUE!</v>
      </c>
      <c r="CX59" s="69" t="str">
        <f t="array" ref="CX59">SUM(SUMIFS(INDIRECT($A$5),OtrosR!$C$3:$C65,$A59,OtrosR!$B$3:$B65,CW$1))</f>
        <v>#VALUE!</v>
      </c>
      <c r="CY59" s="71" t="str">
        <f t="shared" si="438"/>
        <v/>
      </c>
      <c r="CZ59" s="70" t="str">
        <f t="array" ref="CZ59">SUMIFS(INDIRECT($A$1),Consolidado!$C$3:$C65,$A59,Consolidado!$B$3:$B65,CZ$1)</f>
        <v>#VALUE!</v>
      </c>
      <c r="DA59" s="70" t="str">
        <f t="array" ref="DA59">SUM(SUMIFS(INDIRECT($A$5),OtrosR!$C$3:$C65,$A59,OtrosR!$B$3:$B65,CZ$1))</f>
        <v>#VALUE!</v>
      </c>
      <c r="DB59" s="71" t="str">
        <f t="shared" si="439"/>
        <v/>
      </c>
      <c r="DC59" s="69" t="str">
        <f t="array" ref="DC59">SUMIFS(INDIRECT($A$1),Consolidado!$C$3:$C65,$A59,Consolidado!$B$3:$B65,DC$1)</f>
        <v>#VALUE!</v>
      </c>
      <c r="DD59" s="69" t="str">
        <f t="array" ref="DD59">SUM(SUMIFS(INDIRECT($A$5),OtrosR!$C$3:$C65,$A59,OtrosR!$B$3:$B65,DC$1))</f>
        <v>#VALUE!</v>
      </c>
      <c r="DE59" s="71" t="str">
        <f t="shared" si="440"/>
        <v/>
      </c>
      <c r="DF59" s="70" t="str">
        <f t="array" ref="DF59">SUMIFS(INDIRECT($A$1),Consolidado!$C$3:$C65,$A59,Consolidado!$B$3:$B65,DF$1)</f>
        <v>#VALUE!</v>
      </c>
      <c r="DG59" s="70" t="str">
        <f t="array" ref="DG59">SUM(SUMIFS(INDIRECT($A$5),OtrosR!$C$3:$C65,$A59,OtrosR!$B$3:$B65,DF$1))</f>
        <v>#VALUE!</v>
      </c>
      <c r="DH59" s="71" t="str">
        <f t="shared" si="441"/>
        <v/>
      </c>
      <c r="DI59" s="69" t="str">
        <f t="array" ref="DI59">SUMIFS(INDIRECT($A$1),Consolidado!$C$3:$C65,$A59,Consolidado!$B$3:$B65,DI$1)</f>
        <v>#VALUE!</v>
      </c>
      <c r="DJ59" s="69" t="str">
        <f t="array" ref="DJ59">SUM(SUMIFS(INDIRECT($A$5),OtrosR!$C$3:$C65,$A59,OtrosR!$B$3:$B65,DI$1))</f>
        <v>#VALUE!</v>
      </c>
      <c r="DK59" s="71" t="str">
        <f t="shared" si="442"/>
        <v/>
      </c>
      <c r="DL59" s="70" t="str">
        <f t="array" ref="DL59">SUMIFS(INDIRECT($A$1),Consolidado!$C$3:$C65,$A59,Consolidado!$B$3:$B65,DL$1)</f>
        <v>#VALUE!</v>
      </c>
      <c r="DM59" s="70" t="str">
        <f t="array" ref="DM59">SUM(SUMIFS(INDIRECT($A$5),OtrosR!$C$3:$C65,$A59,OtrosR!$B$3:$B65,DL$1))</f>
        <v>#VALUE!</v>
      </c>
      <c r="DN59" s="71" t="str">
        <f t="shared" si="443"/>
        <v/>
      </c>
      <c r="DO59" s="21" t="str">
        <f t="array" ref="DO59">SUMIFS(INDIRECT($A$1),Consolidado!$C$3:$C65,$A59,Consolidado!$B$3:$B65,DO$1)</f>
        <v>#VALUE!</v>
      </c>
      <c r="DP59" s="21" t="str">
        <f t="array" ref="DP59">SUM(SUMIFS(INDIRECT($A$5),OtrosR!$C$3:$C65,$A59,OtrosR!$B$3:$B65,DO$1))</f>
        <v>#VALUE!</v>
      </c>
      <c r="DQ59" s="21" t="str">
        <f t="shared" si="444"/>
        <v/>
      </c>
      <c r="DR59" s="22" t="str">
        <f t="array" ref="DR59">SUMIFS(INDIRECT($A$1),Consolidado!$C$3:$C65,$A59,Consolidado!$B$3:$B65,DR$1)</f>
        <v>#VALUE!</v>
      </c>
      <c r="DS59" s="22" t="str">
        <f t="array" ref="DS59">SUM(SUMIFS(INDIRECT($A$5),OtrosR!$C$3:$C65,$A59,OtrosR!$B$3:$B65,DR$1))</f>
        <v>#VALUE!</v>
      </c>
      <c r="DT59" s="22" t="str">
        <f t="shared" si="445"/>
        <v/>
      </c>
      <c r="DU59" s="69" t="str">
        <f t="array" ref="DU59">SUMIFS(INDIRECT($A$1),Consolidado!$C$3:$C65,$A59,Consolidado!$B$3:$B65,DU$1)</f>
        <v>#VALUE!</v>
      </c>
      <c r="DV59" s="69" t="str">
        <f t="array" ref="DV59">SUM(SUMIFS(INDIRECT($A$5),OtrosR!$C$3:$C65,$A59,OtrosR!$B$3:$B65,DU$1))</f>
        <v>#VALUE!</v>
      </c>
      <c r="DW59" s="71" t="str">
        <f t="shared" si="446"/>
        <v/>
      </c>
      <c r="DX59" s="70" t="str">
        <f t="array" ref="DX59">SUMIFS(INDIRECT($A$1),Consolidado!$C$3:$C65,$A59,Consolidado!$B$3:$B65,DX$1)</f>
        <v>#VALUE!</v>
      </c>
      <c r="DY59" s="70" t="str">
        <f t="array" ref="DY59">SUM(SUMIFS(INDIRECT($A$5),OtrosR!$C$3:$C65,$A59,OtrosR!$B$3:$B65,DX$1))</f>
        <v>#VALUE!</v>
      </c>
      <c r="DZ59" s="71" t="str">
        <f t="shared" si="447"/>
        <v>#VALUE!</v>
      </c>
      <c r="EA59" s="69" t="str">
        <f t="array" ref="EA59">SUMIFS(INDIRECT($A$1),Consolidado!$C$3:$C65,$A59,Consolidado!$B$3:$B65,EA$1)</f>
        <v>#VALUE!</v>
      </c>
      <c r="EB59" s="69" t="str">
        <f t="array" ref="EB59">SUM(SUMIFS(INDIRECT($A$5),OtrosR!$C$3:$C65,$A59,OtrosR!$B$3:$B65,EA$1))</f>
        <v>#VALUE!</v>
      </c>
      <c r="EC59" s="71" t="str">
        <f t="shared" si="448"/>
        <v>#VALUE!</v>
      </c>
      <c r="ED59" s="70" t="str">
        <f t="array" ref="ED59">SUMIFS(INDIRECT($A$1),Consolidado!$C$3:$C65,$A59,Consolidado!$B$3:$B65,ED$1)</f>
        <v>#VALUE!</v>
      </c>
      <c r="EE59" s="70" t="str">
        <f t="array" ref="EE59">SUM(SUMIFS(INDIRECT($A$5),OtrosR!$C$3:$C65,$A59,OtrosR!$B$3:$B65,ED$1))</f>
        <v>#VALUE!</v>
      </c>
      <c r="EF59" s="71" t="str">
        <f t="shared" si="449"/>
        <v>#VALUE!</v>
      </c>
      <c r="EG59" s="69" t="str">
        <f t="array" ref="EG59">SUMIFS(INDIRECT($A$1),Consolidado!$C$3:$C65,$A59,Consolidado!$B$3:$B65,EG$1)</f>
        <v>#VALUE!</v>
      </c>
      <c r="EH59" s="69" t="str">
        <f t="array" ref="EH59">SUM(SUMIFS(INDIRECT($A$5),OtrosR!$C$3:$C65,$A59,OtrosR!$B$3:$B65,EG$1))</f>
        <v>#VALUE!</v>
      </c>
      <c r="EI59" s="71" t="str">
        <f t="shared" si="450"/>
        <v>#VALUE!</v>
      </c>
      <c r="EJ59" s="70" t="str">
        <f t="array" ref="EJ59">SUMIFS(INDIRECT($A$1),Consolidado!$C$3:$C65,$A59,Consolidado!$B$3:$B65,EJ$1)</f>
        <v>#VALUE!</v>
      </c>
      <c r="EK59" s="70" t="str">
        <f t="array" ref="EK59">SUM(SUMIFS(INDIRECT($A$5),OtrosR!$C$3:$C65,$A59,OtrosR!$B$3:$B65,EJ$1))</f>
        <v>#VALUE!</v>
      </c>
      <c r="EL59" s="71" t="str">
        <f t="shared" si="451"/>
        <v>#VALUE!</v>
      </c>
      <c r="EM59" s="69" t="str">
        <f t="array" ref="EM59">SUMIFS(INDIRECT($A$1),Consolidado!$C$3:$C65,$A59,Consolidado!$B$3:$B65,EM$1)</f>
        <v>#VALUE!</v>
      </c>
      <c r="EN59" s="69" t="str">
        <f t="array" ref="EN59">SUM(SUMIFS(INDIRECT($A$5),OtrosR!$C$3:$C65,$A59,OtrosR!$B$3:$B65,EM$1))</f>
        <v>#VALUE!</v>
      </c>
      <c r="EO59" s="71" t="str">
        <f t="shared" si="452"/>
        <v>#VALUE!</v>
      </c>
      <c r="EP59" s="70" t="str">
        <f t="array" ref="EP59">SUMIFS(INDIRECT($A$1),Consolidado!$C$3:$C65,$A59,Consolidado!$B$3:$B65,EP$1)</f>
        <v>#VALUE!</v>
      </c>
      <c r="EQ59" s="70" t="str">
        <f t="array" ref="EQ59">SUM(SUMIFS(INDIRECT($A$5),OtrosR!$C$3:$C65,$A59,OtrosR!$B$3:$B65,EP$1))</f>
        <v>#VALUE!</v>
      </c>
      <c r="ER59" s="71" t="str">
        <f t="shared" si="453"/>
        <v>#VALUE!</v>
      </c>
      <c r="ES59" s="69" t="str">
        <f t="array" ref="ES59">SUMIFS(INDIRECT($A$1),Consolidado!$C$3:$C65,$A59,Consolidado!$B$3:$B65,ES$1)</f>
        <v>#VALUE!</v>
      </c>
      <c r="ET59" s="69" t="str">
        <f t="array" ref="ET59">SUM(SUMIFS(INDIRECT($A$5),OtrosR!$C$3:$C65,$A59,OtrosR!$B$3:$B65,ES$1))</f>
        <v>#VALUE!</v>
      </c>
      <c r="EU59" s="71" t="str">
        <f t="shared" si="454"/>
        <v>#VALUE!</v>
      </c>
      <c r="EV59" s="70" t="str">
        <f t="array" ref="EV59">SUMIFS(INDIRECT($A$1),Consolidado!$C$3:$C65,$A59,Consolidado!$B$3:$B65,EV$1)</f>
        <v>#VALUE!</v>
      </c>
      <c r="EW59" s="70" t="str">
        <f t="array" ref="EW59">SUM(SUMIFS(INDIRECT($A$5),OtrosR!$C$3:$C65,$A59,OtrosR!$B$3:$B65,EV$1))</f>
        <v>#VALUE!</v>
      </c>
      <c r="EX59" s="71" t="str">
        <f t="shared" si="455"/>
        <v>#VALUE!</v>
      </c>
      <c r="EY59" s="69" t="str">
        <f t="array" ref="EY59">SUMIFS(INDIRECT($A$1),Consolidado!$C$3:$C65,$A59,Consolidado!$B$3:$B65,EY$1)</f>
        <v>#VALUE!</v>
      </c>
      <c r="EZ59" s="69" t="str">
        <f t="array" ref="EZ59">SUM(SUMIFS(INDIRECT($A$5),OtrosR!$C$3:$C65,$A59,OtrosR!$B$3:$B65,EY$1))</f>
        <v>#VALUE!</v>
      </c>
      <c r="FA59" s="71" t="str">
        <f t="shared" si="456"/>
        <v>#VALUE!</v>
      </c>
      <c r="FB59" s="70" t="str">
        <f t="array" ref="FB59">SUMIFS(INDIRECT($A$1),Consolidado!$C$3:$C65,$A59,Consolidado!$B$3:$B65,FB$1)</f>
        <v>#VALUE!</v>
      </c>
      <c r="FC59" s="70" t="str">
        <f t="array" ref="FC59">SUM(SUMIFS(INDIRECT($A$5),OtrosR!$C$3:$C65,$A59,OtrosR!$B$3:$B65,FB$1))</f>
        <v>#VALUE!</v>
      </c>
      <c r="FD59" s="71" t="str">
        <f t="shared" si="457"/>
        <v>#VALUE!</v>
      </c>
    </row>
    <row r="60" ht="15.75" customHeight="1">
      <c r="A60" s="7" t="str">
        <f>Menus!Q6</f>
        <v>D04 Comisiones Rafa</v>
      </c>
      <c r="B60" s="19" t="str">
        <f t="shared" si="403"/>
        <v>#VALUE!</v>
      </c>
      <c r="C60" s="19" t="str">
        <f t="shared" si="404"/>
        <v>#VALUE!</v>
      </c>
      <c r="D60" s="7" t="str">
        <f t="shared" si="405"/>
        <v/>
      </c>
      <c r="E60" s="19" t="str">
        <f t="array" ref="E60">SUMIFS(INDIRECT($A$1),Consolidado!$C$3:$C65,$A60,Consolidado!$B$3:$B65,E$1)</f>
        <v>#VALUE!</v>
      </c>
      <c r="F60" s="66" t="str">
        <f t="array" ref="F60">SUM(SUMIFS(INDIRECT($A$5),OtrosR!$C$3:$C65,$A60,OtrosR!$B$3:$B65,E$1))</f>
        <v>#VALUE!</v>
      </c>
      <c r="G60" s="43" t="str">
        <f t="shared" si="406"/>
        <v/>
      </c>
      <c r="H60" s="68" t="str">
        <f t="array" ref="H60">SUMIFS(INDIRECT($A$1),Consolidado!$C$3:$C65,$A60,Consolidado!$B$3:$B65,H$1)</f>
        <v>#VALUE!</v>
      </c>
      <c r="I60" s="68" t="str">
        <f t="array" ref="I60">SUM(SUMIFS(INDIRECT($A$5),OtrosR!$C$3:$C65,$A60,OtrosR!$B$3:$B65,H$1))</f>
        <v>#VALUE!</v>
      </c>
      <c r="J60" s="68" t="str">
        <f t="shared" si="407"/>
        <v/>
      </c>
      <c r="K60" s="21" t="str">
        <f t="array" ref="K60">SUMIFS(INDIRECT($A$1),Consolidado!$C$3:$C65,$A60,Consolidado!$B$3:$B65,K$1)</f>
        <v>#VALUE!</v>
      </c>
      <c r="L60" s="21" t="str">
        <f t="array" ref="L60">SUM(SUMIFS(INDIRECT($A$5),OtrosR!$C$3:$C65,$A60,OtrosR!$B$3:$B65,K$1))</f>
        <v>#VALUE!</v>
      </c>
      <c r="M60" s="21" t="str">
        <f t="shared" si="408"/>
        <v/>
      </c>
      <c r="N60" s="22" t="str">
        <f t="array" ref="N60">SUMIFS(INDIRECT($A$1),Consolidado!$C$3:$C65,$A60,Consolidado!$B$3:$B65,N$1)</f>
        <v>#VALUE!</v>
      </c>
      <c r="O60" s="22" t="str">
        <f t="array" ref="O60">SUM(SUMIFS(INDIRECT($A$5),OtrosR!$C$3:$C65,$A60,OtrosR!$B$3:$B65,N$1))</f>
        <v>#VALUE!</v>
      </c>
      <c r="P60" s="22" t="str">
        <f t="shared" si="409"/>
        <v/>
      </c>
      <c r="Q60" s="21" t="str">
        <f t="array" ref="Q60">SUMIFS(INDIRECT($A$1),Consolidado!$C$3:$C65,$A60,Consolidado!$B$3:$B65,Q$1)</f>
        <v>#VALUE!</v>
      </c>
      <c r="R60" s="21" t="str">
        <f t="array" ref="R60">SUM(SUMIFS(INDIRECT($A$5),OtrosR!$C$3:$C65,$A60,OtrosR!$B$3:$B65,Q$1))</f>
        <v>#VALUE!</v>
      </c>
      <c r="S60" s="21" t="str">
        <f t="shared" si="410"/>
        <v/>
      </c>
      <c r="T60" s="22" t="str">
        <f t="array" ref="T60">SUMIFS(INDIRECT($A$1),Consolidado!$C$3:$C65,$A60,Consolidado!$B$3:$B65,T$1)</f>
        <v>#VALUE!</v>
      </c>
      <c r="U60" s="22" t="str">
        <f t="array" ref="U60">SUM(SUMIFS(INDIRECT($A$5),OtrosR!$C$3:$C65,$A60,OtrosR!$B$3:$B65,T$1))</f>
        <v>#VALUE!</v>
      </c>
      <c r="V60" s="22" t="str">
        <f t="shared" si="411"/>
        <v/>
      </c>
      <c r="W60" s="21" t="str">
        <f t="array" ref="W60">SUMIFS(INDIRECT($A$1),Consolidado!$C$3:$C65,$A60,Consolidado!$B$3:$B65,W$1)</f>
        <v>#VALUE!</v>
      </c>
      <c r="X60" s="21" t="str">
        <f t="array" ref="X60">SUM(SUMIFS(INDIRECT($A$5),OtrosR!$C$3:$C65,$A60,OtrosR!$B$3:$B65,W$1))</f>
        <v>#VALUE!</v>
      </c>
      <c r="Y60" s="21" t="str">
        <f t="shared" si="412"/>
        <v/>
      </c>
      <c r="Z60" s="22" t="str">
        <f t="array" ref="Z60">SUMIFS(INDIRECT($A$1),Consolidado!$C$3:$C65,$A60,Consolidado!$B$3:$B65,Z$1)</f>
        <v>#VALUE!</v>
      </c>
      <c r="AA60" s="22" t="str">
        <f t="array" ref="AA60">SUM(SUMIFS(INDIRECT($A$5),OtrosR!$C$3:$C65,$A60,OtrosR!$B$3:$B65,Z$1))</f>
        <v>#VALUE!</v>
      </c>
      <c r="AB60" s="22" t="str">
        <f t="shared" si="413"/>
        <v/>
      </c>
      <c r="AC60" s="21" t="str">
        <f t="array" ref="AC60">SUMIFS(INDIRECT($A$1),Consolidado!$C$3:$C65,$A60,Consolidado!$B$3:$B65,AC$1)</f>
        <v>#VALUE!</v>
      </c>
      <c r="AD60" s="21" t="str">
        <f t="array" ref="AD60">SUM(SUMIFS(INDIRECT($A$5),OtrosR!$C$3:$C65,$A60,OtrosR!$B$3:$B65,AC$1))</f>
        <v>#VALUE!</v>
      </c>
      <c r="AE60" s="21" t="str">
        <f t="shared" si="414"/>
        <v/>
      </c>
      <c r="AF60" s="22" t="str">
        <f t="array" ref="AF60">SUMIFS(INDIRECT($A$1),Consolidado!$C$3:$C65,$A60,Consolidado!$B$3:$B65,AF$1)</f>
        <v>#VALUE!</v>
      </c>
      <c r="AG60" s="22" t="str">
        <f t="array" ref="AG60">SUM(SUMIFS(INDIRECT($A$5),OtrosR!$C$3:$C65,$A60,OtrosR!$B$3:$B65,AF$1))</f>
        <v>#VALUE!</v>
      </c>
      <c r="AH60" s="22" t="str">
        <f t="shared" si="415"/>
        <v/>
      </c>
      <c r="AI60" s="21" t="str">
        <f t="array" ref="AI60">SUMIFS(INDIRECT($A$1),Consolidado!$C$3:$C65,$A60,Consolidado!$B$3:$B65,AI$1)</f>
        <v>#VALUE!</v>
      </c>
      <c r="AJ60" s="21" t="str">
        <f t="array" ref="AJ60">SUM(SUMIFS(INDIRECT($A$5),OtrosR!$C$3:$C65,$A60,OtrosR!$B$3:$B65,AI$1))</f>
        <v>#VALUE!</v>
      </c>
      <c r="AK60" s="21" t="str">
        <f t="shared" si="416"/>
        <v/>
      </c>
      <c r="AL60" s="22" t="str">
        <f t="array" ref="AL60">SUMIFS(INDIRECT($A$1),Consolidado!$C$3:$C65,$A60,Consolidado!$B$3:$B65,AL$1)</f>
        <v>#VALUE!</v>
      </c>
      <c r="AM60" s="22" t="str">
        <f t="array" ref="AM60">SUM(SUMIFS(INDIRECT($A$5),OtrosR!$C$3:$C65,$A60,OtrosR!$B$3:$B65,AL$1))</f>
        <v>#VALUE!</v>
      </c>
      <c r="AN60" s="22" t="str">
        <f t="shared" si="417"/>
        <v/>
      </c>
      <c r="AO60" s="21" t="str">
        <f t="array" ref="AO60">SUMIFS(INDIRECT($A$1),Consolidado!$C$3:$C65,$A60,Consolidado!$B$3:$B65,AO$1)</f>
        <v>#VALUE!</v>
      </c>
      <c r="AP60" s="21" t="str">
        <f t="array" ref="AP60">SUM(SUMIFS(INDIRECT($A$5),OtrosR!$C$3:$C65,$A60,OtrosR!$B$3:$B65,AO$1))</f>
        <v>#VALUE!</v>
      </c>
      <c r="AQ60" s="21" t="str">
        <f t="shared" si="418"/>
        <v/>
      </c>
      <c r="AR60" s="22" t="str">
        <f t="array" ref="AR60">SUMIFS(INDIRECT($A$1),Consolidado!$C$3:$C65,$A60,Consolidado!$B$3:$B65,AR$1)</f>
        <v>#VALUE!</v>
      </c>
      <c r="AS60" s="22" t="str">
        <f t="array" ref="AS60">SUM(SUMIFS(INDIRECT($A$5),OtrosR!$C$3:$C65,$A60,OtrosR!$B$3:$B65,AR$1))</f>
        <v>#VALUE!</v>
      </c>
      <c r="AT60" s="22" t="str">
        <f t="shared" si="419"/>
        <v/>
      </c>
      <c r="AU60" s="21" t="str">
        <f t="array" ref="AU60">SUMIFS(INDIRECT($A$1),Consolidado!$C$3:$C65,$A60,Consolidado!$B$3:$B65,AU$1)</f>
        <v>#VALUE!</v>
      </c>
      <c r="AV60" s="21" t="str">
        <f t="array" ref="AV60">SUM(SUMIFS(INDIRECT($A$5),OtrosR!$C$3:$C65,$A60,OtrosR!$B$3:$B65,AU$1))</f>
        <v>#VALUE!</v>
      </c>
      <c r="AW60" s="21" t="str">
        <f t="shared" si="420"/>
        <v/>
      </c>
      <c r="AX60" s="22" t="str">
        <f t="array" ref="AX60">SUMIFS(INDIRECT($A$1),Consolidado!$C$3:$C65,$A60,Consolidado!$B$3:$B65,AX$1)</f>
        <v>#VALUE!</v>
      </c>
      <c r="AY60" s="22" t="str">
        <f t="array" ref="AY60">SUM(SUMIFS(INDIRECT($A$5),OtrosR!$C$3:$C65,$A60,OtrosR!$B$3:$B65,AX$1))</f>
        <v>#VALUE!</v>
      </c>
      <c r="AZ60" s="22" t="str">
        <f t="shared" si="421"/>
        <v/>
      </c>
      <c r="BA60" s="69" t="str">
        <f t="array" ref="BA60">SUMIFS(INDIRECT($A$1),Consolidado!$C$3:$C65,$A60,Consolidado!$B$3:$B65,BA$1)</f>
        <v>#VALUE!</v>
      </c>
      <c r="BB60" s="69" t="str">
        <f t="array" ref="BB60">SUM(SUMIFS(INDIRECT($A$5),OtrosR!$C$3:$C65,$A60,OtrosR!$B$3:$B65,BA$1))</f>
        <v>#VALUE!</v>
      </c>
      <c r="BC60" s="21" t="str">
        <f t="shared" si="422"/>
        <v/>
      </c>
      <c r="BD60" s="70" t="str">
        <f t="array" ref="BD60">SUMIFS(INDIRECT($A$1),Consolidado!$C$3:$C65,$A60,Consolidado!$B$3:$B65,BD$1)</f>
        <v>#VALUE!</v>
      </c>
      <c r="BE60" s="70" t="str">
        <f t="array" ref="BE60">SUM(SUMIFS(INDIRECT($A$5),OtrosR!$C$3:$C65,$A60,OtrosR!$B$3:$B65,BD$1))</f>
        <v>#VALUE!</v>
      </c>
      <c r="BF60" s="71" t="str">
        <f t="shared" si="423"/>
        <v/>
      </c>
      <c r="BG60" s="69" t="str">
        <f t="array" ref="BG60">SUMIFS(INDIRECT($A$1),Consolidado!$C$3:$C65,$A60,Consolidado!$B$3:$B65,BG$1)</f>
        <v>#VALUE!</v>
      </c>
      <c r="BH60" s="69" t="str">
        <f t="array" ref="BH60">SUM(SUMIFS(INDIRECT($A$5),OtrosR!$C$3:$C65,$A60,OtrosR!$B$3:$B65,BG$1))</f>
        <v>#VALUE!</v>
      </c>
      <c r="BI60" s="71" t="str">
        <f t="shared" si="424"/>
        <v/>
      </c>
      <c r="BJ60" s="70" t="str">
        <f t="array" ref="BJ60">SUMIFS(INDIRECT($A$1),Consolidado!$C$3:$C65,$A60,Consolidado!$B$3:$B65,BJ$1)</f>
        <v>#VALUE!</v>
      </c>
      <c r="BK60" s="70" t="str">
        <f t="array" ref="BK60">SUM(SUMIFS(INDIRECT($A$5),OtrosR!$C$3:$C65,$A60,OtrosR!$B$3:$B65,BJ$1))</f>
        <v>#VALUE!</v>
      </c>
      <c r="BL60" s="71" t="str">
        <f t="shared" si="425"/>
        <v/>
      </c>
      <c r="BM60" s="69" t="str">
        <f t="array" ref="BM60">SUMIFS(INDIRECT($A$1),Consolidado!$C$3:$C65,$A60,Consolidado!$B$3:$B65,BM$1)</f>
        <v>#VALUE!</v>
      </c>
      <c r="BN60" s="69" t="str">
        <f t="array" ref="BN60">SUM(SUMIFS(INDIRECT($A$5),OtrosR!$C$3:$C65,$A60,OtrosR!$B$3:$B65,BM$1))</f>
        <v>#VALUE!</v>
      </c>
      <c r="BO60" s="71" t="str">
        <f t="shared" si="426"/>
        <v/>
      </c>
      <c r="BP60" s="70" t="str">
        <f t="array" ref="BP60">SUMIFS(INDIRECT($A$1),Consolidado!$C$3:$C65,$A60,Consolidado!$B$3:$B65,BP$1)</f>
        <v>#VALUE!</v>
      </c>
      <c r="BQ60" s="70" t="str">
        <f t="array" ref="BQ60">SUM(SUMIFS(INDIRECT($A$5),OtrosR!$C$3:$C65,$A60,OtrosR!$B$3:$B65,BP$1))</f>
        <v>#VALUE!</v>
      </c>
      <c r="BR60" s="71" t="str">
        <f t="shared" si="427"/>
        <v/>
      </c>
      <c r="BS60" s="69" t="str">
        <f t="array" ref="BS60">SUMIFS(INDIRECT($A$1),Consolidado!$C$3:$C65,$A60,Consolidado!$B$3:$B65,BS$1)</f>
        <v>#VALUE!</v>
      </c>
      <c r="BT60" s="69" t="str">
        <f t="array" ref="BT60">SUM(SUMIFS(INDIRECT($A$5),OtrosR!$C$3:$C65,$A60,OtrosR!$B$3:$B65,BS$1))</f>
        <v>#VALUE!</v>
      </c>
      <c r="BU60" s="71" t="str">
        <f t="shared" si="428"/>
        <v/>
      </c>
      <c r="BV60" s="70" t="str">
        <f t="array" ref="BV60">SUMIFS(INDIRECT($A$1),Consolidado!$C$3:$C65,$A60,Consolidado!$B$3:$B65,BV$1)</f>
        <v>#VALUE!</v>
      </c>
      <c r="BW60" s="70" t="str">
        <f t="array" ref="BW60">SUM(SUMIFS(INDIRECT($A$5),OtrosR!$C$3:$C65,$A60,OtrosR!$B$3:$B65,BV$1))</f>
        <v>#VALUE!</v>
      </c>
      <c r="BX60" s="71" t="str">
        <f t="shared" si="429"/>
        <v/>
      </c>
      <c r="BY60" s="69" t="str">
        <f t="array" ref="BY60">SUMIFS(INDIRECT($A$1),Consolidado!$C$3:$C65,$A60,Consolidado!$B$3:$B65,BY$1)</f>
        <v>#VALUE!</v>
      </c>
      <c r="BZ60" s="69" t="str">
        <f t="array" ref="BZ60">SUM(SUMIFS(INDIRECT($A$5),OtrosR!$C$3:$C65,$A60,OtrosR!$B$3:$B65,BY$1))</f>
        <v>#VALUE!</v>
      </c>
      <c r="CA60" s="71" t="str">
        <f t="shared" si="430"/>
        <v/>
      </c>
      <c r="CB60" s="70" t="str">
        <f t="array" ref="CB60">SUMIFS(INDIRECT($A$1),Consolidado!$C$3:$C65,$A60,Consolidado!$B$3:$B65,CB$1)</f>
        <v>#VALUE!</v>
      </c>
      <c r="CC60" s="70" t="str">
        <f t="array" ref="CC60">SUM(SUMIFS(INDIRECT($A$5),OtrosR!$C$3:$C65,$A60,OtrosR!$B$3:$B65,CB$1))</f>
        <v>#VALUE!</v>
      </c>
      <c r="CD60" s="71" t="str">
        <f t="shared" si="431"/>
        <v/>
      </c>
      <c r="CE60" s="69" t="str">
        <f t="array" ref="CE60">SUMIFS(INDIRECT($A$1),Consolidado!$C$3:$C65,$A60,Consolidado!$B$3:$B65,CE$1)</f>
        <v>#VALUE!</v>
      </c>
      <c r="CF60" s="69" t="str">
        <f t="array" ref="CF60">SUM(SUMIFS(INDIRECT($A$5),OtrosR!$C$3:$C65,$A60,OtrosR!$B$3:$B65,CE$1))</f>
        <v>#VALUE!</v>
      </c>
      <c r="CG60" s="71" t="str">
        <f t="shared" si="432"/>
        <v/>
      </c>
      <c r="CH60" s="70" t="str">
        <f t="array" ref="CH60">SUMIFS(INDIRECT($A$1),Consolidado!$C$3:$C65,$A60,Consolidado!$B$3:$B65,CH$1)</f>
        <v>#VALUE!</v>
      </c>
      <c r="CI60" s="70" t="str">
        <f t="array" ref="CI60">SUM(SUMIFS(INDIRECT($A$5),OtrosR!$C$3:$C65,$A60,OtrosR!$B$3:$B65,CH$1))</f>
        <v>#VALUE!</v>
      </c>
      <c r="CJ60" s="71" t="str">
        <f t="shared" si="433"/>
        <v/>
      </c>
      <c r="CK60" s="69" t="str">
        <f t="array" ref="CK60">SUMIFS(INDIRECT($A$1),Consolidado!$C$3:$C65,$A60,Consolidado!$B$3:$B65,CK$1)</f>
        <v>#VALUE!</v>
      </c>
      <c r="CL60" s="69" t="str">
        <f t="array" ref="CL60">SUM(SUMIFS(INDIRECT($A$5),OtrosR!$C$3:$C65,$A60,OtrosR!$B$3:$B65,CK$1))</f>
        <v>#VALUE!</v>
      </c>
      <c r="CM60" s="71" t="str">
        <f t="shared" si="434"/>
        <v/>
      </c>
      <c r="CN60" s="70" t="str">
        <f t="array" ref="CN60">SUMIFS(INDIRECT($A$1),Consolidado!$C$3:$C65,$A60,Consolidado!$B$3:$B65,CN$1)</f>
        <v>#VALUE!</v>
      </c>
      <c r="CO60" s="70" t="str">
        <f t="array" ref="CO60">SUM(SUMIFS(INDIRECT($A$5),OtrosR!$C$3:$C65,$A60,OtrosR!$B$3:$B65,CN$1))</f>
        <v>#VALUE!</v>
      </c>
      <c r="CP60" s="71" t="str">
        <f t="shared" si="435"/>
        <v/>
      </c>
      <c r="CQ60" s="69" t="str">
        <f t="array" ref="CQ60">SUMIFS(INDIRECT($A$1),Consolidado!$C$3:$C65,$A60,Consolidado!$B$3:$B65,CQ$1)</f>
        <v>#VALUE!</v>
      </c>
      <c r="CR60" s="69" t="str">
        <f t="array" ref="CR60">SUM(SUMIFS(INDIRECT($A$5),OtrosR!$C$3:$C65,$A60,OtrosR!$B$3:$B65,CQ$1))</f>
        <v>#VALUE!</v>
      </c>
      <c r="CS60" s="71" t="str">
        <f t="shared" si="436"/>
        <v/>
      </c>
      <c r="CT60" s="70" t="str">
        <f t="array" ref="CT60">SUMIFS(INDIRECT($A$1),Consolidado!$C$3:$C65,$A60,Consolidado!$B$3:$B65,CT$1)</f>
        <v>#VALUE!</v>
      </c>
      <c r="CU60" s="70" t="str">
        <f t="array" ref="CU60">SUM(SUMIFS(INDIRECT($A$5),OtrosR!$C$3:$C65,$A60,OtrosR!$B$3:$B65,CT$1))</f>
        <v>#VALUE!</v>
      </c>
      <c r="CV60" s="71" t="str">
        <f t="shared" si="437"/>
        <v/>
      </c>
      <c r="CW60" s="69" t="str">
        <f t="array" ref="CW60">SUMIFS(INDIRECT($A$1),Consolidado!$C$3:$C65,$A60,Consolidado!$B$3:$B65,CW$1)</f>
        <v>#VALUE!</v>
      </c>
      <c r="CX60" s="69" t="str">
        <f t="array" ref="CX60">SUM(SUMIFS(INDIRECT($A$5),OtrosR!$C$3:$C65,$A60,OtrosR!$B$3:$B65,CW$1))</f>
        <v>#VALUE!</v>
      </c>
      <c r="CY60" s="71" t="str">
        <f t="shared" si="438"/>
        <v/>
      </c>
      <c r="CZ60" s="70" t="str">
        <f t="array" ref="CZ60">SUMIFS(INDIRECT($A$1),Consolidado!$C$3:$C65,$A60,Consolidado!$B$3:$B65,CZ$1)</f>
        <v>#VALUE!</v>
      </c>
      <c r="DA60" s="70" t="str">
        <f t="array" ref="DA60">SUM(SUMIFS(INDIRECT($A$5),OtrosR!$C$3:$C65,$A60,OtrosR!$B$3:$B65,CZ$1))</f>
        <v>#VALUE!</v>
      </c>
      <c r="DB60" s="71" t="str">
        <f t="shared" si="439"/>
        <v/>
      </c>
      <c r="DC60" s="69" t="str">
        <f t="array" ref="DC60">SUMIFS(INDIRECT($A$1),Consolidado!$C$3:$C65,$A60,Consolidado!$B$3:$B65,DC$1)</f>
        <v>#VALUE!</v>
      </c>
      <c r="DD60" s="69" t="str">
        <f t="array" ref="DD60">SUM(SUMIFS(INDIRECT($A$5),OtrosR!$C$3:$C65,$A60,OtrosR!$B$3:$B65,DC$1))</f>
        <v>#VALUE!</v>
      </c>
      <c r="DE60" s="71" t="str">
        <f t="shared" si="440"/>
        <v/>
      </c>
      <c r="DF60" s="70" t="str">
        <f t="array" ref="DF60">SUMIFS(INDIRECT($A$1),Consolidado!$C$3:$C65,$A60,Consolidado!$B$3:$B65,DF$1)</f>
        <v>#VALUE!</v>
      </c>
      <c r="DG60" s="70" t="str">
        <f t="array" ref="DG60">SUM(SUMIFS(INDIRECT($A$5),OtrosR!$C$3:$C65,$A60,OtrosR!$B$3:$B65,DF$1))</f>
        <v>#VALUE!</v>
      </c>
      <c r="DH60" s="71" t="str">
        <f t="shared" si="441"/>
        <v/>
      </c>
      <c r="DI60" s="69" t="str">
        <f t="array" ref="DI60">SUMIFS(INDIRECT($A$1),Consolidado!$C$3:$C65,$A60,Consolidado!$B$3:$B65,DI$1)</f>
        <v>#VALUE!</v>
      </c>
      <c r="DJ60" s="69" t="str">
        <f t="array" ref="DJ60">SUM(SUMIFS(INDIRECT($A$5),OtrosR!$C$3:$C65,$A60,OtrosR!$B$3:$B65,DI$1))</f>
        <v>#VALUE!</v>
      </c>
      <c r="DK60" s="71" t="str">
        <f t="shared" si="442"/>
        <v/>
      </c>
      <c r="DL60" s="70" t="str">
        <f t="array" ref="DL60">SUMIFS(INDIRECT($A$1),Consolidado!$C$3:$C65,$A60,Consolidado!$B$3:$B65,DL$1)</f>
        <v>#VALUE!</v>
      </c>
      <c r="DM60" s="70" t="str">
        <f t="array" ref="DM60">SUM(SUMIFS(INDIRECT($A$5),OtrosR!$C$3:$C65,$A60,OtrosR!$B$3:$B65,DL$1))</f>
        <v>#VALUE!</v>
      </c>
      <c r="DN60" s="71" t="str">
        <f t="shared" si="443"/>
        <v/>
      </c>
      <c r="DO60" s="21" t="str">
        <f t="array" ref="DO60">SUMIFS(INDIRECT($A$1),Consolidado!$C$3:$C65,$A60,Consolidado!$B$3:$B65,DO$1)</f>
        <v>#VALUE!</v>
      </c>
      <c r="DP60" s="21" t="str">
        <f t="array" ref="DP60">SUM(SUMIFS(INDIRECT($A$5),OtrosR!$C$3:$C65,$A60,OtrosR!$B$3:$B65,DO$1))</f>
        <v>#VALUE!</v>
      </c>
      <c r="DQ60" s="21" t="str">
        <f t="shared" si="444"/>
        <v/>
      </c>
      <c r="DR60" s="22" t="str">
        <f t="array" ref="DR60">SUMIFS(INDIRECT($A$1),Consolidado!$C$3:$C65,$A60,Consolidado!$B$3:$B65,DR$1)</f>
        <v>#VALUE!</v>
      </c>
      <c r="DS60" s="22" t="str">
        <f t="array" ref="DS60">SUM(SUMIFS(INDIRECT($A$5),OtrosR!$C$3:$C65,$A60,OtrosR!$B$3:$B65,DR$1))</f>
        <v>#VALUE!</v>
      </c>
      <c r="DT60" s="22" t="str">
        <f t="shared" si="445"/>
        <v/>
      </c>
      <c r="DU60" s="69" t="str">
        <f t="array" ref="DU60">SUMIFS(INDIRECT($A$1),Consolidado!$C$3:$C65,$A60,Consolidado!$B$3:$B65,DU$1)</f>
        <v>#VALUE!</v>
      </c>
      <c r="DV60" s="69" t="str">
        <f t="array" ref="DV60">SUM(SUMIFS(INDIRECT($A$5),OtrosR!$C$3:$C65,$A60,OtrosR!$B$3:$B65,DU$1))</f>
        <v>#VALUE!</v>
      </c>
      <c r="DW60" s="71" t="str">
        <f t="shared" si="446"/>
        <v/>
      </c>
      <c r="DX60" s="70" t="str">
        <f t="array" ref="DX60">SUMIFS(INDIRECT($A$1),Consolidado!$C$3:$C65,$A60,Consolidado!$B$3:$B65,DX$1)</f>
        <v>#VALUE!</v>
      </c>
      <c r="DY60" s="70" t="str">
        <f t="array" ref="DY60">SUM(SUMIFS(INDIRECT($A$5),OtrosR!$C$3:$C65,$A60,OtrosR!$B$3:$B65,DX$1))</f>
        <v>#VALUE!</v>
      </c>
      <c r="DZ60" s="71" t="str">
        <f t="shared" si="447"/>
        <v>#VALUE!</v>
      </c>
      <c r="EA60" s="69" t="str">
        <f t="array" ref="EA60">SUMIFS(INDIRECT($A$1),Consolidado!$C$3:$C65,$A60,Consolidado!$B$3:$B65,EA$1)</f>
        <v>#VALUE!</v>
      </c>
      <c r="EB60" s="69" t="str">
        <f t="array" ref="EB60">SUM(SUMIFS(INDIRECT($A$5),OtrosR!$C$3:$C65,$A60,OtrosR!$B$3:$B65,EA$1))</f>
        <v>#VALUE!</v>
      </c>
      <c r="EC60" s="71" t="str">
        <f t="shared" si="448"/>
        <v>#VALUE!</v>
      </c>
      <c r="ED60" s="70" t="str">
        <f t="array" ref="ED60">SUMIFS(INDIRECT($A$1),Consolidado!$C$3:$C65,$A60,Consolidado!$B$3:$B65,ED$1)</f>
        <v>#VALUE!</v>
      </c>
      <c r="EE60" s="70" t="str">
        <f t="array" ref="EE60">SUM(SUMIFS(INDIRECT($A$5),OtrosR!$C$3:$C65,$A60,OtrosR!$B$3:$B65,ED$1))</f>
        <v>#VALUE!</v>
      </c>
      <c r="EF60" s="71" t="str">
        <f t="shared" si="449"/>
        <v>#VALUE!</v>
      </c>
      <c r="EG60" s="69" t="str">
        <f t="array" ref="EG60">SUMIFS(INDIRECT($A$1),Consolidado!$C$3:$C65,$A60,Consolidado!$B$3:$B65,EG$1)</f>
        <v>#VALUE!</v>
      </c>
      <c r="EH60" s="69" t="str">
        <f t="array" ref="EH60">SUM(SUMIFS(INDIRECT($A$5),OtrosR!$C$3:$C65,$A60,OtrosR!$B$3:$B65,EG$1))</f>
        <v>#VALUE!</v>
      </c>
      <c r="EI60" s="71" t="str">
        <f t="shared" si="450"/>
        <v>#VALUE!</v>
      </c>
      <c r="EJ60" s="70" t="str">
        <f t="array" ref="EJ60">SUMIFS(INDIRECT($A$1),Consolidado!$C$3:$C65,$A60,Consolidado!$B$3:$B65,EJ$1)</f>
        <v>#VALUE!</v>
      </c>
      <c r="EK60" s="70" t="str">
        <f t="array" ref="EK60">SUM(SUMIFS(INDIRECT($A$5),OtrosR!$C$3:$C65,$A60,OtrosR!$B$3:$B65,EJ$1))</f>
        <v>#VALUE!</v>
      </c>
      <c r="EL60" s="71" t="str">
        <f t="shared" si="451"/>
        <v>#VALUE!</v>
      </c>
      <c r="EM60" s="69" t="str">
        <f t="array" ref="EM60">SUMIFS(INDIRECT($A$1),Consolidado!$C$3:$C65,$A60,Consolidado!$B$3:$B65,EM$1)</f>
        <v>#VALUE!</v>
      </c>
      <c r="EN60" s="69" t="str">
        <f t="array" ref="EN60">SUM(SUMIFS(INDIRECT($A$5),OtrosR!$C$3:$C65,$A60,OtrosR!$B$3:$B65,EM$1))</f>
        <v>#VALUE!</v>
      </c>
      <c r="EO60" s="71" t="str">
        <f t="shared" si="452"/>
        <v>#VALUE!</v>
      </c>
      <c r="EP60" s="70" t="str">
        <f t="array" ref="EP60">SUMIFS(INDIRECT($A$1),Consolidado!$C$3:$C65,$A60,Consolidado!$B$3:$B65,EP$1)</f>
        <v>#VALUE!</v>
      </c>
      <c r="EQ60" s="70" t="str">
        <f t="array" ref="EQ60">SUM(SUMIFS(INDIRECT($A$5),OtrosR!$C$3:$C65,$A60,OtrosR!$B$3:$B65,EP$1))</f>
        <v>#VALUE!</v>
      </c>
      <c r="ER60" s="71" t="str">
        <f t="shared" si="453"/>
        <v>#VALUE!</v>
      </c>
      <c r="ES60" s="69" t="str">
        <f t="array" ref="ES60">SUMIFS(INDIRECT($A$1),Consolidado!$C$3:$C65,$A60,Consolidado!$B$3:$B65,ES$1)</f>
        <v>#VALUE!</v>
      </c>
      <c r="ET60" s="69" t="str">
        <f t="array" ref="ET60">SUM(SUMIFS(INDIRECT($A$5),OtrosR!$C$3:$C65,$A60,OtrosR!$B$3:$B65,ES$1))</f>
        <v>#VALUE!</v>
      </c>
      <c r="EU60" s="71" t="str">
        <f t="shared" si="454"/>
        <v>#VALUE!</v>
      </c>
      <c r="EV60" s="70" t="str">
        <f t="array" ref="EV60">SUMIFS(INDIRECT($A$1),Consolidado!$C$3:$C65,$A60,Consolidado!$B$3:$B65,EV$1)</f>
        <v>#VALUE!</v>
      </c>
      <c r="EW60" s="70" t="str">
        <f t="array" ref="EW60">SUM(SUMIFS(INDIRECT($A$5),OtrosR!$C$3:$C65,$A60,OtrosR!$B$3:$B65,EV$1))</f>
        <v>#VALUE!</v>
      </c>
      <c r="EX60" s="71" t="str">
        <f t="shared" si="455"/>
        <v>#VALUE!</v>
      </c>
      <c r="EY60" s="69" t="str">
        <f t="array" ref="EY60">SUMIFS(INDIRECT($A$1),Consolidado!$C$3:$C65,$A60,Consolidado!$B$3:$B65,EY$1)</f>
        <v>#VALUE!</v>
      </c>
      <c r="EZ60" s="69" t="str">
        <f t="array" ref="EZ60">SUM(SUMIFS(INDIRECT($A$5),OtrosR!$C$3:$C65,$A60,OtrosR!$B$3:$B65,EY$1))</f>
        <v>#VALUE!</v>
      </c>
      <c r="FA60" s="71" t="str">
        <f t="shared" si="456"/>
        <v>#VALUE!</v>
      </c>
      <c r="FB60" s="70" t="str">
        <f t="array" ref="FB60">SUMIFS(INDIRECT($A$1),Consolidado!$C$3:$C65,$A60,Consolidado!$B$3:$B65,FB$1)</f>
        <v>#VALUE!</v>
      </c>
      <c r="FC60" s="70" t="str">
        <f t="array" ref="FC60">SUM(SUMIFS(INDIRECT($A$5),OtrosR!$C$3:$C65,$A60,OtrosR!$B$3:$B65,FB$1))</f>
        <v>#VALUE!</v>
      </c>
      <c r="FD60" s="71" t="str">
        <f t="shared" si="457"/>
        <v>#VALUE!</v>
      </c>
    </row>
    <row r="61" ht="15.75" hidden="1" customHeight="1">
      <c r="A61" s="7" t="str">
        <f>Menus!Q7</f>
        <v/>
      </c>
      <c r="B61" s="19" t="str">
        <f t="shared" si="403"/>
        <v>#VALUE!</v>
      </c>
      <c r="C61" s="19" t="str">
        <f t="shared" si="404"/>
        <v>#VALUE!</v>
      </c>
      <c r="D61" s="19" t="str">
        <f t="shared" ref="D61:D65" si="458">B61-C61</f>
        <v>#VALUE!</v>
      </c>
      <c r="E61" s="19" t="str">
        <f t="array" ref="E61">SUMIFS(INDIRECT($A$1),Consolidado!$C$3:$C65,$A61,Consolidado!$B$3:$B65,E$1)</f>
        <v>#VALUE!</v>
      </c>
      <c r="F61" s="66" t="str">
        <f t="array" ref="F61">SUM(SUMIFS(INDIRECT($A$5),OtrosR!$C$3:$C65,$A61,OtrosR!$B$3:$B65,E$1))</f>
        <v>#VALUE!</v>
      </c>
      <c r="G61" s="67" t="str">
        <f t="shared" ref="G61:G65" si="459">E61-F61</f>
        <v>#VALUE!</v>
      </c>
      <c r="H61" s="68" t="str">
        <f t="array" ref="H61">SUMIFS(INDIRECT($A$1),Consolidado!$C$3:$C65,$A61,Consolidado!$B$3:$B65,H$1)</f>
        <v>#VALUE!</v>
      </c>
      <c r="I61" s="68" t="str">
        <f t="array" ref="I61">SUM(SUMIFS(INDIRECT($A$5),OtrosR!$C$3:$C65,$A61,OtrosR!$B$3:$B65,H$1))</f>
        <v>#VALUE!</v>
      </c>
      <c r="J61" s="68" t="str">
        <f t="shared" ref="J61:J65" si="460">H61-I61</f>
        <v>#VALUE!</v>
      </c>
      <c r="K61" s="21" t="str">
        <f t="array" ref="K61">SUMIFS(INDIRECT($A$1),Consolidado!$C$3:$C65,$A61,Consolidado!$B$3:$B65,K$1)</f>
        <v>#VALUE!</v>
      </c>
      <c r="L61" s="21" t="str">
        <f t="array" ref="L61">SUM(SUMIFS(INDIRECT($A$5),OtrosR!$C$3:$C65,$A61,OtrosR!$B$3:$B65,K$1))</f>
        <v>#VALUE!</v>
      </c>
      <c r="M61" s="21" t="str">
        <f t="shared" ref="M61:M65" si="461">K61-L61</f>
        <v>#VALUE!</v>
      </c>
      <c r="N61" s="22" t="str">
        <f t="array" ref="N61">SUMIFS(INDIRECT($A$1),Consolidado!$C$3:$C65,$A61,Consolidado!$B$3:$B65,N$1)</f>
        <v>#VALUE!</v>
      </c>
      <c r="O61" s="22" t="str">
        <f t="array" ref="O61">SUM(SUMIFS(INDIRECT($A$5),OtrosR!$C$3:$C65,$A61,OtrosR!$B$3:$B65,N$1))</f>
        <v>#VALUE!</v>
      </c>
      <c r="P61" s="22" t="str">
        <f t="shared" ref="P61:P65" si="462">N61-O61</f>
        <v>#VALUE!</v>
      </c>
      <c r="Q61" s="21" t="str">
        <f t="array" ref="Q61">SUMIFS(INDIRECT($A$1),Consolidado!$C$3:$C65,$A61,Consolidado!$B$3:$B65,Q$1)</f>
        <v>#VALUE!</v>
      </c>
      <c r="R61" s="21" t="str">
        <f t="array" ref="R61">SUM(SUMIFS(INDIRECT($A$5),OtrosR!$C$3:$C65,$A61,OtrosR!$B$3:$B65,Q$1))</f>
        <v>#VALUE!</v>
      </c>
      <c r="S61" s="21" t="str">
        <f t="shared" ref="S61:S65" si="463">Q61-R61</f>
        <v>#VALUE!</v>
      </c>
      <c r="T61" s="22" t="str">
        <f t="array" ref="T61">SUMIFS(INDIRECT($A$1),Consolidado!$C$3:$C65,$A61,Consolidado!$B$3:$B65,T$1)</f>
        <v>#VALUE!</v>
      </c>
      <c r="U61" s="22" t="str">
        <f t="array" ref="U61">SUM(SUMIFS(INDIRECT($A$5),OtrosR!$C$3:$C65,$A61,OtrosR!$B$3:$B65,T$1))</f>
        <v>#VALUE!</v>
      </c>
      <c r="V61" s="22" t="str">
        <f t="shared" ref="V61:V65" si="464">T61-U61</f>
        <v>#VALUE!</v>
      </c>
      <c r="W61" s="21" t="str">
        <f t="array" ref="W61">SUMIFS(INDIRECT($A$1),Consolidado!$C$3:$C65,$A61,Consolidado!$B$3:$B65,W$1)</f>
        <v>#VALUE!</v>
      </c>
      <c r="X61" s="21" t="str">
        <f t="array" ref="X61">SUM(SUMIFS(INDIRECT($A$5),OtrosR!$C$3:$C65,$A61,OtrosR!$B$3:$B65,W$1))</f>
        <v>#VALUE!</v>
      </c>
      <c r="Y61" s="21" t="str">
        <f t="shared" ref="Y61:Y65" si="465">W61-X61</f>
        <v>#VALUE!</v>
      </c>
      <c r="Z61" s="22" t="str">
        <f t="array" ref="Z61">SUMIFS(INDIRECT($A$1),Consolidado!$C$3:$C65,$A61,Consolidado!$B$3:$B65,Z$1)</f>
        <v>#VALUE!</v>
      </c>
      <c r="AA61" s="22" t="str">
        <f t="array" ref="AA61">SUM(SUMIFS(INDIRECT($A$5),OtrosR!$C$3:$C65,$A61,OtrosR!$B$3:$B65,Z$1))</f>
        <v>#VALUE!</v>
      </c>
      <c r="AB61" s="22" t="str">
        <f t="shared" ref="AB61:AB65" si="466">Z61-AA61</f>
        <v>#VALUE!</v>
      </c>
      <c r="AC61" s="21" t="str">
        <f t="array" ref="AC61">SUMIFS(INDIRECT($A$1),Consolidado!$C$3:$C65,$A61,Consolidado!$B$3:$B65,AC$1)</f>
        <v>#VALUE!</v>
      </c>
      <c r="AD61" s="21" t="str">
        <f t="array" ref="AD61">SUM(SUMIFS(INDIRECT($A$5),OtrosR!$C$3:$C65,$A61,OtrosR!$B$3:$B65,AC$1))</f>
        <v>#VALUE!</v>
      </c>
      <c r="AE61" s="21" t="str">
        <f t="shared" ref="AE61:AE65" si="467">AC61-AD61</f>
        <v>#VALUE!</v>
      </c>
      <c r="AF61" s="22" t="str">
        <f t="array" ref="AF61">SUMIFS(INDIRECT($A$1),Consolidado!$C$3:$C65,$A61,Consolidado!$B$3:$B65,AF$1)</f>
        <v>#VALUE!</v>
      </c>
      <c r="AG61" s="22" t="str">
        <f t="array" ref="AG61">SUM(SUMIFS(INDIRECT($A$5),OtrosR!$C$3:$C65,$A61,OtrosR!$B$3:$B65,AF$1))</f>
        <v>#VALUE!</v>
      </c>
      <c r="AH61" s="22" t="str">
        <f t="shared" ref="AH61:AH65" si="468">AF61-AG61</f>
        <v>#VALUE!</v>
      </c>
      <c r="AI61" s="21" t="str">
        <f t="array" ref="AI61">SUMIFS(INDIRECT($A$1),Consolidado!$C$3:$C65,$A61,Consolidado!$B$3:$B65,AI$1)</f>
        <v>#VALUE!</v>
      </c>
      <c r="AJ61" s="21" t="str">
        <f t="array" ref="AJ61">SUM(SUMIFS(INDIRECT($A$5),OtrosR!$C$3:$C65,$A61,OtrosR!$B$3:$B65,AI$1))</f>
        <v>#VALUE!</v>
      </c>
      <c r="AK61" s="21" t="str">
        <f t="shared" ref="AK61:AK65" si="469">AI61-AJ61</f>
        <v>#VALUE!</v>
      </c>
      <c r="AL61" s="22" t="str">
        <f t="array" ref="AL61">SUMIFS(INDIRECT($A$1),Consolidado!$C$3:$C65,$A61,Consolidado!$B$3:$B65,AL$1)</f>
        <v>#VALUE!</v>
      </c>
      <c r="AM61" s="22" t="str">
        <f t="array" ref="AM61">SUM(SUMIFS(INDIRECT($A$5),OtrosR!$C$3:$C65,$A61,OtrosR!$B$3:$B65,AL$1))</f>
        <v>#VALUE!</v>
      </c>
      <c r="AN61" s="22" t="str">
        <f t="shared" ref="AN61:AN65" si="470">AL61-AM61</f>
        <v>#VALUE!</v>
      </c>
      <c r="AO61" s="21" t="str">
        <f t="array" ref="AO61">SUMIFS(INDIRECT($A$1),Consolidado!$C$3:$C65,$A61,Consolidado!$B$3:$B65,AO$1)</f>
        <v>#VALUE!</v>
      </c>
      <c r="AP61" s="21" t="str">
        <f t="array" ref="AP61">SUM(SUMIFS(INDIRECT($A$5),OtrosR!$C$3:$C65,$A61,OtrosR!$B$3:$B65,AO$1))</f>
        <v>#VALUE!</v>
      </c>
      <c r="AQ61" s="21" t="str">
        <f t="shared" ref="AQ61:AQ65" si="471">AO61-AP61</f>
        <v>#VALUE!</v>
      </c>
      <c r="AR61" s="22" t="str">
        <f t="array" ref="AR61">SUMIFS(INDIRECT($A$1),Consolidado!$C$3:$C65,$A61,Consolidado!$B$3:$B65,AR$1)</f>
        <v>#VALUE!</v>
      </c>
      <c r="AS61" s="22" t="str">
        <f t="array" ref="AS61">SUM(SUMIFS(INDIRECT($A$5),OtrosR!$C$3:$C65,$A61,OtrosR!$B$3:$B65,AR$1))</f>
        <v>#VALUE!</v>
      </c>
      <c r="AT61" s="22" t="str">
        <f t="shared" ref="AT61:AT65" si="472">AR61-AS61</f>
        <v>#VALUE!</v>
      </c>
      <c r="AU61" s="21" t="str">
        <f t="array" ref="AU61">SUMIFS(INDIRECT($A$1),Consolidado!$C$3:$C65,$A61,Consolidado!$B$3:$B65,AU$1)</f>
        <v>#VALUE!</v>
      </c>
      <c r="AV61" s="21" t="str">
        <f t="array" ref="AV61">SUM(SUMIFS(INDIRECT($A$5),OtrosR!$C$3:$C65,$A61,OtrosR!$B$3:$B65,AU$1))</f>
        <v>#VALUE!</v>
      </c>
      <c r="AW61" s="21" t="str">
        <f t="shared" ref="AW61:AW65" si="473">AU61-AV61</f>
        <v>#VALUE!</v>
      </c>
      <c r="AX61" s="22" t="str">
        <f t="array" ref="AX61">SUMIFS(INDIRECT($A$1),Consolidado!$C$3:$C65,$A61,Consolidado!$B$3:$B65,AX$1)</f>
        <v>#VALUE!</v>
      </c>
      <c r="AY61" s="22" t="str">
        <f t="array" ref="AY61">SUM(SUMIFS(INDIRECT($A$5),OtrosR!$C$3:$C65,$A61,OtrosR!$B$3:$B65,AX$1))</f>
        <v>#VALUE!</v>
      </c>
      <c r="AZ61" s="22" t="str">
        <f t="shared" ref="AZ61:AZ65" si="474">AX61-AY61</f>
        <v>#VALUE!</v>
      </c>
      <c r="BA61" s="69" t="str">
        <f t="array" ref="BA61">SUMIFS(INDIRECT($A$1),Consolidado!$C$3:$C65,$A61,Consolidado!$B$3:$B65,BA$1)</f>
        <v>#VALUE!</v>
      </c>
      <c r="BB61" s="69" t="str">
        <f t="array" ref="BB61">SUM(SUMIFS(INDIRECT($A$5),OtrosR!$C$3:$C65,$A61,OtrosR!$B$3:$B65,BA$1))</f>
        <v>#VALUE!</v>
      </c>
      <c r="BC61" s="21" t="str">
        <f t="shared" ref="BC61:BC65" si="475">BA61-BB61</f>
        <v>#VALUE!</v>
      </c>
      <c r="BD61" s="70" t="str">
        <f t="array" ref="BD61">SUMIFS(INDIRECT($A$1),Consolidado!$C$3:$C65,$A61,Consolidado!$B$3:$B65,BD$1)</f>
        <v>#VALUE!</v>
      </c>
      <c r="BE61" s="70" t="str">
        <f t="array" ref="BE61">SUM(SUMIFS(INDIRECT($A$5),OtrosR!$C$3:$C65,$A61,OtrosR!$B$3:$B65,BD$1))</f>
        <v>#VALUE!</v>
      </c>
      <c r="BF61" s="71" t="str">
        <f t="shared" ref="BF61:BF65" si="476">BD61-BE61</f>
        <v>#VALUE!</v>
      </c>
      <c r="BG61" s="69" t="str">
        <f t="array" ref="BG61">SUMIFS(INDIRECT($A$1),Consolidado!$C$3:$C65,$A61,Consolidado!$B$3:$B65,BG$1)</f>
        <v>#VALUE!</v>
      </c>
      <c r="BH61" s="69" t="str">
        <f t="array" ref="BH61">SUM(SUMIFS(INDIRECT($A$5),OtrosR!$C$3:$C65,$A61,OtrosR!$B$3:$B65,BG$1))</f>
        <v>#VALUE!</v>
      </c>
      <c r="BI61" s="71" t="str">
        <f t="shared" ref="BI61:BI65" si="477">BG61-BH61</f>
        <v>#VALUE!</v>
      </c>
      <c r="BJ61" s="70" t="str">
        <f t="array" ref="BJ61">SUMIFS(INDIRECT($A$1),Consolidado!$C$3:$C65,$A61,Consolidado!$B$3:$B65,BJ$1)</f>
        <v>#VALUE!</v>
      </c>
      <c r="BK61" s="70" t="str">
        <f t="array" ref="BK61">SUM(SUMIFS(INDIRECT($A$5),OtrosR!$C$3:$C65,$A61,OtrosR!$B$3:$B65,BJ$1))</f>
        <v>#VALUE!</v>
      </c>
      <c r="BL61" s="71" t="str">
        <f t="shared" ref="BL61:BL65" si="478">BJ61-BK61</f>
        <v>#VALUE!</v>
      </c>
      <c r="BM61" s="69" t="str">
        <f t="array" ref="BM61">SUMIFS(INDIRECT($A$1),Consolidado!$C$3:$C65,$A61,Consolidado!$B$3:$B65,BM$1)</f>
        <v>#VALUE!</v>
      </c>
      <c r="BN61" s="69" t="str">
        <f t="array" ref="BN61">SUM(SUMIFS(INDIRECT($A$5),OtrosR!$C$3:$C65,$A61,OtrosR!$B$3:$B65,BM$1))</f>
        <v>#VALUE!</v>
      </c>
      <c r="BO61" s="71" t="str">
        <f t="shared" ref="BO61:BO65" si="479">BM61-BN61</f>
        <v>#VALUE!</v>
      </c>
      <c r="BP61" s="70" t="str">
        <f t="array" ref="BP61">SUMIFS(INDIRECT($A$1),Consolidado!$C$3:$C65,$A61,Consolidado!$B$3:$B65,BP$1)</f>
        <v>#VALUE!</v>
      </c>
      <c r="BQ61" s="70" t="str">
        <f t="array" ref="BQ61">SUM(SUMIFS(INDIRECT($A$5),OtrosR!$C$3:$C65,$A61,OtrosR!$B$3:$B65,BP$1))</f>
        <v>#VALUE!</v>
      </c>
      <c r="BR61" s="71" t="str">
        <f t="shared" ref="BR61:BR65" si="480">BP61-BQ61</f>
        <v>#VALUE!</v>
      </c>
      <c r="BS61" s="69" t="str">
        <f t="array" ref="BS61">SUMIFS(INDIRECT($A$1),Consolidado!$C$3:$C65,$A61,Consolidado!$B$3:$B65,BS$1)</f>
        <v>#VALUE!</v>
      </c>
      <c r="BT61" s="69" t="str">
        <f t="array" ref="BT61">SUM(SUMIFS(INDIRECT($A$5),OtrosR!$C$3:$C65,$A61,OtrosR!$B$3:$B65,BS$1))</f>
        <v>#VALUE!</v>
      </c>
      <c r="BU61" s="71" t="str">
        <f t="shared" ref="BU61:BU65" si="481">BS61-BT61</f>
        <v>#VALUE!</v>
      </c>
      <c r="BV61" s="70" t="str">
        <f t="array" ref="BV61">SUMIFS(INDIRECT($A$1),Consolidado!$C$3:$C65,$A61,Consolidado!$B$3:$B65,BV$1)</f>
        <v>#VALUE!</v>
      </c>
      <c r="BW61" s="70" t="str">
        <f t="array" ref="BW61">SUM(SUMIFS(INDIRECT($A$5),OtrosR!$C$3:$C65,$A61,OtrosR!$B$3:$B65,BV$1))</f>
        <v>#VALUE!</v>
      </c>
      <c r="BX61" s="71" t="str">
        <f t="shared" ref="BX61:BX65" si="482">BV61-BW61</f>
        <v>#VALUE!</v>
      </c>
      <c r="BY61" s="69" t="str">
        <f t="array" ref="BY61">SUMIFS(INDIRECT($A$1),Consolidado!$C$3:$C65,$A61,Consolidado!$B$3:$B65,BY$1)</f>
        <v>#VALUE!</v>
      </c>
      <c r="BZ61" s="69" t="str">
        <f t="array" ref="BZ61">SUM(SUMIFS(INDIRECT($A$5),OtrosR!$C$3:$C65,$A61,OtrosR!$B$3:$B65,BY$1))</f>
        <v>#VALUE!</v>
      </c>
      <c r="CA61" s="71" t="str">
        <f t="shared" ref="CA61:CA65" si="483">BY61-BZ61</f>
        <v>#VALUE!</v>
      </c>
      <c r="CB61" s="70" t="str">
        <f t="array" ref="CB61">SUMIFS(INDIRECT($A$1),Consolidado!$C$3:$C65,$A61,Consolidado!$B$3:$B65,CB$1)</f>
        <v>#VALUE!</v>
      </c>
      <c r="CC61" s="70" t="str">
        <f t="array" ref="CC61">SUM(SUMIFS(INDIRECT($A$5),OtrosR!$C$3:$C65,$A61,OtrosR!$B$3:$B65,CB$1))</f>
        <v>#VALUE!</v>
      </c>
      <c r="CD61" s="71" t="str">
        <f t="shared" ref="CD61:CD65" si="484">CB61-CC61</f>
        <v>#VALUE!</v>
      </c>
      <c r="CE61" s="69" t="str">
        <f t="array" ref="CE61">SUMIFS(INDIRECT($A$1),Consolidado!$C$3:$C65,$A61,Consolidado!$B$3:$B65,CE$1)</f>
        <v>#VALUE!</v>
      </c>
      <c r="CF61" s="69" t="str">
        <f t="array" ref="CF61">SUM(SUMIFS(INDIRECT($A$5),OtrosR!$C$3:$C65,$A61,OtrosR!$B$3:$B65,CE$1))</f>
        <v>#VALUE!</v>
      </c>
      <c r="CG61" s="71" t="str">
        <f t="shared" ref="CG61:CG65" si="485">CE61-CF61</f>
        <v>#VALUE!</v>
      </c>
      <c r="CH61" s="70" t="str">
        <f t="array" ref="CH61">SUMIFS(INDIRECT($A$1),Consolidado!$C$3:$C65,$A61,Consolidado!$B$3:$B65,CH$1)</f>
        <v>#VALUE!</v>
      </c>
      <c r="CI61" s="70" t="str">
        <f t="array" ref="CI61">SUM(SUMIFS(INDIRECT($A$5),OtrosR!$C$3:$C65,$A61,OtrosR!$B$3:$B65,CH$1))</f>
        <v>#VALUE!</v>
      </c>
      <c r="CJ61" s="71" t="str">
        <f t="shared" ref="CJ61:CJ65" si="486">CH61-CI61</f>
        <v>#VALUE!</v>
      </c>
      <c r="CK61" s="69" t="str">
        <f t="array" ref="CK61">SUMIFS(INDIRECT($A$1),Consolidado!$C$3:$C65,$A61,Consolidado!$B$3:$B65,CK$1)</f>
        <v>#VALUE!</v>
      </c>
      <c r="CL61" s="69" t="str">
        <f t="array" ref="CL61">SUM(SUMIFS(INDIRECT($A$5),OtrosR!$C$3:$C65,$A61,OtrosR!$B$3:$B65,CK$1))</f>
        <v>#VALUE!</v>
      </c>
      <c r="CM61" s="71" t="str">
        <f t="shared" ref="CM61:CM65" si="487">CK61-CL61</f>
        <v>#VALUE!</v>
      </c>
      <c r="CN61" s="70" t="str">
        <f t="array" ref="CN61">SUMIFS(INDIRECT($A$1),Consolidado!$C$3:$C65,$A61,Consolidado!$B$3:$B65,CN$1)</f>
        <v>#VALUE!</v>
      </c>
      <c r="CO61" s="70" t="str">
        <f t="array" ref="CO61">SUM(SUMIFS(INDIRECT($A$5),OtrosR!$C$3:$C65,$A61,OtrosR!$B$3:$B65,CN$1))</f>
        <v>#VALUE!</v>
      </c>
      <c r="CP61" s="71" t="str">
        <f t="shared" ref="CP61:CP65" si="488">CN61-CO61</f>
        <v>#VALUE!</v>
      </c>
      <c r="CQ61" s="69" t="str">
        <f t="array" ref="CQ61">SUMIFS(INDIRECT($A$1),Consolidado!$C$3:$C65,$A61,Consolidado!$B$3:$B65,CQ$1)</f>
        <v>#VALUE!</v>
      </c>
      <c r="CR61" s="69" t="str">
        <f t="array" ref="CR61">SUM(SUMIFS(INDIRECT($A$5),OtrosR!$C$3:$C65,$A61,OtrosR!$B$3:$B65,CQ$1))</f>
        <v>#VALUE!</v>
      </c>
      <c r="CS61" s="71" t="str">
        <f t="shared" ref="CS61:CS65" si="489">CQ61-CR61</f>
        <v>#VALUE!</v>
      </c>
      <c r="CT61" s="70" t="str">
        <f t="array" ref="CT61">SUMIFS(INDIRECT($A$1),Consolidado!$C$3:$C65,$A61,Consolidado!$B$3:$B65,CT$1)</f>
        <v>#VALUE!</v>
      </c>
      <c r="CU61" s="70" t="str">
        <f t="array" ref="CU61">SUM(SUMIFS(INDIRECT($A$5),OtrosR!$C$3:$C65,$A61,OtrosR!$B$3:$B65,CT$1))</f>
        <v>#VALUE!</v>
      </c>
      <c r="CV61" s="71" t="str">
        <f t="shared" ref="CV61:CV65" si="490">CT61-CU61</f>
        <v>#VALUE!</v>
      </c>
      <c r="CW61" s="69" t="str">
        <f t="array" ref="CW61">SUMIFS(INDIRECT($A$1),Consolidado!$C$3:$C65,$A61,Consolidado!$B$3:$B65,CW$1)</f>
        <v>#VALUE!</v>
      </c>
      <c r="CX61" s="69" t="str">
        <f t="array" ref="CX61">SUM(SUMIFS(INDIRECT($A$5),OtrosR!$C$3:$C65,$A61,OtrosR!$B$3:$B65,CW$1))</f>
        <v>#VALUE!</v>
      </c>
      <c r="CY61" s="71" t="str">
        <f t="shared" ref="CY61:CY65" si="491">CW61-CX61</f>
        <v>#VALUE!</v>
      </c>
      <c r="CZ61" s="70" t="str">
        <f t="array" ref="CZ61">SUMIFS(INDIRECT($A$1),Consolidado!$C$3:$C65,$A61,Consolidado!$B$3:$B65,CZ$1)</f>
        <v>#VALUE!</v>
      </c>
      <c r="DA61" s="70" t="str">
        <f t="array" ref="DA61">SUM(SUMIFS(INDIRECT($A$5),OtrosR!$C$3:$C65,$A61,OtrosR!$B$3:$B65,CZ$1))</f>
        <v>#VALUE!</v>
      </c>
      <c r="DB61" s="71" t="str">
        <f t="shared" ref="DB61:DB65" si="492">CZ61-DA61</f>
        <v>#VALUE!</v>
      </c>
      <c r="DC61" s="69" t="str">
        <f t="array" ref="DC61">SUMIFS(INDIRECT($A$1),Consolidado!$C$3:$C65,$A61,Consolidado!$B$3:$B65,DC$1)</f>
        <v>#VALUE!</v>
      </c>
      <c r="DD61" s="69" t="str">
        <f t="array" ref="DD61">SUM(SUMIFS(INDIRECT($A$5),OtrosR!$C$3:$C65,$A61,OtrosR!$B$3:$B65,DC$1))</f>
        <v>#VALUE!</v>
      </c>
      <c r="DE61" s="71" t="str">
        <f t="shared" ref="DE61:DE65" si="493">DC61-DD61</f>
        <v>#VALUE!</v>
      </c>
      <c r="DF61" s="70" t="str">
        <f t="array" ref="DF61">SUMIFS(INDIRECT($A$1),Consolidado!$C$3:$C65,$A61,Consolidado!$B$3:$B65,DF$1)</f>
        <v>#VALUE!</v>
      </c>
      <c r="DG61" s="70" t="str">
        <f t="array" ref="DG61">SUM(SUMIFS(INDIRECT($A$5),OtrosR!$C$3:$C65,$A61,OtrosR!$B$3:$B65,DF$1))</f>
        <v>#VALUE!</v>
      </c>
      <c r="DH61" s="71" t="str">
        <f t="shared" ref="DH61:DH65" si="494">DF61-DG61</f>
        <v>#VALUE!</v>
      </c>
      <c r="DI61" s="69" t="str">
        <f t="array" ref="DI61">SUMIFS(INDIRECT($A$1),Consolidado!$C$3:$C65,$A61,Consolidado!$B$3:$B65,DI$1)</f>
        <v>#VALUE!</v>
      </c>
      <c r="DJ61" s="69" t="str">
        <f t="array" ref="DJ61">SUM(SUMIFS(INDIRECT($A$5),OtrosR!$C$3:$C65,$A61,OtrosR!$B$3:$B65,DI$1))</f>
        <v>#VALUE!</v>
      </c>
      <c r="DK61" s="71" t="str">
        <f t="shared" ref="DK61:DK65" si="495">DI61-DJ61</f>
        <v>#VALUE!</v>
      </c>
      <c r="DL61" s="70" t="str">
        <f t="array" ref="DL61">SUMIFS(INDIRECT($A$1),Consolidado!$C$3:$C65,$A61,Consolidado!$B$3:$B65,DL$1)</f>
        <v>#VALUE!</v>
      </c>
      <c r="DM61" s="70" t="str">
        <f t="array" ref="DM61">SUM(SUMIFS(INDIRECT($A$5),OtrosR!$C$3:$C65,$A61,OtrosR!$B$3:$B65,DL$1))</f>
        <v>#VALUE!</v>
      </c>
      <c r="DN61" s="71" t="str">
        <f t="shared" ref="DN61:DN65" si="496">DL61-DM61</f>
        <v>#VALUE!</v>
      </c>
      <c r="DO61" s="21" t="str">
        <f t="array" ref="DO61">SUMIFS(INDIRECT($A$1),Consolidado!$C$3:$C65,$A61,Consolidado!$B$3:$B65,DO$1)</f>
        <v>#VALUE!</v>
      </c>
      <c r="DP61" s="21" t="str">
        <f t="array" ref="DP61">SUM(SUMIFS(INDIRECT($A$5),OtrosR!$C$3:$C65,$A61,OtrosR!$B$3:$B65,DO$1))</f>
        <v>#VALUE!</v>
      </c>
      <c r="DQ61" s="21" t="str">
        <f t="shared" ref="DQ61:DQ65" si="497">DO61-DP61</f>
        <v>#VALUE!</v>
      </c>
      <c r="DR61" s="22" t="str">
        <f t="array" ref="DR61">SUMIFS(INDIRECT($A$1),Consolidado!$C$3:$C65,$A61,Consolidado!$B$3:$B65,DR$1)</f>
        <v>#VALUE!</v>
      </c>
      <c r="DS61" s="22" t="str">
        <f t="array" ref="DS61">SUM(SUMIFS(INDIRECT($A$5),OtrosR!$C$3:$C65,$A61,OtrosR!$B$3:$B65,DR$1))</f>
        <v>#VALUE!</v>
      </c>
      <c r="DT61" s="22" t="str">
        <f t="shared" ref="DT61:DT65" si="498">DR61-DS61</f>
        <v>#VALUE!</v>
      </c>
      <c r="DU61" s="69" t="str">
        <f t="array" ref="DU61">SUMIFS(INDIRECT($A$1),Consolidado!$C$3:$C65,$A61,Consolidado!$B$3:$B65,DU$1)</f>
        <v>#VALUE!</v>
      </c>
      <c r="DV61" s="69" t="str">
        <f t="array" ref="DV61">SUM(SUMIFS(INDIRECT($A$5),OtrosR!$C$3:$C65,$A61,OtrosR!$B$3:$B65,DU$1))</f>
        <v>#VALUE!</v>
      </c>
      <c r="DW61" s="71" t="str">
        <f t="shared" ref="DW61:DW65" si="499">DU61-DV61</f>
        <v>#VALUE!</v>
      </c>
      <c r="DX61" s="70" t="str">
        <f t="array" ref="DX61">SUMIFS(INDIRECT($A$1),Consolidado!$C$3:$C65,$A61,Consolidado!$B$3:$B65,DX$1)</f>
        <v>#VALUE!</v>
      </c>
      <c r="DY61" s="70" t="str">
        <f t="array" ref="DY61">SUM(SUMIFS(INDIRECT($A$5),OtrosR!$C$3:$C65,$A61,OtrosR!$B$3:$B65,DX$1))</f>
        <v>#VALUE!</v>
      </c>
      <c r="DZ61" s="71" t="str">
        <f t="shared" si="447"/>
        <v>#VALUE!</v>
      </c>
      <c r="EA61" s="69" t="str">
        <f t="array" ref="EA61">SUMIFS(INDIRECT($A$1),Consolidado!$C$3:$C65,$A61,Consolidado!$B$3:$B65,EA$1)</f>
        <v>#VALUE!</v>
      </c>
      <c r="EB61" s="69" t="str">
        <f t="array" ref="EB61">SUM(SUMIFS(INDIRECT($A$5),OtrosR!$C$3:$C65,$A61,OtrosR!$B$3:$B65,EA$1))</f>
        <v>#VALUE!</v>
      </c>
      <c r="EC61" s="71" t="str">
        <f t="shared" si="448"/>
        <v>#VALUE!</v>
      </c>
      <c r="ED61" s="70" t="str">
        <f t="array" ref="ED61">SUMIFS(INDIRECT($A$1),Consolidado!$C$3:$C65,$A61,Consolidado!$B$3:$B65,ED$1)</f>
        <v>#VALUE!</v>
      </c>
      <c r="EE61" s="70" t="str">
        <f t="array" ref="EE61">SUM(SUMIFS(INDIRECT($A$5),OtrosR!$C$3:$C65,$A61,OtrosR!$B$3:$B65,ED$1))</f>
        <v>#VALUE!</v>
      </c>
      <c r="EF61" s="71" t="str">
        <f t="shared" si="449"/>
        <v>#VALUE!</v>
      </c>
      <c r="EG61" s="69" t="str">
        <f t="array" ref="EG61">SUMIFS(INDIRECT($A$1),Consolidado!$C$3:$C65,$A61,Consolidado!$B$3:$B65,EG$1)</f>
        <v>#VALUE!</v>
      </c>
      <c r="EH61" s="69" t="str">
        <f t="array" ref="EH61">SUM(SUMIFS(INDIRECT($A$5),OtrosR!$C$3:$C65,$A61,OtrosR!$B$3:$B65,EG$1))</f>
        <v>#VALUE!</v>
      </c>
      <c r="EI61" s="71" t="str">
        <f t="shared" si="450"/>
        <v>#VALUE!</v>
      </c>
      <c r="EJ61" s="70" t="str">
        <f t="array" ref="EJ61">SUMIFS(INDIRECT($A$1),Consolidado!$C$3:$C65,$A61,Consolidado!$B$3:$B65,EJ$1)</f>
        <v>#VALUE!</v>
      </c>
      <c r="EK61" s="70" t="str">
        <f t="array" ref="EK61">SUM(SUMIFS(INDIRECT($A$5),OtrosR!$C$3:$C65,$A61,OtrosR!$B$3:$B65,EJ$1))</f>
        <v>#VALUE!</v>
      </c>
      <c r="EL61" s="71" t="str">
        <f t="shared" si="451"/>
        <v>#VALUE!</v>
      </c>
      <c r="EM61" s="69" t="str">
        <f t="array" ref="EM61">SUMIFS(INDIRECT($A$1),Consolidado!$C$3:$C65,$A61,Consolidado!$B$3:$B65,EM$1)</f>
        <v>#VALUE!</v>
      </c>
      <c r="EN61" s="69" t="str">
        <f t="array" ref="EN61">SUM(SUMIFS(INDIRECT($A$5),OtrosR!$C$3:$C65,$A61,OtrosR!$B$3:$B65,EM$1))</f>
        <v>#VALUE!</v>
      </c>
      <c r="EO61" s="71" t="str">
        <f t="shared" si="452"/>
        <v>#VALUE!</v>
      </c>
      <c r="EP61" s="70" t="str">
        <f t="array" ref="EP61">SUMIFS(INDIRECT($A$1),Consolidado!$C$3:$C65,$A61,Consolidado!$B$3:$B65,EP$1)</f>
        <v>#VALUE!</v>
      </c>
      <c r="EQ61" s="70" t="str">
        <f t="array" ref="EQ61">SUM(SUMIFS(INDIRECT($A$5),OtrosR!$C$3:$C65,$A61,OtrosR!$B$3:$B65,EP$1))</f>
        <v>#VALUE!</v>
      </c>
      <c r="ER61" s="71" t="str">
        <f t="shared" si="453"/>
        <v>#VALUE!</v>
      </c>
      <c r="ES61" s="69" t="str">
        <f t="array" ref="ES61">SUMIFS(INDIRECT($A$1),Consolidado!$C$3:$C65,$A61,Consolidado!$B$3:$B65,ES$1)</f>
        <v>#VALUE!</v>
      </c>
      <c r="ET61" s="69" t="str">
        <f t="array" ref="ET61">SUM(SUMIFS(INDIRECT($A$5),OtrosR!$C$3:$C65,$A61,OtrosR!$B$3:$B65,ES$1))</f>
        <v>#VALUE!</v>
      </c>
      <c r="EU61" s="71" t="str">
        <f t="shared" si="454"/>
        <v>#VALUE!</v>
      </c>
      <c r="EV61" s="70" t="str">
        <f t="array" ref="EV61">SUMIFS(INDIRECT($A$1),Consolidado!$C$3:$C65,$A61,Consolidado!$B$3:$B65,EV$1)</f>
        <v>#VALUE!</v>
      </c>
      <c r="EW61" s="70" t="str">
        <f t="array" ref="EW61">SUM(SUMIFS(INDIRECT($A$5),OtrosR!$C$3:$C65,$A61,OtrosR!$B$3:$B65,EV$1))</f>
        <v>#VALUE!</v>
      </c>
      <c r="EX61" s="71" t="str">
        <f t="shared" si="455"/>
        <v>#VALUE!</v>
      </c>
      <c r="EY61" s="69" t="str">
        <f t="array" ref="EY61">SUMIFS(INDIRECT($A$1),Consolidado!$C$3:$C65,$A61,Consolidado!$B$3:$B65,EY$1)</f>
        <v>#VALUE!</v>
      </c>
      <c r="EZ61" s="69" t="str">
        <f t="array" ref="EZ61">SUM(SUMIFS(INDIRECT($A$5),OtrosR!$C$3:$C65,$A61,OtrosR!$B$3:$B65,EY$1))</f>
        <v>#VALUE!</v>
      </c>
      <c r="FA61" s="71" t="str">
        <f t="shared" si="456"/>
        <v>#VALUE!</v>
      </c>
      <c r="FB61" s="70" t="str">
        <f t="array" ref="FB61">SUMIFS(INDIRECT($A$1),Consolidado!$C$3:$C65,$A61,Consolidado!$B$3:$B65,FB$1)</f>
        <v>#VALUE!</v>
      </c>
      <c r="FC61" s="70" t="str">
        <f t="array" ref="FC61">SUM(SUMIFS(INDIRECT($A$5),OtrosR!$C$3:$C65,$A61,OtrosR!$B$3:$B65,FB$1))</f>
        <v>#VALUE!</v>
      </c>
      <c r="FD61" s="71" t="str">
        <f t="shared" si="457"/>
        <v>#VALUE!</v>
      </c>
    </row>
    <row r="62" ht="15.75" hidden="1" customHeight="1">
      <c r="A62" s="7" t="str">
        <f>Menus!Q8</f>
        <v/>
      </c>
      <c r="B62" s="19" t="str">
        <f t="shared" si="403"/>
        <v>#VALUE!</v>
      </c>
      <c r="C62" s="19" t="str">
        <f t="shared" si="404"/>
        <v>#VALUE!</v>
      </c>
      <c r="D62" s="19" t="str">
        <f t="shared" si="458"/>
        <v>#VALUE!</v>
      </c>
      <c r="E62" s="19" t="str">
        <f t="array" ref="E62">SUMIFS(INDIRECT($A$1),Consolidado!$C$3:$C65,$A62,Consolidado!$B$3:$B65,E$1)</f>
        <v>#VALUE!</v>
      </c>
      <c r="F62" s="66" t="str">
        <f t="array" ref="F62">SUM(SUMIFS(INDIRECT($A$5),OtrosR!$C$3:$C65,$A62,OtrosR!$B$3:$B65,E$1))</f>
        <v>#VALUE!</v>
      </c>
      <c r="G62" s="67" t="str">
        <f t="shared" si="459"/>
        <v>#VALUE!</v>
      </c>
      <c r="H62" s="68" t="str">
        <f t="array" ref="H62">SUMIFS(INDIRECT($A$1),Consolidado!$C$3:$C65,$A62,Consolidado!$B$3:$B65,H$1)</f>
        <v>#VALUE!</v>
      </c>
      <c r="I62" s="68" t="str">
        <f t="array" ref="I62">SUM(SUMIFS(INDIRECT($A$5),OtrosR!$C$3:$C65,$A62,OtrosR!$B$3:$B65,H$1))</f>
        <v>#VALUE!</v>
      </c>
      <c r="J62" s="68" t="str">
        <f t="shared" si="460"/>
        <v>#VALUE!</v>
      </c>
      <c r="K62" s="21" t="str">
        <f t="array" ref="K62">SUMIFS(INDIRECT($A$1),Consolidado!$C$3:$C65,$A62,Consolidado!$B$3:$B65,K$1)</f>
        <v>#VALUE!</v>
      </c>
      <c r="L62" s="21" t="str">
        <f t="array" ref="L62">SUM(SUMIFS(INDIRECT($A$5),OtrosR!$C$3:$C65,$A62,OtrosR!$B$3:$B65,K$1))</f>
        <v>#VALUE!</v>
      </c>
      <c r="M62" s="21" t="str">
        <f t="shared" si="461"/>
        <v>#VALUE!</v>
      </c>
      <c r="N62" s="22" t="str">
        <f t="array" ref="N62">SUMIFS(INDIRECT($A$1),Consolidado!$C$3:$C65,$A62,Consolidado!$B$3:$B65,N$1)</f>
        <v>#VALUE!</v>
      </c>
      <c r="O62" s="22" t="str">
        <f t="array" ref="O62">SUM(SUMIFS(INDIRECT($A$5),OtrosR!$C$3:$C65,$A62,OtrosR!$B$3:$B65,N$1))</f>
        <v>#VALUE!</v>
      </c>
      <c r="P62" s="22" t="str">
        <f t="shared" si="462"/>
        <v>#VALUE!</v>
      </c>
      <c r="Q62" s="21" t="str">
        <f t="array" ref="Q62">SUMIFS(INDIRECT($A$1),Consolidado!$C$3:$C65,$A62,Consolidado!$B$3:$B65,Q$1)</f>
        <v>#VALUE!</v>
      </c>
      <c r="R62" s="21" t="str">
        <f t="array" ref="R62">SUM(SUMIFS(INDIRECT($A$5),OtrosR!$C$3:$C65,$A62,OtrosR!$B$3:$B65,Q$1))</f>
        <v>#VALUE!</v>
      </c>
      <c r="S62" s="21" t="str">
        <f t="shared" si="463"/>
        <v>#VALUE!</v>
      </c>
      <c r="T62" s="22" t="str">
        <f t="array" ref="T62">SUMIFS(INDIRECT($A$1),Consolidado!$C$3:$C65,$A62,Consolidado!$B$3:$B65,T$1)</f>
        <v>#VALUE!</v>
      </c>
      <c r="U62" s="22" t="str">
        <f t="array" ref="U62">SUM(SUMIFS(INDIRECT($A$5),OtrosR!$C$3:$C65,$A62,OtrosR!$B$3:$B65,T$1))</f>
        <v>#VALUE!</v>
      </c>
      <c r="V62" s="22" t="str">
        <f t="shared" si="464"/>
        <v>#VALUE!</v>
      </c>
      <c r="W62" s="21" t="str">
        <f t="array" ref="W62">SUMIFS(INDIRECT($A$1),Consolidado!$C$3:$C65,$A62,Consolidado!$B$3:$B65,W$1)</f>
        <v>#VALUE!</v>
      </c>
      <c r="X62" s="21" t="str">
        <f t="array" ref="X62">SUM(SUMIFS(INDIRECT($A$5),OtrosR!$C$3:$C65,$A62,OtrosR!$B$3:$B65,W$1))</f>
        <v>#VALUE!</v>
      </c>
      <c r="Y62" s="21" t="str">
        <f t="shared" si="465"/>
        <v>#VALUE!</v>
      </c>
      <c r="Z62" s="22" t="str">
        <f t="array" ref="Z62">SUMIFS(INDIRECT($A$1),Consolidado!$C$3:$C65,$A62,Consolidado!$B$3:$B65,Z$1)</f>
        <v>#VALUE!</v>
      </c>
      <c r="AA62" s="22" t="str">
        <f t="array" ref="AA62">SUM(SUMIFS(INDIRECT($A$5),OtrosR!$C$3:$C65,$A62,OtrosR!$B$3:$B65,Z$1))</f>
        <v>#VALUE!</v>
      </c>
      <c r="AB62" s="22" t="str">
        <f t="shared" si="466"/>
        <v>#VALUE!</v>
      </c>
      <c r="AC62" s="21" t="str">
        <f t="array" ref="AC62">SUMIFS(INDIRECT($A$1),Consolidado!$C$3:$C65,$A62,Consolidado!$B$3:$B65,AC$1)</f>
        <v>#VALUE!</v>
      </c>
      <c r="AD62" s="21" t="str">
        <f t="array" ref="AD62">SUM(SUMIFS(INDIRECT($A$5),OtrosR!$C$3:$C65,$A62,OtrosR!$B$3:$B65,AC$1))</f>
        <v>#VALUE!</v>
      </c>
      <c r="AE62" s="21" t="str">
        <f t="shared" si="467"/>
        <v>#VALUE!</v>
      </c>
      <c r="AF62" s="22" t="str">
        <f t="array" ref="AF62">SUMIFS(INDIRECT($A$1),Consolidado!$C$3:$C65,$A62,Consolidado!$B$3:$B65,AF$1)</f>
        <v>#VALUE!</v>
      </c>
      <c r="AG62" s="22" t="str">
        <f t="array" ref="AG62">SUM(SUMIFS(INDIRECT($A$5),OtrosR!$C$3:$C65,$A62,OtrosR!$B$3:$B65,AF$1))</f>
        <v>#VALUE!</v>
      </c>
      <c r="AH62" s="22" t="str">
        <f t="shared" si="468"/>
        <v>#VALUE!</v>
      </c>
      <c r="AI62" s="21" t="str">
        <f t="array" ref="AI62">SUMIFS(INDIRECT($A$1),Consolidado!$C$3:$C65,$A62,Consolidado!$B$3:$B65,AI$1)</f>
        <v>#VALUE!</v>
      </c>
      <c r="AJ62" s="21" t="str">
        <f t="array" ref="AJ62">SUM(SUMIFS(INDIRECT($A$5),OtrosR!$C$3:$C65,$A62,OtrosR!$B$3:$B65,AI$1))</f>
        <v>#VALUE!</v>
      </c>
      <c r="AK62" s="21" t="str">
        <f t="shared" si="469"/>
        <v>#VALUE!</v>
      </c>
      <c r="AL62" s="22" t="str">
        <f t="array" ref="AL62">SUMIFS(INDIRECT($A$1),Consolidado!$C$3:$C65,$A62,Consolidado!$B$3:$B65,AL$1)</f>
        <v>#VALUE!</v>
      </c>
      <c r="AM62" s="22" t="str">
        <f t="array" ref="AM62">SUM(SUMIFS(INDIRECT($A$5),OtrosR!$C$3:$C65,$A62,OtrosR!$B$3:$B65,AL$1))</f>
        <v>#VALUE!</v>
      </c>
      <c r="AN62" s="22" t="str">
        <f t="shared" si="470"/>
        <v>#VALUE!</v>
      </c>
      <c r="AO62" s="21" t="str">
        <f t="array" ref="AO62">SUMIFS(INDIRECT($A$1),Consolidado!$C$3:$C65,$A62,Consolidado!$B$3:$B65,AO$1)</f>
        <v>#VALUE!</v>
      </c>
      <c r="AP62" s="21" t="str">
        <f t="array" ref="AP62">SUM(SUMIFS(INDIRECT($A$5),OtrosR!$C$3:$C65,$A62,OtrosR!$B$3:$B65,AO$1))</f>
        <v>#VALUE!</v>
      </c>
      <c r="AQ62" s="21" t="str">
        <f t="shared" si="471"/>
        <v>#VALUE!</v>
      </c>
      <c r="AR62" s="22" t="str">
        <f t="array" ref="AR62">SUMIFS(INDIRECT($A$1),Consolidado!$C$3:$C65,$A62,Consolidado!$B$3:$B65,AR$1)</f>
        <v>#VALUE!</v>
      </c>
      <c r="AS62" s="22" t="str">
        <f t="array" ref="AS62">SUM(SUMIFS(INDIRECT($A$5),OtrosR!$C$3:$C65,$A62,OtrosR!$B$3:$B65,AR$1))</f>
        <v>#VALUE!</v>
      </c>
      <c r="AT62" s="22" t="str">
        <f t="shared" si="472"/>
        <v>#VALUE!</v>
      </c>
      <c r="AU62" s="21" t="str">
        <f t="array" ref="AU62">SUMIFS(INDIRECT($A$1),Consolidado!$C$3:$C65,$A62,Consolidado!$B$3:$B65,AU$1)</f>
        <v>#VALUE!</v>
      </c>
      <c r="AV62" s="21" t="str">
        <f t="array" ref="AV62">SUM(SUMIFS(INDIRECT($A$5),OtrosR!$C$3:$C65,$A62,OtrosR!$B$3:$B65,AU$1))</f>
        <v>#VALUE!</v>
      </c>
      <c r="AW62" s="21" t="str">
        <f t="shared" si="473"/>
        <v>#VALUE!</v>
      </c>
      <c r="AX62" s="22" t="str">
        <f t="array" ref="AX62">SUMIFS(INDIRECT($A$1),Consolidado!$C$3:$C65,$A62,Consolidado!$B$3:$B65,AX$1)</f>
        <v>#VALUE!</v>
      </c>
      <c r="AY62" s="22" t="str">
        <f t="array" ref="AY62">SUM(SUMIFS(INDIRECT($A$5),OtrosR!$C$3:$C65,$A62,OtrosR!$B$3:$B65,AX$1))</f>
        <v>#VALUE!</v>
      </c>
      <c r="AZ62" s="22" t="str">
        <f t="shared" si="474"/>
        <v>#VALUE!</v>
      </c>
      <c r="BA62" s="69" t="str">
        <f t="array" ref="BA62">SUMIFS(INDIRECT($A$1),Consolidado!$C$3:$C65,$A62,Consolidado!$B$3:$B65,BA$1)</f>
        <v>#VALUE!</v>
      </c>
      <c r="BB62" s="69" t="str">
        <f t="array" ref="BB62">SUM(SUMIFS(INDIRECT($A$5),OtrosR!$C$3:$C65,$A62,OtrosR!$B$3:$B65,BA$1))</f>
        <v>#VALUE!</v>
      </c>
      <c r="BC62" s="21" t="str">
        <f t="shared" si="475"/>
        <v>#VALUE!</v>
      </c>
      <c r="BD62" s="70" t="str">
        <f t="array" ref="BD62">SUMIFS(INDIRECT($A$1),Consolidado!$C$3:$C65,$A62,Consolidado!$B$3:$B65,BD$1)</f>
        <v>#VALUE!</v>
      </c>
      <c r="BE62" s="70" t="str">
        <f t="array" ref="BE62">SUM(SUMIFS(INDIRECT($A$5),OtrosR!$C$3:$C65,$A62,OtrosR!$B$3:$B65,BD$1))</f>
        <v>#VALUE!</v>
      </c>
      <c r="BF62" s="71" t="str">
        <f t="shared" si="476"/>
        <v>#VALUE!</v>
      </c>
      <c r="BG62" s="69" t="str">
        <f t="array" ref="BG62">SUMIFS(INDIRECT($A$1),Consolidado!$C$3:$C65,$A62,Consolidado!$B$3:$B65,BG$1)</f>
        <v>#VALUE!</v>
      </c>
      <c r="BH62" s="69" t="str">
        <f t="array" ref="BH62">SUM(SUMIFS(INDIRECT($A$5),OtrosR!$C$3:$C65,$A62,OtrosR!$B$3:$B65,BG$1))</f>
        <v>#VALUE!</v>
      </c>
      <c r="BI62" s="71" t="str">
        <f t="shared" si="477"/>
        <v>#VALUE!</v>
      </c>
      <c r="BJ62" s="70" t="str">
        <f t="array" ref="BJ62">SUMIFS(INDIRECT($A$1),Consolidado!$C$3:$C65,$A62,Consolidado!$B$3:$B65,BJ$1)</f>
        <v>#VALUE!</v>
      </c>
      <c r="BK62" s="70" t="str">
        <f t="array" ref="BK62">SUM(SUMIFS(INDIRECT($A$5),OtrosR!$C$3:$C65,$A62,OtrosR!$B$3:$B65,BJ$1))</f>
        <v>#VALUE!</v>
      </c>
      <c r="BL62" s="71" t="str">
        <f t="shared" si="478"/>
        <v>#VALUE!</v>
      </c>
      <c r="BM62" s="69" t="str">
        <f t="array" ref="BM62">SUMIFS(INDIRECT($A$1),Consolidado!$C$3:$C65,$A62,Consolidado!$B$3:$B65,BM$1)</f>
        <v>#VALUE!</v>
      </c>
      <c r="BN62" s="69" t="str">
        <f t="array" ref="BN62">SUM(SUMIFS(INDIRECT($A$5),OtrosR!$C$3:$C65,$A62,OtrosR!$B$3:$B65,BM$1))</f>
        <v>#VALUE!</v>
      </c>
      <c r="BO62" s="71" t="str">
        <f t="shared" si="479"/>
        <v>#VALUE!</v>
      </c>
      <c r="BP62" s="70" t="str">
        <f t="array" ref="BP62">SUMIFS(INDIRECT($A$1),Consolidado!$C$3:$C65,$A62,Consolidado!$B$3:$B65,BP$1)</f>
        <v>#VALUE!</v>
      </c>
      <c r="BQ62" s="70" t="str">
        <f t="array" ref="BQ62">SUM(SUMIFS(INDIRECT($A$5),OtrosR!$C$3:$C65,$A62,OtrosR!$B$3:$B65,BP$1))</f>
        <v>#VALUE!</v>
      </c>
      <c r="BR62" s="71" t="str">
        <f t="shared" si="480"/>
        <v>#VALUE!</v>
      </c>
      <c r="BS62" s="69" t="str">
        <f t="array" ref="BS62">SUMIFS(INDIRECT($A$1),Consolidado!$C$3:$C65,$A62,Consolidado!$B$3:$B65,BS$1)</f>
        <v>#VALUE!</v>
      </c>
      <c r="BT62" s="69" t="str">
        <f t="array" ref="BT62">SUM(SUMIFS(INDIRECT($A$5),OtrosR!$C$3:$C65,$A62,OtrosR!$B$3:$B65,BS$1))</f>
        <v>#VALUE!</v>
      </c>
      <c r="BU62" s="71" t="str">
        <f t="shared" si="481"/>
        <v>#VALUE!</v>
      </c>
      <c r="BV62" s="70" t="str">
        <f t="array" ref="BV62">SUMIFS(INDIRECT($A$1),Consolidado!$C$3:$C65,$A62,Consolidado!$B$3:$B65,BV$1)</f>
        <v>#VALUE!</v>
      </c>
      <c r="BW62" s="70" t="str">
        <f t="array" ref="BW62">SUM(SUMIFS(INDIRECT($A$5),OtrosR!$C$3:$C65,$A62,OtrosR!$B$3:$B65,BV$1))</f>
        <v>#VALUE!</v>
      </c>
      <c r="BX62" s="71" t="str">
        <f t="shared" si="482"/>
        <v>#VALUE!</v>
      </c>
      <c r="BY62" s="69" t="str">
        <f t="array" ref="BY62">SUMIFS(INDIRECT($A$1),Consolidado!$C$3:$C65,$A62,Consolidado!$B$3:$B65,BY$1)</f>
        <v>#VALUE!</v>
      </c>
      <c r="BZ62" s="69" t="str">
        <f t="array" ref="BZ62">SUM(SUMIFS(INDIRECT($A$5),OtrosR!$C$3:$C65,$A62,OtrosR!$B$3:$B65,BY$1))</f>
        <v>#VALUE!</v>
      </c>
      <c r="CA62" s="71" t="str">
        <f t="shared" si="483"/>
        <v>#VALUE!</v>
      </c>
      <c r="CB62" s="70" t="str">
        <f t="array" ref="CB62">SUMIFS(INDIRECT($A$1),Consolidado!$C$3:$C65,$A62,Consolidado!$B$3:$B65,CB$1)</f>
        <v>#VALUE!</v>
      </c>
      <c r="CC62" s="70" t="str">
        <f t="array" ref="CC62">SUM(SUMIFS(INDIRECT($A$5),OtrosR!$C$3:$C65,$A62,OtrosR!$B$3:$B65,CB$1))</f>
        <v>#VALUE!</v>
      </c>
      <c r="CD62" s="71" t="str">
        <f t="shared" si="484"/>
        <v>#VALUE!</v>
      </c>
      <c r="CE62" s="69" t="str">
        <f t="array" ref="CE62">SUMIFS(INDIRECT($A$1),Consolidado!$C$3:$C65,$A62,Consolidado!$B$3:$B65,CE$1)</f>
        <v>#VALUE!</v>
      </c>
      <c r="CF62" s="69" t="str">
        <f t="array" ref="CF62">SUM(SUMIFS(INDIRECT($A$5),OtrosR!$C$3:$C65,$A62,OtrosR!$B$3:$B65,CE$1))</f>
        <v>#VALUE!</v>
      </c>
      <c r="CG62" s="71" t="str">
        <f t="shared" si="485"/>
        <v>#VALUE!</v>
      </c>
      <c r="CH62" s="70" t="str">
        <f t="array" ref="CH62">SUMIFS(INDIRECT($A$1),Consolidado!$C$3:$C65,$A62,Consolidado!$B$3:$B65,CH$1)</f>
        <v>#VALUE!</v>
      </c>
      <c r="CI62" s="70" t="str">
        <f t="array" ref="CI62">SUM(SUMIFS(INDIRECT($A$5),OtrosR!$C$3:$C65,$A62,OtrosR!$B$3:$B65,CH$1))</f>
        <v>#VALUE!</v>
      </c>
      <c r="CJ62" s="71" t="str">
        <f t="shared" si="486"/>
        <v>#VALUE!</v>
      </c>
      <c r="CK62" s="69" t="str">
        <f t="array" ref="CK62">SUMIFS(INDIRECT($A$1),Consolidado!$C$3:$C65,$A62,Consolidado!$B$3:$B65,CK$1)</f>
        <v>#VALUE!</v>
      </c>
      <c r="CL62" s="69" t="str">
        <f t="array" ref="CL62">SUM(SUMIFS(INDIRECT($A$5),OtrosR!$C$3:$C65,$A62,OtrosR!$B$3:$B65,CK$1))</f>
        <v>#VALUE!</v>
      </c>
      <c r="CM62" s="71" t="str">
        <f t="shared" si="487"/>
        <v>#VALUE!</v>
      </c>
      <c r="CN62" s="70" t="str">
        <f t="array" ref="CN62">SUMIFS(INDIRECT($A$1),Consolidado!$C$3:$C65,$A62,Consolidado!$B$3:$B65,CN$1)</f>
        <v>#VALUE!</v>
      </c>
      <c r="CO62" s="70" t="str">
        <f t="array" ref="CO62">SUM(SUMIFS(INDIRECT($A$5),OtrosR!$C$3:$C65,$A62,OtrosR!$B$3:$B65,CN$1))</f>
        <v>#VALUE!</v>
      </c>
      <c r="CP62" s="71" t="str">
        <f t="shared" si="488"/>
        <v>#VALUE!</v>
      </c>
      <c r="CQ62" s="69" t="str">
        <f t="array" ref="CQ62">SUMIFS(INDIRECT($A$1),Consolidado!$C$3:$C65,$A62,Consolidado!$B$3:$B65,CQ$1)</f>
        <v>#VALUE!</v>
      </c>
      <c r="CR62" s="69" t="str">
        <f t="array" ref="CR62">SUM(SUMIFS(INDIRECT($A$5),OtrosR!$C$3:$C65,$A62,OtrosR!$B$3:$B65,CQ$1))</f>
        <v>#VALUE!</v>
      </c>
      <c r="CS62" s="71" t="str">
        <f t="shared" si="489"/>
        <v>#VALUE!</v>
      </c>
      <c r="CT62" s="70" t="str">
        <f t="array" ref="CT62">SUMIFS(INDIRECT($A$1),Consolidado!$C$3:$C65,$A62,Consolidado!$B$3:$B65,CT$1)</f>
        <v>#VALUE!</v>
      </c>
      <c r="CU62" s="70" t="str">
        <f t="array" ref="CU62">SUM(SUMIFS(INDIRECT($A$5),OtrosR!$C$3:$C65,$A62,OtrosR!$B$3:$B65,CT$1))</f>
        <v>#VALUE!</v>
      </c>
      <c r="CV62" s="71" t="str">
        <f t="shared" si="490"/>
        <v>#VALUE!</v>
      </c>
      <c r="CW62" s="69" t="str">
        <f t="array" ref="CW62">SUMIFS(INDIRECT($A$1),Consolidado!$C$3:$C65,$A62,Consolidado!$B$3:$B65,CW$1)</f>
        <v>#VALUE!</v>
      </c>
      <c r="CX62" s="69" t="str">
        <f t="array" ref="CX62">SUM(SUMIFS(INDIRECT($A$5),OtrosR!$C$3:$C65,$A62,OtrosR!$B$3:$B65,CW$1))</f>
        <v>#VALUE!</v>
      </c>
      <c r="CY62" s="71" t="str">
        <f t="shared" si="491"/>
        <v>#VALUE!</v>
      </c>
      <c r="CZ62" s="70" t="str">
        <f t="array" ref="CZ62">SUMIFS(INDIRECT($A$1),Consolidado!$C$3:$C65,$A62,Consolidado!$B$3:$B65,CZ$1)</f>
        <v>#VALUE!</v>
      </c>
      <c r="DA62" s="70" t="str">
        <f t="array" ref="DA62">SUM(SUMIFS(INDIRECT($A$5),OtrosR!$C$3:$C65,$A62,OtrosR!$B$3:$B65,CZ$1))</f>
        <v>#VALUE!</v>
      </c>
      <c r="DB62" s="71" t="str">
        <f t="shared" si="492"/>
        <v>#VALUE!</v>
      </c>
      <c r="DC62" s="69" t="str">
        <f t="array" ref="DC62">SUMIFS(INDIRECT($A$1),Consolidado!$C$3:$C65,$A62,Consolidado!$B$3:$B65,DC$1)</f>
        <v>#VALUE!</v>
      </c>
      <c r="DD62" s="69" t="str">
        <f t="array" ref="DD62">SUM(SUMIFS(INDIRECT($A$5),OtrosR!$C$3:$C65,$A62,OtrosR!$B$3:$B65,DC$1))</f>
        <v>#VALUE!</v>
      </c>
      <c r="DE62" s="71" t="str">
        <f t="shared" si="493"/>
        <v>#VALUE!</v>
      </c>
      <c r="DF62" s="70" t="str">
        <f t="array" ref="DF62">SUMIFS(INDIRECT($A$1),Consolidado!$C$3:$C65,$A62,Consolidado!$B$3:$B65,DF$1)</f>
        <v>#VALUE!</v>
      </c>
      <c r="DG62" s="70" t="str">
        <f t="array" ref="DG62">SUM(SUMIFS(INDIRECT($A$5),OtrosR!$C$3:$C65,$A62,OtrosR!$B$3:$B65,DF$1))</f>
        <v>#VALUE!</v>
      </c>
      <c r="DH62" s="71" t="str">
        <f t="shared" si="494"/>
        <v>#VALUE!</v>
      </c>
      <c r="DI62" s="69" t="str">
        <f t="array" ref="DI62">SUMIFS(INDIRECT($A$1),Consolidado!$C$3:$C65,$A62,Consolidado!$B$3:$B65,DI$1)</f>
        <v>#VALUE!</v>
      </c>
      <c r="DJ62" s="69" t="str">
        <f t="array" ref="DJ62">SUM(SUMIFS(INDIRECT($A$5),OtrosR!$C$3:$C65,$A62,OtrosR!$B$3:$B65,DI$1))</f>
        <v>#VALUE!</v>
      </c>
      <c r="DK62" s="71" t="str">
        <f t="shared" si="495"/>
        <v>#VALUE!</v>
      </c>
      <c r="DL62" s="70" t="str">
        <f t="array" ref="DL62">SUMIFS(INDIRECT($A$1),Consolidado!$C$3:$C65,$A62,Consolidado!$B$3:$B65,DL$1)</f>
        <v>#VALUE!</v>
      </c>
      <c r="DM62" s="70" t="str">
        <f t="array" ref="DM62">SUM(SUMIFS(INDIRECT($A$5),OtrosR!$C$3:$C65,$A62,OtrosR!$B$3:$B65,DL$1))</f>
        <v>#VALUE!</v>
      </c>
      <c r="DN62" s="71" t="str">
        <f t="shared" si="496"/>
        <v>#VALUE!</v>
      </c>
      <c r="DO62" s="21" t="str">
        <f t="array" ref="DO62">SUMIFS(INDIRECT($A$1),Consolidado!$C$3:$C65,$A62,Consolidado!$B$3:$B65,DO$1)</f>
        <v>#VALUE!</v>
      </c>
      <c r="DP62" s="21" t="str">
        <f t="array" ref="DP62">SUM(SUMIFS(INDIRECT($A$5),OtrosR!$C$3:$C65,$A62,OtrosR!$B$3:$B65,DO$1))</f>
        <v>#VALUE!</v>
      </c>
      <c r="DQ62" s="21" t="str">
        <f t="shared" si="497"/>
        <v>#VALUE!</v>
      </c>
      <c r="DR62" s="22" t="str">
        <f t="array" ref="DR62">SUMIFS(INDIRECT($A$1),Consolidado!$C$3:$C65,$A62,Consolidado!$B$3:$B65,DR$1)</f>
        <v>#VALUE!</v>
      </c>
      <c r="DS62" s="22" t="str">
        <f t="array" ref="DS62">SUM(SUMIFS(INDIRECT($A$5),OtrosR!$C$3:$C65,$A62,OtrosR!$B$3:$B65,DR$1))</f>
        <v>#VALUE!</v>
      </c>
      <c r="DT62" s="22" t="str">
        <f t="shared" si="498"/>
        <v>#VALUE!</v>
      </c>
      <c r="DU62" s="69" t="str">
        <f t="array" ref="DU62">SUMIFS(INDIRECT($A$1),Consolidado!$C$3:$C65,$A62,Consolidado!$B$3:$B65,DU$1)</f>
        <v>#VALUE!</v>
      </c>
      <c r="DV62" s="69" t="str">
        <f t="array" ref="DV62">SUM(SUMIFS(INDIRECT($A$5),OtrosR!$C$3:$C65,$A62,OtrosR!$B$3:$B65,DU$1))</f>
        <v>#VALUE!</v>
      </c>
      <c r="DW62" s="71" t="str">
        <f t="shared" si="499"/>
        <v>#VALUE!</v>
      </c>
      <c r="DX62" s="70" t="str">
        <f t="array" ref="DX62">SUMIFS(INDIRECT($A$1),Consolidado!$C$3:$C65,$A62,Consolidado!$B$3:$B65,DX$1)</f>
        <v>#VALUE!</v>
      </c>
      <c r="DY62" s="70" t="str">
        <f t="array" ref="DY62">SUM(SUMIFS(INDIRECT($A$5),OtrosR!$C$3:$C65,$A62,OtrosR!$B$3:$B65,DX$1))</f>
        <v>#VALUE!</v>
      </c>
      <c r="DZ62" s="71" t="str">
        <f t="shared" si="447"/>
        <v>#VALUE!</v>
      </c>
      <c r="EA62" s="69" t="str">
        <f t="array" ref="EA62">SUMIFS(INDIRECT($A$1),Consolidado!$C$3:$C65,$A62,Consolidado!$B$3:$B65,EA$1)</f>
        <v>#VALUE!</v>
      </c>
      <c r="EB62" s="69" t="str">
        <f t="array" ref="EB62">SUM(SUMIFS(INDIRECT($A$5),OtrosR!$C$3:$C65,$A62,OtrosR!$B$3:$B65,EA$1))</f>
        <v>#VALUE!</v>
      </c>
      <c r="EC62" s="71" t="str">
        <f t="shared" si="448"/>
        <v>#VALUE!</v>
      </c>
      <c r="ED62" s="70" t="str">
        <f t="array" ref="ED62">SUMIFS(INDIRECT($A$1),Consolidado!$C$3:$C65,$A62,Consolidado!$B$3:$B65,ED$1)</f>
        <v>#VALUE!</v>
      </c>
      <c r="EE62" s="70" t="str">
        <f t="array" ref="EE62">SUM(SUMIFS(INDIRECT($A$5),OtrosR!$C$3:$C65,$A62,OtrosR!$B$3:$B65,ED$1))</f>
        <v>#VALUE!</v>
      </c>
      <c r="EF62" s="71" t="str">
        <f t="shared" si="449"/>
        <v>#VALUE!</v>
      </c>
      <c r="EG62" s="69" t="str">
        <f t="array" ref="EG62">SUMIFS(INDIRECT($A$1),Consolidado!$C$3:$C65,$A62,Consolidado!$B$3:$B65,EG$1)</f>
        <v>#VALUE!</v>
      </c>
      <c r="EH62" s="69" t="str">
        <f t="array" ref="EH62">SUM(SUMIFS(INDIRECT($A$5),OtrosR!$C$3:$C65,$A62,OtrosR!$B$3:$B65,EG$1))</f>
        <v>#VALUE!</v>
      </c>
      <c r="EI62" s="71" t="str">
        <f t="shared" si="450"/>
        <v>#VALUE!</v>
      </c>
      <c r="EJ62" s="70" t="str">
        <f t="array" ref="EJ62">SUMIFS(INDIRECT($A$1),Consolidado!$C$3:$C65,$A62,Consolidado!$B$3:$B65,EJ$1)</f>
        <v>#VALUE!</v>
      </c>
      <c r="EK62" s="70" t="str">
        <f t="array" ref="EK62">SUM(SUMIFS(INDIRECT($A$5),OtrosR!$C$3:$C65,$A62,OtrosR!$B$3:$B65,EJ$1))</f>
        <v>#VALUE!</v>
      </c>
      <c r="EL62" s="71" t="str">
        <f t="shared" si="451"/>
        <v>#VALUE!</v>
      </c>
      <c r="EM62" s="69" t="str">
        <f t="array" ref="EM62">SUMIFS(INDIRECT($A$1),Consolidado!$C$3:$C65,$A62,Consolidado!$B$3:$B65,EM$1)</f>
        <v>#VALUE!</v>
      </c>
      <c r="EN62" s="69" t="str">
        <f t="array" ref="EN62">SUM(SUMIFS(INDIRECT($A$5),OtrosR!$C$3:$C65,$A62,OtrosR!$B$3:$B65,EM$1))</f>
        <v>#VALUE!</v>
      </c>
      <c r="EO62" s="71" t="str">
        <f t="shared" si="452"/>
        <v>#VALUE!</v>
      </c>
      <c r="EP62" s="70" t="str">
        <f t="array" ref="EP62">SUMIFS(INDIRECT($A$1),Consolidado!$C$3:$C65,$A62,Consolidado!$B$3:$B65,EP$1)</f>
        <v>#VALUE!</v>
      </c>
      <c r="EQ62" s="70" t="str">
        <f t="array" ref="EQ62">SUM(SUMIFS(INDIRECT($A$5),OtrosR!$C$3:$C65,$A62,OtrosR!$B$3:$B65,EP$1))</f>
        <v>#VALUE!</v>
      </c>
      <c r="ER62" s="71" t="str">
        <f t="shared" si="453"/>
        <v>#VALUE!</v>
      </c>
      <c r="ES62" s="69" t="str">
        <f t="array" ref="ES62">SUMIFS(INDIRECT($A$1),Consolidado!$C$3:$C65,$A62,Consolidado!$B$3:$B65,ES$1)</f>
        <v>#VALUE!</v>
      </c>
      <c r="ET62" s="69" t="str">
        <f t="array" ref="ET62">SUM(SUMIFS(INDIRECT($A$5),OtrosR!$C$3:$C65,$A62,OtrosR!$B$3:$B65,ES$1))</f>
        <v>#VALUE!</v>
      </c>
      <c r="EU62" s="71" t="str">
        <f t="shared" si="454"/>
        <v>#VALUE!</v>
      </c>
      <c r="EV62" s="70" t="str">
        <f t="array" ref="EV62">SUMIFS(INDIRECT($A$1),Consolidado!$C$3:$C65,$A62,Consolidado!$B$3:$B65,EV$1)</f>
        <v>#VALUE!</v>
      </c>
      <c r="EW62" s="70" t="str">
        <f t="array" ref="EW62">SUM(SUMIFS(INDIRECT($A$5),OtrosR!$C$3:$C65,$A62,OtrosR!$B$3:$B65,EV$1))</f>
        <v>#VALUE!</v>
      </c>
      <c r="EX62" s="71" t="str">
        <f t="shared" si="455"/>
        <v>#VALUE!</v>
      </c>
      <c r="EY62" s="69" t="str">
        <f t="array" ref="EY62">SUMIFS(INDIRECT($A$1),Consolidado!$C$3:$C65,$A62,Consolidado!$B$3:$B65,EY$1)</f>
        <v>#VALUE!</v>
      </c>
      <c r="EZ62" s="69" t="str">
        <f t="array" ref="EZ62">SUM(SUMIFS(INDIRECT($A$5),OtrosR!$C$3:$C65,$A62,OtrosR!$B$3:$B65,EY$1))</f>
        <v>#VALUE!</v>
      </c>
      <c r="FA62" s="71" t="str">
        <f t="shared" si="456"/>
        <v>#VALUE!</v>
      </c>
      <c r="FB62" s="70" t="str">
        <f t="array" ref="FB62">SUMIFS(INDIRECT($A$1),Consolidado!$C$3:$C65,$A62,Consolidado!$B$3:$B65,FB$1)</f>
        <v>#VALUE!</v>
      </c>
      <c r="FC62" s="70" t="str">
        <f t="array" ref="FC62">SUM(SUMIFS(INDIRECT($A$5),OtrosR!$C$3:$C65,$A62,OtrosR!$B$3:$B65,FB$1))</f>
        <v>#VALUE!</v>
      </c>
      <c r="FD62" s="71" t="str">
        <f t="shared" si="457"/>
        <v>#VALUE!</v>
      </c>
    </row>
    <row r="63" ht="15.75" hidden="1" customHeight="1">
      <c r="A63" s="7" t="str">
        <f>Menus!Q9</f>
        <v/>
      </c>
      <c r="B63" s="19" t="str">
        <f t="shared" si="403"/>
        <v>#VALUE!</v>
      </c>
      <c r="C63" s="19" t="str">
        <f t="shared" si="404"/>
        <v>#VALUE!</v>
      </c>
      <c r="D63" s="19" t="str">
        <f t="shared" si="458"/>
        <v>#VALUE!</v>
      </c>
      <c r="E63" s="19" t="str">
        <f t="array" ref="E63">SUMIFS(INDIRECT($A$1),Consolidado!$C$3:$C65,$A63,Consolidado!$B$3:$B65,E$1)</f>
        <v>#VALUE!</v>
      </c>
      <c r="F63" s="66" t="str">
        <f t="array" ref="F63">SUM(SUMIFS(INDIRECT($A$5),OtrosR!$C$3:$C65,$A63,OtrosR!$B$3:$B65,E$1))</f>
        <v>#VALUE!</v>
      </c>
      <c r="G63" s="67" t="str">
        <f t="shared" si="459"/>
        <v>#VALUE!</v>
      </c>
      <c r="H63" s="68" t="str">
        <f t="array" ref="H63">SUMIFS(INDIRECT($A$1),Consolidado!$C$3:$C65,$A63,Consolidado!$B$3:$B65,H$1)</f>
        <v>#VALUE!</v>
      </c>
      <c r="I63" s="68" t="str">
        <f t="array" ref="I63">SUM(SUMIFS(INDIRECT($A$5),OtrosR!$C$3:$C65,$A63,OtrosR!$B$3:$B65,H$1))</f>
        <v>#VALUE!</v>
      </c>
      <c r="J63" s="68" t="str">
        <f t="shared" si="460"/>
        <v>#VALUE!</v>
      </c>
      <c r="K63" s="21" t="str">
        <f t="array" ref="K63">SUMIFS(INDIRECT($A$1),Consolidado!$C$3:$C65,$A63,Consolidado!$B$3:$B65,K$1)</f>
        <v>#VALUE!</v>
      </c>
      <c r="L63" s="21" t="str">
        <f t="array" ref="L63">SUM(SUMIFS(INDIRECT($A$5),OtrosR!$C$3:$C65,$A63,OtrosR!$B$3:$B65,K$1))</f>
        <v>#VALUE!</v>
      </c>
      <c r="M63" s="21" t="str">
        <f t="shared" si="461"/>
        <v>#VALUE!</v>
      </c>
      <c r="N63" s="22" t="str">
        <f t="array" ref="N63">SUMIFS(INDIRECT($A$1),Consolidado!$C$3:$C65,$A63,Consolidado!$B$3:$B65,N$1)</f>
        <v>#VALUE!</v>
      </c>
      <c r="O63" s="22" t="str">
        <f t="array" ref="O63">SUM(SUMIFS(INDIRECT($A$5),OtrosR!$C$3:$C65,$A63,OtrosR!$B$3:$B65,N$1))</f>
        <v>#VALUE!</v>
      </c>
      <c r="P63" s="22" t="str">
        <f t="shared" si="462"/>
        <v>#VALUE!</v>
      </c>
      <c r="Q63" s="21" t="str">
        <f t="array" ref="Q63">SUMIFS(INDIRECT($A$1),Consolidado!$C$3:$C65,$A63,Consolidado!$B$3:$B65,Q$1)</f>
        <v>#VALUE!</v>
      </c>
      <c r="R63" s="21" t="str">
        <f t="array" ref="R63">SUM(SUMIFS(INDIRECT($A$5),OtrosR!$C$3:$C65,$A63,OtrosR!$B$3:$B65,Q$1))</f>
        <v>#VALUE!</v>
      </c>
      <c r="S63" s="21" t="str">
        <f t="shared" si="463"/>
        <v>#VALUE!</v>
      </c>
      <c r="T63" s="22" t="str">
        <f t="array" ref="T63">SUMIFS(INDIRECT($A$1),Consolidado!$C$3:$C65,$A63,Consolidado!$B$3:$B65,T$1)</f>
        <v>#VALUE!</v>
      </c>
      <c r="U63" s="22" t="str">
        <f t="array" ref="U63">SUM(SUMIFS(INDIRECT($A$5),OtrosR!$C$3:$C65,$A63,OtrosR!$B$3:$B65,T$1))</f>
        <v>#VALUE!</v>
      </c>
      <c r="V63" s="22" t="str">
        <f t="shared" si="464"/>
        <v>#VALUE!</v>
      </c>
      <c r="W63" s="21" t="str">
        <f t="array" ref="W63">SUMIFS(INDIRECT($A$1),Consolidado!$C$3:$C65,$A63,Consolidado!$B$3:$B65,W$1)</f>
        <v>#VALUE!</v>
      </c>
      <c r="X63" s="21" t="str">
        <f t="array" ref="X63">SUM(SUMIFS(INDIRECT($A$5),OtrosR!$C$3:$C65,$A63,OtrosR!$B$3:$B65,W$1))</f>
        <v>#VALUE!</v>
      </c>
      <c r="Y63" s="21" t="str">
        <f t="shared" si="465"/>
        <v>#VALUE!</v>
      </c>
      <c r="Z63" s="22" t="str">
        <f t="array" ref="Z63">SUMIFS(INDIRECT($A$1),Consolidado!$C$3:$C65,$A63,Consolidado!$B$3:$B65,Z$1)</f>
        <v>#VALUE!</v>
      </c>
      <c r="AA63" s="22" t="str">
        <f t="array" ref="AA63">SUM(SUMIFS(INDIRECT($A$5),OtrosR!$C$3:$C65,$A63,OtrosR!$B$3:$B65,Z$1))</f>
        <v>#VALUE!</v>
      </c>
      <c r="AB63" s="22" t="str">
        <f t="shared" si="466"/>
        <v>#VALUE!</v>
      </c>
      <c r="AC63" s="21" t="str">
        <f t="array" ref="AC63">SUMIFS(INDIRECT($A$1),Consolidado!$C$3:$C65,$A63,Consolidado!$B$3:$B65,AC$1)</f>
        <v>#VALUE!</v>
      </c>
      <c r="AD63" s="21" t="str">
        <f t="array" ref="AD63">SUM(SUMIFS(INDIRECT($A$5),OtrosR!$C$3:$C65,$A63,OtrosR!$B$3:$B65,AC$1))</f>
        <v>#VALUE!</v>
      </c>
      <c r="AE63" s="21" t="str">
        <f t="shared" si="467"/>
        <v>#VALUE!</v>
      </c>
      <c r="AF63" s="22" t="str">
        <f t="array" ref="AF63">SUMIFS(INDIRECT($A$1),Consolidado!$C$3:$C65,$A63,Consolidado!$B$3:$B65,AF$1)</f>
        <v>#VALUE!</v>
      </c>
      <c r="AG63" s="22" t="str">
        <f t="array" ref="AG63">SUM(SUMIFS(INDIRECT($A$5),OtrosR!$C$3:$C65,$A63,OtrosR!$B$3:$B65,AF$1))</f>
        <v>#VALUE!</v>
      </c>
      <c r="AH63" s="22" t="str">
        <f t="shared" si="468"/>
        <v>#VALUE!</v>
      </c>
      <c r="AI63" s="21" t="str">
        <f t="array" ref="AI63">SUMIFS(INDIRECT($A$1),Consolidado!$C$3:$C65,$A63,Consolidado!$B$3:$B65,AI$1)</f>
        <v>#VALUE!</v>
      </c>
      <c r="AJ63" s="21" t="str">
        <f t="array" ref="AJ63">SUM(SUMIFS(INDIRECT($A$5),OtrosR!$C$3:$C65,$A63,OtrosR!$B$3:$B65,AI$1))</f>
        <v>#VALUE!</v>
      </c>
      <c r="AK63" s="21" t="str">
        <f t="shared" si="469"/>
        <v>#VALUE!</v>
      </c>
      <c r="AL63" s="22" t="str">
        <f t="array" ref="AL63">SUMIFS(INDIRECT($A$1),Consolidado!$C$3:$C65,$A63,Consolidado!$B$3:$B65,AL$1)</f>
        <v>#VALUE!</v>
      </c>
      <c r="AM63" s="22" t="str">
        <f t="array" ref="AM63">SUM(SUMIFS(INDIRECT($A$5),OtrosR!$C$3:$C65,$A63,OtrosR!$B$3:$B65,AL$1))</f>
        <v>#VALUE!</v>
      </c>
      <c r="AN63" s="22" t="str">
        <f t="shared" si="470"/>
        <v>#VALUE!</v>
      </c>
      <c r="AO63" s="21" t="str">
        <f t="array" ref="AO63">SUMIFS(INDIRECT($A$1),Consolidado!$C$3:$C65,$A63,Consolidado!$B$3:$B65,AO$1)</f>
        <v>#VALUE!</v>
      </c>
      <c r="AP63" s="21" t="str">
        <f t="array" ref="AP63">SUM(SUMIFS(INDIRECT($A$5),OtrosR!$C$3:$C65,$A63,OtrosR!$B$3:$B65,AO$1))</f>
        <v>#VALUE!</v>
      </c>
      <c r="AQ63" s="21" t="str">
        <f t="shared" si="471"/>
        <v>#VALUE!</v>
      </c>
      <c r="AR63" s="22" t="str">
        <f t="array" ref="AR63">SUMIFS(INDIRECT($A$1),Consolidado!$C$3:$C65,$A63,Consolidado!$B$3:$B65,AR$1)</f>
        <v>#VALUE!</v>
      </c>
      <c r="AS63" s="22" t="str">
        <f t="array" ref="AS63">SUM(SUMIFS(INDIRECT($A$5),OtrosR!$C$3:$C65,$A63,OtrosR!$B$3:$B65,AR$1))</f>
        <v>#VALUE!</v>
      </c>
      <c r="AT63" s="22" t="str">
        <f t="shared" si="472"/>
        <v>#VALUE!</v>
      </c>
      <c r="AU63" s="21" t="str">
        <f t="array" ref="AU63">SUMIFS(INDIRECT($A$1),Consolidado!$C$3:$C65,$A63,Consolidado!$B$3:$B65,AU$1)</f>
        <v>#VALUE!</v>
      </c>
      <c r="AV63" s="21" t="str">
        <f t="array" ref="AV63">SUM(SUMIFS(INDIRECT($A$5),OtrosR!$C$3:$C65,$A63,OtrosR!$B$3:$B65,AU$1))</f>
        <v>#VALUE!</v>
      </c>
      <c r="AW63" s="21" t="str">
        <f t="shared" si="473"/>
        <v>#VALUE!</v>
      </c>
      <c r="AX63" s="22" t="str">
        <f t="array" ref="AX63">SUMIFS(INDIRECT($A$1),Consolidado!$C$3:$C65,$A63,Consolidado!$B$3:$B65,AX$1)</f>
        <v>#VALUE!</v>
      </c>
      <c r="AY63" s="22" t="str">
        <f t="array" ref="AY63">SUM(SUMIFS(INDIRECT($A$5),OtrosR!$C$3:$C65,$A63,OtrosR!$B$3:$B65,AX$1))</f>
        <v>#VALUE!</v>
      </c>
      <c r="AZ63" s="22" t="str">
        <f t="shared" si="474"/>
        <v>#VALUE!</v>
      </c>
      <c r="BA63" s="69" t="str">
        <f t="array" ref="BA63">SUMIFS(INDIRECT($A$1),Consolidado!$C$3:$C65,$A63,Consolidado!$B$3:$B65,BA$1)</f>
        <v>#VALUE!</v>
      </c>
      <c r="BB63" s="69" t="str">
        <f t="array" ref="BB63">SUM(SUMIFS(INDIRECT($A$5),OtrosR!$C$3:$C65,$A63,OtrosR!$B$3:$B65,BA$1))</f>
        <v>#VALUE!</v>
      </c>
      <c r="BC63" s="21" t="str">
        <f t="shared" si="475"/>
        <v>#VALUE!</v>
      </c>
      <c r="BD63" s="70" t="str">
        <f t="array" ref="BD63">SUMIFS(INDIRECT($A$1),Consolidado!$C$3:$C65,$A63,Consolidado!$B$3:$B65,BD$1)</f>
        <v>#VALUE!</v>
      </c>
      <c r="BE63" s="70" t="str">
        <f t="array" ref="BE63">SUM(SUMIFS(INDIRECT($A$5),OtrosR!$C$3:$C65,$A63,OtrosR!$B$3:$B65,BD$1))</f>
        <v>#VALUE!</v>
      </c>
      <c r="BF63" s="71" t="str">
        <f t="shared" si="476"/>
        <v>#VALUE!</v>
      </c>
      <c r="BG63" s="69" t="str">
        <f t="array" ref="BG63">SUMIFS(INDIRECT($A$1),Consolidado!$C$3:$C65,$A63,Consolidado!$B$3:$B65,BG$1)</f>
        <v>#VALUE!</v>
      </c>
      <c r="BH63" s="69" t="str">
        <f t="array" ref="BH63">SUM(SUMIFS(INDIRECT($A$5),OtrosR!$C$3:$C65,$A63,OtrosR!$B$3:$B65,BG$1))</f>
        <v>#VALUE!</v>
      </c>
      <c r="BI63" s="71" t="str">
        <f t="shared" si="477"/>
        <v>#VALUE!</v>
      </c>
      <c r="BJ63" s="70" t="str">
        <f t="array" ref="BJ63">SUMIFS(INDIRECT($A$1),Consolidado!$C$3:$C65,$A63,Consolidado!$B$3:$B65,BJ$1)</f>
        <v>#VALUE!</v>
      </c>
      <c r="BK63" s="70" t="str">
        <f t="array" ref="BK63">SUM(SUMIFS(INDIRECT($A$5),OtrosR!$C$3:$C65,$A63,OtrosR!$B$3:$B65,BJ$1))</f>
        <v>#VALUE!</v>
      </c>
      <c r="BL63" s="71" t="str">
        <f t="shared" si="478"/>
        <v>#VALUE!</v>
      </c>
      <c r="BM63" s="69" t="str">
        <f t="array" ref="BM63">SUMIFS(INDIRECT($A$1),Consolidado!$C$3:$C65,$A63,Consolidado!$B$3:$B65,BM$1)</f>
        <v>#VALUE!</v>
      </c>
      <c r="BN63" s="69" t="str">
        <f t="array" ref="BN63">SUM(SUMIFS(INDIRECT($A$5),OtrosR!$C$3:$C65,$A63,OtrosR!$B$3:$B65,BM$1))</f>
        <v>#VALUE!</v>
      </c>
      <c r="BO63" s="71" t="str">
        <f t="shared" si="479"/>
        <v>#VALUE!</v>
      </c>
      <c r="BP63" s="70" t="str">
        <f t="array" ref="BP63">SUMIFS(INDIRECT($A$1),Consolidado!$C$3:$C65,$A63,Consolidado!$B$3:$B65,BP$1)</f>
        <v>#VALUE!</v>
      </c>
      <c r="BQ63" s="70" t="str">
        <f t="array" ref="BQ63">SUM(SUMIFS(INDIRECT($A$5),OtrosR!$C$3:$C65,$A63,OtrosR!$B$3:$B65,BP$1))</f>
        <v>#VALUE!</v>
      </c>
      <c r="BR63" s="71" t="str">
        <f t="shared" si="480"/>
        <v>#VALUE!</v>
      </c>
      <c r="BS63" s="69" t="str">
        <f t="array" ref="BS63">SUMIFS(INDIRECT($A$1),Consolidado!$C$3:$C65,$A63,Consolidado!$B$3:$B65,BS$1)</f>
        <v>#VALUE!</v>
      </c>
      <c r="BT63" s="69" t="str">
        <f t="array" ref="BT63">SUM(SUMIFS(INDIRECT($A$5),OtrosR!$C$3:$C65,$A63,OtrosR!$B$3:$B65,BS$1))</f>
        <v>#VALUE!</v>
      </c>
      <c r="BU63" s="71" t="str">
        <f t="shared" si="481"/>
        <v>#VALUE!</v>
      </c>
      <c r="BV63" s="70" t="str">
        <f t="array" ref="BV63">SUMIFS(INDIRECT($A$1),Consolidado!$C$3:$C65,$A63,Consolidado!$B$3:$B65,BV$1)</f>
        <v>#VALUE!</v>
      </c>
      <c r="BW63" s="70" t="str">
        <f t="array" ref="BW63">SUM(SUMIFS(INDIRECT($A$5),OtrosR!$C$3:$C65,$A63,OtrosR!$B$3:$B65,BV$1))</f>
        <v>#VALUE!</v>
      </c>
      <c r="BX63" s="71" t="str">
        <f t="shared" si="482"/>
        <v>#VALUE!</v>
      </c>
      <c r="BY63" s="69" t="str">
        <f t="array" ref="BY63">SUMIFS(INDIRECT($A$1),Consolidado!$C$3:$C65,$A63,Consolidado!$B$3:$B65,BY$1)</f>
        <v>#VALUE!</v>
      </c>
      <c r="BZ63" s="69" t="str">
        <f t="array" ref="BZ63">SUM(SUMIFS(INDIRECT($A$5),OtrosR!$C$3:$C65,$A63,OtrosR!$B$3:$B65,BY$1))</f>
        <v>#VALUE!</v>
      </c>
      <c r="CA63" s="71" t="str">
        <f t="shared" si="483"/>
        <v>#VALUE!</v>
      </c>
      <c r="CB63" s="70" t="str">
        <f t="array" ref="CB63">SUMIFS(INDIRECT($A$1),Consolidado!$C$3:$C65,$A63,Consolidado!$B$3:$B65,CB$1)</f>
        <v>#VALUE!</v>
      </c>
      <c r="CC63" s="70" t="str">
        <f t="array" ref="CC63">SUM(SUMIFS(INDIRECT($A$5),OtrosR!$C$3:$C65,$A63,OtrosR!$B$3:$B65,CB$1))</f>
        <v>#VALUE!</v>
      </c>
      <c r="CD63" s="71" t="str">
        <f t="shared" si="484"/>
        <v>#VALUE!</v>
      </c>
      <c r="CE63" s="69" t="str">
        <f t="array" ref="CE63">SUMIFS(INDIRECT($A$1),Consolidado!$C$3:$C65,$A63,Consolidado!$B$3:$B65,CE$1)</f>
        <v>#VALUE!</v>
      </c>
      <c r="CF63" s="69" t="str">
        <f t="array" ref="CF63">SUM(SUMIFS(INDIRECT($A$5),OtrosR!$C$3:$C65,$A63,OtrosR!$B$3:$B65,CE$1))</f>
        <v>#VALUE!</v>
      </c>
      <c r="CG63" s="71" t="str">
        <f t="shared" si="485"/>
        <v>#VALUE!</v>
      </c>
      <c r="CH63" s="70" t="str">
        <f t="array" ref="CH63">SUMIFS(INDIRECT($A$1),Consolidado!$C$3:$C65,$A63,Consolidado!$B$3:$B65,CH$1)</f>
        <v>#VALUE!</v>
      </c>
      <c r="CI63" s="70" t="str">
        <f t="array" ref="CI63">SUM(SUMIFS(INDIRECT($A$5),OtrosR!$C$3:$C65,$A63,OtrosR!$B$3:$B65,CH$1))</f>
        <v>#VALUE!</v>
      </c>
      <c r="CJ63" s="71" t="str">
        <f t="shared" si="486"/>
        <v>#VALUE!</v>
      </c>
      <c r="CK63" s="69" t="str">
        <f t="array" ref="CK63">SUMIFS(INDIRECT($A$1),Consolidado!$C$3:$C65,$A63,Consolidado!$B$3:$B65,CK$1)</f>
        <v>#VALUE!</v>
      </c>
      <c r="CL63" s="69" t="str">
        <f t="array" ref="CL63">SUM(SUMIFS(INDIRECT($A$5),OtrosR!$C$3:$C65,$A63,OtrosR!$B$3:$B65,CK$1))</f>
        <v>#VALUE!</v>
      </c>
      <c r="CM63" s="71" t="str">
        <f t="shared" si="487"/>
        <v>#VALUE!</v>
      </c>
      <c r="CN63" s="70" t="str">
        <f t="array" ref="CN63">SUMIFS(INDIRECT($A$1),Consolidado!$C$3:$C65,$A63,Consolidado!$B$3:$B65,CN$1)</f>
        <v>#VALUE!</v>
      </c>
      <c r="CO63" s="70" t="str">
        <f t="array" ref="CO63">SUM(SUMIFS(INDIRECT($A$5),OtrosR!$C$3:$C65,$A63,OtrosR!$B$3:$B65,CN$1))</f>
        <v>#VALUE!</v>
      </c>
      <c r="CP63" s="71" t="str">
        <f t="shared" si="488"/>
        <v>#VALUE!</v>
      </c>
      <c r="CQ63" s="69" t="str">
        <f t="array" ref="CQ63">SUMIFS(INDIRECT($A$1),Consolidado!$C$3:$C65,$A63,Consolidado!$B$3:$B65,CQ$1)</f>
        <v>#VALUE!</v>
      </c>
      <c r="CR63" s="69" t="str">
        <f t="array" ref="CR63">SUM(SUMIFS(INDIRECT($A$5),OtrosR!$C$3:$C65,$A63,OtrosR!$B$3:$B65,CQ$1))</f>
        <v>#VALUE!</v>
      </c>
      <c r="CS63" s="71" t="str">
        <f t="shared" si="489"/>
        <v>#VALUE!</v>
      </c>
      <c r="CT63" s="70" t="str">
        <f t="array" ref="CT63">SUMIFS(INDIRECT($A$1),Consolidado!$C$3:$C65,$A63,Consolidado!$B$3:$B65,CT$1)</f>
        <v>#VALUE!</v>
      </c>
      <c r="CU63" s="70" t="str">
        <f t="array" ref="CU63">SUM(SUMIFS(INDIRECT($A$5),OtrosR!$C$3:$C65,$A63,OtrosR!$B$3:$B65,CT$1))</f>
        <v>#VALUE!</v>
      </c>
      <c r="CV63" s="71" t="str">
        <f t="shared" si="490"/>
        <v>#VALUE!</v>
      </c>
      <c r="CW63" s="69" t="str">
        <f t="array" ref="CW63">SUMIFS(INDIRECT($A$1),Consolidado!$C$3:$C65,$A63,Consolidado!$B$3:$B65,CW$1)</f>
        <v>#VALUE!</v>
      </c>
      <c r="CX63" s="69" t="str">
        <f t="array" ref="CX63">SUM(SUMIFS(INDIRECT($A$5),OtrosR!$C$3:$C65,$A63,OtrosR!$B$3:$B65,CW$1))</f>
        <v>#VALUE!</v>
      </c>
      <c r="CY63" s="71" t="str">
        <f t="shared" si="491"/>
        <v>#VALUE!</v>
      </c>
      <c r="CZ63" s="70" t="str">
        <f t="array" ref="CZ63">SUMIFS(INDIRECT($A$1),Consolidado!$C$3:$C65,$A63,Consolidado!$B$3:$B65,CZ$1)</f>
        <v>#VALUE!</v>
      </c>
      <c r="DA63" s="70" t="str">
        <f t="array" ref="DA63">SUM(SUMIFS(INDIRECT($A$5),OtrosR!$C$3:$C65,$A63,OtrosR!$B$3:$B65,CZ$1))</f>
        <v>#VALUE!</v>
      </c>
      <c r="DB63" s="71" t="str">
        <f t="shared" si="492"/>
        <v>#VALUE!</v>
      </c>
      <c r="DC63" s="69" t="str">
        <f t="array" ref="DC63">SUMIFS(INDIRECT($A$1),Consolidado!$C$3:$C65,$A63,Consolidado!$B$3:$B65,DC$1)</f>
        <v>#VALUE!</v>
      </c>
      <c r="DD63" s="69" t="str">
        <f t="array" ref="DD63">SUM(SUMIFS(INDIRECT($A$5),OtrosR!$C$3:$C65,$A63,OtrosR!$B$3:$B65,DC$1))</f>
        <v>#VALUE!</v>
      </c>
      <c r="DE63" s="71" t="str">
        <f t="shared" si="493"/>
        <v>#VALUE!</v>
      </c>
      <c r="DF63" s="70" t="str">
        <f t="array" ref="DF63">SUMIFS(INDIRECT($A$1),Consolidado!$C$3:$C65,$A63,Consolidado!$B$3:$B65,DF$1)</f>
        <v>#VALUE!</v>
      </c>
      <c r="DG63" s="70" t="str">
        <f t="array" ref="DG63">SUM(SUMIFS(INDIRECT($A$5),OtrosR!$C$3:$C65,$A63,OtrosR!$B$3:$B65,DF$1))</f>
        <v>#VALUE!</v>
      </c>
      <c r="DH63" s="71" t="str">
        <f t="shared" si="494"/>
        <v>#VALUE!</v>
      </c>
      <c r="DI63" s="69" t="str">
        <f t="array" ref="DI63">SUMIFS(INDIRECT($A$1),Consolidado!$C$3:$C65,$A63,Consolidado!$B$3:$B65,DI$1)</f>
        <v>#VALUE!</v>
      </c>
      <c r="DJ63" s="69" t="str">
        <f t="array" ref="DJ63">SUM(SUMIFS(INDIRECT($A$5),OtrosR!$C$3:$C65,$A63,OtrosR!$B$3:$B65,DI$1))</f>
        <v>#VALUE!</v>
      </c>
      <c r="DK63" s="71" t="str">
        <f t="shared" si="495"/>
        <v>#VALUE!</v>
      </c>
      <c r="DL63" s="70" t="str">
        <f t="array" ref="DL63">SUMIFS(INDIRECT($A$1),Consolidado!$C$3:$C65,$A63,Consolidado!$B$3:$B65,DL$1)</f>
        <v>#VALUE!</v>
      </c>
      <c r="DM63" s="70" t="str">
        <f t="array" ref="DM63">SUM(SUMIFS(INDIRECT($A$5),OtrosR!$C$3:$C65,$A63,OtrosR!$B$3:$B65,DL$1))</f>
        <v>#VALUE!</v>
      </c>
      <c r="DN63" s="71" t="str">
        <f t="shared" si="496"/>
        <v>#VALUE!</v>
      </c>
      <c r="DO63" s="21" t="str">
        <f t="array" ref="DO63">SUMIFS(INDIRECT($A$1),Consolidado!$C$3:$C65,$A63,Consolidado!$B$3:$B65,DO$1)</f>
        <v>#VALUE!</v>
      </c>
      <c r="DP63" s="21" t="str">
        <f t="array" ref="DP63">SUM(SUMIFS(INDIRECT($A$5),OtrosR!$C$3:$C65,$A63,OtrosR!$B$3:$B65,DO$1))</f>
        <v>#VALUE!</v>
      </c>
      <c r="DQ63" s="21" t="str">
        <f t="shared" si="497"/>
        <v>#VALUE!</v>
      </c>
      <c r="DR63" s="22" t="str">
        <f t="array" ref="DR63">SUMIFS(INDIRECT($A$1),Consolidado!$C$3:$C65,$A63,Consolidado!$B$3:$B65,DR$1)</f>
        <v>#VALUE!</v>
      </c>
      <c r="DS63" s="22" t="str">
        <f t="array" ref="DS63">SUM(SUMIFS(INDIRECT($A$5),OtrosR!$C$3:$C65,$A63,OtrosR!$B$3:$B65,DR$1))</f>
        <v>#VALUE!</v>
      </c>
      <c r="DT63" s="22" t="str">
        <f t="shared" si="498"/>
        <v>#VALUE!</v>
      </c>
      <c r="DU63" s="69" t="str">
        <f t="array" ref="DU63">SUMIFS(INDIRECT($A$1),Consolidado!$C$3:$C65,$A63,Consolidado!$B$3:$B65,DU$1)</f>
        <v>#VALUE!</v>
      </c>
      <c r="DV63" s="69" t="str">
        <f t="array" ref="DV63">SUM(SUMIFS(INDIRECT($A$5),OtrosR!$C$3:$C65,$A63,OtrosR!$B$3:$B65,DU$1))</f>
        <v>#VALUE!</v>
      </c>
      <c r="DW63" s="71" t="str">
        <f t="shared" si="499"/>
        <v>#VALUE!</v>
      </c>
      <c r="DX63" s="70" t="str">
        <f t="array" ref="DX63">SUMIFS(INDIRECT($A$1),Consolidado!$C$3:$C65,$A63,Consolidado!$B$3:$B65,DX$1)</f>
        <v>#VALUE!</v>
      </c>
      <c r="DY63" s="70" t="str">
        <f t="array" ref="DY63">SUM(SUMIFS(INDIRECT($A$5),OtrosR!$C$3:$C65,$A63,OtrosR!$B$3:$B65,DX$1))</f>
        <v>#VALUE!</v>
      </c>
      <c r="DZ63" s="71" t="str">
        <f t="shared" si="447"/>
        <v>#VALUE!</v>
      </c>
      <c r="EA63" s="69" t="str">
        <f t="array" ref="EA63">SUMIFS(INDIRECT($A$1),Consolidado!$C$3:$C65,$A63,Consolidado!$B$3:$B65,EA$1)</f>
        <v>#VALUE!</v>
      </c>
      <c r="EB63" s="69" t="str">
        <f t="array" ref="EB63">SUM(SUMIFS(INDIRECT($A$5),OtrosR!$C$3:$C65,$A63,OtrosR!$B$3:$B65,EA$1))</f>
        <v>#VALUE!</v>
      </c>
      <c r="EC63" s="71" t="str">
        <f t="shared" si="448"/>
        <v>#VALUE!</v>
      </c>
      <c r="ED63" s="70" t="str">
        <f t="array" ref="ED63">SUMIFS(INDIRECT($A$1),Consolidado!$C$3:$C65,$A63,Consolidado!$B$3:$B65,ED$1)</f>
        <v>#VALUE!</v>
      </c>
      <c r="EE63" s="70" t="str">
        <f t="array" ref="EE63">SUM(SUMIFS(INDIRECT($A$5),OtrosR!$C$3:$C65,$A63,OtrosR!$B$3:$B65,ED$1))</f>
        <v>#VALUE!</v>
      </c>
      <c r="EF63" s="71" t="str">
        <f t="shared" si="449"/>
        <v>#VALUE!</v>
      </c>
      <c r="EG63" s="69" t="str">
        <f t="array" ref="EG63">SUMIFS(INDIRECT($A$1),Consolidado!$C$3:$C65,$A63,Consolidado!$B$3:$B65,EG$1)</f>
        <v>#VALUE!</v>
      </c>
      <c r="EH63" s="69" t="str">
        <f t="array" ref="EH63">SUM(SUMIFS(INDIRECT($A$5),OtrosR!$C$3:$C65,$A63,OtrosR!$B$3:$B65,EG$1))</f>
        <v>#VALUE!</v>
      </c>
      <c r="EI63" s="71" t="str">
        <f t="shared" si="450"/>
        <v>#VALUE!</v>
      </c>
      <c r="EJ63" s="70" t="str">
        <f t="array" ref="EJ63">SUMIFS(INDIRECT($A$1),Consolidado!$C$3:$C65,$A63,Consolidado!$B$3:$B65,EJ$1)</f>
        <v>#VALUE!</v>
      </c>
      <c r="EK63" s="70" t="str">
        <f t="array" ref="EK63">SUM(SUMIFS(INDIRECT($A$5),OtrosR!$C$3:$C65,$A63,OtrosR!$B$3:$B65,EJ$1))</f>
        <v>#VALUE!</v>
      </c>
      <c r="EL63" s="71" t="str">
        <f t="shared" si="451"/>
        <v>#VALUE!</v>
      </c>
      <c r="EM63" s="69" t="str">
        <f t="array" ref="EM63">SUMIFS(INDIRECT($A$1),Consolidado!$C$3:$C65,$A63,Consolidado!$B$3:$B65,EM$1)</f>
        <v>#VALUE!</v>
      </c>
      <c r="EN63" s="69" t="str">
        <f t="array" ref="EN63">SUM(SUMIFS(INDIRECT($A$5),OtrosR!$C$3:$C65,$A63,OtrosR!$B$3:$B65,EM$1))</f>
        <v>#VALUE!</v>
      </c>
      <c r="EO63" s="71" t="str">
        <f t="shared" si="452"/>
        <v>#VALUE!</v>
      </c>
      <c r="EP63" s="70" t="str">
        <f t="array" ref="EP63">SUMIFS(INDIRECT($A$1),Consolidado!$C$3:$C65,$A63,Consolidado!$B$3:$B65,EP$1)</f>
        <v>#VALUE!</v>
      </c>
      <c r="EQ63" s="70" t="str">
        <f t="array" ref="EQ63">SUM(SUMIFS(INDIRECT($A$5),OtrosR!$C$3:$C65,$A63,OtrosR!$B$3:$B65,EP$1))</f>
        <v>#VALUE!</v>
      </c>
      <c r="ER63" s="71" t="str">
        <f t="shared" si="453"/>
        <v>#VALUE!</v>
      </c>
      <c r="ES63" s="69" t="str">
        <f t="array" ref="ES63">SUMIFS(INDIRECT($A$1),Consolidado!$C$3:$C65,$A63,Consolidado!$B$3:$B65,ES$1)</f>
        <v>#VALUE!</v>
      </c>
      <c r="ET63" s="69" t="str">
        <f t="array" ref="ET63">SUM(SUMIFS(INDIRECT($A$5),OtrosR!$C$3:$C65,$A63,OtrosR!$B$3:$B65,ES$1))</f>
        <v>#VALUE!</v>
      </c>
      <c r="EU63" s="71" t="str">
        <f t="shared" si="454"/>
        <v>#VALUE!</v>
      </c>
      <c r="EV63" s="70" t="str">
        <f t="array" ref="EV63">SUMIFS(INDIRECT($A$1),Consolidado!$C$3:$C65,$A63,Consolidado!$B$3:$B65,EV$1)</f>
        <v>#VALUE!</v>
      </c>
      <c r="EW63" s="70" t="str">
        <f t="array" ref="EW63">SUM(SUMIFS(INDIRECT($A$5),OtrosR!$C$3:$C65,$A63,OtrosR!$B$3:$B65,EV$1))</f>
        <v>#VALUE!</v>
      </c>
      <c r="EX63" s="71" t="str">
        <f t="shared" si="455"/>
        <v>#VALUE!</v>
      </c>
      <c r="EY63" s="69" t="str">
        <f t="array" ref="EY63">SUMIFS(INDIRECT($A$1),Consolidado!$C$3:$C65,$A63,Consolidado!$B$3:$B65,EY$1)</f>
        <v>#VALUE!</v>
      </c>
      <c r="EZ63" s="69" t="str">
        <f t="array" ref="EZ63">SUM(SUMIFS(INDIRECT($A$5),OtrosR!$C$3:$C65,$A63,OtrosR!$B$3:$B65,EY$1))</f>
        <v>#VALUE!</v>
      </c>
      <c r="FA63" s="71" t="str">
        <f t="shared" si="456"/>
        <v>#VALUE!</v>
      </c>
      <c r="FB63" s="70" t="str">
        <f t="array" ref="FB63">SUMIFS(INDIRECT($A$1),Consolidado!$C$3:$C65,$A63,Consolidado!$B$3:$B65,FB$1)</f>
        <v>#VALUE!</v>
      </c>
      <c r="FC63" s="70" t="str">
        <f t="array" ref="FC63">SUM(SUMIFS(INDIRECT($A$5),OtrosR!$C$3:$C65,$A63,OtrosR!$B$3:$B65,FB$1))</f>
        <v>#VALUE!</v>
      </c>
      <c r="FD63" s="71" t="str">
        <f t="shared" si="457"/>
        <v>#VALUE!</v>
      </c>
    </row>
    <row r="64" ht="15.75" hidden="1" customHeight="1">
      <c r="A64" s="7" t="str">
        <f>Menus!Q10</f>
        <v/>
      </c>
      <c r="B64" s="19" t="str">
        <f t="shared" si="403"/>
        <v>#VALUE!</v>
      </c>
      <c r="C64" s="19" t="str">
        <f t="shared" si="404"/>
        <v>#VALUE!</v>
      </c>
      <c r="D64" s="19" t="str">
        <f t="shared" si="458"/>
        <v>#VALUE!</v>
      </c>
      <c r="E64" s="19" t="str">
        <f t="array" ref="E64">SUMIFS(INDIRECT($A$1),Consolidado!$C$3:$C65,$A64,Consolidado!$B$3:$B65,E$1)</f>
        <v>#VALUE!</v>
      </c>
      <c r="F64" s="66" t="str">
        <f t="array" ref="F64">SUM(SUMIFS(INDIRECT($A$5),OtrosR!$C$3:$C65,$A64,OtrosR!$B$3:$B65,E$1))</f>
        <v>#VALUE!</v>
      </c>
      <c r="G64" s="67" t="str">
        <f t="shared" si="459"/>
        <v>#VALUE!</v>
      </c>
      <c r="H64" s="68" t="str">
        <f t="array" ref="H64">SUMIFS(INDIRECT($A$1),Consolidado!$C$3:$C65,$A64,Consolidado!$B$3:$B65,H$1)</f>
        <v>#VALUE!</v>
      </c>
      <c r="I64" s="68" t="str">
        <f t="array" ref="I64">SUM(SUMIFS(INDIRECT($A$5),OtrosR!$C$3:$C65,$A64,OtrosR!$B$3:$B65,H$1))</f>
        <v>#VALUE!</v>
      </c>
      <c r="J64" s="68" t="str">
        <f t="shared" si="460"/>
        <v>#VALUE!</v>
      </c>
      <c r="K64" s="21" t="str">
        <f t="array" ref="K64">SUMIFS(INDIRECT($A$1),Consolidado!$C$3:$C65,$A64,Consolidado!$B$3:$B65,K$1)</f>
        <v>#VALUE!</v>
      </c>
      <c r="L64" s="21" t="str">
        <f t="array" ref="L64">SUM(SUMIFS(INDIRECT($A$5),OtrosR!$C$3:$C65,$A64,OtrosR!$B$3:$B65,K$1))</f>
        <v>#VALUE!</v>
      </c>
      <c r="M64" s="21" t="str">
        <f t="shared" si="461"/>
        <v>#VALUE!</v>
      </c>
      <c r="N64" s="22" t="str">
        <f t="array" ref="N64">SUMIFS(INDIRECT($A$1),Consolidado!$C$3:$C65,$A64,Consolidado!$B$3:$B65,N$1)</f>
        <v>#VALUE!</v>
      </c>
      <c r="O64" s="22" t="str">
        <f t="array" ref="O64">SUM(SUMIFS(INDIRECT($A$5),OtrosR!$C$3:$C65,$A64,OtrosR!$B$3:$B65,N$1))</f>
        <v>#VALUE!</v>
      </c>
      <c r="P64" s="22" t="str">
        <f t="shared" si="462"/>
        <v>#VALUE!</v>
      </c>
      <c r="Q64" s="21" t="str">
        <f t="array" ref="Q64">SUMIFS(INDIRECT($A$1),Consolidado!$C$3:$C65,$A64,Consolidado!$B$3:$B65,Q$1)</f>
        <v>#VALUE!</v>
      </c>
      <c r="R64" s="21" t="str">
        <f t="array" ref="R64">SUM(SUMIFS(INDIRECT($A$5),OtrosR!$C$3:$C65,$A64,OtrosR!$B$3:$B65,Q$1))</f>
        <v>#VALUE!</v>
      </c>
      <c r="S64" s="21" t="str">
        <f t="shared" si="463"/>
        <v>#VALUE!</v>
      </c>
      <c r="T64" s="22" t="str">
        <f t="array" ref="T64">SUMIFS(INDIRECT($A$1),Consolidado!$C$3:$C65,$A64,Consolidado!$B$3:$B65,T$1)</f>
        <v>#VALUE!</v>
      </c>
      <c r="U64" s="22" t="str">
        <f t="array" ref="U64">SUM(SUMIFS(INDIRECT($A$5),OtrosR!$C$3:$C65,$A64,OtrosR!$B$3:$B65,T$1))</f>
        <v>#VALUE!</v>
      </c>
      <c r="V64" s="22" t="str">
        <f t="shared" si="464"/>
        <v>#VALUE!</v>
      </c>
      <c r="W64" s="21" t="str">
        <f t="array" ref="W64">SUMIFS(INDIRECT($A$1),Consolidado!$C$3:$C65,$A64,Consolidado!$B$3:$B65,W$1)</f>
        <v>#VALUE!</v>
      </c>
      <c r="X64" s="21" t="str">
        <f t="array" ref="X64">SUM(SUMIFS(INDIRECT($A$5),OtrosR!$C$3:$C65,$A64,OtrosR!$B$3:$B65,W$1))</f>
        <v>#VALUE!</v>
      </c>
      <c r="Y64" s="21" t="str">
        <f t="shared" si="465"/>
        <v>#VALUE!</v>
      </c>
      <c r="Z64" s="22" t="str">
        <f t="array" ref="Z64">SUMIFS(INDIRECT($A$1),Consolidado!$C$3:$C65,$A64,Consolidado!$B$3:$B65,Z$1)</f>
        <v>#VALUE!</v>
      </c>
      <c r="AA64" s="22" t="str">
        <f t="array" ref="AA64">SUM(SUMIFS(INDIRECT($A$5),OtrosR!$C$3:$C65,$A64,OtrosR!$B$3:$B65,Z$1))</f>
        <v>#VALUE!</v>
      </c>
      <c r="AB64" s="22" t="str">
        <f t="shared" si="466"/>
        <v>#VALUE!</v>
      </c>
      <c r="AC64" s="21" t="str">
        <f t="array" ref="AC64">SUMIFS(INDIRECT($A$1),Consolidado!$C$3:$C65,$A64,Consolidado!$B$3:$B65,AC$1)</f>
        <v>#VALUE!</v>
      </c>
      <c r="AD64" s="21" t="str">
        <f t="array" ref="AD64">SUM(SUMIFS(INDIRECT($A$5),OtrosR!$C$3:$C65,$A64,OtrosR!$B$3:$B65,AC$1))</f>
        <v>#VALUE!</v>
      </c>
      <c r="AE64" s="21" t="str">
        <f t="shared" si="467"/>
        <v>#VALUE!</v>
      </c>
      <c r="AF64" s="22" t="str">
        <f t="array" ref="AF64">SUMIFS(INDIRECT($A$1),Consolidado!$C$3:$C65,$A64,Consolidado!$B$3:$B65,AF$1)</f>
        <v>#VALUE!</v>
      </c>
      <c r="AG64" s="22" t="str">
        <f t="array" ref="AG64">SUM(SUMIFS(INDIRECT($A$5),OtrosR!$C$3:$C65,$A64,OtrosR!$B$3:$B65,AF$1))</f>
        <v>#VALUE!</v>
      </c>
      <c r="AH64" s="22" t="str">
        <f t="shared" si="468"/>
        <v>#VALUE!</v>
      </c>
      <c r="AI64" s="21" t="str">
        <f t="array" ref="AI64">SUMIFS(INDIRECT($A$1),Consolidado!$C$3:$C65,$A64,Consolidado!$B$3:$B65,AI$1)</f>
        <v>#VALUE!</v>
      </c>
      <c r="AJ64" s="21" t="str">
        <f t="array" ref="AJ64">SUM(SUMIFS(INDIRECT($A$5),OtrosR!$C$3:$C65,$A64,OtrosR!$B$3:$B65,AI$1))</f>
        <v>#VALUE!</v>
      </c>
      <c r="AK64" s="21" t="str">
        <f t="shared" si="469"/>
        <v>#VALUE!</v>
      </c>
      <c r="AL64" s="22" t="str">
        <f t="array" ref="AL64">SUMIFS(INDIRECT($A$1),Consolidado!$C$3:$C65,$A64,Consolidado!$B$3:$B65,AL$1)</f>
        <v>#VALUE!</v>
      </c>
      <c r="AM64" s="22" t="str">
        <f t="array" ref="AM64">SUM(SUMIFS(INDIRECT($A$5),OtrosR!$C$3:$C65,$A64,OtrosR!$B$3:$B65,AL$1))</f>
        <v>#VALUE!</v>
      </c>
      <c r="AN64" s="22" t="str">
        <f t="shared" si="470"/>
        <v>#VALUE!</v>
      </c>
      <c r="AO64" s="21" t="str">
        <f t="array" ref="AO64">SUMIFS(INDIRECT($A$1),Consolidado!$C$3:$C65,$A64,Consolidado!$B$3:$B65,AO$1)</f>
        <v>#VALUE!</v>
      </c>
      <c r="AP64" s="21" t="str">
        <f t="array" ref="AP64">SUM(SUMIFS(INDIRECT($A$5),OtrosR!$C$3:$C65,$A64,OtrosR!$B$3:$B65,AO$1))</f>
        <v>#VALUE!</v>
      </c>
      <c r="AQ64" s="21" t="str">
        <f t="shared" si="471"/>
        <v>#VALUE!</v>
      </c>
      <c r="AR64" s="22" t="str">
        <f t="array" ref="AR64">SUMIFS(INDIRECT($A$1),Consolidado!$C$3:$C65,$A64,Consolidado!$B$3:$B65,AR$1)</f>
        <v>#VALUE!</v>
      </c>
      <c r="AS64" s="22" t="str">
        <f t="array" ref="AS64">SUM(SUMIFS(INDIRECT($A$5),OtrosR!$C$3:$C65,$A64,OtrosR!$B$3:$B65,AR$1))</f>
        <v>#VALUE!</v>
      </c>
      <c r="AT64" s="22" t="str">
        <f t="shared" si="472"/>
        <v>#VALUE!</v>
      </c>
      <c r="AU64" s="21" t="str">
        <f t="array" ref="AU64">SUMIFS(INDIRECT($A$1),Consolidado!$C$3:$C65,$A64,Consolidado!$B$3:$B65,AU$1)</f>
        <v>#VALUE!</v>
      </c>
      <c r="AV64" s="21" t="str">
        <f t="array" ref="AV64">SUM(SUMIFS(INDIRECT($A$5),OtrosR!$C$3:$C65,$A64,OtrosR!$B$3:$B65,AU$1))</f>
        <v>#VALUE!</v>
      </c>
      <c r="AW64" s="21" t="str">
        <f t="shared" si="473"/>
        <v>#VALUE!</v>
      </c>
      <c r="AX64" s="22" t="str">
        <f t="array" ref="AX64">SUMIFS(INDIRECT($A$1),Consolidado!$C$3:$C65,$A64,Consolidado!$B$3:$B65,AX$1)</f>
        <v>#VALUE!</v>
      </c>
      <c r="AY64" s="22" t="str">
        <f t="array" ref="AY64">SUM(SUMIFS(INDIRECT($A$5),OtrosR!$C$3:$C65,$A64,OtrosR!$B$3:$B65,AX$1))</f>
        <v>#VALUE!</v>
      </c>
      <c r="AZ64" s="22" t="str">
        <f t="shared" si="474"/>
        <v>#VALUE!</v>
      </c>
      <c r="BA64" s="69" t="str">
        <f t="array" ref="BA64">SUMIFS(INDIRECT($A$1),Consolidado!$C$3:$C65,$A64,Consolidado!$B$3:$B65,BA$1)</f>
        <v>#VALUE!</v>
      </c>
      <c r="BB64" s="69" t="str">
        <f t="array" ref="BB64">SUM(SUMIFS(INDIRECT($A$5),OtrosR!$C$3:$C65,$A64,OtrosR!$B$3:$B65,BA$1))</f>
        <v>#VALUE!</v>
      </c>
      <c r="BC64" s="21" t="str">
        <f t="shared" si="475"/>
        <v>#VALUE!</v>
      </c>
      <c r="BD64" s="70" t="str">
        <f t="array" ref="BD64">SUMIFS(INDIRECT($A$1),Consolidado!$C$3:$C65,$A64,Consolidado!$B$3:$B65,BD$1)</f>
        <v>#VALUE!</v>
      </c>
      <c r="BE64" s="70" t="str">
        <f t="array" ref="BE64">SUM(SUMIFS(INDIRECT($A$5),OtrosR!$C$3:$C65,$A64,OtrosR!$B$3:$B65,BD$1))</f>
        <v>#VALUE!</v>
      </c>
      <c r="BF64" s="71" t="str">
        <f t="shared" si="476"/>
        <v>#VALUE!</v>
      </c>
      <c r="BG64" s="69" t="str">
        <f t="array" ref="BG64">SUMIFS(INDIRECT($A$1),Consolidado!$C$3:$C65,$A64,Consolidado!$B$3:$B65,BG$1)</f>
        <v>#VALUE!</v>
      </c>
      <c r="BH64" s="69" t="str">
        <f t="array" ref="BH64">SUM(SUMIFS(INDIRECT($A$5),OtrosR!$C$3:$C65,$A64,OtrosR!$B$3:$B65,BG$1))</f>
        <v>#VALUE!</v>
      </c>
      <c r="BI64" s="71" t="str">
        <f t="shared" si="477"/>
        <v>#VALUE!</v>
      </c>
      <c r="BJ64" s="70" t="str">
        <f t="array" ref="BJ64">SUMIFS(INDIRECT($A$1),Consolidado!$C$3:$C65,$A64,Consolidado!$B$3:$B65,BJ$1)</f>
        <v>#VALUE!</v>
      </c>
      <c r="BK64" s="70" t="str">
        <f t="array" ref="BK64">SUM(SUMIFS(INDIRECT($A$5),OtrosR!$C$3:$C65,$A64,OtrosR!$B$3:$B65,BJ$1))</f>
        <v>#VALUE!</v>
      </c>
      <c r="BL64" s="71" t="str">
        <f t="shared" si="478"/>
        <v>#VALUE!</v>
      </c>
      <c r="BM64" s="69" t="str">
        <f t="array" ref="BM64">SUMIFS(INDIRECT($A$1),Consolidado!$C$3:$C65,$A64,Consolidado!$B$3:$B65,BM$1)</f>
        <v>#VALUE!</v>
      </c>
      <c r="BN64" s="69" t="str">
        <f t="array" ref="BN64">SUM(SUMIFS(INDIRECT($A$5),OtrosR!$C$3:$C65,$A64,OtrosR!$B$3:$B65,BM$1))</f>
        <v>#VALUE!</v>
      </c>
      <c r="BO64" s="71" t="str">
        <f t="shared" si="479"/>
        <v>#VALUE!</v>
      </c>
      <c r="BP64" s="70" t="str">
        <f t="array" ref="BP64">SUMIFS(INDIRECT($A$1),Consolidado!$C$3:$C65,$A64,Consolidado!$B$3:$B65,BP$1)</f>
        <v>#VALUE!</v>
      </c>
      <c r="BQ64" s="70" t="str">
        <f t="array" ref="BQ64">SUM(SUMIFS(INDIRECT($A$5),OtrosR!$C$3:$C65,$A64,OtrosR!$B$3:$B65,BP$1))</f>
        <v>#VALUE!</v>
      </c>
      <c r="BR64" s="71" t="str">
        <f t="shared" si="480"/>
        <v>#VALUE!</v>
      </c>
      <c r="BS64" s="69" t="str">
        <f t="array" ref="BS64">SUMIFS(INDIRECT($A$1),Consolidado!$C$3:$C65,$A64,Consolidado!$B$3:$B65,BS$1)</f>
        <v>#VALUE!</v>
      </c>
      <c r="BT64" s="69" t="str">
        <f t="array" ref="BT64">SUM(SUMIFS(INDIRECT($A$5),OtrosR!$C$3:$C65,$A64,OtrosR!$B$3:$B65,BS$1))</f>
        <v>#VALUE!</v>
      </c>
      <c r="BU64" s="71" t="str">
        <f t="shared" si="481"/>
        <v>#VALUE!</v>
      </c>
      <c r="BV64" s="70" t="str">
        <f t="array" ref="BV64">SUMIFS(INDIRECT($A$1),Consolidado!$C$3:$C65,$A64,Consolidado!$B$3:$B65,BV$1)</f>
        <v>#VALUE!</v>
      </c>
      <c r="BW64" s="70" t="str">
        <f t="array" ref="BW64">SUM(SUMIFS(INDIRECT($A$5),OtrosR!$C$3:$C65,$A64,OtrosR!$B$3:$B65,BV$1))</f>
        <v>#VALUE!</v>
      </c>
      <c r="BX64" s="71" t="str">
        <f t="shared" si="482"/>
        <v>#VALUE!</v>
      </c>
      <c r="BY64" s="69" t="str">
        <f t="array" ref="BY64">SUMIFS(INDIRECT($A$1),Consolidado!$C$3:$C65,$A64,Consolidado!$B$3:$B65,BY$1)</f>
        <v>#VALUE!</v>
      </c>
      <c r="BZ64" s="69" t="str">
        <f t="array" ref="BZ64">SUM(SUMIFS(INDIRECT($A$5),OtrosR!$C$3:$C65,$A64,OtrosR!$B$3:$B65,BY$1))</f>
        <v>#VALUE!</v>
      </c>
      <c r="CA64" s="71" t="str">
        <f t="shared" si="483"/>
        <v>#VALUE!</v>
      </c>
      <c r="CB64" s="70" t="str">
        <f t="array" ref="CB64">SUMIFS(INDIRECT($A$1),Consolidado!$C$3:$C65,$A64,Consolidado!$B$3:$B65,CB$1)</f>
        <v>#VALUE!</v>
      </c>
      <c r="CC64" s="70" t="str">
        <f t="array" ref="CC64">SUM(SUMIFS(INDIRECT($A$5),OtrosR!$C$3:$C65,$A64,OtrosR!$B$3:$B65,CB$1))</f>
        <v>#VALUE!</v>
      </c>
      <c r="CD64" s="71" t="str">
        <f t="shared" si="484"/>
        <v>#VALUE!</v>
      </c>
      <c r="CE64" s="69" t="str">
        <f t="array" ref="CE64">SUMIFS(INDIRECT($A$1),Consolidado!$C$3:$C65,$A64,Consolidado!$B$3:$B65,CE$1)</f>
        <v>#VALUE!</v>
      </c>
      <c r="CF64" s="69" t="str">
        <f t="array" ref="CF64">SUM(SUMIFS(INDIRECT($A$5),OtrosR!$C$3:$C65,$A64,OtrosR!$B$3:$B65,CE$1))</f>
        <v>#VALUE!</v>
      </c>
      <c r="CG64" s="71" t="str">
        <f t="shared" si="485"/>
        <v>#VALUE!</v>
      </c>
      <c r="CH64" s="70" t="str">
        <f t="array" ref="CH64">SUMIFS(INDIRECT($A$1),Consolidado!$C$3:$C65,$A64,Consolidado!$B$3:$B65,CH$1)</f>
        <v>#VALUE!</v>
      </c>
      <c r="CI64" s="70" t="str">
        <f t="array" ref="CI64">SUM(SUMIFS(INDIRECT($A$5),OtrosR!$C$3:$C65,$A64,OtrosR!$B$3:$B65,CH$1))</f>
        <v>#VALUE!</v>
      </c>
      <c r="CJ64" s="71" t="str">
        <f t="shared" si="486"/>
        <v>#VALUE!</v>
      </c>
      <c r="CK64" s="69" t="str">
        <f t="array" ref="CK64">SUMIFS(INDIRECT($A$1),Consolidado!$C$3:$C65,$A64,Consolidado!$B$3:$B65,CK$1)</f>
        <v>#VALUE!</v>
      </c>
      <c r="CL64" s="69" t="str">
        <f t="array" ref="CL64">SUM(SUMIFS(INDIRECT($A$5),OtrosR!$C$3:$C65,$A64,OtrosR!$B$3:$B65,CK$1))</f>
        <v>#VALUE!</v>
      </c>
      <c r="CM64" s="71" t="str">
        <f t="shared" si="487"/>
        <v>#VALUE!</v>
      </c>
      <c r="CN64" s="70" t="str">
        <f t="array" ref="CN64">SUMIFS(INDIRECT($A$1),Consolidado!$C$3:$C65,$A64,Consolidado!$B$3:$B65,CN$1)</f>
        <v>#VALUE!</v>
      </c>
      <c r="CO64" s="70" t="str">
        <f t="array" ref="CO64">SUM(SUMIFS(INDIRECT($A$5),OtrosR!$C$3:$C65,$A64,OtrosR!$B$3:$B65,CN$1))</f>
        <v>#VALUE!</v>
      </c>
      <c r="CP64" s="71" t="str">
        <f t="shared" si="488"/>
        <v>#VALUE!</v>
      </c>
      <c r="CQ64" s="69" t="str">
        <f t="array" ref="CQ64">SUMIFS(INDIRECT($A$1),Consolidado!$C$3:$C65,$A64,Consolidado!$B$3:$B65,CQ$1)</f>
        <v>#VALUE!</v>
      </c>
      <c r="CR64" s="69" t="str">
        <f t="array" ref="CR64">SUM(SUMIFS(INDIRECT($A$5),OtrosR!$C$3:$C65,$A64,OtrosR!$B$3:$B65,CQ$1))</f>
        <v>#VALUE!</v>
      </c>
      <c r="CS64" s="71" t="str">
        <f t="shared" si="489"/>
        <v>#VALUE!</v>
      </c>
      <c r="CT64" s="70" t="str">
        <f t="array" ref="CT64">SUMIFS(INDIRECT($A$1),Consolidado!$C$3:$C65,$A64,Consolidado!$B$3:$B65,CT$1)</f>
        <v>#VALUE!</v>
      </c>
      <c r="CU64" s="70" t="str">
        <f t="array" ref="CU64">SUM(SUMIFS(INDIRECT($A$5),OtrosR!$C$3:$C65,$A64,OtrosR!$B$3:$B65,CT$1))</f>
        <v>#VALUE!</v>
      </c>
      <c r="CV64" s="71" t="str">
        <f t="shared" si="490"/>
        <v>#VALUE!</v>
      </c>
      <c r="CW64" s="69" t="str">
        <f t="array" ref="CW64">SUMIFS(INDIRECT($A$1),Consolidado!$C$3:$C65,$A64,Consolidado!$B$3:$B65,CW$1)</f>
        <v>#VALUE!</v>
      </c>
      <c r="CX64" s="69" t="str">
        <f t="array" ref="CX64">SUM(SUMIFS(INDIRECT($A$5),OtrosR!$C$3:$C65,$A64,OtrosR!$B$3:$B65,CW$1))</f>
        <v>#VALUE!</v>
      </c>
      <c r="CY64" s="71" t="str">
        <f t="shared" si="491"/>
        <v>#VALUE!</v>
      </c>
      <c r="CZ64" s="70" t="str">
        <f t="array" ref="CZ64">SUMIFS(INDIRECT($A$1),Consolidado!$C$3:$C65,$A64,Consolidado!$B$3:$B65,CZ$1)</f>
        <v>#VALUE!</v>
      </c>
      <c r="DA64" s="70" t="str">
        <f t="array" ref="DA64">SUM(SUMIFS(INDIRECT($A$5),OtrosR!$C$3:$C65,$A64,OtrosR!$B$3:$B65,CZ$1))</f>
        <v>#VALUE!</v>
      </c>
      <c r="DB64" s="71" t="str">
        <f t="shared" si="492"/>
        <v>#VALUE!</v>
      </c>
      <c r="DC64" s="69" t="str">
        <f t="array" ref="DC64">SUMIFS(INDIRECT($A$1),Consolidado!$C$3:$C65,$A64,Consolidado!$B$3:$B65,DC$1)</f>
        <v>#VALUE!</v>
      </c>
      <c r="DD64" s="69" t="str">
        <f t="array" ref="DD64">SUM(SUMIFS(INDIRECT($A$5),OtrosR!$C$3:$C65,$A64,OtrosR!$B$3:$B65,DC$1))</f>
        <v>#VALUE!</v>
      </c>
      <c r="DE64" s="71" t="str">
        <f t="shared" si="493"/>
        <v>#VALUE!</v>
      </c>
      <c r="DF64" s="70" t="str">
        <f t="array" ref="DF64">SUMIFS(INDIRECT($A$1),Consolidado!$C$3:$C65,$A64,Consolidado!$B$3:$B65,DF$1)</f>
        <v>#VALUE!</v>
      </c>
      <c r="DG64" s="70" t="str">
        <f t="array" ref="DG64">SUM(SUMIFS(INDIRECT($A$5),OtrosR!$C$3:$C65,$A64,OtrosR!$B$3:$B65,DF$1))</f>
        <v>#VALUE!</v>
      </c>
      <c r="DH64" s="71" t="str">
        <f t="shared" si="494"/>
        <v>#VALUE!</v>
      </c>
      <c r="DI64" s="69" t="str">
        <f t="array" ref="DI64">SUMIFS(INDIRECT($A$1),Consolidado!$C$3:$C65,$A64,Consolidado!$B$3:$B65,DI$1)</f>
        <v>#VALUE!</v>
      </c>
      <c r="DJ64" s="69" t="str">
        <f t="array" ref="DJ64">SUM(SUMIFS(INDIRECT($A$5),OtrosR!$C$3:$C65,$A64,OtrosR!$B$3:$B65,DI$1))</f>
        <v>#VALUE!</v>
      </c>
      <c r="DK64" s="71" t="str">
        <f t="shared" si="495"/>
        <v>#VALUE!</v>
      </c>
      <c r="DL64" s="70" t="str">
        <f t="array" ref="DL64">SUMIFS(INDIRECT($A$1),Consolidado!$C$3:$C65,$A64,Consolidado!$B$3:$B65,DL$1)</f>
        <v>#VALUE!</v>
      </c>
      <c r="DM64" s="70" t="str">
        <f t="array" ref="DM64">SUM(SUMIFS(INDIRECT($A$5),OtrosR!$C$3:$C65,$A64,OtrosR!$B$3:$B65,DL$1))</f>
        <v>#VALUE!</v>
      </c>
      <c r="DN64" s="71" t="str">
        <f t="shared" si="496"/>
        <v>#VALUE!</v>
      </c>
      <c r="DO64" s="21" t="str">
        <f t="array" ref="DO64">SUMIFS(INDIRECT($A$1),Consolidado!$C$3:$C65,$A64,Consolidado!$B$3:$B65,DO$1)</f>
        <v>#VALUE!</v>
      </c>
      <c r="DP64" s="21" t="str">
        <f t="array" ref="DP64">SUM(SUMIFS(INDIRECT($A$5),OtrosR!$C$3:$C65,$A64,OtrosR!$B$3:$B65,DO$1))</f>
        <v>#VALUE!</v>
      </c>
      <c r="DQ64" s="21" t="str">
        <f t="shared" si="497"/>
        <v>#VALUE!</v>
      </c>
      <c r="DR64" s="22" t="str">
        <f t="array" ref="DR64">SUMIFS(INDIRECT($A$1),Consolidado!$C$3:$C65,$A64,Consolidado!$B$3:$B65,DR$1)</f>
        <v>#VALUE!</v>
      </c>
      <c r="DS64" s="22" t="str">
        <f t="array" ref="DS64">SUM(SUMIFS(INDIRECT($A$5),OtrosR!$C$3:$C65,$A64,OtrosR!$B$3:$B65,DR$1))</f>
        <v>#VALUE!</v>
      </c>
      <c r="DT64" s="22" t="str">
        <f t="shared" si="498"/>
        <v>#VALUE!</v>
      </c>
      <c r="DU64" s="69" t="str">
        <f t="array" ref="DU64">SUMIFS(INDIRECT($A$1),Consolidado!$C$3:$C65,$A64,Consolidado!$B$3:$B65,DU$1)</f>
        <v>#VALUE!</v>
      </c>
      <c r="DV64" s="69" t="str">
        <f t="array" ref="DV64">SUM(SUMIFS(INDIRECT($A$5),OtrosR!$C$3:$C65,$A64,OtrosR!$B$3:$B65,DU$1))</f>
        <v>#VALUE!</v>
      </c>
      <c r="DW64" s="71" t="str">
        <f t="shared" si="499"/>
        <v>#VALUE!</v>
      </c>
      <c r="DX64" s="70" t="str">
        <f t="array" ref="DX64">SUMIFS(INDIRECT($A$1),Consolidado!$C$3:$C65,$A64,Consolidado!$B$3:$B65,DX$1)</f>
        <v>#VALUE!</v>
      </c>
      <c r="DY64" s="70" t="str">
        <f t="array" ref="DY64">SUM(SUMIFS(INDIRECT($A$5),OtrosR!$C$3:$C65,$A64,OtrosR!$B$3:$B65,DX$1))</f>
        <v>#VALUE!</v>
      </c>
      <c r="DZ64" s="71" t="str">
        <f t="shared" si="447"/>
        <v>#VALUE!</v>
      </c>
      <c r="EA64" s="69" t="str">
        <f t="array" ref="EA64">SUMIFS(INDIRECT($A$1),Consolidado!$C$3:$C65,$A64,Consolidado!$B$3:$B65,EA$1)</f>
        <v>#VALUE!</v>
      </c>
      <c r="EB64" s="69" t="str">
        <f t="array" ref="EB64">SUM(SUMIFS(INDIRECT($A$5),OtrosR!$C$3:$C65,$A64,OtrosR!$B$3:$B65,EA$1))</f>
        <v>#VALUE!</v>
      </c>
      <c r="EC64" s="71" t="str">
        <f t="shared" si="448"/>
        <v>#VALUE!</v>
      </c>
      <c r="ED64" s="70" t="str">
        <f t="array" ref="ED64">SUMIFS(INDIRECT($A$1),Consolidado!$C$3:$C65,$A64,Consolidado!$B$3:$B65,ED$1)</f>
        <v>#VALUE!</v>
      </c>
      <c r="EE64" s="70" t="str">
        <f t="array" ref="EE64">SUM(SUMIFS(INDIRECT($A$5),OtrosR!$C$3:$C65,$A64,OtrosR!$B$3:$B65,ED$1))</f>
        <v>#VALUE!</v>
      </c>
      <c r="EF64" s="71" t="str">
        <f t="shared" si="449"/>
        <v>#VALUE!</v>
      </c>
      <c r="EG64" s="69" t="str">
        <f t="array" ref="EG64">SUMIFS(INDIRECT($A$1),Consolidado!$C$3:$C65,$A64,Consolidado!$B$3:$B65,EG$1)</f>
        <v>#VALUE!</v>
      </c>
      <c r="EH64" s="69" t="str">
        <f t="array" ref="EH64">SUM(SUMIFS(INDIRECT($A$5),OtrosR!$C$3:$C65,$A64,OtrosR!$B$3:$B65,EG$1))</f>
        <v>#VALUE!</v>
      </c>
      <c r="EI64" s="71" t="str">
        <f t="shared" si="450"/>
        <v>#VALUE!</v>
      </c>
      <c r="EJ64" s="70" t="str">
        <f t="array" ref="EJ64">SUMIFS(INDIRECT($A$1),Consolidado!$C$3:$C65,$A64,Consolidado!$B$3:$B65,EJ$1)</f>
        <v>#VALUE!</v>
      </c>
      <c r="EK64" s="70" t="str">
        <f t="array" ref="EK64">SUM(SUMIFS(INDIRECT($A$5),OtrosR!$C$3:$C65,$A64,OtrosR!$B$3:$B65,EJ$1))</f>
        <v>#VALUE!</v>
      </c>
      <c r="EL64" s="71" t="str">
        <f t="shared" si="451"/>
        <v>#VALUE!</v>
      </c>
      <c r="EM64" s="69" t="str">
        <f t="array" ref="EM64">SUMIFS(INDIRECT($A$1),Consolidado!$C$3:$C65,$A64,Consolidado!$B$3:$B65,EM$1)</f>
        <v>#VALUE!</v>
      </c>
      <c r="EN64" s="69" t="str">
        <f t="array" ref="EN64">SUM(SUMIFS(INDIRECT($A$5),OtrosR!$C$3:$C65,$A64,OtrosR!$B$3:$B65,EM$1))</f>
        <v>#VALUE!</v>
      </c>
      <c r="EO64" s="71" t="str">
        <f t="shared" si="452"/>
        <v>#VALUE!</v>
      </c>
      <c r="EP64" s="70" t="str">
        <f t="array" ref="EP64">SUMIFS(INDIRECT($A$1),Consolidado!$C$3:$C65,$A64,Consolidado!$B$3:$B65,EP$1)</f>
        <v>#VALUE!</v>
      </c>
      <c r="EQ64" s="70" t="str">
        <f t="array" ref="EQ64">SUM(SUMIFS(INDIRECT($A$5),OtrosR!$C$3:$C65,$A64,OtrosR!$B$3:$B65,EP$1))</f>
        <v>#VALUE!</v>
      </c>
      <c r="ER64" s="71" t="str">
        <f t="shared" si="453"/>
        <v>#VALUE!</v>
      </c>
      <c r="ES64" s="69" t="str">
        <f t="array" ref="ES64">SUMIFS(INDIRECT($A$1),Consolidado!$C$3:$C65,$A64,Consolidado!$B$3:$B65,ES$1)</f>
        <v>#VALUE!</v>
      </c>
      <c r="ET64" s="69" t="str">
        <f t="array" ref="ET64">SUM(SUMIFS(INDIRECT($A$5),OtrosR!$C$3:$C65,$A64,OtrosR!$B$3:$B65,ES$1))</f>
        <v>#VALUE!</v>
      </c>
      <c r="EU64" s="71" t="str">
        <f t="shared" si="454"/>
        <v>#VALUE!</v>
      </c>
      <c r="EV64" s="70" t="str">
        <f t="array" ref="EV64">SUMIFS(INDIRECT($A$1),Consolidado!$C$3:$C65,$A64,Consolidado!$B$3:$B65,EV$1)</f>
        <v>#VALUE!</v>
      </c>
      <c r="EW64" s="70" t="str">
        <f t="array" ref="EW64">SUM(SUMIFS(INDIRECT($A$5),OtrosR!$C$3:$C65,$A64,OtrosR!$B$3:$B65,EV$1))</f>
        <v>#VALUE!</v>
      </c>
      <c r="EX64" s="71" t="str">
        <f t="shared" si="455"/>
        <v>#VALUE!</v>
      </c>
      <c r="EY64" s="69" t="str">
        <f t="array" ref="EY64">SUMIFS(INDIRECT($A$1),Consolidado!$C$3:$C65,$A64,Consolidado!$B$3:$B65,EY$1)</f>
        <v>#VALUE!</v>
      </c>
      <c r="EZ64" s="69" t="str">
        <f t="array" ref="EZ64">SUM(SUMIFS(INDIRECT($A$5),OtrosR!$C$3:$C65,$A64,OtrosR!$B$3:$B65,EY$1))</f>
        <v>#VALUE!</v>
      </c>
      <c r="FA64" s="71" t="str">
        <f t="shared" si="456"/>
        <v>#VALUE!</v>
      </c>
      <c r="FB64" s="70" t="str">
        <f t="array" ref="FB64">SUMIFS(INDIRECT($A$1),Consolidado!$C$3:$C65,$A64,Consolidado!$B$3:$B65,FB$1)</f>
        <v>#VALUE!</v>
      </c>
      <c r="FC64" s="70" t="str">
        <f t="array" ref="FC64">SUM(SUMIFS(INDIRECT($A$5),OtrosR!$C$3:$C65,$A64,OtrosR!$B$3:$B65,FB$1))</f>
        <v>#VALUE!</v>
      </c>
      <c r="FD64" s="71" t="str">
        <f t="shared" si="457"/>
        <v>#VALUE!</v>
      </c>
    </row>
    <row r="65" ht="15.75" hidden="1" customHeight="1">
      <c r="A65" s="7" t="str">
        <f>Menus!Q11</f>
        <v/>
      </c>
      <c r="B65" s="19" t="str">
        <f t="shared" si="403"/>
        <v>#VALUE!</v>
      </c>
      <c r="C65" s="19" t="str">
        <f t="shared" si="404"/>
        <v>#VALUE!</v>
      </c>
      <c r="D65" s="19" t="str">
        <f t="shared" si="458"/>
        <v>#VALUE!</v>
      </c>
      <c r="E65" s="19" t="str">
        <f t="array" ref="E65">SUMIFS(INDIRECT($A$1),Consolidado!$C$3:$C65,$A65,Consolidado!$B$3:$B65,E$1)</f>
        <v>#VALUE!</v>
      </c>
      <c r="F65" s="66" t="str">
        <f t="array" ref="F65">SUM(SUMIFS(INDIRECT($A$5),OtrosR!$C$3:$C65,$A65,OtrosR!$B$3:$B65,E$1))</f>
        <v>#VALUE!</v>
      </c>
      <c r="G65" s="67" t="str">
        <f t="shared" si="459"/>
        <v>#VALUE!</v>
      </c>
      <c r="H65" s="68" t="str">
        <f t="array" ref="H65">SUMIFS(INDIRECT($A$1),Consolidado!$C$3:$C65,$A65,Consolidado!$B$3:$B65,H$1)</f>
        <v>#VALUE!</v>
      </c>
      <c r="I65" s="68" t="str">
        <f t="array" ref="I65">SUM(SUMIFS(INDIRECT($A$5),OtrosR!$C$3:$C65,$A65,OtrosR!$B$3:$B65,H$1))</f>
        <v>#VALUE!</v>
      </c>
      <c r="J65" s="68" t="str">
        <f t="shared" si="460"/>
        <v>#VALUE!</v>
      </c>
      <c r="K65" s="21" t="str">
        <f t="array" ref="K65">SUMIFS(INDIRECT($A$1),Consolidado!$C$3:$C65,$A65,Consolidado!$B$3:$B65,K$1)</f>
        <v>#VALUE!</v>
      </c>
      <c r="L65" s="21" t="str">
        <f t="array" ref="L65">SUM(SUMIFS(INDIRECT($A$5),OtrosR!$C$3:$C65,$A65,OtrosR!$B$3:$B65,K$1))</f>
        <v>#VALUE!</v>
      </c>
      <c r="M65" s="21" t="str">
        <f t="shared" si="461"/>
        <v>#VALUE!</v>
      </c>
      <c r="N65" s="22" t="str">
        <f t="array" ref="N65">SUMIFS(INDIRECT($A$1),Consolidado!$C$3:$C65,$A65,Consolidado!$B$3:$B65,N$1)</f>
        <v>#VALUE!</v>
      </c>
      <c r="O65" s="22" t="str">
        <f t="array" ref="O65">SUM(SUMIFS(INDIRECT($A$5),OtrosR!$C$3:$C65,$A65,OtrosR!$B$3:$B65,N$1))</f>
        <v>#VALUE!</v>
      </c>
      <c r="P65" s="22" t="str">
        <f t="shared" si="462"/>
        <v>#VALUE!</v>
      </c>
      <c r="Q65" s="21" t="str">
        <f t="array" ref="Q65">SUMIFS(INDIRECT($A$1),Consolidado!$C$3:$C65,$A65,Consolidado!$B$3:$B65,Q$1)</f>
        <v>#VALUE!</v>
      </c>
      <c r="R65" s="21" t="str">
        <f t="array" ref="R65">SUM(SUMIFS(INDIRECT($A$5),OtrosR!$C$3:$C65,$A65,OtrosR!$B$3:$B65,Q$1))</f>
        <v>#VALUE!</v>
      </c>
      <c r="S65" s="21" t="str">
        <f t="shared" si="463"/>
        <v>#VALUE!</v>
      </c>
      <c r="T65" s="22" t="str">
        <f t="array" ref="T65">SUMIFS(INDIRECT($A$1),Consolidado!$C$3:$C65,$A65,Consolidado!$B$3:$B65,T$1)</f>
        <v>#VALUE!</v>
      </c>
      <c r="U65" s="22" t="str">
        <f t="array" ref="U65">SUM(SUMIFS(INDIRECT($A$5),OtrosR!$C$3:$C65,$A65,OtrosR!$B$3:$B65,T$1))</f>
        <v>#VALUE!</v>
      </c>
      <c r="V65" s="22" t="str">
        <f t="shared" si="464"/>
        <v>#VALUE!</v>
      </c>
      <c r="W65" s="21" t="str">
        <f t="array" ref="W65">SUMIFS(INDIRECT($A$1),Consolidado!$C$3:$C65,$A65,Consolidado!$B$3:$B65,W$1)</f>
        <v>#VALUE!</v>
      </c>
      <c r="X65" s="21" t="str">
        <f t="array" ref="X65">SUM(SUMIFS(INDIRECT($A$5),OtrosR!$C$3:$C65,$A65,OtrosR!$B$3:$B65,W$1))</f>
        <v>#VALUE!</v>
      </c>
      <c r="Y65" s="21" t="str">
        <f t="shared" si="465"/>
        <v>#VALUE!</v>
      </c>
      <c r="Z65" s="22" t="str">
        <f t="array" ref="Z65">SUMIFS(INDIRECT($A$1),Consolidado!$C$3:$C65,$A65,Consolidado!$B$3:$B65,Z$1)</f>
        <v>#VALUE!</v>
      </c>
      <c r="AA65" s="22" t="str">
        <f t="array" ref="AA65">SUM(SUMIFS(INDIRECT($A$5),OtrosR!$C$3:$C65,$A65,OtrosR!$B$3:$B65,Z$1))</f>
        <v>#VALUE!</v>
      </c>
      <c r="AB65" s="22" t="str">
        <f t="shared" si="466"/>
        <v>#VALUE!</v>
      </c>
      <c r="AC65" s="21" t="str">
        <f t="array" ref="AC65">SUMIFS(INDIRECT($A$1),Consolidado!$C$3:$C65,$A65,Consolidado!$B$3:$B65,AC$1)</f>
        <v>#VALUE!</v>
      </c>
      <c r="AD65" s="21" t="str">
        <f t="array" ref="AD65">SUM(SUMIFS(INDIRECT($A$5),OtrosR!$C$3:$C65,$A65,OtrosR!$B$3:$B65,AC$1))</f>
        <v>#VALUE!</v>
      </c>
      <c r="AE65" s="21" t="str">
        <f t="shared" si="467"/>
        <v>#VALUE!</v>
      </c>
      <c r="AF65" s="22" t="str">
        <f t="array" ref="AF65">SUMIFS(INDIRECT($A$1),Consolidado!$C$3:$C65,$A65,Consolidado!$B$3:$B65,AF$1)</f>
        <v>#VALUE!</v>
      </c>
      <c r="AG65" s="22" t="str">
        <f t="array" ref="AG65">SUM(SUMIFS(INDIRECT($A$5),OtrosR!$C$3:$C65,$A65,OtrosR!$B$3:$B65,AF$1))</f>
        <v>#VALUE!</v>
      </c>
      <c r="AH65" s="22" t="str">
        <f t="shared" si="468"/>
        <v>#VALUE!</v>
      </c>
      <c r="AI65" s="21" t="str">
        <f t="array" ref="AI65">SUMIFS(INDIRECT($A$1),Consolidado!$C$3:$C65,$A65,Consolidado!$B$3:$B65,AI$1)</f>
        <v>#VALUE!</v>
      </c>
      <c r="AJ65" s="21" t="str">
        <f t="array" ref="AJ65">SUM(SUMIFS(INDIRECT($A$5),OtrosR!$C$3:$C65,$A65,OtrosR!$B$3:$B65,AI$1))</f>
        <v>#VALUE!</v>
      </c>
      <c r="AK65" s="21" t="str">
        <f t="shared" si="469"/>
        <v>#VALUE!</v>
      </c>
      <c r="AL65" s="22" t="str">
        <f t="array" ref="AL65">SUMIFS(INDIRECT($A$1),Consolidado!$C$3:$C65,$A65,Consolidado!$B$3:$B65,AL$1)</f>
        <v>#VALUE!</v>
      </c>
      <c r="AM65" s="22" t="str">
        <f t="array" ref="AM65">SUM(SUMIFS(INDIRECT($A$5),OtrosR!$C$3:$C65,$A65,OtrosR!$B$3:$B65,AL$1))</f>
        <v>#VALUE!</v>
      </c>
      <c r="AN65" s="22" t="str">
        <f t="shared" si="470"/>
        <v>#VALUE!</v>
      </c>
      <c r="AO65" s="21" t="str">
        <f t="array" ref="AO65">SUMIFS(INDIRECT($A$1),Consolidado!$C$3:$C65,$A65,Consolidado!$B$3:$B65,AO$1)</f>
        <v>#VALUE!</v>
      </c>
      <c r="AP65" s="21" t="str">
        <f t="array" ref="AP65">SUM(SUMIFS(INDIRECT($A$5),OtrosR!$C$3:$C65,$A65,OtrosR!$B$3:$B65,AO$1))</f>
        <v>#VALUE!</v>
      </c>
      <c r="AQ65" s="21" t="str">
        <f t="shared" si="471"/>
        <v>#VALUE!</v>
      </c>
      <c r="AR65" s="22" t="str">
        <f t="array" ref="AR65">SUMIFS(INDIRECT($A$1),Consolidado!$C$3:$C65,$A65,Consolidado!$B$3:$B65,AR$1)</f>
        <v>#VALUE!</v>
      </c>
      <c r="AS65" s="22" t="str">
        <f t="array" ref="AS65">SUM(SUMIFS(INDIRECT($A$5),OtrosR!$C$3:$C65,$A65,OtrosR!$B$3:$B65,AR$1))</f>
        <v>#VALUE!</v>
      </c>
      <c r="AT65" s="22" t="str">
        <f t="shared" si="472"/>
        <v>#VALUE!</v>
      </c>
      <c r="AU65" s="21" t="str">
        <f t="array" ref="AU65">SUMIFS(INDIRECT($A$1),Consolidado!$C$3:$C65,$A65,Consolidado!$B$3:$B65,AU$1)</f>
        <v>#VALUE!</v>
      </c>
      <c r="AV65" s="21" t="str">
        <f t="array" ref="AV65">SUM(SUMIFS(INDIRECT($A$5),OtrosR!$C$3:$C65,$A65,OtrosR!$B$3:$B65,AU$1))</f>
        <v>#VALUE!</v>
      </c>
      <c r="AW65" s="21" t="str">
        <f t="shared" si="473"/>
        <v>#VALUE!</v>
      </c>
      <c r="AX65" s="22" t="str">
        <f t="array" ref="AX65">SUMIFS(INDIRECT($A$1),Consolidado!$C$3:$C65,$A65,Consolidado!$B$3:$B65,AX$1)</f>
        <v>#VALUE!</v>
      </c>
      <c r="AY65" s="22" t="str">
        <f t="array" ref="AY65">SUM(SUMIFS(INDIRECT($A$5),OtrosR!$C$3:$C65,$A65,OtrosR!$B$3:$B65,AX$1))</f>
        <v>#VALUE!</v>
      </c>
      <c r="AZ65" s="22" t="str">
        <f t="shared" si="474"/>
        <v>#VALUE!</v>
      </c>
      <c r="BA65" s="69" t="str">
        <f t="array" ref="BA65">SUMIFS(INDIRECT($A$1),Consolidado!$C$3:$C65,$A65,Consolidado!$B$3:$B65,BA$1)</f>
        <v>#VALUE!</v>
      </c>
      <c r="BB65" s="69" t="str">
        <f t="array" ref="BB65">SUM(SUMIFS(INDIRECT($A$5),OtrosR!$C$3:$C65,$A65,OtrosR!$B$3:$B65,BA$1))</f>
        <v>#VALUE!</v>
      </c>
      <c r="BC65" s="21" t="str">
        <f t="shared" si="475"/>
        <v>#VALUE!</v>
      </c>
      <c r="BD65" s="70" t="str">
        <f t="array" ref="BD65">SUMIFS(INDIRECT($A$1),Consolidado!$C$3:$C65,$A65,Consolidado!$B$3:$B65,BD$1)</f>
        <v>#VALUE!</v>
      </c>
      <c r="BE65" s="70" t="str">
        <f t="array" ref="BE65">SUM(SUMIFS(INDIRECT($A$5),OtrosR!$C$3:$C65,$A65,OtrosR!$B$3:$B65,BD$1))</f>
        <v>#VALUE!</v>
      </c>
      <c r="BF65" s="71" t="str">
        <f t="shared" si="476"/>
        <v>#VALUE!</v>
      </c>
      <c r="BG65" s="69" t="str">
        <f t="array" ref="BG65">SUMIFS(INDIRECT($A$1),Consolidado!$C$3:$C65,$A65,Consolidado!$B$3:$B65,BG$1)</f>
        <v>#VALUE!</v>
      </c>
      <c r="BH65" s="69" t="str">
        <f t="array" ref="BH65">SUM(SUMIFS(INDIRECT($A$5),OtrosR!$C$3:$C65,$A65,OtrosR!$B$3:$B65,BG$1))</f>
        <v>#VALUE!</v>
      </c>
      <c r="BI65" s="71" t="str">
        <f t="shared" si="477"/>
        <v>#VALUE!</v>
      </c>
      <c r="BJ65" s="70" t="str">
        <f t="array" ref="BJ65">SUMIFS(INDIRECT($A$1),Consolidado!$C$3:$C65,$A65,Consolidado!$B$3:$B65,BJ$1)</f>
        <v>#VALUE!</v>
      </c>
      <c r="BK65" s="70" t="str">
        <f t="array" ref="BK65">SUM(SUMIFS(INDIRECT($A$5),OtrosR!$C$3:$C65,$A65,OtrosR!$B$3:$B65,BJ$1))</f>
        <v>#VALUE!</v>
      </c>
      <c r="BL65" s="71" t="str">
        <f t="shared" si="478"/>
        <v>#VALUE!</v>
      </c>
      <c r="BM65" s="69" t="str">
        <f t="array" ref="BM65">SUMIFS(INDIRECT($A$1),Consolidado!$C$3:$C65,$A65,Consolidado!$B$3:$B65,BM$1)</f>
        <v>#VALUE!</v>
      </c>
      <c r="BN65" s="69" t="str">
        <f t="array" ref="BN65">SUM(SUMIFS(INDIRECT($A$5),OtrosR!$C$3:$C65,$A65,OtrosR!$B$3:$B65,BM$1))</f>
        <v>#VALUE!</v>
      </c>
      <c r="BO65" s="71" t="str">
        <f t="shared" si="479"/>
        <v>#VALUE!</v>
      </c>
      <c r="BP65" s="70" t="str">
        <f t="array" ref="BP65">SUMIFS(INDIRECT($A$1),Consolidado!$C$3:$C65,$A65,Consolidado!$B$3:$B65,BP$1)</f>
        <v>#VALUE!</v>
      </c>
      <c r="BQ65" s="70" t="str">
        <f t="array" ref="BQ65">SUM(SUMIFS(INDIRECT($A$5),OtrosR!$C$3:$C65,$A65,OtrosR!$B$3:$B65,BP$1))</f>
        <v>#VALUE!</v>
      </c>
      <c r="BR65" s="71" t="str">
        <f t="shared" si="480"/>
        <v>#VALUE!</v>
      </c>
      <c r="BS65" s="69" t="str">
        <f t="array" ref="BS65">SUMIFS(INDIRECT($A$1),Consolidado!$C$3:$C65,$A65,Consolidado!$B$3:$B65,BS$1)</f>
        <v>#VALUE!</v>
      </c>
      <c r="BT65" s="69" t="str">
        <f t="array" ref="BT65">SUM(SUMIFS(INDIRECT($A$5),OtrosR!$C$3:$C65,$A65,OtrosR!$B$3:$B65,BS$1))</f>
        <v>#VALUE!</v>
      </c>
      <c r="BU65" s="71" t="str">
        <f t="shared" si="481"/>
        <v>#VALUE!</v>
      </c>
      <c r="BV65" s="70" t="str">
        <f t="array" ref="BV65">SUMIFS(INDIRECT($A$1),Consolidado!$C$3:$C65,$A65,Consolidado!$B$3:$B65,BV$1)</f>
        <v>#VALUE!</v>
      </c>
      <c r="BW65" s="70" t="str">
        <f t="array" ref="BW65">SUM(SUMIFS(INDIRECT($A$5),OtrosR!$C$3:$C65,$A65,OtrosR!$B$3:$B65,BV$1))</f>
        <v>#VALUE!</v>
      </c>
      <c r="BX65" s="71" t="str">
        <f t="shared" si="482"/>
        <v>#VALUE!</v>
      </c>
      <c r="BY65" s="69" t="str">
        <f t="array" ref="BY65">SUMIFS(INDIRECT($A$1),Consolidado!$C$3:$C65,$A65,Consolidado!$B$3:$B65,BY$1)</f>
        <v>#VALUE!</v>
      </c>
      <c r="BZ65" s="69" t="str">
        <f t="array" ref="BZ65">SUM(SUMIFS(INDIRECT($A$5),OtrosR!$C$3:$C65,$A65,OtrosR!$B$3:$B65,BY$1))</f>
        <v>#VALUE!</v>
      </c>
      <c r="CA65" s="71" t="str">
        <f t="shared" si="483"/>
        <v>#VALUE!</v>
      </c>
      <c r="CB65" s="70" t="str">
        <f t="array" ref="CB65">SUMIFS(INDIRECT($A$1),Consolidado!$C$3:$C65,$A65,Consolidado!$B$3:$B65,CB$1)</f>
        <v>#VALUE!</v>
      </c>
      <c r="CC65" s="70" t="str">
        <f t="array" ref="CC65">SUM(SUMIFS(INDIRECT($A$5),OtrosR!$C$3:$C65,$A65,OtrosR!$B$3:$B65,CB$1))</f>
        <v>#VALUE!</v>
      </c>
      <c r="CD65" s="71" t="str">
        <f t="shared" si="484"/>
        <v>#VALUE!</v>
      </c>
      <c r="CE65" s="69" t="str">
        <f t="array" ref="CE65">SUMIFS(INDIRECT($A$1),Consolidado!$C$3:$C65,$A65,Consolidado!$B$3:$B65,CE$1)</f>
        <v>#VALUE!</v>
      </c>
      <c r="CF65" s="69" t="str">
        <f t="array" ref="CF65">SUM(SUMIFS(INDIRECT($A$5),OtrosR!$C$3:$C65,$A65,OtrosR!$B$3:$B65,CE$1))</f>
        <v>#VALUE!</v>
      </c>
      <c r="CG65" s="71" t="str">
        <f t="shared" si="485"/>
        <v>#VALUE!</v>
      </c>
      <c r="CH65" s="70" t="str">
        <f t="array" ref="CH65">SUMIFS(INDIRECT($A$1),Consolidado!$C$3:$C65,$A65,Consolidado!$B$3:$B65,CH$1)</f>
        <v>#VALUE!</v>
      </c>
      <c r="CI65" s="70" t="str">
        <f t="array" ref="CI65">SUM(SUMIFS(INDIRECT($A$5),OtrosR!$C$3:$C65,$A65,OtrosR!$B$3:$B65,CH$1))</f>
        <v>#VALUE!</v>
      </c>
      <c r="CJ65" s="71" t="str">
        <f t="shared" si="486"/>
        <v>#VALUE!</v>
      </c>
      <c r="CK65" s="69" t="str">
        <f t="array" ref="CK65">SUMIFS(INDIRECT($A$1),Consolidado!$C$3:$C65,$A65,Consolidado!$B$3:$B65,CK$1)</f>
        <v>#VALUE!</v>
      </c>
      <c r="CL65" s="69" t="str">
        <f t="array" ref="CL65">SUM(SUMIFS(INDIRECT($A$5),OtrosR!$C$3:$C65,$A65,OtrosR!$B$3:$B65,CK$1))</f>
        <v>#VALUE!</v>
      </c>
      <c r="CM65" s="71" t="str">
        <f t="shared" si="487"/>
        <v>#VALUE!</v>
      </c>
      <c r="CN65" s="70" t="str">
        <f t="array" ref="CN65">SUMIFS(INDIRECT($A$1),Consolidado!$C$3:$C65,$A65,Consolidado!$B$3:$B65,CN$1)</f>
        <v>#VALUE!</v>
      </c>
      <c r="CO65" s="70" t="str">
        <f t="array" ref="CO65">SUM(SUMIFS(INDIRECT($A$5),OtrosR!$C$3:$C65,$A65,OtrosR!$B$3:$B65,CN$1))</f>
        <v>#VALUE!</v>
      </c>
      <c r="CP65" s="71" t="str">
        <f t="shared" si="488"/>
        <v>#VALUE!</v>
      </c>
      <c r="CQ65" s="69" t="str">
        <f t="array" ref="CQ65">SUMIFS(INDIRECT($A$1),Consolidado!$C$3:$C65,$A65,Consolidado!$B$3:$B65,CQ$1)</f>
        <v>#VALUE!</v>
      </c>
      <c r="CR65" s="69" t="str">
        <f t="array" ref="CR65">SUM(SUMIFS(INDIRECT($A$5),OtrosR!$C$3:$C65,$A65,OtrosR!$B$3:$B65,CQ$1))</f>
        <v>#VALUE!</v>
      </c>
      <c r="CS65" s="71" t="str">
        <f t="shared" si="489"/>
        <v>#VALUE!</v>
      </c>
      <c r="CT65" s="70" t="str">
        <f t="array" ref="CT65">SUMIFS(INDIRECT($A$1),Consolidado!$C$3:$C65,$A65,Consolidado!$B$3:$B65,CT$1)</f>
        <v>#VALUE!</v>
      </c>
      <c r="CU65" s="70" t="str">
        <f t="array" ref="CU65">SUM(SUMIFS(INDIRECT($A$5),OtrosR!$C$3:$C65,$A65,OtrosR!$B$3:$B65,CT$1))</f>
        <v>#VALUE!</v>
      </c>
      <c r="CV65" s="71" t="str">
        <f t="shared" si="490"/>
        <v>#VALUE!</v>
      </c>
      <c r="CW65" s="69" t="str">
        <f t="array" ref="CW65">SUMIFS(INDIRECT($A$1),Consolidado!$C$3:$C65,$A65,Consolidado!$B$3:$B65,CW$1)</f>
        <v>#VALUE!</v>
      </c>
      <c r="CX65" s="69" t="str">
        <f t="array" ref="CX65">SUM(SUMIFS(INDIRECT($A$5),OtrosR!$C$3:$C65,$A65,OtrosR!$B$3:$B65,CW$1))</f>
        <v>#VALUE!</v>
      </c>
      <c r="CY65" s="71" t="str">
        <f t="shared" si="491"/>
        <v>#VALUE!</v>
      </c>
      <c r="CZ65" s="70" t="str">
        <f t="array" ref="CZ65">SUMIFS(INDIRECT($A$1),Consolidado!$C$3:$C65,$A65,Consolidado!$B$3:$B65,CZ$1)</f>
        <v>#VALUE!</v>
      </c>
      <c r="DA65" s="70" t="str">
        <f t="array" ref="DA65">SUM(SUMIFS(INDIRECT($A$5),OtrosR!$C$3:$C65,$A65,OtrosR!$B$3:$B65,CZ$1))</f>
        <v>#VALUE!</v>
      </c>
      <c r="DB65" s="71" t="str">
        <f t="shared" si="492"/>
        <v>#VALUE!</v>
      </c>
      <c r="DC65" s="69" t="str">
        <f t="array" ref="DC65">SUMIFS(INDIRECT($A$1),Consolidado!$C$3:$C65,$A65,Consolidado!$B$3:$B65,DC$1)</f>
        <v>#VALUE!</v>
      </c>
      <c r="DD65" s="69" t="str">
        <f t="array" ref="DD65">SUM(SUMIFS(INDIRECT($A$5),OtrosR!$C$3:$C65,$A65,OtrosR!$B$3:$B65,DC$1))</f>
        <v>#VALUE!</v>
      </c>
      <c r="DE65" s="71" t="str">
        <f t="shared" si="493"/>
        <v>#VALUE!</v>
      </c>
      <c r="DF65" s="70" t="str">
        <f t="array" ref="DF65">SUMIFS(INDIRECT($A$1),Consolidado!$C$3:$C65,$A65,Consolidado!$B$3:$B65,DF$1)</f>
        <v>#VALUE!</v>
      </c>
      <c r="DG65" s="70" t="str">
        <f t="array" ref="DG65">SUM(SUMIFS(INDIRECT($A$5),OtrosR!$C$3:$C65,$A65,OtrosR!$B$3:$B65,DF$1))</f>
        <v>#VALUE!</v>
      </c>
      <c r="DH65" s="71" t="str">
        <f t="shared" si="494"/>
        <v>#VALUE!</v>
      </c>
      <c r="DI65" s="69" t="str">
        <f t="array" ref="DI65">SUMIFS(INDIRECT($A$1),Consolidado!$C$3:$C65,$A65,Consolidado!$B$3:$B65,DI$1)</f>
        <v>#VALUE!</v>
      </c>
      <c r="DJ65" s="69" t="str">
        <f t="array" ref="DJ65">SUM(SUMIFS(INDIRECT($A$5),OtrosR!$C$3:$C65,$A65,OtrosR!$B$3:$B65,DI$1))</f>
        <v>#VALUE!</v>
      </c>
      <c r="DK65" s="71" t="str">
        <f t="shared" si="495"/>
        <v>#VALUE!</v>
      </c>
      <c r="DL65" s="70" t="str">
        <f t="array" ref="DL65">SUMIFS(INDIRECT($A$1),Consolidado!$C$3:$C65,$A65,Consolidado!$B$3:$B65,DL$1)</f>
        <v>#VALUE!</v>
      </c>
      <c r="DM65" s="70" t="str">
        <f t="array" ref="DM65">SUM(SUMIFS(INDIRECT($A$5),OtrosR!$C$3:$C65,$A65,OtrosR!$B$3:$B65,DL$1))</f>
        <v>#VALUE!</v>
      </c>
      <c r="DN65" s="71" t="str">
        <f t="shared" si="496"/>
        <v>#VALUE!</v>
      </c>
      <c r="DO65" s="21" t="str">
        <f t="array" ref="DO65">SUMIFS(INDIRECT($A$1),Consolidado!$C$3:$C65,$A65,Consolidado!$B$3:$B65,DO$1)</f>
        <v>#VALUE!</v>
      </c>
      <c r="DP65" s="21" t="str">
        <f t="array" ref="DP65">SUM(SUMIFS(INDIRECT($A$5),OtrosR!$C$3:$C65,$A65,OtrosR!$B$3:$B65,DO$1))</f>
        <v>#VALUE!</v>
      </c>
      <c r="DQ65" s="21" t="str">
        <f t="shared" si="497"/>
        <v>#VALUE!</v>
      </c>
      <c r="DR65" s="22" t="str">
        <f t="array" ref="DR65">SUMIFS(INDIRECT($A$1),Consolidado!$C$3:$C65,$A65,Consolidado!$B$3:$B65,DR$1)</f>
        <v>#VALUE!</v>
      </c>
      <c r="DS65" s="22" t="str">
        <f t="array" ref="DS65">SUM(SUMIFS(INDIRECT($A$5),OtrosR!$C$3:$C65,$A65,OtrosR!$B$3:$B65,DR$1))</f>
        <v>#VALUE!</v>
      </c>
      <c r="DT65" s="22" t="str">
        <f t="shared" si="498"/>
        <v>#VALUE!</v>
      </c>
      <c r="DU65" s="69" t="str">
        <f t="array" ref="DU65">SUMIFS(INDIRECT($A$1),Consolidado!$C$3:$C65,$A65,Consolidado!$B$3:$B65,DU$1)</f>
        <v>#VALUE!</v>
      </c>
      <c r="DV65" s="69" t="str">
        <f t="array" ref="DV65">SUM(SUMIFS(INDIRECT($A$5),OtrosR!$C$3:$C65,$A65,OtrosR!$B$3:$B65,DU$1))</f>
        <v>#VALUE!</v>
      </c>
      <c r="DW65" s="71" t="str">
        <f t="shared" si="499"/>
        <v>#VALUE!</v>
      </c>
      <c r="DX65" s="70" t="str">
        <f t="array" ref="DX65">SUMIFS(INDIRECT($A$1),Consolidado!$C$3:$C65,$A65,Consolidado!$B$3:$B65,DX$1)</f>
        <v>#VALUE!</v>
      </c>
      <c r="DY65" s="70" t="str">
        <f t="array" ref="DY65">SUM(SUMIFS(INDIRECT($A$5),OtrosR!$C$3:$C65,$A65,OtrosR!$B$3:$B65,DX$1))</f>
        <v>#VALUE!</v>
      </c>
      <c r="DZ65" s="71" t="str">
        <f t="shared" si="447"/>
        <v>#VALUE!</v>
      </c>
      <c r="EA65" s="69" t="str">
        <f t="array" ref="EA65">SUMIFS(INDIRECT($A$1),Consolidado!$C$3:$C65,$A65,Consolidado!$B$3:$B65,EA$1)</f>
        <v>#VALUE!</v>
      </c>
      <c r="EB65" s="69" t="str">
        <f t="array" ref="EB65">SUM(SUMIFS(INDIRECT($A$5),OtrosR!$C$3:$C65,$A65,OtrosR!$B$3:$B65,EA$1))</f>
        <v>#VALUE!</v>
      </c>
      <c r="EC65" s="71" t="str">
        <f t="shared" si="448"/>
        <v>#VALUE!</v>
      </c>
      <c r="ED65" s="70" t="str">
        <f t="array" ref="ED65">SUMIFS(INDIRECT($A$1),Consolidado!$C$3:$C65,$A65,Consolidado!$B$3:$B65,ED$1)</f>
        <v>#VALUE!</v>
      </c>
      <c r="EE65" s="70" t="str">
        <f t="array" ref="EE65">SUM(SUMIFS(INDIRECT($A$5),OtrosR!$C$3:$C65,$A65,OtrosR!$B$3:$B65,ED$1))</f>
        <v>#VALUE!</v>
      </c>
      <c r="EF65" s="71" t="str">
        <f t="shared" si="449"/>
        <v>#VALUE!</v>
      </c>
      <c r="EG65" s="69" t="str">
        <f t="array" ref="EG65">SUMIFS(INDIRECT($A$1),Consolidado!$C$3:$C65,$A65,Consolidado!$B$3:$B65,EG$1)</f>
        <v>#VALUE!</v>
      </c>
      <c r="EH65" s="69" t="str">
        <f t="array" ref="EH65">SUM(SUMIFS(INDIRECT($A$5),OtrosR!$C$3:$C65,$A65,OtrosR!$B$3:$B65,EG$1))</f>
        <v>#VALUE!</v>
      </c>
      <c r="EI65" s="71" t="str">
        <f t="shared" si="450"/>
        <v>#VALUE!</v>
      </c>
      <c r="EJ65" s="70" t="str">
        <f t="array" ref="EJ65">SUMIFS(INDIRECT($A$1),Consolidado!$C$3:$C65,$A65,Consolidado!$B$3:$B65,EJ$1)</f>
        <v>#VALUE!</v>
      </c>
      <c r="EK65" s="70" t="str">
        <f t="array" ref="EK65">SUM(SUMIFS(INDIRECT($A$5),OtrosR!$C$3:$C65,$A65,OtrosR!$B$3:$B65,EJ$1))</f>
        <v>#VALUE!</v>
      </c>
      <c r="EL65" s="71" t="str">
        <f t="shared" si="451"/>
        <v>#VALUE!</v>
      </c>
      <c r="EM65" s="69" t="str">
        <f t="array" ref="EM65">SUMIFS(INDIRECT($A$1),Consolidado!$C$3:$C65,$A65,Consolidado!$B$3:$B65,EM$1)</f>
        <v>#VALUE!</v>
      </c>
      <c r="EN65" s="69" t="str">
        <f t="array" ref="EN65">SUM(SUMIFS(INDIRECT($A$5),OtrosR!$C$3:$C65,$A65,OtrosR!$B$3:$B65,EM$1))</f>
        <v>#VALUE!</v>
      </c>
      <c r="EO65" s="71" t="str">
        <f t="shared" si="452"/>
        <v>#VALUE!</v>
      </c>
      <c r="EP65" s="70" t="str">
        <f t="array" ref="EP65">SUMIFS(INDIRECT($A$1),Consolidado!$C$3:$C65,$A65,Consolidado!$B$3:$B65,EP$1)</f>
        <v>#VALUE!</v>
      </c>
      <c r="EQ65" s="70" t="str">
        <f t="array" ref="EQ65">SUM(SUMIFS(INDIRECT($A$5),OtrosR!$C$3:$C65,$A65,OtrosR!$B$3:$B65,EP$1))</f>
        <v>#VALUE!</v>
      </c>
      <c r="ER65" s="71" t="str">
        <f t="shared" si="453"/>
        <v>#VALUE!</v>
      </c>
      <c r="ES65" s="69" t="str">
        <f t="array" ref="ES65">SUMIFS(INDIRECT($A$1),Consolidado!$C$3:$C65,$A65,Consolidado!$B$3:$B65,ES$1)</f>
        <v>#VALUE!</v>
      </c>
      <c r="ET65" s="69" t="str">
        <f t="array" ref="ET65">SUM(SUMIFS(INDIRECT($A$5),OtrosR!$C$3:$C65,$A65,OtrosR!$B$3:$B65,ES$1))</f>
        <v>#VALUE!</v>
      </c>
      <c r="EU65" s="71" t="str">
        <f t="shared" si="454"/>
        <v>#VALUE!</v>
      </c>
      <c r="EV65" s="70" t="str">
        <f t="array" ref="EV65">SUMIFS(INDIRECT($A$1),Consolidado!$C$3:$C65,$A65,Consolidado!$B$3:$B65,EV$1)</f>
        <v>#VALUE!</v>
      </c>
      <c r="EW65" s="70" t="str">
        <f t="array" ref="EW65">SUM(SUMIFS(INDIRECT($A$5),OtrosR!$C$3:$C65,$A65,OtrosR!$B$3:$B65,EV$1))</f>
        <v>#VALUE!</v>
      </c>
      <c r="EX65" s="71" t="str">
        <f t="shared" si="455"/>
        <v>#VALUE!</v>
      </c>
      <c r="EY65" s="69" t="str">
        <f t="array" ref="EY65">SUMIFS(INDIRECT($A$1),Consolidado!$C$3:$C65,$A65,Consolidado!$B$3:$B65,EY$1)</f>
        <v>#VALUE!</v>
      </c>
      <c r="EZ65" s="69" t="str">
        <f t="array" ref="EZ65">SUM(SUMIFS(INDIRECT($A$5),OtrosR!$C$3:$C65,$A65,OtrosR!$B$3:$B65,EY$1))</f>
        <v>#VALUE!</v>
      </c>
      <c r="FA65" s="71" t="str">
        <f t="shared" si="456"/>
        <v>#VALUE!</v>
      </c>
      <c r="FB65" s="70" t="str">
        <f t="array" ref="FB65">SUMIFS(INDIRECT($A$1),Consolidado!$C$3:$C65,$A65,Consolidado!$B$3:$B65,FB$1)</f>
        <v>#VALUE!</v>
      </c>
      <c r="FC65" s="70" t="str">
        <f t="array" ref="FC65">SUM(SUMIFS(INDIRECT($A$5),OtrosR!$C$3:$C65,$A65,OtrosR!$B$3:$B65,FB$1))</f>
        <v>#VALUE!</v>
      </c>
      <c r="FD65" s="71" t="str">
        <f t="shared" si="457"/>
        <v>#VALUE!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  <mergeCell ref="CQ1:CS1"/>
    <mergeCell ref="CT1:CV1"/>
    <mergeCell ref="CW1:CY1"/>
    <mergeCell ref="CZ1:DB1"/>
    <mergeCell ref="DC1:DE1"/>
    <mergeCell ref="DF1:DH1"/>
    <mergeCell ref="DI1:DK1"/>
    <mergeCell ref="DL1:DN1"/>
    <mergeCell ref="DO1:DQ1"/>
    <mergeCell ref="DR1:DT1"/>
    <mergeCell ref="DU1:DW1"/>
    <mergeCell ref="DX1:DZ1"/>
    <mergeCell ref="EV1:EX1"/>
    <mergeCell ref="EY1:FA1"/>
    <mergeCell ref="FB1:FD1"/>
    <mergeCell ref="EA1:EC1"/>
    <mergeCell ref="ED1:EF1"/>
    <mergeCell ref="EG1:EI1"/>
    <mergeCell ref="EJ1:EL1"/>
    <mergeCell ref="EM1:EO1"/>
    <mergeCell ref="EP1:ER1"/>
    <mergeCell ref="ES1:EU1"/>
  </mergeCells>
  <conditionalFormatting sqref="D11:D49 D51:D54 D56:D65 G11:G49 G51:G54 G56:G65 J11:J49 J51:J54 J56:J65 M11:M49 M51:M54 M56:M65 P11:P49 P51:P54 P56:P65 S11:S49 S51:S54 S56:S65 V11:V49 V51:V54 V56:V65 Y11:Y49 Y51:Y54 Y56:Y65 AB11:AB49 AB51:AB54 AB56:AB65 AE11:AE49 AE51:AE54 AE56:AE65 AH11:AH49 AH51:AH54 AH56:AH65 AK11:AK49 AK51:AK54 AK56:AK65 AN11:AN49 AN51:AN54 AN56:AN65 AQ11:AQ49 AQ51:AQ54 AQ56:AQ65 AT11:AT49 AT51:AT54 AT56:AT65 AW11:AW49 AW51:AW54 AW56:AW65 AZ11:AZ49 AZ51:AZ54 AZ56:AZ65 BC11:BC49 BC51:BC54 BC56:BC65 BF11:BF49 BF51:BF54 BF56:BF65 BI11:BI49 BI51:BI54 BI56:BI65 BL11:BL49 BL51:BL54 BL56:BL65 BO11:BO49 BO51:BO54 BO56:BO65 BR11:BR49 BR51:BR54 BR56:BR65 BU11:BU49 BU51:BU54 BU56:BU65 BX11:BX49 BX51:BX54 BX56:BX65 CA11:CA49 CA51:CA54 CA56:CA65 CD11:CD49 CD51:CD54 CD56:CD65 CG11:CG49 CG51:CG54 CG56:CG65 CJ11:CJ49 CJ51:CJ54 CJ56:CJ65 CM11:CM49 CM51:CM54 CM56:CM65 CP11:CP49 CP51:CP54 CP56:CP65 CS11:CS49 CS51:CS54 CS56:CS65 CV11:CV49 CV51:CV54 CV56:CV65 CY11:CY49 CY51:CY54 CY56:CY65 DB11:DB49 DB51:DB54 DB56:DB65 DE11:DE49 DE51:DE54 DE56:DE65 DH11:DH49 DH51:DH54 DH56:DH65 DK11:DK49 DK51:DK54 DK56:DK65 DN11:DN49 DN51:DN54 DN56:DN65 DQ11:DQ49 DQ51:DQ54 DQ56:DQ65 DT11:DT49 DT51:DT54 DT56:DT65 DW11:DW49 DW51:DW54 DW56:DW65">
    <cfRule type="cellIs" dxfId="0" priority="1" operator="greaterThanOrEqual">
      <formula>0</formula>
    </cfRule>
  </conditionalFormatting>
  <conditionalFormatting sqref="D4 D6:D9 D52:D54 G4 G6:G9 J4 J6:J9 M4 M6:M9 P4 P6:P9 S4 S6:S9 V4 V6:V9 Y4 Y6:Y9 AB4 AB6:AB9 AE4 AE6:AE9 AH4 AH6:AH9 AK4 AK6:AK9 AN4 AN6:AN9 AQ4 AQ6:AQ9 AT4 AT6:AT9 AW4 AW6:AW9 AZ4 AZ6:AZ9 BC4 BC6:BC9 BF4 BF6:BF9 BI4 BI6:BI9 BL4 BL6:BL9 BO4 BO6:BO9 BR4 BR6:BR9 BU4 BU6:BU9 BX4 BX6:BX9 CA4 CA6:CA9 CD4 CD6:CD9 CG4 CG6:CG9 CJ4 CJ6:CJ9 CM4 CM6:CM9 CP4 CP6:CP9 CS4 CS6:CS9 CV4 CV6:CV9 CY4 CY6:CY9 DB4 DB6:DB9 DE4 DE6:DE9 DH4 DH6:DH9 DK4 DK6:DK9 DN4 DN6:DN9 DQ4 DQ6:DQ9 DT4 DT6:DT9 DW4 DW6:DW9">
    <cfRule type="cellIs" dxfId="0" priority="2" operator="greaterThan">
      <formula>0</formula>
    </cfRule>
  </conditionalFormatting>
  <conditionalFormatting sqref="D4 D6:D9 D11:D49 D51:D54 D56:D65 G4 G6:G9 G11:G49 G51:G54 G56:G65 J4 J6:J9 J11:J49 J51:J54 J56:J65 M4 M6:M9 M11:M49 M51:M54 M56:M65 P4 P6:P9 P11:P49 P51:P54 P56:P65 S4 S6:S9 S11:S49 S51:S54 S56:S65 V4 V6:V9 V11:V49 V51:V54 V56:V65 Y4 Y6:Y9 Y11:Y49 Y51:Y54 Y56:Y65 AB4 AB6:AB9 AB11:AB49 AB51:AB54 AB56:AB65 AE4 AE6:AE9 AE11:AE49 AE51:AE54 AE56:AE65 AH4 AH6:AH9 AH11:AH49 AH51:AH54 AH56:AH65 AK4 AK6:AK9 AK11:AK49 AK51:AK54 AK56:AK65 AN4 AN6:AN9 AN11:AN49 AN51:AN54 AN56:AN65 AQ4 AQ6:AQ9 AQ11:AQ49 AQ51:AQ54 AQ56:AQ65 AT4 AT6:AT9 AT11:AT49 AT51:AT54 AT56:AT65 AW4 AW6:AW9 AW11:AW49 AW51:AW54 AW56:AW65 AZ4 AZ6:AZ9 AZ11:AZ49 AZ51:AZ54 AZ56:AZ65 BC4 BC6:BC9 BC11:BC49 BC51:BC54 BC56:BC65 BF4 BF6:BF9 BF11:BF49 BF51:BF54 BF56:BF65 BI4 BI6:BI9 BI11:BI49 BI51:BI54 BI56:BI65 BL4 BL6:BL9 BL11:BL49 BL51:BL54 BL56:BL65 BO4 BO6:BO9 BO11:BO49 BO51:BO54 BO56:BO65 BR4 BR6:BR9 BR11:BR49 BR51:BR54 BR56:BR65 BU4 BU6:BU9 BU11:BU49 BU51:BU54 BU56:BU65 BX4 BX6:BX9 BX11:BX49 BX51:BX54 BX56:BX65 CA4 CA6:CA9 CA11:CA49 CA51:CA54 CA56:CA65 CD4 CD6:CD9 CD11:CD49 CD51:CD54 CD56:CD65 CG4 CG6:CG9 CG11:CG49 CG51:CG54 CG56:CG65 CJ4 CJ6:CJ9 CJ11:CJ49 CJ51:CJ54 CJ56:CJ65 CM4 CM6:CM9 CM11:CM49 CM51:CM54 CM56:CM65 CP4 CP6:CP9 CP11:CP49 CP51:CP54 CP56:CP65 CS4 CS6:CS9 CS11:CS49 CS51:CS54 CS56:CS65 CV4 CV6:CV9 CV11:CV49 CV51:CV54 CV56:CV65 CY4 CY6:CY9 CY11:CY49 CY51:CY54 CY56:CY65 DB4 DB6:DB9 DB11:DB49 DB51:DB54 DB56:DB65 DE4 DE6:DE9 DE11:DE49 DE51:DE54 DE56:DE65 DH4 DH6:DH9 DH11:DH49 DH51:DH54 DH56:DH65 DK4 DK6:DK9 DK11:DK49 DK51:DK54 DK56:DK65 DN4 DN6:DN9 DN11:DN49 DN51:DN54 DN56:DN65 DQ4 DQ6:DQ9 DQ11:DQ49 DQ51:DQ54 DQ56:DQ65 DT4 DT6:DT9 DT11:DT49 DT51:DT54 DT56:DT65 DW4 DW6:DW9 DW11:DW49 DW51:DW54 DW56:DW65">
    <cfRule type="cellIs" dxfId="1" priority="3" operator="lessThan">
      <formula>0</formula>
    </cfRule>
  </conditionalFormatting>
  <dataValidations>
    <dataValidation type="list" allowBlank="1" showErrorMessage="1" sqref="A2">
      <formula1>Menus!$E$2:$E65</formula1>
    </dataValidation>
    <dataValidation type="list" allowBlank="1" showErrorMessage="1" sqref="E1">
      <formula1>Menus!$A$2:$A65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0.88"/>
    <col customWidth="1" min="2" max="2" width="14.5"/>
    <col customWidth="1" min="3" max="3" width="13.75"/>
    <col customWidth="1" min="4" max="4" width="14.5"/>
    <col customWidth="1" min="5" max="5" width="12.75"/>
    <col customWidth="1" min="6" max="6" width="12.13"/>
    <col customWidth="1" min="7" max="8" width="12.75"/>
    <col customWidth="1" min="9" max="9" width="12.13"/>
    <col customWidth="1" min="10" max="11" width="12.75"/>
    <col customWidth="1" min="12" max="12" width="11.25"/>
    <col customWidth="1" min="13" max="14" width="12.75"/>
    <col customWidth="1" min="15" max="15" width="12.13"/>
    <col customWidth="1" min="16" max="17" width="12.75"/>
    <col customWidth="1" min="18" max="18" width="12.13"/>
    <col customWidth="1" min="19" max="20" width="12.75"/>
    <col customWidth="1" min="21" max="21" width="9.13"/>
    <col customWidth="1" min="22" max="23" width="12.75"/>
    <col customWidth="1" min="24" max="24" width="11.25"/>
    <col customWidth="1" min="25" max="25" width="14.63"/>
    <col customWidth="1" min="26" max="26" width="12.75"/>
    <col customWidth="1" min="27" max="27" width="9.0"/>
    <col customWidth="1" min="28" max="29" width="12.75"/>
    <col customWidth="1" min="30" max="30" width="13.75"/>
    <col customWidth="1" min="31" max="32" width="12.75"/>
    <col customWidth="1" min="33" max="33" width="10.0"/>
    <col customWidth="1" min="34" max="35" width="12.75"/>
    <col customWidth="1" min="36" max="36" width="13.0"/>
    <col customWidth="1" min="37" max="38" width="12.75"/>
    <col customWidth="1" min="39" max="39" width="12.25"/>
    <col customWidth="1" min="40" max="40" width="12.75"/>
  </cols>
  <sheetData>
    <row r="1" ht="15.75" customHeight="1">
      <c r="A1" s="30" t="s">
        <v>47</v>
      </c>
      <c r="B1" s="73" t="s">
        <v>1</v>
      </c>
      <c r="C1" s="73" t="s">
        <v>2</v>
      </c>
      <c r="D1" s="74" t="s">
        <v>3</v>
      </c>
      <c r="E1" s="75" t="s">
        <v>4</v>
      </c>
      <c r="F1" s="75" t="s">
        <v>5</v>
      </c>
      <c r="G1" s="75" t="s">
        <v>6</v>
      </c>
      <c r="H1" s="76" t="s">
        <v>7</v>
      </c>
      <c r="I1" s="76" t="s">
        <v>8</v>
      </c>
      <c r="J1" s="76" t="s">
        <v>9</v>
      </c>
      <c r="K1" s="75" t="s">
        <v>10</v>
      </c>
      <c r="L1" s="75" t="s">
        <v>11</v>
      </c>
      <c r="M1" s="75" t="s">
        <v>12</v>
      </c>
      <c r="N1" s="76" t="s">
        <v>13</v>
      </c>
      <c r="O1" s="76" t="s">
        <v>14</v>
      </c>
      <c r="P1" s="76" t="s">
        <v>15</v>
      </c>
      <c r="Q1" s="75" t="s">
        <v>16</v>
      </c>
      <c r="R1" s="75" t="s">
        <v>17</v>
      </c>
      <c r="S1" s="75" t="s">
        <v>18</v>
      </c>
      <c r="T1" s="76" t="s">
        <v>19</v>
      </c>
      <c r="U1" s="76" t="s">
        <v>20</v>
      </c>
      <c r="V1" s="76" t="s">
        <v>21</v>
      </c>
      <c r="W1" s="75" t="s">
        <v>22</v>
      </c>
      <c r="X1" s="75" t="s">
        <v>23</v>
      </c>
      <c r="Y1" s="75" t="s">
        <v>24</v>
      </c>
      <c r="Z1" s="76" t="s">
        <v>25</v>
      </c>
      <c r="AA1" s="76" t="s">
        <v>26</v>
      </c>
      <c r="AB1" s="76" t="s">
        <v>27</v>
      </c>
      <c r="AC1" s="75" t="s">
        <v>28</v>
      </c>
      <c r="AD1" s="75" t="s">
        <v>29</v>
      </c>
      <c r="AE1" s="75" t="s">
        <v>30</v>
      </c>
      <c r="AF1" s="76" t="s">
        <v>31</v>
      </c>
      <c r="AG1" s="76" t="s">
        <v>32</v>
      </c>
      <c r="AH1" s="76" t="s">
        <v>33</v>
      </c>
      <c r="AI1" s="75" t="s">
        <v>34</v>
      </c>
      <c r="AJ1" s="75" t="s">
        <v>35</v>
      </c>
      <c r="AK1" s="75" t="s">
        <v>36</v>
      </c>
      <c r="AL1" s="76" t="s">
        <v>37</v>
      </c>
      <c r="AM1" s="76" t="s">
        <v>38</v>
      </c>
      <c r="AN1" s="76" t="s">
        <v>39</v>
      </c>
    </row>
    <row r="2" ht="9.0" customHeight="1">
      <c r="A2" s="6"/>
      <c r="B2" s="7"/>
      <c r="C2" s="7"/>
      <c r="D2" s="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ht="15.75" customHeight="1">
      <c r="A3" s="9" t="s">
        <v>40</v>
      </c>
      <c r="B3" s="10" t="str">
        <f t="shared" ref="B3:C3" si="1">B5-B10+B51-B56</f>
        <v>#N/A</v>
      </c>
      <c r="C3" s="10">
        <f t="shared" si="1"/>
        <v>0</v>
      </c>
      <c r="D3" s="11" t="str">
        <f>C3-B3</f>
        <v>#N/A</v>
      </c>
      <c r="E3" s="12" t="str">
        <f t="shared" ref="E3:F3" si="2">E5-E10+E51-E56</f>
        <v>#N/A</v>
      </c>
      <c r="F3" s="12">
        <f t="shared" si="2"/>
        <v>0</v>
      </c>
      <c r="G3" s="12" t="str">
        <f>F3-E3</f>
        <v>#N/A</v>
      </c>
      <c r="H3" s="13" t="str">
        <f t="shared" ref="H3:I3" si="3">H5-H10+H51-H56</f>
        <v>#N/A</v>
      </c>
      <c r="I3" s="13">
        <f t="shared" si="3"/>
        <v>0</v>
      </c>
      <c r="J3" s="13" t="str">
        <f>I3-H3</f>
        <v>#N/A</v>
      </c>
      <c r="K3" s="12" t="str">
        <f t="shared" ref="K3:L3" si="4">K5-K10+K51-K56</f>
        <v>#N/A</v>
      </c>
      <c r="L3" s="12">
        <f t="shared" si="4"/>
        <v>0</v>
      </c>
      <c r="M3" s="12" t="str">
        <f>L3-K3</f>
        <v>#N/A</v>
      </c>
      <c r="N3" s="13" t="str">
        <f t="shared" ref="N3:O3" si="5">N5-N10+N51-N56</f>
        <v>#N/A</v>
      </c>
      <c r="O3" s="13">
        <f t="shared" si="5"/>
        <v>0</v>
      </c>
      <c r="P3" s="13" t="str">
        <f>O3-N3</f>
        <v>#N/A</v>
      </c>
      <c r="Q3" s="12" t="str">
        <f t="shared" ref="Q3:R3" si="6">Q5-Q10+Q51-Q56</f>
        <v>#N/A</v>
      </c>
      <c r="R3" s="12">
        <f t="shared" si="6"/>
        <v>0</v>
      </c>
      <c r="S3" s="12" t="str">
        <f>R3-Q3</f>
        <v>#N/A</v>
      </c>
      <c r="T3" s="13" t="str">
        <f t="shared" ref="T3:U3" si="7">T5-T10+T51-T56</f>
        <v>#N/A</v>
      </c>
      <c r="U3" s="13">
        <f t="shared" si="7"/>
        <v>0</v>
      </c>
      <c r="V3" s="13" t="str">
        <f>U3-T3</f>
        <v>#N/A</v>
      </c>
      <c r="W3" s="12" t="str">
        <f t="shared" ref="W3:X3" si="8">W5-W10+W51-W56</f>
        <v>#N/A</v>
      </c>
      <c r="X3" s="12">
        <f t="shared" si="8"/>
        <v>0</v>
      </c>
      <c r="Y3" s="12" t="str">
        <f>X3-W3</f>
        <v>#N/A</v>
      </c>
      <c r="Z3" s="13" t="str">
        <f t="shared" ref="Z3:AA3" si="9">Z5-Z10+Z51-Z56</f>
        <v>#N/A</v>
      </c>
      <c r="AA3" s="13">
        <f t="shared" si="9"/>
        <v>0</v>
      </c>
      <c r="AB3" s="13" t="str">
        <f>AA3-Z3</f>
        <v>#N/A</v>
      </c>
      <c r="AC3" s="12" t="str">
        <f t="shared" ref="AC3:AD3" si="10">AC5-AC10+AC51-AC56</f>
        <v>#N/A</v>
      </c>
      <c r="AD3" s="12">
        <f t="shared" si="10"/>
        <v>0</v>
      </c>
      <c r="AE3" s="12" t="str">
        <f>AD3-AC3</f>
        <v>#N/A</v>
      </c>
      <c r="AF3" s="13" t="str">
        <f t="shared" ref="AF3:AG3" si="11">AF5-AF10+AF51-AF56</f>
        <v>#N/A</v>
      </c>
      <c r="AG3" s="13">
        <f t="shared" si="11"/>
        <v>0</v>
      </c>
      <c r="AH3" s="13" t="str">
        <f>AG3-AF3</f>
        <v>#N/A</v>
      </c>
      <c r="AI3" s="12" t="str">
        <f t="shared" ref="AI3:AJ3" si="12">AI5-AI10+AI51-AI56</f>
        <v>#N/A</v>
      </c>
      <c r="AJ3" s="12">
        <f t="shared" si="12"/>
        <v>0</v>
      </c>
      <c r="AK3" s="12" t="str">
        <f>AJ3-AI3</f>
        <v>#N/A</v>
      </c>
      <c r="AL3" s="13" t="str">
        <f t="shared" ref="AL3:AM3" si="13">AL5-AL10+AL51-AL56</f>
        <v>#N/A</v>
      </c>
      <c r="AM3" s="13">
        <f t="shared" si="13"/>
        <v>0</v>
      </c>
      <c r="AN3" s="13" t="str">
        <f>AM3-AL3</f>
        <v>#N/A</v>
      </c>
    </row>
    <row r="4" ht="9.0" customHeight="1">
      <c r="A4" s="6"/>
      <c r="B4" s="7"/>
      <c r="C4" s="7"/>
      <c r="D4" s="8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ht="15.75" customHeight="1">
      <c r="A5" s="14" t="s">
        <v>41</v>
      </c>
      <c r="B5" s="15" t="str">
        <f t="shared" ref="B5:C5" si="14">SUM(B6:B8)</f>
        <v>#N/A</v>
      </c>
      <c r="C5" s="15">
        <f t="shared" si="14"/>
        <v>0</v>
      </c>
      <c r="D5" s="16" t="str">
        <f t="shared" ref="D5:D8" si="18">C5-B5</f>
        <v>#N/A</v>
      </c>
      <c r="E5" s="17" t="str">
        <f t="shared" ref="E5:F5" si="15">SUM(E6:E8)</f>
        <v>#N/A</v>
      </c>
      <c r="F5" s="17">
        <f t="shared" si="15"/>
        <v>0</v>
      </c>
      <c r="G5" s="77" t="str">
        <f t="shared" ref="G5:G8" si="19">F5-E5</f>
        <v>#N/A</v>
      </c>
      <c r="H5" s="18" t="str">
        <f t="shared" ref="H5:AN5" si="16">SUM(H6:H8)</f>
        <v>#N/A</v>
      </c>
      <c r="I5" s="18">
        <f t="shared" si="16"/>
        <v>0</v>
      </c>
      <c r="J5" s="77" t="str">
        <f t="shared" si="16"/>
        <v>#N/A</v>
      </c>
      <c r="K5" s="17" t="str">
        <f t="shared" si="16"/>
        <v>#N/A</v>
      </c>
      <c r="L5" s="17">
        <f t="shared" si="16"/>
        <v>0</v>
      </c>
      <c r="M5" s="77" t="str">
        <f t="shared" si="16"/>
        <v>#N/A</v>
      </c>
      <c r="N5" s="18" t="str">
        <f t="shared" si="16"/>
        <v>#N/A</v>
      </c>
      <c r="O5" s="18">
        <f t="shared" si="16"/>
        <v>0</v>
      </c>
      <c r="P5" s="77" t="str">
        <f t="shared" si="16"/>
        <v>#N/A</v>
      </c>
      <c r="Q5" s="17" t="str">
        <f t="shared" si="16"/>
        <v>#N/A</v>
      </c>
      <c r="R5" s="17">
        <f t="shared" si="16"/>
        <v>0</v>
      </c>
      <c r="S5" s="77" t="str">
        <f t="shared" si="16"/>
        <v>#N/A</v>
      </c>
      <c r="T5" s="18" t="str">
        <f t="shared" si="16"/>
        <v>#N/A</v>
      </c>
      <c r="U5" s="18">
        <f t="shared" si="16"/>
        <v>0</v>
      </c>
      <c r="V5" s="77" t="str">
        <f t="shared" si="16"/>
        <v>#N/A</v>
      </c>
      <c r="W5" s="17" t="str">
        <f t="shared" si="16"/>
        <v>#N/A</v>
      </c>
      <c r="X5" s="17">
        <f t="shared" si="16"/>
        <v>0</v>
      </c>
      <c r="Y5" s="77" t="str">
        <f t="shared" si="16"/>
        <v>#N/A</v>
      </c>
      <c r="Z5" s="18" t="str">
        <f t="shared" si="16"/>
        <v>#N/A</v>
      </c>
      <c r="AA5" s="18">
        <f t="shared" si="16"/>
        <v>0</v>
      </c>
      <c r="AB5" s="77" t="str">
        <f t="shared" si="16"/>
        <v>#N/A</v>
      </c>
      <c r="AC5" s="17" t="str">
        <f t="shared" si="16"/>
        <v>#N/A</v>
      </c>
      <c r="AD5" s="17">
        <f t="shared" si="16"/>
        <v>0</v>
      </c>
      <c r="AE5" s="77" t="str">
        <f t="shared" si="16"/>
        <v>#N/A</v>
      </c>
      <c r="AF5" s="18" t="str">
        <f t="shared" si="16"/>
        <v>#N/A</v>
      </c>
      <c r="AG5" s="18">
        <f t="shared" si="16"/>
        <v>0</v>
      </c>
      <c r="AH5" s="77" t="str">
        <f t="shared" si="16"/>
        <v>#N/A</v>
      </c>
      <c r="AI5" s="17" t="str">
        <f t="shared" si="16"/>
        <v>#N/A</v>
      </c>
      <c r="AJ5" s="17">
        <f t="shared" si="16"/>
        <v>0</v>
      </c>
      <c r="AK5" s="77" t="str">
        <f t="shared" si="16"/>
        <v>#N/A</v>
      </c>
      <c r="AL5" s="18" t="str">
        <f t="shared" si="16"/>
        <v>#N/A</v>
      </c>
      <c r="AM5" s="18">
        <f t="shared" si="16"/>
        <v>0</v>
      </c>
      <c r="AN5" s="77" t="str">
        <f t="shared" si="16"/>
        <v>#N/A</v>
      </c>
    </row>
    <row r="6" ht="15.75" customHeight="1">
      <c r="A6" s="7" t="s">
        <v>42</v>
      </c>
      <c r="B6" s="19" t="str">
        <f t="shared" ref="B6:C6" si="17">E6+H6+K6+N6+Q6+T6+W6+Z6+AC6+AF6+AI6+AL6</f>
        <v>#N/A</v>
      </c>
      <c r="C6" s="19">
        <f t="shared" si="17"/>
        <v>0</v>
      </c>
      <c r="D6" s="20" t="str">
        <f t="shared" si="18"/>
        <v>#N/A</v>
      </c>
      <c r="E6" s="21" t="str">
        <f t="array" ref="E6">SUMIFS(
    INDEX(Consolidado!$E$3:$P65, 0, MATCH(E$1, Consolidado!$E$2:$P$2, 0)),  
    Consolidado!$C$3:$C65, $A6,                                                  
    Consolidado!$B$3:$B65, $A$1                                                   
)</f>
        <v>#N/A</v>
      </c>
      <c r="F6" s="21" t="str">
        <f t="array" ref="F6">IFERROR(
  LET(
    valor,
      INDEX(
        EneR!$A$1:$AT$60,
        MATCH(RIGHT($A6, LEN($A6)-4), EneR!$A$1:$A65, 0),
        MATCH($A$1, EneR!$A$6:AN$6, 0)
      ),
    IF(valor = "-", "", valor)      
  ),
"")</f>
        <v/>
      </c>
      <c r="G6" s="21" t="str">
        <f t="shared" si="19"/>
        <v>#N/A</v>
      </c>
      <c r="H6" s="22" t="str">
        <f t="array" ref="H6">SUMIFS(
    INDEX(Consolidado!$E$3:$P65, 0, MATCH(H$1, Consolidado!$E$2:$P$2, 0)),  
    Consolidado!$C$3:$C65, $A6,                                                  
    Consolidado!$B$3:$B65, $A$1                                                   
)</f>
        <v>#N/A</v>
      </c>
      <c r="I6" s="22" t="str">
        <f t="array" ref="I6">IFERROR(
  LET(
    valor,
      INDEX(
        FebR!$A$1:$AT$60,
        MATCH(RIGHT($A6, LEN($A6)-4), FebR!$A$1:$A65, 0),
        MATCH($A$1, FebR!$A$6:AN$6, 0)
      ),
    IF(valor = "-", "", valor)      
  ),
"")</f>
        <v/>
      </c>
      <c r="J6" s="21" t="str">
        <f t="shared" ref="J6:J8" si="21">I6-H6</f>
        <v>#N/A</v>
      </c>
      <c r="K6" s="21" t="str">
        <f t="array" ref="K6">SUMIFS(
    INDEX(Consolidado!$E$3:$P65, 0, MATCH(K$1, Consolidado!$E$2:$P$2, 0)),  
    Consolidado!$C$3:$C65, $A6,                                                  
    Consolidado!$B$3:$B65, $A$1                                                   
)</f>
        <v>#N/A</v>
      </c>
      <c r="L6" s="21" t="str">
        <f t="array" ref="L6">IFERROR(
  LET(
    valor,
      INDEX(
        MarR!$A$1:$AT$60,
        MATCH(RIGHT($A6, LEN($A6)-4), MarR!$A$1:$A65, 0),
        MATCH($A$1, MarR!$A$6:AN$6, 0)
      ),
    IF(valor = "-", "", valor)      
  ),
"")</f>
        <v/>
      </c>
      <c r="M6" s="21" t="str">
        <f t="shared" ref="M6:M8" si="22">L6-K6</f>
        <v>#N/A</v>
      </c>
      <c r="N6" s="22" t="str">
        <f t="array" ref="N6">SUMIFS(
    INDEX(Consolidado!$E$3:$P65, 0, MATCH(N$1, Consolidado!$E$2:$P$2, 0)),  
    Consolidado!$C$3:$C65, $A6,                                                  
    Consolidado!$B$3:$B65, $A$1                                                   
)</f>
        <v>#N/A</v>
      </c>
      <c r="O6" s="22" t="str">
        <f t="array" ref="O6">IFERROR(
  LET(
    valor,
      INDEX(
        AbrR!$A$1:$AT$60,
        MATCH(RIGHT($A6, LEN($A6)-4), AbrR!$A$1:$A65, 0),
        MATCH($A$1, AbrR!$A$6:AN$6, 0)
      ),
    IF(valor = "-", "", valor)      
  ),
"")</f>
        <v/>
      </c>
      <c r="P6" s="21" t="str">
        <f t="shared" ref="P6:P8" si="23">O6-N6</f>
        <v>#N/A</v>
      </c>
      <c r="Q6" s="21" t="str">
        <f t="array" ref="Q6">SUMIFS(
    INDEX(Consolidado!$E$3:$P65, 0, MATCH(Q$1, Consolidado!$E$2:$P$2, 0)),  
    Consolidado!$C$3:$C65, $A6,                                                  
    Consolidado!$B$3:$B65, $A$1                                                   
)</f>
        <v>#N/A</v>
      </c>
      <c r="R6" s="21" t="str">
        <f t="array" ref="R6">IFERROR(
  LET(
    valor,
      INDEX(
        MayR!$A$1:$AT$60,
        MATCH(RIGHT($A6, LEN($A6)-4), MayR!$A$1:$A65, 0),
        MATCH($A$1, MayR!$A$6:AN$6, 0)
      ),
    IF(valor = "-", "", valor)      
  ),
"")</f>
        <v/>
      </c>
      <c r="S6" s="21" t="str">
        <f t="shared" ref="S6:S8" si="24">R6-Q6</f>
        <v>#N/A</v>
      </c>
      <c r="T6" s="22" t="str">
        <f t="array" ref="T6">SUMIFS(
    INDEX(Consolidado!$E$3:$P65, 0, MATCH(T$1, Consolidado!$E$2:$P$2, 0)),  
    Consolidado!$C$3:$C65, $A6,                                                  
    Consolidado!$B$3:$B65, $A$1                                                   
)</f>
        <v>#N/A</v>
      </c>
      <c r="U6" s="22" t="str">
        <f t="array" ref="U6">IFERROR(
  LET(
    valor,
      INDEX(
        JunR!$A$1:$AT$60,
        MATCH(RIGHT($A6, LEN($A6)-4), JunR!$A$1:$A65, 0),
        MATCH($A$1, JunR!$A$6:AN$6, 0)
      ),
    IF(valor = "-", "", valor)      
  ),
"")</f>
        <v/>
      </c>
      <c r="V6" s="21" t="str">
        <f t="shared" ref="V6:V8" si="25">U6-T6</f>
        <v>#N/A</v>
      </c>
      <c r="W6" s="21" t="str">
        <f t="array" ref="W6">SUMIFS(
    INDEX(Consolidado!$E$3:$P65, 0, MATCH(W$1, Consolidado!$E$2:$P$2, 0)),  
    Consolidado!$C$3:$C65, $A6,                                                  
    Consolidado!$B$3:$B65, $A$1                                                   
)</f>
        <v>#N/A</v>
      </c>
      <c r="X6" s="21" t="str">
        <f t="array" ref="X6">IFERROR(
  LET(
    valor,
      INDEX(
        JulR!$A$1:$AT$60,
        MATCH(RIGHT($A6, LEN($A6)-4), JulR!$A$1:$A65, 0),
        MATCH($A$1, JulR!$A$6:AN$6, 0)
      ),
    IF(valor = "-", "", valor)      
  ),
"")</f>
        <v/>
      </c>
      <c r="Y6" s="21" t="str">
        <f t="shared" ref="Y6:Y8" si="26">X6-W6</f>
        <v>#N/A</v>
      </c>
      <c r="Z6" s="22" t="str">
        <f t="array" ref="Z6">SUMIFS(
    INDEX(Consolidado!$E$3:$P65, 0, MATCH(Z$1, Consolidado!$E$2:$P$2, 0)),  
    Consolidado!$C$3:$C65, $A6,                                                  
    Consolidado!$B$3:$B65, $A$1                                                   
)</f>
        <v>#N/A</v>
      </c>
      <c r="AA6" s="22" t="str">
        <f t="array" ref="AA6">IFERROR(
  LET(
    valor,
      INDEX(
        AgoR!$A$1:$AT$60,
        MATCH(RIGHT($A6, LEN($A6)-4), AgoR!$A$1:$A65, 0),
        MATCH($A$1, AgoR!$A$6:AN$6, 0)
      ),
    IF(valor = "-", "", valor)      
  ),
"")</f>
        <v/>
      </c>
      <c r="AB6" s="21" t="str">
        <f t="shared" ref="AB6:AB8" si="27">AA6-Z6</f>
        <v>#N/A</v>
      </c>
      <c r="AC6" s="21" t="str">
        <f t="array" ref="AC6">SUMIFS(
    INDEX(Consolidado!$E$3:$P65, 0, MATCH(AC$1, Consolidado!$E$2:$P$2, 0)),  
    Consolidado!$C$3:$C65, $A6,                                                  
    Consolidado!$B$3:$B65, $A$1                                                   
)</f>
        <v>#N/A</v>
      </c>
      <c r="AD6" s="21" t="str">
        <f t="array" ref="AD6">IFERROR(
  LET(
    valor,
      INDEX(
        SepR!$A$1:$AT$60,
        MATCH(RIGHT($A6, LEN($A6)-4), SepR!$A$1:$A65, 0),
        MATCH($A$1, SepR!$A$6:AN$6, 0)
      ),
    IF(valor = "-", "", valor)      
  ),
"")</f>
        <v/>
      </c>
      <c r="AE6" s="21" t="str">
        <f t="shared" ref="AE6:AE8" si="28">AD6-AC6</f>
        <v>#N/A</v>
      </c>
      <c r="AF6" s="22" t="str">
        <f t="array" ref="AF6">SUMIFS(
    INDEX(Consolidado!$E$3:$P65, 0, MATCH(AF$1, Consolidado!$E$2:$P$2, 0)),  
    Consolidado!$C$3:$C65, $A6,                                                  
    Consolidado!$B$3:$B65, $A$1                                                   
)</f>
        <v>#N/A</v>
      </c>
      <c r="AG6" s="22" t="str">
        <f t="array" ref="AG6">IFERROR(
  LET(
    valor,
      INDEX(
        OctR!$A$1:$AT$60,
        MATCH(RIGHT($A6, LEN($A6)-4), OctR!$A$1:$A65, 0),
        MATCH($A$1, OctR!$A$6:AN$6, 0)
      ),
    IF(valor = "-", "", valor)      
  ),
"")</f>
        <v/>
      </c>
      <c r="AH6" s="21" t="str">
        <f t="shared" ref="AH6:AH8" si="29">AG6-AF6</f>
        <v>#N/A</v>
      </c>
      <c r="AI6" s="21" t="str">
        <f t="array" ref="AI6">SUMIFS(
    INDEX(Consolidado!$E$3:$P65, 0, MATCH(AI$1, Consolidado!$E$2:$P$2, 0)),  
    Consolidado!$C$3:$C65, $A6,                                                  
    Consolidado!$B$3:$B65, $A$1                                                   
)</f>
        <v>#N/A</v>
      </c>
      <c r="AJ6" s="21" t="str">
        <f t="array" ref="AJ6">IFERROR(
  LET(
    valor,
      INDEX(
        NovR!$A$1:$AT$60,
        MATCH(RIGHT($A6, LEN($A6)-4), NovR!$A$1:$A65, 0),
        MATCH($A$1, NovR!$A$6:AN$6, 0)
      ),
    IF(valor = "-", "", valor)      
  ),
"")</f>
        <v/>
      </c>
      <c r="AK6" s="21" t="str">
        <f t="shared" ref="AK6:AK8" si="30">AJ6-AI6</f>
        <v>#N/A</v>
      </c>
      <c r="AL6" s="22" t="str">
        <f t="array" ref="AL6">SUMIFS(
    INDEX(Consolidado!$E$3:$P65, 0, MATCH(AL$1, Consolidado!$E$2:$P$2, 0)),  
    Consolidado!$C$3:$C65, $A6,                                                  
    Consolidado!$B$3:$B65, $A$1                                                   
)</f>
        <v>#N/A</v>
      </c>
      <c r="AM6" s="22" t="str">
        <f t="array" ref="AM6">IFERROR(
  LET(
    valor,
      INDEX(
        DicR!$A$1:$AT$60,
        MATCH(RIGHT($A6, LEN($A6)-4), DicR!$A$1:$A65, 0),
        MATCH($A$1, DicR!$A$6:AN$6, 0)
      ),
    IF(valor = "-", "", valor)      
  ),
"")</f>
        <v/>
      </c>
      <c r="AN6" s="21" t="str">
        <f t="shared" ref="AN6:AN8" si="31">AM6-AL6</f>
        <v>#N/A</v>
      </c>
    </row>
    <row r="7" ht="15.75" customHeight="1">
      <c r="A7" s="7" t="s">
        <v>43</v>
      </c>
      <c r="B7" s="19" t="str">
        <f t="shared" ref="B7:C7" si="20">E7+H7+K7+N7+Q7+T7+W7+Z7+AC7+AF7+AI7+AL7</f>
        <v>#N/A</v>
      </c>
      <c r="C7" s="19">
        <f t="shared" si="20"/>
        <v>0</v>
      </c>
      <c r="D7" s="20" t="str">
        <f t="shared" si="18"/>
        <v>#N/A</v>
      </c>
      <c r="E7" s="21" t="str">
        <f t="array" ref="E7">SUMIFS(
    INDEX(Consolidado!$E$3:$P65, 0, MATCH(E$1, Consolidado!$E$2:$P$2, 0)),  
    Consolidado!$C$3:$C65, $A7,                                                  
    Consolidado!$B$3:$B65, $A$1                                                   
)</f>
        <v>#N/A</v>
      </c>
      <c r="F7" s="21" t="str">
        <f t="array" ref="F7">IFERROR(
  LET(
    valor,
      INDEX(
        EneR!$A$1:$AT$60,
        MATCH(RIGHT($A7, LEN($A7)-4), EneR!$A$1:$A65, 0),
        MATCH($A$1, EneR!$A$6:AN$6, 0)
      ),
    IF(valor = "-", "", valor)      
  ),
"")</f>
        <v/>
      </c>
      <c r="G7" s="21" t="str">
        <f t="shared" si="19"/>
        <v>#N/A</v>
      </c>
      <c r="H7" s="22" t="str">
        <f t="array" ref="H7">SUMIFS(
    INDEX(Consolidado!$E$3:$P65, 0, MATCH(H$1, Consolidado!$E$2:$P$2, 0)),  
    Consolidado!$C$3:$C65, $A7,                                                  
    Consolidado!$B$3:$B65, $A$1                                                   
)</f>
        <v>#N/A</v>
      </c>
      <c r="I7" s="22" t="str">
        <f t="array" ref="I7">IFERROR(
  LET(
    valor,
      INDEX(
        FebR!$A$1:$AT$60,
        MATCH(RIGHT($A7, LEN($A7)-4), FebR!$A$1:$A65, 0),
        MATCH($A$1, FebR!$A$6:AN$6, 0)
      ),
    IF(valor = "-", "", valor)      
  ),
"")</f>
        <v/>
      </c>
      <c r="J7" s="21" t="str">
        <f t="shared" si="21"/>
        <v>#N/A</v>
      </c>
      <c r="K7" s="21" t="str">
        <f t="array" ref="K7">SUMIFS(
    INDEX(Consolidado!$E$3:$P65, 0, MATCH(K$1, Consolidado!$E$2:$P$2, 0)),  
    Consolidado!$C$3:$C65, $A7,                                                  
    Consolidado!$B$3:$B65, $A$1                                                   
)</f>
        <v>#N/A</v>
      </c>
      <c r="L7" s="21" t="str">
        <f t="array" ref="L7">IFERROR(
  LET(
    valor,
      INDEX(
        MarR!$A$1:$AT$60,
        MATCH(RIGHT($A7, LEN($A7)-4), MarR!$A$1:$A65, 0),
        MATCH($A$1, MarR!$A$6:AN$6, 0)
      ),
    IF(valor = "-", "", valor)      
  ),
"")</f>
        <v/>
      </c>
      <c r="M7" s="21" t="str">
        <f t="shared" si="22"/>
        <v>#N/A</v>
      </c>
      <c r="N7" s="22" t="str">
        <f t="array" ref="N7">SUMIFS(
    INDEX(Consolidado!$E$3:$P65, 0, MATCH(N$1, Consolidado!$E$2:$P$2, 0)),  
    Consolidado!$C$3:$C65, $A7,                                                  
    Consolidado!$B$3:$B65, $A$1                                                   
)</f>
        <v>#N/A</v>
      </c>
      <c r="O7" s="22" t="str">
        <f t="array" ref="O7">IFERROR(
  LET(
    valor,
      INDEX(
        AbrR!$A$1:$AT$60,
        MATCH(RIGHT($A7, LEN($A7)-4), AbrR!$A$1:$A65, 0),
        MATCH($A$1, AbrR!$A$6:AN$6, 0)
      ),
    IF(valor = "-", "", valor)      
  ),
"")</f>
        <v/>
      </c>
      <c r="P7" s="21" t="str">
        <f t="shared" si="23"/>
        <v>#N/A</v>
      </c>
      <c r="Q7" s="21" t="str">
        <f t="array" ref="Q7">SUMIFS(
    INDEX(Consolidado!$E$3:$P65, 0, MATCH(Q$1, Consolidado!$E$2:$P$2, 0)),  
    Consolidado!$C$3:$C65, $A7,                                                  
    Consolidado!$B$3:$B65, $A$1                                                   
)</f>
        <v>#N/A</v>
      </c>
      <c r="R7" s="21" t="str">
        <f t="array" ref="R7">IFERROR(
  LET(
    valor,
      INDEX(
        MayR!$A$1:$AT$60,
        MATCH(RIGHT($A7, LEN($A7)-4), MayR!$A$1:$A65, 0),
        MATCH($A$1, MayR!$A$6:AN$6, 0)
      ),
    IF(valor = "-", "", valor)      
  ),
"")</f>
        <v/>
      </c>
      <c r="S7" s="21" t="str">
        <f t="shared" si="24"/>
        <v>#N/A</v>
      </c>
      <c r="T7" s="22" t="str">
        <f t="array" ref="T7">SUMIFS(
    INDEX(Consolidado!$E$3:$P65, 0, MATCH(T$1, Consolidado!$E$2:$P$2, 0)),  
    Consolidado!$C$3:$C65, $A7,                                                  
    Consolidado!$B$3:$B65, $A$1                                                   
)</f>
        <v>#N/A</v>
      </c>
      <c r="U7" s="22" t="str">
        <f t="array" ref="U7">IFERROR(
  LET(
    valor,
      INDEX(
        JunR!$A$1:$AT$60,
        MATCH(RIGHT($A7, LEN($A7)-4), JunR!$A$1:$A65, 0),
        MATCH($A$1, JunR!$A$6:AN$6, 0)
      ),
    IF(valor = "-", "", valor)      
  ),
"")</f>
        <v/>
      </c>
      <c r="V7" s="21" t="str">
        <f t="shared" si="25"/>
        <v>#N/A</v>
      </c>
      <c r="W7" s="21" t="str">
        <f t="array" ref="W7">SUMIFS(
    INDEX(Consolidado!$E$3:$P65, 0, MATCH(W$1, Consolidado!$E$2:$P$2, 0)),  
    Consolidado!$C$3:$C65, $A7,                                                  
    Consolidado!$B$3:$B65, $A$1                                                   
)</f>
        <v>#N/A</v>
      </c>
      <c r="X7" s="21" t="str">
        <f t="array" ref="X7">IFERROR(
  LET(
    valor,
      INDEX(
        JulR!$A$1:$AT$60,
        MATCH(RIGHT($A7, LEN($A7)-4), JulR!$A$1:$A65, 0),
        MATCH($A$1, JulR!$A$6:AN$6, 0)
      ),
    IF(valor = "-", "", valor)      
  ),
"")</f>
        <v/>
      </c>
      <c r="Y7" s="21" t="str">
        <f t="shared" si="26"/>
        <v>#N/A</v>
      </c>
      <c r="Z7" s="22" t="str">
        <f t="array" ref="Z7">SUMIFS(
    INDEX(Consolidado!$E$3:$P65, 0, MATCH(Z$1, Consolidado!$E$2:$P$2, 0)),  
    Consolidado!$C$3:$C65, $A7,                                                  
    Consolidado!$B$3:$B65, $A$1                                                   
)</f>
        <v>#N/A</v>
      </c>
      <c r="AA7" s="22" t="str">
        <f t="array" ref="AA7">IFERROR(
  LET(
    valor,
      INDEX(
        AgoR!$A$1:$AT$60,
        MATCH(RIGHT($A7, LEN($A7)-4), AgoR!$A$1:$A65, 0),
        MATCH($A$1, AgoR!$A$6:AN$6, 0)
      ),
    IF(valor = "-", "", valor)      
  ),
"")</f>
        <v/>
      </c>
      <c r="AB7" s="21" t="str">
        <f t="shared" si="27"/>
        <v>#N/A</v>
      </c>
      <c r="AC7" s="21" t="str">
        <f t="array" ref="AC7">SUMIFS(
    INDEX(Consolidado!$E$3:$P65, 0, MATCH(AC$1, Consolidado!$E$2:$P$2, 0)),  
    Consolidado!$C$3:$C65, $A7,                                                  
    Consolidado!$B$3:$B65, $A$1                                                   
)</f>
        <v>#N/A</v>
      </c>
      <c r="AD7" s="21" t="str">
        <f t="array" ref="AD7">IFERROR(
  LET(
    valor,
      INDEX(
        SepR!$A$1:$AT$60,
        MATCH(RIGHT($A7, LEN($A7)-4), SepR!$A$1:$A65, 0),
        MATCH($A$1, SepR!$A$6:AN$6, 0)
      ),
    IF(valor = "-", "", valor)      
  ),
"")</f>
        <v/>
      </c>
      <c r="AE7" s="21" t="str">
        <f t="shared" si="28"/>
        <v>#N/A</v>
      </c>
      <c r="AF7" s="22" t="str">
        <f t="array" ref="AF7">SUMIFS(
    INDEX(Consolidado!$E$3:$P65, 0, MATCH(AF$1, Consolidado!$E$2:$P$2, 0)),  
    Consolidado!$C$3:$C65, $A7,                                                  
    Consolidado!$B$3:$B65, $A$1                                                   
)</f>
        <v>#N/A</v>
      </c>
      <c r="AG7" s="22" t="str">
        <f t="array" ref="AG7">IFERROR(
  LET(
    valor,
      INDEX(
        OctR!$A$1:$AT$60,
        MATCH(RIGHT($A7, LEN($A7)-4), OctR!$A$1:$A65, 0),
        MATCH($A$1, OctR!$A$6:AN$6, 0)
      ),
    IF(valor = "-", "", valor)      
  ),
"")</f>
        <v/>
      </c>
      <c r="AH7" s="21" t="str">
        <f t="shared" si="29"/>
        <v>#N/A</v>
      </c>
      <c r="AI7" s="21" t="str">
        <f t="array" ref="AI7">SUMIFS(
    INDEX(Consolidado!$E$3:$P65, 0, MATCH(AI$1, Consolidado!$E$2:$P$2, 0)),  
    Consolidado!$C$3:$C65, $A7,                                                  
    Consolidado!$B$3:$B65, $A$1                                                   
)</f>
        <v>#N/A</v>
      </c>
      <c r="AJ7" s="21" t="str">
        <f t="array" ref="AJ7">IFERROR(
  LET(
    valor,
      INDEX(
        NovR!$A$1:$AT$60,
        MATCH(RIGHT($A7, LEN($A7)-4), NovR!$A$1:$A65, 0),
        MATCH($A$1, NovR!$A$6:AN$6, 0)
      ),
    IF(valor = "-", "", valor)      
  ),
"")</f>
        <v/>
      </c>
      <c r="AK7" s="21" t="str">
        <f t="shared" si="30"/>
        <v>#N/A</v>
      </c>
      <c r="AL7" s="22" t="str">
        <f t="array" ref="AL7">SUMIFS(
    INDEX(Consolidado!$E$3:$P65, 0, MATCH(AL$1, Consolidado!$E$2:$P$2, 0)),  
    Consolidado!$C$3:$C65, $A7,                                                  
    Consolidado!$B$3:$B65, $A$1                                                   
)</f>
        <v>#N/A</v>
      </c>
      <c r="AM7" s="22" t="str">
        <f t="array" ref="AM7">IFERROR(
  LET(
    valor,
      INDEX(
        DicR!$A$1:$AT$60,
        MATCH(RIGHT($A7, LEN($A7)-4), DicR!$A$1:$A65, 0),
        MATCH($A$1, DicR!$A$6:AN$6, 0)
      ),
    IF(valor = "-", "", valor)      
  ),
"")</f>
        <v/>
      </c>
      <c r="AN7" s="21" t="str">
        <f t="shared" si="31"/>
        <v>#N/A</v>
      </c>
    </row>
    <row r="8" ht="15.75" hidden="1" customHeight="1">
      <c r="B8" s="19" t="str">
        <f t="shared" ref="B8:C8" si="32">E8+H8+K8+N8+Q8+T8+W8+Z8+AC8+AF8+AI8+AL8</f>
        <v>#N/A</v>
      </c>
      <c r="C8" s="19">
        <f t="shared" si="32"/>
        <v>0</v>
      </c>
      <c r="D8" s="20" t="str">
        <f t="shared" si="18"/>
        <v>#N/A</v>
      </c>
      <c r="E8" s="21" t="str">
        <f t="array" ref="E8">SUMIFS(
    INDEX(Consolidado!$E$3:$P65, 0, MATCH(E$1, Consolidado!$E$2:$P$2, 0)),  
    Consolidado!$C$3:$C65, $A8,                                                  
    Consolidado!$B$3:$B65, $A$1                                                   
)</f>
        <v>#N/A</v>
      </c>
      <c r="F8" s="21" t="str">
        <f t="array" ref="F8">IFERROR(
  LET(
    valor,
      INDEX(
        EneR!$A$1:$AT$60,
        MATCH(RIGHT($A8, LEN($A8)-4), EneR!$A$1:$A65, 0),
        MATCH($A$1, EneR!$A$6:AN$6, 0)
      ),
    IF(valor = "-", "", valor)      
  ),
"")</f>
        <v/>
      </c>
      <c r="G8" s="21" t="str">
        <f t="shared" si="19"/>
        <v>#N/A</v>
      </c>
      <c r="H8" s="22" t="str">
        <f t="array" ref="H8">SUMIFS(
    INDEX(Consolidado!$E$3:$P65, 0, MATCH(H$1, Consolidado!$E$2:$P$2, 0)),  
    Consolidado!$C$3:$C65, $A8,                                                  
    Consolidado!$B$3:$B65, $A$1                                                   
)</f>
        <v>#N/A</v>
      </c>
      <c r="I8" s="22" t="str">
        <f t="array" ref="I8">IFERROR(
  LET(
    valor,
      INDEX(
        EneR!$A$1:$AT$60,
        MATCH(RIGHT($A8, LEN($A8)-4), EneR!$A$1:$A65, 0),
        MATCH($A$1, EneR!$A$6:AN$6, 0)
      ),
    IF(valor = "-", "", valor)      
  ),
"")</f>
        <v/>
      </c>
      <c r="J8" s="21" t="str">
        <f t="shared" si="21"/>
        <v>#N/A</v>
      </c>
      <c r="K8" s="21" t="str">
        <f t="array" ref="K8">SUMIFS(
    INDEX(Consolidado!$E$3:$P65, 0, MATCH(K$1, Consolidado!$E$2:$P$2, 0)),  
    Consolidado!$C$3:$C65, $A8,                                                  
    Consolidado!$B$3:$B65, $A$1                                                   
)</f>
        <v>#N/A</v>
      </c>
      <c r="L8" s="21" t="str">
        <f t="array" ref="L8">IFERROR(
  LET(
    valor,
      INDEX(
        MarR!$A$1:$AT$60,
        MATCH(RIGHT($A8, LEN($A8)-4), MarR!$A$1:$A65, 0),
        MATCH($A$1, MarR!$A$6:AN$6, 0)
      ),
    IF(valor = "-", "", valor)      
  ),
"")</f>
        <v/>
      </c>
      <c r="M8" s="21" t="str">
        <f t="shared" si="22"/>
        <v>#N/A</v>
      </c>
      <c r="N8" s="22" t="str">
        <f t="array" ref="N8">SUMIFS(
    INDEX(Consolidado!$E$3:$P65, 0, MATCH(N$1, Consolidado!$E$2:$P$2, 0)),  
    Consolidado!$C$3:$C65, $A8,                                                  
    Consolidado!$B$3:$B65, $A$1                                                   
)</f>
        <v>#N/A</v>
      </c>
      <c r="O8" s="22" t="str">
        <f t="array" ref="O8">IFERROR(
  LET(
    valor,
      INDEX(
        AbrR!$A$1:$AT$60,
        MATCH(RIGHT($A8, LEN($A8)-4), AbrR!$A$1:$A65, 0),
        MATCH($A$1, AbrR!$A$6:AN$6, 0)
      ),
    IF(valor = "-", "", valor)      
  ),
"")</f>
        <v/>
      </c>
      <c r="P8" s="21" t="str">
        <f t="shared" si="23"/>
        <v>#N/A</v>
      </c>
      <c r="Q8" s="21" t="str">
        <f t="array" ref="Q8">SUMIFS(
    INDEX(Consolidado!$E$3:$P65, 0, MATCH(Q$1, Consolidado!$E$2:$P$2, 0)),  
    Consolidado!$C$3:$C65, $A8,                                                  
    Consolidado!$B$3:$B65, $A$1                                                   
)</f>
        <v>#N/A</v>
      </c>
      <c r="R8" s="21" t="str">
        <f t="array" ref="R8">IFERROR(
  LET(
    valor,
      INDEX(
        MayR!$A$1:$AT$60,
        MATCH(RIGHT($A8, LEN($A8)-4), MayR!$A$1:$A65, 0),
        MATCH($A$1, MayR!$A$6:AN$6, 0)
      ),
    IF(valor = "-", "", valor)      
  ),
"")</f>
        <v/>
      </c>
      <c r="S8" s="21" t="str">
        <f t="shared" si="24"/>
        <v>#N/A</v>
      </c>
      <c r="T8" s="22" t="str">
        <f t="array" ref="T8">SUMIFS(
    INDEX(Consolidado!$E$3:$P65, 0, MATCH(T$1, Consolidado!$E$2:$P$2, 0)),  
    Consolidado!$C$3:$C65, $A8,                                                  
    Consolidado!$B$3:$B65, $A$1                                                   
)</f>
        <v>#N/A</v>
      </c>
      <c r="U8" s="22" t="str">
        <f t="array" ref="U8">IFERROR(
  LET(
    valor,
      INDEX(
        JunR!$A$1:$AT$60,
        MATCH(RIGHT($A8, LEN($A8)-4), JunR!$A$1:$A65, 0),
        MATCH($A$1, JunR!$A$6:AN$6, 0)
      ),
    IF(valor = "-", "", valor)      
  ),
"")</f>
        <v/>
      </c>
      <c r="V8" s="21" t="str">
        <f t="shared" si="25"/>
        <v>#N/A</v>
      </c>
      <c r="W8" s="21" t="str">
        <f t="array" ref="W8">SUMIFS(
    INDEX(Consolidado!$E$3:$P65, 0, MATCH(W$1, Consolidado!$E$2:$P$2, 0)),  
    Consolidado!$C$3:$C65, $A8,                                                  
    Consolidado!$B$3:$B65, $A$1                                                   
)</f>
        <v>#N/A</v>
      </c>
      <c r="X8" s="21" t="str">
        <f t="array" ref="X8">IFERROR(
  LET(
    valor,
      INDEX(
        JulR!$A$1:$AT$60,
        MATCH(RIGHT($A8, LEN($A8)-4), JulR!$A$1:$A65, 0),
        MATCH($A$1, JulR!$A$6:AN$6, 0)
      ),
    IF(valor = "-", "", valor)      
  ),
"")</f>
        <v/>
      </c>
      <c r="Y8" s="21" t="str">
        <f t="shared" si="26"/>
        <v>#N/A</v>
      </c>
      <c r="Z8" s="22" t="str">
        <f t="array" ref="Z8">SUMIFS(
    INDEX(Consolidado!$E$3:$P65, 0, MATCH(Z$1, Consolidado!$E$2:$P$2, 0)),  
    Consolidado!$C$3:$C65, $A8,                                                  
    Consolidado!$B$3:$B65, $A$1                                                   
)</f>
        <v>#N/A</v>
      </c>
      <c r="AA8" s="22" t="str">
        <f t="array" ref="AA8">IFERROR(
  LET(
    valor,
      INDEX(
        AgoR!$A$1:$AT$60,
        MATCH(RIGHT($A8, LEN($A8)-4), AgoR!$A$1:$A65, 0),
        MATCH($A$1, AgoR!$A$6:AN$6, 0)
      ),
    IF(valor = "-", "", valor)      
  ),
"")</f>
        <v/>
      </c>
      <c r="AB8" s="21" t="str">
        <f t="shared" si="27"/>
        <v>#N/A</v>
      </c>
      <c r="AC8" s="21" t="str">
        <f t="array" ref="AC8">SUMIFS(
    INDEX(Consolidado!$E$3:$P65, 0, MATCH(AC$1, Consolidado!$E$2:$P$2, 0)),  
    Consolidado!$C$3:$C65, $A8,                                                  
    Consolidado!$B$3:$B65, $A$1                                                   
)</f>
        <v>#N/A</v>
      </c>
      <c r="AD8" s="21" t="str">
        <f t="array" ref="AD8">IFERROR(
  LET(
    valor,
      INDEX(
        SepR!$A$1:$AT$60,
        MATCH(RIGHT($A8, LEN($A8)-4), SepR!$A$1:$A65, 0),
        MATCH($A$1, SepR!$A$6:AN$6, 0)
      ),
    IF(valor = "-", "", valor)      
  ),
"")</f>
        <v/>
      </c>
      <c r="AE8" s="21" t="str">
        <f t="shared" si="28"/>
        <v>#N/A</v>
      </c>
      <c r="AF8" s="22" t="str">
        <f t="array" ref="AF8">SUMIFS(
    INDEX(Consolidado!$E$3:$P65, 0, MATCH(AF$1, Consolidado!$E$2:$P$2, 0)),  
    Consolidado!$C$3:$C65, $A8,                                                  
    Consolidado!$B$3:$B65, $A$1                                                   
)</f>
        <v>#N/A</v>
      </c>
      <c r="AG8" s="22" t="str">
        <f t="array" ref="AG8">IFERROR(
  LET(
    valor,
      INDEX(
        OctR!$A$1:$AT$60,
        MATCH(RIGHT($A8, LEN($A8)-4), OctR!$A$1:$A65, 0),
        MATCH($A$1, OctR!$A$6:AN$6, 0)
      ),
    IF(valor = "-", "", valor)      
  ),
"")</f>
        <v/>
      </c>
      <c r="AH8" s="21" t="str">
        <f t="shared" si="29"/>
        <v>#N/A</v>
      </c>
      <c r="AI8" s="21" t="str">
        <f t="array" ref="AI8">SUMIFS(
    INDEX(Consolidado!$E$3:$P65, 0, MATCH(AI$1, Consolidado!$E$2:$P$2, 0)),  
    Consolidado!$C$3:$C65, $A8,                                                  
    Consolidado!$B$3:$B65, $A$1                                                   
)</f>
        <v>#N/A</v>
      </c>
      <c r="AJ8" s="21" t="str">
        <f t="array" ref="AJ8">IFERROR(
  LET(
    valor,
      INDEX(
        NovR!$A$1:$AT$60,
        MATCH(RIGHT($A8, LEN($A8)-4), NovR!$A$1:$A65, 0),
        MATCH($A$1, NovR!$A$6:AN$6, 0)
      ),
    IF(valor = "-", "", valor)      
  ),
"")</f>
        <v/>
      </c>
      <c r="AK8" s="21" t="str">
        <f t="shared" si="30"/>
        <v>#N/A</v>
      </c>
      <c r="AL8" s="22" t="str">
        <f t="array" ref="AL8">SUMIFS(
    INDEX(Consolidado!$E$3:$P65, 0, MATCH(AL$1, Consolidado!$E$2:$P$2, 0)),  
    Consolidado!$C$3:$C65, $A8,                                                  
    Consolidado!$B$3:$B65, $A$1                                                   
)</f>
        <v>#N/A</v>
      </c>
      <c r="AM8" s="22" t="str">
        <f t="array" ref="AM8">IFERROR(
  LET(
    valor,
      INDEX(
        DicR!$A$1:$AT$60,
        MATCH(RIGHT($A8, LEN($A8)-4), DicR!$A$1:$A65, 0),
        MATCH($A$1, DicR!$A$6:AN$6, 0)
      ),
    IF(valor = "-", "", valor)      
  ),
"")</f>
        <v/>
      </c>
      <c r="AN8" s="21" t="str">
        <f t="shared" si="31"/>
        <v>#N/A</v>
      </c>
    </row>
    <row r="9" ht="9.0" customHeight="1">
      <c r="A9" s="23"/>
      <c r="B9" s="7"/>
      <c r="C9" s="7"/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ht="15.75" customHeight="1">
      <c r="A10" s="24" t="s">
        <v>44</v>
      </c>
      <c r="B10" s="15" t="str">
        <f t="shared" ref="B10:AN10" si="33">SUM(B11:B49)</f>
        <v>#N/A</v>
      </c>
      <c r="C10" s="15">
        <f t="shared" si="33"/>
        <v>0</v>
      </c>
      <c r="D10" s="16" t="str">
        <f t="shared" si="33"/>
        <v>#N/A</v>
      </c>
      <c r="E10" s="17" t="str">
        <f t="shared" si="33"/>
        <v>#N/A</v>
      </c>
      <c r="F10" s="17">
        <f t="shared" si="33"/>
        <v>0</v>
      </c>
      <c r="G10" s="17" t="str">
        <f t="shared" si="33"/>
        <v>#N/A</v>
      </c>
      <c r="H10" s="18" t="str">
        <f t="shared" si="33"/>
        <v>#N/A</v>
      </c>
      <c r="I10" s="18">
        <f t="shared" si="33"/>
        <v>0</v>
      </c>
      <c r="J10" s="18" t="str">
        <f t="shared" si="33"/>
        <v>#N/A</v>
      </c>
      <c r="K10" s="17" t="str">
        <f t="shared" si="33"/>
        <v>#N/A</v>
      </c>
      <c r="L10" s="17">
        <f t="shared" si="33"/>
        <v>0</v>
      </c>
      <c r="M10" s="17" t="str">
        <f t="shared" si="33"/>
        <v>#N/A</v>
      </c>
      <c r="N10" s="18" t="str">
        <f t="shared" si="33"/>
        <v>#N/A</v>
      </c>
      <c r="O10" s="18">
        <f t="shared" si="33"/>
        <v>0</v>
      </c>
      <c r="P10" s="18" t="str">
        <f t="shared" si="33"/>
        <v>#N/A</v>
      </c>
      <c r="Q10" s="17" t="str">
        <f t="shared" si="33"/>
        <v>#N/A</v>
      </c>
      <c r="R10" s="17">
        <f t="shared" si="33"/>
        <v>0</v>
      </c>
      <c r="S10" s="17" t="str">
        <f t="shared" si="33"/>
        <v>#N/A</v>
      </c>
      <c r="T10" s="18" t="str">
        <f t="shared" si="33"/>
        <v>#N/A</v>
      </c>
      <c r="U10" s="18">
        <f t="shared" si="33"/>
        <v>0</v>
      </c>
      <c r="V10" s="18" t="str">
        <f t="shared" si="33"/>
        <v>#N/A</v>
      </c>
      <c r="W10" s="17" t="str">
        <f t="shared" si="33"/>
        <v>#N/A</v>
      </c>
      <c r="X10" s="17">
        <f t="shared" si="33"/>
        <v>0</v>
      </c>
      <c r="Y10" s="17" t="str">
        <f t="shared" si="33"/>
        <v>#N/A</v>
      </c>
      <c r="Z10" s="18" t="str">
        <f t="shared" si="33"/>
        <v>#N/A</v>
      </c>
      <c r="AA10" s="18">
        <f t="shared" si="33"/>
        <v>0</v>
      </c>
      <c r="AB10" s="18" t="str">
        <f t="shared" si="33"/>
        <v>#N/A</v>
      </c>
      <c r="AC10" s="17" t="str">
        <f t="shared" si="33"/>
        <v>#N/A</v>
      </c>
      <c r="AD10" s="17">
        <f t="shared" si="33"/>
        <v>0</v>
      </c>
      <c r="AE10" s="17" t="str">
        <f t="shared" si="33"/>
        <v>#N/A</v>
      </c>
      <c r="AF10" s="18" t="str">
        <f t="shared" si="33"/>
        <v>#N/A</v>
      </c>
      <c r="AG10" s="18">
        <f t="shared" si="33"/>
        <v>0</v>
      </c>
      <c r="AH10" s="18" t="str">
        <f t="shared" si="33"/>
        <v>#N/A</v>
      </c>
      <c r="AI10" s="17" t="str">
        <f t="shared" si="33"/>
        <v>#N/A</v>
      </c>
      <c r="AJ10" s="17">
        <f t="shared" si="33"/>
        <v>0</v>
      </c>
      <c r="AK10" s="17" t="str">
        <f t="shared" si="33"/>
        <v>#N/A</v>
      </c>
      <c r="AL10" s="18" t="str">
        <f t="shared" si="33"/>
        <v>#N/A</v>
      </c>
      <c r="AM10" s="18">
        <f t="shared" si="33"/>
        <v>0</v>
      </c>
      <c r="AN10" s="18" t="str">
        <f t="shared" si="33"/>
        <v>#N/A</v>
      </c>
    </row>
    <row r="11" ht="15.75" customHeight="1">
      <c r="A11" s="7" t="str">
        <f>Menus!B4</f>
        <v>B01 Nomina</v>
      </c>
      <c r="B11" s="19" t="str">
        <f t="shared" ref="B11:C11" si="34">E11+H11+K11+N11+Q11+T11+W11+Z11+AC11+AF11+AI11+AL11</f>
        <v>#N/A</v>
      </c>
      <c r="C11" s="19">
        <f t="shared" si="34"/>
        <v>0</v>
      </c>
      <c r="D11" s="20" t="str">
        <f t="shared" ref="D11:D49" si="36">B11-C11</f>
        <v>#N/A</v>
      </c>
      <c r="E11" s="21" t="str">
        <f t="array" ref="E11">SUMIFS(
    INDEX(Consolidado!$E$3:$P65, 0, MATCH(E$1, Consolidado!$E$2:$P$2, 0)),  
    Consolidado!$C$3:$C65, $A11,                                                  
    Consolidado!$B$3:$B65, $A$1                                                   
)</f>
        <v>#N/A</v>
      </c>
      <c r="F11" s="21" t="str">
        <f t="array" ref="F11">IFERROR(
  LET(
    valor,
      INDEX(
        EneR!$A$1:$AT$60,
        MATCH(RIGHT($A11, LEN($A11)-4), EneR!$A$1:$A65, 0),
        MATCH($A$1, EneR!$A$6:AN$6, 0)
      ),
    IF(valor = "-", "", valor)      
  ),
"")</f>
        <v/>
      </c>
      <c r="G11" s="21" t="str">
        <f t="shared" ref="G11:G49" si="37">E11-F11</f>
        <v>#N/A</v>
      </c>
      <c r="H11" s="22" t="str">
        <f t="array" ref="H11">SUMIFS(
    INDEX(Consolidado!$E$3:$P65, 0, MATCH(H$1, Consolidado!$E$2:$P$2, 0)),  
    Consolidado!$C$3:$C65, $A11,                                                  
    Consolidado!$B$3:$B65, $A$1                                                   
)</f>
        <v>#N/A</v>
      </c>
      <c r="I11" s="22" t="str">
        <f t="array" ref="I11">IFERROR(
  LET(
    valor,
      INDEX(
        FebR!$A$1:$AT$60,
        MATCH(RIGHT($A11, LEN($A11)-4), FebR!$A$1:$A65, 0),
        MATCH($A$1, FebR!$A$6:AN$6, 0)
      ),
    IF(valor = "-", "", valor)      
  ),
"")</f>
        <v/>
      </c>
      <c r="J11" s="21" t="str">
        <f t="shared" ref="J11:J49" si="38">H11-I11</f>
        <v>#N/A</v>
      </c>
      <c r="K11" s="21" t="str">
        <f t="array" ref="K11">SUMIFS(
    INDEX(Consolidado!$E$3:$P65, 0, MATCH(K$1, Consolidado!$E$2:$P$2, 0)),  
    Consolidado!$C$3:$C65, $A11,                                                  
    Consolidado!$B$3:$B65, $A$1                                                   
)</f>
        <v>#N/A</v>
      </c>
      <c r="L11" s="21" t="str">
        <f t="array" ref="L11">IFERROR(
  LET(
    valor,
      INDEX(
        MarR!$A$1:$AT$60,
        MATCH(RIGHT($A11, LEN($A11)-4), MarR!$A$1:$A65, 0),
        MATCH($A$1, MarR!$A$6:AN$6, 0)
      ),
    IF(valor = "-", "", valor)      
  ),
"")</f>
        <v/>
      </c>
      <c r="M11" s="21" t="str">
        <f t="shared" ref="M11:M49" si="39">K11-L11</f>
        <v>#N/A</v>
      </c>
      <c r="N11" s="22" t="str">
        <f t="array" ref="N11">SUMIFS(
    INDEX(Consolidado!$E$3:$P65, 0, MATCH(N$1, Consolidado!$E$2:$P$2, 0)),  
    Consolidado!$C$3:$C65, $A11,                                                  
    Consolidado!$B$3:$B65, $A$1                                                   
)</f>
        <v>#N/A</v>
      </c>
      <c r="O11" s="22" t="str">
        <f t="array" ref="O11">IFERROR(
  LET(
    valor,
      INDEX(
        AbrR!$A$1:$AT$60,
        MATCH(RIGHT($A11, LEN($A11)-4), AbrR!$A$1:$A65, 0),
        MATCH($A$1, AbrR!$A$6:AN$6, 0)
      ),
    IF(valor = "-", "", valor)      
  ),
"")</f>
        <v/>
      </c>
      <c r="P11" s="21" t="str">
        <f t="shared" ref="P11:P49" si="40">N11-O11</f>
        <v>#N/A</v>
      </c>
      <c r="Q11" s="21" t="str">
        <f t="array" ref="Q11">SUMIFS(
    INDEX(Consolidado!$E$3:$P65, 0, MATCH(Q$1, Consolidado!$E$2:$P$2, 0)),  
    Consolidado!$C$3:$C65, $A11,                                                  
    Consolidado!$B$3:$B65, $A$1                                                   
)</f>
        <v>#N/A</v>
      </c>
      <c r="R11" s="21" t="str">
        <f t="array" ref="R11">IFERROR(
  LET(
    valor,
      INDEX(
        MayR!$A$1:$AT$60,
        MATCH(RIGHT($A11, LEN($A11)-4), MayR!$A$1:$A65, 0),
        MATCH($A$1, MayR!$A$6:AN$6, 0)
      ),
    IF(valor = "-", "", valor)      
  ),
"")</f>
        <v/>
      </c>
      <c r="S11" s="21" t="str">
        <f t="shared" ref="S11:S49" si="41">Q11-R11</f>
        <v>#N/A</v>
      </c>
      <c r="T11" s="22" t="str">
        <f t="array" ref="T11">SUMIFS(
    INDEX(Consolidado!$E$3:$P65, 0, MATCH(T$1, Consolidado!$E$2:$P$2, 0)),  
    Consolidado!$C$3:$C65, $A11,                                                  
    Consolidado!$B$3:$B65, $A$1                                                   
)</f>
        <v>#N/A</v>
      </c>
      <c r="U11" s="22" t="str">
        <f t="array" ref="U11">IFERROR(
  LET(
    valor,
      INDEX(
        JunR!$A$1:$AT$60,
        MATCH(RIGHT($A11, LEN($A11)-4), JunR!$A$1:$A65, 0),
        MATCH($A$1, JunR!$A$6:AN$6, 0)
      ),
    IF(valor = "-", "", valor)      
  ),
"")</f>
        <v/>
      </c>
      <c r="V11" s="21" t="str">
        <f t="shared" ref="V11:V49" si="42">T11-U11</f>
        <v>#N/A</v>
      </c>
      <c r="W11" s="21" t="str">
        <f t="array" ref="W11">SUMIFS(
    INDEX(Consolidado!$E$3:$P65, 0, MATCH(W$1, Consolidado!$E$2:$P$2, 0)),  
    Consolidado!$C$3:$C65, $A11,                                                  
    Consolidado!$B$3:$B65, $A$1                                                   
)</f>
        <v>#N/A</v>
      </c>
      <c r="X11" s="21" t="str">
        <f t="array" ref="X11">IFERROR(
  LET(
    valor,
      INDEX(
        JulR!$A$1:$AT$60,
        MATCH(RIGHT($A11, LEN($A11)-4), JulR!$A$1:$A65, 0),
        MATCH($A$1, JulR!$A$6:AN$6, 0)
      ),
    IF(valor = "-", "", valor)      
  ),
"")</f>
        <v/>
      </c>
      <c r="Y11" s="21" t="str">
        <f t="shared" ref="Y11:Y49" si="43">W11-X11</f>
        <v>#N/A</v>
      </c>
      <c r="Z11" s="22" t="str">
        <f t="array" ref="Z11">SUMIFS(
    INDEX(Consolidado!$E$3:$P65, 0, MATCH(Z$1, Consolidado!$E$2:$P$2, 0)),  
    Consolidado!$C$3:$C65, $A11,                                                  
    Consolidado!$B$3:$B65, $A$1                                                   
)</f>
        <v>#N/A</v>
      </c>
      <c r="AA11" s="22" t="str">
        <f t="array" ref="AA11">IFERROR(
  LET(
    valor,
      INDEX(
        AgoR!$A$1:$AT$60,
        MATCH(RIGHT($A11, LEN($A11)-4), AgoR!$A$1:$A65, 0),
        MATCH($A$1, AgoR!$A$6:AN$6, 0)
      ),
    IF(valor = "-", "", valor)      
  ),
"")</f>
        <v/>
      </c>
      <c r="AB11" s="21" t="str">
        <f t="shared" ref="AB11:AB49" si="44">Z11-AA11</f>
        <v>#N/A</v>
      </c>
      <c r="AC11" s="21" t="str">
        <f t="array" ref="AC11">SUMIFS(
    INDEX(Consolidado!$E$3:$P65, 0, MATCH(AC$1, Consolidado!$E$2:$P$2, 0)),  
    Consolidado!$C$3:$C65, $A11,                                                  
    Consolidado!$B$3:$B65, $A$1                                                   
)</f>
        <v>#N/A</v>
      </c>
      <c r="AD11" s="21" t="str">
        <f t="array" ref="AD11">IFERROR(
  LET(
    valor,
      INDEX(
        SepR!$A$1:$AT$60,
        MATCH(RIGHT($A11, LEN($A11)-4), SepR!$A$1:$A65, 0),
        MATCH($A$1, SepR!$A$6:AN$6, 0)
      ),
    IF(valor = "-", "", valor)      
  ),
"")</f>
        <v/>
      </c>
      <c r="AE11" s="21" t="str">
        <f t="shared" ref="AE11:AE49" si="45">AC11-AD11</f>
        <v>#N/A</v>
      </c>
      <c r="AF11" s="22" t="str">
        <f t="array" ref="AF11">SUMIFS(
    INDEX(Consolidado!$E$3:$P65, 0, MATCH(AF$1, Consolidado!$E$2:$P$2, 0)),  
    Consolidado!$C$3:$C65, $A11,                                                  
    Consolidado!$B$3:$B65, $A$1                                                   
)</f>
        <v>#N/A</v>
      </c>
      <c r="AG11" s="22" t="str">
        <f t="array" ref="AG11">IFERROR(
  LET(
    valor,
      INDEX(
        OctR!$A$1:$AT$60,
        MATCH(RIGHT($A11, LEN($A11)-4), OctR!$A$1:$A65, 0),
        MATCH($A$1, OctR!$A$6:AN$6, 0)
      ),
    IF(valor = "-", "", valor)      
  ),
"")</f>
        <v/>
      </c>
      <c r="AH11" s="21" t="str">
        <f t="shared" ref="AH11:AH49" si="46">AF11-AG11</f>
        <v>#N/A</v>
      </c>
      <c r="AI11" s="21" t="str">
        <f t="array" ref="AI11">SUMIFS(
    INDEX(Consolidado!$E$3:$P65, 0, MATCH(AI$1, Consolidado!$E$2:$P$2, 0)),  
    Consolidado!$C$3:$C65, $A11,                                                  
    Consolidado!$B$3:$B65, $A$1                                                   
)</f>
        <v>#N/A</v>
      </c>
      <c r="AJ11" s="21" t="str">
        <f t="array" ref="AJ11">IFERROR(
  LET(
    valor,
      INDEX(
        NovR!$A$1:$AT$60,
        MATCH(RIGHT($A11, LEN($A11)-4), NovR!$A$1:$A65, 0),
        MATCH($A$1, NovR!$A$6:AN$6, 0)
      ),
    IF(valor = "-", "", valor)      
  ),
"")</f>
        <v/>
      </c>
      <c r="AK11" s="21" t="str">
        <f t="shared" ref="AK11:AK49" si="47">AI11-AJ11</f>
        <v>#N/A</v>
      </c>
      <c r="AL11" s="22" t="str">
        <f t="array" ref="AL11">SUMIFS(
    INDEX(Consolidado!$E$3:$P65, 0, MATCH(AL$1, Consolidado!$E$2:$P$2, 0)),  
    Consolidado!$C$3:$C65, $A11,                                                  
    Consolidado!$B$3:$B65, $A$1                                                   
)</f>
        <v>#N/A</v>
      </c>
      <c r="AM11" s="22" t="str">
        <f t="array" ref="AM11">IFERROR(
  LET(
    valor,
      INDEX(
        DicR!$A$1:$AT$60,
        MATCH(RIGHT($A11, LEN($A11)-4), DicR!$A$1:$A65, 0),
        MATCH($A$1, DicR!$A$6:AN$6, 0)
      ),
    IF(valor = "-", "", valor)      
  ),
"")</f>
        <v/>
      </c>
      <c r="AN11" s="21" t="str">
        <f t="shared" ref="AN11:AN49" si="48">AL11-AM11</f>
        <v>#N/A</v>
      </c>
    </row>
    <row r="12" ht="15.75" customHeight="1">
      <c r="A12" s="7" t="str">
        <f>Menus!B5</f>
        <v>B02 Cuotas IMSS</v>
      </c>
      <c r="B12" s="19" t="str">
        <f t="shared" ref="B12:C12" si="35">E12+H12+K12+N12+Q12+T12+W12+Z12+AC12+AF12+AI12+AL12</f>
        <v>#N/A</v>
      </c>
      <c r="C12" s="19">
        <f t="shared" si="35"/>
        <v>0</v>
      </c>
      <c r="D12" s="20" t="str">
        <f t="shared" si="36"/>
        <v>#N/A</v>
      </c>
      <c r="E12" s="21" t="str">
        <f t="array" ref="E12">SUMIFS(
    INDEX(Consolidado!$E$3:$P65, 0, MATCH(E$1, Consolidado!$E$2:$P$2, 0)),  
    Consolidado!$C$3:$C65, $A12,                                                  
    Consolidado!$B$3:$B65, $A$1                                                   
)</f>
        <v>#N/A</v>
      </c>
      <c r="F12" s="21" t="str">
        <f t="array" ref="F12">IFERROR(
  LET(
    valor,
      INDEX(
        EneR!$A$1:$AT$60,
        MATCH(RIGHT($A12, LEN($A12)-4), EneR!$A$1:$A65, 0),
        MATCH($A$1, EneR!$A$6:AN$6, 0)
      ),
    IF(valor = "-", "", valor)      
  ),
"")</f>
        <v/>
      </c>
      <c r="G12" s="21" t="str">
        <f t="shared" si="37"/>
        <v>#N/A</v>
      </c>
      <c r="H12" s="22" t="str">
        <f t="array" ref="H12">SUMIFS(
    INDEX(Consolidado!$E$3:$P65, 0, MATCH(H$1, Consolidado!$E$2:$P$2, 0)),  
    Consolidado!$C$3:$C65, $A12,                                                  
    Consolidado!$B$3:$B65, $A$1                                                   
)</f>
        <v>#N/A</v>
      </c>
      <c r="I12" s="22" t="str">
        <f t="array" ref="I12">IFERROR(
  LET(
    valor,
      INDEX(
        FebR!$A$1:$AT$60,
        MATCH(RIGHT($A12, LEN($A12)-4), FebR!$A$1:$A65, 0),
        MATCH($A$1, FebR!$A$6:AN$6, 0)
      ),
    IF(valor = "-", "", valor)      
  ),
"")</f>
        <v/>
      </c>
      <c r="J12" s="21" t="str">
        <f t="shared" si="38"/>
        <v>#N/A</v>
      </c>
      <c r="K12" s="21" t="str">
        <f t="array" ref="K12">SUMIFS(
    INDEX(Consolidado!$E$3:$P65, 0, MATCH(K$1, Consolidado!$E$2:$P$2, 0)),  
    Consolidado!$C$3:$C65, $A12,                                                  
    Consolidado!$B$3:$B65, $A$1                                                   
)</f>
        <v>#N/A</v>
      </c>
      <c r="L12" s="21" t="str">
        <f t="array" ref="L12">IFERROR(
  LET(
    valor,
      INDEX(
        MarR!$A$1:$AT$60,
        MATCH(RIGHT($A12, LEN($A12)-4), MarR!$A$1:$A65, 0),
        MATCH($A$1, MarR!$A$6:AN$6, 0)
      ),
    IF(valor = "-", "", valor)      
  ),
"")</f>
        <v/>
      </c>
      <c r="M12" s="21" t="str">
        <f t="shared" si="39"/>
        <v>#N/A</v>
      </c>
      <c r="N12" s="22" t="str">
        <f t="array" ref="N12">SUMIFS(
    INDEX(Consolidado!$E$3:$P65, 0, MATCH(N$1, Consolidado!$E$2:$P$2, 0)),  
    Consolidado!$C$3:$C65, $A12,                                                  
    Consolidado!$B$3:$B65, $A$1                                                   
)</f>
        <v>#N/A</v>
      </c>
      <c r="O12" s="22" t="str">
        <f t="array" ref="O12">IFERROR(
  LET(
    valor,
      INDEX(
        AbrR!$A$1:$AT$60,
        MATCH(RIGHT($A12, LEN($A12)-4), AbrR!$A$1:$A65, 0),
        MATCH($A$1, AbrR!$A$6:AN$6, 0)
      ),
    IF(valor = "-", "", valor)      
  ),
"")</f>
        <v/>
      </c>
      <c r="P12" s="21" t="str">
        <f t="shared" si="40"/>
        <v>#N/A</v>
      </c>
      <c r="Q12" s="21" t="str">
        <f t="array" ref="Q12">SUMIFS(
    INDEX(Consolidado!$E$3:$P65, 0, MATCH(Q$1, Consolidado!$E$2:$P$2, 0)),  
    Consolidado!$C$3:$C65, $A12,                                                  
    Consolidado!$B$3:$B65, $A$1                                                   
)</f>
        <v>#N/A</v>
      </c>
      <c r="R12" s="21" t="str">
        <f t="array" ref="R12">IFERROR(
  LET(
    valor,
      INDEX(
        MayR!$A$1:$AT$60,
        MATCH(RIGHT($A12, LEN($A12)-4), MayR!$A$1:$A65, 0),
        MATCH($A$1, MayR!$A$6:AN$6, 0)
      ),
    IF(valor = "-", "", valor)      
  ),
"")</f>
        <v/>
      </c>
      <c r="S12" s="21" t="str">
        <f t="shared" si="41"/>
        <v>#N/A</v>
      </c>
      <c r="T12" s="22" t="str">
        <f t="array" ref="T12">SUMIFS(
    INDEX(Consolidado!$E$3:$P65, 0, MATCH(T$1, Consolidado!$E$2:$P$2, 0)),  
    Consolidado!$C$3:$C65, $A12,                                                  
    Consolidado!$B$3:$B65, $A$1                                                   
)</f>
        <v>#N/A</v>
      </c>
      <c r="U12" s="22" t="str">
        <f t="array" ref="U12">IFERROR(
  LET(
    valor,
      INDEX(
        JunR!$A$1:$AT$60,
        MATCH(RIGHT($A12, LEN($A12)-4), JunR!$A$1:$A65, 0),
        MATCH($A$1, JunR!$A$6:AN$6, 0)
      ),
    IF(valor = "-", "", valor)      
  ),
"")</f>
        <v/>
      </c>
      <c r="V12" s="21" t="str">
        <f t="shared" si="42"/>
        <v>#N/A</v>
      </c>
      <c r="W12" s="21" t="str">
        <f t="array" ref="W12">SUMIFS(
    INDEX(Consolidado!$E$3:$P65, 0, MATCH(W$1, Consolidado!$E$2:$P$2, 0)),  
    Consolidado!$C$3:$C65, $A12,                                                  
    Consolidado!$B$3:$B65, $A$1                                                   
)</f>
        <v>#N/A</v>
      </c>
      <c r="X12" s="21" t="str">
        <f t="array" ref="X12">IFERROR(
  LET(
    valor,
      INDEX(
        JulR!$A$1:$AT$60,
        MATCH(RIGHT($A12, LEN($A12)-4), JulR!$A$1:$A65, 0),
        MATCH($A$1, JulR!$A$6:AN$6, 0)
      ),
    IF(valor = "-", "", valor)      
  ),
"")</f>
        <v/>
      </c>
      <c r="Y12" s="21" t="str">
        <f t="shared" si="43"/>
        <v>#N/A</v>
      </c>
      <c r="Z12" s="22" t="str">
        <f t="array" ref="Z12">SUMIFS(
    INDEX(Consolidado!$E$3:$P65, 0, MATCH(Z$1, Consolidado!$E$2:$P$2, 0)),  
    Consolidado!$C$3:$C65, $A12,                                                  
    Consolidado!$B$3:$B65, $A$1                                                   
)</f>
        <v>#N/A</v>
      </c>
      <c r="AA12" s="22" t="str">
        <f t="array" ref="AA12">IFERROR(
  LET(
    valor,
      INDEX(
        AgoR!$A$1:$AT$60,
        MATCH(RIGHT($A12, LEN($A12)-4), AgoR!$A$1:$A65, 0),
        MATCH($A$1, AgoR!$A$6:AN$6, 0)
      ),
    IF(valor = "-", "", valor)      
  ),
"")</f>
        <v/>
      </c>
      <c r="AB12" s="21" t="str">
        <f t="shared" si="44"/>
        <v>#N/A</v>
      </c>
      <c r="AC12" s="21" t="str">
        <f t="array" ref="AC12">SUMIFS(
    INDEX(Consolidado!$E$3:$P65, 0, MATCH(AC$1, Consolidado!$E$2:$P$2, 0)),  
    Consolidado!$C$3:$C65, $A12,                                                  
    Consolidado!$B$3:$B65, $A$1                                                   
)</f>
        <v>#N/A</v>
      </c>
      <c r="AD12" s="21" t="str">
        <f t="array" ref="AD12">IFERROR(
  LET(
    valor,
      INDEX(
        SepR!$A$1:$AT$60,
        MATCH(RIGHT($A12, LEN($A12)-4), SepR!$A$1:$A65, 0),
        MATCH($A$1, SepR!$A$6:AN$6, 0)
      ),
    IF(valor = "-", "", valor)      
  ),
"")</f>
        <v/>
      </c>
      <c r="AE12" s="21" t="str">
        <f t="shared" si="45"/>
        <v>#N/A</v>
      </c>
      <c r="AF12" s="22" t="str">
        <f t="array" ref="AF12">SUMIFS(
    INDEX(Consolidado!$E$3:$P65, 0, MATCH(AF$1, Consolidado!$E$2:$P$2, 0)),  
    Consolidado!$C$3:$C65, $A12,                                                  
    Consolidado!$B$3:$B65, $A$1                                                   
)</f>
        <v>#N/A</v>
      </c>
      <c r="AG12" s="22" t="str">
        <f t="array" ref="AG12">IFERROR(
  LET(
    valor,
      INDEX(
        OctR!$A$1:$AT$60,
        MATCH(RIGHT($A12, LEN($A12)-4), OctR!$A$1:$A65, 0),
        MATCH($A$1, OctR!$A$6:AN$6, 0)
      ),
    IF(valor = "-", "", valor)      
  ),
"")</f>
        <v/>
      </c>
      <c r="AH12" s="21" t="str">
        <f t="shared" si="46"/>
        <v>#N/A</v>
      </c>
      <c r="AI12" s="21" t="str">
        <f t="array" ref="AI12">SUMIFS(
    INDEX(Consolidado!$E$3:$P65, 0, MATCH(AI$1, Consolidado!$E$2:$P$2, 0)),  
    Consolidado!$C$3:$C65, $A12,                                                  
    Consolidado!$B$3:$B65, $A$1                                                   
)</f>
        <v>#N/A</v>
      </c>
      <c r="AJ12" s="21" t="str">
        <f t="array" ref="AJ12">IFERROR(
  LET(
    valor,
      INDEX(
        NovR!$A$1:$AT$60,
        MATCH(RIGHT($A12, LEN($A12)-4), NovR!$A$1:$A65, 0),
        MATCH($A$1, NovR!$A$6:AN$6, 0)
      ),
    IF(valor = "-", "", valor)      
  ),
"")</f>
        <v/>
      </c>
      <c r="AK12" s="21" t="str">
        <f t="shared" si="47"/>
        <v>#N/A</v>
      </c>
      <c r="AL12" s="22" t="str">
        <f t="array" ref="AL12">SUMIFS(
    INDEX(Consolidado!$E$3:$P65, 0, MATCH(AL$1, Consolidado!$E$2:$P$2, 0)),  
    Consolidado!$C$3:$C65, $A12,                                                  
    Consolidado!$B$3:$B65, $A$1                                                   
)</f>
        <v>#N/A</v>
      </c>
      <c r="AM12" s="22" t="str">
        <f t="array" ref="AM12">IFERROR(
  LET(
    valor,
      INDEX(
        DicR!$A$1:$AT$60,
        MATCH(RIGHT($A12, LEN($A12)-4), DicR!$A$1:$A65, 0),
        MATCH($A$1, DicR!$A$6:AN$6, 0)
      ),
    IF(valor = "-", "", valor)      
  ),
"")</f>
        <v/>
      </c>
      <c r="AN12" s="21" t="str">
        <f t="shared" si="48"/>
        <v>#N/A</v>
      </c>
    </row>
    <row r="13" ht="15.75" customHeight="1">
      <c r="A13" s="7" t="str">
        <f>Menus!B6</f>
        <v>B03 Cuotas AFORE</v>
      </c>
      <c r="B13" s="19" t="str">
        <f t="shared" ref="B13:C13" si="49">E13+H13+K13+N13+Q13+T13+W13+Z13+AC13+AF13+AI13+AL13</f>
        <v>#N/A</v>
      </c>
      <c r="C13" s="19">
        <f t="shared" si="49"/>
        <v>0</v>
      </c>
      <c r="D13" s="20" t="str">
        <f t="shared" si="36"/>
        <v>#N/A</v>
      </c>
      <c r="E13" s="21" t="str">
        <f t="array" ref="E13">SUMIFS(
    INDEX(Consolidado!$E$3:$P65, 0, MATCH(E$1, Consolidado!$E$2:$P$2, 0)),  
    Consolidado!$C$3:$C65, $A13,                                                  
    Consolidado!$B$3:$B65, $A$1                                                   
)</f>
        <v>#N/A</v>
      </c>
      <c r="F13" s="21" t="str">
        <f t="array" ref="F13">IFERROR(
  LET(
    valor,
      INDEX(
        EneR!$A$1:$AT$60,
        MATCH(RIGHT($A13, LEN($A13)-4), EneR!$A$1:$A65, 0),
        MATCH($A$1, EneR!$A$6:AN$6, 0)
      ),
    IF(valor = "-", "", valor)      
  ),
"")</f>
        <v/>
      </c>
      <c r="G13" s="21" t="str">
        <f t="shared" si="37"/>
        <v>#N/A</v>
      </c>
      <c r="H13" s="22" t="str">
        <f t="array" ref="H13">SUMIFS(
    INDEX(Consolidado!$E$3:$P65, 0, MATCH(H$1, Consolidado!$E$2:$P$2, 0)),  
    Consolidado!$C$3:$C65, $A13,                                                  
    Consolidado!$B$3:$B65, $A$1                                                   
)</f>
        <v>#N/A</v>
      </c>
      <c r="I13" s="22" t="str">
        <f t="array" ref="I13">IFERROR(
  LET(
    valor,
      INDEX(
        FebR!$A$1:$AT$60,
        MATCH(RIGHT($A13, LEN($A13)-4), FebR!$A$1:$A65, 0),
        MATCH($A$1, FebR!$A$6:AN$6, 0)
      ),
    IF(valor = "-", "", valor)      
  ),
"")</f>
        <v/>
      </c>
      <c r="J13" s="21" t="str">
        <f t="shared" si="38"/>
        <v>#N/A</v>
      </c>
      <c r="K13" s="21" t="str">
        <f t="array" ref="K13">SUMIFS(
    INDEX(Consolidado!$E$3:$P65, 0, MATCH(K$1, Consolidado!$E$2:$P$2, 0)),  
    Consolidado!$C$3:$C65, $A13,                                                  
    Consolidado!$B$3:$B65, $A$1                                                   
)</f>
        <v>#N/A</v>
      </c>
      <c r="L13" s="21" t="str">
        <f t="array" ref="L13">IFERROR(
  LET(
    valor,
      INDEX(
        MarR!$A$1:$AT$60,
        MATCH(RIGHT($A13, LEN($A13)-4), MarR!$A$1:$A65, 0),
        MATCH($A$1, MarR!$A$6:AN$6, 0)
      ),
    IF(valor = "-", "", valor)      
  ),
"")</f>
        <v/>
      </c>
      <c r="M13" s="21" t="str">
        <f t="shared" si="39"/>
        <v>#N/A</v>
      </c>
      <c r="N13" s="22" t="str">
        <f t="array" ref="N13">SUMIFS(
    INDEX(Consolidado!$E$3:$P65, 0, MATCH(N$1, Consolidado!$E$2:$P$2, 0)),  
    Consolidado!$C$3:$C65, $A13,                                                  
    Consolidado!$B$3:$B65, $A$1                                                   
)</f>
        <v>#N/A</v>
      </c>
      <c r="O13" s="22" t="str">
        <f t="array" ref="O13">IFERROR(
  LET(
    valor,
      INDEX(
        AbrR!$A$1:$AT$60,
        MATCH(RIGHT($A13, LEN($A13)-4), AbrR!$A$1:$A65, 0),
        MATCH($A$1, AbrR!$A$6:AN$6, 0)
      ),
    IF(valor = "-", "", valor)      
  ),
"")</f>
        <v/>
      </c>
      <c r="P13" s="21" t="str">
        <f t="shared" si="40"/>
        <v>#N/A</v>
      </c>
      <c r="Q13" s="21" t="str">
        <f t="array" ref="Q13">SUMIFS(
    INDEX(Consolidado!$E$3:$P65, 0, MATCH(Q$1, Consolidado!$E$2:$P$2, 0)),  
    Consolidado!$C$3:$C65, $A13,                                                  
    Consolidado!$B$3:$B65, $A$1                                                   
)</f>
        <v>#N/A</v>
      </c>
      <c r="R13" s="21" t="str">
        <f t="array" ref="R13">IFERROR(
  LET(
    valor,
      INDEX(
        MayR!$A$1:$AT$60,
        MATCH(RIGHT($A13, LEN($A13)-4), MayR!$A$1:$A65, 0),
        MATCH($A$1, MayR!$A$6:AN$6, 0)
      ),
    IF(valor = "-", "", valor)      
  ),
"")</f>
        <v/>
      </c>
      <c r="S13" s="21" t="str">
        <f t="shared" si="41"/>
        <v>#N/A</v>
      </c>
      <c r="T13" s="22" t="str">
        <f t="array" ref="T13">SUMIFS(
    INDEX(Consolidado!$E$3:$P65, 0, MATCH(T$1, Consolidado!$E$2:$P$2, 0)),  
    Consolidado!$C$3:$C65, $A13,                                                  
    Consolidado!$B$3:$B65, $A$1                                                   
)</f>
        <v>#N/A</v>
      </c>
      <c r="U13" s="22" t="str">
        <f t="array" ref="U13">IFERROR(
  LET(
    valor,
      INDEX(
        JunR!$A$1:$AT$60,
        MATCH(RIGHT($A13, LEN($A13)-4), JunR!$A$1:$A65, 0),
        MATCH($A$1, JunR!$A$6:AN$6, 0)
      ),
    IF(valor = "-", "", valor)      
  ),
"")</f>
        <v/>
      </c>
      <c r="V13" s="21" t="str">
        <f t="shared" si="42"/>
        <v>#N/A</v>
      </c>
      <c r="W13" s="21" t="str">
        <f t="array" ref="W13">SUMIFS(
    INDEX(Consolidado!$E$3:$P65, 0, MATCH(W$1, Consolidado!$E$2:$P$2, 0)),  
    Consolidado!$C$3:$C65, $A13,                                                  
    Consolidado!$B$3:$B65, $A$1                                                   
)</f>
        <v>#N/A</v>
      </c>
      <c r="X13" s="21" t="str">
        <f t="array" ref="X13">IFERROR(
  LET(
    valor,
      INDEX(
        JulR!$A$1:$AT$60,
        MATCH(RIGHT($A13, LEN($A13)-4), JulR!$A$1:$A65, 0),
        MATCH($A$1, JulR!$A$6:AN$6, 0)
      ),
    IF(valor = "-", "", valor)      
  ),
"")</f>
        <v/>
      </c>
      <c r="Y13" s="21" t="str">
        <f t="shared" si="43"/>
        <v>#N/A</v>
      </c>
      <c r="Z13" s="22" t="str">
        <f t="array" ref="Z13">SUMIFS(
    INDEX(Consolidado!$E$3:$P65, 0, MATCH(Z$1, Consolidado!$E$2:$P$2, 0)),  
    Consolidado!$C$3:$C65, $A13,                                                  
    Consolidado!$B$3:$B65, $A$1                                                   
)</f>
        <v>#N/A</v>
      </c>
      <c r="AA13" s="22" t="str">
        <f t="array" ref="AA13">IFERROR(
  LET(
    valor,
      INDEX(
        AgoR!$A$1:$AT$60,
        MATCH(RIGHT($A13, LEN($A13)-4), AgoR!$A$1:$A65, 0),
        MATCH($A$1, AgoR!$A$6:AN$6, 0)
      ),
    IF(valor = "-", "", valor)      
  ),
"")</f>
        <v/>
      </c>
      <c r="AB13" s="21" t="str">
        <f t="shared" si="44"/>
        <v>#N/A</v>
      </c>
      <c r="AC13" s="21" t="str">
        <f t="array" ref="AC13">SUMIFS(
    INDEX(Consolidado!$E$3:$P65, 0, MATCH(AC$1, Consolidado!$E$2:$P$2, 0)),  
    Consolidado!$C$3:$C65, $A13,                                                  
    Consolidado!$B$3:$B65, $A$1                                                   
)</f>
        <v>#N/A</v>
      </c>
      <c r="AD13" s="21" t="str">
        <f t="array" ref="AD13">IFERROR(
  LET(
    valor,
      INDEX(
        SepR!$A$1:$AT$60,
        MATCH(RIGHT($A13, LEN($A13)-4), SepR!$A$1:$A65, 0),
        MATCH($A$1, SepR!$A$6:AN$6, 0)
      ),
    IF(valor = "-", "", valor)      
  ),
"")</f>
        <v/>
      </c>
      <c r="AE13" s="21" t="str">
        <f t="shared" si="45"/>
        <v>#N/A</v>
      </c>
      <c r="AF13" s="22" t="str">
        <f t="array" ref="AF13">SUMIFS(
    INDEX(Consolidado!$E$3:$P65, 0, MATCH(AF$1, Consolidado!$E$2:$P$2, 0)),  
    Consolidado!$C$3:$C65, $A13,                                                  
    Consolidado!$B$3:$B65, $A$1                                                   
)</f>
        <v>#N/A</v>
      </c>
      <c r="AG13" s="22" t="str">
        <f t="array" ref="AG13">IFERROR(
  LET(
    valor,
      INDEX(
        OctR!$A$1:$AT$60,
        MATCH(RIGHT($A13, LEN($A13)-4), OctR!$A$1:$A65, 0),
        MATCH($A$1, OctR!$A$6:AN$6, 0)
      ),
    IF(valor = "-", "", valor)      
  ),
"")</f>
        <v/>
      </c>
      <c r="AH13" s="21" t="str">
        <f t="shared" si="46"/>
        <v>#N/A</v>
      </c>
      <c r="AI13" s="21" t="str">
        <f t="array" ref="AI13">SUMIFS(
    INDEX(Consolidado!$E$3:$P65, 0, MATCH(AI$1, Consolidado!$E$2:$P$2, 0)),  
    Consolidado!$C$3:$C65, $A13,                                                  
    Consolidado!$B$3:$B65, $A$1                                                   
)</f>
        <v>#N/A</v>
      </c>
      <c r="AJ13" s="21" t="str">
        <f t="array" ref="AJ13">IFERROR(
  LET(
    valor,
      INDEX(
        NovR!$A$1:$AT$60,
        MATCH(RIGHT($A13, LEN($A13)-4), NovR!$A$1:$A65, 0),
        MATCH($A$1, NovR!$A$6:AN$6, 0)
      ),
    IF(valor = "-", "", valor)      
  ),
"")</f>
        <v/>
      </c>
      <c r="AK13" s="21" t="str">
        <f t="shared" si="47"/>
        <v>#N/A</v>
      </c>
      <c r="AL13" s="22" t="str">
        <f t="array" ref="AL13">SUMIFS(
    INDEX(Consolidado!$E$3:$P65, 0, MATCH(AL$1, Consolidado!$E$2:$P$2, 0)),  
    Consolidado!$C$3:$C65, $A13,                                                  
    Consolidado!$B$3:$B65, $A$1                                                   
)</f>
        <v>#N/A</v>
      </c>
      <c r="AM13" s="22" t="str">
        <f t="array" ref="AM13">IFERROR(
  LET(
    valor,
      INDEX(
        DicR!$A$1:$AT$60,
        MATCH(RIGHT($A13, LEN($A13)-4), DicR!$A$1:$A65, 0),
        MATCH($A$1, DicR!$A$6:AN$6, 0)
      ),
    IF(valor = "-", "", valor)      
  ),
"")</f>
        <v/>
      </c>
      <c r="AN13" s="21" t="str">
        <f t="shared" si="48"/>
        <v>#N/A</v>
      </c>
    </row>
    <row r="14" ht="15.75" customHeight="1">
      <c r="A14" s="7" t="str">
        <f>Menus!B7</f>
        <v>B04 Cuotas INFONAVIT</v>
      </c>
      <c r="B14" s="19" t="str">
        <f t="shared" ref="B14:C14" si="50">E14+H14+K14+N14+Q14+T14+W14+Z14+AC14+AF14+AI14+AL14</f>
        <v>#N/A</v>
      </c>
      <c r="C14" s="19">
        <f t="shared" si="50"/>
        <v>0</v>
      </c>
      <c r="D14" s="20" t="str">
        <f t="shared" si="36"/>
        <v>#N/A</v>
      </c>
      <c r="E14" s="21" t="str">
        <f t="array" ref="E14">SUMIFS(
    INDEX(Consolidado!$E$3:$P65, 0, MATCH(E$1, Consolidado!$E$2:$P$2, 0)),  
    Consolidado!$C$3:$C65, $A14,                                                  
    Consolidado!$B$3:$B65, $A$1                                                   
)</f>
        <v>#N/A</v>
      </c>
      <c r="F14" s="21" t="str">
        <f t="array" ref="F14">IFERROR(
  LET(
    valor,
      INDEX(
        EneR!$A$1:$AT$60,
        MATCH(RIGHT($A14, LEN($A14)-4), EneR!$A$1:$A65, 0),
        MATCH($A$1, EneR!$A$6:AN$6, 0)
      ),
    IF(valor = "-", "", valor)      
  ),
"")</f>
        <v/>
      </c>
      <c r="G14" s="21" t="str">
        <f t="shared" si="37"/>
        <v>#N/A</v>
      </c>
      <c r="H14" s="22" t="str">
        <f t="array" ref="H14">SUMIFS(
    INDEX(Consolidado!$E$3:$P65, 0, MATCH(H$1, Consolidado!$E$2:$P$2, 0)),  
    Consolidado!$C$3:$C65, $A14,                                                  
    Consolidado!$B$3:$B65, $A$1                                                   
)</f>
        <v>#N/A</v>
      </c>
      <c r="I14" s="22" t="str">
        <f t="array" ref="I14">IFERROR(
  LET(
    valor,
      INDEX(
        FebR!$A$1:$AT$60,
        MATCH(RIGHT($A14, LEN($A14)-4), FebR!$A$1:$A65, 0),
        MATCH($A$1, FebR!$A$6:AN$6, 0)
      ),
    IF(valor = "-", "", valor)      
  ),
"")</f>
        <v/>
      </c>
      <c r="J14" s="21" t="str">
        <f t="shared" si="38"/>
        <v>#N/A</v>
      </c>
      <c r="K14" s="21" t="str">
        <f t="array" ref="K14">SUMIFS(
    INDEX(Consolidado!$E$3:$P65, 0, MATCH(K$1, Consolidado!$E$2:$P$2, 0)),  
    Consolidado!$C$3:$C65, $A14,                                                  
    Consolidado!$B$3:$B65, $A$1                                                   
)</f>
        <v>#N/A</v>
      </c>
      <c r="L14" s="21" t="str">
        <f t="array" ref="L14">IFERROR(
  LET(
    valor,
      INDEX(
        MarR!$A$1:$AT$60,
        MATCH(RIGHT($A14, LEN($A14)-4), MarR!$A$1:$A65, 0),
        MATCH($A$1, MarR!$A$6:AN$6, 0)
      ),
    IF(valor = "-", "", valor)      
  ),
"")</f>
        <v/>
      </c>
      <c r="M14" s="21" t="str">
        <f t="shared" si="39"/>
        <v>#N/A</v>
      </c>
      <c r="N14" s="22" t="str">
        <f t="array" ref="N14">SUMIFS(
    INDEX(Consolidado!$E$3:$P65, 0, MATCH(N$1, Consolidado!$E$2:$P$2, 0)),  
    Consolidado!$C$3:$C65, $A14,                                                  
    Consolidado!$B$3:$B65, $A$1                                                   
)</f>
        <v>#N/A</v>
      </c>
      <c r="O14" s="22" t="str">
        <f t="array" ref="O14">IFERROR(
  LET(
    valor,
      INDEX(
        AbrR!$A$1:$AT$60,
        MATCH(RIGHT($A14, LEN($A14)-4), AbrR!$A$1:$A65, 0),
        MATCH($A$1, AbrR!$A$6:AN$6, 0)
      ),
    IF(valor = "-", "", valor)      
  ),
"")</f>
        <v/>
      </c>
      <c r="P14" s="21" t="str">
        <f t="shared" si="40"/>
        <v>#N/A</v>
      </c>
      <c r="Q14" s="21" t="str">
        <f t="array" ref="Q14">SUMIFS(
    INDEX(Consolidado!$E$3:$P65, 0, MATCH(Q$1, Consolidado!$E$2:$P$2, 0)),  
    Consolidado!$C$3:$C65, $A14,                                                  
    Consolidado!$B$3:$B65, $A$1                                                   
)</f>
        <v>#N/A</v>
      </c>
      <c r="R14" s="21" t="str">
        <f t="array" ref="R14">IFERROR(
  LET(
    valor,
      INDEX(
        MayR!$A$1:$AT$60,
        MATCH(RIGHT($A14, LEN($A14)-4), MayR!$A$1:$A65, 0),
        MATCH($A$1, MayR!$A$6:AN$6, 0)
      ),
    IF(valor = "-", "", valor)      
  ),
"")</f>
        <v/>
      </c>
      <c r="S14" s="21" t="str">
        <f t="shared" si="41"/>
        <v>#N/A</v>
      </c>
      <c r="T14" s="22" t="str">
        <f t="array" ref="T14">SUMIFS(
    INDEX(Consolidado!$E$3:$P65, 0, MATCH(T$1, Consolidado!$E$2:$P$2, 0)),  
    Consolidado!$C$3:$C65, $A14,                                                  
    Consolidado!$B$3:$B65, $A$1                                                   
)</f>
        <v>#N/A</v>
      </c>
      <c r="U14" s="22" t="str">
        <f t="array" ref="U14">IFERROR(
  LET(
    valor,
      INDEX(
        JunR!$A$1:$AT$60,
        MATCH(RIGHT($A14, LEN($A14)-4), JunR!$A$1:$A65, 0),
        MATCH($A$1, JunR!$A$6:AN$6, 0)
      ),
    IF(valor = "-", "", valor)      
  ),
"")</f>
        <v/>
      </c>
      <c r="V14" s="21" t="str">
        <f t="shared" si="42"/>
        <v>#N/A</v>
      </c>
      <c r="W14" s="21" t="str">
        <f t="array" ref="W14">SUMIFS(
    INDEX(Consolidado!$E$3:$P65, 0, MATCH(W$1, Consolidado!$E$2:$P$2, 0)),  
    Consolidado!$C$3:$C65, $A14,                                                  
    Consolidado!$B$3:$B65, $A$1                                                   
)</f>
        <v>#N/A</v>
      </c>
      <c r="X14" s="21" t="str">
        <f t="array" ref="X14">IFERROR(
  LET(
    valor,
      INDEX(
        JulR!$A$1:$AT$60,
        MATCH(RIGHT($A14, LEN($A14)-4), JulR!$A$1:$A65, 0),
        MATCH($A$1, JulR!$A$6:AN$6, 0)
      ),
    IF(valor = "-", "", valor)      
  ),
"")</f>
        <v/>
      </c>
      <c r="Y14" s="21" t="str">
        <f t="shared" si="43"/>
        <v>#N/A</v>
      </c>
      <c r="Z14" s="22" t="str">
        <f t="array" ref="Z14">SUMIFS(
    INDEX(Consolidado!$E$3:$P65, 0, MATCH(Z$1, Consolidado!$E$2:$P$2, 0)),  
    Consolidado!$C$3:$C65, $A14,                                                  
    Consolidado!$B$3:$B65, $A$1                                                   
)</f>
        <v>#N/A</v>
      </c>
      <c r="AA14" s="22" t="str">
        <f t="array" ref="AA14">IFERROR(
  LET(
    valor,
      INDEX(
        AgoR!$A$1:$AT$60,
        MATCH(RIGHT($A14, LEN($A14)-4), AgoR!$A$1:$A65, 0),
        MATCH($A$1, AgoR!$A$6:AN$6, 0)
      ),
    IF(valor = "-", "", valor)      
  ),
"")</f>
        <v/>
      </c>
      <c r="AB14" s="21" t="str">
        <f t="shared" si="44"/>
        <v>#N/A</v>
      </c>
      <c r="AC14" s="21" t="str">
        <f t="array" ref="AC14">SUMIFS(
    INDEX(Consolidado!$E$3:$P65, 0, MATCH(AC$1, Consolidado!$E$2:$P$2, 0)),  
    Consolidado!$C$3:$C65, $A14,                                                  
    Consolidado!$B$3:$B65, $A$1                                                   
)</f>
        <v>#N/A</v>
      </c>
      <c r="AD14" s="21" t="str">
        <f t="array" ref="AD14">IFERROR(
  LET(
    valor,
      INDEX(
        SepR!$A$1:$AT$60,
        MATCH(RIGHT($A14, LEN($A14)-4), SepR!$A$1:$A65, 0),
        MATCH($A$1, SepR!$A$6:AN$6, 0)
      ),
    IF(valor = "-", "", valor)      
  ),
"")</f>
        <v/>
      </c>
      <c r="AE14" s="21" t="str">
        <f t="shared" si="45"/>
        <v>#N/A</v>
      </c>
      <c r="AF14" s="22" t="str">
        <f t="array" ref="AF14">SUMIFS(
    INDEX(Consolidado!$E$3:$P65, 0, MATCH(AF$1, Consolidado!$E$2:$P$2, 0)),  
    Consolidado!$C$3:$C65, $A14,                                                  
    Consolidado!$B$3:$B65, $A$1                                                   
)</f>
        <v>#N/A</v>
      </c>
      <c r="AG14" s="22" t="str">
        <f t="array" ref="AG14">IFERROR(
  LET(
    valor,
      INDEX(
        OctR!$A$1:$AT$60,
        MATCH(RIGHT($A14, LEN($A14)-4), OctR!$A$1:$A65, 0),
        MATCH($A$1, OctR!$A$6:AN$6, 0)
      ),
    IF(valor = "-", "", valor)      
  ),
"")</f>
        <v/>
      </c>
      <c r="AH14" s="21" t="str">
        <f t="shared" si="46"/>
        <v>#N/A</v>
      </c>
      <c r="AI14" s="21" t="str">
        <f t="array" ref="AI14">SUMIFS(
    INDEX(Consolidado!$E$3:$P65, 0, MATCH(AI$1, Consolidado!$E$2:$P$2, 0)),  
    Consolidado!$C$3:$C65, $A14,                                                  
    Consolidado!$B$3:$B65, $A$1                                                   
)</f>
        <v>#N/A</v>
      </c>
      <c r="AJ14" s="21" t="str">
        <f t="array" ref="AJ14">IFERROR(
  LET(
    valor,
      INDEX(
        NovR!$A$1:$AT$60,
        MATCH(RIGHT($A14, LEN($A14)-4), NovR!$A$1:$A65, 0),
        MATCH($A$1, NovR!$A$6:AN$6, 0)
      ),
    IF(valor = "-", "", valor)      
  ),
"")</f>
        <v/>
      </c>
      <c r="AK14" s="21" t="str">
        <f t="shared" si="47"/>
        <v>#N/A</v>
      </c>
      <c r="AL14" s="22" t="str">
        <f t="array" ref="AL14">SUMIFS(
    INDEX(Consolidado!$E$3:$P65, 0, MATCH(AL$1, Consolidado!$E$2:$P$2, 0)),  
    Consolidado!$C$3:$C65, $A14,                                                  
    Consolidado!$B$3:$B65, $A$1                                                   
)</f>
        <v>#N/A</v>
      </c>
      <c r="AM14" s="22" t="str">
        <f t="array" ref="AM14">IFERROR(
  LET(
    valor,
      INDEX(
        DicR!$A$1:$AT$60,
        MATCH(RIGHT($A14, LEN($A14)-4), DicR!$A$1:$A65, 0),
        MATCH($A$1, DicR!$A$6:AN$6, 0)
      ),
    IF(valor = "-", "", valor)      
  ),
"")</f>
        <v/>
      </c>
      <c r="AN14" s="21" t="str">
        <f t="shared" si="48"/>
        <v>#N/A</v>
      </c>
    </row>
    <row r="15" ht="15.75" customHeight="1">
      <c r="A15" s="25" t="str">
        <f>Menus!B8</f>
        <v>B05 2.5% sobre nomina</v>
      </c>
      <c r="B15" s="19" t="str">
        <f t="shared" ref="B15:C15" si="51">E15+H15+K15+N15+Q15+T15+W15+Z15+AC15+AF15+AI15+AL15</f>
        <v>#N/A</v>
      </c>
      <c r="C15" s="19">
        <f t="shared" si="51"/>
        <v>0</v>
      </c>
      <c r="D15" s="20" t="str">
        <f t="shared" si="36"/>
        <v>#N/A</v>
      </c>
      <c r="E15" s="21" t="str">
        <f t="array" ref="E15">SUMIFS(
    INDEX(Consolidado!$E$3:$P65, 0, MATCH(E$1, Consolidado!$E$2:$P$2, 0)),  
    Consolidado!$C$3:$C65, $A15,                                                  
    Consolidado!$B$3:$B65, $A$1                                                   
)</f>
        <v>#N/A</v>
      </c>
      <c r="F15" s="21" t="str">
        <f t="array" ref="F15">IFERROR(
  LET(
    valor,
      INDEX(
        EneR!$A$1:$AT$60,
        MATCH(RIGHT($A15, LEN($A15)-4), EneR!$A$1:$A65, 0),
        MATCH($A$1, EneR!$A$6:AN$6, 0)
      ),
    IF(valor = "-", "", valor)      
  ),
"")</f>
        <v/>
      </c>
      <c r="G15" s="21" t="str">
        <f t="shared" si="37"/>
        <v>#N/A</v>
      </c>
      <c r="H15" s="22" t="str">
        <f t="array" ref="H15">SUMIFS(
    INDEX(Consolidado!$E$3:$P65, 0, MATCH(H$1, Consolidado!$E$2:$P$2, 0)),  
    Consolidado!$C$3:$C65, $A15,                                                  
    Consolidado!$B$3:$B65, $A$1                                                   
)</f>
        <v>#N/A</v>
      </c>
      <c r="I15" s="22" t="str">
        <f t="array" ref="I15">IFERROR(
  LET(
    valor,
      INDEX(
        FebR!$A$1:$AT$60,
        MATCH(RIGHT($A15, LEN($A15)-4), FebR!$A$1:$A65, 0),
        MATCH($A$1, FebR!$A$6:AN$6, 0)
      ),
    IF(valor = "-", "", valor)      
  ),
"")</f>
        <v/>
      </c>
      <c r="J15" s="21" t="str">
        <f t="shared" si="38"/>
        <v>#N/A</v>
      </c>
      <c r="K15" s="21" t="str">
        <f t="array" ref="K15">SUMIFS(
    INDEX(Consolidado!$E$3:$P65, 0, MATCH(K$1, Consolidado!$E$2:$P$2, 0)),  
    Consolidado!$C$3:$C65, $A15,                                                  
    Consolidado!$B$3:$B65, $A$1                                                   
)</f>
        <v>#N/A</v>
      </c>
      <c r="L15" s="21" t="str">
        <f t="array" ref="L15">IFERROR(
  LET(
    valor,
      INDEX(
        MarR!$A$1:$AT$60,
        MATCH(RIGHT($A15, LEN($A15)-4), MarR!$A$1:$A65, 0),
        MATCH($A$1, MarR!$A$6:AN$6, 0)
      ),
    IF(valor = "-", "", valor)      
  ),
"")</f>
        <v/>
      </c>
      <c r="M15" s="21" t="str">
        <f t="shared" si="39"/>
        <v>#N/A</v>
      </c>
      <c r="N15" s="22" t="str">
        <f t="array" ref="N15">SUMIFS(
    INDEX(Consolidado!$E$3:$P65, 0, MATCH(N$1, Consolidado!$E$2:$P$2, 0)),  
    Consolidado!$C$3:$C65, $A15,                                                  
    Consolidado!$B$3:$B65, $A$1                                                   
)</f>
        <v>#N/A</v>
      </c>
      <c r="O15" s="22" t="str">
        <f t="array" ref="O15">IFERROR(
  LET(
    valor,
      INDEX(
        AbrR!$A$1:$AT$60,
        MATCH(RIGHT($A15, LEN($A15)-4), AbrR!$A$1:$A65, 0),
        MATCH($A$1, AbrR!$A$6:AN$6, 0)
      ),
    IF(valor = "-", "", valor)      
  ),
"")</f>
        <v/>
      </c>
      <c r="P15" s="21" t="str">
        <f t="shared" si="40"/>
        <v>#N/A</v>
      </c>
      <c r="Q15" s="21" t="str">
        <f t="array" ref="Q15">SUMIFS(
    INDEX(Consolidado!$E$3:$P65, 0, MATCH(Q$1, Consolidado!$E$2:$P$2, 0)),  
    Consolidado!$C$3:$C65, $A15,                                                  
    Consolidado!$B$3:$B65, $A$1                                                   
)</f>
        <v>#N/A</v>
      </c>
      <c r="R15" s="21" t="str">
        <f t="array" ref="R15">IFERROR(
  LET(
    valor,
      INDEX(
        MayR!$A$1:$AT$60,
        MATCH(RIGHT($A15, LEN($A15)-4), MayR!$A$1:$A65, 0),
        MATCH($A$1, MayR!$A$6:AN$6, 0)
      ),
    IF(valor = "-", "", valor)      
  ),
"")</f>
        <v/>
      </c>
      <c r="S15" s="21" t="str">
        <f t="shared" si="41"/>
        <v>#N/A</v>
      </c>
      <c r="T15" s="22" t="str">
        <f t="array" ref="T15">SUMIFS(
    INDEX(Consolidado!$E$3:$P65, 0, MATCH(T$1, Consolidado!$E$2:$P$2, 0)),  
    Consolidado!$C$3:$C65, $A15,                                                  
    Consolidado!$B$3:$B65, $A$1                                                   
)</f>
        <v>#N/A</v>
      </c>
      <c r="U15" s="22" t="str">
        <f t="array" ref="U15">IFERROR(
  LET(
    valor,
      INDEX(
        JunR!$A$1:$AT$60,
        MATCH(RIGHT($A15, LEN($A15)-4), JunR!$A$1:$A65, 0),
        MATCH($A$1, JunR!$A$6:AN$6, 0)
      ),
    IF(valor = "-", "", valor)      
  ),
"")</f>
        <v/>
      </c>
      <c r="V15" s="21" t="str">
        <f t="shared" si="42"/>
        <v>#N/A</v>
      </c>
      <c r="W15" s="21" t="str">
        <f t="array" ref="W15">SUMIFS(
    INDEX(Consolidado!$E$3:$P65, 0, MATCH(W$1, Consolidado!$E$2:$P$2, 0)),  
    Consolidado!$C$3:$C65, $A15,                                                  
    Consolidado!$B$3:$B65, $A$1                                                   
)</f>
        <v>#N/A</v>
      </c>
      <c r="X15" s="21" t="str">
        <f t="array" ref="X15">IFERROR(
  LET(
    valor,
      INDEX(
        JulR!$A$1:$AT$60,
        MATCH(RIGHT($A15, LEN($A15)-4), JulR!$A$1:$A65, 0),
        MATCH($A$1, JulR!$A$6:AN$6, 0)
      ),
    IF(valor = "-", "", valor)      
  ),
"")</f>
        <v/>
      </c>
      <c r="Y15" s="21" t="str">
        <f t="shared" si="43"/>
        <v>#N/A</v>
      </c>
      <c r="Z15" s="22" t="str">
        <f t="array" ref="Z15">SUMIFS(
    INDEX(Consolidado!$E$3:$P65, 0, MATCH(Z$1, Consolidado!$E$2:$P$2, 0)),  
    Consolidado!$C$3:$C65, $A15,                                                  
    Consolidado!$B$3:$B65, $A$1                                                   
)</f>
        <v>#N/A</v>
      </c>
      <c r="AA15" s="22" t="str">
        <f t="array" ref="AA15">IFERROR(
  LET(
    valor,
      INDEX(
        AgoR!$A$1:$AT$60,
        MATCH(RIGHT($A15, LEN($A15)-4), AgoR!$A$1:$A65, 0),
        MATCH($A$1, AgoR!$A$6:AN$6, 0)
      ),
    IF(valor = "-", "", valor)      
  ),
"")</f>
        <v/>
      </c>
      <c r="AB15" s="21" t="str">
        <f t="shared" si="44"/>
        <v>#N/A</v>
      </c>
      <c r="AC15" s="21" t="str">
        <f t="array" ref="AC15">SUMIFS(
    INDEX(Consolidado!$E$3:$P65, 0, MATCH(AC$1, Consolidado!$E$2:$P$2, 0)),  
    Consolidado!$C$3:$C65, $A15,                                                  
    Consolidado!$B$3:$B65, $A$1                                                   
)</f>
        <v>#N/A</v>
      </c>
      <c r="AD15" s="21" t="str">
        <f t="array" ref="AD15">IFERROR(
  LET(
    valor,
      INDEX(
        SepR!$A$1:$AT$60,
        MATCH(RIGHT($A15, LEN($A15)-4), SepR!$A$1:$A65, 0),
        MATCH($A$1, SepR!$A$6:AN$6, 0)
      ),
    IF(valor = "-", "", valor)      
  ),
"")</f>
        <v/>
      </c>
      <c r="AE15" s="21" t="str">
        <f t="shared" si="45"/>
        <v>#N/A</v>
      </c>
      <c r="AF15" s="22" t="str">
        <f t="array" ref="AF15">SUMIFS(
    INDEX(Consolidado!$E$3:$P65, 0, MATCH(AF$1, Consolidado!$E$2:$P$2, 0)),  
    Consolidado!$C$3:$C65, $A15,                                                  
    Consolidado!$B$3:$B65, $A$1                                                   
)</f>
        <v>#N/A</v>
      </c>
      <c r="AG15" s="22" t="str">
        <f t="array" ref="AG15">IFERROR(
  LET(
    valor,
      INDEX(
        OctR!$A$1:$AT$60,
        MATCH(RIGHT($A15, LEN($A15)-4), OctR!$A$1:$A65, 0),
        MATCH($A$1, OctR!$A$6:AN$6, 0)
      ),
    IF(valor = "-", "", valor)      
  ),
"")</f>
        <v/>
      </c>
      <c r="AH15" s="21" t="str">
        <f t="shared" si="46"/>
        <v>#N/A</v>
      </c>
      <c r="AI15" s="21" t="str">
        <f t="array" ref="AI15">SUMIFS(
    INDEX(Consolidado!$E$3:$P65, 0, MATCH(AI$1, Consolidado!$E$2:$P$2, 0)),  
    Consolidado!$C$3:$C65, $A15,                                                  
    Consolidado!$B$3:$B65, $A$1                                                   
)</f>
        <v>#N/A</v>
      </c>
      <c r="AJ15" s="21" t="str">
        <f t="array" ref="AJ15">IFERROR(
  LET(
    valor,
      INDEX(
        NovR!$A$1:$AT$60,
        MATCH(RIGHT($A15, LEN($A15)-4), NovR!$A$1:$A65, 0),
        MATCH($A$1, NovR!$A$6:AN$6, 0)
      ),
    IF(valor = "-", "", valor)      
  ),
"")</f>
        <v/>
      </c>
      <c r="AK15" s="21" t="str">
        <f t="shared" si="47"/>
        <v>#N/A</v>
      </c>
      <c r="AL15" s="22" t="str">
        <f t="array" ref="AL15">SUMIFS(
    INDEX(Consolidado!$E$3:$P65, 0, MATCH(AL$1, Consolidado!$E$2:$P$2, 0)),  
    Consolidado!$C$3:$C65, $A15,                                                  
    Consolidado!$B$3:$B65, $A$1                                                   
)</f>
        <v>#N/A</v>
      </c>
      <c r="AM15" s="22" t="str">
        <f t="array" ref="AM15">IFERROR(
  LET(
    valor,
      INDEX(
        DicR!$A$1:$AT$60,
        MATCH(RIGHT($A15, LEN($A15)-4), DicR!$A$1:$A65, 0),
        MATCH($A$1, DicR!$A$6:AN$6, 0)
      ),
    IF(valor = "-", "", valor)      
  ),
"")</f>
        <v/>
      </c>
      <c r="AN15" s="21" t="str">
        <f t="shared" si="48"/>
        <v>#N/A</v>
      </c>
    </row>
    <row r="16" ht="15.75" customHeight="1">
      <c r="A16" s="7" t="str">
        <f>Menus!B9</f>
        <v>B06 Aguinaldo</v>
      </c>
      <c r="B16" s="19" t="str">
        <f t="shared" ref="B16:C16" si="52">E16+H16+K16+N16+Q16+T16+W16+Z16+AC16+AF16+AI16+AL16</f>
        <v>#N/A</v>
      </c>
      <c r="C16" s="19">
        <f t="shared" si="52"/>
        <v>0</v>
      </c>
      <c r="D16" s="20" t="str">
        <f t="shared" si="36"/>
        <v>#N/A</v>
      </c>
      <c r="E16" s="21" t="str">
        <f t="array" ref="E16">SUMIFS(
    INDEX(Consolidado!$E$3:$P65, 0, MATCH(E$1, Consolidado!$E$2:$P$2, 0)),  
    Consolidado!$C$3:$C65, $A16,                                                  
    Consolidado!$B$3:$B65, $A$1                                                   
)</f>
        <v>#N/A</v>
      </c>
      <c r="F16" s="21" t="str">
        <f t="array" ref="F16">IFERROR(
  LET(
    valor,
      INDEX(
        EneR!$A$1:$AT$60,
        MATCH(RIGHT($A16, LEN($A16)-4), EneR!$A$1:$A65, 0),
        MATCH($A$1, EneR!$A$6:AN$6, 0)
      ),
    IF(valor = "-", "", valor)      
  ),
"")</f>
        <v/>
      </c>
      <c r="G16" s="21" t="str">
        <f t="shared" si="37"/>
        <v>#N/A</v>
      </c>
      <c r="H16" s="22" t="str">
        <f t="array" ref="H16">SUMIFS(
    INDEX(Consolidado!$E$3:$P65, 0, MATCH(H$1, Consolidado!$E$2:$P$2, 0)),  
    Consolidado!$C$3:$C65, $A16,                                                  
    Consolidado!$B$3:$B65, $A$1                                                   
)</f>
        <v>#N/A</v>
      </c>
      <c r="I16" s="22" t="str">
        <f t="array" ref="I16">IFERROR(
  LET(
    valor,
      INDEX(
        FebR!$A$1:$AT$60,
        MATCH(RIGHT($A16, LEN($A16)-4), FebR!$A$1:$A65, 0),
        MATCH($A$1, FebR!$A$6:AN$6, 0)
      ),
    IF(valor = "-", "", valor)      
  ),
"")</f>
        <v/>
      </c>
      <c r="J16" s="21" t="str">
        <f t="shared" si="38"/>
        <v>#N/A</v>
      </c>
      <c r="K16" s="21" t="str">
        <f t="array" ref="K16">SUMIFS(
    INDEX(Consolidado!$E$3:$P65, 0, MATCH(K$1, Consolidado!$E$2:$P$2, 0)),  
    Consolidado!$C$3:$C65, $A16,                                                  
    Consolidado!$B$3:$B65, $A$1                                                   
)</f>
        <v>#N/A</v>
      </c>
      <c r="L16" s="21" t="str">
        <f t="array" ref="L16">IFERROR(
  LET(
    valor,
      INDEX(
        MarR!$A$1:$AT$60,
        MATCH(RIGHT($A16, LEN($A16)-4), MarR!$A$1:$A65, 0),
        MATCH($A$1, MarR!$A$6:AN$6, 0)
      ),
    IF(valor = "-", "", valor)      
  ),
"")</f>
        <v/>
      </c>
      <c r="M16" s="21" t="str">
        <f t="shared" si="39"/>
        <v>#N/A</v>
      </c>
      <c r="N16" s="22" t="str">
        <f t="array" ref="N16">SUMIFS(
    INDEX(Consolidado!$E$3:$P65, 0, MATCH(N$1, Consolidado!$E$2:$P$2, 0)),  
    Consolidado!$C$3:$C65, $A16,                                                  
    Consolidado!$B$3:$B65, $A$1                                                   
)</f>
        <v>#N/A</v>
      </c>
      <c r="O16" s="22" t="str">
        <f t="array" ref="O16">IFERROR(
  LET(
    valor,
      INDEX(
        AbrR!$A$1:$AT$60,
        MATCH(RIGHT($A16, LEN($A16)-4), AbrR!$A$1:$A65, 0),
        MATCH($A$1, AbrR!$A$6:AN$6, 0)
      ),
    IF(valor = "-", "", valor)      
  ),
"")</f>
        <v/>
      </c>
      <c r="P16" s="21" t="str">
        <f t="shared" si="40"/>
        <v>#N/A</v>
      </c>
      <c r="Q16" s="21" t="str">
        <f t="array" ref="Q16">SUMIFS(
    INDEX(Consolidado!$E$3:$P65, 0, MATCH(Q$1, Consolidado!$E$2:$P$2, 0)),  
    Consolidado!$C$3:$C65, $A16,                                                  
    Consolidado!$B$3:$B65, $A$1                                                   
)</f>
        <v>#N/A</v>
      </c>
      <c r="R16" s="21" t="str">
        <f t="array" ref="R16">IFERROR(
  LET(
    valor,
      INDEX(
        MayR!$A$1:$AT$60,
        MATCH(RIGHT($A16, LEN($A16)-4), MayR!$A$1:$A65, 0),
        MATCH($A$1, MayR!$A$6:AN$6, 0)
      ),
    IF(valor = "-", "", valor)      
  ),
"")</f>
        <v/>
      </c>
      <c r="S16" s="21" t="str">
        <f t="shared" si="41"/>
        <v>#N/A</v>
      </c>
      <c r="T16" s="22" t="str">
        <f t="array" ref="T16">SUMIFS(
    INDEX(Consolidado!$E$3:$P65, 0, MATCH(T$1, Consolidado!$E$2:$P$2, 0)),  
    Consolidado!$C$3:$C65, $A16,                                                  
    Consolidado!$B$3:$B65, $A$1                                                   
)</f>
        <v>#N/A</v>
      </c>
      <c r="U16" s="22" t="str">
        <f t="array" ref="U16">IFERROR(
  LET(
    valor,
      INDEX(
        JunR!$A$1:$AT$60,
        MATCH(RIGHT($A16, LEN($A16)-4), JunR!$A$1:$A65, 0),
        MATCH($A$1, JunR!$A$6:AN$6, 0)
      ),
    IF(valor = "-", "", valor)      
  ),
"")</f>
        <v/>
      </c>
      <c r="V16" s="21" t="str">
        <f t="shared" si="42"/>
        <v>#N/A</v>
      </c>
      <c r="W16" s="21" t="str">
        <f t="array" ref="W16">SUMIFS(
    INDEX(Consolidado!$E$3:$P65, 0, MATCH(W$1, Consolidado!$E$2:$P$2, 0)),  
    Consolidado!$C$3:$C65, $A16,                                                  
    Consolidado!$B$3:$B65, $A$1                                                   
)</f>
        <v>#N/A</v>
      </c>
      <c r="X16" s="21" t="str">
        <f t="array" ref="X16">IFERROR(
  LET(
    valor,
      INDEX(
        JulR!$A$1:$AT$60,
        MATCH(RIGHT($A16, LEN($A16)-4), JulR!$A$1:$A65, 0),
        MATCH($A$1, JulR!$A$6:AN$6, 0)
      ),
    IF(valor = "-", "", valor)      
  ),
"")</f>
        <v/>
      </c>
      <c r="Y16" s="21" t="str">
        <f t="shared" si="43"/>
        <v>#N/A</v>
      </c>
      <c r="Z16" s="22" t="str">
        <f t="array" ref="Z16">SUMIFS(
    INDEX(Consolidado!$E$3:$P65, 0, MATCH(Z$1, Consolidado!$E$2:$P$2, 0)),  
    Consolidado!$C$3:$C65, $A16,                                                  
    Consolidado!$B$3:$B65, $A$1                                                   
)</f>
        <v>#N/A</v>
      </c>
      <c r="AA16" s="22" t="str">
        <f t="array" ref="AA16">IFERROR(
  LET(
    valor,
      INDEX(
        AgoR!$A$1:$AT$60,
        MATCH(RIGHT($A16, LEN($A16)-4), AgoR!$A$1:$A65, 0),
        MATCH($A$1, AgoR!$A$6:AN$6, 0)
      ),
    IF(valor = "-", "", valor)      
  ),
"")</f>
        <v/>
      </c>
      <c r="AB16" s="21" t="str">
        <f t="shared" si="44"/>
        <v>#N/A</v>
      </c>
      <c r="AC16" s="21" t="str">
        <f t="array" ref="AC16">SUMIFS(
    INDEX(Consolidado!$E$3:$P65, 0, MATCH(AC$1, Consolidado!$E$2:$P$2, 0)),  
    Consolidado!$C$3:$C65, $A16,                                                  
    Consolidado!$B$3:$B65, $A$1                                                   
)</f>
        <v>#N/A</v>
      </c>
      <c r="AD16" s="21" t="str">
        <f t="array" ref="AD16">IFERROR(
  LET(
    valor,
      INDEX(
        SepR!$A$1:$AT$60,
        MATCH(RIGHT($A16, LEN($A16)-4), SepR!$A$1:$A65, 0),
        MATCH($A$1, SepR!$A$6:AN$6, 0)
      ),
    IF(valor = "-", "", valor)      
  ),
"")</f>
        <v/>
      </c>
      <c r="AE16" s="21" t="str">
        <f t="shared" si="45"/>
        <v>#N/A</v>
      </c>
      <c r="AF16" s="22" t="str">
        <f t="array" ref="AF16">SUMIFS(
    INDEX(Consolidado!$E$3:$P65, 0, MATCH(AF$1, Consolidado!$E$2:$P$2, 0)),  
    Consolidado!$C$3:$C65, $A16,                                                  
    Consolidado!$B$3:$B65, $A$1                                                   
)</f>
        <v>#N/A</v>
      </c>
      <c r="AG16" s="22" t="str">
        <f t="array" ref="AG16">IFERROR(
  LET(
    valor,
      INDEX(
        OctR!$A$1:$AT$60,
        MATCH(RIGHT($A16, LEN($A16)-4), OctR!$A$1:$A65, 0),
        MATCH($A$1, OctR!$A$6:AN$6, 0)
      ),
    IF(valor = "-", "", valor)      
  ),
"")</f>
        <v/>
      </c>
      <c r="AH16" s="21" t="str">
        <f t="shared" si="46"/>
        <v>#N/A</v>
      </c>
      <c r="AI16" s="21" t="str">
        <f t="array" ref="AI16">SUMIFS(
    INDEX(Consolidado!$E$3:$P65, 0, MATCH(AI$1, Consolidado!$E$2:$P$2, 0)),  
    Consolidado!$C$3:$C65, $A16,                                                  
    Consolidado!$B$3:$B65, $A$1                                                   
)</f>
        <v>#N/A</v>
      </c>
      <c r="AJ16" s="21" t="str">
        <f t="array" ref="AJ16">IFERROR(
  LET(
    valor,
      INDEX(
        NovR!$A$1:$AT$60,
        MATCH(RIGHT($A16, LEN($A16)-4), NovR!$A$1:$A65, 0),
        MATCH($A$1, NovR!$A$6:AN$6, 0)
      ),
    IF(valor = "-", "", valor)      
  ),
"")</f>
        <v/>
      </c>
      <c r="AK16" s="21" t="str">
        <f t="shared" si="47"/>
        <v>#N/A</v>
      </c>
      <c r="AL16" s="22" t="str">
        <f t="array" ref="AL16">SUMIFS(
    INDEX(Consolidado!$E$3:$P65, 0, MATCH(AL$1, Consolidado!$E$2:$P$2, 0)),  
    Consolidado!$C$3:$C65, $A16,                                                  
    Consolidado!$B$3:$B65, $A$1                                                   
)</f>
        <v>#N/A</v>
      </c>
      <c r="AM16" s="22" t="str">
        <f t="array" ref="AM16">IFERROR(
  LET(
    valor,
      INDEX(
        DicR!$A$1:$AT$60,
        MATCH(RIGHT($A16, LEN($A16)-4), DicR!$A$1:$A65, 0),
        MATCH($A$1, DicR!$A$6:AN$6, 0)
      ),
    IF(valor = "-", "", valor)      
  ),
"")</f>
        <v/>
      </c>
      <c r="AN16" s="21" t="str">
        <f t="shared" si="48"/>
        <v>#N/A</v>
      </c>
    </row>
    <row r="17" ht="15.75" customHeight="1">
      <c r="A17" s="7" t="str">
        <f>Menus!B10</f>
        <v>B07 Comisiones Bancarias</v>
      </c>
      <c r="B17" s="19" t="str">
        <f t="shared" ref="B17:C17" si="53">E17+H17+K17+N17+Q17+T17+W17+Z17+AC17+AF17+AI17+AL17</f>
        <v>#N/A</v>
      </c>
      <c r="C17" s="19">
        <f t="shared" si="53"/>
        <v>0</v>
      </c>
      <c r="D17" s="20" t="str">
        <f t="shared" si="36"/>
        <v>#N/A</v>
      </c>
      <c r="E17" s="21" t="str">
        <f t="array" ref="E17">SUMIFS(
    INDEX(Consolidado!$E$3:$P65, 0, MATCH(E$1, Consolidado!$E$2:$P$2, 0)),  
    Consolidado!$C$3:$C65, $A17,                                                  
    Consolidado!$B$3:$B65, $A$1                                                   
)</f>
        <v>#N/A</v>
      </c>
      <c r="F17" s="21" t="str">
        <f t="array" ref="F17">IFERROR(
  LET(
    valor,
      INDEX(
        EneR!$A$1:$AT$60,
        MATCH(RIGHT($A17, LEN($A17)-4), EneR!$A$1:$A65, 0),
        MATCH($A$1, EneR!$A$6:AN$6, 0)
      ),
    IF(valor = "-", "", valor)      
  ),
"")</f>
        <v/>
      </c>
      <c r="G17" s="21" t="str">
        <f t="shared" si="37"/>
        <v>#N/A</v>
      </c>
      <c r="H17" s="22" t="str">
        <f t="array" ref="H17">SUMIFS(
    INDEX(Consolidado!$E$3:$P65, 0, MATCH(H$1, Consolidado!$E$2:$P$2, 0)),  
    Consolidado!$C$3:$C65, $A17,                                                  
    Consolidado!$B$3:$B65, $A$1                                                   
)</f>
        <v>#N/A</v>
      </c>
      <c r="I17" s="22" t="str">
        <f t="array" ref="I17">IFERROR(
  LET(
    valor,
      INDEX(
        FebR!$A$1:$AT$60,
        MATCH(RIGHT($A17, LEN($A17)-4), FebR!$A$1:$A65, 0),
        MATCH($A$1, FebR!$A$6:AN$6, 0)
      ),
    IF(valor = "-", "", valor)      
  ),
"")</f>
        <v/>
      </c>
      <c r="J17" s="21" t="str">
        <f t="shared" si="38"/>
        <v>#N/A</v>
      </c>
      <c r="K17" s="21" t="str">
        <f t="array" ref="K17">SUMIFS(
    INDEX(Consolidado!$E$3:$P65, 0, MATCH(K$1, Consolidado!$E$2:$P$2, 0)),  
    Consolidado!$C$3:$C65, $A17,                                                  
    Consolidado!$B$3:$B65, $A$1                                                   
)</f>
        <v>#N/A</v>
      </c>
      <c r="L17" s="21" t="str">
        <f t="array" ref="L17">IFERROR(
  LET(
    valor,
      INDEX(
        MarR!$A$1:$AT$60,
        MATCH(RIGHT($A17, LEN($A17)-4), MarR!$A$1:$A65, 0),
        MATCH($A$1, MarR!$A$6:AN$6, 0)
      ),
    IF(valor = "-", "", valor)      
  ),
"")</f>
        <v/>
      </c>
      <c r="M17" s="21" t="str">
        <f t="shared" si="39"/>
        <v>#N/A</v>
      </c>
      <c r="N17" s="22" t="str">
        <f t="array" ref="N17">SUMIFS(
    INDEX(Consolidado!$E$3:$P65, 0, MATCH(N$1, Consolidado!$E$2:$P$2, 0)),  
    Consolidado!$C$3:$C65, $A17,                                                  
    Consolidado!$B$3:$B65, $A$1                                                   
)</f>
        <v>#N/A</v>
      </c>
      <c r="O17" s="22" t="str">
        <f t="array" ref="O17">IFERROR(
  LET(
    valor,
      INDEX(
        AbrR!$A$1:$AT$60,
        MATCH(RIGHT($A17, LEN($A17)-4), AbrR!$A$1:$A65, 0),
        MATCH($A$1, AbrR!$A$6:AN$6, 0)
      ),
    IF(valor = "-", "", valor)      
  ),
"")</f>
        <v/>
      </c>
      <c r="P17" s="21" t="str">
        <f t="shared" si="40"/>
        <v>#N/A</v>
      </c>
      <c r="Q17" s="21" t="str">
        <f t="array" ref="Q17">SUMIFS(
    INDEX(Consolidado!$E$3:$P65, 0, MATCH(Q$1, Consolidado!$E$2:$P$2, 0)),  
    Consolidado!$C$3:$C65, $A17,                                                  
    Consolidado!$B$3:$B65, $A$1                                                   
)</f>
        <v>#N/A</v>
      </c>
      <c r="R17" s="21" t="str">
        <f t="array" ref="R17">IFERROR(
  LET(
    valor,
      INDEX(
        MayR!$A$1:$AT$60,
        MATCH(RIGHT($A17, LEN($A17)-4), MayR!$A$1:$A65, 0),
        MATCH($A$1, MayR!$A$6:AN$6, 0)
      ),
    IF(valor = "-", "", valor)      
  ),
"")</f>
        <v/>
      </c>
      <c r="S17" s="21" t="str">
        <f t="shared" si="41"/>
        <v>#N/A</v>
      </c>
      <c r="T17" s="22" t="str">
        <f t="array" ref="T17">SUMIFS(
    INDEX(Consolidado!$E$3:$P65, 0, MATCH(T$1, Consolidado!$E$2:$P$2, 0)),  
    Consolidado!$C$3:$C65, $A17,                                                  
    Consolidado!$B$3:$B65, $A$1                                                   
)</f>
        <v>#N/A</v>
      </c>
      <c r="U17" s="22" t="str">
        <f t="array" ref="U17">IFERROR(
  LET(
    valor,
      INDEX(
        JunR!$A$1:$AT$60,
        MATCH(RIGHT($A17, LEN($A17)-4), JunR!$A$1:$A65, 0),
        MATCH($A$1, JunR!$A$6:AN$6, 0)
      ),
    IF(valor = "-", "", valor)      
  ),
"")</f>
        <v/>
      </c>
      <c r="V17" s="21" t="str">
        <f t="shared" si="42"/>
        <v>#N/A</v>
      </c>
      <c r="W17" s="21" t="str">
        <f t="array" ref="W17">SUMIFS(
    INDEX(Consolidado!$E$3:$P65, 0, MATCH(W$1, Consolidado!$E$2:$P$2, 0)),  
    Consolidado!$C$3:$C65, $A17,                                                  
    Consolidado!$B$3:$B65, $A$1                                                   
)</f>
        <v>#N/A</v>
      </c>
      <c r="X17" s="21" t="str">
        <f t="array" ref="X17">IFERROR(
  LET(
    valor,
      INDEX(
        JulR!$A$1:$AT$60,
        MATCH(RIGHT($A17, LEN($A17)-4), JulR!$A$1:$A65, 0),
        MATCH($A$1, JulR!$A$6:AN$6, 0)
      ),
    IF(valor = "-", "", valor)      
  ),
"")</f>
        <v/>
      </c>
      <c r="Y17" s="21" t="str">
        <f t="shared" si="43"/>
        <v>#N/A</v>
      </c>
      <c r="Z17" s="22" t="str">
        <f t="array" ref="Z17">SUMIFS(
    INDEX(Consolidado!$E$3:$P65, 0, MATCH(Z$1, Consolidado!$E$2:$P$2, 0)),  
    Consolidado!$C$3:$C65, $A17,                                                  
    Consolidado!$B$3:$B65, $A$1                                                   
)</f>
        <v>#N/A</v>
      </c>
      <c r="AA17" s="22" t="str">
        <f t="array" ref="AA17">IFERROR(
  LET(
    valor,
      INDEX(
        AgoR!$A$1:$AT$60,
        MATCH(RIGHT($A17, LEN($A17)-4), AgoR!$A$1:$A65, 0),
        MATCH($A$1, AgoR!$A$6:AN$6, 0)
      ),
    IF(valor = "-", "", valor)      
  ),
"")</f>
        <v/>
      </c>
      <c r="AB17" s="21" t="str">
        <f t="shared" si="44"/>
        <v>#N/A</v>
      </c>
      <c r="AC17" s="21" t="str">
        <f t="array" ref="AC17">SUMIFS(
    INDEX(Consolidado!$E$3:$P65, 0, MATCH(AC$1, Consolidado!$E$2:$P$2, 0)),  
    Consolidado!$C$3:$C65, $A17,                                                  
    Consolidado!$B$3:$B65, $A$1                                                   
)</f>
        <v>#N/A</v>
      </c>
      <c r="AD17" s="21" t="str">
        <f t="array" ref="AD17">IFERROR(
  LET(
    valor,
      INDEX(
        SepR!$A$1:$AT$60,
        MATCH(RIGHT($A17, LEN($A17)-4), SepR!$A$1:$A65, 0),
        MATCH($A$1, SepR!$A$6:AN$6, 0)
      ),
    IF(valor = "-", "", valor)      
  ),
"")</f>
        <v/>
      </c>
      <c r="AE17" s="21" t="str">
        <f t="shared" si="45"/>
        <v>#N/A</v>
      </c>
      <c r="AF17" s="22" t="str">
        <f t="array" ref="AF17">SUMIFS(
    INDEX(Consolidado!$E$3:$P65, 0, MATCH(AF$1, Consolidado!$E$2:$P$2, 0)),  
    Consolidado!$C$3:$C65, $A17,                                                  
    Consolidado!$B$3:$B65, $A$1                                                   
)</f>
        <v>#N/A</v>
      </c>
      <c r="AG17" s="22" t="str">
        <f t="array" ref="AG17">IFERROR(
  LET(
    valor,
      INDEX(
        OctR!$A$1:$AT$60,
        MATCH(RIGHT($A17, LEN($A17)-4), OctR!$A$1:$A65, 0),
        MATCH($A$1, OctR!$A$6:AN$6, 0)
      ),
    IF(valor = "-", "", valor)      
  ),
"")</f>
        <v/>
      </c>
      <c r="AH17" s="21" t="str">
        <f t="shared" si="46"/>
        <v>#N/A</v>
      </c>
      <c r="AI17" s="21" t="str">
        <f t="array" ref="AI17">SUMIFS(
    INDEX(Consolidado!$E$3:$P65, 0, MATCH(AI$1, Consolidado!$E$2:$P$2, 0)),  
    Consolidado!$C$3:$C65, $A17,                                                  
    Consolidado!$B$3:$B65, $A$1                                                   
)</f>
        <v>#N/A</v>
      </c>
      <c r="AJ17" s="21" t="str">
        <f t="array" ref="AJ17">IFERROR(
  LET(
    valor,
      INDEX(
        NovR!$A$1:$AT$60,
        MATCH(RIGHT($A17, LEN($A17)-4), NovR!$A$1:$A65, 0),
        MATCH($A$1, NovR!$A$6:AN$6, 0)
      ),
    IF(valor = "-", "", valor)      
  ),
"")</f>
        <v/>
      </c>
      <c r="AK17" s="21" t="str">
        <f t="shared" si="47"/>
        <v>#N/A</v>
      </c>
      <c r="AL17" s="22" t="str">
        <f t="array" ref="AL17">SUMIFS(
    INDEX(Consolidado!$E$3:$P65, 0, MATCH(AL$1, Consolidado!$E$2:$P$2, 0)),  
    Consolidado!$C$3:$C65, $A17,                                                  
    Consolidado!$B$3:$B65, $A$1                                                   
)</f>
        <v>#N/A</v>
      </c>
      <c r="AM17" s="22" t="str">
        <f t="array" ref="AM17">IFERROR(
  LET(
    valor,
      INDEX(
        DicR!$A$1:$AT$60,
        MATCH(RIGHT($A17, LEN($A17)-4), DicR!$A$1:$A65, 0),
        MATCH($A$1, DicR!$A$6:AN$6, 0)
      ),
    IF(valor = "-", "", valor)      
  ),
"")</f>
        <v/>
      </c>
      <c r="AN17" s="21" t="str">
        <f t="shared" si="48"/>
        <v>#N/A</v>
      </c>
    </row>
    <row r="18" ht="15.75" customHeight="1">
      <c r="A18" s="7" t="str">
        <f>Menus!B11</f>
        <v>B08 Licencias y permisos</v>
      </c>
      <c r="B18" s="19" t="str">
        <f t="shared" ref="B18:C18" si="54">E18+H18+K18+N18+Q18+T18+W18+Z18+AC18+AF18+AI18+AL18</f>
        <v>#N/A</v>
      </c>
      <c r="C18" s="19">
        <f t="shared" si="54"/>
        <v>0</v>
      </c>
      <c r="D18" s="20" t="str">
        <f t="shared" si="36"/>
        <v>#N/A</v>
      </c>
      <c r="E18" s="21" t="str">
        <f t="array" ref="E18">SUMIFS(
    INDEX(Consolidado!$E$3:$P65, 0, MATCH(E$1, Consolidado!$E$2:$P$2, 0)),  
    Consolidado!$C$3:$C65, $A18,                                                  
    Consolidado!$B$3:$B65, $A$1                                                   
)</f>
        <v>#N/A</v>
      </c>
      <c r="F18" s="21" t="str">
        <f t="array" ref="F18">IFERROR(
  LET(
    valor,
      INDEX(
        EneR!$A$1:$AT$60,
        MATCH(RIGHT($A18, LEN($A18)-4), EneR!$A$1:$A65, 0),
        MATCH($A$1, EneR!$A$6:AN$6, 0)
      ),
    IF(valor = "-", "", valor)      
  ),
"")</f>
        <v/>
      </c>
      <c r="G18" s="21" t="str">
        <f t="shared" si="37"/>
        <v>#N/A</v>
      </c>
      <c r="H18" s="22" t="str">
        <f t="array" ref="H18">SUMIFS(
    INDEX(Consolidado!$E$3:$P65, 0, MATCH(H$1, Consolidado!$E$2:$P$2, 0)),  
    Consolidado!$C$3:$C65, $A18,                                                  
    Consolidado!$B$3:$B65, $A$1                                                   
)</f>
        <v>#N/A</v>
      </c>
      <c r="I18" s="22" t="str">
        <f t="array" ref="I18">IFERROR(
  LET(
    valor,
      INDEX(
        FebR!$A$1:$AT$60,
        MATCH(RIGHT($A18, LEN($A18)-4), FebR!$A$1:$A65, 0),
        MATCH($A$1, FebR!$A$6:AN$6, 0)
      ),
    IF(valor = "-", "", valor)      
  ),
"")</f>
        <v/>
      </c>
      <c r="J18" s="21" t="str">
        <f t="shared" si="38"/>
        <v>#N/A</v>
      </c>
      <c r="K18" s="21" t="str">
        <f t="array" ref="K18">SUMIFS(
    INDEX(Consolidado!$E$3:$P65, 0, MATCH(K$1, Consolidado!$E$2:$P$2, 0)),  
    Consolidado!$C$3:$C65, $A18,                                                  
    Consolidado!$B$3:$B65, $A$1                                                   
)</f>
        <v>#N/A</v>
      </c>
      <c r="L18" s="21" t="str">
        <f t="array" ref="L18">IFERROR(
  LET(
    valor,
      INDEX(
        MarR!$A$1:$AT$60,
        MATCH(RIGHT($A18, LEN($A18)-4), MarR!$A$1:$A65, 0),
        MATCH($A$1, MarR!$A$6:AN$6, 0)
      ),
    IF(valor = "-", "", valor)      
  ),
"")</f>
        <v/>
      </c>
      <c r="M18" s="21" t="str">
        <f t="shared" si="39"/>
        <v>#N/A</v>
      </c>
      <c r="N18" s="22" t="str">
        <f t="array" ref="N18">SUMIFS(
    INDEX(Consolidado!$E$3:$P65, 0, MATCH(N$1, Consolidado!$E$2:$P$2, 0)),  
    Consolidado!$C$3:$C65, $A18,                                                  
    Consolidado!$B$3:$B65, $A$1                                                   
)</f>
        <v>#N/A</v>
      </c>
      <c r="O18" s="22" t="str">
        <f t="array" ref="O18">IFERROR(
  LET(
    valor,
      INDEX(
        AbrR!$A$1:$AT$60,
        MATCH(RIGHT($A18, LEN($A18)-4), AbrR!$A$1:$A65, 0),
        MATCH($A$1, AbrR!$A$6:AN$6, 0)
      ),
    IF(valor = "-", "", valor)      
  ),
"")</f>
        <v/>
      </c>
      <c r="P18" s="21" t="str">
        <f t="shared" si="40"/>
        <v>#N/A</v>
      </c>
      <c r="Q18" s="21" t="str">
        <f t="array" ref="Q18">SUMIFS(
    INDEX(Consolidado!$E$3:$P65, 0, MATCH(Q$1, Consolidado!$E$2:$P$2, 0)),  
    Consolidado!$C$3:$C65, $A18,                                                  
    Consolidado!$B$3:$B65, $A$1                                                   
)</f>
        <v>#N/A</v>
      </c>
      <c r="R18" s="21" t="str">
        <f t="array" ref="R18">IFERROR(
  LET(
    valor,
      INDEX(
        MayR!$A$1:$AT$60,
        MATCH(RIGHT($A18, LEN($A18)-4), MayR!$A$1:$A65, 0),
        MATCH($A$1, MayR!$A$6:AN$6, 0)
      ),
    IF(valor = "-", "", valor)      
  ),
"")</f>
        <v/>
      </c>
      <c r="S18" s="21" t="str">
        <f t="shared" si="41"/>
        <v>#N/A</v>
      </c>
      <c r="T18" s="22" t="str">
        <f t="array" ref="T18">SUMIFS(
    INDEX(Consolidado!$E$3:$P65, 0, MATCH(T$1, Consolidado!$E$2:$P$2, 0)),  
    Consolidado!$C$3:$C65, $A18,                                                  
    Consolidado!$B$3:$B65, $A$1                                                   
)</f>
        <v>#N/A</v>
      </c>
      <c r="U18" s="22" t="str">
        <f t="array" ref="U18">IFERROR(
  LET(
    valor,
      INDEX(
        JunR!$A$1:$AT$60,
        MATCH(RIGHT($A18, LEN($A18)-4), JunR!$A$1:$A65, 0),
        MATCH($A$1, JunR!$A$6:AN$6, 0)
      ),
    IF(valor = "-", "", valor)      
  ),
"")</f>
        <v/>
      </c>
      <c r="V18" s="21" t="str">
        <f t="shared" si="42"/>
        <v>#N/A</v>
      </c>
      <c r="W18" s="21" t="str">
        <f t="array" ref="W18">SUMIFS(
    INDEX(Consolidado!$E$3:$P65, 0, MATCH(W$1, Consolidado!$E$2:$P$2, 0)),  
    Consolidado!$C$3:$C65, $A18,                                                  
    Consolidado!$B$3:$B65, $A$1                                                   
)</f>
        <v>#N/A</v>
      </c>
      <c r="X18" s="21" t="str">
        <f t="array" ref="X18">IFERROR(
  LET(
    valor,
      INDEX(
        JulR!$A$1:$AT$60,
        MATCH(RIGHT($A18, LEN($A18)-4), JulR!$A$1:$A65, 0),
        MATCH($A$1, JulR!$A$6:AN$6, 0)
      ),
    IF(valor = "-", "", valor)      
  ),
"")</f>
        <v/>
      </c>
      <c r="Y18" s="21" t="str">
        <f t="shared" si="43"/>
        <v>#N/A</v>
      </c>
      <c r="Z18" s="22" t="str">
        <f t="array" ref="Z18">SUMIFS(
    INDEX(Consolidado!$E$3:$P65, 0, MATCH(Z$1, Consolidado!$E$2:$P$2, 0)),  
    Consolidado!$C$3:$C65, $A18,                                                  
    Consolidado!$B$3:$B65, $A$1                                                   
)</f>
        <v>#N/A</v>
      </c>
      <c r="AA18" s="22" t="str">
        <f t="array" ref="AA18">IFERROR(
  LET(
    valor,
      INDEX(
        AgoR!$A$1:$AT$60,
        MATCH(RIGHT($A18, LEN($A18)-4), AgoR!$A$1:$A65, 0),
        MATCH($A$1, AgoR!$A$6:AN$6, 0)
      ),
    IF(valor = "-", "", valor)      
  ),
"")</f>
        <v/>
      </c>
      <c r="AB18" s="21" t="str">
        <f t="shared" si="44"/>
        <v>#N/A</v>
      </c>
      <c r="AC18" s="21" t="str">
        <f t="array" ref="AC18">SUMIFS(
    INDEX(Consolidado!$E$3:$P65, 0, MATCH(AC$1, Consolidado!$E$2:$P$2, 0)),  
    Consolidado!$C$3:$C65, $A18,                                                  
    Consolidado!$B$3:$B65, $A$1                                                   
)</f>
        <v>#N/A</v>
      </c>
      <c r="AD18" s="21" t="str">
        <f t="array" ref="AD18">IFERROR(
  LET(
    valor,
      INDEX(
        SepR!$A$1:$AT$60,
        MATCH(RIGHT($A18, LEN($A18)-4), SepR!$A$1:$A65, 0),
        MATCH($A$1, SepR!$A$6:AN$6, 0)
      ),
    IF(valor = "-", "", valor)      
  ),
"")</f>
        <v/>
      </c>
      <c r="AE18" s="21" t="str">
        <f t="shared" si="45"/>
        <v>#N/A</v>
      </c>
      <c r="AF18" s="22" t="str">
        <f t="array" ref="AF18">SUMIFS(
    INDEX(Consolidado!$E$3:$P65, 0, MATCH(AF$1, Consolidado!$E$2:$P$2, 0)),  
    Consolidado!$C$3:$C65, $A18,                                                  
    Consolidado!$B$3:$B65, $A$1                                                   
)</f>
        <v>#N/A</v>
      </c>
      <c r="AG18" s="22" t="str">
        <f t="array" ref="AG18">IFERROR(
  LET(
    valor,
      INDEX(
        OctR!$A$1:$AT$60,
        MATCH(RIGHT($A18, LEN($A18)-4), OctR!$A$1:$A65, 0),
        MATCH($A$1, OctR!$A$6:AN$6, 0)
      ),
    IF(valor = "-", "", valor)      
  ),
"")</f>
        <v/>
      </c>
      <c r="AH18" s="21" t="str">
        <f t="shared" si="46"/>
        <v>#N/A</v>
      </c>
      <c r="AI18" s="21" t="str">
        <f t="array" ref="AI18">SUMIFS(
    INDEX(Consolidado!$E$3:$P65, 0, MATCH(AI$1, Consolidado!$E$2:$P$2, 0)),  
    Consolidado!$C$3:$C65, $A18,                                                  
    Consolidado!$B$3:$B65, $A$1                                                   
)</f>
        <v>#N/A</v>
      </c>
      <c r="AJ18" s="21" t="str">
        <f t="array" ref="AJ18">IFERROR(
  LET(
    valor,
      INDEX(
        NovR!$A$1:$AT$60,
        MATCH(RIGHT($A18, LEN($A18)-4), NovR!$A$1:$A65, 0),
        MATCH($A$1, NovR!$A$6:AN$6, 0)
      ),
    IF(valor = "-", "", valor)      
  ),
"")</f>
        <v/>
      </c>
      <c r="AK18" s="21" t="str">
        <f t="shared" si="47"/>
        <v>#N/A</v>
      </c>
      <c r="AL18" s="22" t="str">
        <f t="array" ref="AL18">SUMIFS(
    INDEX(Consolidado!$E$3:$P65, 0, MATCH(AL$1, Consolidado!$E$2:$P$2, 0)),  
    Consolidado!$C$3:$C65, $A18,                                                  
    Consolidado!$B$3:$B65, $A$1                                                   
)</f>
        <v>#N/A</v>
      </c>
      <c r="AM18" s="22" t="str">
        <f t="array" ref="AM18">IFERROR(
  LET(
    valor,
      INDEX(
        DicR!$A$1:$AT$60,
        MATCH(RIGHT($A18, LEN($A18)-4), DicR!$A$1:$A65, 0),
        MATCH($A$1, DicR!$A$6:AN$6, 0)
      ),
    IF(valor = "-", "", valor)      
  ),
"")</f>
        <v/>
      </c>
      <c r="AN18" s="21" t="str">
        <f t="shared" si="48"/>
        <v>#N/A</v>
      </c>
    </row>
    <row r="19" ht="15.75" customHeight="1">
      <c r="A19" s="7" t="str">
        <f>Menus!B12</f>
        <v>B09 Uniformes</v>
      </c>
      <c r="B19" s="19" t="str">
        <f t="shared" ref="B19:C19" si="55">E19+H19+K19+N19+Q19+T19+W19+Z19+AC19+AF19+AI19+AL19</f>
        <v>#N/A</v>
      </c>
      <c r="C19" s="19">
        <f t="shared" si="55"/>
        <v>0</v>
      </c>
      <c r="D19" s="20" t="str">
        <f t="shared" si="36"/>
        <v>#N/A</v>
      </c>
      <c r="E19" s="21" t="str">
        <f t="array" ref="E19">SUMIFS(
    INDEX(Consolidado!$E$3:$P65, 0, MATCH(E$1, Consolidado!$E$2:$P$2, 0)),  
    Consolidado!$C$3:$C65, $A19,                                                  
    Consolidado!$B$3:$B65, $A$1                                                   
)</f>
        <v>#N/A</v>
      </c>
      <c r="F19" s="21" t="str">
        <f t="array" ref="F19">IFERROR(
  LET(
    valor,
      INDEX(
        EneR!$A$1:$AT$60,
        MATCH(RIGHT($A19, LEN($A19)-4), EneR!$A$1:$A65, 0),
        MATCH($A$1, EneR!$A$6:AN$6, 0)
      ),
    IF(valor = "-", "", valor)      
  ),
"")</f>
        <v/>
      </c>
      <c r="G19" s="21" t="str">
        <f t="shared" si="37"/>
        <v>#N/A</v>
      </c>
      <c r="H19" s="22" t="str">
        <f t="array" ref="H19">SUMIFS(
    INDEX(Consolidado!$E$3:$P65, 0, MATCH(H$1, Consolidado!$E$2:$P$2, 0)),  
    Consolidado!$C$3:$C65, $A19,                                                  
    Consolidado!$B$3:$B65, $A$1                                                   
)</f>
        <v>#N/A</v>
      </c>
      <c r="I19" s="22" t="str">
        <f t="array" ref="I19">IFERROR(
  LET(
    valor,
      INDEX(
        FebR!$A$1:$AT$60,
        MATCH(RIGHT($A19, LEN($A19)-4), FebR!$A$1:$A65, 0),
        MATCH($A$1, FebR!$A$6:AN$6, 0)
      ),
    IF(valor = "-", "", valor)      
  ),
"")</f>
        <v/>
      </c>
      <c r="J19" s="21" t="str">
        <f t="shared" si="38"/>
        <v>#N/A</v>
      </c>
      <c r="K19" s="21" t="str">
        <f t="array" ref="K19">SUMIFS(
    INDEX(Consolidado!$E$3:$P65, 0, MATCH(K$1, Consolidado!$E$2:$P$2, 0)),  
    Consolidado!$C$3:$C65, $A19,                                                  
    Consolidado!$B$3:$B65, $A$1                                                   
)</f>
        <v>#N/A</v>
      </c>
      <c r="L19" s="21" t="str">
        <f t="array" ref="L19">IFERROR(
  LET(
    valor,
      INDEX(
        MarR!$A$1:$AT$60,
        MATCH(RIGHT($A19, LEN($A19)-4), MarR!$A$1:$A65, 0),
        MATCH($A$1, MarR!$A$6:AN$6, 0)
      ),
    IF(valor = "-", "", valor)      
  ),
"")</f>
        <v/>
      </c>
      <c r="M19" s="21" t="str">
        <f t="shared" si="39"/>
        <v>#N/A</v>
      </c>
      <c r="N19" s="22" t="str">
        <f t="array" ref="N19">SUMIFS(
    INDEX(Consolidado!$E$3:$P65, 0, MATCH(N$1, Consolidado!$E$2:$P$2, 0)),  
    Consolidado!$C$3:$C65, $A19,                                                  
    Consolidado!$B$3:$B65, $A$1                                                   
)</f>
        <v>#N/A</v>
      </c>
      <c r="O19" s="22" t="str">
        <f t="array" ref="O19">IFERROR(
  LET(
    valor,
      INDEX(
        AbrR!$A$1:$AT$60,
        MATCH(RIGHT($A19, LEN($A19)-4), AbrR!$A$1:$A65, 0),
        MATCH($A$1, AbrR!$A$6:AN$6, 0)
      ),
    IF(valor = "-", "", valor)      
  ),
"")</f>
        <v/>
      </c>
      <c r="P19" s="21" t="str">
        <f t="shared" si="40"/>
        <v>#N/A</v>
      </c>
      <c r="Q19" s="21" t="str">
        <f t="array" ref="Q19">SUMIFS(
    INDEX(Consolidado!$E$3:$P65, 0, MATCH(Q$1, Consolidado!$E$2:$P$2, 0)),  
    Consolidado!$C$3:$C65, $A19,                                                  
    Consolidado!$B$3:$B65, $A$1                                                   
)</f>
        <v>#N/A</v>
      </c>
      <c r="R19" s="21" t="str">
        <f t="array" ref="R19">IFERROR(
  LET(
    valor,
      INDEX(
        MayR!$A$1:$AT$60,
        MATCH(RIGHT($A19, LEN($A19)-4), MayR!$A$1:$A65, 0),
        MATCH($A$1, MayR!$A$6:AN$6, 0)
      ),
    IF(valor = "-", "", valor)      
  ),
"")</f>
        <v/>
      </c>
      <c r="S19" s="21" t="str">
        <f t="shared" si="41"/>
        <v>#N/A</v>
      </c>
      <c r="T19" s="22" t="str">
        <f t="array" ref="T19">SUMIFS(
    INDEX(Consolidado!$E$3:$P65, 0, MATCH(T$1, Consolidado!$E$2:$P$2, 0)),  
    Consolidado!$C$3:$C65, $A19,                                                  
    Consolidado!$B$3:$B65, $A$1                                                   
)</f>
        <v>#N/A</v>
      </c>
      <c r="U19" s="22" t="str">
        <f t="array" ref="U19">IFERROR(
  LET(
    valor,
      INDEX(
        JunR!$A$1:$AT$60,
        MATCH(RIGHT($A19, LEN($A19)-4), JunR!$A$1:$A65, 0),
        MATCH($A$1, JunR!$A$6:AN$6, 0)
      ),
    IF(valor = "-", "", valor)      
  ),
"")</f>
        <v/>
      </c>
      <c r="V19" s="21" t="str">
        <f t="shared" si="42"/>
        <v>#N/A</v>
      </c>
      <c r="W19" s="21" t="str">
        <f t="array" ref="W19">SUMIFS(
    INDEX(Consolidado!$E$3:$P65, 0, MATCH(W$1, Consolidado!$E$2:$P$2, 0)),  
    Consolidado!$C$3:$C65, $A19,                                                  
    Consolidado!$B$3:$B65, $A$1                                                   
)</f>
        <v>#N/A</v>
      </c>
      <c r="X19" s="21" t="str">
        <f t="array" ref="X19">IFERROR(
  LET(
    valor,
      INDEX(
        JulR!$A$1:$AT$60,
        MATCH(RIGHT($A19, LEN($A19)-4), JulR!$A$1:$A65, 0),
        MATCH($A$1, JulR!$A$6:AN$6, 0)
      ),
    IF(valor = "-", "", valor)      
  ),
"")</f>
        <v/>
      </c>
      <c r="Y19" s="21" t="str">
        <f t="shared" si="43"/>
        <v>#N/A</v>
      </c>
      <c r="Z19" s="22" t="str">
        <f t="array" ref="Z19">SUMIFS(
    INDEX(Consolidado!$E$3:$P65, 0, MATCH(Z$1, Consolidado!$E$2:$P$2, 0)),  
    Consolidado!$C$3:$C65, $A19,                                                  
    Consolidado!$B$3:$B65, $A$1                                                   
)</f>
        <v>#N/A</v>
      </c>
      <c r="AA19" s="22" t="str">
        <f t="array" ref="AA19">IFERROR(
  LET(
    valor,
      INDEX(
        AgoR!$A$1:$AT$60,
        MATCH(RIGHT($A19, LEN($A19)-4), AgoR!$A$1:$A65, 0),
        MATCH($A$1, AgoR!$A$6:AN$6, 0)
      ),
    IF(valor = "-", "", valor)      
  ),
"")</f>
        <v/>
      </c>
      <c r="AB19" s="21" t="str">
        <f t="shared" si="44"/>
        <v>#N/A</v>
      </c>
      <c r="AC19" s="21" t="str">
        <f t="array" ref="AC19">SUMIFS(
    INDEX(Consolidado!$E$3:$P65, 0, MATCH(AC$1, Consolidado!$E$2:$P$2, 0)),  
    Consolidado!$C$3:$C65, $A19,                                                  
    Consolidado!$B$3:$B65, $A$1                                                   
)</f>
        <v>#N/A</v>
      </c>
      <c r="AD19" s="21" t="str">
        <f t="array" ref="AD19">IFERROR(
  LET(
    valor,
      INDEX(
        SepR!$A$1:$AT$60,
        MATCH(RIGHT($A19, LEN($A19)-4), SepR!$A$1:$A65, 0),
        MATCH($A$1, SepR!$A$6:AN$6, 0)
      ),
    IF(valor = "-", "", valor)      
  ),
"")</f>
        <v/>
      </c>
      <c r="AE19" s="21" t="str">
        <f t="shared" si="45"/>
        <v>#N/A</v>
      </c>
      <c r="AF19" s="22" t="str">
        <f t="array" ref="AF19">SUMIFS(
    INDEX(Consolidado!$E$3:$P65, 0, MATCH(AF$1, Consolidado!$E$2:$P$2, 0)),  
    Consolidado!$C$3:$C65, $A19,                                                  
    Consolidado!$B$3:$B65, $A$1                                                   
)</f>
        <v>#N/A</v>
      </c>
      <c r="AG19" s="22" t="str">
        <f t="array" ref="AG19">IFERROR(
  LET(
    valor,
      INDEX(
        OctR!$A$1:$AT$60,
        MATCH(RIGHT($A19, LEN($A19)-4), OctR!$A$1:$A65, 0),
        MATCH($A$1, OctR!$A$6:AN$6, 0)
      ),
    IF(valor = "-", "", valor)      
  ),
"")</f>
        <v/>
      </c>
      <c r="AH19" s="21" t="str">
        <f t="shared" si="46"/>
        <v>#N/A</v>
      </c>
      <c r="AI19" s="21" t="str">
        <f t="array" ref="AI19">SUMIFS(
    INDEX(Consolidado!$E$3:$P65, 0, MATCH(AI$1, Consolidado!$E$2:$P$2, 0)),  
    Consolidado!$C$3:$C65, $A19,                                                  
    Consolidado!$B$3:$B65, $A$1                                                   
)</f>
        <v>#N/A</v>
      </c>
      <c r="AJ19" s="21" t="str">
        <f t="array" ref="AJ19">IFERROR(
  LET(
    valor,
      INDEX(
        NovR!$A$1:$AT$60,
        MATCH(RIGHT($A19, LEN($A19)-4), NovR!$A$1:$A65, 0),
        MATCH($A$1, NovR!$A$6:AN$6, 0)
      ),
    IF(valor = "-", "", valor)      
  ),
"")</f>
        <v/>
      </c>
      <c r="AK19" s="21" t="str">
        <f t="shared" si="47"/>
        <v>#N/A</v>
      </c>
      <c r="AL19" s="22" t="str">
        <f t="array" ref="AL19">SUMIFS(
    INDEX(Consolidado!$E$3:$P65, 0, MATCH(AL$1, Consolidado!$E$2:$P$2, 0)),  
    Consolidado!$C$3:$C65, $A19,                                                  
    Consolidado!$B$3:$B65, $A$1                                                   
)</f>
        <v>#N/A</v>
      </c>
      <c r="AM19" s="22" t="str">
        <f t="array" ref="AM19">IFERROR(
  LET(
    valor,
      INDEX(
        DicR!$A$1:$AT$60,
        MATCH(RIGHT($A19, LEN($A19)-4), DicR!$A$1:$A65, 0),
        MATCH($A$1, DicR!$A$6:AN$6, 0)
      ),
    IF(valor = "-", "", valor)      
  ),
"")</f>
        <v/>
      </c>
      <c r="AN19" s="21" t="str">
        <f t="shared" si="48"/>
        <v>#N/A</v>
      </c>
    </row>
    <row r="20" ht="15.75" customHeight="1">
      <c r="A20" s="7" t="str">
        <f>Menus!B13</f>
        <v>B10 Anuncios periódico</v>
      </c>
      <c r="B20" s="19" t="str">
        <f t="shared" ref="B20:C20" si="56">E20+H20+K20+N20+Q20+T20+W20+Z20+AC20+AF20+AI20+AL20</f>
        <v>#N/A</v>
      </c>
      <c r="C20" s="19">
        <f t="shared" si="56"/>
        <v>0</v>
      </c>
      <c r="D20" s="20" t="str">
        <f t="shared" si="36"/>
        <v>#N/A</v>
      </c>
      <c r="E20" s="21" t="str">
        <f t="array" ref="E20">SUMIFS(
    INDEX(Consolidado!$E$3:$P65, 0, MATCH(E$1, Consolidado!$E$2:$P$2, 0)),  
    Consolidado!$C$3:$C65, $A20,                                                  
    Consolidado!$B$3:$B65, $A$1                                                   
)</f>
        <v>#N/A</v>
      </c>
      <c r="F20" s="21" t="str">
        <f t="array" ref="F20">IFERROR(
  LET(
    valor,
      INDEX(
        EneR!$A$1:$AT$60,
        MATCH(RIGHT($A20, LEN($A20)-4), EneR!$A$1:$A65, 0),
        MATCH($A$1, EneR!$A$6:AN$6, 0)
      ),
    IF(valor = "-", "", valor)      
  ),
"")</f>
        <v/>
      </c>
      <c r="G20" s="21" t="str">
        <f t="shared" si="37"/>
        <v>#N/A</v>
      </c>
      <c r="H20" s="22" t="str">
        <f t="array" ref="H20">SUMIFS(
    INDEX(Consolidado!$E$3:$P65, 0, MATCH(H$1, Consolidado!$E$2:$P$2, 0)),  
    Consolidado!$C$3:$C65, $A20,                                                  
    Consolidado!$B$3:$B65, $A$1                                                   
)</f>
        <v>#N/A</v>
      </c>
      <c r="I20" s="22" t="str">
        <f t="array" ref="I20">IFERROR(
  LET(
    valor,
      INDEX(
        FebR!$A$1:$AT$60,
        MATCH(RIGHT($A20, LEN($A20)-4), FebR!$A$1:$A65, 0),
        MATCH($A$1, FebR!$A$6:AN$6, 0)
      ),
    IF(valor = "-", "", valor)      
  ),
"")</f>
        <v/>
      </c>
      <c r="J20" s="21" t="str">
        <f t="shared" si="38"/>
        <v>#N/A</v>
      </c>
      <c r="K20" s="21" t="str">
        <f t="array" ref="K20">SUMIFS(
    INDEX(Consolidado!$E$3:$P65, 0, MATCH(K$1, Consolidado!$E$2:$P$2, 0)),  
    Consolidado!$C$3:$C65, $A20,                                                  
    Consolidado!$B$3:$B65, $A$1                                                   
)</f>
        <v>#N/A</v>
      </c>
      <c r="L20" s="21" t="str">
        <f t="array" ref="L20">IFERROR(
  LET(
    valor,
      INDEX(
        MarR!$A$1:$AT$60,
        MATCH(RIGHT($A20, LEN($A20)-4), MarR!$A$1:$A65, 0),
        MATCH($A$1, MarR!$A$6:AN$6, 0)
      ),
    IF(valor = "-", "", valor)      
  ),
"")</f>
        <v/>
      </c>
      <c r="M20" s="21" t="str">
        <f t="shared" si="39"/>
        <v>#N/A</v>
      </c>
      <c r="N20" s="22" t="str">
        <f t="array" ref="N20">SUMIFS(
    INDEX(Consolidado!$E$3:$P65, 0, MATCH(N$1, Consolidado!$E$2:$P$2, 0)),  
    Consolidado!$C$3:$C65, $A20,                                                  
    Consolidado!$B$3:$B65, $A$1                                                   
)</f>
        <v>#N/A</v>
      </c>
      <c r="O20" s="22" t="str">
        <f t="array" ref="O20">IFERROR(
  LET(
    valor,
      INDEX(
        AbrR!$A$1:$AT$60,
        MATCH(RIGHT($A20, LEN($A20)-4), AbrR!$A$1:$A65, 0),
        MATCH($A$1, AbrR!$A$6:AN$6, 0)
      ),
    IF(valor = "-", "", valor)      
  ),
"")</f>
        <v/>
      </c>
      <c r="P20" s="21" t="str">
        <f t="shared" si="40"/>
        <v>#N/A</v>
      </c>
      <c r="Q20" s="21" t="str">
        <f t="array" ref="Q20">SUMIFS(
    INDEX(Consolidado!$E$3:$P65, 0, MATCH(Q$1, Consolidado!$E$2:$P$2, 0)),  
    Consolidado!$C$3:$C65, $A20,                                                  
    Consolidado!$B$3:$B65, $A$1                                                   
)</f>
        <v>#N/A</v>
      </c>
      <c r="R20" s="21" t="str">
        <f t="array" ref="R20">IFERROR(
  LET(
    valor,
      INDEX(
        MayR!$A$1:$AT$60,
        MATCH(RIGHT($A20, LEN($A20)-4), MayR!$A$1:$A65, 0),
        MATCH($A$1, MayR!$A$6:AN$6, 0)
      ),
    IF(valor = "-", "", valor)      
  ),
"")</f>
        <v/>
      </c>
      <c r="S20" s="21" t="str">
        <f t="shared" si="41"/>
        <v>#N/A</v>
      </c>
      <c r="T20" s="22" t="str">
        <f t="array" ref="T20">SUMIFS(
    INDEX(Consolidado!$E$3:$P65, 0, MATCH(T$1, Consolidado!$E$2:$P$2, 0)),  
    Consolidado!$C$3:$C65, $A20,                                                  
    Consolidado!$B$3:$B65, $A$1                                                   
)</f>
        <v>#N/A</v>
      </c>
      <c r="U20" s="22" t="str">
        <f t="array" ref="U20">IFERROR(
  LET(
    valor,
      INDEX(
        JunR!$A$1:$AT$60,
        MATCH(RIGHT($A20, LEN($A20)-4), JunR!$A$1:$A65, 0),
        MATCH($A$1, JunR!$A$6:AN$6, 0)
      ),
    IF(valor = "-", "", valor)      
  ),
"")</f>
        <v/>
      </c>
      <c r="V20" s="21" t="str">
        <f t="shared" si="42"/>
        <v>#N/A</v>
      </c>
      <c r="W20" s="21" t="str">
        <f t="array" ref="W20">SUMIFS(
    INDEX(Consolidado!$E$3:$P65, 0, MATCH(W$1, Consolidado!$E$2:$P$2, 0)),  
    Consolidado!$C$3:$C65, $A20,                                                  
    Consolidado!$B$3:$B65, $A$1                                                   
)</f>
        <v>#N/A</v>
      </c>
      <c r="X20" s="21" t="str">
        <f t="array" ref="X20">IFERROR(
  LET(
    valor,
      INDEX(
        JulR!$A$1:$AT$60,
        MATCH(RIGHT($A20, LEN($A20)-4), JulR!$A$1:$A65, 0),
        MATCH($A$1, JulR!$A$6:AN$6, 0)
      ),
    IF(valor = "-", "", valor)      
  ),
"")</f>
        <v/>
      </c>
      <c r="Y20" s="21" t="str">
        <f t="shared" si="43"/>
        <v>#N/A</v>
      </c>
      <c r="Z20" s="22" t="str">
        <f t="array" ref="Z20">SUMIFS(
    INDEX(Consolidado!$E$3:$P65, 0, MATCH(Z$1, Consolidado!$E$2:$P$2, 0)),  
    Consolidado!$C$3:$C65, $A20,                                                  
    Consolidado!$B$3:$B65, $A$1                                                   
)</f>
        <v>#N/A</v>
      </c>
      <c r="AA20" s="22" t="str">
        <f t="array" ref="AA20">IFERROR(
  LET(
    valor,
      INDEX(
        AgoR!$A$1:$AT$60,
        MATCH(RIGHT($A20, LEN($A20)-4), AgoR!$A$1:$A65, 0),
        MATCH($A$1, AgoR!$A$6:AN$6, 0)
      ),
    IF(valor = "-", "", valor)      
  ),
"")</f>
        <v/>
      </c>
      <c r="AB20" s="21" t="str">
        <f t="shared" si="44"/>
        <v>#N/A</v>
      </c>
      <c r="AC20" s="21" t="str">
        <f t="array" ref="AC20">SUMIFS(
    INDEX(Consolidado!$E$3:$P65, 0, MATCH(AC$1, Consolidado!$E$2:$P$2, 0)),  
    Consolidado!$C$3:$C65, $A20,                                                  
    Consolidado!$B$3:$B65, $A$1                                                   
)</f>
        <v>#N/A</v>
      </c>
      <c r="AD20" s="21" t="str">
        <f t="array" ref="AD20">IFERROR(
  LET(
    valor,
      INDEX(
        SepR!$A$1:$AT$60,
        MATCH(RIGHT($A20, LEN($A20)-4), SepR!$A$1:$A65, 0),
        MATCH($A$1, SepR!$A$6:AN$6, 0)
      ),
    IF(valor = "-", "", valor)      
  ),
"")</f>
        <v/>
      </c>
      <c r="AE20" s="21" t="str">
        <f t="shared" si="45"/>
        <v>#N/A</v>
      </c>
      <c r="AF20" s="22" t="str">
        <f t="array" ref="AF20">SUMIFS(
    INDEX(Consolidado!$E$3:$P65, 0, MATCH(AF$1, Consolidado!$E$2:$P$2, 0)),  
    Consolidado!$C$3:$C65, $A20,                                                  
    Consolidado!$B$3:$B65, $A$1                                                   
)</f>
        <v>#N/A</v>
      </c>
      <c r="AG20" s="22" t="str">
        <f t="array" ref="AG20">IFERROR(
  LET(
    valor,
      INDEX(
        OctR!$A$1:$AT$60,
        MATCH(RIGHT($A20, LEN($A20)-4), OctR!$A$1:$A65, 0),
        MATCH($A$1, OctR!$A$6:AN$6, 0)
      ),
    IF(valor = "-", "", valor)      
  ),
"")</f>
        <v/>
      </c>
      <c r="AH20" s="21" t="str">
        <f t="shared" si="46"/>
        <v>#N/A</v>
      </c>
      <c r="AI20" s="21" t="str">
        <f t="array" ref="AI20">SUMIFS(
    INDEX(Consolidado!$E$3:$P65, 0, MATCH(AI$1, Consolidado!$E$2:$P$2, 0)),  
    Consolidado!$C$3:$C65, $A20,                                                  
    Consolidado!$B$3:$B65, $A$1                                                   
)</f>
        <v>#N/A</v>
      </c>
      <c r="AJ20" s="21" t="str">
        <f t="array" ref="AJ20">IFERROR(
  LET(
    valor,
      INDEX(
        NovR!$A$1:$AT$60,
        MATCH(RIGHT($A20, LEN($A20)-4), NovR!$A$1:$A65, 0),
        MATCH($A$1, NovR!$A$6:AN$6, 0)
      ),
    IF(valor = "-", "", valor)      
  ),
"")</f>
        <v/>
      </c>
      <c r="AK20" s="21" t="str">
        <f t="shared" si="47"/>
        <v>#N/A</v>
      </c>
      <c r="AL20" s="22" t="str">
        <f t="array" ref="AL20">SUMIFS(
    INDEX(Consolidado!$E$3:$P65, 0, MATCH(AL$1, Consolidado!$E$2:$P$2, 0)),  
    Consolidado!$C$3:$C65, $A20,                                                  
    Consolidado!$B$3:$B65, $A$1                                                   
)</f>
        <v>#N/A</v>
      </c>
      <c r="AM20" s="22" t="str">
        <f t="array" ref="AM20">IFERROR(
  LET(
    valor,
      INDEX(
        DicR!$A$1:$AT$60,
        MATCH(RIGHT($A20, LEN($A20)-4), DicR!$A$1:$A65, 0),
        MATCH($A$1, DicR!$A$6:AN$6, 0)
      ),
    IF(valor = "-", "", valor)      
  ),
"")</f>
        <v/>
      </c>
      <c r="AN20" s="21" t="str">
        <f t="shared" si="48"/>
        <v>#N/A</v>
      </c>
    </row>
    <row r="21" ht="15.75" customHeight="1">
      <c r="A21" s="7" t="str">
        <f>Menus!B14</f>
        <v>B11 Telefonía</v>
      </c>
      <c r="B21" s="19" t="str">
        <f t="shared" ref="B21:C21" si="57">E21+H21+K21+N21+Q21+T21+W21+Z21+AC21+AF21+AI21+AL21</f>
        <v>#N/A</v>
      </c>
      <c r="C21" s="19">
        <f t="shared" si="57"/>
        <v>0</v>
      </c>
      <c r="D21" s="20" t="str">
        <f t="shared" si="36"/>
        <v>#N/A</v>
      </c>
      <c r="E21" s="21" t="str">
        <f t="array" ref="E21">SUMIFS(
    INDEX(Consolidado!$E$3:$P65, 0, MATCH(E$1, Consolidado!$E$2:$P$2, 0)),  
    Consolidado!$C$3:$C65, $A21,                                                  
    Consolidado!$B$3:$B65, $A$1                                                   
)</f>
        <v>#N/A</v>
      </c>
      <c r="F21" s="21" t="str">
        <f t="array" ref="F21">IFERROR(
  LET(
    valor,
      INDEX(
        EneR!$A$1:$AT$60,
        MATCH(RIGHT($A21, LEN($A21)-4), EneR!$A$1:$A65, 0),
        MATCH($A$1, EneR!$A$6:AN$6, 0)
      ),
    IF(valor = "-", "", valor)      
  ),
"")</f>
        <v/>
      </c>
      <c r="G21" s="21" t="str">
        <f t="shared" si="37"/>
        <v>#N/A</v>
      </c>
      <c r="H21" s="22" t="str">
        <f t="array" ref="H21">SUMIFS(
    INDEX(Consolidado!$E$3:$P65, 0, MATCH(H$1, Consolidado!$E$2:$P$2, 0)),  
    Consolidado!$C$3:$C65, $A21,                                                  
    Consolidado!$B$3:$B65, $A$1                                                   
)</f>
        <v>#N/A</v>
      </c>
      <c r="I21" s="22" t="str">
        <f t="array" ref="I21">IFERROR(
  LET(
    valor,
      INDEX(
        FebR!$A$1:$AT$60,
        MATCH(RIGHT($A21, LEN($A21)-4), FebR!$A$1:$A65, 0),
        MATCH($A$1, FebR!$A$6:AN$6, 0)
      ),
    IF(valor = "-", "", valor)      
  ),
"")</f>
        <v/>
      </c>
      <c r="J21" s="21" t="str">
        <f t="shared" si="38"/>
        <v>#N/A</v>
      </c>
      <c r="K21" s="21" t="str">
        <f t="array" ref="K21">SUMIFS(
    INDEX(Consolidado!$E$3:$P65, 0, MATCH(K$1, Consolidado!$E$2:$P$2, 0)),  
    Consolidado!$C$3:$C65, $A21,                                                  
    Consolidado!$B$3:$B65, $A$1                                                   
)</f>
        <v>#N/A</v>
      </c>
      <c r="L21" s="21" t="str">
        <f t="array" ref="L21">IFERROR(
  LET(
    valor,
      INDEX(
        MarR!$A$1:$AT$60,
        MATCH(RIGHT($A21, LEN($A21)-4), MarR!$A$1:$A65, 0),
        MATCH($A$1, MarR!$A$6:AN$6, 0)
      ),
    IF(valor = "-", "", valor)      
  ),
"")</f>
        <v/>
      </c>
      <c r="M21" s="21" t="str">
        <f t="shared" si="39"/>
        <v>#N/A</v>
      </c>
      <c r="N21" s="22" t="str">
        <f t="array" ref="N21">SUMIFS(
    INDEX(Consolidado!$E$3:$P65, 0, MATCH(N$1, Consolidado!$E$2:$P$2, 0)),  
    Consolidado!$C$3:$C65, $A21,                                                  
    Consolidado!$B$3:$B65, $A$1                                                   
)</f>
        <v>#N/A</v>
      </c>
      <c r="O21" s="22" t="str">
        <f t="array" ref="O21">IFERROR(
  LET(
    valor,
      INDEX(
        AbrR!$A$1:$AT$60,
        MATCH(RIGHT($A21, LEN($A21)-4), AbrR!$A$1:$A65, 0),
        MATCH($A$1, AbrR!$A$6:AN$6, 0)
      ),
    IF(valor = "-", "", valor)      
  ),
"")</f>
        <v/>
      </c>
      <c r="P21" s="21" t="str">
        <f t="shared" si="40"/>
        <v>#N/A</v>
      </c>
      <c r="Q21" s="21" t="str">
        <f t="array" ref="Q21">SUMIFS(
    INDEX(Consolidado!$E$3:$P65, 0, MATCH(Q$1, Consolidado!$E$2:$P$2, 0)),  
    Consolidado!$C$3:$C65, $A21,                                                  
    Consolidado!$B$3:$B65, $A$1                                                   
)</f>
        <v>#N/A</v>
      </c>
      <c r="R21" s="21" t="str">
        <f t="array" ref="R21">IFERROR(
  LET(
    valor,
      INDEX(
        MayR!$A$1:$AT$60,
        MATCH(RIGHT($A21, LEN($A21)-4), MayR!$A$1:$A65, 0),
        MATCH($A$1, MayR!$A$6:AN$6, 0)
      ),
    IF(valor = "-", "", valor)      
  ),
"")</f>
        <v/>
      </c>
      <c r="S21" s="21" t="str">
        <f t="shared" si="41"/>
        <v>#N/A</v>
      </c>
      <c r="T21" s="22" t="str">
        <f t="array" ref="T21">SUMIFS(
    INDEX(Consolidado!$E$3:$P65, 0, MATCH(T$1, Consolidado!$E$2:$P$2, 0)),  
    Consolidado!$C$3:$C65, $A21,                                                  
    Consolidado!$B$3:$B65, $A$1                                                   
)</f>
        <v>#N/A</v>
      </c>
      <c r="U21" s="22" t="str">
        <f t="array" ref="U21">IFERROR(
  LET(
    valor,
      INDEX(
        JunR!$A$1:$AT$60,
        MATCH(RIGHT($A21, LEN($A21)-4), JunR!$A$1:$A65, 0),
        MATCH($A$1, JunR!$A$6:AN$6, 0)
      ),
    IF(valor = "-", "", valor)      
  ),
"")</f>
        <v/>
      </c>
      <c r="V21" s="21" t="str">
        <f t="shared" si="42"/>
        <v>#N/A</v>
      </c>
      <c r="W21" s="21" t="str">
        <f t="array" ref="W21">SUMIFS(
    INDEX(Consolidado!$E$3:$P65, 0, MATCH(W$1, Consolidado!$E$2:$P$2, 0)),  
    Consolidado!$C$3:$C65, $A21,                                                  
    Consolidado!$B$3:$B65, $A$1                                                   
)</f>
        <v>#N/A</v>
      </c>
      <c r="X21" s="21" t="str">
        <f t="array" ref="X21">IFERROR(
  LET(
    valor,
      INDEX(
        JulR!$A$1:$AT$60,
        MATCH(RIGHT($A21, LEN($A21)-4), JulR!$A$1:$A65, 0),
        MATCH($A$1, JulR!$A$6:AN$6, 0)
      ),
    IF(valor = "-", "", valor)      
  ),
"")</f>
        <v/>
      </c>
      <c r="Y21" s="21" t="str">
        <f t="shared" si="43"/>
        <v>#N/A</v>
      </c>
      <c r="Z21" s="22" t="str">
        <f t="array" ref="Z21">SUMIFS(
    INDEX(Consolidado!$E$3:$P65, 0, MATCH(Z$1, Consolidado!$E$2:$P$2, 0)),  
    Consolidado!$C$3:$C65, $A21,                                                  
    Consolidado!$B$3:$B65, $A$1                                                   
)</f>
        <v>#N/A</v>
      </c>
      <c r="AA21" s="22" t="str">
        <f t="array" ref="AA21">IFERROR(
  LET(
    valor,
      INDEX(
        AgoR!$A$1:$AT$60,
        MATCH(RIGHT($A21, LEN($A21)-4), AgoR!$A$1:$A65, 0),
        MATCH($A$1, AgoR!$A$6:AN$6, 0)
      ),
    IF(valor = "-", "", valor)      
  ),
"")</f>
        <v/>
      </c>
      <c r="AB21" s="21" t="str">
        <f t="shared" si="44"/>
        <v>#N/A</v>
      </c>
      <c r="AC21" s="21" t="str">
        <f t="array" ref="AC21">SUMIFS(
    INDEX(Consolidado!$E$3:$P65, 0, MATCH(AC$1, Consolidado!$E$2:$P$2, 0)),  
    Consolidado!$C$3:$C65, $A21,                                                  
    Consolidado!$B$3:$B65, $A$1                                                   
)</f>
        <v>#N/A</v>
      </c>
      <c r="AD21" s="21" t="str">
        <f t="array" ref="AD21">IFERROR(
  LET(
    valor,
      INDEX(
        SepR!$A$1:$AT$60,
        MATCH(RIGHT($A21, LEN($A21)-4), SepR!$A$1:$A65, 0),
        MATCH($A$1, SepR!$A$6:AN$6, 0)
      ),
    IF(valor = "-", "", valor)      
  ),
"")</f>
        <v/>
      </c>
      <c r="AE21" s="21" t="str">
        <f t="shared" si="45"/>
        <v>#N/A</v>
      </c>
      <c r="AF21" s="22" t="str">
        <f t="array" ref="AF21">SUMIFS(
    INDEX(Consolidado!$E$3:$P65, 0, MATCH(AF$1, Consolidado!$E$2:$P$2, 0)),  
    Consolidado!$C$3:$C65, $A21,                                                  
    Consolidado!$B$3:$B65, $A$1                                                   
)</f>
        <v>#N/A</v>
      </c>
      <c r="AG21" s="22" t="str">
        <f t="array" ref="AG21">IFERROR(
  LET(
    valor,
      INDEX(
        OctR!$A$1:$AT$60,
        MATCH(RIGHT($A21, LEN($A21)-4), OctR!$A$1:$A65, 0),
        MATCH($A$1, OctR!$A$6:AN$6, 0)
      ),
    IF(valor = "-", "", valor)      
  ),
"")</f>
        <v/>
      </c>
      <c r="AH21" s="21" t="str">
        <f t="shared" si="46"/>
        <v>#N/A</v>
      </c>
      <c r="AI21" s="21" t="str">
        <f t="array" ref="AI21">SUMIFS(
    INDEX(Consolidado!$E$3:$P65, 0, MATCH(AI$1, Consolidado!$E$2:$P$2, 0)),  
    Consolidado!$C$3:$C65, $A21,                                                  
    Consolidado!$B$3:$B65, $A$1                                                   
)</f>
        <v>#N/A</v>
      </c>
      <c r="AJ21" s="21" t="str">
        <f t="array" ref="AJ21">IFERROR(
  LET(
    valor,
      INDEX(
        NovR!$A$1:$AT$60,
        MATCH(RIGHT($A21, LEN($A21)-4), NovR!$A$1:$A65, 0),
        MATCH($A$1, NovR!$A$6:AN$6, 0)
      ),
    IF(valor = "-", "", valor)      
  ),
"")</f>
        <v/>
      </c>
      <c r="AK21" s="21" t="str">
        <f t="shared" si="47"/>
        <v>#N/A</v>
      </c>
      <c r="AL21" s="22" t="str">
        <f t="array" ref="AL21">SUMIFS(
    INDEX(Consolidado!$E$3:$P65, 0, MATCH(AL$1, Consolidado!$E$2:$P$2, 0)),  
    Consolidado!$C$3:$C65, $A21,                                                  
    Consolidado!$B$3:$B65, $A$1                                                   
)</f>
        <v>#N/A</v>
      </c>
      <c r="AM21" s="22" t="str">
        <f t="array" ref="AM21">IFERROR(
  LET(
    valor,
      INDEX(
        DicR!$A$1:$AT$60,
        MATCH(RIGHT($A21, LEN($A21)-4), DicR!$A$1:$A65, 0),
        MATCH($A$1, DicR!$A$6:AN$6, 0)
      ),
    IF(valor = "-", "", valor)      
  ),
"")</f>
        <v/>
      </c>
      <c r="AN21" s="21" t="str">
        <f t="shared" si="48"/>
        <v>#N/A</v>
      </c>
    </row>
    <row r="22" ht="15.75" customHeight="1">
      <c r="A22" s="7" t="str">
        <f>Menus!B15</f>
        <v>B12 Papelería</v>
      </c>
      <c r="B22" s="19" t="str">
        <f t="shared" ref="B22:C22" si="58">E22+H22+K22+N22+Q22+T22+W22+Z22+AC22+AF22+AI22+AL22</f>
        <v>#N/A</v>
      </c>
      <c r="C22" s="19">
        <f t="shared" si="58"/>
        <v>0</v>
      </c>
      <c r="D22" s="20" t="str">
        <f t="shared" si="36"/>
        <v>#N/A</v>
      </c>
      <c r="E22" s="21" t="str">
        <f t="array" ref="E22">SUMIFS(
    INDEX(Consolidado!$E$3:$P65, 0, MATCH(E$1, Consolidado!$E$2:$P$2, 0)),  
    Consolidado!$C$3:$C65, $A22,                                                  
    Consolidado!$B$3:$B65, $A$1                                                   
)</f>
        <v>#N/A</v>
      </c>
      <c r="F22" s="21" t="str">
        <f t="array" ref="F22">IFERROR(
  LET(
    valor,
      INDEX(
        EneR!$A$1:$AT$60,
        MATCH(RIGHT($A22, LEN($A22)-4), EneR!$A$1:$A65, 0),
        MATCH($A$1, EneR!$A$6:AN$6, 0)
      ),
    IF(valor = "-", "", valor)      
  ),
"")</f>
        <v/>
      </c>
      <c r="G22" s="21" t="str">
        <f t="shared" si="37"/>
        <v>#N/A</v>
      </c>
      <c r="H22" s="22" t="str">
        <f t="array" ref="H22">SUMIFS(
    INDEX(Consolidado!$E$3:$P65, 0, MATCH(H$1, Consolidado!$E$2:$P$2, 0)),  
    Consolidado!$C$3:$C65, $A22,                                                  
    Consolidado!$B$3:$B65, $A$1                                                   
)</f>
        <v>#N/A</v>
      </c>
      <c r="I22" s="22" t="str">
        <f t="array" ref="I22">IFERROR(
  LET(
    valor,
      INDEX(
        FebR!$A$1:$AT$60,
        MATCH(RIGHT($A22, LEN($A22)-4), FebR!$A$1:$A65, 0),
        MATCH($A$1, FebR!$A$6:AN$6, 0)
      ),
    IF(valor = "-", "", valor)      
  ),
"")</f>
        <v/>
      </c>
      <c r="J22" s="21" t="str">
        <f t="shared" si="38"/>
        <v>#N/A</v>
      </c>
      <c r="K22" s="21" t="str">
        <f t="array" ref="K22">SUMIFS(
    INDEX(Consolidado!$E$3:$P65, 0, MATCH(K$1, Consolidado!$E$2:$P$2, 0)),  
    Consolidado!$C$3:$C65, $A22,                                                  
    Consolidado!$B$3:$B65, $A$1                                                   
)</f>
        <v>#N/A</v>
      </c>
      <c r="L22" s="21" t="str">
        <f t="array" ref="L22">IFERROR(
  LET(
    valor,
      INDEX(
        MarR!$A$1:$AT$60,
        MATCH(RIGHT($A22, LEN($A22)-4), MarR!$A$1:$A65, 0),
        MATCH($A$1, MarR!$A$6:AN$6, 0)
      ),
    IF(valor = "-", "", valor)      
  ),
"")</f>
        <v/>
      </c>
      <c r="M22" s="21" t="str">
        <f t="shared" si="39"/>
        <v>#N/A</v>
      </c>
      <c r="N22" s="22" t="str">
        <f t="array" ref="N22">SUMIFS(
    INDEX(Consolidado!$E$3:$P65, 0, MATCH(N$1, Consolidado!$E$2:$P$2, 0)),  
    Consolidado!$C$3:$C65, $A22,                                                  
    Consolidado!$B$3:$B65, $A$1                                                   
)</f>
        <v>#N/A</v>
      </c>
      <c r="O22" s="22" t="str">
        <f t="array" ref="O22">IFERROR(
  LET(
    valor,
      INDEX(
        AbrR!$A$1:$AT$60,
        MATCH(RIGHT($A22, LEN($A22)-4), AbrR!$A$1:$A65, 0),
        MATCH($A$1, AbrR!$A$6:AN$6, 0)
      ),
    IF(valor = "-", "", valor)      
  ),
"")</f>
        <v/>
      </c>
      <c r="P22" s="21" t="str">
        <f t="shared" si="40"/>
        <v>#N/A</v>
      </c>
      <c r="Q22" s="21" t="str">
        <f t="array" ref="Q22">SUMIFS(
    INDEX(Consolidado!$E$3:$P65, 0, MATCH(Q$1, Consolidado!$E$2:$P$2, 0)),  
    Consolidado!$C$3:$C65, $A22,                                                  
    Consolidado!$B$3:$B65, $A$1                                                   
)</f>
        <v>#N/A</v>
      </c>
      <c r="R22" s="21" t="str">
        <f t="array" ref="R22">IFERROR(
  LET(
    valor,
      INDEX(
        MayR!$A$1:$AT$60,
        MATCH(RIGHT($A22, LEN($A22)-4), MayR!$A$1:$A65, 0),
        MATCH($A$1, MayR!$A$6:AN$6, 0)
      ),
    IF(valor = "-", "", valor)      
  ),
"")</f>
        <v/>
      </c>
      <c r="S22" s="21" t="str">
        <f t="shared" si="41"/>
        <v>#N/A</v>
      </c>
      <c r="T22" s="22" t="str">
        <f t="array" ref="T22">SUMIFS(
    INDEX(Consolidado!$E$3:$P65, 0, MATCH(T$1, Consolidado!$E$2:$P$2, 0)),  
    Consolidado!$C$3:$C65, $A22,                                                  
    Consolidado!$B$3:$B65, $A$1                                                   
)</f>
        <v>#N/A</v>
      </c>
      <c r="U22" s="22" t="str">
        <f t="array" ref="U22">IFERROR(
  LET(
    valor,
      INDEX(
        JunR!$A$1:$AT$60,
        MATCH(RIGHT($A22, LEN($A22)-4), JunR!$A$1:$A65, 0),
        MATCH($A$1, JunR!$A$6:AN$6, 0)
      ),
    IF(valor = "-", "", valor)      
  ),
"")</f>
        <v/>
      </c>
      <c r="V22" s="21" t="str">
        <f t="shared" si="42"/>
        <v>#N/A</v>
      </c>
      <c r="W22" s="21" t="str">
        <f t="array" ref="W22">SUMIFS(
    INDEX(Consolidado!$E$3:$P65, 0, MATCH(W$1, Consolidado!$E$2:$P$2, 0)),  
    Consolidado!$C$3:$C65, $A22,                                                  
    Consolidado!$B$3:$B65, $A$1                                                   
)</f>
        <v>#N/A</v>
      </c>
      <c r="X22" s="21" t="str">
        <f t="array" ref="X22">IFERROR(
  LET(
    valor,
      INDEX(
        JulR!$A$1:$AT$60,
        MATCH(RIGHT($A22, LEN($A22)-4), JulR!$A$1:$A65, 0),
        MATCH($A$1, JulR!$A$6:AN$6, 0)
      ),
    IF(valor = "-", "", valor)      
  ),
"")</f>
        <v/>
      </c>
      <c r="Y22" s="21" t="str">
        <f t="shared" si="43"/>
        <v>#N/A</v>
      </c>
      <c r="Z22" s="22" t="str">
        <f t="array" ref="Z22">SUMIFS(
    INDEX(Consolidado!$E$3:$P65, 0, MATCH(Z$1, Consolidado!$E$2:$P$2, 0)),  
    Consolidado!$C$3:$C65, $A22,                                                  
    Consolidado!$B$3:$B65, $A$1                                                   
)</f>
        <v>#N/A</v>
      </c>
      <c r="AA22" s="22" t="str">
        <f t="array" ref="AA22">IFERROR(
  LET(
    valor,
      INDEX(
        AgoR!$A$1:$AT$60,
        MATCH(RIGHT($A22, LEN($A22)-4), AgoR!$A$1:$A65, 0),
        MATCH($A$1, AgoR!$A$6:AN$6, 0)
      ),
    IF(valor = "-", "", valor)      
  ),
"")</f>
        <v/>
      </c>
      <c r="AB22" s="21" t="str">
        <f t="shared" si="44"/>
        <v>#N/A</v>
      </c>
      <c r="AC22" s="21" t="str">
        <f t="array" ref="AC22">SUMIFS(
    INDEX(Consolidado!$E$3:$P65, 0, MATCH(AC$1, Consolidado!$E$2:$P$2, 0)),  
    Consolidado!$C$3:$C65, $A22,                                                  
    Consolidado!$B$3:$B65, $A$1                                                   
)</f>
        <v>#N/A</v>
      </c>
      <c r="AD22" s="21" t="str">
        <f t="array" ref="AD22">IFERROR(
  LET(
    valor,
      INDEX(
        SepR!$A$1:$AT$60,
        MATCH(RIGHT($A22, LEN($A22)-4), SepR!$A$1:$A65, 0),
        MATCH($A$1, SepR!$A$6:AN$6, 0)
      ),
    IF(valor = "-", "", valor)      
  ),
"")</f>
        <v/>
      </c>
      <c r="AE22" s="21" t="str">
        <f t="shared" si="45"/>
        <v>#N/A</v>
      </c>
      <c r="AF22" s="22" t="str">
        <f t="array" ref="AF22">SUMIFS(
    INDEX(Consolidado!$E$3:$P65, 0, MATCH(AF$1, Consolidado!$E$2:$P$2, 0)),  
    Consolidado!$C$3:$C65, $A22,                                                  
    Consolidado!$B$3:$B65, $A$1                                                   
)</f>
        <v>#N/A</v>
      </c>
      <c r="AG22" s="22" t="str">
        <f t="array" ref="AG22">IFERROR(
  LET(
    valor,
      INDEX(
        OctR!$A$1:$AT$60,
        MATCH(RIGHT($A22, LEN($A22)-4), OctR!$A$1:$A65, 0),
        MATCH($A$1, OctR!$A$6:AN$6, 0)
      ),
    IF(valor = "-", "", valor)      
  ),
"")</f>
        <v/>
      </c>
      <c r="AH22" s="21" t="str">
        <f t="shared" si="46"/>
        <v>#N/A</v>
      </c>
      <c r="AI22" s="21" t="str">
        <f t="array" ref="AI22">SUMIFS(
    INDEX(Consolidado!$E$3:$P65, 0, MATCH(AI$1, Consolidado!$E$2:$P$2, 0)),  
    Consolidado!$C$3:$C65, $A22,                                                  
    Consolidado!$B$3:$B65, $A$1                                                   
)</f>
        <v>#N/A</v>
      </c>
      <c r="AJ22" s="21" t="str">
        <f t="array" ref="AJ22">IFERROR(
  LET(
    valor,
      INDEX(
        NovR!$A$1:$AT$60,
        MATCH(RIGHT($A22, LEN($A22)-4), NovR!$A$1:$A65, 0),
        MATCH($A$1, NovR!$A$6:AN$6, 0)
      ),
    IF(valor = "-", "", valor)      
  ),
"")</f>
        <v/>
      </c>
      <c r="AK22" s="21" t="str">
        <f t="shared" si="47"/>
        <v>#N/A</v>
      </c>
      <c r="AL22" s="22" t="str">
        <f t="array" ref="AL22">SUMIFS(
    INDEX(Consolidado!$E$3:$P65, 0, MATCH(AL$1, Consolidado!$E$2:$P$2, 0)),  
    Consolidado!$C$3:$C65, $A22,                                                  
    Consolidado!$B$3:$B65, $A$1                                                   
)</f>
        <v>#N/A</v>
      </c>
      <c r="AM22" s="22" t="str">
        <f t="array" ref="AM22">IFERROR(
  LET(
    valor,
      INDEX(
        DicR!$A$1:$AT$60,
        MATCH(RIGHT($A22, LEN($A22)-4), DicR!$A$1:$A65, 0),
        MATCH($A$1, DicR!$A$6:AN$6, 0)
      ),
    IF(valor = "-", "", valor)      
  ),
"")</f>
        <v/>
      </c>
      <c r="AN22" s="21" t="str">
        <f t="shared" si="48"/>
        <v>#N/A</v>
      </c>
    </row>
    <row r="23" ht="15.75" customHeight="1">
      <c r="A23" s="7" t="str">
        <f>Menus!B16</f>
        <v>B13 Honorarios</v>
      </c>
      <c r="B23" s="19" t="str">
        <f t="shared" ref="B23:C23" si="59">E23+H23+K23+N23+Q23+T23+W23+Z23+AC23+AF23+AI23+AL23</f>
        <v>#N/A</v>
      </c>
      <c r="C23" s="19">
        <f t="shared" si="59"/>
        <v>0</v>
      </c>
      <c r="D23" s="20" t="str">
        <f t="shared" si="36"/>
        <v>#N/A</v>
      </c>
      <c r="E23" s="21" t="str">
        <f t="array" ref="E23">SUMIFS(
    INDEX(Consolidado!$E$3:$P65, 0, MATCH(E$1, Consolidado!$E$2:$P$2, 0)),  
    Consolidado!$C$3:$C65, $A23,                                                  
    Consolidado!$B$3:$B65, $A$1                                                   
)</f>
        <v>#N/A</v>
      </c>
      <c r="F23" s="21" t="str">
        <f t="array" ref="F23">IFERROR(
  LET(
    valor,
      INDEX(
        EneR!$A$1:$AT$60,
        MATCH(RIGHT($A23, LEN($A23)-4), EneR!$A$1:$A65, 0),
        MATCH($A$1, EneR!$A$6:AN$6, 0)
      ),
    IF(valor = "-", "", valor)      
  ),
"")</f>
        <v/>
      </c>
      <c r="G23" s="21" t="str">
        <f t="shared" si="37"/>
        <v>#N/A</v>
      </c>
      <c r="H23" s="22" t="str">
        <f t="array" ref="H23">SUMIFS(
    INDEX(Consolidado!$E$3:$P65, 0, MATCH(H$1, Consolidado!$E$2:$P$2, 0)),  
    Consolidado!$C$3:$C65, $A23,                                                  
    Consolidado!$B$3:$B65, $A$1                                                   
)</f>
        <v>#N/A</v>
      </c>
      <c r="I23" s="22" t="str">
        <f t="array" ref="I23">IFERROR(
  LET(
    valor,
      INDEX(
        FebR!$A$1:$AT$60,
        MATCH(RIGHT($A23, LEN($A23)-4), FebR!$A$1:$A65, 0),
        MATCH($A$1, FebR!$A$6:AN$6, 0)
      ),
    IF(valor = "-", "", valor)      
  ),
"")</f>
        <v/>
      </c>
      <c r="J23" s="21" t="str">
        <f t="shared" si="38"/>
        <v>#N/A</v>
      </c>
      <c r="K23" s="21" t="str">
        <f t="array" ref="K23">SUMIFS(
    INDEX(Consolidado!$E$3:$P65, 0, MATCH(K$1, Consolidado!$E$2:$P$2, 0)),  
    Consolidado!$C$3:$C65, $A23,                                                  
    Consolidado!$B$3:$B65, $A$1                                                   
)</f>
        <v>#N/A</v>
      </c>
      <c r="L23" s="21" t="str">
        <f t="array" ref="L23">IFERROR(
  LET(
    valor,
      INDEX(
        MarR!$A$1:$AT$60,
        MATCH(RIGHT($A23, LEN($A23)-4), MarR!$A$1:$A65, 0),
        MATCH($A$1, MarR!$A$6:AN$6, 0)
      ),
    IF(valor = "-", "", valor)      
  ),
"")</f>
        <v/>
      </c>
      <c r="M23" s="21" t="str">
        <f t="shared" si="39"/>
        <v>#N/A</v>
      </c>
      <c r="N23" s="22" t="str">
        <f t="array" ref="N23">SUMIFS(
    INDEX(Consolidado!$E$3:$P65, 0, MATCH(N$1, Consolidado!$E$2:$P$2, 0)),  
    Consolidado!$C$3:$C65, $A23,                                                  
    Consolidado!$B$3:$B65, $A$1                                                   
)</f>
        <v>#N/A</v>
      </c>
      <c r="O23" s="22" t="str">
        <f t="array" ref="O23">IFERROR(
  LET(
    valor,
      INDEX(
        AbrR!$A$1:$AT$60,
        MATCH(RIGHT($A23, LEN($A23)-4), AbrR!$A$1:$A65, 0),
        MATCH($A$1, AbrR!$A$6:AN$6, 0)
      ),
    IF(valor = "-", "", valor)      
  ),
"")</f>
        <v/>
      </c>
      <c r="P23" s="21" t="str">
        <f t="shared" si="40"/>
        <v>#N/A</v>
      </c>
      <c r="Q23" s="21" t="str">
        <f t="array" ref="Q23">SUMIFS(
    INDEX(Consolidado!$E$3:$P65, 0, MATCH(Q$1, Consolidado!$E$2:$P$2, 0)),  
    Consolidado!$C$3:$C65, $A23,                                                  
    Consolidado!$B$3:$B65, $A$1                                                   
)</f>
        <v>#N/A</v>
      </c>
      <c r="R23" s="21" t="str">
        <f t="array" ref="R23">IFERROR(
  LET(
    valor,
      INDEX(
        MayR!$A$1:$AT$60,
        MATCH(RIGHT($A23, LEN($A23)-4), MayR!$A$1:$A65, 0),
        MATCH($A$1, MayR!$A$6:AN$6, 0)
      ),
    IF(valor = "-", "", valor)      
  ),
"")</f>
        <v/>
      </c>
      <c r="S23" s="21" t="str">
        <f t="shared" si="41"/>
        <v>#N/A</v>
      </c>
      <c r="T23" s="22" t="str">
        <f t="array" ref="T23">SUMIFS(
    INDEX(Consolidado!$E$3:$P65, 0, MATCH(T$1, Consolidado!$E$2:$P$2, 0)),  
    Consolidado!$C$3:$C65, $A23,                                                  
    Consolidado!$B$3:$B65, $A$1                                                   
)</f>
        <v>#N/A</v>
      </c>
      <c r="U23" s="22" t="str">
        <f t="array" ref="U23">IFERROR(
  LET(
    valor,
      INDEX(
        JunR!$A$1:$AT$60,
        MATCH(RIGHT($A23, LEN($A23)-4), JunR!$A$1:$A65, 0),
        MATCH($A$1, JunR!$A$6:AN$6, 0)
      ),
    IF(valor = "-", "", valor)      
  ),
"")</f>
        <v/>
      </c>
      <c r="V23" s="21" t="str">
        <f t="shared" si="42"/>
        <v>#N/A</v>
      </c>
      <c r="W23" s="21" t="str">
        <f t="array" ref="W23">SUMIFS(
    INDEX(Consolidado!$E$3:$P65, 0, MATCH(W$1, Consolidado!$E$2:$P$2, 0)),  
    Consolidado!$C$3:$C65, $A23,                                                  
    Consolidado!$B$3:$B65, $A$1                                                   
)</f>
        <v>#N/A</v>
      </c>
      <c r="X23" s="21" t="str">
        <f t="array" ref="X23">IFERROR(
  LET(
    valor,
      INDEX(
        JulR!$A$1:$AT$60,
        MATCH(RIGHT($A23, LEN($A23)-4), JulR!$A$1:$A65, 0),
        MATCH($A$1, JulR!$A$6:AN$6, 0)
      ),
    IF(valor = "-", "", valor)      
  ),
"")</f>
        <v/>
      </c>
      <c r="Y23" s="21" t="str">
        <f t="shared" si="43"/>
        <v>#N/A</v>
      </c>
      <c r="Z23" s="22" t="str">
        <f t="array" ref="Z23">SUMIFS(
    INDEX(Consolidado!$E$3:$P65, 0, MATCH(Z$1, Consolidado!$E$2:$P$2, 0)),  
    Consolidado!$C$3:$C65, $A23,                                                  
    Consolidado!$B$3:$B65, $A$1                                                   
)</f>
        <v>#N/A</v>
      </c>
      <c r="AA23" s="22" t="str">
        <f t="array" ref="AA23">IFERROR(
  LET(
    valor,
      INDEX(
        AgoR!$A$1:$AT$60,
        MATCH(RIGHT($A23, LEN($A23)-4), AgoR!$A$1:$A65, 0),
        MATCH($A$1, AgoR!$A$6:AN$6, 0)
      ),
    IF(valor = "-", "", valor)      
  ),
"")</f>
        <v/>
      </c>
      <c r="AB23" s="21" t="str">
        <f t="shared" si="44"/>
        <v>#N/A</v>
      </c>
      <c r="AC23" s="21" t="str">
        <f t="array" ref="AC23">SUMIFS(
    INDEX(Consolidado!$E$3:$P65, 0, MATCH(AC$1, Consolidado!$E$2:$P$2, 0)),  
    Consolidado!$C$3:$C65, $A23,                                                  
    Consolidado!$B$3:$B65, $A$1                                                   
)</f>
        <v>#N/A</v>
      </c>
      <c r="AD23" s="21" t="str">
        <f t="array" ref="AD23">IFERROR(
  LET(
    valor,
      INDEX(
        SepR!$A$1:$AT$60,
        MATCH(RIGHT($A23, LEN($A23)-4), SepR!$A$1:$A65, 0),
        MATCH($A$1, SepR!$A$6:AN$6, 0)
      ),
    IF(valor = "-", "", valor)      
  ),
"")</f>
        <v/>
      </c>
      <c r="AE23" s="21" t="str">
        <f t="shared" si="45"/>
        <v>#N/A</v>
      </c>
      <c r="AF23" s="22" t="str">
        <f t="array" ref="AF23">SUMIFS(
    INDEX(Consolidado!$E$3:$P65, 0, MATCH(AF$1, Consolidado!$E$2:$P$2, 0)),  
    Consolidado!$C$3:$C65, $A23,                                                  
    Consolidado!$B$3:$B65, $A$1                                                   
)</f>
        <v>#N/A</v>
      </c>
      <c r="AG23" s="22" t="str">
        <f t="array" ref="AG23">IFERROR(
  LET(
    valor,
      INDEX(
        OctR!$A$1:$AT$60,
        MATCH(RIGHT($A23, LEN($A23)-4), OctR!$A$1:$A65, 0),
        MATCH($A$1, OctR!$A$6:AN$6, 0)
      ),
    IF(valor = "-", "", valor)      
  ),
"")</f>
        <v/>
      </c>
      <c r="AH23" s="21" t="str">
        <f t="shared" si="46"/>
        <v>#N/A</v>
      </c>
      <c r="AI23" s="21" t="str">
        <f t="array" ref="AI23">SUMIFS(
    INDEX(Consolidado!$E$3:$P65, 0, MATCH(AI$1, Consolidado!$E$2:$P$2, 0)),  
    Consolidado!$C$3:$C65, $A23,                                                  
    Consolidado!$B$3:$B65, $A$1                                                   
)</f>
        <v>#N/A</v>
      </c>
      <c r="AJ23" s="21" t="str">
        <f t="array" ref="AJ23">IFERROR(
  LET(
    valor,
      INDEX(
        NovR!$A$1:$AT$60,
        MATCH(RIGHT($A23, LEN($A23)-4), NovR!$A$1:$A65, 0),
        MATCH($A$1, NovR!$A$6:AN$6, 0)
      ),
    IF(valor = "-", "", valor)      
  ),
"")</f>
        <v/>
      </c>
      <c r="AK23" s="21" t="str">
        <f t="shared" si="47"/>
        <v>#N/A</v>
      </c>
      <c r="AL23" s="22" t="str">
        <f t="array" ref="AL23">SUMIFS(
    INDEX(Consolidado!$E$3:$P65, 0, MATCH(AL$1, Consolidado!$E$2:$P$2, 0)),  
    Consolidado!$C$3:$C65, $A23,                                                  
    Consolidado!$B$3:$B65, $A$1                                                   
)</f>
        <v>#N/A</v>
      </c>
      <c r="AM23" s="22" t="str">
        <f t="array" ref="AM23">IFERROR(
  LET(
    valor,
      INDEX(
        DicR!$A$1:$AT$60,
        MATCH(RIGHT($A23, LEN($A23)-4), DicR!$A$1:$A65, 0),
        MATCH($A$1, DicR!$A$6:AN$6, 0)
      ),
    IF(valor = "-", "", valor)      
  ),
"")</f>
        <v/>
      </c>
      <c r="AN23" s="21" t="str">
        <f t="shared" si="48"/>
        <v>#N/A</v>
      </c>
    </row>
    <row r="24" ht="15.75" customHeight="1">
      <c r="A24" s="7" t="str">
        <f>Menus!B17</f>
        <v>B14 Arrendamiento de inmuebles</v>
      </c>
      <c r="B24" s="19" t="str">
        <f t="shared" ref="B24:C24" si="60">E24+H24+K24+N24+Q24+T24+W24+Z24+AC24+AF24+AI24+AL24</f>
        <v>#N/A</v>
      </c>
      <c r="C24" s="19">
        <f t="shared" si="60"/>
        <v>0</v>
      </c>
      <c r="D24" s="20" t="str">
        <f t="shared" si="36"/>
        <v>#N/A</v>
      </c>
      <c r="E24" s="21" t="str">
        <f t="array" ref="E24">SUMIFS(
    INDEX(Consolidado!$E$3:$P65, 0, MATCH(E$1, Consolidado!$E$2:$P$2, 0)),  
    Consolidado!$C$3:$C65, $A24,                                                  
    Consolidado!$B$3:$B65, $A$1                                                   
)</f>
        <v>#N/A</v>
      </c>
      <c r="F24" s="21" t="str">
        <f t="array" ref="F24">IFERROR(
  LET(
    valor,
      INDEX(
        EneR!$A$1:$AT$60,
        MATCH(RIGHT($A24, LEN($A24)-4), EneR!$A$1:$A65, 0),
        MATCH($A$1, EneR!$A$6:AN$6, 0)
      ),
    IF(valor = "-", "", valor)      
  ),
"")</f>
        <v/>
      </c>
      <c r="G24" s="21" t="str">
        <f t="shared" si="37"/>
        <v>#N/A</v>
      </c>
      <c r="H24" s="22" t="str">
        <f t="array" ref="H24">SUMIFS(
    INDEX(Consolidado!$E$3:$P65, 0, MATCH(H$1, Consolidado!$E$2:$P$2, 0)),  
    Consolidado!$C$3:$C65, $A24,                                                  
    Consolidado!$B$3:$B65, $A$1                                                   
)</f>
        <v>#N/A</v>
      </c>
      <c r="I24" s="22" t="str">
        <f t="array" ref="I24">IFERROR(
  LET(
    valor,
      INDEX(
        FebR!$A$1:$AT$60,
        MATCH(RIGHT($A24, LEN($A24)-4), FebR!$A$1:$A65, 0),
        MATCH($A$1, FebR!$A$6:AN$6, 0)
      ),
    IF(valor = "-", "", valor)      
  ),
"")</f>
        <v/>
      </c>
      <c r="J24" s="21" t="str">
        <f t="shared" si="38"/>
        <v>#N/A</v>
      </c>
      <c r="K24" s="21" t="str">
        <f t="array" ref="K24">SUMIFS(
    INDEX(Consolidado!$E$3:$P65, 0, MATCH(K$1, Consolidado!$E$2:$P$2, 0)),  
    Consolidado!$C$3:$C65, $A24,                                                  
    Consolidado!$B$3:$B65, $A$1                                                   
)</f>
        <v>#N/A</v>
      </c>
      <c r="L24" s="21" t="str">
        <f t="array" ref="L24">IFERROR(
  LET(
    valor,
      INDEX(
        MarR!$A$1:$AT$60,
        MATCH(RIGHT($A24, LEN($A24)-4), MarR!$A$1:$A65, 0),
        MATCH($A$1, MarR!$A$6:AN$6, 0)
      ),
    IF(valor = "-", "", valor)      
  ),
"")</f>
        <v/>
      </c>
      <c r="M24" s="21" t="str">
        <f t="shared" si="39"/>
        <v>#N/A</v>
      </c>
      <c r="N24" s="22" t="str">
        <f t="array" ref="N24">SUMIFS(
    INDEX(Consolidado!$E$3:$P65, 0, MATCH(N$1, Consolidado!$E$2:$P$2, 0)),  
    Consolidado!$C$3:$C65, $A24,                                                  
    Consolidado!$B$3:$B65, $A$1                                                   
)</f>
        <v>#N/A</v>
      </c>
      <c r="O24" s="22" t="str">
        <f t="array" ref="O24">IFERROR(
  LET(
    valor,
      INDEX(
        AbrR!$A$1:$AT$60,
        MATCH(RIGHT($A24, LEN($A24)-4), AbrR!$A$1:$A65, 0),
        MATCH($A$1, AbrR!$A$6:AN$6, 0)
      ),
    IF(valor = "-", "", valor)      
  ),
"")</f>
        <v/>
      </c>
      <c r="P24" s="21" t="str">
        <f t="shared" si="40"/>
        <v>#N/A</v>
      </c>
      <c r="Q24" s="21" t="str">
        <f t="array" ref="Q24">SUMIFS(
    INDEX(Consolidado!$E$3:$P65, 0, MATCH(Q$1, Consolidado!$E$2:$P$2, 0)),  
    Consolidado!$C$3:$C65, $A24,                                                  
    Consolidado!$B$3:$B65, $A$1                                                   
)</f>
        <v>#N/A</v>
      </c>
      <c r="R24" s="21" t="str">
        <f t="array" ref="R24">IFERROR(
  LET(
    valor,
      INDEX(
        MayR!$A$1:$AT$60,
        MATCH(RIGHT($A24, LEN($A24)-4), MayR!$A$1:$A65, 0),
        MATCH($A$1, MayR!$A$6:AN$6, 0)
      ),
    IF(valor = "-", "", valor)      
  ),
"")</f>
        <v/>
      </c>
      <c r="S24" s="21" t="str">
        <f t="shared" si="41"/>
        <v>#N/A</v>
      </c>
      <c r="T24" s="22" t="str">
        <f t="array" ref="T24">SUMIFS(
    INDEX(Consolidado!$E$3:$P65, 0, MATCH(T$1, Consolidado!$E$2:$P$2, 0)),  
    Consolidado!$C$3:$C65, $A24,                                                  
    Consolidado!$B$3:$B65, $A$1                                                   
)</f>
        <v>#N/A</v>
      </c>
      <c r="U24" s="22" t="str">
        <f t="array" ref="U24">IFERROR(
  LET(
    valor,
      INDEX(
        JunR!$A$1:$AT$60,
        MATCH(RIGHT($A24, LEN($A24)-4), JunR!$A$1:$A65, 0),
        MATCH($A$1, JunR!$A$6:AN$6, 0)
      ),
    IF(valor = "-", "", valor)      
  ),
"")</f>
        <v/>
      </c>
      <c r="V24" s="21" t="str">
        <f t="shared" si="42"/>
        <v>#N/A</v>
      </c>
      <c r="W24" s="21" t="str">
        <f t="array" ref="W24">SUMIFS(
    INDEX(Consolidado!$E$3:$P65, 0, MATCH(W$1, Consolidado!$E$2:$P$2, 0)),  
    Consolidado!$C$3:$C65, $A24,                                                  
    Consolidado!$B$3:$B65, $A$1                                                   
)</f>
        <v>#N/A</v>
      </c>
      <c r="X24" s="21" t="str">
        <f t="array" ref="X24">IFERROR(
  LET(
    valor,
      INDEX(
        JulR!$A$1:$AT$60,
        MATCH(RIGHT($A24, LEN($A24)-4), JulR!$A$1:$A65, 0),
        MATCH($A$1, JulR!$A$6:AN$6, 0)
      ),
    IF(valor = "-", "", valor)      
  ),
"")</f>
        <v/>
      </c>
      <c r="Y24" s="21" t="str">
        <f t="shared" si="43"/>
        <v>#N/A</v>
      </c>
      <c r="Z24" s="22" t="str">
        <f t="array" ref="Z24">SUMIFS(
    INDEX(Consolidado!$E$3:$P65, 0, MATCH(Z$1, Consolidado!$E$2:$P$2, 0)),  
    Consolidado!$C$3:$C65, $A24,                                                  
    Consolidado!$B$3:$B65, $A$1                                                   
)</f>
        <v>#N/A</v>
      </c>
      <c r="AA24" s="22" t="str">
        <f t="array" ref="AA24">IFERROR(
  LET(
    valor,
      INDEX(
        AgoR!$A$1:$AT$60,
        MATCH(RIGHT($A24, LEN($A24)-4), AgoR!$A$1:$A65, 0),
        MATCH($A$1, AgoR!$A$6:AN$6, 0)
      ),
    IF(valor = "-", "", valor)      
  ),
"")</f>
        <v/>
      </c>
      <c r="AB24" s="21" t="str">
        <f t="shared" si="44"/>
        <v>#N/A</v>
      </c>
      <c r="AC24" s="21" t="str">
        <f t="array" ref="AC24">SUMIFS(
    INDEX(Consolidado!$E$3:$P65, 0, MATCH(AC$1, Consolidado!$E$2:$P$2, 0)),  
    Consolidado!$C$3:$C65, $A24,                                                  
    Consolidado!$B$3:$B65, $A$1                                                   
)</f>
        <v>#N/A</v>
      </c>
      <c r="AD24" s="21" t="str">
        <f t="array" ref="AD24">IFERROR(
  LET(
    valor,
      INDEX(
        SepR!$A$1:$AT$60,
        MATCH(RIGHT($A24, LEN($A24)-4), SepR!$A$1:$A65, 0),
        MATCH($A$1, SepR!$A$6:AN$6, 0)
      ),
    IF(valor = "-", "", valor)      
  ),
"")</f>
        <v/>
      </c>
      <c r="AE24" s="21" t="str">
        <f t="shared" si="45"/>
        <v>#N/A</v>
      </c>
      <c r="AF24" s="22" t="str">
        <f t="array" ref="AF24">SUMIFS(
    INDEX(Consolidado!$E$3:$P65, 0, MATCH(AF$1, Consolidado!$E$2:$P$2, 0)),  
    Consolidado!$C$3:$C65, $A24,                                                  
    Consolidado!$B$3:$B65, $A$1                                                   
)</f>
        <v>#N/A</v>
      </c>
      <c r="AG24" s="22" t="str">
        <f t="array" ref="AG24">IFERROR(
  LET(
    valor,
      INDEX(
        OctR!$A$1:$AT$60,
        MATCH(RIGHT($A24, LEN($A24)-4), OctR!$A$1:$A65, 0),
        MATCH($A$1, OctR!$A$6:AN$6, 0)
      ),
    IF(valor = "-", "", valor)      
  ),
"")</f>
        <v/>
      </c>
      <c r="AH24" s="21" t="str">
        <f t="shared" si="46"/>
        <v>#N/A</v>
      </c>
      <c r="AI24" s="21" t="str">
        <f t="array" ref="AI24">SUMIFS(
    INDEX(Consolidado!$E$3:$P65, 0, MATCH(AI$1, Consolidado!$E$2:$P$2, 0)),  
    Consolidado!$C$3:$C65, $A24,                                                  
    Consolidado!$B$3:$B65, $A$1                                                   
)</f>
        <v>#N/A</v>
      </c>
      <c r="AJ24" s="21" t="str">
        <f t="array" ref="AJ24">IFERROR(
  LET(
    valor,
      INDEX(
        NovR!$A$1:$AT$60,
        MATCH(RIGHT($A24, LEN($A24)-4), NovR!$A$1:$A65, 0),
        MATCH($A$1, NovR!$A$6:AN$6, 0)
      ),
    IF(valor = "-", "", valor)      
  ),
"")</f>
        <v/>
      </c>
      <c r="AK24" s="21" t="str">
        <f t="shared" si="47"/>
        <v>#N/A</v>
      </c>
      <c r="AL24" s="22" t="str">
        <f t="array" ref="AL24">SUMIFS(
    INDEX(Consolidado!$E$3:$P65, 0, MATCH(AL$1, Consolidado!$E$2:$P$2, 0)),  
    Consolidado!$C$3:$C65, $A24,                                                  
    Consolidado!$B$3:$B65, $A$1                                                   
)</f>
        <v>#N/A</v>
      </c>
      <c r="AM24" s="22" t="str">
        <f t="array" ref="AM24">IFERROR(
  LET(
    valor,
      INDEX(
        DicR!$A$1:$AT$60,
        MATCH(RIGHT($A24, LEN($A24)-4), DicR!$A$1:$A65, 0),
        MATCH($A$1, DicR!$A$6:AN$6, 0)
      ),
    IF(valor = "-", "", valor)      
  ),
"")</f>
        <v/>
      </c>
      <c r="AN24" s="21" t="str">
        <f t="shared" si="48"/>
        <v>#N/A</v>
      </c>
    </row>
    <row r="25" ht="15.75" customHeight="1">
      <c r="A25" s="7" t="str">
        <f>Menus!B18</f>
        <v>B15 Mobiliario y equipo de oficina</v>
      </c>
      <c r="B25" s="19" t="str">
        <f t="shared" ref="B25:C25" si="61">E25+H25+K25+N25+Q25+T25+W25+Z25+AC25+AF25+AI25+AL25</f>
        <v>#N/A</v>
      </c>
      <c r="C25" s="19">
        <f t="shared" si="61"/>
        <v>0</v>
      </c>
      <c r="D25" s="20" t="str">
        <f t="shared" si="36"/>
        <v>#N/A</v>
      </c>
      <c r="E25" s="21" t="str">
        <f t="array" ref="E25">SUMIFS(
    INDEX(Consolidado!$E$3:$P65, 0, MATCH(E$1, Consolidado!$E$2:$P$2, 0)),  
    Consolidado!$C$3:$C65, $A25,                                                  
    Consolidado!$B$3:$B65, $A$1                                                   
)</f>
        <v>#N/A</v>
      </c>
      <c r="F25" s="21" t="str">
        <f t="array" ref="F25">IFERROR(
  LET(
    valor,
      INDEX(
        EneR!$A$1:$AT$60,
        MATCH(RIGHT($A25, LEN($A25)-4), EneR!$A$1:$A65, 0),
        MATCH($A$1, EneR!$A$6:AN$6, 0)
      ),
    IF(valor = "-", "", valor)      
  ),
"")</f>
        <v/>
      </c>
      <c r="G25" s="21" t="str">
        <f t="shared" si="37"/>
        <v>#N/A</v>
      </c>
      <c r="H25" s="22" t="str">
        <f t="array" ref="H25">SUMIFS(
    INDEX(Consolidado!$E$3:$P65, 0, MATCH(H$1, Consolidado!$E$2:$P$2, 0)),  
    Consolidado!$C$3:$C65, $A25,                                                  
    Consolidado!$B$3:$B65, $A$1                                                   
)</f>
        <v>#N/A</v>
      </c>
      <c r="I25" s="22" t="str">
        <f t="array" ref="I25">IFERROR(
  LET(
    valor,
      INDEX(
        FebR!$A$1:$AT$60,
        MATCH(RIGHT($A25, LEN($A25)-4), FebR!$A$1:$A65, 0),
        MATCH($A$1, FebR!$A$6:AN$6, 0)
      ),
    IF(valor = "-", "", valor)      
  ),
"")</f>
        <v/>
      </c>
      <c r="J25" s="21" t="str">
        <f t="shared" si="38"/>
        <v>#N/A</v>
      </c>
      <c r="K25" s="21" t="str">
        <f t="array" ref="K25">SUMIFS(
    INDEX(Consolidado!$E$3:$P65, 0, MATCH(K$1, Consolidado!$E$2:$P$2, 0)),  
    Consolidado!$C$3:$C65, $A25,                                                  
    Consolidado!$B$3:$B65, $A$1                                                   
)</f>
        <v>#N/A</v>
      </c>
      <c r="L25" s="21" t="str">
        <f t="array" ref="L25">IFERROR(
  LET(
    valor,
      INDEX(
        MarR!$A$1:$AT$60,
        MATCH(RIGHT($A25, LEN($A25)-4), MarR!$A$1:$A65, 0),
        MATCH($A$1, MarR!$A$6:AN$6, 0)
      ),
    IF(valor = "-", "", valor)      
  ),
"")</f>
        <v/>
      </c>
      <c r="M25" s="21" t="str">
        <f t="shared" si="39"/>
        <v>#N/A</v>
      </c>
      <c r="N25" s="22" t="str">
        <f t="array" ref="N25">SUMIFS(
    INDEX(Consolidado!$E$3:$P65, 0, MATCH(N$1, Consolidado!$E$2:$P$2, 0)),  
    Consolidado!$C$3:$C65, $A25,                                                  
    Consolidado!$B$3:$B65, $A$1                                                   
)</f>
        <v>#N/A</v>
      </c>
      <c r="O25" s="22" t="str">
        <f t="array" ref="O25">IFERROR(
  LET(
    valor,
      INDEX(
        AbrR!$A$1:$AT$60,
        MATCH(RIGHT($A25, LEN($A25)-4), AbrR!$A$1:$A65, 0),
        MATCH($A$1, AbrR!$A$6:AN$6, 0)
      ),
    IF(valor = "-", "", valor)      
  ),
"")</f>
        <v/>
      </c>
      <c r="P25" s="21" t="str">
        <f t="shared" si="40"/>
        <v>#N/A</v>
      </c>
      <c r="Q25" s="21" t="str">
        <f t="array" ref="Q25">SUMIFS(
    INDEX(Consolidado!$E$3:$P65, 0, MATCH(Q$1, Consolidado!$E$2:$P$2, 0)),  
    Consolidado!$C$3:$C65, $A25,                                                  
    Consolidado!$B$3:$B65, $A$1                                                   
)</f>
        <v>#N/A</v>
      </c>
      <c r="R25" s="21" t="str">
        <f t="array" ref="R25">IFERROR(
  LET(
    valor,
      INDEX(
        MayR!$A$1:$AT$60,
        MATCH(RIGHT($A25, LEN($A25)-4), MayR!$A$1:$A65, 0),
        MATCH($A$1, MayR!$A$6:AN$6, 0)
      ),
    IF(valor = "-", "", valor)      
  ),
"")</f>
        <v/>
      </c>
      <c r="S25" s="21" t="str">
        <f t="shared" si="41"/>
        <v>#N/A</v>
      </c>
      <c r="T25" s="22" t="str">
        <f t="array" ref="T25">SUMIFS(
    INDEX(Consolidado!$E$3:$P65, 0, MATCH(T$1, Consolidado!$E$2:$P$2, 0)),  
    Consolidado!$C$3:$C65, $A25,                                                  
    Consolidado!$B$3:$B65, $A$1                                                   
)</f>
        <v>#N/A</v>
      </c>
      <c r="U25" s="22" t="str">
        <f t="array" ref="U25">IFERROR(
  LET(
    valor,
      INDEX(
        JunR!$A$1:$AT$60,
        MATCH(RIGHT($A25, LEN($A25)-4), JunR!$A$1:$A65, 0),
        MATCH($A$1, JunR!$A$6:AN$6, 0)
      ),
    IF(valor = "-", "", valor)      
  ),
"")</f>
        <v/>
      </c>
      <c r="V25" s="21" t="str">
        <f t="shared" si="42"/>
        <v>#N/A</v>
      </c>
      <c r="W25" s="21" t="str">
        <f t="array" ref="W25">SUMIFS(
    INDEX(Consolidado!$E$3:$P65, 0, MATCH(W$1, Consolidado!$E$2:$P$2, 0)),  
    Consolidado!$C$3:$C65, $A25,                                                  
    Consolidado!$B$3:$B65, $A$1                                                   
)</f>
        <v>#N/A</v>
      </c>
      <c r="X25" s="21" t="str">
        <f t="array" ref="X25">IFERROR(
  LET(
    valor,
      INDEX(
        JulR!$A$1:$AT$60,
        MATCH(RIGHT($A25, LEN($A25)-4), JulR!$A$1:$A65, 0),
        MATCH($A$1, JulR!$A$6:AN$6, 0)
      ),
    IF(valor = "-", "", valor)      
  ),
"")</f>
        <v/>
      </c>
      <c r="Y25" s="21" t="str">
        <f t="shared" si="43"/>
        <v>#N/A</v>
      </c>
      <c r="Z25" s="22" t="str">
        <f t="array" ref="Z25">SUMIFS(
    INDEX(Consolidado!$E$3:$P65, 0, MATCH(Z$1, Consolidado!$E$2:$P$2, 0)),  
    Consolidado!$C$3:$C65, $A25,                                                  
    Consolidado!$B$3:$B65, $A$1                                                   
)</f>
        <v>#N/A</v>
      </c>
      <c r="AA25" s="22" t="str">
        <f t="array" ref="AA25">IFERROR(
  LET(
    valor,
      INDEX(
        AgoR!$A$1:$AT$60,
        MATCH(RIGHT($A25, LEN($A25)-4), AgoR!$A$1:$A65, 0),
        MATCH($A$1, AgoR!$A$6:AN$6, 0)
      ),
    IF(valor = "-", "", valor)      
  ),
"")</f>
        <v/>
      </c>
      <c r="AB25" s="21" t="str">
        <f t="shared" si="44"/>
        <v>#N/A</v>
      </c>
      <c r="AC25" s="21" t="str">
        <f t="array" ref="AC25">SUMIFS(
    INDEX(Consolidado!$E$3:$P65, 0, MATCH(AC$1, Consolidado!$E$2:$P$2, 0)),  
    Consolidado!$C$3:$C65, $A25,                                                  
    Consolidado!$B$3:$B65, $A$1                                                   
)</f>
        <v>#N/A</v>
      </c>
      <c r="AD25" s="21" t="str">
        <f t="array" ref="AD25">IFERROR(
  LET(
    valor,
      INDEX(
        SepR!$A$1:$AT$60,
        MATCH(RIGHT($A25, LEN($A25)-4), SepR!$A$1:$A65, 0),
        MATCH($A$1, SepR!$A$6:AN$6, 0)
      ),
    IF(valor = "-", "", valor)      
  ),
"")</f>
        <v/>
      </c>
      <c r="AE25" s="21" t="str">
        <f t="shared" si="45"/>
        <v>#N/A</v>
      </c>
      <c r="AF25" s="22" t="str">
        <f t="array" ref="AF25">SUMIFS(
    INDEX(Consolidado!$E$3:$P65, 0, MATCH(AF$1, Consolidado!$E$2:$P$2, 0)),  
    Consolidado!$C$3:$C65, $A25,                                                  
    Consolidado!$B$3:$B65, $A$1                                                   
)</f>
        <v>#N/A</v>
      </c>
      <c r="AG25" s="22" t="str">
        <f t="array" ref="AG25">IFERROR(
  LET(
    valor,
      INDEX(
        OctR!$A$1:$AT$60,
        MATCH(RIGHT($A25, LEN($A25)-4), OctR!$A$1:$A65, 0),
        MATCH($A$1, OctR!$A$6:AN$6, 0)
      ),
    IF(valor = "-", "", valor)      
  ),
"")</f>
        <v/>
      </c>
      <c r="AH25" s="21" t="str">
        <f t="shared" si="46"/>
        <v>#N/A</v>
      </c>
      <c r="AI25" s="21" t="str">
        <f t="array" ref="AI25">SUMIFS(
    INDEX(Consolidado!$E$3:$P65, 0, MATCH(AI$1, Consolidado!$E$2:$P$2, 0)),  
    Consolidado!$C$3:$C65, $A25,                                                  
    Consolidado!$B$3:$B65, $A$1                                                   
)</f>
        <v>#N/A</v>
      </c>
      <c r="AJ25" s="21" t="str">
        <f t="array" ref="AJ25">IFERROR(
  LET(
    valor,
      INDEX(
        NovR!$A$1:$AT$60,
        MATCH(RIGHT($A25, LEN($A25)-4), NovR!$A$1:$A65, 0),
        MATCH($A$1, NovR!$A$6:AN$6, 0)
      ),
    IF(valor = "-", "", valor)      
  ),
"")</f>
        <v/>
      </c>
      <c r="AK25" s="21" t="str">
        <f t="shared" si="47"/>
        <v>#N/A</v>
      </c>
      <c r="AL25" s="22" t="str">
        <f t="array" ref="AL25">SUMIFS(
    INDEX(Consolidado!$E$3:$P65, 0, MATCH(AL$1, Consolidado!$E$2:$P$2, 0)),  
    Consolidado!$C$3:$C65, $A25,                                                  
    Consolidado!$B$3:$B65, $A$1                                                   
)</f>
        <v>#N/A</v>
      </c>
      <c r="AM25" s="22" t="str">
        <f t="array" ref="AM25">IFERROR(
  LET(
    valor,
      INDEX(
        DicR!$A$1:$AT$60,
        MATCH(RIGHT($A25, LEN($A25)-4), DicR!$A$1:$A65, 0),
        MATCH($A$1, DicR!$A$6:AN$6, 0)
      ),
    IF(valor = "-", "", valor)      
  ),
"")</f>
        <v/>
      </c>
      <c r="AN25" s="21" t="str">
        <f t="shared" si="48"/>
        <v>#N/A</v>
      </c>
    </row>
    <row r="26" ht="15.75" customHeight="1">
      <c r="A26" s="7" t="str">
        <f>Menus!B19</f>
        <v>B16 Fianzas y seguros</v>
      </c>
      <c r="B26" s="19" t="str">
        <f t="shared" ref="B26:C26" si="62">E26+H26+K26+N26+Q26+T26+W26+Z26+AC26+AF26+AI26+AL26</f>
        <v>#N/A</v>
      </c>
      <c r="C26" s="19">
        <f t="shared" si="62"/>
        <v>0</v>
      </c>
      <c r="D26" s="20" t="str">
        <f t="shared" si="36"/>
        <v>#N/A</v>
      </c>
      <c r="E26" s="21" t="str">
        <f t="array" ref="E26">SUMIFS(
    INDEX(Consolidado!$E$3:$P65, 0, MATCH(E$1, Consolidado!$E$2:$P$2, 0)),  
    Consolidado!$C$3:$C65, $A26,                                                  
    Consolidado!$B$3:$B65, $A$1                                                   
)</f>
        <v>#N/A</v>
      </c>
      <c r="F26" s="21" t="str">
        <f t="array" ref="F26">IFERROR(
  LET(
    valor,
      INDEX(
        EneR!$A$1:$AT$60,
        MATCH(RIGHT($A26, LEN($A26)-4), EneR!$A$1:$A65, 0),
        MATCH($A$1, EneR!$A$6:AN$6, 0)
      ),
    IF(valor = "-", "", valor)      
  ),
"")</f>
        <v/>
      </c>
      <c r="G26" s="21" t="str">
        <f t="shared" si="37"/>
        <v>#N/A</v>
      </c>
      <c r="H26" s="22" t="str">
        <f t="array" ref="H26">SUMIFS(
    INDEX(Consolidado!$E$3:$P65, 0, MATCH(H$1, Consolidado!$E$2:$P$2, 0)),  
    Consolidado!$C$3:$C65, $A26,                                                  
    Consolidado!$B$3:$B65, $A$1                                                   
)</f>
        <v>#N/A</v>
      </c>
      <c r="I26" s="22" t="str">
        <f t="array" ref="I26">IFERROR(
  LET(
    valor,
      INDEX(
        FebR!$A$1:$AT$60,
        MATCH(RIGHT($A26, LEN($A26)-4), FebR!$A$1:$A65, 0),
        MATCH($A$1, FebR!$A$6:AN$6, 0)
      ),
    IF(valor = "-", "", valor)      
  ),
"")</f>
        <v/>
      </c>
      <c r="J26" s="21" t="str">
        <f t="shared" si="38"/>
        <v>#N/A</v>
      </c>
      <c r="K26" s="21" t="str">
        <f t="array" ref="K26">SUMIFS(
    INDEX(Consolidado!$E$3:$P65, 0, MATCH(K$1, Consolidado!$E$2:$P$2, 0)),  
    Consolidado!$C$3:$C65, $A26,                                                  
    Consolidado!$B$3:$B65, $A$1                                                   
)</f>
        <v>#N/A</v>
      </c>
      <c r="L26" s="21" t="str">
        <f t="array" ref="L26">IFERROR(
  LET(
    valor,
      INDEX(
        MarR!$A$1:$AT$60,
        MATCH(RIGHT($A26, LEN($A26)-4), MarR!$A$1:$A65, 0),
        MATCH($A$1, MarR!$A$6:AN$6, 0)
      ),
    IF(valor = "-", "", valor)      
  ),
"")</f>
        <v/>
      </c>
      <c r="M26" s="21" t="str">
        <f t="shared" si="39"/>
        <v>#N/A</v>
      </c>
      <c r="N26" s="22" t="str">
        <f t="array" ref="N26">SUMIFS(
    INDEX(Consolidado!$E$3:$P65, 0, MATCH(N$1, Consolidado!$E$2:$P$2, 0)),  
    Consolidado!$C$3:$C65, $A26,                                                  
    Consolidado!$B$3:$B65, $A$1                                                   
)</f>
        <v>#N/A</v>
      </c>
      <c r="O26" s="22" t="str">
        <f t="array" ref="O26">IFERROR(
  LET(
    valor,
      INDEX(
        AbrR!$A$1:$AT$60,
        MATCH(RIGHT($A26, LEN($A26)-4), AbrR!$A$1:$A65, 0),
        MATCH($A$1, AbrR!$A$6:AN$6, 0)
      ),
    IF(valor = "-", "", valor)      
  ),
"")</f>
        <v/>
      </c>
      <c r="P26" s="21" t="str">
        <f t="shared" si="40"/>
        <v>#N/A</v>
      </c>
      <c r="Q26" s="21" t="str">
        <f t="array" ref="Q26">SUMIFS(
    INDEX(Consolidado!$E$3:$P65, 0, MATCH(Q$1, Consolidado!$E$2:$P$2, 0)),  
    Consolidado!$C$3:$C65, $A26,                                                  
    Consolidado!$B$3:$B65, $A$1                                                   
)</f>
        <v>#N/A</v>
      </c>
      <c r="R26" s="21" t="str">
        <f t="array" ref="R26">IFERROR(
  LET(
    valor,
      INDEX(
        MayR!$A$1:$AT$60,
        MATCH(RIGHT($A26, LEN($A26)-4), MayR!$A$1:$A65, 0),
        MATCH($A$1, MayR!$A$6:AN$6, 0)
      ),
    IF(valor = "-", "", valor)      
  ),
"")</f>
        <v/>
      </c>
      <c r="S26" s="21" t="str">
        <f t="shared" si="41"/>
        <v>#N/A</v>
      </c>
      <c r="T26" s="22" t="str">
        <f t="array" ref="T26">SUMIFS(
    INDEX(Consolidado!$E$3:$P65, 0, MATCH(T$1, Consolidado!$E$2:$P$2, 0)),  
    Consolidado!$C$3:$C65, $A26,                                                  
    Consolidado!$B$3:$B65, $A$1                                                   
)</f>
        <v>#N/A</v>
      </c>
      <c r="U26" s="22" t="str">
        <f t="array" ref="U26">IFERROR(
  LET(
    valor,
      INDEX(
        JunR!$A$1:$AT$60,
        MATCH(RIGHT($A26, LEN($A26)-4), JunR!$A$1:$A65, 0),
        MATCH($A$1, JunR!$A$6:AN$6, 0)
      ),
    IF(valor = "-", "", valor)      
  ),
"")</f>
        <v/>
      </c>
      <c r="V26" s="21" t="str">
        <f t="shared" si="42"/>
        <v>#N/A</v>
      </c>
      <c r="W26" s="21" t="str">
        <f t="array" ref="W26">SUMIFS(
    INDEX(Consolidado!$E$3:$P65, 0, MATCH(W$1, Consolidado!$E$2:$P$2, 0)),  
    Consolidado!$C$3:$C65, $A26,                                                  
    Consolidado!$B$3:$B65, $A$1                                                   
)</f>
        <v>#N/A</v>
      </c>
      <c r="X26" s="21" t="str">
        <f t="array" ref="X26">IFERROR(
  LET(
    valor,
      INDEX(
        JulR!$A$1:$AT$60,
        MATCH(RIGHT($A26, LEN($A26)-4), JulR!$A$1:$A65, 0),
        MATCH($A$1, JulR!$A$6:AN$6, 0)
      ),
    IF(valor = "-", "", valor)      
  ),
"")</f>
        <v/>
      </c>
      <c r="Y26" s="21" t="str">
        <f t="shared" si="43"/>
        <v>#N/A</v>
      </c>
      <c r="Z26" s="22" t="str">
        <f t="array" ref="Z26">SUMIFS(
    INDEX(Consolidado!$E$3:$P65, 0, MATCH(Z$1, Consolidado!$E$2:$P$2, 0)),  
    Consolidado!$C$3:$C65, $A26,                                                  
    Consolidado!$B$3:$B65, $A$1                                                   
)</f>
        <v>#N/A</v>
      </c>
      <c r="AA26" s="22" t="str">
        <f t="array" ref="AA26">IFERROR(
  LET(
    valor,
      INDEX(
        AgoR!$A$1:$AT$60,
        MATCH(RIGHT($A26, LEN($A26)-4), AgoR!$A$1:$A65, 0),
        MATCH($A$1, AgoR!$A$6:AN$6, 0)
      ),
    IF(valor = "-", "", valor)      
  ),
"")</f>
        <v/>
      </c>
      <c r="AB26" s="21" t="str">
        <f t="shared" si="44"/>
        <v>#N/A</v>
      </c>
      <c r="AC26" s="21" t="str">
        <f t="array" ref="AC26">SUMIFS(
    INDEX(Consolidado!$E$3:$P65, 0, MATCH(AC$1, Consolidado!$E$2:$P$2, 0)),  
    Consolidado!$C$3:$C65, $A26,                                                  
    Consolidado!$B$3:$B65, $A$1                                                   
)</f>
        <v>#N/A</v>
      </c>
      <c r="AD26" s="21" t="str">
        <f t="array" ref="AD26">IFERROR(
  LET(
    valor,
      INDEX(
        SepR!$A$1:$AT$60,
        MATCH(RIGHT($A26, LEN($A26)-4), SepR!$A$1:$A65, 0),
        MATCH($A$1, SepR!$A$6:AN$6, 0)
      ),
    IF(valor = "-", "", valor)      
  ),
"")</f>
        <v/>
      </c>
      <c r="AE26" s="21" t="str">
        <f t="shared" si="45"/>
        <v>#N/A</v>
      </c>
      <c r="AF26" s="22" t="str">
        <f t="array" ref="AF26">SUMIFS(
    INDEX(Consolidado!$E$3:$P65, 0, MATCH(AF$1, Consolidado!$E$2:$P$2, 0)),  
    Consolidado!$C$3:$C65, $A26,                                                  
    Consolidado!$B$3:$B65, $A$1                                                   
)</f>
        <v>#N/A</v>
      </c>
      <c r="AG26" s="22" t="str">
        <f t="array" ref="AG26">IFERROR(
  LET(
    valor,
      INDEX(
        OctR!$A$1:$AT$60,
        MATCH(RIGHT($A26, LEN($A26)-4), OctR!$A$1:$A65, 0),
        MATCH($A$1, OctR!$A$6:AN$6, 0)
      ),
    IF(valor = "-", "", valor)      
  ),
"")</f>
        <v/>
      </c>
      <c r="AH26" s="21" t="str">
        <f t="shared" si="46"/>
        <v>#N/A</v>
      </c>
      <c r="AI26" s="21" t="str">
        <f t="array" ref="AI26">SUMIFS(
    INDEX(Consolidado!$E$3:$P65, 0, MATCH(AI$1, Consolidado!$E$2:$P$2, 0)),  
    Consolidado!$C$3:$C65, $A26,                                                  
    Consolidado!$B$3:$B65, $A$1                                                   
)</f>
        <v>#N/A</v>
      </c>
      <c r="AJ26" s="21" t="str">
        <f t="array" ref="AJ26">IFERROR(
  LET(
    valor,
      INDEX(
        NovR!$A$1:$AT$60,
        MATCH(RIGHT($A26, LEN($A26)-4), NovR!$A$1:$A65, 0),
        MATCH($A$1, NovR!$A$6:AN$6, 0)
      ),
    IF(valor = "-", "", valor)      
  ),
"")</f>
        <v/>
      </c>
      <c r="AK26" s="21" t="str">
        <f t="shared" si="47"/>
        <v>#N/A</v>
      </c>
      <c r="AL26" s="22" t="str">
        <f t="array" ref="AL26">SUMIFS(
    INDEX(Consolidado!$E$3:$P65, 0, MATCH(AL$1, Consolidado!$E$2:$P$2, 0)),  
    Consolidado!$C$3:$C65, $A26,                                                  
    Consolidado!$B$3:$B65, $A$1                                                   
)</f>
        <v>#N/A</v>
      </c>
      <c r="AM26" s="22" t="str">
        <f t="array" ref="AM26">IFERROR(
  LET(
    valor,
      INDEX(
        DicR!$A$1:$AT$60,
        MATCH(RIGHT($A26, LEN($A26)-4), DicR!$A$1:$A65, 0),
        MATCH($A$1, DicR!$A$6:AN$6, 0)
      ),
    IF(valor = "-", "", valor)      
  ),
"")</f>
        <v/>
      </c>
      <c r="AN26" s="21" t="str">
        <f t="shared" si="48"/>
        <v>#N/A</v>
      </c>
    </row>
    <row r="27" ht="15.75" customHeight="1">
      <c r="A27" s="7" t="str">
        <f>Menus!B20</f>
        <v>B17 Mantenimiento Plaza/Oficina</v>
      </c>
      <c r="B27" s="19" t="str">
        <f t="shared" ref="B27:C27" si="63">E27+H27+K27+N27+Q27+T27+W27+Z27+AC27+AF27+AI27+AL27</f>
        <v>#N/A</v>
      </c>
      <c r="C27" s="19">
        <f t="shared" si="63"/>
        <v>0</v>
      </c>
      <c r="D27" s="20" t="str">
        <f t="shared" si="36"/>
        <v>#N/A</v>
      </c>
      <c r="E27" s="21" t="str">
        <f t="array" ref="E27">SUMIFS(
    INDEX(Consolidado!$E$3:$P65, 0, MATCH(E$1, Consolidado!$E$2:$P$2, 0)),  
    Consolidado!$C$3:$C65, $A27,                                                  
    Consolidado!$B$3:$B65, $A$1                                                   
)</f>
        <v>#N/A</v>
      </c>
      <c r="F27" s="21" t="str">
        <f t="array" ref="F27">IFERROR(
  LET(
    valor,
      INDEX(
        EneR!$A$1:$AT$60,
        MATCH(RIGHT($A27, LEN($A27)-4), EneR!$A$1:$A65, 0),
        MATCH($A$1, EneR!$A$6:AN$6, 0)
      ),
    IF(valor = "-", "", valor)      
  ),
"")</f>
        <v/>
      </c>
      <c r="G27" s="21" t="str">
        <f t="shared" si="37"/>
        <v>#N/A</v>
      </c>
      <c r="H27" s="22" t="str">
        <f t="array" ref="H27">SUMIFS(
    INDEX(Consolidado!$E$3:$P65, 0, MATCH(H$1, Consolidado!$E$2:$P$2, 0)),  
    Consolidado!$C$3:$C65, $A27,                                                  
    Consolidado!$B$3:$B65, $A$1                                                   
)</f>
        <v>#N/A</v>
      </c>
      <c r="I27" s="22" t="str">
        <f t="array" ref="I27">IFERROR(
  LET(
    valor,
      INDEX(
        FebR!$A$1:$AT$60,
        MATCH(RIGHT($A27, LEN($A27)-4), FebR!$A$1:$A65, 0),
        MATCH($A$1, FebR!$A$6:AN$6, 0)
      ),
    IF(valor = "-", "", valor)      
  ),
"")</f>
        <v/>
      </c>
      <c r="J27" s="21" t="str">
        <f t="shared" si="38"/>
        <v>#N/A</v>
      </c>
      <c r="K27" s="21" t="str">
        <f t="array" ref="K27">SUMIFS(
    INDEX(Consolidado!$E$3:$P65, 0, MATCH(K$1, Consolidado!$E$2:$P$2, 0)),  
    Consolidado!$C$3:$C65, $A27,                                                  
    Consolidado!$B$3:$B65, $A$1                                                   
)</f>
        <v>#N/A</v>
      </c>
      <c r="L27" s="21" t="str">
        <f t="array" ref="L27">IFERROR(
  LET(
    valor,
      INDEX(
        MarR!$A$1:$AT$60,
        MATCH(RIGHT($A27, LEN($A27)-4), MarR!$A$1:$A65, 0),
        MATCH($A$1, MarR!$A$6:AN$6, 0)
      ),
    IF(valor = "-", "", valor)      
  ),
"")</f>
        <v/>
      </c>
      <c r="M27" s="21" t="str">
        <f t="shared" si="39"/>
        <v>#N/A</v>
      </c>
      <c r="N27" s="22" t="str">
        <f t="array" ref="N27">SUMIFS(
    INDEX(Consolidado!$E$3:$P65, 0, MATCH(N$1, Consolidado!$E$2:$P$2, 0)),  
    Consolidado!$C$3:$C65, $A27,                                                  
    Consolidado!$B$3:$B65, $A$1                                                   
)</f>
        <v>#N/A</v>
      </c>
      <c r="O27" s="22" t="str">
        <f t="array" ref="O27">IFERROR(
  LET(
    valor,
      INDEX(
        AbrR!$A$1:$AT$60,
        MATCH(RIGHT($A27, LEN($A27)-4), AbrR!$A$1:$A65, 0),
        MATCH($A$1, AbrR!$A$6:AN$6, 0)
      ),
    IF(valor = "-", "", valor)      
  ),
"")</f>
        <v/>
      </c>
      <c r="P27" s="21" t="str">
        <f t="shared" si="40"/>
        <v>#N/A</v>
      </c>
      <c r="Q27" s="21" t="str">
        <f t="array" ref="Q27">SUMIFS(
    INDEX(Consolidado!$E$3:$P65, 0, MATCH(Q$1, Consolidado!$E$2:$P$2, 0)),  
    Consolidado!$C$3:$C65, $A27,                                                  
    Consolidado!$B$3:$B65, $A$1                                                   
)</f>
        <v>#N/A</v>
      </c>
      <c r="R27" s="21" t="str">
        <f t="array" ref="R27">IFERROR(
  LET(
    valor,
      INDEX(
        MayR!$A$1:$AT$60,
        MATCH(RIGHT($A27, LEN($A27)-4), MayR!$A$1:$A65, 0),
        MATCH($A$1, MayR!$A$6:AN$6, 0)
      ),
    IF(valor = "-", "", valor)      
  ),
"")</f>
        <v/>
      </c>
      <c r="S27" s="21" t="str">
        <f t="shared" si="41"/>
        <v>#N/A</v>
      </c>
      <c r="T27" s="22" t="str">
        <f t="array" ref="T27">SUMIFS(
    INDEX(Consolidado!$E$3:$P65, 0, MATCH(T$1, Consolidado!$E$2:$P$2, 0)),  
    Consolidado!$C$3:$C65, $A27,                                                  
    Consolidado!$B$3:$B65, $A$1                                                   
)</f>
        <v>#N/A</v>
      </c>
      <c r="U27" s="22" t="str">
        <f t="array" ref="U27">IFERROR(
  LET(
    valor,
      INDEX(
        JunR!$A$1:$AT$60,
        MATCH(RIGHT($A27, LEN($A27)-4), JunR!$A$1:$A65, 0),
        MATCH($A$1, JunR!$A$6:AN$6, 0)
      ),
    IF(valor = "-", "", valor)      
  ),
"")</f>
        <v/>
      </c>
      <c r="V27" s="21" t="str">
        <f t="shared" si="42"/>
        <v>#N/A</v>
      </c>
      <c r="W27" s="21" t="str">
        <f t="array" ref="W27">SUMIFS(
    INDEX(Consolidado!$E$3:$P65, 0, MATCH(W$1, Consolidado!$E$2:$P$2, 0)),  
    Consolidado!$C$3:$C65, $A27,                                                  
    Consolidado!$B$3:$B65, $A$1                                                   
)</f>
        <v>#N/A</v>
      </c>
      <c r="X27" s="21" t="str">
        <f t="array" ref="X27">IFERROR(
  LET(
    valor,
      INDEX(
        JulR!$A$1:$AT$60,
        MATCH(RIGHT($A27, LEN($A27)-4), JulR!$A$1:$A65, 0),
        MATCH($A$1, JulR!$A$6:AN$6, 0)
      ),
    IF(valor = "-", "", valor)      
  ),
"")</f>
        <v/>
      </c>
      <c r="Y27" s="21" t="str">
        <f t="shared" si="43"/>
        <v>#N/A</v>
      </c>
      <c r="Z27" s="22" t="str">
        <f t="array" ref="Z27">SUMIFS(
    INDEX(Consolidado!$E$3:$P65, 0, MATCH(Z$1, Consolidado!$E$2:$P$2, 0)),  
    Consolidado!$C$3:$C65, $A27,                                                  
    Consolidado!$B$3:$B65, $A$1                                                   
)</f>
        <v>#N/A</v>
      </c>
      <c r="AA27" s="22" t="str">
        <f t="array" ref="AA27">IFERROR(
  LET(
    valor,
      INDEX(
        AgoR!$A$1:$AT$60,
        MATCH(RIGHT($A27, LEN($A27)-4), AgoR!$A$1:$A65, 0),
        MATCH($A$1, AgoR!$A$6:AN$6, 0)
      ),
    IF(valor = "-", "", valor)      
  ),
"")</f>
        <v/>
      </c>
      <c r="AB27" s="21" t="str">
        <f t="shared" si="44"/>
        <v>#N/A</v>
      </c>
      <c r="AC27" s="21" t="str">
        <f t="array" ref="AC27">SUMIFS(
    INDEX(Consolidado!$E$3:$P65, 0, MATCH(AC$1, Consolidado!$E$2:$P$2, 0)),  
    Consolidado!$C$3:$C65, $A27,                                                  
    Consolidado!$B$3:$B65, $A$1                                                   
)</f>
        <v>#N/A</v>
      </c>
      <c r="AD27" s="21" t="str">
        <f t="array" ref="AD27">IFERROR(
  LET(
    valor,
      INDEX(
        SepR!$A$1:$AT$60,
        MATCH(RIGHT($A27, LEN($A27)-4), SepR!$A$1:$A65, 0),
        MATCH($A$1, SepR!$A$6:AN$6, 0)
      ),
    IF(valor = "-", "", valor)      
  ),
"")</f>
        <v/>
      </c>
      <c r="AE27" s="21" t="str">
        <f t="shared" si="45"/>
        <v>#N/A</v>
      </c>
      <c r="AF27" s="22" t="str">
        <f t="array" ref="AF27">SUMIFS(
    INDEX(Consolidado!$E$3:$P65, 0, MATCH(AF$1, Consolidado!$E$2:$P$2, 0)),  
    Consolidado!$C$3:$C65, $A27,                                                  
    Consolidado!$B$3:$B65, $A$1                                                   
)</f>
        <v>#N/A</v>
      </c>
      <c r="AG27" s="22" t="str">
        <f t="array" ref="AG27">IFERROR(
  LET(
    valor,
      INDEX(
        OctR!$A$1:$AT$60,
        MATCH(RIGHT($A27, LEN($A27)-4), OctR!$A$1:$A65, 0),
        MATCH($A$1, OctR!$A$6:AN$6, 0)
      ),
    IF(valor = "-", "", valor)      
  ),
"")</f>
        <v/>
      </c>
      <c r="AH27" s="21" t="str">
        <f t="shared" si="46"/>
        <v>#N/A</v>
      </c>
      <c r="AI27" s="21" t="str">
        <f t="array" ref="AI27">SUMIFS(
    INDEX(Consolidado!$E$3:$P65, 0, MATCH(AI$1, Consolidado!$E$2:$P$2, 0)),  
    Consolidado!$C$3:$C65, $A27,                                                  
    Consolidado!$B$3:$B65, $A$1                                                   
)</f>
        <v>#N/A</v>
      </c>
      <c r="AJ27" s="21" t="str">
        <f t="array" ref="AJ27">IFERROR(
  LET(
    valor,
      INDEX(
        NovR!$A$1:$AT$60,
        MATCH(RIGHT($A27, LEN($A27)-4), NovR!$A$1:$A65, 0),
        MATCH($A$1, NovR!$A$6:AN$6, 0)
      ),
    IF(valor = "-", "", valor)      
  ),
"")</f>
        <v/>
      </c>
      <c r="AK27" s="21" t="str">
        <f t="shared" si="47"/>
        <v>#N/A</v>
      </c>
      <c r="AL27" s="22" t="str">
        <f t="array" ref="AL27">SUMIFS(
    INDEX(Consolidado!$E$3:$P65, 0, MATCH(AL$1, Consolidado!$E$2:$P$2, 0)),  
    Consolidado!$C$3:$C65, $A27,                                                  
    Consolidado!$B$3:$B65, $A$1                                                   
)</f>
        <v>#N/A</v>
      </c>
      <c r="AM27" s="22" t="str">
        <f t="array" ref="AM27">IFERROR(
  LET(
    valor,
      INDEX(
        DicR!$A$1:$AT$60,
        MATCH(RIGHT($A27, LEN($A27)-4), DicR!$A$1:$A65, 0),
        MATCH($A$1, DicR!$A$6:AN$6, 0)
      ),
    IF(valor = "-", "", valor)      
  ),
"")</f>
        <v/>
      </c>
      <c r="AN27" s="21" t="str">
        <f t="shared" si="48"/>
        <v>#N/A</v>
      </c>
    </row>
    <row r="28" ht="15.75" customHeight="1">
      <c r="A28" s="7" t="str">
        <f>Menus!B21</f>
        <v>B18 Depreciación</v>
      </c>
      <c r="B28" s="19" t="str">
        <f t="shared" ref="B28:C28" si="64">E28+H28+K28+N28+Q28+T28+W28+Z28+AC28+AF28+AI28+AL28</f>
        <v>#N/A</v>
      </c>
      <c r="C28" s="19">
        <f t="shared" si="64"/>
        <v>0</v>
      </c>
      <c r="D28" s="20" t="str">
        <f t="shared" si="36"/>
        <v>#N/A</v>
      </c>
      <c r="E28" s="21" t="str">
        <f t="array" ref="E28">SUMIFS(
    INDEX(Consolidado!$E$3:$P65, 0, MATCH(E$1, Consolidado!$E$2:$P$2, 0)),  
    Consolidado!$C$3:$C65, $A28,                                                  
    Consolidado!$B$3:$B65, $A$1                                                   
)</f>
        <v>#N/A</v>
      </c>
      <c r="F28" s="21" t="str">
        <f t="array" ref="F28">IFERROR(
  LET(
    valor,
      INDEX(
        EneR!$A$1:$AT$60,
        MATCH(RIGHT($A28, LEN($A28)-4), EneR!$A$1:$A65, 0),
        MATCH($A$1, EneR!$A$6:AN$6, 0)
      ),
    IF(valor = "-", "", valor)      
  ),
"")</f>
        <v/>
      </c>
      <c r="G28" s="21" t="str">
        <f t="shared" si="37"/>
        <v>#N/A</v>
      </c>
      <c r="H28" s="22" t="str">
        <f t="array" ref="H28">SUMIFS(
    INDEX(Consolidado!$E$3:$P65, 0, MATCH(H$1, Consolidado!$E$2:$P$2, 0)),  
    Consolidado!$C$3:$C65, $A28,                                                  
    Consolidado!$B$3:$B65, $A$1                                                   
)</f>
        <v>#N/A</v>
      </c>
      <c r="I28" s="22" t="str">
        <f t="array" ref="I28">IFERROR(
  LET(
    valor,
      INDEX(
        FebR!$A$1:$AT$60,
        MATCH(RIGHT($A28, LEN($A28)-4), FebR!$A$1:$A65, 0),
        MATCH($A$1, FebR!$A$6:AN$6, 0)
      ),
    IF(valor = "-", "", valor)      
  ),
"")</f>
        <v/>
      </c>
      <c r="J28" s="21" t="str">
        <f t="shared" si="38"/>
        <v>#N/A</v>
      </c>
      <c r="K28" s="21" t="str">
        <f t="array" ref="K28">SUMIFS(
    INDEX(Consolidado!$E$3:$P65, 0, MATCH(K$1, Consolidado!$E$2:$P$2, 0)),  
    Consolidado!$C$3:$C65, $A28,                                                  
    Consolidado!$B$3:$B65, $A$1                                                   
)</f>
        <v>#N/A</v>
      </c>
      <c r="L28" s="21" t="str">
        <f t="array" ref="L28">IFERROR(
  LET(
    valor,
      INDEX(
        MarR!$A$1:$AT$60,
        MATCH(RIGHT($A28, LEN($A28)-4), MarR!$A$1:$A65, 0),
        MATCH($A$1, MarR!$A$6:AN$6, 0)
      ),
    IF(valor = "-", "", valor)      
  ),
"")</f>
        <v/>
      </c>
      <c r="M28" s="21" t="str">
        <f t="shared" si="39"/>
        <v>#N/A</v>
      </c>
      <c r="N28" s="22" t="str">
        <f t="array" ref="N28">SUMIFS(
    INDEX(Consolidado!$E$3:$P65, 0, MATCH(N$1, Consolidado!$E$2:$P$2, 0)),  
    Consolidado!$C$3:$C65, $A28,                                                  
    Consolidado!$B$3:$B65, $A$1                                                   
)</f>
        <v>#N/A</v>
      </c>
      <c r="O28" s="22" t="str">
        <f t="array" ref="O28">IFERROR(
  LET(
    valor,
      INDEX(
        AbrR!$A$1:$AT$60,
        MATCH(RIGHT($A28, LEN($A28)-4), AbrR!$A$1:$A65, 0),
        MATCH($A$1, AbrR!$A$6:AN$6, 0)
      ),
    IF(valor = "-", "", valor)      
  ),
"")</f>
        <v/>
      </c>
      <c r="P28" s="21" t="str">
        <f t="shared" si="40"/>
        <v>#N/A</v>
      </c>
      <c r="Q28" s="21" t="str">
        <f t="array" ref="Q28">SUMIFS(
    INDEX(Consolidado!$E$3:$P65, 0, MATCH(Q$1, Consolidado!$E$2:$P$2, 0)),  
    Consolidado!$C$3:$C65, $A28,                                                  
    Consolidado!$B$3:$B65, $A$1                                                   
)</f>
        <v>#N/A</v>
      </c>
      <c r="R28" s="21" t="str">
        <f t="array" ref="R28">IFERROR(
  LET(
    valor,
      INDEX(
        MayR!$A$1:$AT$60,
        MATCH(RIGHT($A28, LEN($A28)-4), MayR!$A$1:$A65, 0),
        MATCH($A$1, MayR!$A$6:AN$6, 0)
      ),
    IF(valor = "-", "", valor)      
  ),
"")</f>
        <v/>
      </c>
      <c r="S28" s="21" t="str">
        <f t="shared" si="41"/>
        <v>#N/A</v>
      </c>
      <c r="T28" s="22" t="str">
        <f t="array" ref="T28">SUMIFS(
    INDEX(Consolidado!$E$3:$P65, 0, MATCH(T$1, Consolidado!$E$2:$P$2, 0)),  
    Consolidado!$C$3:$C65, $A28,                                                  
    Consolidado!$B$3:$B65, $A$1                                                   
)</f>
        <v>#N/A</v>
      </c>
      <c r="U28" s="22" t="str">
        <f t="array" ref="U28">IFERROR(
  LET(
    valor,
      INDEX(
        JunR!$A$1:$AT$60,
        MATCH(RIGHT($A28, LEN($A28)-4), JunR!$A$1:$A65, 0),
        MATCH($A$1, JunR!$A$6:AN$6, 0)
      ),
    IF(valor = "-", "", valor)      
  ),
"")</f>
        <v/>
      </c>
      <c r="V28" s="21" t="str">
        <f t="shared" si="42"/>
        <v>#N/A</v>
      </c>
      <c r="W28" s="21" t="str">
        <f t="array" ref="W28">SUMIFS(
    INDEX(Consolidado!$E$3:$P65, 0, MATCH(W$1, Consolidado!$E$2:$P$2, 0)),  
    Consolidado!$C$3:$C65, $A28,                                                  
    Consolidado!$B$3:$B65, $A$1                                                   
)</f>
        <v>#N/A</v>
      </c>
      <c r="X28" s="21" t="str">
        <f t="array" ref="X28">IFERROR(
  LET(
    valor,
      INDEX(
        JulR!$A$1:$AT$60,
        MATCH(RIGHT($A28, LEN($A28)-4), JulR!$A$1:$A65, 0),
        MATCH($A$1, JulR!$A$6:AN$6, 0)
      ),
    IF(valor = "-", "", valor)      
  ),
"")</f>
        <v/>
      </c>
      <c r="Y28" s="21" t="str">
        <f t="shared" si="43"/>
        <v>#N/A</v>
      </c>
      <c r="Z28" s="22" t="str">
        <f t="array" ref="Z28">SUMIFS(
    INDEX(Consolidado!$E$3:$P65, 0, MATCH(Z$1, Consolidado!$E$2:$P$2, 0)),  
    Consolidado!$C$3:$C65, $A28,                                                  
    Consolidado!$B$3:$B65, $A$1                                                   
)</f>
        <v>#N/A</v>
      </c>
      <c r="AA28" s="22" t="str">
        <f t="array" ref="AA28">IFERROR(
  LET(
    valor,
      INDEX(
        AgoR!$A$1:$AT$60,
        MATCH(RIGHT($A28, LEN($A28)-4), AgoR!$A$1:$A65, 0),
        MATCH($A$1, AgoR!$A$6:AN$6, 0)
      ),
    IF(valor = "-", "", valor)      
  ),
"")</f>
        <v/>
      </c>
      <c r="AB28" s="21" t="str">
        <f t="shared" si="44"/>
        <v>#N/A</v>
      </c>
      <c r="AC28" s="21" t="str">
        <f t="array" ref="AC28">SUMIFS(
    INDEX(Consolidado!$E$3:$P65, 0, MATCH(AC$1, Consolidado!$E$2:$P$2, 0)),  
    Consolidado!$C$3:$C65, $A28,                                                  
    Consolidado!$B$3:$B65, $A$1                                                   
)</f>
        <v>#N/A</v>
      </c>
      <c r="AD28" s="21" t="str">
        <f t="array" ref="AD28">IFERROR(
  LET(
    valor,
      INDEX(
        SepR!$A$1:$AT$60,
        MATCH(RIGHT($A28, LEN($A28)-4), SepR!$A$1:$A65, 0),
        MATCH($A$1, SepR!$A$6:AN$6, 0)
      ),
    IF(valor = "-", "", valor)      
  ),
"")</f>
        <v/>
      </c>
      <c r="AE28" s="21" t="str">
        <f t="shared" si="45"/>
        <v>#N/A</v>
      </c>
      <c r="AF28" s="22" t="str">
        <f t="array" ref="AF28">SUMIFS(
    INDEX(Consolidado!$E$3:$P65, 0, MATCH(AF$1, Consolidado!$E$2:$P$2, 0)),  
    Consolidado!$C$3:$C65, $A28,                                                  
    Consolidado!$B$3:$B65, $A$1                                                   
)</f>
        <v>#N/A</v>
      </c>
      <c r="AG28" s="22" t="str">
        <f t="array" ref="AG28">IFERROR(
  LET(
    valor,
      INDEX(
        OctR!$A$1:$AT$60,
        MATCH(RIGHT($A28, LEN($A28)-4), OctR!$A$1:$A65, 0),
        MATCH($A$1, OctR!$A$6:AN$6, 0)
      ),
    IF(valor = "-", "", valor)      
  ),
"")</f>
        <v/>
      </c>
      <c r="AH28" s="21" t="str">
        <f t="shared" si="46"/>
        <v>#N/A</v>
      </c>
      <c r="AI28" s="21" t="str">
        <f t="array" ref="AI28">SUMIFS(
    INDEX(Consolidado!$E$3:$P65, 0, MATCH(AI$1, Consolidado!$E$2:$P$2, 0)),  
    Consolidado!$C$3:$C65, $A28,                                                  
    Consolidado!$B$3:$B65, $A$1                                                   
)</f>
        <v>#N/A</v>
      </c>
      <c r="AJ28" s="21" t="str">
        <f t="array" ref="AJ28">IFERROR(
  LET(
    valor,
      INDEX(
        NovR!$A$1:$AT$60,
        MATCH(RIGHT($A28, LEN($A28)-4), NovR!$A$1:$A65, 0),
        MATCH($A$1, NovR!$A$6:AN$6, 0)
      ),
    IF(valor = "-", "", valor)      
  ),
"")</f>
        <v/>
      </c>
      <c r="AK28" s="21" t="str">
        <f t="shared" si="47"/>
        <v>#N/A</v>
      </c>
      <c r="AL28" s="22" t="str">
        <f t="array" ref="AL28">SUMIFS(
    INDEX(Consolidado!$E$3:$P65, 0, MATCH(AL$1, Consolidado!$E$2:$P$2, 0)),  
    Consolidado!$C$3:$C65, $A28,                                                  
    Consolidado!$B$3:$B65, $A$1                                                   
)</f>
        <v>#N/A</v>
      </c>
      <c r="AM28" s="22" t="str">
        <f t="array" ref="AM28">IFERROR(
  LET(
    valor,
      INDEX(
        DicR!$A$1:$AT$60,
        MATCH(RIGHT($A28, LEN($A28)-4), DicR!$A$1:$A65, 0),
        MATCH($A$1, DicR!$A$6:AN$6, 0)
      ),
    IF(valor = "-", "", valor)      
  ),
"")</f>
        <v/>
      </c>
      <c r="AN28" s="21" t="str">
        <f t="shared" si="48"/>
        <v>#N/A</v>
      </c>
    </row>
    <row r="29" ht="15.75" customHeight="1">
      <c r="A29" s="7" t="str">
        <f>Menus!B22</f>
        <v>B19 Comidas empleados</v>
      </c>
      <c r="B29" s="19" t="str">
        <f t="shared" ref="B29:C29" si="65">E29+H29+K29+N29+Q29+T29+W29+Z29+AC29+AF29+AI29+AL29</f>
        <v>#N/A</v>
      </c>
      <c r="C29" s="19">
        <f t="shared" si="65"/>
        <v>0</v>
      </c>
      <c r="D29" s="20" t="str">
        <f t="shared" si="36"/>
        <v>#N/A</v>
      </c>
      <c r="E29" s="21" t="str">
        <f t="array" ref="E29">SUMIFS(
    INDEX(Consolidado!$E$3:$P65, 0, MATCH(E$1, Consolidado!$E$2:$P$2, 0)),  
    Consolidado!$C$3:$C65, $A29,                                                  
    Consolidado!$B$3:$B65, $A$1                                                   
)</f>
        <v>#N/A</v>
      </c>
      <c r="F29" s="21" t="str">
        <f t="array" ref="F29">IFERROR(
  LET(
    valor,
      INDEX(
        EneR!$A$1:$AT$60,
        MATCH(RIGHT($A29, LEN($A29)-4), EneR!$A$1:$A65, 0),
        MATCH($A$1, EneR!$A$6:AN$6, 0)
      ),
    IF(valor = "-", "", valor)      
  ),
"")</f>
        <v/>
      </c>
      <c r="G29" s="21" t="str">
        <f t="shared" si="37"/>
        <v>#N/A</v>
      </c>
      <c r="H29" s="22" t="str">
        <f t="array" ref="H29">SUMIFS(
    INDEX(Consolidado!$E$3:$P65, 0, MATCH(H$1, Consolidado!$E$2:$P$2, 0)),  
    Consolidado!$C$3:$C65, $A29,                                                  
    Consolidado!$B$3:$B65, $A$1                                                   
)</f>
        <v>#N/A</v>
      </c>
      <c r="I29" s="22" t="str">
        <f t="array" ref="I29">IFERROR(
  LET(
    valor,
      INDEX(
        FebR!$A$1:$AT$60,
        MATCH(RIGHT($A29, LEN($A29)-4), FebR!$A$1:$A65, 0),
        MATCH($A$1, FebR!$A$6:AN$6, 0)
      ),
    IF(valor = "-", "", valor)      
  ),
"")</f>
        <v/>
      </c>
      <c r="J29" s="21" t="str">
        <f t="shared" si="38"/>
        <v>#N/A</v>
      </c>
      <c r="K29" s="21" t="str">
        <f t="array" ref="K29">SUMIFS(
    INDEX(Consolidado!$E$3:$P65, 0, MATCH(K$1, Consolidado!$E$2:$P$2, 0)),  
    Consolidado!$C$3:$C65, $A29,                                                  
    Consolidado!$B$3:$B65, $A$1                                                   
)</f>
        <v>#N/A</v>
      </c>
      <c r="L29" s="21" t="str">
        <f t="array" ref="L29">IFERROR(
  LET(
    valor,
      INDEX(
        MarR!$A$1:$AT$60,
        MATCH(RIGHT($A29, LEN($A29)-4), MarR!$A$1:$A65, 0),
        MATCH($A$1, MarR!$A$6:AN$6, 0)
      ),
    IF(valor = "-", "", valor)      
  ),
"")</f>
        <v/>
      </c>
      <c r="M29" s="21" t="str">
        <f t="shared" si="39"/>
        <v>#N/A</v>
      </c>
      <c r="N29" s="22" t="str">
        <f t="array" ref="N29">SUMIFS(
    INDEX(Consolidado!$E$3:$P65, 0, MATCH(N$1, Consolidado!$E$2:$P$2, 0)),  
    Consolidado!$C$3:$C65, $A29,                                                  
    Consolidado!$B$3:$B65, $A$1                                                   
)</f>
        <v>#N/A</v>
      </c>
      <c r="O29" s="22" t="str">
        <f t="array" ref="O29">IFERROR(
  LET(
    valor,
      INDEX(
        AbrR!$A$1:$AT$60,
        MATCH(RIGHT($A29, LEN($A29)-4), AbrR!$A$1:$A65, 0),
        MATCH($A$1, AbrR!$A$6:AN$6, 0)
      ),
    IF(valor = "-", "", valor)      
  ),
"")</f>
        <v/>
      </c>
      <c r="P29" s="21" t="str">
        <f t="shared" si="40"/>
        <v>#N/A</v>
      </c>
      <c r="Q29" s="21" t="str">
        <f t="array" ref="Q29">SUMIFS(
    INDEX(Consolidado!$E$3:$P65, 0, MATCH(Q$1, Consolidado!$E$2:$P$2, 0)),  
    Consolidado!$C$3:$C65, $A29,                                                  
    Consolidado!$B$3:$B65, $A$1                                                   
)</f>
        <v>#N/A</v>
      </c>
      <c r="R29" s="21" t="str">
        <f t="array" ref="R29">IFERROR(
  LET(
    valor,
      INDEX(
        MayR!$A$1:$AT$60,
        MATCH(RIGHT($A29, LEN($A29)-4), MayR!$A$1:$A65, 0),
        MATCH($A$1, MayR!$A$6:AN$6, 0)
      ),
    IF(valor = "-", "", valor)      
  ),
"")</f>
        <v/>
      </c>
      <c r="S29" s="21" t="str">
        <f t="shared" si="41"/>
        <v>#N/A</v>
      </c>
      <c r="T29" s="22" t="str">
        <f t="array" ref="T29">SUMIFS(
    INDEX(Consolidado!$E$3:$P65, 0, MATCH(T$1, Consolidado!$E$2:$P$2, 0)),  
    Consolidado!$C$3:$C65, $A29,                                                  
    Consolidado!$B$3:$B65, $A$1                                                   
)</f>
        <v>#N/A</v>
      </c>
      <c r="U29" s="22" t="str">
        <f t="array" ref="U29">IFERROR(
  LET(
    valor,
      INDEX(
        JunR!$A$1:$AT$60,
        MATCH(RIGHT($A29, LEN($A29)-4), JunR!$A$1:$A65, 0),
        MATCH($A$1, JunR!$A$6:AN$6, 0)
      ),
    IF(valor = "-", "", valor)      
  ),
"")</f>
        <v/>
      </c>
      <c r="V29" s="21" t="str">
        <f t="shared" si="42"/>
        <v>#N/A</v>
      </c>
      <c r="W29" s="21" t="str">
        <f t="array" ref="W29">SUMIFS(
    INDEX(Consolidado!$E$3:$P65, 0, MATCH(W$1, Consolidado!$E$2:$P$2, 0)),  
    Consolidado!$C$3:$C65, $A29,                                                  
    Consolidado!$B$3:$B65, $A$1                                                   
)</f>
        <v>#N/A</v>
      </c>
      <c r="X29" s="21" t="str">
        <f t="array" ref="X29">IFERROR(
  LET(
    valor,
      INDEX(
        JulR!$A$1:$AT$60,
        MATCH(RIGHT($A29, LEN($A29)-4), JulR!$A$1:$A65, 0),
        MATCH($A$1, JulR!$A$6:AN$6, 0)
      ),
    IF(valor = "-", "", valor)      
  ),
"")</f>
        <v/>
      </c>
      <c r="Y29" s="21" t="str">
        <f t="shared" si="43"/>
        <v>#N/A</v>
      </c>
      <c r="Z29" s="22" t="str">
        <f t="array" ref="Z29">SUMIFS(
    INDEX(Consolidado!$E$3:$P65, 0, MATCH(Z$1, Consolidado!$E$2:$P$2, 0)),  
    Consolidado!$C$3:$C65, $A29,                                                  
    Consolidado!$B$3:$B65, $A$1                                                   
)</f>
        <v>#N/A</v>
      </c>
      <c r="AA29" s="22" t="str">
        <f t="array" ref="AA29">IFERROR(
  LET(
    valor,
      INDEX(
        AgoR!$A$1:$AT$60,
        MATCH(RIGHT($A29, LEN($A29)-4), AgoR!$A$1:$A65, 0),
        MATCH($A$1, AgoR!$A$6:AN$6, 0)
      ),
    IF(valor = "-", "", valor)      
  ),
"")</f>
        <v/>
      </c>
      <c r="AB29" s="21" t="str">
        <f t="shared" si="44"/>
        <v>#N/A</v>
      </c>
      <c r="AC29" s="21" t="str">
        <f t="array" ref="AC29">SUMIFS(
    INDEX(Consolidado!$E$3:$P65, 0, MATCH(AC$1, Consolidado!$E$2:$P$2, 0)),  
    Consolidado!$C$3:$C65, $A29,                                                  
    Consolidado!$B$3:$B65, $A$1                                                   
)</f>
        <v>#N/A</v>
      </c>
      <c r="AD29" s="21" t="str">
        <f t="array" ref="AD29">IFERROR(
  LET(
    valor,
      INDEX(
        SepR!$A$1:$AT$60,
        MATCH(RIGHT($A29, LEN($A29)-4), SepR!$A$1:$A65, 0),
        MATCH($A$1, SepR!$A$6:AN$6, 0)
      ),
    IF(valor = "-", "", valor)      
  ),
"")</f>
        <v/>
      </c>
      <c r="AE29" s="21" t="str">
        <f t="shared" si="45"/>
        <v>#N/A</v>
      </c>
      <c r="AF29" s="22" t="str">
        <f t="array" ref="AF29">SUMIFS(
    INDEX(Consolidado!$E$3:$P65, 0, MATCH(AF$1, Consolidado!$E$2:$P$2, 0)),  
    Consolidado!$C$3:$C65, $A29,                                                  
    Consolidado!$B$3:$B65, $A$1                                                   
)</f>
        <v>#N/A</v>
      </c>
      <c r="AG29" s="22" t="str">
        <f t="array" ref="AG29">IFERROR(
  LET(
    valor,
      INDEX(
        OctR!$A$1:$AT$60,
        MATCH(RIGHT($A29, LEN($A29)-4), OctR!$A$1:$A65, 0),
        MATCH($A$1, OctR!$A$6:AN$6, 0)
      ),
    IF(valor = "-", "", valor)      
  ),
"")</f>
        <v/>
      </c>
      <c r="AH29" s="21" t="str">
        <f t="shared" si="46"/>
        <v>#N/A</v>
      </c>
      <c r="AI29" s="21" t="str">
        <f t="array" ref="AI29">SUMIFS(
    INDEX(Consolidado!$E$3:$P65, 0, MATCH(AI$1, Consolidado!$E$2:$P$2, 0)),  
    Consolidado!$C$3:$C65, $A29,                                                  
    Consolidado!$B$3:$B65, $A$1                                                   
)</f>
        <v>#N/A</v>
      </c>
      <c r="AJ29" s="21" t="str">
        <f t="array" ref="AJ29">IFERROR(
  LET(
    valor,
      INDEX(
        NovR!$A$1:$AT$60,
        MATCH(RIGHT($A29, LEN($A29)-4), NovR!$A$1:$A65, 0),
        MATCH($A$1, NovR!$A$6:AN$6, 0)
      ),
    IF(valor = "-", "", valor)      
  ),
"")</f>
        <v/>
      </c>
      <c r="AK29" s="21" t="str">
        <f t="shared" si="47"/>
        <v>#N/A</v>
      </c>
      <c r="AL29" s="22" t="str">
        <f t="array" ref="AL29">SUMIFS(
    INDEX(Consolidado!$E$3:$P65, 0, MATCH(AL$1, Consolidado!$E$2:$P$2, 0)),  
    Consolidado!$C$3:$C65, $A29,                                                  
    Consolidado!$B$3:$B65, $A$1                                                   
)</f>
        <v>#N/A</v>
      </c>
      <c r="AM29" s="22" t="str">
        <f t="array" ref="AM29">IFERROR(
  LET(
    valor,
      INDEX(
        DicR!$A$1:$AT$60,
        MATCH(RIGHT($A29, LEN($A29)-4), DicR!$A$1:$A65, 0),
        MATCH($A$1, DicR!$A$6:AN$6, 0)
      ),
    IF(valor = "-", "", valor)      
  ),
"")</f>
        <v/>
      </c>
      <c r="AN29" s="21" t="str">
        <f t="shared" si="48"/>
        <v>#N/A</v>
      </c>
    </row>
    <row r="30" ht="15.75" customHeight="1">
      <c r="A30" s="7" t="str">
        <f>Menus!B23</f>
        <v>B20 Asesoría y gestoría</v>
      </c>
      <c r="B30" s="19" t="str">
        <f t="shared" ref="B30:C30" si="66">E30+H30+K30+N30+Q30+T30+W30+Z30+AC30+AF30+AI30+AL30</f>
        <v>#N/A</v>
      </c>
      <c r="C30" s="19">
        <f t="shared" si="66"/>
        <v>0</v>
      </c>
      <c r="D30" s="20" t="str">
        <f t="shared" si="36"/>
        <v>#N/A</v>
      </c>
      <c r="E30" s="21" t="str">
        <f t="array" ref="E30">SUMIFS(
    INDEX(Consolidado!$E$3:$P65, 0, MATCH(E$1, Consolidado!$E$2:$P$2, 0)),  
    Consolidado!$C$3:$C65, $A30,                                                  
    Consolidado!$B$3:$B65, $A$1                                                   
)</f>
        <v>#N/A</v>
      </c>
      <c r="F30" s="21" t="str">
        <f t="array" ref="F30">IFERROR(
  LET(
    valor,
      INDEX(
        EneR!$A$1:$AT$60,
        MATCH(RIGHT($A30, LEN($A30)-4), EneR!$A$1:$A65, 0),
        MATCH($A$1, EneR!$A$6:AN$6, 0)
      ),
    IF(valor = "-", "", valor)      
  ),
"")</f>
        <v/>
      </c>
      <c r="G30" s="21" t="str">
        <f t="shared" si="37"/>
        <v>#N/A</v>
      </c>
      <c r="H30" s="22" t="str">
        <f t="array" ref="H30">SUMIFS(
    INDEX(Consolidado!$E$3:$P65, 0, MATCH(H$1, Consolidado!$E$2:$P$2, 0)),  
    Consolidado!$C$3:$C65, $A30,                                                  
    Consolidado!$B$3:$B65, $A$1                                                   
)</f>
        <v>#N/A</v>
      </c>
      <c r="I30" s="22" t="str">
        <f t="array" ref="I30">IFERROR(
  LET(
    valor,
      INDEX(
        FebR!$A$1:$AT$60,
        MATCH(RIGHT($A30, LEN($A30)-4), FebR!$A$1:$A65, 0),
        MATCH($A$1, FebR!$A$6:AN$6, 0)
      ),
    IF(valor = "-", "", valor)      
  ),
"")</f>
        <v/>
      </c>
      <c r="J30" s="21" t="str">
        <f t="shared" si="38"/>
        <v>#N/A</v>
      </c>
      <c r="K30" s="21" t="str">
        <f t="array" ref="K30">SUMIFS(
    INDEX(Consolidado!$E$3:$P65, 0, MATCH(K$1, Consolidado!$E$2:$P$2, 0)),  
    Consolidado!$C$3:$C65, $A30,                                                  
    Consolidado!$B$3:$B65, $A$1                                                   
)</f>
        <v>#N/A</v>
      </c>
      <c r="L30" s="21" t="str">
        <f t="array" ref="L30">IFERROR(
  LET(
    valor,
      INDEX(
        MarR!$A$1:$AT$60,
        MATCH(RIGHT($A30, LEN($A30)-4), MarR!$A$1:$A65, 0),
        MATCH($A$1, MarR!$A$6:AN$6, 0)
      ),
    IF(valor = "-", "", valor)      
  ),
"")</f>
        <v/>
      </c>
      <c r="M30" s="21" t="str">
        <f t="shared" si="39"/>
        <v>#N/A</v>
      </c>
      <c r="N30" s="22" t="str">
        <f t="array" ref="N30">SUMIFS(
    INDEX(Consolidado!$E$3:$P65, 0, MATCH(N$1, Consolidado!$E$2:$P$2, 0)),  
    Consolidado!$C$3:$C65, $A30,                                                  
    Consolidado!$B$3:$B65, $A$1                                                   
)</f>
        <v>#N/A</v>
      </c>
      <c r="O30" s="22" t="str">
        <f t="array" ref="O30">IFERROR(
  LET(
    valor,
      INDEX(
        AbrR!$A$1:$AT$60,
        MATCH(RIGHT($A30, LEN($A30)-4), AbrR!$A$1:$A65, 0),
        MATCH($A$1, AbrR!$A$6:AN$6, 0)
      ),
    IF(valor = "-", "", valor)      
  ),
"")</f>
        <v/>
      </c>
      <c r="P30" s="21" t="str">
        <f t="shared" si="40"/>
        <v>#N/A</v>
      </c>
      <c r="Q30" s="21" t="str">
        <f t="array" ref="Q30">SUMIFS(
    INDEX(Consolidado!$E$3:$P65, 0, MATCH(Q$1, Consolidado!$E$2:$P$2, 0)),  
    Consolidado!$C$3:$C65, $A30,                                                  
    Consolidado!$B$3:$B65, $A$1                                                   
)</f>
        <v>#N/A</v>
      </c>
      <c r="R30" s="21" t="str">
        <f t="array" ref="R30">IFERROR(
  LET(
    valor,
      INDEX(
        MayR!$A$1:$AT$60,
        MATCH(RIGHT($A30, LEN($A30)-4), MayR!$A$1:$A65, 0),
        MATCH($A$1, MayR!$A$6:AN$6, 0)
      ),
    IF(valor = "-", "", valor)      
  ),
"")</f>
        <v/>
      </c>
      <c r="S30" s="21" t="str">
        <f t="shared" si="41"/>
        <v>#N/A</v>
      </c>
      <c r="T30" s="22" t="str">
        <f t="array" ref="T30">SUMIFS(
    INDEX(Consolidado!$E$3:$P65, 0, MATCH(T$1, Consolidado!$E$2:$P$2, 0)),  
    Consolidado!$C$3:$C65, $A30,                                                  
    Consolidado!$B$3:$B65, $A$1                                                   
)</f>
        <v>#N/A</v>
      </c>
      <c r="U30" s="22" t="str">
        <f t="array" ref="U30">IFERROR(
  LET(
    valor,
      INDEX(
        JunR!$A$1:$AT$60,
        MATCH(RIGHT($A30, LEN($A30)-4), JunR!$A$1:$A65, 0),
        MATCH($A$1, JunR!$A$6:AN$6, 0)
      ),
    IF(valor = "-", "", valor)      
  ),
"")</f>
        <v/>
      </c>
      <c r="V30" s="21" t="str">
        <f t="shared" si="42"/>
        <v>#N/A</v>
      </c>
      <c r="W30" s="21" t="str">
        <f t="array" ref="W30">SUMIFS(
    INDEX(Consolidado!$E$3:$P65, 0, MATCH(W$1, Consolidado!$E$2:$P$2, 0)),  
    Consolidado!$C$3:$C65, $A30,                                                  
    Consolidado!$B$3:$B65, $A$1                                                   
)</f>
        <v>#N/A</v>
      </c>
      <c r="X30" s="21" t="str">
        <f t="array" ref="X30">IFERROR(
  LET(
    valor,
      INDEX(
        JulR!$A$1:$AT$60,
        MATCH(RIGHT($A30, LEN($A30)-4), JulR!$A$1:$A65, 0),
        MATCH($A$1, JulR!$A$6:AN$6, 0)
      ),
    IF(valor = "-", "", valor)      
  ),
"")</f>
        <v/>
      </c>
      <c r="Y30" s="21" t="str">
        <f t="shared" si="43"/>
        <v>#N/A</v>
      </c>
      <c r="Z30" s="22" t="str">
        <f t="array" ref="Z30">SUMIFS(
    INDEX(Consolidado!$E$3:$P65, 0, MATCH(Z$1, Consolidado!$E$2:$P$2, 0)),  
    Consolidado!$C$3:$C65, $A30,                                                  
    Consolidado!$B$3:$B65, $A$1                                                   
)</f>
        <v>#N/A</v>
      </c>
      <c r="AA30" s="22" t="str">
        <f t="array" ref="AA30">IFERROR(
  LET(
    valor,
      INDEX(
        AgoR!$A$1:$AT$60,
        MATCH(RIGHT($A30, LEN($A30)-4), AgoR!$A$1:$A65, 0),
        MATCH($A$1, AgoR!$A$6:AN$6, 0)
      ),
    IF(valor = "-", "", valor)      
  ),
"")</f>
        <v/>
      </c>
      <c r="AB30" s="21" t="str">
        <f t="shared" si="44"/>
        <v>#N/A</v>
      </c>
      <c r="AC30" s="21" t="str">
        <f t="array" ref="AC30">SUMIFS(
    INDEX(Consolidado!$E$3:$P65, 0, MATCH(AC$1, Consolidado!$E$2:$P$2, 0)),  
    Consolidado!$C$3:$C65, $A30,                                                  
    Consolidado!$B$3:$B65, $A$1                                                   
)</f>
        <v>#N/A</v>
      </c>
      <c r="AD30" s="21" t="str">
        <f t="array" ref="AD30">IFERROR(
  LET(
    valor,
      INDEX(
        SepR!$A$1:$AT$60,
        MATCH(RIGHT($A30, LEN($A30)-4), SepR!$A$1:$A65, 0),
        MATCH($A$1, SepR!$A$6:AN$6, 0)
      ),
    IF(valor = "-", "", valor)      
  ),
"")</f>
        <v/>
      </c>
      <c r="AE30" s="21" t="str">
        <f t="shared" si="45"/>
        <v>#N/A</v>
      </c>
      <c r="AF30" s="22" t="str">
        <f t="array" ref="AF30">SUMIFS(
    INDEX(Consolidado!$E$3:$P65, 0, MATCH(AF$1, Consolidado!$E$2:$P$2, 0)),  
    Consolidado!$C$3:$C65, $A30,                                                  
    Consolidado!$B$3:$B65, $A$1                                                   
)</f>
        <v>#N/A</v>
      </c>
      <c r="AG30" s="22" t="str">
        <f t="array" ref="AG30">IFERROR(
  LET(
    valor,
      INDEX(
        OctR!$A$1:$AT$60,
        MATCH(RIGHT($A30, LEN($A30)-4), OctR!$A$1:$A65, 0),
        MATCH($A$1, OctR!$A$6:AN$6, 0)
      ),
    IF(valor = "-", "", valor)      
  ),
"")</f>
        <v/>
      </c>
      <c r="AH30" s="21" t="str">
        <f t="shared" si="46"/>
        <v>#N/A</v>
      </c>
      <c r="AI30" s="21" t="str">
        <f t="array" ref="AI30">SUMIFS(
    INDEX(Consolidado!$E$3:$P65, 0, MATCH(AI$1, Consolidado!$E$2:$P$2, 0)),  
    Consolidado!$C$3:$C65, $A30,                                                  
    Consolidado!$B$3:$B65, $A$1                                                   
)</f>
        <v>#N/A</v>
      </c>
      <c r="AJ30" s="21" t="str">
        <f t="array" ref="AJ30">IFERROR(
  LET(
    valor,
      INDEX(
        NovR!$A$1:$AT$60,
        MATCH(RIGHT($A30, LEN($A30)-4), NovR!$A$1:$A65, 0),
        MATCH($A$1, NovR!$A$6:AN$6, 0)
      ),
    IF(valor = "-", "", valor)      
  ),
"")</f>
        <v/>
      </c>
      <c r="AK30" s="21" t="str">
        <f t="shared" si="47"/>
        <v>#N/A</v>
      </c>
      <c r="AL30" s="22" t="str">
        <f t="array" ref="AL30">SUMIFS(
    INDEX(Consolidado!$E$3:$P65, 0, MATCH(AL$1, Consolidado!$E$2:$P$2, 0)),  
    Consolidado!$C$3:$C65, $A30,                                                  
    Consolidado!$B$3:$B65, $A$1                                                   
)</f>
        <v>#N/A</v>
      </c>
      <c r="AM30" s="22" t="str">
        <f t="array" ref="AM30">IFERROR(
  LET(
    valor,
      INDEX(
        DicR!$A$1:$AT$60,
        MATCH(RIGHT($A30, LEN($A30)-4), DicR!$A$1:$A65, 0),
        MATCH($A$1, DicR!$A$6:AN$6, 0)
      ),
    IF(valor = "-", "", valor)      
  ),
"")</f>
        <v/>
      </c>
      <c r="AN30" s="21" t="str">
        <f t="shared" si="48"/>
        <v>#N/A</v>
      </c>
    </row>
    <row r="31" ht="15.75" customHeight="1">
      <c r="A31" s="7" t="str">
        <f>Menus!B24</f>
        <v>B21 Equipo de operación</v>
      </c>
      <c r="B31" s="19" t="str">
        <f t="shared" ref="B31:C31" si="67">E31+H31+K31+N31+Q31+T31+W31+Z31+AC31+AF31+AI31+AL31</f>
        <v>#N/A</v>
      </c>
      <c r="C31" s="19">
        <f t="shared" si="67"/>
        <v>0</v>
      </c>
      <c r="D31" s="20" t="str">
        <f t="shared" si="36"/>
        <v>#N/A</v>
      </c>
      <c r="E31" s="21" t="str">
        <f t="array" ref="E31">SUMIFS(
    INDEX(Consolidado!$E$3:$P65, 0, MATCH(E$1, Consolidado!$E$2:$P$2, 0)),  
    Consolidado!$C$3:$C65, $A31,                                                  
    Consolidado!$B$3:$B65, $A$1                                                   
)</f>
        <v>#N/A</v>
      </c>
      <c r="F31" s="21" t="str">
        <f t="array" ref="F31">IFERROR(
  LET(
    valor,
      INDEX(
        EneR!$A$1:$AT$60,
        MATCH(RIGHT($A31, LEN($A31)-4), EneR!$A$1:$A65, 0),
        MATCH($A$1, EneR!$A$6:AN$6, 0)
      ),
    IF(valor = "-", "", valor)      
  ),
"")</f>
        <v/>
      </c>
      <c r="G31" s="21" t="str">
        <f t="shared" si="37"/>
        <v>#N/A</v>
      </c>
      <c r="H31" s="22" t="str">
        <f t="array" ref="H31">SUMIFS(
    INDEX(Consolidado!$E$3:$P65, 0, MATCH(H$1, Consolidado!$E$2:$P$2, 0)),  
    Consolidado!$C$3:$C65, $A31,                                                  
    Consolidado!$B$3:$B65, $A$1                                                   
)</f>
        <v>#N/A</v>
      </c>
      <c r="I31" s="22" t="str">
        <f t="array" ref="I31">IFERROR(
  LET(
    valor,
      INDEX(
        FebR!$A$1:$AT$60,
        MATCH(RIGHT($A31, LEN($A31)-4), FebR!$A$1:$A65, 0),
        MATCH($A$1, FebR!$A$6:AN$6, 0)
      ),
    IF(valor = "-", "", valor)      
  ),
"")</f>
        <v/>
      </c>
      <c r="J31" s="21" t="str">
        <f t="shared" si="38"/>
        <v>#N/A</v>
      </c>
      <c r="K31" s="21" t="str">
        <f t="array" ref="K31">SUMIFS(
    INDEX(Consolidado!$E$3:$P65, 0, MATCH(K$1, Consolidado!$E$2:$P$2, 0)),  
    Consolidado!$C$3:$C65, $A31,                                                  
    Consolidado!$B$3:$B65, $A$1                                                   
)</f>
        <v>#N/A</v>
      </c>
      <c r="L31" s="21" t="str">
        <f t="array" ref="L31">IFERROR(
  LET(
    valor,
      INDEX(
        MarR!$A$1:$AT$60,
        MATCH(RIGHT($A31, LEN($A31)-4), MarR!$A$1:$A65, 0),
        MATCH($A$1, MarR!$A$6:AN$6, 0)
      ),
    IF(valor = "-", "", valor)      
  ),
"")</f>
        <v/>
      </c>
      <c r="M31" s="21" t="str">
        <f t="shared" si="39"/>
        <v>#N/A</v>
      </c>
      <c r="N31" s="22" t="str">
        <f t="array" ref="N31">SUMIFS(
    INDEX(Consolidado!$E$3:$P65, 0, MATCH(N$1, Consolidado!$E$2:$P$2, 0)),  
    Consolidado!$C$3:$C65, $A31,                                                  
    Consolidado!$B$3:$B65, $A$1                                                   
)</f>
        <v>#N/A</v>
      </c>
      <c r="O31" s="22" t="str">
        <f t="array" ref="O31">IFERROR(
  LET(
    valor,
      INDEX(
        AbrR!$A$1:$AT$60,
        MATCH(RIGHT($A31, LEN($A31)-4), AbrR!$A$1:$A65, 0),
        MATCH($A$1, AbrR!$A$6:AN$6, 0)
      ),
    IF(valor = "-", "", valor)      
  ),
"")</f>
        <v/>
      </c>
      <c r="P31" s="21" t="str">
        <f t="shared" si="40"/>
        <v>#N/A</v>
      </c>
      <c r="Q31" s="21" t="str">
        <f t="array" ref="Q31">SUMIFS(
    INDEX(Consolidado!$E$3:$P65, 0, MATCH(Q$1, Consolidado!$E$2:$P$2, 0)),  
    Consolidado!$C$3:$C65, $A31,                                                  
    Consolidado!$B$3:$B65, $A$1                                                   
)</f>
        <v>#N/A</v>
      </c>
      <c r="R31" s="21" t="str">
        <f t="array" ref="R31">IFERROR(
  LET(
    valor,
      INDEX(
        MayR!$A$1:$AT$60,
        MATCH(RIGHT($A31, LEN($A31)-4), MayR!$A$1:$A65, 0),
        MATCH($A$1, MayR!$A$6:AN$6, 0)
      ),
    IF(valor = "-", "", valor)      
  ),
"")</f>
        <v/>
      </c>
      <c r="S31" s="21" t="str">
        <f t="shared" si="41"/>
        <v>#N/A</v>
      </c>
      <c r="T31" s="22" t="str">
        <f t="array" ref="T31">SUMIFS(
    INDEX(Consolidado!$E$3:$P65, 0, MATCH(T$1, Consolidado!$E$2:$P$2, 0)),  
    Consolidado!$C$3:$C65, $A31,                                                  
    Consolidado!$B$3:$B65, $A$1                                                   
)</f>
        <v>#N/A</v>
      </c>
      <c r="U31" s="22" t="str">
        <f t="array" ref="U31">IFERROR(
  LET(
    valor,
      INDEX(
        JunR!$A$1:$AT$60,
        MATCH(RIGHT($A31, LEN($A31)-4), JunR!$A$1:$A65, 0),
        MATCH($A$1, JunR!$A$6:AN$6, 0)
      ),
    IF(valor = "-", "", valor)      
  ),
"")</f>
        <v/>
      </c>
      <c r="V31" s="21" t="str">
        <f t="shared" si="42"/>
        <v>#N/A</v>
      </c>
      <c r="W31" s="21" t="str">
        <f t="array" ref="W31">SUMIFS(
    INDEX(Consolidado!$E$3:$P65, 0, MATCH(W$1, Consolidado!$E$2:$P$2, 0)),  
    Consolidado!$C$3:$C65, $A31,                                                  
    Consolidado!$B$3:$B65, $A$1                                                   
)</f>
        <v>#N/A</v>
      </c>
      <c r="X31" s="21" t="str">
        <f t="array" ref="X31">IFERROR(
  LET(
    valor,
      INDEX(
        JulR!$A$1:$AT$60,
        MATCH(RIGHT($A31, LEN($A31)-4), JulR!$A$1:$A65, 0),
        MATCH($A$1, JulR!$A$6:AN$6, 0)
      ),
    IF(valor = "-", "", valor)      
  ),
"")</f>
        <v/>
      </c>
      <c r="Y31" s="21" t="str">
        <f t="shared" si="43"/>
        <v>#N/A</v>
      </c>
      <c r="Z31" s="22" t="str">
        <f t="array" ref="Z31">SUMIFS(
    INDEX(Consolidado!$E$3:$P65, 0, MATCH(Z$1, Consolidado!$E$2:$P$2, 0)),  
    Consolidado!$C$3:$C65, $A31,                                                  
    Consolidado!$B$3:$B65, $A$1                                                   
)</f>
        <v>#N/A</v>
      </c>
      <c r="AA31" s="22" t="str">
        <f t="array" ref="AA31">IFERROR(
  LET(
    valor,
      INDEX(
        AgoR!$A$1:$AT$60,
        MATCH(RIGHT($A31, LEN($A31)-4), AgoR!$A$1:$A65, 0),
        MATCH($A$1, AgoR!$A$6:AN$6, 0)
      ),
    IF(valor = "-", "", valor)      
  ),
"")</f>
        <v/>
      </c>
      <c r="AB31" s="21" t="str">
        <f t="shared" si="44"/>
        <v>#N/A</v>
      </c>
      <c r="AC31" s="21" t="str">
        <f t="array" ref="AC31">SUMIFS(
    INDEX(Consolidado!$E$3:$P65, 0, MATCH(AC$1, Consolidado!$E$2:$P$2, 0)),  
    Consolidado!$C$3:$C65, $A31,                                                  
    Consolidado!$B$3:$B65, $A$1                                                   
)</f>
        <v>#N/A</v>
      </c>
      <c r="AD31" s="21" t="str">
        <f t="array" ref="AD31">IFERROR(
  LET(
    valor,
      INDEX(
        SepR!$A$1:$AT$60,
        MATCH(RIGHT($A31, LEN($A31)-4), SepR!$A$1:$A65, 0),
        MATCH($A$1, SepR!$A$6:AN$6, 0)
      ),
    IF(valor = "-", "", valor)      
  ),
"")</f>
        <v/>
      </c>
      <c r="AE31" s="21" t="str">
        <f t="shared" si="45"/>
        <v>#N/A</v>
      </c>
      <c r="AF31" s="22" t="str">
        <f t="array" ref="AF31">SUMIFS(
    INDEX(Consolidado!$E$3:$P65, 0, MATCH(AF$1, Consolidado!$E$2:$P$2, 0)),  
    Consolidado!$C$3:$C65, $A31,                                                  
    Consolidado!$B$3:$B65, $A$1                                                   
)</f>
        <v>#N/A</v>
      </c>
      <c r="AG31" s="22" t="str">
        <f t="array" ref="AG31">IFERROR(
  LET(
    valor,
      INDEX(
        OctR!$A$1:$AT$60,
        MATCH(RIGHT($A31, LEN($A31)-4), OctR!$A$1:$A65, 0),
        MATCH($A$1, OctR!$A$6:AN$6, 0)
      ),
    IF(valor = "-", "", valor)      
  ),
"")</f>
        <v/>
      </c>
      <c r="AH31" s="21" t="str">
        <f t="shared" si="46"/>
        <v>#N/A</v>
      </c>
      <c r="AI31" s="21" t="str">
        <f t="array" ref="AI31">SUMIFS(
    INDEX(Consolidado!$E$3:$P65, 0, MATCH(AI$1, Consolidado!$E$2:$P$2, 0)),  
    Consolidado!$C$3:$C65, $A31,                                                  
    Consolidado!$B$3:$B65, $A$1                                                   
)</f>
        <v>#N/A</v>
      </c>
      <c r="AJ31" s="21" t="str">
        <f t="array" ref="AJ31">IFERROR(
  LET(
    valor,
      INDEX(
        NovR!$A$1:$AT$60,
        MATCH(RIGHT($A31, LEN($A31)-4), NovR!$A$1:$A65, 0),
        MATCH($A$1, NovR!$A$6:AN$6, 0)
      ),
    IF(valor = "-", "", valor)      
  ),
"")</f>
        <v/>
      </c>
      <c r="AK31" s="21" t="str">
        <f t="shared" si="47"/>
        <v>#N/A</v>
      </c>
      <c r="AL31" s="22" t="str">
        <f t="array" ref="AL31">SUMIFS(
    INDEX(Consolidado!$E$3:$P65, 0, MATCH(AL$1, Consolidado!$E$2:$P$2, 0)),  
    Consolidado!$C$3:$C65, $A31,                                                  
    Consolidado!$B$3:$B65, $A$1                                                   
)</f>
        <v>#N/A</v>
      </c>
      <c r="AM31" s="22" t="str">
        <f t="array" ref="AM31">IFERROR(
  LET(
    valor,
      INDEX(
        DicR!$A$1:$AT$60,
        MATCH(RIGHT($A31, LEN($A31)-4), DicR!$A$1:$A65, 0),
        MATCH($A$1, DicR!$A$6:AN$6, 0)
      ),
    IF(valor = "-", "", valor)      
  ),
"")</f>
        <v/>
      </c>
      <c r="AN31" s="21" t="str">
        <f t="shared" si="48"/>
        <v>#N/A</v>
      </c>
    </row>
    <row r="32" ht="15.75" customHeight="1">
      <c r="A32" s="7" t="str">
        <f>Menus!B25</f>
        <v>B22 Equipo de capacitación</v>
      </c>
      <c r="B32" s="19" t="str">
        <f t="shared" ref="B32:C32" si="68">E32+H32+K32+N32+Q32+T32+W32+Z32+AC32+AF32+AI32+AL32</f>
        <v>#N/A</v>
      </c>
      <c r="C32" s="19">
        <f t="shared" si="68"/>
        <v>0</v>
      </c>
      <c r="D32" s="20" t="str">
        <f t="shared" si="36"/>
        <v>#N/A</v>
      </c>
      <c r="E32" s="21" t="str">
        <f t="array" ref="E32">SUMIFS(
    INDEX(Consolidado!$E$3:$P65, 0, MATCH(E$1, Consolidado!$E$2:$P$2, 0)),  
    Consolidado!$C$3:$C65, $A32,                                                  
    Consolidado!$B$3:$B65, $A$1                                                   
)</f>
        <v>#N/A</v>
      </c>
      <c r="F32" s="21" t="str">
        <f t="array" ref="F32">IFERROR(
  LET(
    valor,
      INDEX(
        EneR!$A$1:$AT$60,
        MATCH(RIGHT($A32, LEN($A32)-4), EneR!$A$1:$A65, 0),
        MATCH($A$1, EneR!$A$6:AN$6, 0)
      ),
    IF(valor = "-", "", valor)      
  ),
"")</f>
        <v/>
      </c>
      <c r="G32" s="21" t="str">
        <f t="shared" si="37"/>
        <v>#N/A</v>
      </c>
      <c r="H32" s="22" t="str">
        <f t="array" ref="H32">SUMIFS(
    INDEX(Consolidado!$E$3:$P65, 0, MATCH(H$1, Consolidado!$E$2:$P$2, 0)),  
    Consolidado!$C$3:$C65, $A32,                                                  
    Consolidado!$B$3:$B65, $A$1                                                   
)</f>
        <v>#N/A</v>
      </c>
      <c r="I32" s="22" t="str">
        <f t="array" ref="I32">IFERROR(
  LET(
    valor,
      INDEX(
        FebR!$A$1:$AT$60,
        MATCH(RIGHT($A32, LEN($A32)-4), FebR!$A$1:$A65, 0),
        MATCH($A$1, FebR!$A$6:AN$6, 0)
      ),
    IF(valor = "-", "", valor)      
  ),
"")</f>
        <v/>
      </c>
      <c r="J32" s="21" t="str">
        <f t="shared" si="38"/>
        <v>#N/A</v>
      </c>
      <c r="K32" s="21" t="str">
        <f t="array" ref="K32">SUMIFS(
    INDEX(Consolidado!$E$3:$P65, 0, MATCH(K$1, Consolidado!$E$2:$P$2, 0)),  
    Consolidado!$C$3:$C65, $A32,                                                  
    Consolidado!$B$3:$B65, $A$1                                                   
)</f>
        <v>#N/A</v>
      </c>
      <c r="L32" s="21" t="str">
        <f t="array" ref="L32">IFERROR(
  LET(
    valor,
      INDEX(
        MarR!$A$1:$AT$60,
        MATCH(RIGHT($A32, LEN($A32)-4), MarR!$A$1:$A65, 0),
        MATCH($A$1, MarR!$A$6:AN$6, 0)
      ),
    IF(valor = "-", "", valor)      
  ),
"")</f>
        <v/>
      </c>
      <c r="M32" s="21" t="str">
        <f t="shared" si="39"/>
        <v>#N/A</v>
      </c>
      <c r="N32" s="22" t="str">
        <f t="array" ref="N32">SUMIFS(
    INDEX(Consolidado!$E$3:$P65, 0, MATCH(N$1, Consolidado!$E$2:$P$2, 0)),  
    Consolidado!$C$3:$C65, $A32,                                                  
    Consolidado!$B$3:$B65, $A$1                                                   
)</f>
        <v>#N/A</v>
      </c>
      <c r="O32" s="22" t="str">
        <f t="array" ref="O32">IFERROR(
  LET(
    valor,
      INDEX(
        AbrR!$A$1:$AT$60,
        MATCH(RIGHT($A32, LEN($A32)-4), AbrR!$A$1:$A65, 0),
        MATCH($A$1, AbrR!$A$6:AN$6, 0)
      ),
    IF(valor = "-", "", valor)      
  ),
"")</f>
        <v/>
      </c>
      <c r="P32" s="21" t="str">
        <f t="shared" si="40"/>
        <v>#N/A</v>
      </c>
      <c r="Q32" s="21" t="str">
        <f t="array" ref="Q32">SUMIFS(
    INDEX(Consolidado!$E$3:$P65, 0, MATCH(Q$1, Consolidado!$E$2:$P$2, 0)),  
    Consolidado!$C$3:$C65, $A32,                                                  
    Consolidado!$B$3:$B65, $A$1                                                   
)</f>
        <v>#N/A</v>
      </c>
      <c r="R32" s="21" t="str">
        <f t="array" ref="R32">IFERROR(
  LET(
    valor,
      INDEX(
        MayR!$A$1:$AT$60,
        MATCH(RIGHT($A32, LEN($A32)-4), MayR!$A$1:$A65, 0),
        MATCH($A$1, MayR!$A$6:AN$6, 0)
      ),
    IF(valor = "-", "", valor)      
  ),
"")</f>
        <v/>
      </c>
      <c r="S32" s="21" t="str">
        <f t="shared" si="41"/>
        <v>#N/A</v>
      </c>
      <c r="T32" s="22" t="str">
        <f t="array" ref="T32">SUMIFS(
    INDEX(Consolidado!$E$3:$P65, 0, MATCH(T$1, Consolidado!$E$2:$P$2, 0)),  
    Consolidado!$C$3:$C65, $A32,                                                  
    Consolidado!$B$3:$B65, $A$1                                                   
)</f>
        <v>#N/A</v>
      </c>
      <c r="U32" s="22" t="str">
        <f t="array" ref="U32">IFERROR(
  LET(
    valor,
      INDEX(
        JunR!$A$1:$AT$60,
        MATCH(RIGHT($A32, LEN($A32)-4), JunR!$A$1:$A65, 0),
        MATCH($A$1, JunR!$A$6:AN$6, 0)
      ),
    IF(valor = "-", "", valor)      
  ),
"")</f>
        <v/>
      </c>
      <c r="V32" s="21" t="str">
        <f t="shared" si="42"/>
        <v>#N/A</v>
      </c>
      <c r="W32" s="21" t="str">
        <f t="array" ref="W32">SUMIFS(
    INDEX(Consolidado!$E$3:$P65, 0, MATCH(W$1, Consolidado!$E$2:$P$2, 0)),  
    Consolidado!$C$3:$C65, $A32,                                                  
    Consolidado!$B$3:$B65, $A$1                                                   
)</f>
        <v>#N/A</v>
      </c>
      <c r="X32" s="21" t="str">
        <f t="array" ref="X32">IFERROR(
  LET(
    valor,
      INDEX(
        JulR!$A$1:$AT$60,
        MATCH(RIGHT($A32, LEN($A32)-4), JulR!$A$1:$A65, 0),
        MATCH($A$1, JulR!$A$6:AN$6, 0)
      ),
    IF(valor = "-", "", valor)      
  ),
"")</f>
        <v/>
      </c>
      <c r="Y32" s="21" t="str">
        <f t="shared" si="43"/>
        <v>#N/A</v>
      </c>
      <c r="Z32" s="22" t="str">
        <f t="array" ref="Z32">SUMIFS(
    INDEX(Consolidado!$E$3:$P65, 0, MATCH(Z$1, Consolidado!$E$2:$P$2, 0)),  
    Consolidado!$C$3:$C65, $A32,                                                  
    Consolidado!$B$3:$B65, $A$1                                                   
)</f>
        <v>#N/A</v>
      </c>
      <c r="AA32" s="22" t="str">
        <f t="array" ref="AA32">IFERROR(
  LET(
    valor,
      INDEX(
        AgoR!$A$1:$AT$60,
        MATCH(RIGHT($A32, LEN($A32)-4), AgoR!$A$1:$A65, 0),
        MATCH($A$1, AgoR!$A$6:AN$6, 0)
      ),
    IF(valor = "-", "", valor)      
  ),
"")</f>
        <v/>
      </c>
      <c r="AB32" s="21" t="str">
        <f t="shared" si="44"/>
        <v>#N/A</v>
      </c>
      <c r="AC32" s="21" t="str">
        <f t="array" ref="AC32">SUMIFS(
    INDEX(Consolidado!$E$3:$P65, 0, MATCH(AC$1, Consolidado!$E$2:$P$2, 0)),  
    Consolidado!$C$3:$C65, $A32,                                                  
    Consolidado!$B$3:$B65, $A$1                                                   
)</f>
        <v>#N/A</v>
      </c>
      <c r="AD32" s="21" t="str">
        <f t="array" ref="AD32">IFERROR(
  LET(
    valor,
      INDEX(
        SepR!$A$1:$AT$60,
        MATCH(RIGHT($A32, LEN($A32)-4), SepR!$A$1:$A65, 0),
        MATCH($A$1, SepR!$A$6:AN$6, 0)
      ),
    IF(valor = "-", "", valor)      
  ),
"")</f>
        <v/>
      </c>
      <c r="AE32" s="21" t="str">
        <f t="shared" si="45"/>
        <v>#N/A</v>
      </c>
      <c r="AF32" s="22" t="str">
        <f t="array" ref="AF32">SUMIFS(
    INDEX(Consolidado!$E$3:$P65, 0, MATCH(AF$1, Consolidado!$E$2:$P$2, 0)),  
    Consolidado!$C$3:$C65, $A32,                                                  
    Consolidado!$B$3:$B65, $A$1                                                   
)</f>
        <v>#N/A</v>
      </c>
      <c r="AG32" s="22" t="str">
        <f t="array" ref="AG32">IFERROR(
  LET(
    valor,
      INDEX(
        OctR!$A$1:$AT$60,
        MATCH(RIGHT($A32, LEN($A32)-4), OctR!$A$1:$A65, 0),
        MATCH($A$1, OctR!$A$6:AN$6, 0)
      ),
    IF(valor = "-", "", valor)      
  ),
"")</f>
        <v/>
      </c>
      <c r="AH32" s="21" t="str">
        <f t="shared" si="46"/>
        <v>#N/A</v>
      </c>
      <c r="AI32" s="21" t="str">
        <f t="array" ref="AI32">SUMIFS(
    INDEX(Consolidado!$E$3:$P65, 0, MATCH(AI$1, Consolidado!$E$2:$P$2, 0)),  
    Consolidado!$C$3:$C65, $A32,                                                  
    Consolidado!$B$3:$B65, $A$1                                                   
)</f>
        <v>#N/A</v>
      </c>
      <c r="AJ32" s="21" t="str">
        <f t="array" ref="AJ32">IFERROR(
  LET(
    valor,
      INDEX(
        NovR!$A$1:$AT$60,
        MATCH(RIGHT($A32, LEN($A32)-4), NovR!$A$1:$A65, 0),
        MATCH($A$1, NovR!$A$6:AN$6, 0)
      ),
    IF(valor = "-", "", valor)      
  ),
"")</f>
        <v/>
      </c>
      <c r="AK32" s="21" t="str">
        <f t="shared" si="47"/>
        <v>#N/A</v>
      </c>
      <c r="AL32" s="22" t="str">
        <f t="array" ref="AL32">SUMIFS(
    INDEX(Consolidado!$E$3:$P65, 0, MATCH(AL$1, Consolidado!$E$2:$P$2, 0)),  
    Consolidado!$C$3:$C65, $A32,                                                  
    Consolidado!$B$3:$B65, $A$1                                                   
)</f>
        <v>#N/A</v>
      </c>
      <c r="AM32" s="22" t="str">
        <f t="array" ref="AM32">IFERROR(
  LET(
    valor,
      INDEX(
        DicR!$A$1:$AT$60,
        MATCH(RIGHT($A32, LEN($A32)-4), DicR!$A$1:$A65, 0),
        MATCH($A$1, DicR!$A$6:AN$6, 0)
      ),
    IF(valor = "-", "", valor)      
  ),
"")</f>
        <v/>
      </c>
      <c r="AN32" s="21" t="str">
        <f t="shared" si="48"/>
        <v>#N/A</v>
      </c>
    </row>
    <row r="33" ht="15.75" customHeight="1">
      <c r="A33" s="7" t="str">
        <f>Menus!B26</f>
        <v>B23 Equipo Rondinero</v>
      </c>
      <c r="B33" s="19" t="str">
        <f t="shared" ref="B33:C33" si="69">E33+H33+K33+N33+Q33+T33+W33+Z33+AC33+AF33+AI33+AL33</f>
        <v>#N/A</v>
      </c>
      <c r="C33" s="19">
        <f t="shared" si="69"/>
        <v>0</v>
      </c>
      <c r="D33" s="20" t="str">
        <f t="shared" si="36"/>
        <v>#N/A</v>
      </c>
      <c r="E33" s="21" t="str">
        <f t="array" ref="E33">SUMIFS(
    INDEX(Consolidado!$E$3:$P65, 0, MATCH(E$1, Consolidado!$E$2:$P$2, 0)),  
    Consolidado!$C$3:$C65, $A33,                                                  
    Consolidado!$B$3:$B65, $A$1                                                   
)</f>
        <v>#N/A</v>
      </c>
      <c r="F33" s="21" t="str">
        <f t="array" ref="F33">IFERROR(
  LET(
    valor,
      INDEX(
        EneR!$A$1:$AT$60,
        MATCH(RIGHT($A33, LEN($A33)-4), EneR!$A$1:$A65, 0),
        MATCH($A$1, EneR!$A$6:AN$6, 0)
      ),
    IF(valor = "-", "", valor)      
  ),
"")</f>
        <v/>
      </c>
      <c r="G33" s="21" t="str">
        <f t="shared" si="37"/>
        <v>#N/A</v>
      </c>
      <c r="H33" s="22" t="str">
        <f t="array" ref="H33">SUMIFS(
    INDEX(Consolidado!$E$3:$P65, 0, MATCH(H$1, Consolidado!$E$2:$P$2, 0)),  
    Consolidado!$C$3:$C65, $A33,                                                  
    Consolidado!$B$3:$B65, $A$1                                                   
)</f>
        <v>#N/A</v>
      </c>
      <c r="I33" s="22" t="str">
        <f t="array" ref="I33">IFERROR(
  LET(
    valor,
      INDEX(
        FebR!$A$1:$AT$60,
        MATCH(RIGHT($A33, LEN($A33)-4), FebR!$A$1:$A65, 0),
        MATCH($A$1, FebR!$A$6:AN$6, 0)
      ),
    IF(valor = "-", "", valor)      
  ),
"")</f>
        <v/>
      </c>
      <c r="J33" s="21" t="str">
        <f t="shared" si="38"/>
        <v>#N/A</v>
      </c>
      <c r="K33" s="21" t="str">
        <f t="array" ref="K33">SUMIFS(
    INDEX(Consolidado!$E$3:$P65, 0, MATCH(K$1, Consolidado!$E$2:$P$2, 0)),  
    Consolidado!$C$3:$C65, $A33,                                                  
    Consolidado!$B$3:$B65, $A$1                                                   
)</f>
        <v>#N/A</v>
      </c>
      <c r="L33" s="21" t="str">
        <f t="array" ref="L33">IFERROR(
  LET(
    valor,
      INDEX(
        MarR!$A$1:$AT$60,
        MATCH(RIGHT($A33, LEN($A33)-4), MarR!$A$1:$A65, 0),
        MATCH($A$1, MarR!$A$6:AN$6, 0)
      ),
    IF(valor = "-", "", valor)      
  ),
"")</f>
        <v/>
      </c>
      <c r="M33" s="21" t="str">
        <f t="shared" si="39"/>
        <v>#N/A</v>
      </c>
      <c r="N33" s="22" t="str">
        <f t="array" ref="N33">SUMIFS(
    INDEX(Consolidado!$E$3:$P65, 0, MATCH(N$1, Consolidado!$E$2:$P$2, 0)),  
    Consolidado!$C$3:$C65, $A33,                                                  
    Consolidado!$B$3:$B65, $A$1                                                   
)</f>
        <v>#N/A</v>
      </c>
      <c r="O33" s="22" t="str">
        <f t="array" ref="O33">IFERROR(
  LET(
    valor,
      INDEX(
        AbrR!$A$1:$AT$60,
        MATCH(RIGHT($A33, LEN($A33)-4), AbrR!$A$1:$A65, 0),
        MATCH($A$1, AbrR!$A$6:AN$6, 0)
      ),
    IF(valor = "-", "", valor)      
  ),
"")</f>
        <v/>
      </c>
      <c r="P33" s="21" t="str">
        <f t="shared" si="40"/>
        <v>#N/A</v>
      </c>
      <c r="Q33" s="21" t="str">
        <f t="array" ref="Q33">SUMIFS(
    INDEX(Consolidado!$E$3:$P65, 0, MATCH(Q$1, Consolidado!$E$2:$P$2, 0)),  
    Consolidado!$C$3:$C65, $A33,                                                  
    Consolidado!$B$3:$B65, $A$1                                                   
)</f>
        <v>#N/A</v>
      </c>
      <c r="R33" s="21" t="str">
        <f t="array" ref="R33">IFERROR(
  LET(
    valor,
      INDEX(
        MayR!$A$1:$AT$60,
        MATCH(RIGHT($A33, LEN($A33)-4), MayR!$A$1:$A65, 0),
        MATCH($A$1, MayR!$A$6:AN$6, 0)
      ),
    IF(valor = "-", "", valor)      
  ),
"")</f>
        <v/>
      </c>
      <c r="S33" s="21" t="str">
        <f t="shared" si="41"/>
        <v>#N/A</v>
      </c>
      <c r="T33" s="22" t="str">
        <f t="array" ref="T33">SUMIFS(
    INDEX(Consolidado!$E$3:$P65, 0, MATCH(T$1, Consolidado!$E$2:$P$2, 0)),  
    Consolidado!$C$3:$C65, $A33,                                                  
    Consolidado!$B$3:$B65, $A$1                                                   
)</f>
        <v>#N/A</v>
      </c>
      <c r="U33" s="22" t="str">
        <f t="array" ref="U33">IFERROR(
  LET(
    valor,
      INDEX(
        JunR!$A$1:$AT$60,
        MATCH(RIGHT($A33, LEN($A33)-4), JunR!$A$1:$A65, 0),
        MATCH($A$1, JunR!$A$6:AN$6, 0)
      ),
    IF(valor = "-", "", valor)      
  ),
"")</f>
        <v/>
      </c>
      <c r="V33" s="21" t="str">
        <f t="shared" si="42"/>
        <v>#N/A</v>
      </c>
      <c r="W33" s="21" t="str">
        <f t="array" ref="W33">SUMIFS(
    INDEX(Consolidado!$E$3:$P65, 0, MATCH(W$1, Consolidado!$E$2:$P$2, 0)),  
    Consolidado!$C$3:$C65, $A33,                                                  
    Consolidado!$B$3:$B65, $A$1                                                   
)</f>
        <v>#N/A</v>
      </c>
      <c r="X33" s="21" t="str">
        <f t="array" ref="X33">IFERROR(
  LET(
    valor,
      INDEX(
        JulR!$A$1:$AT$60,
        MATCH(RIGHT($A33, LEN($A33)-4), JulR!$A$1:$A65, 0),
        MATCH($A$1, JulR!$A$6:AN$6, 0)
      ),
    IF(valor = "-", "", valor)      
  ),
"")</f>
        <v/>
      </c>
      <c r="Y33" s="21" t="str">
        <f t="shared" si="43"/>
        <v>#N/A</v>
      </c>
      <c r="Z33" s="22" t="str">
        <f t="array" ref="Z33">SUMIFS(
    INDEX(Consolidado!$E$3:$P65, 0, MATCH(Z$1, Consolidado!$E$2:$P$2, 0)),  
    Consolidado!$C$3:$C65, $A33,                                                  
    Consolidado!$B$3:$B65, $A$1                                                   
)</f>
        <v>#N/A</v>
      </c>
      <c r="AA33" s="22" t="str">
        <f t="array" ref="AA33">IFERROR(
  LET(
    valor,
      INDEX(
        AgoR!$A$1:$AT$60,
        MATCH(RIGHT($A33, LEN($A33)-4), AgoR!$A$1:$A65, 0),
        MATCH($A$1, AgoR!$A$6:AN$6, 0)
      ),
    IF(valor = "-", "", valor)      
  ),
"")</f>
        <v/>
      </c>
      <c r="AB33" s="21" t="str">
        <f t="shared" si="44"/>
        <v>#N/A</v>
      </c>
      <c r="AC33" s="21" t="str">
        <f t="array" ref="AC33">SUMIFS(
    INDEX(Consolidado!$E$3:$P65, 0, MATCH(AC$1, Consolidado!$E$2:$P$2, 0)),  
    Consolidado!$C$3:$C65, $A33,                                                  
    Consolidado!$B$3:$B65, $A$1                                                   
)</f>
        <v>#N/A</v>
      </c>
      <c r="AD33" s="21" t="str">
        <f t="array" ref="AD33">IFERROR(
  LET(
    valor,
      INDEX(
        SepR!$A$1:$AT$60,
        MATCH(RIGHT($A33, LEN($A33)-4), SepR!$A$1:$A65, 0),
        MATCH($A$1, SepR!$A$6:AN$6, 0)
      ),
    IF(valor = "-", "", valor)      
  ),
"")</f>
        <v/>
      </c>
      <c r="AE33" s="21" t="str">
        <f t="shared" si="45"/>
        <v>#N/A</v>
      </c>
      <c r="AF33" s="22" t="str">
        <f t="array" ref="AF33">SUMIFS(
    INDEX(Consolidado!$E$3:$P65, 0, MATCH(AF$1, Consolidado!$E$2:$P$2, 0)),  
    Consolidado!$C$3:$C65, $A33,                                                  
    Consolidado!$B$3:$B65, $A$1                                                   
)</f>
        <v>#N/A</v>
      </c>
      <c r="AG33" s="22" t="str">
        <f t="array" ref="AG33">IFERROR(
  LET(
    valor,
      INDEX(
        OctR!$A$1:$AT$60,
        MATCH(RIGHT($A33, LEN($A33)-4), OctR!$A$1:$A65, 0),
        MATCH($A$1, OctR!$A$6:AN$6, 0)
      ),
    IF(valor = "-", "", valor)      
  ),
"")</f>
        <v/>
      </c>
      <c r="AH33" s="21" t="str">
        <f t="shared" si="46"/>
        <v>#N/A</v>
      </c>
      <c r="AI33" s="21" t="str">
        <f t="array" ref="AI33">SUMIFS(
    INDEX(Consolidado!$E$3:$P65, 0, MATCH(AI$1, Consolidado!$E$2:$P$2, 0)),  
    Consolidado!$C$3:$C65, $A33,                                                  
    Consolidado!$B$3:$B65, $A$1                                                   
)</f>
        <v>#N/A</v>
      </c>
      <c r="AJ33" s="21" t="str">
        <f t="array" ref="AJ33">IFERROR(
  LET(
    valor,
      INDEX(
        NovR!$A$1:$AT$60,
        MATCH(RIGHT($A33, LEN($A33)-4), NovR!$A$1:$A65, 0),
        MATCH($A$1, NovR!$A$6:AN$6, 0)
      ),
    IF(valor = "-", "", valor)      
  ),
"")</f>
        <v/>
      </c>
      <c r="AK33" s="21" t="str">
        <f t="shared" si="47"/>
        <v>#N/A</v>
      </c>
      <c r="AL33" s="22" t="str">
        <f t="array" ref="AL33">SUMIFS(
    INDEX(Consolidado!$E$3:$P65, 0, MATCH(AL$1, Consolidado!$E$2:$P$2, 0)),  
    Consolidado!$C$3:$C65, $A33,                                                  
    Consolidado!$B$3:$B65, $A$1                                                   
)</f>
        <v>#N/A</v>
      </c>
      <c r="AM33" s="22" t="str">
        <f t="array" ref="AM33">IFERROR(
  LET(
    valor,
      INDEX(
        DicR!$A$1:$AT$60,
        MATCH(RIGHT($A33, LEN($A33)-4), DicR!$A$1:$A65, 0),
        MATCH($A$1, DicR!$A$6:AN$6, 0)
      ),
    IF(valor = "-", "", valor)      
  ),
"")</f>
        <v/>
      </c>
      <c r="AN33" s="21" t="str">
        <f t="shared" si="48"/>
        <v>#N/A</v>
      </c>
    </row>
    <row r="34" ht="15.75" customHeight="1">
      <c r="A34" s="7" t="str">
        <f>Menus!B27</f>
        <v>B24 Equipo de seguridad</v>
      </c>
      <c r="B34" s="19" t="str">
        <f t="shared" ref="B34:C34" si="70">E34+H34+K34+N34+Q34+T34+W34+Z34+AC34+AF34+AI34+AL34</f>
        <v>#N/A</v>
      </c>
      <c r="C34" s="19">
        <f t="shared" si="70"/>
        <v>0</v>
      </c>
      <c r="D34" s="20" t="str">
        <f t="shared" si="36"/>
        <v>#N/A</v>
      </c>
      <c r="E34" s="21" t="str">
        <f t="array" ref="E34">SUMIFS(
    INDEX(Consolidado!$E$3:$P65, 0, MATCH(E$1, Consolidado!$E$2:$P$2, 0)),  
    Consolidado!$C$3:$C65, $A34,                                                  
    Consolidado!$B$3:$B65, $A$1                                                   
)</f>
        <v>#N/A</v>
      </c>
      <c r="F34" s="21" t="str">
        <f t="array" ref="F34">IFERROR(
  LET(
    valor,
      INDEX(
        EneR!$A$1:$AT$60,
        MATCH(RIGHT($A34, LEN($A34)-4), EneR!$A$1:$A65, 0),
        MATCH($A$1, EneR!$A$6:AN$6, 0)
      ),
    IF(valor = "-", "", valor)      
  ),
"")</f>
        <v/>
      </c>
      <c r="G34" s="21" t="str">
        <f t="shared" si="37"/>
        <v>#N/A</v>
      </c>
      <c r="H34" s="22" t="str">
        <f t="array" ref="H34">SUMIFS(
    INDEX(Consolidado!$E$3:$P65, 0, MATCH(H$1, Consolidado!$E$2:$P$2, 0)),  
    Consolidado!$C$3:$C65, $A34,                                                  
    Consolidado!$B$3:$B65, $A$1                                                   
)</f>
        <v>#N/A</v>
      </c>
      <c r="I34" s="22" t="str">
        <f t="array" ref="I34">IFERROR(
  LET(
    valor,
      INDEX(
        FebR!$A$1:$AT$60,
        MATCH(RIGHT($A34, LEN($A34)-4), FebR!$A$1:$A65, 0),
        MATCH($A$1, FebR!$A$6:AN$6, 0)
      ),
    IF(valor = "-", "", valor)      
  ),
"")</f>
        <v/>
      </c>
      <c r="J34" s="21" t="str">
        <f t="shared" si="38"/>
        <v>#N/A</v>
      </c>
      <c r="K34" s="21" t="str">
        <f t="array" ref="K34">SUMIFS(
    INDEX(Consolidado!$E$3:$P65, 0, MATCH(K$1, Consolidado!$E$2:$P$2, 0)),  
    Consolidado!$C$3:$C65, $A34,                                                  
    Consolidado!$B$3:$B65, $A$1                                                   
)</f>
        <v>#N/A</v>
      </c>
      <c r="L34" s="21" t="str">
        <f t="array" ref="L34">IFERROR(
  LET(
    valor,
      INDEX(
        MarR!$A$1:$AT$60,
        MATCH(RIGHT($A34, LEN($A34)-4), MarR!$A$1:$A65, 0),
        MATCH($A$1, MarR!$A$6:AN$6, 0)
      ),
    IF(valor = "-", "", valor)      
  ),
"")</f>
        <v/>
      </c>
      <c r="M34" s="21" t="str">
        <f t="shared" si="39"/>
        <v>#N/A</v>
      </c>
      <c r="N34" s="22" t="str">
        <f t="array" ref="N34">SUMIFS(
    INDEX(Consolidado!$E$3:$P65, 0, MATCH(N$1, Consolidado!$E$2:$P$2, 0)),  
    Consolidado!$C$3:$C65, $A34,                                                  
    Consolidado!$B$3:$B65, $A$1                                                   
)</f>
        <v>#N/A</v>
      </c>
      <c r="O34" s="22" t="str">
        <f t="array" ref="O34">IFERROR(
  LET(
    valor,
      INDEX(
        AbrR!$A$1:$AT$60,
        MATCH(RIGHT($A34, LEN($A34)-4), AbrR!$A$1:$A65, 0),
        MATCH($A$1, AbrR!$A$6:AN$6, 0)
      ),
    IF(valor = "-", "", valor)      
  ),
"")</f>
        <v/>
      </c>
      <c r="P34" s="21" t="str">
        <f t="shared" si="40"/>
        <v>#N/A</v>
      </c>
      <c r="Q34" s="21" t="str">
        <f t="array" ref="Q34">SUMIFS(
    INDEX(Consolidado!$E$3:$P65, 0, MATCH(Q$1, Consolidado!$E$2:$P$2, 0)),  
    Consolidado!$C$3:$C65, $A34,                                                  
    Consolidado!$B$3:$B65, $A$1                                                   
)</f>
        <v>#N/A</v>
      </c>
      <c r="R34" s="21" t="str">
        <f t="array" ref="R34">IFERROR(
  LET(
    valor,
      INDEX(
        MayR!$A$1:$AT$60,
        MATCH(RIGHT($A34, LEN($A34)-4), MayR!$A$1:$A65, 0),
        MATCH($A$1, MayR!$A$6:AN$6, 0)
      ),
    IF(valor = "-", "", valor)      
  ),
"")</f>
        <v/>
      </c>
      <c r="S34" s="21" t="str">
        <f t="shared" si="41"/>
        <v>#N/A</v>
      </c>
      <c r="T34" s="22" t="str">
        <f t="array" ref="T34">SUMIFS(
    INDEX(Consolidado!$E$3:$P65, 0, MATCH(T$1, Consolidado!$E$2:$P$2, 0)),  
    Consolidado!$C$3:$C65, $A34,                                                  
    Consolidado!$B$3:$B65, $A$1                                                   
)</f>
        <v>#N/A</v>
      </c>
      <c r="U34" s="22" t="str">
        <f t="array" ref="U34">IFERROR(
  LET(
    valor,
      INDEX(
        JunR!$A$1:$AT$60,
        MATCH(RIGHT($A34, LEN($A34)-4), JunR!$A$1:$A65, 0),
        MATCH($A$1, JunR!$A$6:AN$6, 0)
      ),
    IF(valor = "-", "", valor)      
  ),
"")</f>
        <v/>
      </c>
      <c r="V34" s="21" t="str">
        <f t="shared" si="42"/>
        <v>#N/A</v>
      </c>
      <c r="W34" s="21" t="str">
        <f t="array" ref="W34">SUMIFS(
    INDEX(Consolidado!$E$3:$P65, 0, MATCH(W$1, Consolidado!$E$2:$P$2, 0)),  
    Consolidado!$C$3:$C65, $A34,                                                  
    Consolidado!$B$3:$B65, $A$1                                                   
)</f>
        <v>#N/A</v>
      </c>
      <c r="X34" s="21" t="str">
        <f t="array" ref="X34">IFERROR(
  LET(
    valor,
      INDEX(
        JulR!$A$1:$AT$60,
        MATCH(RIGHT($A34, LEN($A34)-4), JulR!$A$1:$A65, 0),
        MATCH($A$1, JulR!$A$6:AN$6, 0)
      ),
    IF(valor = "-", "", valor)      
  ),
"")</f>
        <v/>
      </c>
      <c r="Y34" s="21" t="str">
        <f t="shared" si="43"/>
        <v>#N/A</v>
      </c>
      <c r="Z34" s="22" t="str">
        <f t="array" ref="Z34">SUMIFS(
    INDEX(Consolidado!$E$3:$P65, 0, MATCH(Z$1, Consolidado!$E$2:$P$2, 0)),  
    Consolidado!$C$3:$C65, $A34,                                                  
    Consolidado!$B$3:$B65, $A$1                                                   
)</f>
        <v>#N/A</v>
      </c>
      <c r="AA34" s="22" t="str">
        <f t="array" ref="AA34">IFERROR(
  LET(
    valor,
      INDEX(
        AgoR!$A$1:$AT$60,
        MATCH(RIGHT($A34, LEN($A34)-4), AgoR!$A$1:$A65, 0),
        MATCH($A$1, AgoR!$A$6:AN$6, 0)
      ),
    IF(valor = "-", "", valor)      
  ),
"")</f>
        <v/>
      </c>
      <c r="AB34" s="21" t="str">
        <f t="shared" si="44"/>
        <v>#N/A</v>
      </c>
      <c r="AC34" s="21" t="str">
        <f t="array" ref="AC34">SUMIFS(
    INDEX(Consolidado!$E$3:$P65, 0, MATCH(AC$1, Consolidado!$E$2:$P$2, 0)),  
    Consolidado!$C$3:$C65, $A34,                                                  
    Consolidado!$B$3:$B65, $A$1                                                   
)</f>
        <v>#N/A</v>
      </c>
      <c r="AD34" s="21" t="str">
        <f t="array" ref="AD34">IFERROR(
  LET(
    valor,
      INDEX(
        SepR!$A$1:$AT$60,
        MATCH(RIGHT($A34, LEN($A34)-4), SepR!$A$1:$A65, 0),
        MATCH($A$1, SepR!$A$6:AN$6, 0)
      ),
    IF(valor = "-", "", valor)      
  ),
"")</f>
        <v/>
      </c>
      <c r="AE34" s="21" t="str">
        <f t="shared" si="45"/>
        <v>#N/A</v>
      </c>
      <c r="AF34" s="22" t="str">
        <f t="array" ref="AF34">SUMIFS(
    INDEX(Consolidado!$E$3:$P65, 0, MATCH(AF$1, Consolidado!$E$2:$P$2, 0)),  
    Consolidado!$C$3:$C65, $A34,                                                  
    Consolidado!$B$3:$B65, $A$1                                                   
)</f>
        <v>#N/A</v>
      </c>
      <c r="AG34" s="22" t="str">
        <f t="array" ref="AG34">IFERROR(
  LET(
    valor,
      INDEX(
        OctR!$A$1:$AT$60,
        MATCH(RIGHT($A34, LEN($A34)-4), OctR!$A$1:$A65, 0),
        MATCH($A$1, OctR!$A$6:AN$6, 0)
      ),
    IF(valor = "-", "", valor)      
  ),
"")</f>
        <v/>
      </c>
      <c r="AH34" s="21" t="str">
        <f t="shared" si="46"/>
        <v>#N/A</v>
      </c>
      <c r="AI34" s="21" t="str">
        <f t="array" ref="AI34">SUMIFS(
    INDEX(Consolidado!$E$3:$P65, 0, MATCH(AI$1, Consolidado!$E$2:$P$2, 0)),  
    Consolidado!$C$3:$C65, $A34,                                                  
    Consolidado!$B$3:$B65, $A$1                                                   
)</f>
        <v>#N/A</v>
      </c>
      <c r="AJ34" s="21" t="str">
        <f t="array" ref="AJ34">IFERROR(
  LET(
    valor,
      INDEX(
        NovR!$A$1:$AT$60,
        MATCH(RIGHT($A34, LEN($A34)-4), NovR!$A$1:$A65, 0),
        MATCH($A$1, NovR!$A$6:AN$6, 0)
      ),
    IF(valor = "-", "", valor)      
  ),
"")</f>
        <v/>
      </c>
      <c r="AK34" s="21" t="str">
        <f t="shared" si="47"/>
        <v>#N/A</v>
      </c>
      <c r="AL34" s="22" t="str">
        <f t="array" ref="AL34">SUMIFS(
    INDEX(Consolidado!$E$3:$P65, 0, MATCH(AL$1, Consolidado!$E$2:$P$2, 0)),  
    Consolidado!$C$3:$C65, $A34,                                                  
    Consolidado!$B$3:$B65, $A$1                                                   
)</f>
        <v>#N/A</v>
      </c>
      <c r="AM34" s="22" t="str">
        <f t="array" ref="AM34">IFERROR(
  LET(
    valor,
      INDEX(
        DicR!$A$1:$AT$60,
        MATCH(RIGHT($A34, LEN($A34)-4), DicR!$A$1:$A65, 0),
        MATCH($A$1, DicR!$A$6:AN$6, 0)
      ),
    IF(valor = "-", "", valor)      
  ),
"")</f>
        <v/>
      </c>
      <c r="AN34" s="21" t="str">
        <f t="shared" si="48"/>
        <v>#N/A</v>
      </c>
    </row>
    <row r="35" ht="15.75" customHeight="1">
      <c r="A35" s="7" t="str">
        <f>Menus!B28</f>
        <v>B25 Reparación equipo de operación</v>
      </c>
      <c r="B35" s="19" t="str">
        <f t="shared" ref="B35:C35" si="71">E35+H35+K35+N35+Q35+T35+W35+Z35+AC35+AF35+AI35+AL35</f>
        <v>#N/A</v>
      </c>
      <c r="C35" s="19">
        <f t="shared" si="71"/>
        <v>0</v>
      </c>
      <c r="D35" s="20" t="str">
        <f t="shared" si="36"/>
        <v>#N/A</v>
      </c>
      <c r="E35" s="21" t="str">
        <f t="array" ref="E35">SUMIFS(
    INDEX(Consolidado!$E$3:$P65, 0, MATCH(E$1, Consolidado!$E$2:$P$2, 0)),  
    Consolidado!$C$3:$C65, $A35,                                                  
    Consolidado!$B$3:$B65, $A$1                                                   
)</f>
        <v>#N/A</v>
      </c>
      <c r="F35" s="21" t="str">
        <f t="array" ref="F35">IFERROR(
  LET(
    valor,
      INDEX(
        EneR!$A$1:$AT$60,
        MATCH(RIGHT($A35, LEN($A35)-4), EneR!$A$1:$A65, 0),
        MATCH($A$1, EneR!$A$6:AN$6, 0)
      ),
    IF(valor = "-", "", valor)      
  ),
"")</f>
        <v/>
      </c>
      <c r="G35" s="21" t="str">
        <f t="shared" si="37"/>
        <v>#N/A</v>
      </c>
      <c r="H35" s="22" t="str">
        <f t="array" ref="H35">SUMIFS(
    INDEX(Consolidado!$E$3:$P65, 0, MATCH(H$1, Consolidado!$E$2:$P$2, 0)),  
    Consolidado!$C$3:$C65, $A35,                                                  
    Consolidado!$B$3:$B65, $A$1                                                   
)</f>
        <v>#N/A</v>
      </c>
      <c r="I35" s="22" t="str">
        <f t="array" ref="I35">IFERROR(
  LET(
    valor,
      INDEX(
        FebR!$A$1:$AT$60,
        MATCH(RIGHT($A35, LEN($A35)-4), FebR!$A$1:$A65, 0),
        MATCH($A$1, FebR!$A$6:AN$6, 0)
      ),
    IF(valor = "-", "", valor)      
  ),
"")</f>
        <v/>
      </c>
      <c r="J35" s="21" t="str">
        <f t="shared" si="38"/>
        <v>#N/A</v>
      </c>
      <c r="K35" s="21" t="str">
        <f t="array" ref="K35">SUMIFS(
    INDEX(Consolidado!$E$3:$P65, 0, MATCH(K$1, Consolidado!$E$2:$P$2, 0)),  
    Consolidado!$C$3:$C65, $A35,                                                  
    Consolidado!$B$3:$B65, $A$1                                                   
)</f>
        <v>#N/A</v>
      </c>
      <c r="L35" s="21" t="str">
        <f t="array" ref="L35">IFERROR(
  LET(
    valor,
      INDEX(
        MarR!$A$1:$AT$60,
        MATCH(RIGHT($A35, LEN($A35)-4), MarR!$A$1:$A65, 0),
        MATCH($A$1, MarR!$A$6:AN$6, 0)
      ),
    IF(valor = "-", "", valor)      
  ),
"")</f>
        <v/>
      </c>
      <c r="M35" s="21" t="str">
        <f t="shared" si="39"/>
        <v>#N/A</v>
      </c>
      <c r="N35" s="22" t="str">
        <f t="array" ref="N35">SUMIFS(
    INDEX(Consolidado!$E$3:$P65, 0, MATCH(N$1, Consolidado!$E$2:$P$2, 0)),  
    Consolidado!$C$3:$C65, $A35,                                                  
    Consolidado!$B$3:$B65, $A$1                                                   
)</f>
        <v>#N/A</v>
      </c>
      <c r="O35" s="22" t="str">
        <f t="array" ref="O35">IFERROR(
  LET(
    valor,
      INDEX(
        AbrR!$A$1:$AT$60,
        MATCH(RIGHT($A35, LEN($A35)-4), AbrR!$A$1:$A65, 0),
        MATCH($A$1, AbrR!$A$6:AN$6, 0)
      ),
    IF(valor = "-", "", valor)      
  ),
"")</f>
        <v/>
      </c>
      <c r="P35" s="21" t="str">
        <f t="shared" si="40"/>
        <v>#N/A</v>
      </c>
      <c r="Q35" s="21" t="str">
        <f t="array" ref="Q35">SUMIFS(
    INDEX(Consolidado!$E$3:$P65, 0, MATCH(Q$1, Consolidado!$E$2:$P$2, 0)),  
    Consolidado!$C$3:$C65, $A35,                                                  
    Consolidado!$B$3:$B65, $A$1                                                   
)</f>
        <v>#N/A</v>
      </c>
      <c r="R35" s="21" t="str">
        <f t="array" ref="R35">IFERROR(
  LET(
    valor,
      INDEX(
        MayR!$A$1:$AT$60,
        MATCH(RIGHT($A35, LEN($A35)-4), MayR!$A$1:$A65, 0),
        MATCH($A$1, MayR!$A$6:AN$6, 0)
      ),
    IF(valor = "-", "", valor)      
  ),
"")</f>
        <v/>
      </c>
      <c r="S35" s="21" t="str">
        <f t="shared" si="41"/>
        <v>#N/A</v>
      </c>
      <c r="T35" s="22" t="str">
        <f t="array" ref="T35">SUMIFS(
    INDEX(Consolidado!$E$3:$P65, 0, MATCH(T$1, Consolidado!$E$2:$P$2, 0)),  
    Consolidado!$C$3:$C65, $A35,                                                  
    Consolidado!$B$3:$B65, $A$1                                                   
)</f>
        <v>#N/A</v>
      </c>
      <c r="U35" s="22" t="str">
        <f t="array" ref="U35">IFERROR(
  LET(
    valor,
      INDEX(
        JunR!$A$1:$AT$60,
        MATCH(RIGHT($A35, LEN($A35)-4), JunR!$A$1:$A65, 0),
        MATCH($A$1, JunR!$A$6:AN$6, 0)
      ),
    IF(valor = "-", "", valor)      
  ),
"")</f>
        <v/>
      </c>
      <c r="V35" s="21" t="str">
        <f t="shared" si="42"/>
        <v>#N/A</v>
      </c>
      <c r="W35" s="21" t="str">
        <f t="array" ref="W35">SUMIFS(
    INDEX(Consolidado!$E$3:$P65, 0, MATCH(W$1, Consolidado!$E$2:$P$2, 0)),  
    Consolidado!$C$3:$C65, $A35,                                                  
    Consolidado!$B$3:$B65, $A$1                                                   
)</f>
        <v>#N/A</v>
      </c>
      <c r="X35" s="21" t="str">
        <f t="array" ref="X35">IFERROR(
  LET(
    valor,
      INDEX(
        JulR!$A$1:$AT$60,
        MATCH(RIGHT($A35, LEN($A35)-4), JulR!$A$1:$A65, 0),
        MATCH($A$1, JulR!$A$6:AN$6, 0)
      ),
    IF(valor = "-", "", valor)      
  ),
"")</f>
        <v/>
      </c>
      <c r="Y35" s="21" t="str">
        <f t="shared" si="43"/>
        <v>#N/A</v>
      </c>
      <c r="Z35" s="22" t="str">
        <f t="array" ref="Z35">SUMIFS(
    INDEX(Consolidado!$E$3:$P65, 0, MATCH(Z$1, Consolidado!$E$2:$P$2, 0)),  
    Consolidado!$C$3:$C65, $A35,                                                  
    Consolidado!$B$3:$B65, $A$1                                                   
)</f>
        <v>#N/A</v>
      </c>
      <c r="AA35" s="22" t="str">
        <f t="array" ref="AA35">IFERROR(
  LET(
    valor,
      INDEX(
        AgoR!$A$1:$AT$60,
        MATCH(RIGHT($A35, LEN($A35)-4), AgoR!$A$1:$A65, 0),
        MATCH($A$1, AgoR!$A$6:AN$6, 0)
      ),
    IF(valor = "-", "", valor)      
  ),
"")</f>
        <v/>
      </c>
      <c r="AB35" s="21" t="str">
        <f t="shared" si="44"/>
        <v>#N/A</v>
      </c>
      <c r="AC35" s="21" t="str">
        <f t="array" ref="AC35">SUMIFS(
    INDEX(Consolidado!$E$3:$P65, 0, MATCH(AC$1, Consolidado!$E$2:$P$2, 0)),  
    Consolidado!$C$3:$C65, $A35,                                                  
    Consolidado!$B$3:$B65, $A$1                                                   
)</f>
        <v>#N/A</v>
      </c>
      <c r="AD35" s="21" t="str">
        <f t="array" ref="AD35">IFERROR(
  LET(
    valor,
      INDEX(
        SepR!$A$1:$AT$60,
        MATCH(RIGHT($A35, LEN($A35)-4), SepR!$A$1:$A65, 0),
        MATCH($A$1, SepR!$A$6:AN$6, 0)
      ),
    IF(valor = "-", "", valor)      
  ),
"")</f>
        <v/>
      </c>
      <c r="AE35" s="21" t="str">
        <f t="shared" si="45"/>
        <v>#N/A</v>
      </c>
      <c r="AF35" s="22" t="str">
        <f t="array" ref="AF35">SUMIFS(
    INDEX(Consolidado!$E$3:$P65, 0, MATCH(AF$1, Consolidado!$E$2:$P$2, 0)),  
    Consolidado!$C$3:$C65, $A35,                                                  
    Consolidado!$B$3:$B65, $A$1                                                   
)</f>
        <v>#N/A</v>
      </c>
      <c r="AG35" s="22" t="str">
        <f t="array" ref="AG35">IFERROR(
  LET(
    valor,
      INDEX(
        OctR!$A$1:$AT$60,
        MATCH(RIGHT($A35, LEN($A35)-4), OctR!$A$1:$A65, 0),
        MATCH($A$1, OctR!$A$6:AN$6, 0)
      ),
    IF(valor = "-", "", valor)      
  ),
"")</f>
        <v/>
      </c>
      <c r="AH35" s="21" t="str">
        <f t="shared" si="46"/>
        <v>#N/A</v>
      </c>
      <c r="AI35" s="21" t="str">
        <f t="array" ref="AI35">SUMIFS(
    INDEX(Consolidado!$E$3:$P65, 0, MATCH(AI$1, Consolidado!$E$2:$P$2, 0)),  
    Consolidado!$C$3:$C65, $A35,                                                  
    Consolidado!$B$3:$B65, $A$1                                                   
)</f>
        <v>#N/A</v>
      </c>
      <c r="AJ35" s="21" t="str">
        <f t="array" ref="AJ35">IFERROR(
  LET(
    valor,
      INDEX(
        NovR!$A$1:$AT$60,
        MATCH(RIGHT($A35, LEN($A35)-4), NovR!$A$1:$A65, 0),
        MATCH($A$1, NovR!$A$6:AN$6, 0)
      ),
    IF(valor = "-", "", valor)      
  ),
"")</f>
        <v/>
      </c>
      <c r="AK35" s="21" t="str">
        <f t="shared" si="47"/>
        <v>#N/A</v>
      </c>
      <c r="AL35" s="22" t="str">
        <f t="array" ref="AL35">SUMIFS(
    INDEX(Consolidado!$E$3:$P65, 0, MATCH(AL$1, Consolidado!$E$2:$P$2, 0)),  
    Consolidado!$C$3:$C65, $A35,                                                  
    Consolidado!$B$3:$B65, $A$1                                                   
)</f>
        <v>#N/A</v>
      </c>
      <c r="AM35" s="22" t="str">
        <f t="array" ref="AM35">IFERROR(
  LET(
    valor,
      INDEX(
        DicR!$A$1:$AT$60,
        MATCH(RIGHT($A35, LEN($A35)-4), DicR!$A$1:$A65, 0),
        MATCH($A$1, DicR!$A$6:AN$6, 0)
      ),
    IF(valor = "-", "", valor)      
  ),
"")</f>
        <v/>
      </c>
      <c r="AN35" s="21" t="str">
        <f t="shared" si="48"/>
        <v>#N/A</v>
      </c>
    </row>
    <row r="36" ht="15.75" customHeight="1">
      <c r="A36" s="7" t="str">
        <f>Menus!B29</f>
        <v>B26 Mantenimiento equipo de operación</v>
      </c>
      <c r="B36" s="19" t="str">
        <f t="shared" ref="B36:C36" si="72">E36+H36+K36+N36+Q36+T36+W36+Z36+AC36+AF36+AI36+AL36</f>
        <v>#N/A</v>
      </c>
      <c r="C36" s="19">
        <f t="shared" si="72"/>
        <v>0</v>
      </c>
      <c r="D36" s="20" t="str">
        <f t="shared" si="36"/>
        <v>#N/A</v>
      </c>
      <c r="E36" s="21" t="str">
        <f t="array" ref="E36">SUMIFS(
    INDEX(Consolidado!$E$3:$P65, 0, MATCH(E$1, Consolidado!$E$2:$P$2, 0)),  
    Consolidado!$C$3:$C65, $A36,                                                  
    Consolidado!$B$3:$B65, $A$1                                                   
)</f>
        <v>#N/A</v>
      </c>
      <c r="F36" s="21" t="str">
        <f t="array" ref="F36">IFERROR(
  LET(
    valor,
      INDEX(
        EneR!$A$1:$AT$60,
        MATCH(RIGHT($A36, LEN($A36)-4), EneR!$A$1:$A65, 0),
        MATCH($A$1, EneR!$A$6:AN$6, 0)
      ),
    IF(valor = "-", "", valor)      
  ),
"")</f>
        <v/>
      </c>
      <c r="G36" s="21" t="str">
        <f t="shared" si="37"/>
        <v>#N/A</v>
      </c>
      <c r="H36" s="22" t="str">
        <f t="array" ref="H36">SUMIFS(
    INDEX(Consolidado!$E$3:$P65, 0, MATCH(H$1, Consolidado!$E$2:$P$2, 0)),  
    Consolidado!$C$3:$C65, $A36,                                                  
    Consolidado!$B$3:$B65, $A$1                                                   
)</f>
        <v>#N/A</v>
      </c>
      <c r="I36" s="22" t="str">
        <f t="array" ref="I36">IFERROR(
  LET(
    valor,
      INDEX(
        FebR!$A$1:$AT$60,
        MATCH(RIGHT($A36, LEN($A36)-4), FebR!$A$1:$A65, 0),
        MATCH($A$1, FebR!$A$6:AN$6, 0)
      ),
    IF(valor = "-", "", valor)      
  ),
"")</f>
        <v/>
      </c>
      <c r="J36" s="21" t="str">
        <f t="shared" si="38"/>
        <v>#N/A</v>
      </c>
      <c r="K36" s="21" t="str">
        <f t="array" ref="K36">SUMIFS(
    INDEX(Consolidado!$E$3:$P65, 0, MATCH(K$1, Consolidado!$E$2:$P$2, 0)),  
    Consolidado!$C$3:$C65, $A36,                                                  
    Consolidado!$B$3:$B65, $A$1                                                   
)</f>
        <v>#N/A</v>
      </c>
      <c r="L36" s="21" t="str">
        <f t="array" ref="L36">IFERROR(
  LET(
    valor,
      INDEX(
        MarR!$A$1:$AT$60,
        MATCH(RIGHT($A36, LEN($A36)-4), MarR!$A$1:$A65, 0),
        MATCH($A$1, MarR!$A$6:AN$6, 0)
      ),
    IF(valor = "-", "", valor)      
  ),
"")</f>
        <v/>
      </c>
      <c r="M36" s="21" t="str">
        <f t="shared" si="39"/>
        <v>#N/A</v>
      </c>
      <c r="N36" s="22" t="str">
        <f t="array" ref="N36">SUMIFS(
    INDEX(Consolidado!$E$3:$P65, 0, MATCH(N$1, Consolidado!$E$2:$P$2, 0)),  
    Consolidado!$C$3:$C65, $A36,                                                  
    Consolidado!$B$3:$B65, $A$1                                                   
)</f>
        <v>#N/A</v>
      </c>
      <c r="O36" s="22" t="str">
        <f t="array" ref="O36">IFERROR(
  LET(
    valor,
      INDEX(
        AbrR!$A$1:$AT$60,
        MATCH(RIGHT($A36, LEN($A36)-4), AbrR!$A$1:$A65, 0),
        MATCH($A$1, AbrR!$A$6:AN$6, 0)
      ),
    IF(valor = "-", "", valor)      
  ),
"")</f>
        <v/>
      </c>
      <c r="P36" s="21" t="str">
        <f t="shared" si="40"/>
        <v>#N/A</v>
      </c>
      <c r="Q36" s="21" t="str">
        <f t="array" ref="Q36">SUMIFS(
    INDEX(Consolidado!$E$3:$P65, 0, MATCH(Q$1, Consolidado!$E$2:$P$2, 0)),  
    Consolidado!$C$3:$C65, $A36,                                                  
    Consolidado!$B$3:$B65, $A$1                                                   
)</f>
        <v>#N/A</v>
      </c>
      <c r="R36" s="21" t="str">
        <f t="array" ref="R36">IFERROR(
  LET(
    valor,
      INDEX(
        MayR!$A$1:$AT$60,
        MATCH(RIGHT($A36, LEN($A36)-4), MayR!$A$1:$A65, 0),
        MATCH($A$1, MayR!$A$6:AN$6, 0)
      ),
    IF(valor = "-", "", valor)      
  ),
"")</f>
        <v/>
      </c>
      <c r="S36" s="21" t="str">
        <f t="shared" si="41"/>
        <v>#N/A</v>
      </c>
      <c r="T36" s="22" t="str">
        <f t="array" ref="T36">SUMIFS(
    INDEX(Consolidado!$E$3:$P65, 0, MATCH(T$1, Consolidado!$E$2:$P$2, 0)),  
    Consolidado!$C$3:$C65, $A36,                                                  
    Consolidado!$B$3:$B65, $A$1                                                   
)</f>
        <v>#N/A</v>
      </c>
      <c r="U36" s="22" t="str">
        <f t="array" ref="U36">IFERROR(
  LET(
    valor,
      INDEX(
        JunR!$A$1:$AT$60,
        MATCH(RIGHT($A36, LEN($A36)-4), JunR!$A$1:$A65, 0),
        MATCH($A$1, JunR!$A$6:AN$6, 0)
      ),
    IF(valor = "-", "", valor)      
  ),
"")</f>
        <v/>
      </c>
      <c r="V36" s="21" t="str">
        <f t="shared" si="42"/>
        <v>#N/A</v>
      </c>
      <c r="W36" s="21" t="str">
        <f t="array" ref="W36">SUMIFS(
    INDEX(Consolidado!$E$3:$P65, 0, MATCH(W$1, Consolidado!$E$2:$P$2, 0)),  
    Consolidado!$C$3:$C65, $A36,                                                  
    Consolidado!$B$3:$B65, $A$1                                                   
)</f>
        <v>#N/A</v>
      </c>
      <c r="X36" s="21" t="str">
        <f t="array" ref="X36">IFERROR(
  LET(
    valor,
      INDEX(
        JulR!$A$1:$AT$60,
        MATCH(RIGHT($A36, LEN($A36)-4), JulR!$A$1:$A65, 0),
        MATCH($A$1, JulR!$A$6:AN$6, 0)
      ),
    IF(valor = "-", "", valor)      
  ),
"")</f>
        <v/>
      </c>
      <c r="Y36" s="21" t="str">
        <f t="shared" si="43"/>
        <v>#N/A</v>
      </c>
      <c r="Z36" s="22" t="str">
        <f t="array" ref="Z36">SUMIFS(
    INDEX(Consolidado!$E$3:$P65, 0, MATCH(Z$1, Consolidado!$E$2:$P$2, 0)),  
    Consolidado!$C$3:$C65, $A36,                                                  
    Consolidado!$B$3:$B65, $A$1                                                   
)</f>
        <v>#N/A</v>
      </c>
      <c r="AA36" s="22" t="str">
        <f t="array" ref="AA36">IFERROR(
  LET(
    valor,
      INDEX(
        AgoR!$A$1:$AT$60,
        MATCH(RIGHT($A36, LEN($A36)-4), AgoR!$A$1:$A65, 0),
        MATCH($A$1, AgoR!$A$6:AN$6, 0)
      ),
    IF(valor = "-", "", valor)      
  ),
"")</f>
        <v/>
      </c>
      <c r="AB36" s="21" t="str">
        <f t="shared" si="44"/>
        <v>#N/A</v>
      </c>
      <c r="AC36" s="21" t="str">
        <f t="array" ref="AC36">SUMIFS(
    INDEX(Consolidado!$E$3:$P65, 0, MATCH(AC$1, Consolidado!$E$2:$P$2, 0)),  
    Consolidado!$C$3:$C65, $A36,                                                  
    Consolidado!$B$3:$B65, $A$1                                                   
)</f>
        <v>#N/A</v>
      </c>
      <c r="AD36" s="21" t="str">
        <f t="array" ref="AD36">IFERROR(
  LET(
    valor,
      INDEX(
        SepR!$A$1:$AT$60,
        MATCH(RIGHT($A36, LEN($A36)-4), SepR!$A$1:$A65, 0),
        MATCH($A$1, SepR!$A$6:AN$6, 0)
      ),
    IF(valor = "-", "", valor)      
  ),
"")</f>
        <v/>
      </c>
      <c r="AE36" s="21" t="str">
        <f t="shared" si="45"/>
        <v>#N/A</v>
      </c>
      <c r="AF36" s="22" t="str">
        <f t="array" ref="AF36">SUMIFS(
    INDEX(Consolidado!$E$3:$P65, 0, MATCH(AF$1, Consolidado!$E$2:$P$2, 0)),  
    Consolidado!$C$3:$C65, $A36,                                                  
    Consolidado!$B$3:$B65, $A$1                                                   
)</f>
        <v>#N/A</v>
      </c>
      <c r="AG36" s="22" t="str">
        <f t="array" ref="AG36">IFERROR(
  LET(
    valor,
      INDEX(
        OctR!$A$1:$AT$60,
        MATCH(RIGHT($A36, LEN($A36)-4), OctR!$A$1:$A65, 0),
        MATCH($A$1, OctR!$A$6:AN$6, 0)
      ),
    IF(valor = "-", "", valor)      
  ),
"")</f>
        <v/>
      </c>
      <c r="AH36" s="21" t="str">
        <f t="shared" si="46"/>
        <v>#N/A</v>
      </c>
      <c r="AI36" s="21" t="str">
        <f t="array" ref="AI36">SUMIFS(
    INDEX(Consolidado!$E$3:$P65, 0, MATCH(AI$1, Consolidado!$E$2:$P$2, 0)),  
    Consolidado!$C$3:$C65, $A36,                                                  
    Consolidado!$B$3:$B65, $A$1                                                   
)</f>
        <v>#N/A</v>
      </c>
      <c r="AJ36" s="21" t="str">
        <f t="array" ref="AJ36">IFERROR(
  LET(
    valor,
      INDEX(
        NovR!$A$1:$AT$60,
        MATCH(RIGHT($A36, LEN($A36)-4), NovR!$A$1:$A65, 0),
        MATCH($A$1, NovR!$A$6:AN$6, 0)
      ),
    IF(valor = "-", "", valor)      
  ),
"")</f>
        <v/>
      </c>
      <c r="AK36" s="21" t="str">
        <f t="shared" si="47"/>
        <v>#N/A</v>
      </c>
      <c r="AL36" s="22" t="str">
        <f t="array" ref="AL36">SUMIFS(
    INDEX(Consolidado!$E$3:$P65, 0, MATCH(AL$1, Consolidado!$E$2:$P$2, 0)),  
    Consolidado!$C$3:$C65, $A36,                                                  
    Consolidado!$B$3:$B65, $A$1                                                   
)</f>
        <v>#N/A</v>
      </c>
      <c r="AM36" s="22" t="str">
        <f t="array" ref="AM36">IFERROR(
  LET(
    valor,
      INDEX(
        DicR!$A$1:$AT$60,
        MATCH(RIGHT($A36, LEN($A36)-4), DicR!$A$1:$A65, 0),
        MATCH($A$1, DicR!$A$6:AN$6, 0)
      ),
    IF(valor = "-", "", valor)      
  ),
"")</f>
        <v/>
      </c>
      <c r="AN36" s="21" t="str">
        <f t="shared" si="48"/>
        <v>#N/A</v>
      </c>
    </row>
    <row r="37" ht="15.75" customHeight="1">
      <c r="A37" s="7" t="str">
        <f>Menus!B30</f>
        <v>B27 Publicidad</v>
      </c>
      <c r="B37" s="19" t="str">
        <f t="shared" ref="B37:C37" si="73">E37+H37+K37+N37+Q37+T37+W37+Z37+AC37+AF37+AI37+AL37</f>
        <v>#N/A</v>
      </c>
      <c r="C37" s="19">
        <f t="shared" si="73"/>
        <v>0</v>
      </c>
      <c r="D37" s="20" t="str">
        <f t="shared" si="36"/>
        <v>#N/A</v>
      </c>
      <c r="E37" s="21" t="str">
        <f t="array" ref="E37">SUMIFS(
    INDEX(Consolidado!$E$3:$P65, 0, MATCH(E$1, Consolidado!$E$2:$P$2, 0)),  
    Consolidado!$C$3:$C65, $A37,                                                  
    Consolidado!$B$3:$B65, $A$1                                                   
)</f>
        <v>#N/A</v>
      </c>
      <c r="F37" s="21" t="str">
        <f t="array" ref="F37">IFERROR(
  LET(
    valor,
      INDEX(
        EneR!$A$1:$AT$60,
        MATCH(RIGHT($A37, LEN($A37)-4), EneR!$A$1:$A65, 0),
        MATCH($A$1, EneR!$A$6:AN$6, 0)
      ),
    IF(valor = "-", "", valor)      
  ),
"")</f>
        <v/>
      </c>
      <c r="G37" s="21" t="str">
        <f t="shared" si="37"/>
        <v>#N/A</v>
      </c>
      <c r="H37" s="22" t="str">
        <f t="array" ref="H37">SUMIFS(
    INDEX(Consolidado!$E$3:$P65, 0, MATCH(H$1, Consolidado!$E$2:$P$2, 0)),  
    Consolidado!$C$3:$C65, $A37,                                                  
    Consolidado!$B$3:$B65, $A$1                                                   
)</f>
        <v>#N/A</v>
      </c>
      <c r="I37" s="22" t="str">
        <f t="array" ref="I37">IFERROR(
  LET(
    valor,
      INDEX(
        FebR!$A$1:$AT$60,
        MATCH(RIGHT($A37, LEN($A37)-4), FebR!$A$1:$A65, 0),
        MATCH($A$1, FebR!$A$6:AN$6, 0)
      ),
    IF(valor = "-", "", valor)      
  ),
"")</f>
        <v/>
      </c>
      <c r="J37" s="21" t="str">
        <f t="shared" si="38"/>
        <v>#N/A</v>
      </c>
      <c r="K37" s="21" t="str">
        <f t="array" ref="K37">SUMIFS(
    INDEX(Consolidado!$E$3:$P65, 0, MATCH(K$1, Consolidado!$E$2:$P$2, 0)),  
    Consolidado!$C$3:$C65, $A37,                                                  
    Consolidado!$B$3:$B65, $A$1                                                   
)</f>
        <v>#N/A</v>
      </c>
      <c r="L37" s="21" t="str">
        <f t="array" ref="L37">IFERROR(
  LET(
    valor,
      INDEX(
        MarR!$A$1:$AT$60,
        MATCH(RIGHT($A37, LEN($A37)-4), MarR!$A$1:$A65, 0),
        MATCH($A$1, MarR!$A$6:AN$6, 0)
      ),
    IF(valor = "-", "", valor)      
  ),
"")</f>
        <v/>
      </c>
      <c r="M37" s="21" t="str">
        <f t="shared" si="39"/>
        <v>#N/A</v>
      </c>
      <c r="N37" s="22" t="str">
        <f t="array" ref="N37">SUMIFS(
    INDEX(Consolidado!$E$3:$P65, 0, MATCH(N$1, Consolidado!$E$2:$P$2, 0)),  
    Consolidado!$C$3:$C65, $A37,                                                  
    Consolidado!$B$3:$B65, $A$1                                                   
)</f>
        <v>#N/A</v>
      </c>
      <c r="O37" s="22" t="str">
        <f t="array" ref="O37">IFERROR(
  LET(
    valor,
      INDEX(
        AbrR!$A$1:$AT$60,
        MATCH(RIGHT($A37, LEN($A37)-4), AbrR!$A$1:$A65, 0),
        MATCH($A$1, AbrR!$A$6:AN$6, 0)
      ),
    IF(valor = "-", "", valor)      
  ),
"")</f>
        <v/>
      </c>
      <c r="P37" s="21" t="str">
        <f t="shared" si="40"/>
        <v>#N/A</v>
      </c>
      <c r="Q37" s="21" t="str">
        <f t="array" ref="Q37">SUMIFS(
    INDEX(Consolidado!$E$3:$P65, 0, MATCH(Q$1, Consolidado!$E$2:$P$2, 0)),  
    Consolidado!$C$3:$C65, $A37,                                                  
    Consolidado!$B$3:$B65, $A$1                                                   
)</f>
        <v>#N/A</v>
      </c>
      <c r="R37" s="21" t="str">
        <f t="array" ref="R37">IFERROR(
  LET(
    valor,
      INDEX(
        MayR!$A$1:$AT$60,
        MATCH(RIGHT($A37, LEN($A37)-4), MayR!$A$1:$A65, 0),
        MATCH($A$1, MayR!$A$6:AN$6, 0)
      ),
    IF(valor = "-", "", valor)      
  ),
"")</f>
        <v/>
      </c>
      <c r="S37" s="21" t="str">
        <f t="shared" si="41"/>
        <v>#N/A</v>
      </c>
      <c r="T37" s="22" t="str">
        <f t="array" ref="T37">SUMIFS(
    INDEX(Consolidado!$E$3:$P65, 0, MATCH(T$1, Consolidado!$E$2:$P$2, 0)),  
    Consolidado!$C$3:$C65, $A37,                                                  
    Consolidado!$B$3:$B65, $A$1                                                   
)</f>
        <v>#N/A</v>
      </c>
      <c r="U37" s="22" t="str">
        <f t="array" ref="U37">IFERROR(
  LET(
    valor,
      INDEX(
        JunR!$A$1:$AT$60,
        MATCH(RIGHT($A37, LEN($A37)-4), JunR!$A$1:$A65, 0),
        MATCH($A$1, JunR!$A$6:AN$6, 0)
      ),
    IF(valor = "-", "", valor)      
  ),
"")</f>
        <v/>
      </c>
      <c r="V37" s="21" t="str">
        <f t="shared" si="42"/>
        <v>#N/A</v>
      </c>
      <c r="W37" s="21" t="str">
        <f t="array" ref="W37">SUMIFS(
    INDEX(Consolidado!$E$3:$P65, 0, MATCH(W$1, Consolidado!$E$2:$P$2, 0)),  
    Consolidado!$C$3:$C65, $A37,                                                  
    Consolidado!$B$3:$B65, $A$1                                                   
)</f>
        <v>#N/A</v>
      </c>
      <c r="X37" s="21" t="str">
        <f t="array" ref="X37">IFERROR(
  LET(
    valor,
      INDEX(
        JulR!$A$1:$AT$60,
        MATCH(RIGHT($A37, LEN($A37)-4), JulR!$A$1:$A65, 0),
        MATCH($A$1, JulR!$A$6:AN$6, 0)
      ),
    IF(valor = "-", "", valor)      
  ),
"")</f>
        <v/>
      </c>
      <c r="Y37" s="21" t="str">
        <f t="shared" si="43"/>
        <v>#N/A</v>
      </c>
      <c r="Z37" s="22" t="str">
        <f t="array" ref="Z37">SUMIFS(
    INDEX(Consolidado!$E$3:$P65, 0, MATCH(Z$1, Consolidado!$E$2:$P$2, 0)),  
    Consolidado!$C$3:$C65, $A37,                                                  
    Consolidado!$B$3:$B65, $A$1                                                   
)</f>
        <v>#N/A</v>
      </c>
      <c r="AA37" s="22" t="str">
        <f t="array" ref="AA37">IFERROR(
  LET(
    valor,
      INDEX(
        AgoR!$A$1:$AT$60,
        MATCH(RIGHT($A37, LEN($A37)-4), AgoR!$A$1:$A65, 0),
        MATCH($A$1, AgoR!$A$6:AN$6, 0)
      ),
    IF(valor = "-", "", valor)      
  ),
"")</f>
        <v/>
      </c>
      <c r="AB37" s="21" t="str">
        <f t="shared" si="44"/>
        <v>#N/A</v>
      </c>
      <c r="AC37" s="21" t="str">
        <f t="array" ref="AC37">SUMIFS(
    INDEX(Consolidado!$E$3:$P65, 0, MATCH(AC$1, Consolidado!$E$2:$P$2, 0)),  
    Consolidado!$C$3:$C65, $A37,                                                  
    Consolidado!$B$3:$B65, $A$1                                                   
)</f>
        <v>#N/A</v>
      </c>
      <c r="AD37" s="21" t="str">
        <f t="array" ref="AD37">IFERROR(
  LET(
    valor,
      INDEX(
        SepR!$A$1:$AT$60,
        MATCH(RIGHT($A37, LEN($A37)-4), SepR!$A$1:$A65, 0),
        MATCH($A$1, SepR!$A$6:AN$6, 0)
      ),
    IF(valor = "-", "", valor)      
  ),
"")</f>
        <v/>
      </c>
      <c r="AE37" s="21" t="str">
        <f t="shared" si="45"/>
        <v>#N/A</v>
      </c>
      <c r="AF37" s="22" t="str">
        <f t="array" ref="AF37">SUMIFS(
    INDEX(Consolidado!$E$3:$P65, 0, MATCH(AF$1, Consolidado!$E$2:$P$2, 0)),  
    Consolidado!$C$3:$C65, $A37,                                                  
    Consolidado!$B$3:$B65, $A$1                                                   
)</f>
        <v>#N/A</v>
      </c>
      <c r="AG37" s="22" t="str">
        <f t="array" ref="AG37">IFERROR(
  LET(
    valor,
      INDEX(
        OctR!$A$1:$AT$60,
        MATCH(RIGHT($A37, LEN($A37)-4), OctR!$A$1:$A65, 0),
        MATCH($A$1, OctR!$A$6:AN$6, 0)
      ),
    IF(valor = "-", "", valor)      
  ),
"")</f>
        <v/>
      </c>
      <c r="AH37" s="21" t="str">
        <f t="shared" si="46"/>
        <v>#N/A</v>
      </c>
      <c r="AI37" s="21" t="str">
        <f t="array" ref="AI37">SUMIFS(
    INDEX(Consolidado!$E$3:$P65, 0, MATCH(AI$1, Consolidado!$E$2:$P$2, 0)),  
    Consolidado!$C$3:$C65, $A37,                                                  
    Consolidado!$B$3:$B65, $A$1                                                   
)</f>
        <v>#N/A</v>
      </c>
      <c r="AJ37" s="21" t="str">
        <f t="array" ref="AJ37">IFERROR(
  LET(
    valor,
      INDEX(
        NovR!$A$1:$AT$60,
        MATCH(RIGHT($A37, LEN($A37)-4), NovR!$A$1:$A65, 0),
        MATCH($A$1, NovR!$A$6:AN$6, 0)
      ),
    IF(valor = "-", "", valor)      
  ),
"")</f>
        <v/>
      </c>
      <c r="AK37" s="21" t="str">
        <f t="shared" si="47"/>
        <v>#N/A</v>
      </c>
      <c r="AL37" s="22" t="str">
        <f t="array" ref="AL37">SUMIFS(
    INDEX(Consolidado!$E$3:$P65, 0, MATCH(AL$1, Consolidado!$E$2:$P$2, 0)),  
    Consolidado!$C$3:$C65, $A37,                                                  
    Consolidado!$B$3:$B65, $A$1                                                   
)</f>
        <v>#N/A</v>
      </c>
      <c r="AM37" s="22" t="str">
        <f t="array" ref="AM37">IFERROR(
  LET(
    valor,
      INDEX(
        DicR!$A$1:$AT$60,
        MATCH(RIGHT($A37, LEN($A37)-4), DicR!$A$1:$A65, 0),
        MATCH($A$1, DicR!$A$6:AN$6, 0)
      ),
    IF(valor = "-", "", valor)      
  ),
"")</f>
        <v/>
      </c>
      <c r="AN37" s="21" t="str">
        <f t="shared" si="48"/>
        <v>#N/A</v>
      </c>
    </row>
    <row r="38" ht="15.75" customHeight="1">
      <c r="A38" s="7" t="str">
        <f>Menus!B31</f>
        <v>B28 Suministros de oficina</v>
      </c>
      <c r="B38" s="19" t="str">
        <f t="shared" ref="B38:C38" si="74">E38+H38+K38+N38+Q38+T38+W38+Z38+AC38+AF38+AI38+AL38</f>
        <v>#N/A</v>
      </c>
      <c r="C38" s="19">
        <f t="shared" si="74"/>
        <v>0</v>
      </c>
      <c r="D38" s="20" t="str">
        <f t="shared" si="36"/>
        <v>#N/A</v>
      </c>
      <c r="E38" s="21" t="str">
        <f t="array" ref="E38">SUMIFS(
    INDEX(Consolidado!$E$3:$P65, 0, MATCH(E$1, Consolidado!$E$2:$P$2, 0)),  
    Consolidado!$C$3:$C65, $A38,                                                  
    Consolidado!$B$3:$B65, $A$1                                                   
)</f>
        <v>#N/A</v>
      </c>
      <c r="F38" s="21" t="str">
        <f t="array" ref="F38">IFERROR(
  LET(
    valor,
      INDEX(
        EneR!$A$1:$AT$60,
        MATCH(RIGHT($A38, LEN($A38)-4), EneR!$A$1:$A65, 0),
        MATCH($A$1, EneR!$A$6:AN$6, 0)
      ),
    IF(valor = "-", "", valor)      
  ),
"")</f>
        <v/>
      </c>
      <c r="G38" s="21" t="str">
        <f t="shared" si="37"/>
        <v>#N/A</v>
      </c>
      <c r="H38" s="22" t="str">
        <f t="array" ref="H38">SUMIFS(
    INDEX(Consolidado!$E$3:$P65, 0, MATCH(H$1, Consolidado!$E$2:$P$2, 0)),  
    Consolidado!$C$3:$C65, $A38,                                                  
    Consolidado!$B$3:$B65, $A$1                                                   
)</f>
        <v>#N/A</v>
      </c>
      <c r="I38" s="22" t="str">
        <f t="array" ref="I38">IFERROR(
  LET(
    valor,
      INDEX(
        FebR!$A$1:$AT$60,
        MATCH(RIGHT($A38, LEN($A38)-4), FebR!$A$1:$A65, 0),
        MATCH($A$1, FebR!$A$6:AN$6, 0)
      ),
    IF(valor = "-", "", valor)      
  ),
"")</f>
        <v/>
      </c>
      <c r="J38" s="21" t="str">
        <f t="shared" si="38"/>
        <v>#N/A</v>
      </c>
      <c r="K38" s="21" t="str">
        <f t="array" ref="K38">SUMIFS(
    INDEX(Consolidado!$E$3:$P65, 0, MATCH(K$1, Consolidado!$E$2:$P$2, 0)),  
    Consolidado!$C$3:$C65, $A38,                                                  
    Consolidado!$B$3:$B65, $A$1                                                   
)</f>
        <v>#N/A</v>
      </c>
      <c r="L38" s="21" t="str">
        <f t="array" ref="L38">IFERROR(
  LET(
    valor,
      INDEX(
        MarR!$A$1:$AT$60,
        MATCH(RIGHT($A38, LEN($A38)-4), MarR!$A$1:$A65, 0),
        MATCH($A$1, MarR!$A$6:AN$6, 0)
      ),
    IF(valor = "-", "", valor)      
  ),
"")</f>
        <v/>
      </c>
      <c r="M38" s="21" t="str">
        <f t="shared" si="39"/>
        <v>#N/A</v>
      </c>
      <c r="N38" s="22" t="str">
        <f t="array" ref="N38">SUMIFS(
    INDEX(Consolidado!$E$3:$P65, 0, MATCH(N$1, Consolidado!$E$2:$P$2, 0)),  
    Consolidado!$C$3:$C65, $A38,                                                  
    Consolidado!$B$3:$B65, $A$1                                                   
)</f>
        <v>#N/A</v>
      </c>
      <c r="O38" s="22" t="str">
        <f t="array" ref="O38">IFERROR(
  LET(
    valor,
      INDEX(
        AbrR!$A$1:$AT$60,
        MATCH(RIGHT($A38, LEN($A38)-4), AbrR!$A$1:$A65, 0),
        MATCH($A$1, AbrR!$A$6:AN$6, 0)
      ),
    IF(valor = "-", "", valor)      
  ),
"")</f>
        <v/>
      </c>
      <c r="P38" s="21" t="str">
        <f t="shared" si="40"/>
        <v>#N/A</v>
      </c>
      <c r="Q38" s="21" t="str">
        <f t="array" ref="Q38">SUMIFS(
    INDEX(Consolidado!$E$3:$P65, 0, MATCH(Q$1, Consolidado!$E$2:$P$2, 0)),  
    Consolidado!$C$3:$C65, $A38,                                                  
    Consolidado!$B$3:$B65, $A$1                                                   
)</f>
        <v>#N/A</v>
      </c>
      <c r="R38" s="21" t="str">
        <f t="array" ref="R38">IFERROR(
  LET(
    valor,
      INDEX(
        MayR!$A$1:$AT$60,
        MATCH(RIGHT($A38, LEN($A38)-4), MayR!$A$1:$A65, 0),
        MATCH($A$1, MayR!$A$6:AN$6, 0)
      ),
    IF(valor = "-", "", valor)      
  ),
"")</f>
        <v/>
      </c>
      <c r="S38" s="21" t="str">
        <f t="shared" si="41"/>
        <v>#N/A</v>
      </c>
      <c r="T38" s="22" t="str">
        <f t="array" ref="T38">SUMIFS(
    INDEX(Consolidado!$E$3:$P65, 0, MATCH(T$1, Consolidado!$E$2:$P$2, 0)),  
    Consolidado!$C$3:$C65, $A38,                                                  
    Consolidado!$B$3:$B65, $A$1                                                   
)</f>
        <v>#N/A</v>
      </c>
      <c r="U38" s="22" t="str">
        <f t="array" ref="U38">IFERROR(
  LET(
    valor,
      INDEX(
        JunR!$A$1:$AT$60,
        MATCH(RIGHT($A38, LEN($A38)-4), JunR!$A$1:$A65, 0),
        MATCH($A$1, JunR!$A$6:AN$6, 0)
      ),
    IF(valor = "-", "", valor)      
  ),
"")</f>
        <v/>
      </c>
      <c r="V38" s="21" t="str">
        <f t="shared" si="42"/>
        <v>#N/A</v>
      </c>
      <c r="W38" s="21" t="str">
        <f t="array" ref="W38">SUMIFS(
    INDEX(Consolidado!$E$3:$P65, 0, MATCH(W$1, Consolidado!$E$2:$P$2, 0)),  
    Consolidado!$C$3:$C65, $A38,                                                  
    Consolidado!$B$3:$B65, $A$1                                                   
)</f>
        <v>#N/A</v>
      </c>
      <c r="X38" s="21" t="str">
        <f t="array" ref="X38">IFERROR(
  LET(
    valor,
      INDEX(
        JulR!$A$1:$AT$60,
        MATCH(RIGHT($A38, LEN($A38)-4), JulR!$A$1:$A65, 0),
        MATCH($A$1, JulR!$A$6:AN$6, 0)
      ),
    IF(valor = "-", "", valor)      
  ),
"")</f>
        <v/>
      </c>
      <c r="Y38" s="21" t="str">
        <f t="shared" si="43"/>
        <v>#N/A</v>
      </c>
      <c r="Z38" s="22" t="str">
        <f t="array" ref="Z38">SUMIFS(
    INDEX(Consolidado!$E$3:$P65, 0, MATCH(Z$1, Consolidado!$E$2:$P$2, 0)),  
    Consolidado!$C$3:$C65, $A38,                                                  
    Consolidado!$B$3:$B65, $A$1                                                   
)</f>
        <v>#N/A</v>
      </c>
      <c r="AA38" s="22" t="str">
        <f t="array" ref="AA38">IFERROR(
  LET(
    valor,
      INDEX(
        AgoR!$A$1:$AT$60,
        MATCH(RIGHT($A38, LEN($A38)-4), AgoR!$A$1:$A65, 0),
        MATCH($A$1, AgoR!$A$6:AN$6, 0)
      ),
    IF(valor = "-", "", valor)      
  ),
"")</f>
        <v/>
      </c>
      <c r="AB38" s="21" t="str">
        <f t="shared" si="44"/>
        <v>#N/A</v>
      </c>
      <c r="AC38" s="21" t="str">
        <f t="array" ref="AC38">SUMIFS(
    INDEX(Consolidado!$E$3:$P65, 0, MATCH(AC$1, Consolidado!$E$2:$P$2, 0)),  
    Consolidado!$C$3:$C65, $A38,                                                  
    Consolidado!$B$3:$B65, $A$1                                                   
)</f>
        <v>#N/A</v>
      </c>
      <c r="AD38" s="21" t="str">
        <f t="array" ref="AD38">IFERROR(
  LET(
    valor,
      INDEX(
        SepR!$A$1:$AT$60,
        MATCH(RIGHT($A38, LEN($A38)-4), SepR!$A$1:$A65, 0),
        MATCH($A$1, SepR!$A$6:AN$6, 0)
      ),
    IF(valor = "-", "", valor)      
  ),
"")</f>
        <v/>
      </c>
      <c r="AE38" s="21" t="str">
        <f t="shared" si="45"/>
        <v>#N/A</v>
      </c>
      <c r="AF38" s="22" t="str">
        <f t="array" ref="AF38">SUMIFS(
    INDEX(Consolidado!$E$3:$P65, 0, MATCH(AF$1, Consolidado!$E$2:$P$2, 0)),  
    Consolidado!$C$3:$C65, $A38,                                                  
    Consolidado!$B$3:$B65, $A$1                                                   
)</f>
        <v>#N/A</v>
      </c>
      <c r="AG38" s="22" t="str">
        <f t="array" ref="AG38">IFERROR(
  LET(
    valor,
      INDEX(
        OctR!$A$1:$AT$60,
        MATCH(RIGHT($A38, LEN($A38)-4), OctR!$A$1:$A65, 0),
        MATCH($A$1, OctR!$A$6:AN$6, 0)
      ),
    IF(valor = "-", "", valor)      
  ),
"")</f>
        <v/>
      </c>
      <c r="AH38" s="21" t="str">
        <f t="shared" si="46"/>
        <v>#N/A</v>
      </c>
      <c r="AI38" s="21" t="str">
        <f t="array" ref="AI38">SUMIFS(
    INDEX(Consolidado!$E$3:$P65, 0, MATCH(AI$1, Consolidado!$E$2:$P$2, 0)),  
    Consolidado!$C$3:$C65, $A38,                                                  
    Consolidado!$B$3:$B65, $A$1                                                   
)</f>
        <v>#N/A</v>
      </c>
      <c r="AJ38" s="21" t="str">
        <f t="array" ref="AJ38">IFERROR(
  LET(
    valor,
      INDEX(
        NovR!$A$1:$AT$60,
        MATCH(RIGHT($A38, LEN($A38)-4), NovR!$A$1:$A65, 0),
        MATCH($A$1, NovR!$A$6:AN$6, 0)
      ),
    IF(valor = "-", "", valor)      
  ),
"")</f>
        <v/>
      </c>
      <c r="AK38" s="21" t="str">
        <f t="shared" si="47"/>
        <v>#N/A</v>
      </c>
      <c r="AL38" s="22" t="str">
        <f t="array" ref="AL38">SUMIFS(
    INDEX(Consolidado!$E$3:$P65, 0, MATCH(AL$1, Consolidado!$E$2:$P$2, 0)),  
    Consolidado!$C$3:$C65, $A38,                                                  
    Consolidado!$B$3:$B65, $A$1                                                   
)</f>
        <v>#N/A</v>
      </c>
      <c r="AM38" s="22" t="str">
        <f t="array" ref="AM38">IFERROR(
  LET(
    valor,
      INDEX(
        DicR!$A$1:$AT$60,
        MATCH(RIGHT($A38, LEN($A38)-4), DicR!$A$1:$A65, 0),
        MATCH($A$1, DicR!$A$6:AN$6, 0)
      ),
    IF(valor = "-", "", valor)      
  ),
"")</f>
        <v/>
      </c>
      <c r="AN38" s="21" t="str">
        <f t="shared" si="48"/>
        <v>#N/A</v>
      </c>
    </row>
    <row r="39" ht="15.75" customHeight="1">
      <c r="A39" s="7" t="str">
        <f>Menus!B32</f>
        <v>B29 Varios</v>
      </c>
      <c r="B39" s="19" t="str">
        <f t="shared" ref="B39:C39" si="75">E39+H39+K39+N39+Q39+T39+W39+Z39+AC39+AF39+AI39+AL39</f>
        <v>#N/A</v>
      </c>
      <c r="C39" s="19">
        <f t="shared" si="75"/>
        <v>0</v>
      </c>
      <c r="D39" s="20" t="str">
        <f t="shared" si="36"/>
        <v>#N/A</v>
      </c>
      <c r="E39" s="21" t="str">
        <f t="array" ref="E39">SUMIFS(
    INDEX(Consolidado!$E$3:$P65, 0, MATCH(E$1, Consolidado!$E$2:$P$2, 0)),  
    Consolidado!$C$3:$C65, $A39,                                                  
    Consolidado!$B$3:$B65, $A$1                                                   
)</f>
        <v>#N/A</v>
      </c>
      <c r="F39" s="21" t="str">
        <f t="array" ref="F39">IFERROR(
  LET(
    valor,
      INDEX(
        EneR!$A$1:$AT$60,
        MATCH(RIGHT($A39, LEN($A39)-4), EneR!$A$1:$A65, 0),
        MATCH($A$1, EneR!$A$6:AN$6, 0)
      ),
    IF(valor = "-", "", valor)      
  ),
"")</f>
        <v/>
      </c>
      <c r="G39" s="21" t="str">
        <f t="shared" si="37"/>
        <v>#N/A</v>
      </c>
      <c r="H39" s="22" t="str">
        <f t="array" ref="H39">SUMIFS(
    INDEX(Consolidado!$E$3:$P65, 0, MATCH(H$1, Consolidado!$E$2:$P$2, 0)),  
    Consolidado!$C$3:$C65, $A39,                                                  
    Consolidado!$B$3:$B65, $A$1                                                   
)</f>
        <v>#N/A</v>
      </c>
      <c r="I39" s="22" t="str">
        <f t="array" ref="I39">IFERROR(
  LET(
    valor,
      INDEX(
        FebR!$A$1:$AT$60,
        MATCH(RIGHT($A39, LEN($A39)-4), FebR!$A$1:$A65, 0),
        MATCH($A$1, FebR!$A$6:AN$6, 0)
      ),
    IF(valor = "-", "", valor)      
  ),
"")</f>
        <v/>
      </c>
      <c r="J39" s="21" t="str">
        <f t="shared" si="38"/>
        <v>#N/A</v>
      </c>
      <c r="K39" s="21" t="str">
        <f t="array" ref="K39">SUMIFS(
    INDEX(Consolidado!$E$3:$P65, 0, MATCH(K$1, Consolidado!$E$2:$P$2, 0)),  
    Consolidado!$C$3:$C65, $A39,                                                  
    Consolidado!$B$3:$B65, $A$1                                                   
)</f>
        <v>#N/A</v>
      </c>
      <c r="L39" s="21" t="str">
        <f t="array" ref="L39">IFERROR(
  LET(
    valor,
      INDEX(
        MarR!$A$1:$AT$60,
        MATCH(RIGHT($A39, LEN($A39)-4), MarR!$A$1:$A65, 0),
        MATCH($A$1, MarR!$A$6:AN$6, 0)
      ),
    IF(valor = "-", "", valor)      
  ),
"")</f>
        <v/>
      </c>
      <c r="M39" s="21" t="str">
        <f t="shared" si="39"/>
        <v>#N/A</v>
      </c>
      <c r="N39" s="22" t="str">
        <f t="array" ref="N39">SUMIFS(
    INDEX(Consolidado!$E$3:$P65, 0, MATCH(N$1, Consolidado!$E$2:$P$2, 0)),  
    Consolidado!$C$3:$C65, $A39,                                                  
    Consolidado!$B$3:$B65, $A$1                                                   
)</f>
        <v>#N/A</v>
      </c>
      <c r="O39" s="22" t="str">
        <f t="array" ref="O39">IFERROR(
  LET(
    valor,
      INDEX(
        AbrR!$A$1:$AT$60,
        MATCH(RIGHT($A39, LEN($A39)-4), AbrR!$A$1:$A65, 0),
        MATCH($A$1, AbrR!$A$6:AN$6, 0)
      ),
    IF(valor = "-", "", valor)      
  ),
"")</f>
        <v/>
      </c>
      <c r="P39" s="21" t="str">
        <f t="shared" si="40"/>
        <v>#N/A</v>
      </c>
      <c r="Q39" s="21" t="str">
        <f t="array" ref="Q39">SUMIFS(
    INDEX(Consolidado!$E$3:$P65, 0, MATCH(Q$1, Consolidado!$E$2:$P$2, 0)),  
    Consolidado!$C$3:$C65, $A39,                                                  
    Consolidado!$B$3:$B65, $A$1                                                   
)</f>
        <v>#N/A</v>
      </c>
      <c r="R39" s="21" t="str">
        <f t="array" ref="R39">IFERROR(
  LET(
    valor,
      INDEX(
        MayR!$A$1:$AT$60,
        MATCH(RIGHT($A39, LEN($A39)-4), MayR!$A$1:$A65, 0),
        MATCH($A$1, MayR!$A$6:AN$6, 0)
      ),
    IF(valor = "-", "", valor)      
  ),
"")</f>
        <v/>
      </c>
      <c r="S39" s="21" t="str">
        <f t="shared" si="41"/>
        <v>#N/A</v>
      </c>
      <c r="T39" s="22" t="str">
        <f t="array" ref="T39">SUMIFS(
    INDEX(Consolidado!$E$3:$P65, 0, MATCH(T$1, Consolidado!$E$2:$P$2, 0)),  
    Consolidado!$C$3:$C65, $A39,                                                  
    Consolidado!$B$3:$B65, $A$1                                                   
)</f>
        <v>#N/A</v>
      </c>
      <c r="U39" s="22" t="str">
        <f t="array" ref="U39">IFERROR(
  LET(
    valor,
      INDEX(
        JunR!$A$1:$AT$60,
        MATCH(RIGHT($A39, LEN($A39)-4), JunR!$A$1:$A65, 0),
        MATCH($A$1, JunR!$A$6:AN$6, 0)
      ),
    IF(valor = "-", "", valor)      
  ),
"")</f>
        <v/>
      </c>
      <c r="V39" s="21" t="str">
        <f t="shared" si="42"/>
        <v>#N/A</v>
      </c>
      <c r="W39" s="21" t="str">
        <f t="array" ref="W39">SUMIFS(
    INDEX(Consolidado!$E$3:$P65, 0, MATCH(W$1, Consolidado!$E$2:$P$2, 0)),  
    Consolidado!$C$3:$C65, $A39,                                                  
    Consolidado!$B$3:$B65, $A$1                                                   
)</f>
        <v>#N/A</v>
      </c>
      <c r="X39" s="21" t="str">
        <f t="array" ref="X39">IFERROR(
  LET(
    valor,
      INDEX(
        JulR!$A$1:$AT$60,
        MATCH(RIGHT($A39, LEN($A39)-4), JulR!$A$1:$A65, 0),
        MATCH($A$1, JulR!$A$6:AN$6, 0)
      ),
    IF(valor = "-", "", valor)      
  ),
"")</f>
        <v/>
      </c>
      <c r="Y39" s="21" t="str">
        <f t="shared" si="43"/>
        <v>#N/A</v>
      </c>
      <c r="Z39" s="22" t="str">
        <f t="array" ref="Z39">SUMIFS(
    INDEX(Consolidado!$E$3:$P65, 0, MATCH(Z$1, Consolidado!$E$2:$P$2, 0)),  
    Consolidado!$C$3:$C65, $A39,                                                  
    Consolidado!$B$3:$B65, $A$1                                                   
)</f>
        <v>#N/A</v>
      </c>
      <c r="AA39" s="22" t="str">
        <f t="array" ref="AA39">IFERROR(
  LET(
    valor,
      INDEX(
        AgoR!$A$1:$AT$60,
        MATCH(RIGHT($A39, LEN($A39)-4), AgoR!$A$1:$A65, 0),
        MATCH($A$1, AgoR!$A$6:AN$6, 0)
      ),
    IF(valor = "-", "", valor)      
  ),
"")</f>
        <v/>
      </c>
      <c r="AB39" s="21" t="str">
        <f t="shared" si="44"/>
        <v>#N/A</v>
      </c>
      <c r="AC39" s="21" t="str">
        <f t="array" ref="AC39">SUMIFS(
    INDEX(Consolidado!$E$3:$P65, 0, MATCH(AC$1, Consolidado!$E$2:$P$2, 0)),  
    Consolidado!$C$3:$C65, $A39,                                                  
    Consolidado!$B$3:$B65, $A$1                                                   
)</f>
        <v>#N/A</v>
      </c>
      <c r="AD39" s="21" t="str">
        <f t="array" ref="AD39">IFERROR(
  LET(
    valor,
      INDEX(
        SepR!$A$1:$AT$60,
        MATCH(RIGHT($A39, LEN($A39)-4), SepR!$A$1:$A65, 0),
        MATCH($A$1, SepR!$A$6:AN$6, 0)
      ),
    IF(valor = "-", "", valor)      
  ),
"")</f>
        <v/>
      </c>
      <c r="AE39" s="21" t="str">
        <f t="shared" si="45"/>
        <v>#N/A</v>
      </c>
      <c r="AF39" s="22" t="str">
        <f t="array" ref="AF39">SUMIFS(
    INDEX(Consolidado!$E$3:$P65, 0, MATCH(AF$1, Consolidado!$E$2:$P$2, 0)),  
    Consolidado!$C$3:$C65, $A39,                                                  
    Consolidado!$B$3:$B65, $A$1                                                   
)</f>
        <v>#N/A</v>
      </c>
      <c r="AG39" s="22" t="str">
        <f t="array" ref="AG39">IFERROR(
  LET(
    valor,
      INDEX(
        OctR!$A$1:$AT$60,
        MATCH(RIGHT($A39, LEN($A39)-4), OctR!$A$1:$A65, 0),
        MATCH($A$1, OctR!$A$6:AN$6, 0)
      ),
    IF(valor = "-", "", valor)      
  ),
"")</f>
        <v/>
      </c>
      <c r="AH39" s="21" t="str">
        <f t="shared" si="46"/>
        <v>#N/A</v>
      </c>
      <c r="AI39" s="21" t="str">
        <f t="array" ref="AI39">SUMIFS(
    INDEX(Consolidado!$E$3:$P65, 0, MATCH(AI$1, Consolidado!$E$2:$P$2, 0)),  
    Consolidado!$C$3:$C65, $A39,                                                  
    Consolidado!$B$3:$B65, $A$1                                                   
)</f>
        <v>#N/A</v>
      </c>
      <c r="AJ39" s="21" t="str">
        <f t="array" ref="AJ39">IFERROR(
  LET(
    valor,
      INDEX(
        NovR!$A$1:$AT$60,
        MATCH(RIGHT($A39, LEN($A39)-4), NovR!$A$1:$A65, 0),
        MATCH($A$1, NovR!$A$6:AN$6, 0)
      ),
    IF(valor = "-", "", valor)      
  ),
"")</f>
        <v/>
      </c>
      <c r="AK39" s="21" t="str">
        <f t="shared" si="47"/>
        <v>#N/A</v>
      </c>
      <c r="AL39" s="22" t="str">
        <f t="array" ref="AL39">SUMIFS(
    INDEX(Consolidado!$E$3:$P65, 0, MATCH(AL$1, Consolidado!$E$2:$P$2, 0)),  
    Consolidado!$C$3:$C65, $A39,                                                  
    Consolidado!$B$3:$B65, $A$1                                                   
)</f>
        <v>#N/A</v>
      </c>
      <c r="AM39" s="22" t="str">
        <f t="array" ref="AM39">IFERROR(
  LET(
    valor,
      INDEX(
        DicR!$A$1:$AT$60,
        MATCH(RIGHT($A39, LEN($A39)-4), DicR!$A$1:$A65, 0),
        MATCH($A$1, DicR!$A$6:AN$6, 0)
      ),
    IF(valor = "-", "", valor)      
  ),
"")</f>
        <v/>
      </c>
      <c r="AN39" s="21" t="str">
        <f t="shared" si="48"/>
        <v>#N/A</v>
      </c>
    </row>
    <row r="40" ht="15.75" customHeight="1">
      <c r="A40" s="7" t="str">
        <f>Menus!B33</f>
        <v>B30 Artículos de Limpieza</v>
      </c>
      <c r="B40" s="19" t="str">
        <f t="shared" ref="B40:C40" si="76">E40+H40+K40+N40+Q40+T40+W40+Z40+AC40+AF40+AI40+AL40</f>
        <v>#N/A</v>
      </c>
      <c r="C40" s="19">
        <f t="shared" si="76"/>
        <v>0</v>
      </c>
      <c r="D40" s="20" t="str">
        <f t="shared" si="36"/>
        <v>#N/A</v>
      </c>
      <c r="E40" s="21" t="str">
        <f t="array" ref="E40">SUMIFS(
    INDEX(Consolidado!$E$3:$P65, 0, MATCH(E$1, Consolidado!$E$2:$P$2, 0)),  
    Consolidado!$C$3:$C65, $A40,                                                  
    Consolidado!$B$3:$B65, $A$1                                                   
)</f>
        <v>#N/A</v>
      </c>
      <c r="F40" s="21" t="str">
        <f t="array" ref="F40">IFERROR(
  LET(
    valor,
      INDEX(
        EneR!$A$1:$AT$60,
        MATCH(RIGHT($A40, LEN($A40)-4), EneR!$A$1:$A65, 0),
        MATCH($A$1, EneR!$A$6:AN$6, 0)
      ),
    IF(valor = "-", "", valor)      
  ),
"")</f>
        <v/>
      </c>
      <c r="G40" s="21" t="str">
        <f t="shared" si="37"/>
        <v>#N/A</v>
      </c>
      <c r="H40" s="22" t="str">
        <f t="array" ref="H40">SUMIFS(
    INDEX(Consolidado!$E$3:$P65, 0, MATCH(H$1, Consolidado!$E$2:$P$2, 0)),  
    Consolidado!$C$3:$C65, $A40,                                                  
    Consolidado!$B$3:$B65, $A$1                                                   
)</f>
        <v>#N/A</v>
      </c>
      <c r="I40" s="22" t="str">
        <f t="array" ref="I40">IFERROR(
  LET(
    valor,
      INDEX(
        FebR!$A$1:$AT$60,
        MATCH(RIGHT($A40, LEN($A40)-4), FebR!$A$1:$A65, 0),
        MATCH($A$1, FebR!$A$6:AN$6, 0)
      ),
    IF(valor = "-", "", valor)      
  ),
"")</f>
        <v/>
      </c>
      <c r="J40" s="21" t="str">
        <f t="shared" si="38"/>
        <v>#N/A</v>
      </c>
      <c r="K40" s="21" t="str">
        <f t="array" ref="K40">SUMIFS(
    INDEX(Consolidado!$E$3:$P65, 0, MATCH(K$1, Consolidado!$E$2:$P$2, 0)),  
    Consolidado!$C$3:$C65, $A40,                                                  
    Consolidado!$B$3:$B65, $A$1                                                   
)</f>
        <v>#N/A</v>
      </c>
      <c r="L40" s="21" t="str">
        <f t="array" ref="L40">IFERROR(
  LET(
    valor,
      INDEX(
        MarR!$A$1:$AT$60,
        MATCH(RIGHT($A40, LEN($A40)-4), MarR!$A$1:$A65, 0),
        MATCH($A$1, MarR!$A$6:AN$6, 0)
      ),
    IF(valor = "-", "", valor)      
  ),
"")</f>
        <v/>
      </c>
      <c r="M40" s="21" t="str">
        <f t="shared" si="39"/>
        <v>#N/A</v>
      </c>
      <c r="N40" s="22" t="str">
        <f t="array" ref="N40">SUMIFS(
    INDEX(Consolidado!$E$3:$P65, 0, MATCH(N$1, Consolidado!$E$2:$P$2, 0)),  
    Consolidado!$C$3:$C65, $A40,                                                  
    Consolidado!$B$3:$B65, $A$1                                                   
)</f>
        <v>#N/A</v>
      </c>
      <c r="O40" s="22" t="str">
        <f t="array" ref="O40">IFERROR(
  LET(
    valor,
      INDEX(
        AbrR!$A$1:$AT$60,
        MATCH(RIGHT($A40, LEN($A40)-4), AbrR!$A$1:$A65, 0),
        MATCH($A$1, AbrR!$A$6:AN$6, 0)
      ),
    IF(valor = "-", "", valor)      
  ),
"")</f>
        <v/>
      </c>
      <c r="P40" s="21" t="str">
        <f t="shared" si="40"/>
        <v>#N/A</v>
      </c>
      <c r="Q40" s="21" t="str">
        <f t="array" ref="Q40">SUMIFS(
    INDEX(Consolidado!$E$3:$P65, 0, MATCH(Q$1, Consolidado!$E$2:$P$2, 0)),  
    Consolidado!$C$3:$C65, $A40,                                                  
    Consolidado!$B$3:$B65, $A$1                                                   
)</f>
        <v>#N/A</v>
      </c>
      <c r="R40" s="21" t="str">
        <f t="array" ref="R40">IFERROR(
  LET(
    valor,
      INDEX(
        MayR!$A$1:$AT$60,
        MATCH(RIGHT($A40, LEN($A40)-4), MayR!$A$1:$A65, 0),
        MATCH($A$1, MayR!$A$6:AN$6, 0)
      ),
    IF(valor = "-", "", valor)      
  ),
"")</f>
        <v/>
      </c>
      <c r="S40" s="21" t="str">
        <f t="shared" si="41"/>
        <v>#N/A</v>
      </c>
      <c r="T40" s="22" t="str">
        <f t="array" ref="T40">SUMIFS(
    INDEX(Consolidado!$E$3:$P65, 0, MATCH(T$1, Consolidado!$E$2:$P$2, 0)),  
    Consolidado!$C$3:$C65, $A40,                                                  
    Consolidado!$B$3:$B65, $A$1                                                   
)</f>
        <v>#N/A</v>
      </c>
      <c r="U40" s="22" t="str">
        <f t="array" ref="U40">IFERROR(
  LET(
    valor,
      INDEX(
        JunR!$A$1:$AT$60,
        MATCH(RIGHT($A40, LEN($A40)-4), JunR!$A$1:$A65, 0),
        MATCH($A$1, JunR!$A$6:AN$6, 0)
      ),
    IF(valor = "-", "", valor)      
  ),
"")</f>
        <v/>
      </c>
      <c r="V40" s="21" t="str">
        <f t="shared" si="42"/>
        <v>#N/A</v>
      </c>
      <c r="W40" s="21" t="str">
        <f t="array" ref="W40">SUMIFS(
    INDEX(Consolidado!$E$3:$P65, 0, MATCH(W$1, Consolidado!$E$2:$P$2, 0)),  
    Consolidado!$C$3:$C65, $A40,                                                  
    Consolidado!$B$3:$B65, $A$1                                                   
)</f>
        <v>#N/A</v>
      </c>
      <c r="X40" s="21" t="str">
        <f t="array" ref="X40">IFERROR(
  LET(
    valor,
      INDEX(
        JulR!$A$1:$AT$60,
        MATCH(RIGHT($A40, LEN($A40)-4), JulR!$A$1:$A65, 0),
        MATCH($A$1, JulR!$A$6:AN$6, 0)
      ),
    IF(valor = "-", "", valor)      
  ),
"")</f>
        <v/>
      </c>
      <c r="Y40" s="21" t="str">
        <f t="shared" si="43"/>
        <v>#N/A</v>
      </c>
      <c r="Z40" s="22" t="str">
        <f t="array" ref="Z40">SUMIFS(
    INDEX(Consolidado!$E$3:$P65, 0, MATCH(Z$1, Consolidado!$E$2:$P$2, 0)),  
    Consolidado!$C$3:$C65, $A40,                                                  
    Consolidado!$B$3:$B65, $A$1                                                   
)</f>
        <v>#N/A</v>
      </c>
      <c r="AA40" s="22" t="str">
        <f t="array" ref="AA40">IFERROR(
  LET(
    valor,
      INDEX(
        AgoR!$A$1:$AT$60,
        MATCH(RIGHT($A40, LEN($A40)-4), AgoR!$A$1:$A65, 0),
        MATCH($A$1, AgoR!$A$6:AN$6, 0)
      ),
    IF(valor = "-", "", valor)      
  ),
"")</f>
        <v/>
      </c>
      <c r="AB40" s="21" t="str">
        <f t="shared" si="44"/>
        <v>#N/A</v>
      </c>
      <c r="AC40" s="21" t="str">
        <f t="array" ref="AC40">SUMIFS(
    INDEX(Consolidado!$E$3:$P65, 0, MATCH(AC$1, Consolidado!$E$2:$P$2, 0)),  
    Consolidado!$C$3:$C65, $A40,                                                  
    Consolidado!$B$3:$B65, $A$1                                                   
)</f>
        <v>#N/A</v>
      </c>
      <c r="AD40" s="21" t="str">
        <f t="array" ref="AD40">IFERROR(
  LET(
    valor,
      INDEX(
        SepR!$A$1:$AT$60,
        MATCH(RIGHT($A40, LEN($A40)-4), SepR!$A$1:$A65, 0),
        MATCH($A$1, SepR!$A$6:AN$6, 0)
      ),
    IF(valor = "-", "", valor)      
  ),
"")</f>
        <v/>
      </c>
      <c r="AE40" s="21" t="str">
        <f t="shared" si="45"/>
        <v>#N/A</v>
      </c>
      <c r="AF40" s="22" t="str">
        <f t="array" ref="AF40">SUMIFS(
    INDEX(Consolidado!$E$3:$P65, 0, MATCH(AF$1, Consolidado!$E$2:$P$2, 0)),  
    Consolidado!$C$3:$C65, $A40,                                                  
    Consolidado!$B$3:$B65, $A$1                                                   
)</f>
        <v>#N/A</v>
      </c>
      <c r="AG40" s="22" t="str">
        <f t="array" ref="AG40">IFERROR(
  LET(
    valor,
      INDEX(
        OctR!$A$1:$AT$60,
        MATCH(RIGHT($A40, LEN($A40)-4), OctR!$A$1:$A65, 0),
        MATCH($A$1, OctR!$A$6:AN$6, 0)
      ),
    IF(valor = "-", "", valor)      
  ),
"")</f>
        <v/>
      </c>
      <c r="AH40" s="21" t="str">
        <f t="shared" si="46"/>
        <v>#N/A</v>
      </c>
      <c r="AI40" s="21" t="str">
        <f t="array" ref="AI40">SUMIFS(
    INDEX(Consolidado!$E$3:$P65, 0, MATCH(AI$1, Consolidado!$E$2:$P$2, 0)),  
    Consolidado!$C$3:$C65, $A40,                                                  
    Consolidado!$B$3:$B65, $A$1                                                   
)</f>
        <v>#N/A</v>
      </c>
      <c r="AJ40" s="21" t="str">
        <f t="array" ref="AJ40">IFERROR(
  LET(
    valor,
      INDEX(
        NovR!$A$1:$AT$60,
        MATCH(RIGHT($A40, LEN($A40)-4), NovR!$A$1:$A65, 0),
        MATCH($A$1, NovR!$A$6:AN$6, 0)
      ),
    IF(valor = "-", "", valor)      
  ),
"")</f>
        <v/>
      </c>
      <c r="AK40" s="21" t="str">
        <f t="shared" si="47"/>
        <v>#N/A</v>
      </c>
      <c r="AL40" s="22" t="str">
        <f t="array" ref="AL40">SUMIFS(
    INDEX(Consolidado!$E$3:$P65, 0, MATCH(AL$1, Consolidado!$E$2:$P$2, 0)),  
    Consolidado!$C$3:$C65, $A40,                                                  
    Consolidado!$B$3:$B65, $A$1                                                   
)</f>
        <v>#N/A</v>
      </c>
      <c r="AM40" s="22" t="str">
        <f t="array" ref="AM40">IFERROR(
  LET(
    valor,
      INDEX(
        DicR!$A$1:$AT$60,
        MATCH(RIGHT($A40, LEN($A40)-4), DicR!$A$1:$A65, 0),
        MATCH($A$1, DicR!$A$6:AN$6, 0)
      ),
    IF(valor = "-", "", valor)      
  ),
"")</f>
        <v/>
      </c>
      <c r="AN40" s="21" t="str">
        <f t="shared" si="48"/>
        <v>#N/A</v>
      </c>
    </row>
    <row r="41" ht="15.75" customHeight="1">
      <c r="A41" s="7" t="str">
        <f>Menus!B34</f>
        <v>B31 No deducibles</v>
      </c>
      <c r="B41" s="19" t="str">
        <f t="shared" ref="B41:C41" si="77">E41+H41+K41+N41+Q41+T41+W41+Z41+AC41+AF41+AI41+AL41</f>
        <v>#N/A</v>
      </c>
      <c r="C41" s="19">
        <f t="shared" si="77"/>
        <v>0</v>
      </c>
      <c r="D41" s="20" t="str">
        <f t="shared" si="36"/>
        <v>#N/A</v>
      </c>
      <c r="E41" s="21" t="str">
        <f t="array" ref="E41">SUMIFS(
    INDEX(Consolidado!$E$3:$P65, 0, MATCH(E$1, Consolidado!$E$2:$P$2, 0)),  
    Consolidado!$C$3:$C65, $A41,                                                  
    Consolidado!$B$3:$B65, $A$1                                                   
)</f>
        <v>#N/A</v>
      </c>
      <c r="F41" s="21" t="str">
        <f t="array" ref="F41">IFERROR(
  LET(
    valor,
      INDEX(
        EneR!$A$1:$AT$60,
        MATCH(RIGHT($A41, LEN($A41)-4), EneR!$A$1:$A65, 0),
        MATCH($A$1, EneR!$A$6:AN$6, 0)
      ),
    IF(valor = "-", "", valor)      
  ),
"")</f>
        <v/>
      </c>
      <c r="G41" s="21" t="str">
        <f t="shared" si="37"/>
        <v>#N/A</v>
      </c>
      <c r="H41" s="22" t="str">
        <f t="array" ref="H41">SUMIFS(
    INDEX(Consolidado!$E$3:$P65, 0, MATCH(H$1, Consolidado!$E$2:$P$2, 0)),  
    Consolidado!$C$3:$C65, $A41,                                                  
    Consolidado!$B$3:$B65, $A$1                                                   
)</f>
        <v>#N/A</v>
      </c>
      <c r="I41" s="22" t="str">
        <f t="array" ref="I41">IFERROR(
  LET(
    valor,
      INDEX(
        FebR!$A$1:$AT$60,
        MATCH(RIGHT($A41, LEN($A41)-4), FebR!$A$1:$A65, 0),
        MATCH($A$1, FebR!$A$6:AN$6, 0)
      ),
    IF(valor = "-", "", valor)      
  ),
"")</f>
        <v/>
      </c>
      <c r="J41" s="21" t="str">
        <f t="shared" si="38"/>
        <v>#N/A</v>
      </c>
      <c r="K41" s="21" t="str">
        <f t="array" ref="K41">SUMIFS(
    INDEX(Consolidado!$E$3:$P65, 0, MATCH(K$1, Consolidado!$E$2:$P$2, 0)),  
    Consolidado!$C$3:$C65, $A41,                                                  
    Consolidado!$B$3:$B65, $A$1                                                   
)</f>
        <v>#N/A</v>
      </c>
      <c r="L41" s="21" t="str">
        <f t="array" ref="L41">IFERROR(
  LET(
    valor,
      INDEX(
        MarR!$A$1:$AT$60,
        MATCH(RIGHT($A41, LEN($A41)-4), MarR!$A$1:$A65, 0),
        MATCH($A$1, MarR!$A$6:AN$6, 0)
      ),
    IF(valor = "-", "", valor)      
  ),
"")</f>
        <v/>
      </c>
      <c r="M41" s="21" t="str">
        <f t="shared" si="39"/>
        <v>#N/A</v>
      </c>
      <c r="N41" s="22" t="str">
        <f t="array" ref="N41">SUMIFS(
    INDEX(Consolidado!$E$3:$P65, 0, MATCH(N$1, Consolidado!$E$2:$P$2, 0)),  
    Consolidado!$C$3:$C65, $A41,                                                  
    Consolidado!$B$3:$B65, $A$1                                                   
)</f>
        <v>#N/A</v>
      </c>
      <c r="O41" s="22" t="str">
        <f t="array" ref="O41">IFERROR(
  LET(
    valor,
      INDEX(
        AbrR!$A$1:$AT$60,
        MATCH(RIGHT($A41, LEN($A41)-4), AbrR!$A$1:$A65, 0),
        MATCH($A$1, AbrR!$A$6:AN$6, 0)
      ),
    IF(valor = "-", "", valor)      
  ),
"")</f>
        <v/>
      </c>
      <c r="P41" s="21" t="str">
        <f t="shared" si="40"/>
        <v>#N/A</v>
      </c>
      <c r="Q41" s="21" t="str">
        <f t="array" ref="Q41">SUMIFS(
    INDEX(Consolidado!$E$3:$P65, 0, MATCH(Q$1, Consolidado!$E$2:$P$2, 0)),  
    Consolidado!$C$3:$C65, $A41,                                                  
    Consolidado!$B$3:$B65, $A$1                                                   
)</f>
        <v>#N/A</v>
      </c>
      <c r="R41" s="21" t="str">
        <f t="array" ref="R41">IFERROR(
  LET(
    valor,
      INDEX(
        MayR!$A$1:$AT$60,
        MATCH(RIGHT($A41, LEN($A41)-4), MayR!$A$1:$A65, 0),
        MATCH($A$1, MayR!$A$6:AN$6, 0)
      ),
    IF(valor = "-", "", valor)      
  ),
"")</f>
        <v/>
      </c>
      <c r="S41" s="21" t="str">
        <f t="shared" si="41"/>
        <v>#N/A</v>
      </c>
      <c r="T41" s="22" t="str">
        <f t="array" ref="T41">SUMIFS(
    INDEX(Consolidado!$E$3:$P65, 0, MATCH(T$1, Consolidado!$E$2:$P$2, 0)),  
    Consolidado!$C$3:$C65, $A41,                                                  
    Consolidado!$B$3:$B65, $A$1                                                   
)</f>
        <v>#N/A</v>
      </c>
      <c r="U41" s="22" t="str">
        <f t="array" ref="U41">IFERROR(
  LET(
    valor,
      INDEX(
        JunR!$A$1:$AT$60,
        MATCH(RIGHT($A41, LEN($A41)-4), JunR!$A$1:$A65, 0),
        MATCH($A$1, JunR!$A$6:AN$6, 0)
      ),
    IF(valor = "-", "", valor)      
  ),
"")</f>
        <v/>
      </c>
      <c r="V41" s="21" t="str">
        <f t="shared" si="42"/>
        <v>#N/A</v>
      </c>
      <c r="W41" s="21" t="str">
        <f t="array" ref="W41">SUMIFS(
    INDEX(Consolidado!$E$3:$P65, 0, MATCH(W$1, Consolidado!$E$2:$P$2, 0)),  
    Consolidado!$C$3:$C65, $A41,                                                  
    Consolidado!$B$3:$B65, $A$1                                                   
)</f>
        <v>#N/A</v>
      </c>
      <c r="X41" s="21" t="str">
        <f t="array" ref="X41">IFERROR(
  LET(
    valor,
      INDEX(
        JulR!$A$1:$AT$60,
        MATCH(RIGHT($A41, LEN($A41)-4), JulR!$A$1:$A65, 0),
        MATCH($A$1, JulR!$A$6:AN$6, 0)
      ),
    IF(valor = "-", "", valor)      
  ),
"")</f>
        <v/>
      </c>
      <c r="Y41" s="21" t="str">
        <f t="shared" si="43"/>
        <v>#N/A</v>
      </c>
      <c r="Z41" s="22" t="str">
        <f t="array" ref="Z41">SUMIFS(
    INDEX(Consolidado!$E$3:$P65, 0, MATCH(Z$1, Consolidado!$E$2:$P$2, 0)),  
    Consolidado!$C$3:$C65, $A41,                                                  
    Consolidado!$B$3:$B65, $A$1                                                   
)</f>
        <v>#N/A</v>
      </c>
      <c r="AA41" s="22" t="str">
        <f t="array" ref="AA41">IFERROR(
  LET(
    valor,
      INDEX(
        AgoR!$A$1:$AT$60,
        MATCH(RIGHT($A41, LEN($A41)-4), AgoR!$A$1:$A65, 0),
        MATCH($A$1, AgoR!$A$6:AN$6, 0)
      ),
    IF(valor = "-", "", valor)      
  ),
"")</f>
        <v/>
      </c>
      <c r="AB41" s="21" t="str">
        <f t="shared" si="44"/>
        <v>#N/A</v>
      </c>
      <c r="AC41" s="21" t="str">
        <f t="array" ref="AC41">SUMIFS(
    INDEX(Consolidado!$E$3:$P65, 0, MATCH(AC$1, Consolidado!$E$2:$P$2, 0)),  
    Consolidado!$C$3:$C65, $A41,                                                  
    Consolidado!$B$3:$B65, $A$1                                                   
)</f>
        <v>#N/A</v>
      </c>
      <c r="AD41" s="21" t="str">
        <f t="array" ref="AD41">IFERROR(
  LET(
    valor,
      INDEX(
        SepR!$A$1:$AT$60,
        MATCH(RIGHT($A41, LEN($A41)-4), SepR!$A$1:$A65, 0),
        MATCH($A$1, SepR!$A$6:AN$6, 0)
      ),
    IF(valor = "-", "", valor)      
  ),
"")</f>
        <v/>
      </c>
      <c r="AE41" s="21" t="str">
        <f t="shared" si="45"/>
        <v>#N/A</v>
      </c>
      <c r="AF41" s="22" t="str">
        <f t="array" ref="AF41">SUMIFS(
    INDEX(Consolidado!$E$3:$P65, 0, MATCH(AF$1, Consolidado!$E$2:$P$2, 0)),  
    Consolidado!$C$3:$C65, $A41,                                                  
    Consolidado!$B$3:$B65, $A$1                                                   
)</f>
        <v>#N/A</v>
      </c>
      <c r="AG41" s="22" t="str">
        <f t="array" ref="AG41">IFERROR(
  LET(
    valor,
      INDEX(
        OctR!$A$1:$AT$60,
        MATCH(RIGHT($A41, LEN($A41)-4), OctR!$A$1:$A65, 0),
        MATCH($A$1, OctR!$A$6:AN$6, 0)
      ),
    IF(valor = "-", "", valor)      
  ),
"")</f>
        <v/>
      </c>
      <c r="AH41" s="21" t="str">
        <f t="shared" si="46"/>
        <v>#N/A</v>
      </c>
      <c r="AI41" s="21" t="str">
        <f t="array" ref="AI41">SUMIFS(
    INDEX(Consolidado!$E$3:$P65, 0, MATCH(AI$1, Consolidado!$E$2:$P$2, 0)),  
    Consolidado!$C$3:$C65, $A41,                                                  
    Consolidado!$B$3:$B65, $A$1                                                   
)</f>
        <v>#N/A</v>
      </c>
      <c r="AJ41" s="21" t="str">
        <f t="array" ref="AJ41">IFERROR(
  LET(
    valor,
      INDEX(
        NovR!$A$1:$AT$60,
        MATCH(RIGHT($A41, LEN($A41)-4), NovR!$A$1:$A65, 0),
        MATCH($A$1, NovR!$A$6:AN$6, 0)
      ),
    IF(valor = "-", "", valor)      
  ),
"")</f>
        <v/>
      </c>
      <c r="AK41" s="21" t="str">
        <f t="shared" si="47"/>
        <v>#N/A</v>
      </c>
      <c r="AL41" s="22" t="str">
        <f t="array" ref="AL41">SUMIFS(
    INDEX(Consolidado!$E$3:$P65, 0, MATCH(AL$1, Consolidado!$E$2:$P$2, 0)),  
    Consolidado!$C$3:$C65, $A41,                                                  
    Consolidado!$B$3:$B65, $A$1                                                   
)</f>
        <v>#N/A</v>
      </c>
      <c r="AM41" s="22" t="str">
        <f t="array" ref="AM41">IFERROR(
  LET(
    valor,
      INDEX(
        DicR!$A$1:$AT$60,
        MATCH(RIGHT($A41, LEN($A41)-4), DicR!$A$1:$A65, 0),
        MATCH($A$1, DicR!$A$6:AN$6, 0)
      ),
    IF(valor = "-", "", valor)      
  ),
"")</f>
        <v/>
      </c>
      <c r="AN41" s="21" t="str">
        <f t="shared" si="48"/>
        <v>#N/A</v>
      </c>
    </row>
    <row r="42" ht="15.75" hidden="1" customHeight="1">
      <c r="A42" s="7" t="str">
        <f>Menus!B35</f>
        <v/>
      </c>
      <c r="B42" s="19" t="str">
        <f t="shared" ref="B42:C42" si="78">E42+H42+K42+N42+Q42+T42+W42+Z42+AC42+AF42+AI42+AL42</f>
        <v>#N/A</v>
      </c>
      <c r="C42" s="19">
        <f t="shared" si="78"/>
        <v>0</v>
      </c>
      <c r="D42" s="20" t="str">
        <f t="shared" si="36"/>
        <v>#N/A</v>
      </c>
      <c r="E42" s="21" t="str">
        <f t="array" ref="E42">SUMIFS(
    INDEX(Consolidado!$E$3:$P65, 0, MATCH(E$1, Consolidado!$E$2:$P$2, 0)),  
    Consolidado!$C$3:$C65, $A42,                                                  
    Consolidado!$B$3:$B65, $A$1                                                   
)</f>
        <v>#N/A</v>
      </c>
      <c r="F42" s="21" t="str">
        <f t="array" ref="F42">IFERROR(
  LET(
    valor,
      INDEX(
        EneR!$A$1:$AT$60,
        MATCH(RIGHT($A42, LEN($A42)-4), EneR!$A$1:$A65, 0),
        MATCH($A$1, EneR!$A$6:AN$6, 0)
      ),
    IF(valor = "-", "", valor)      
  ),
"")</f>
        <v/>
      </c>
      <c r="G42" s="21" t="str">
        <f t="shared" si="37"/>
        <v>#N/A</v>
      </c>
      <c r="H42" s="22" t="str">
        <f t="array" ref="H42">SUMIFS(
    INDEX(Consolidado!$E$3:$P65, 0, MATCH(H$1, Consolidado!$E$2:$P$2, 0)),  
    Consolidado!$C$3:$C65, $A42,                                                  
    Consolidado!$B$3:$B65, $A$1                                                   
)</f>
        <v>#N/A</v>
      </c>
      <c r="I42" s="22" t="str">
        <f t="array" ref="I42">IFERROR(
  LET(
    valor,
      INDEX(
        FebR!$A$1:$AT$60,
        MATCH(RIGHT($A42, LEN($A42)-4), FebR!$A$1:$A65, 0),
        MATCH($A$1, FebR!$A$6:AN$6, 0)
      ),
    IF(valor = "-", "", valor)      
  ),
"")</f>
        <v/>
      </c>
      <c r="J42" s="21" t="str">
        <f t="shared" si="38"/>
        <v>#N/A</v>
      </c>
      <c r="K42" s="21" t="str">
        <f t="array" ref="K42">SUMIFS(
    INDEX(Consolidado!$E$3:$P65, 0, MATCH(K$1, Consolidado!$E$2:$P$2, 0)),  
    Consolidado!$C$3:$C65, $A42,                                                  
    Consolidado!$B$3:$B65, $A$1                                                   
)</f>
        <v>#N/A</v>
      </c>
      <c r="L42" s="21" t="str">
        <f t="array" ref="L42">IFERROR(
  LET(
    valor,
      INDEX(
        MarR!$A$1:$AT$60,
        MATCH(RIGHT($A42, LEN($A42)-4), MarR!$A$1:$A65, 0),
        MATCH($A$1, MarR!$A$6:AN$6, 0)
      ),
    IF(valor = "-", "", valor)      
  ),
"")</f>
        <v/>
      </c>
      <c r="M42" s="21" t="str">
        <f t="shared" si="39"/>
        <v>#N/A</v>
      </c>
      <c r="N42" s="22" t="str">
        <f t="array" ref="N42">SUMIFS(
    INDEX(Consolidado!$E$3:$P65, 0, MATCH(N$1, Consolidado!$E$2:$P$2, 0)),  
    Consolidado!$C$3:$C65, $A42,                                                  
    Consolidado!$B$3:$B65, $A$1                                                   
)</f>
        <v>#N/A</v>
      </c>
      <c r="O42" s="22" t="str">
        <f t="array" ref="O42">IFERROR(
  LET(
    valor,
      INDEX(
        AbrR!$A$1:$AT$60,
        MATCH(RIGHT($A42, LEN($A42)-4), AbrR!$A$1:$A65, 0),
        MATCH($A$1, AbrR!$A$6:AN$6, 0)
      ),
    IF(valor = "-", "", valor)      
  ),
"")</f>
        <v/>
      </c>
      <c r="P42" s="21" t="str">
        <f t="shared" si="40"/>
        <v>#N/A</v>
      </c>
      <c r="Q42" s="21" t="str">
        <f t="array" ref="Q42">SUMIFS(
    INDEX(Consolidado!$E$3:$P65, 0, MATCH(Q$1, Consolidado!$E$2:$P$2, 0)),  
    Consolidado!$C$3:$C65, $A42,                                                  
    Consolidado!$B$3:$B65, $A$1                                                   
)</f>
        <v>#N/A</v>
      </c>
      <c r="R42" s="21" t="str">
        <f t="array" ref="R42">IFERROR(
  LET(
    valor,
      INDEX(
        MayR!$A$1:$AT$60,
        MATCH(RIGHT($A42, LEN($A42)-4), MayR!$A$1:$A65, 0),
        MATCH($A$1, MayR!$A$6:AN$6, 0)
      ),
    IF(valor = "-", "", valor)      
  ),
"")</f>
        <v/>
      </c>
      <c r="S42" s="21" t="str">
        <f t="shared" si="41"/>
        <v>#N/A</v>
      </c>
      <c r="T42" s="22" t="str">
        <f t="array" ref="T42">SUMIFS(
    INDEX(Consolidado!$E$3:$P65, 0, MATCH(T$1, Consolidado!$E$2:$P$2, 0)),  
    Consolidado!$C$3:$C65, $A42,                                                  
    Consolidado!$B$3:$B65, $A$1                                                   
)</f>
        <v>#N/A</v>
      </c>
      <c r="U42" s="22" t="str">
        <f t="array" ref="U42">IFERROR(
  LET(
    valor,
      INDEX(
        JunR!$A$1:$AT$60,
        MATCH(RIGHT($A42, LEN($A42)-4), JunR!$A$1:$A65, 0),
        MATCH($A$1, JunR!$A$6:AN$6, 0)
      ),
    IF(valor = "-", "", valor)      
  ),
"")</f>
        <v/>
      </c>
      <c r="V42" s="21" t="str">
        <f t="shared" si="42"/>
        <v>#N/A</v>
      </c>
      <c r="W42" s="21" t="str">
        <f t="array" ref="W42">SUMIFS(
    INDEX(Consolidado!$E$3:$P65, 0, MATCH(W$1, Consolidado!$E$2:$P$2, 0)),  
    Consolidado!$C$3:$C65, $A42,                                                  
    Consolidado!$B$3:$B65, $A$1                                                   
)</f>
        <v>#N/A</v>
      </c>
      <c r="X42" s="21" t="str">
        <f t="array" ref="X42">IFERROR(
  LET(
    valor,
      INDEX(
        JulR!$A$1:$AT$60,
        MATCH(RIGHT($A42, LEN($A42)-4), JulR!$A$1:$A65, 0),
        MATCH($A$1, JulR!$A$6:AN$6, 0)
      ),
    IF(valor = "-", "", valor)      
  ),
"")</f>
        <v/>
      </c>
      <c r="Y42" s="21" t="str">
        <f t="shared" si="43"/>
        <v>#N/A</v>
      </c>
      <c r="Z42" s="22" t="str">
        <f t="array" ref="Z42">SUMIFS(
    INDEX(Consolidado!$E$3:$P65, 0, MATCH(Z$1, Consolidado!$E$2:$P$2, 0)),  
    Consolidado!$C$3:$C65, $A42,                                                  
    Consolidado!$B$3:$B65, $A$1                                                   
)</f>
        <v>#N/A</v>
      </c>
      <c r="AA42" s="22" t="str">
        <f t="array" ref="AA42">IFERROR(
  LET(
    valor,
      INDEX(
        AgoR!$A$1:$AT$60,
        MATCH(RIGHT($A42, LEN($A42)-4), AgoR!$A$1:$A65, 0),
        MATCH($A$1, AgoR!$A$6:AN$6, 0)
      ),
    IF(valor = "-", "", valor)      
  ),
"")</f>
        <v/>
      </c>
      <c r="AB42" s="21" t="str">
        <f t="shared" si="44"/>
        <v>#N/A</v>
      </c>
      <c r="AC42" s="21" t="str">
        <f t="array" ref="AC42">SUMIFS(
    INDEX(Consolidado!$E$3:$P65, 0, MATCH(AC$1, Consolidado!$E$2:$P$2, 0)),  
    Consolidado!$C$3:$C65, $A42,                                                  
    Consolidado!$B$3:$B65, $A$1                                                   
)</f>
        <v>#N/A</v>
      </c>
      <c r="AD42" s="21" t="str">
        <f t="array" ref="AD42">IFERROR(
  LET(
    valor,
      INDEX(
        SepR!$A$1:$AT$60,
        MATCH(RIGHT($A42, LEN($A42)-4), SepR!$A$1:$A65, 0),
        MATCH($A$1, SepR!$A$6:AN$6, 0)
      ),
    IF(valor = "-", "", valor)      
  ),
"")</f>
        <v/>
      </c>
      <c r="AE42" s="21" t="str">
        <f t="shared" si="45"/>
        <v>#N/A</v>
      </c>
      <c r="AF42" s="22" t="str">
        <f t="array" ref="AF42">SUMIFS(
    INDEX(Consolidado!$E$3:$P65, 0, MATCH(AF$1, Consolidado!$E$2:$P$2, 0)),  
    Consolidado!$C$3:$C65, $A42,                                                  
    Consolidado!$B$3:$B65, $A$1                                                   
)</f>
        <v>#N/A</v>
      </c>
      <c r="AG42" s="22" t="str">
        <f t="array" ref="AG42">IFERROR(
  LET(
    valor,
      INDEX(
        OctR!$A$1:$AT$60,
        MATCH(RIGHT($A42, LEN($A42)-4), OctR!$A$1:$A65, 0),
        MATCH($A$1, OctR!$A$6:AN$6, 0)
      ),
    IF(valor = "-", "", valor)      
  ),
"")</f>
        <v/>
      </c>
      <c r="AH42" s="21" t="str">
        <f t="shared" si="46"/>
        <v>#N/A</v>
      </c>
      <c r="AI42" s="21" t="str">
        <f t="array" ref="AI42">SUMIFS(
    INDEX(Consolidado!$E$3:$P65, 0, MATCH(AI$1, Consolidado!$E$2:$P$2, 0)),  
    Consolidado!$C$3:$C65, $A42,                                                  
    Consolidado!$B$3:$B65, $A$1                                                   
)</f>
        <v>#N/A</v>
      </c>
      <c r="AJ42" s="21" t="str">
        <f t="array" ref="AJ42">IFERROR(
  LET(
    valor,
      INDEX(
        NovR!$A$1:$AT$60,
        MATCH(RIGHT($A42, LEN($A42)-4), NovR!$A$1:$A65, 0),
        MATCH($A$1, NovR!$A$6:AN$6, 0)
      ),
    IF(valor = "-", "", valor)      
  ),
"")</f>
        <v/>
      </c>
      <c r="AK42" s="21" t="str">
        <f t="shared" si="47"/>
        <v>#N/A</v>
      </c>
      <c r="AL42" s="22" t="str">
        <f t="array" ref="AL42">SUMIFS(
    INDEX(Consolidado!$E$3:$P65, 0, MATCH(AL$1, Consolidado!$E$2:$P$2, 0)),  
    Consolidado!$C$3:$C65, $A42,                                                  
    Consolidado!$B$3:$B65, $A$1                                                   
)</f>
        <v>#N/A</v>
      </c>
      <c r="AM42" s="22" t="str">
        <f t="array" ref="AM42">IFERROR(
  LET(
    valor,
      INDEX(
        DicR!$A$1:$AT$60,
        MATCH(RIGHT($A42, LEN($A42)-4), DicR!$A$1:$A65, 0),
        MATCH($A$1, DicR!$A$6:AN$6, 0)
      ),
    IF(valor = "-", "", valor)      
  ),
"")</f>
        <v/>
      </c>
      <c r="AN42" s="21" t="str">
        <f t="shared" si="48"/>
        <v>#N/A</v>
      </c>
    </row>
    <row r="43" ht="15.75" hidden="1" customHeight="1">
      <c r="A43" s="7" t="str">
        <f>Menus!B36</f>
        <v/>
      </c>
      <c r="B43" s="19" t="str">
        <f t="shared" ref="B43:C43" si="79">E43+H43+K43+N43+Q43+T43+W43+Z43+AC43+AF43+AI43+AL43</f>
        <v>#N/A</v>
      </c>
      <c r="C43" s="19">
        <f t="shared" si="79"/>
        <v>0</v>
      </c>
      <c r="D43" s="20" t="str">
        <f t="shared" si="36"/>
        <v>#N/A</v>
      </c>
      <c r="E43" s="21" t="str">
        <f t="array" ref="E43">SUMIFS(
    INDEX(Consolidado!$E$3:$P65, 0, MATCH(E$1, Consolidado!$E$2:$P$2, 0)),  
    Consolidado!$C$3:$C65, $A43,                                                  
    Consolidado!$B$3:$B65, $A$1                                                   
)</f>
        <v>#N/A</v>
      </c>
      <c r="F43" s="21" t="str">
        <f t="array" ref="F43">IFERROR(
  LET(
    valor,
      INDEX(
        EneR!$A$1:$AT$60,
        MATCH(RIGHT($A43, LEN($A43)-4), EneR!$A$1:$A65, 0),
        MATCH($A$1, EneR!$A$6:AN$6, 0)
      ),
    IF(valor = "-", "", valor)      
  ),
"")</f>
        <v/>
      </c>
      <c r="G43" s="21" t="str">
        <f t="shared" si="37"/>
        <v>#N/A</v>
      </c>
      <c r="H43" s="22" t="str">
        <f t="array" ref="H43">SUMIFS(
    INDEX(Consolidado!$E$3:$P65, 0, MATCH(H$1, Consolidado!$E$2:$P$2, 0)),  
    Consolidado!$C$3:$C65, $A43,                                                  
    Consolidado!$B$3:$B65, $A$1                                                   
)</f>
        <v>#N/A</v>
      </c>
      <c r="I43" s="22" t="str">
        <f t="array" ref="I43">IFERROR(
  LET(
    valor,
      INDEX(
        FebR!$A$1:$AT$60,
        MATCH(RIGHT($A43, LEN($A43)-4), FebR!$A$1:$A65, 0),
        MATCH($A$1, FebR!$A$6:AN$6, 0)
      ),
    IF(valor = "-", "", valor)      
  ),
"")</f>
        <v/>
      </c>
      <c r="J43" s="21" t="str">
        <f t="shared" si="38"/>
        <v>#N/A</v>
      </c>
      <c r="K43" s="21" t="str">
        <f t="array" ref="K43">SUMIFS(
    INDEX(Consolidado!$E$3:$P65, 0, MATCH(K$1, Consolidado!$E$2:$P$2, 0)),  
    Consolidado!$C$3:$C65, $A43,                                                  
    Consolidado!$B$3:$B65, $A$1                                                   
)</f>
        <v>#N/A</v>
      </c>
      <c r="L43" s="21" t="str">
        <f t="array" ref="L43">IFERROR(
  LET(
    valor,
      INDEX(
        MarR!$A$1:$AT$60,
        MATCH(RIGHT($A43, LEN($A43)-4), MarR!$A$1:$A65, 0),
        MATCH($A$1, MarR!$A$6:AN$6, 0)
      ),
    IF(valor = "-", "", valor)      
  ),
"")</f>
        <v/>
      </c>
      <c r="M43" s="21" t="str">
        <f t="shared" si="39"/>
        <v>#N/A</v>
      </c>
      <c r="N43" s="22" t="str">
        <f t="array" ref="N43">SUMIFS(
    INDEX(Consolidado!$E$3:$P65, 0, MATCH(N$1, Consolidado!$E$2:$P$2, 0)),  
    Consolidado!$C$3:$C65, $A43,                                                  
    Consolidado!$B$3:$B65, $A$1                                                   
)</f>
        <v>#N/A</v>
      </c>
      <c r="O43" s="22" t="str">
        <f t="array" ref="O43">IFERROR(
  LET(
    valor,
      INDEX(
        AbrR!$A$1:$AT$60,
        MATCH(RIGHT($A43, LEN($A43)-4), AbrR!$A$1:$A65, 0),
        MATCH($A$1, AbrR!$A$6:AN$6, 0)
      ),
    IF(valor = "-", "", valor)      
  ),
"")</f>
        <v/>
      </c>
      <c r="P43" s="21" t="str">
        <f t="shared" si="40"/>
        <v>#N/A</v>
      </c>
      <c r="Q43" s="21" t="str">
        <f t="array" ref="Q43">SUMIFS(
    INDEX(Consolidado!$E$3:$P65, 0, MATCH(Q$1, Consolidado!$E$2:$P$2, 0)),  
    Consolidado!$C$3:$C65, $A43,                                                  
    Consolidado!$B$3:$B65, $A$1                                                   
)</f>
        <v>#N/A</v>
      </c>
      <c r="R43" s="21" t="str">
        <f t="array" ref="R43">IFERROR(
  LET(
    valor,
      INDEX(
        MayR!$A$1:$AT$60,
        MATCH(RIGHT($A43, LEN($A43)-4), MayR!$A$1:$A65, 0),
        MATCH($A$1, MayR!$A$6:AN$6, 0)
      ),
    IF(valor = "-", "", valor)      
  ),
"")</f>
        <v/>
      </c>
      <c r="S43" s="21" t="str">
        <f t="shared" si="41"/>
        <v>#N/A</v>
      </c>
      <c r="T43" s="22" t="str">
        <f t="array" ref="T43">SUMIFS(
    INDEX(Consolidado!$E$3:$P65, 0, MATCH(T$1, Consolidado!$E$2:$P$2, 0)),  
    Consolidado!$C$3:$C65, $A43,                                                  
    Consolidado!$B$3:$B65, $A$1                                                   
)</f>
        <v>#N/A</v>
      </c>
      <c r="U43" s="22" t="str">
        <f t="array" ref="U43">IFERROR(
  LET(
    valor,
      INDEX(
        JunR!$A$1:$AT$60,
        MATCH(RIGHT($A43, LEN($A43)-4), JunR!$A$1:$A65, 0),
        MATCH($A$1, JunR!$A$6:AN$6, 0)
      ),
    IF(valor = "-", "", valor)      
  ),
"")</f>
        <v/>
      </c>
      <c r="V43" s="21" t="str">
        <f t="shared" si="42"/>
        <v>#N/A</v>
      </c>
      <c r="W43" s="21" t="str">
        <f t="array" ref="W43">SUMIFS(
    INDEX(Consolidado!$E$3:$P65, 0, MATCH(W$1, Consolidado!$E$2:$P$2, 0)),  
    Consolidado!$C$3:$C65, $A43,                                                  
    Consolidado!$B$3:$B65, $A$1                                                   
)</f>
        <v>#N/A</v>
      </c>
      <c r="X43" s="21" t="str">
        <f t="array" ref="X43">IFERROR(
  LET(
    valor,
      INDEX(
        JulR!$A$1:$AT$60,
        MATCH(RIGHT($A43, LEN($A43)-4), JulR!$A$1:$A65, 0),
        MATCH($A$1, JulR!$A$6:AN$6, 0)
      ),
    IF(valor = "-", "", valor)      
  ),
"")</f>
        <v/>
      </c>
      <c r="Y43" s="21" t="str">
        <f t="shared" si="43"/>
        <v>#N/A</v>
      </c>
      <c r="Z43" s="22" t="str">
        <f t="array" ref="Z43">SUMIFS(
    INDEX(Consolidado!$E$3:$P65, 0, MATCH(Z$1, Consolidado!$E$2:$P$2, 0)),  
    Consolidado!$C$3:$C65, $A43,                                                  
    Consolidado!$B$3:$B65, $A$1                                                   
)</f>
        <v>#N/A</v>
      </c>
      <c r="AA43" s="22" t="str">
        <f t="array" ref="AA43">IFERROR(
  LET(
    valor,
      INDEX(
        AgoR!$A$1:$AT$60,
        MATCH(RIGHT($A43, LEN($A43)-4), AgoR!$A$1:$A65, 0),
        MATCH($A$1, AgoR!$A$6:AN$6, 0)
      ),
    IF(valor = "-", "", valor)      
  ),
"")</f>
        <v/>
      </c>
      <c r="AB43" s="21" t="str">
        <f t="shared" si="44"/>
        <v>#N/A</v>
      </c>
      <c r="AC43" s="21" t="str">
        <f t="array" ref="AC43">SUMIFS(
    INDEX(Consolidado!$E$3:$P65, 0, MATCH(AC$1, Consolidado!$E$2:$P$2, 0)),  
    Consolidado!$C$3:$C65, $A43,                                                  
    Consolidado!$B$3:$B65, $A$1                                                   
)</f>
        <v>#N/A</v>
      </c>
      <c r="AD43" s="21" t="str">
        <f t="array" ref="AD43">IFERROR(
  LET(
    valor,
      INDEX(
        SepR!$A$1:$AT$60,
        MATCH(RIGHT($A43, LEN($A43)-4), SepR!$A$1:$A65, 0),
        MATCH($A$1, SepR!$A$6:AN$6, 0)
      ),
    IF(valor = "-", "", valor)      
  ),
"")</f>
        <v/>
      </c>
      <c r="AE43" s="21" t="str">
        <f t="shared" si="45"/>
        <v>#N/A</v>
      </c>
      <c r="AF43" s="22" t="str">
        <f t="array" ref="AF43">SUMIFS(
    INDEX(Consolidado!$E$3:$P65, 0, MATCH(AF$1, Consolidado!$E$2:$P$2, 0)),  
    Consolidado!$C$3:$C65, $A43,                                                  
    Consolidado!$B$3:$B65, $A$1                                                   
)</f>
        <v>#N/A</v>
      </c>
      <c r="AG43" s="22" t="str">
        <f t="array" ref="AG43">IFERROR(
  LET(
    valor,
      INDEX(
        OctR!$A$1:$AT$60,
        MATCH(RIGHT($A43, LEN($A43)-4), OctR!$A$1:$A65, 0),
        MATCH($A$1, OctR!$A$6:AN$6, 0)
      ),
    IF(valor = "-", "", valor)      
  ),
"")</f>
        <v/>
      </c>
      <c r="AH43" s="21" t="str">
        <f t="shared" si="46"/>
        <v>#N/A</v>
      </c>
      <c r="AI43" s="21" t="str">
        <f t="array" ref="AI43">SUMIFS(
    INDEX(Consolidado!$E$3:$P65, 0, MATCH(AI$1, Consolidado!$E$2:$P$2, 0)),  
    Consolidado!$C$3:$C65, $A43,                                                  
    Consolidado!$B$3:$B65, $A$1                                                   
)</f>
        <v>#N/A</v>
      </c>
      <c r="AJ43" s="21" t="str">
        <f t="array" ref="AJ43">IFERROR(
  LET(
    valor,
      INDEX(
        NovR!$A$1:$AT$60,
        MATCH(RIGHT($A43, LEN($A43)-4), NovR!$A$1:$A65, 0),
        MATCH($A$1, NovR!$A$6:AN$6, 0)
      ),
    IF(valor = "-", "", valor)      
  ),
"")</f>
        <v/>
      </c>
      <c r="AK43" s="21" t="str">
        <f t="shared" si="47"/>
        <v>#N/A</v>
      </c>
      <c r="AL43" s="22" t="str">
        <f t="array" ref="AL43">SUMIFS(
    INDEX(Consolidado!$E$3:$P65, 0, MATCH(AL$1, Consolidado!$E$2:$P$2, 0)),  
    Consolidado!$C$3:$C65, $A43,                                                  
    Consolidado!$B$3:$B65, $A$1                                                   
)</f>
        <v>#N/A</v>
      </c>
      <c r="AM43" s="22" t="str">
        <f t="array" ref="AM43">IFERROR(
  LET(
    valor,
      INDEX(
        DicR!$A$1:$AT$60,
        MATCH(RIGHT($A43, LEN($A43)-4), DicR!$A$1:$A65, 0),
        MATCH($A$1, DicR!$A$6:AN$6, 0)
      ),
    IF(valor = "-", "", valor)      
  ),
"")</f>
        <v/>
      </c>
      <c r="AN43" s="21" t="str">
        <f t="shared" si="48"/>
        <v>#N/A</v>
      </c>
    </row>
    <row r="44" ht="15.75" hidden="1" customHeight="1">
      <c r="A44" s="7" t="str">
        <f>Menus!B37</f>
        <v/>
      </c>
      <c r="B44" s="19" t="str">
        <f t="shared" ref="B44:C44" si="80">E44+H44+K44+N44+Q44+T44+W44+Z44+AC44+AF44+AI44+AL44</f>
        <v>#N/A</v>
      </c>
      <c r="C44" s="19">
        <f t="shared" si="80"/>
        <v>0</v>
      </c>
      <c r="D44" s="20" t="str">
        <f t="shared" si="36"/>
        <v>#N/A</v>
      </c>
      <c r="E44" s="21" t="str">
        <f t="array" ref="E44">SUMIFS(
    INDEX(Consolidado!$E$3:$P65, 0, MATCH(E$1, Consolidado!$E$2:$P$2, 0)),  
    Consolidado!$C$3:$C65, $A44,                                                  
    Consolidado!$B$3:$B65, $A$1                                                   
)</f>
        <v>#N/A</v>
      </c>
      <c r="F44" s="21" t="str">
        <f t="array" ref="F44">IFERROR(
  LET(
    valor,
      INDEX(
        EneR!$A$1:$AT$60,
        MATCH(RIGHT($A44, LEN($A44)-4), EneR!$A$1:$A65, 0),
        MATCH($A$1, EneR!$A$6:AN$6, 0)
      ),
    IF(valor = "-", "", valor)      
  ),
"")</f>
        <v/>
      </c>
      <c r="G44" s="21" t="str">
        <f t="shared" si="37"/>
        <v>#N/A</v>
      </c>
      <c r="H44" s="22" t="str">
        <f t="array" ref="H44">SUMIFS(
    INDEX(Consolidado!$E$3:$P65, 0, MATCH(H$1, Consolidado!$E$2:$P$2, 0)),  
    Consolidado!$C$3:$C65, $A44,                                                  
    Consolidado!$B$3:$B65, $A$1                                                   
)</f>
        <v>#N/A</v>
      </c>
      <c r="I44" s="22" t="str">
        <f t="array" ref="I44">IFERROR(
  LET(
    valor,
      INDEX(
        FebR!$A$1:$AT$60,
        MATCH(RIGHT($A44, LEN($A44)-4), FebR!$A$1:$A65, 0),
        MATCH($A$1, FebR!$A$6:AN$6, 0)
      ),
    IF(valor = "-", "", valor)      
  ),
"")</f>
        <v/>
      </c>
      <c r="J44" s="21" t="str">
        <f t="shared" si="38"/>
        <v>#N/A</v>
      </c>
      <c r="K44" s="21" t="str">
        <f t="array" ref="K44">SUMIFS(
    INDEX(Consolidado!$E$3:$P65, 0, MATCH(K$1, Consolidado!$E$2:$P$2, 0)),  
    Consolidado!$C$3:$C65, $A44,                                                  
    Consolidado!$B$3:$B65, $A$1                                                   
)</f>
        <v>#N/A</v>
      </c>
      <c r="L44" s="21" t="str">
        <f t="array" ref="L44">IFERROR(
  LET(
    valor,
      INDEX(
        MarR!$A$1:$AT$60,
        MATCH(RIGHT($A44, LEN($A44)-4), MarR!$A$1:$A65, 0),
        MATCH($A$1, MarR!$A$6:AN$6, 0)
      ),
    IF(valor = "-", "", valor)      
  ),
"")</f>
        <v/>
      </c>
      <c r="M44" s="21" t="str">
        <f t="shared" si="39"/>
        <v>#N/A</v>
      </c>
      <c r="N44" s="22" t="str">
        <f t="array" ref="N44">SUMIFS(
    INDEX(Consolidado!$E$3:$P65, 0, MATCH(N$1, Consolidado!$E$2:$P$2, 0)),  
    Consolidado!$C$3:$C65, $A44,                                                  
    Consolidado!$B$3:$B65, $A$1                                                   
)</f>
        <v>#N/A</v>
      </c>
      <c r="O44" s="22" t="str">
        <f t="array" ref="O44">IFERROR(
  LET(
    valor,
      INDEX(
        AbrR!$A$1:$AT$60,
        MATCH(RIGHT($A44, LEN($A44)-4), AbrR!$A$1:$A65, 0),
        MATCH($A$1, AbrR!$A$6:AN$6, 0)
      ),
    IF(valor = "-", "", valor)      
  ),
"")</f>
        <v/>
      </c>
      <c r="P44" s="21" t="str">
        <f t="shared" si="40"/>
        <v>#N/A</v>
      </c>
      <c r="Q44" s="21" t="str">
        <f t="array" ref="Q44">SUMIFS(
    INDEX(Consolidado!$E$3:$P65, 0, MATCH(Q$1, Consolidado!$E$2:$P$2, 0)),  
    Consolidado!$C$3:$C65, $A44,                                                  
    Consolidado!$B$3:$B65, $A$1                                                   
)</f>
        <v>#N/A</v>
      </c>
      <c r="R44" s="21" t="str">
        <f t="array" ref="R44">IFERROR(
  LET(
    valor,
      INDEX(
        MayR!$A$1:$AT$60,
        MATCH(RIGHT($A44, LEN($A44)-4), MayR!$A$1:$A65, 0),
        MATCH($A$1, MayR!$A$6:AN$6, 0)
      ),
    IF(valor = "-", "", valor)      
  ),
"")</f>
        <v/>
      </c>
      <c r="S44" s="21" t="str">
        <f t="shared" si="41"/>
        <v>#N/A</v>
      </c>
      <c r="T44" s="22" t="str">
        <f t="array" ref="T44">SUMIFS(
    INDEX(Consolidado!$E$3:$P65, 0, MATCH(T$1, Consolidado!$E$2:$P$2, 0)),  
    Consolidado!$C$3:$C65, $A44,                                                  
    Consolidado!$B$3:$B65, $A$1                                                   
)</f>
        <v>#N/A</v>
      </c>
      <c r="U44" s="22" t="str">
        <f t="array" ref="U44">IFERROR(
  LET(
    valor,
      INDEX(
        JunR!$A$1:$AT$60,
        MATCH(RIGHT($A44, LEN($A44)-4), JunR!$A$1:$A65, 0),
        MATCH($A$1, JunR!$A$6:AN$6, 0)
      ),
    IF(valor = "-", "", valor)      
  ),
"")</f>
        <v/>
      </c>
      <c r="V44" s="21" t="str">
        <f t="shared" si="42"/>
        <v>#N/A</v>
      </c>
      <c r="W44" s="21" t="str">
        <f t="array" ref="W44">SUMIFS(
    INDEX(Consolidado!$E$3:$P65, 0, MATCH(W$1, Consolidado!$E$2:$P$2, 0)),  
    Consolidado!$C$3:$C65, $A44,                                                  
    Consolidado!$B$3:$B65, $A$1                                                   
)</f>
        <v>#N/A</v>
      </c>
      <c r="X44" s="21" t="str">
        <f t="array" ref="X44">IFERROR(
  LET(
    valor,
      INDEX(
        JulR!$A$1:$AT$60,
        MATCH(RIGHT($A44, LEN($A44)-4), JulR!$A$1:$A65, 0),
        MATCH($A$1, JulR!$A$6:AN$6, 0)
      ),
    IF(valor = "-", "", valor)      
  ),
"")</f>
        <v/>
      </c>
      <c r="Y44" s="21" t="str">
        <f t="shared" si="43"/>
        <v>#N/A</v>
      </c>
      <c r="Z44" s="22" t="str">
        <f t="array" ref="Z44">SUMIFS(
    INDEX(Consolidado!$E$3:$P65, 0, MATCH(Z$1, Consolidado!$E$2:$P$2, 0)),  
    Consolidado!$C$3:$C65, $A44,                                                  
    Consolidado!$B$3:$B65, $A$1                                                   
)</f>
        <v>#N/A</v>
      </c>
      <c r="AA44" s="22" t="str">
        <f t="array" ref="AA44">IFERROR(
  LET(
    valor,
      INDEX(
        AgoR!$A$1:$AT$60,
        MATCH(RIGHT($A44, LEN($A44)-4), AgoR!$A$1:$A65, 0),
        MATCH($A$1, AgoR!$A$6:AN$6, 0)
      ),
    IF(valor = "-", "", valor)      
  ),
"")</f>
        <v/>
      </c>
      <c r="AB44" s="21" t="str">
        <f t="shared" si="44"/>
        <v>#N/A</v>
      </c>
      <c r="AC44" s="21" t="str">
        <f t="array" ref="AC44">SUMIFS(
    INDEX(Consolidado!$E$3:$P65, 0, MATCH(AC$1, Consolidado!$E$2:$P$2, 0)),  
    Consolidado!$C$3:$C65, $A44,                                                  
    Consolidado!$B$3:$B65, $A$1                                                   
)</f>
        <v>#N/A</v>
      </c>
      <c r="AD44" s="21" t="str">
        <f t="array" ref="AD44">IFERROR(
  LET(
    valor,
      INDEX(
        SepR!$A$1:$AT$60,
        MATCH(RIGHT($A44, LEN($A44)-4), SepR!$A$1:$A65, 0),
        MATCH($A$1, SepR!$A$6:AN$6, 0)
      ),
    IF(valor = "-", "", valor)      
  ),
"")</f>
        <v/>
      </c>
      <c r="AE44" s="21" t="str">
        <f t="shared" si="45"/>
        <v>#N/A</v>
      </c>
      <c r="AF44" s="22" t="str">
        <f t="array" ref="AF44">SUMIFS(
    INDEX(Consolidado!$E$3:$P65, 0, MATCH(AF$1, Consolidado!$E$2:$P$2, 0)),  
    Consolidado!$C$3:$C65, $A44,                                                  
    Consolidado!$B$3:$B65, $A$1                                                   
)</f>
        <v>#N/A</v>
      </c>
      <c r="AG44" s="22" t="str">
        <f t="array" ref="AG44">IFERROR(
  LET(
    valor,
      INDEX(
        OctR!$A$1:$AT$60,
        MATCH(RIGHT($A44, LEN($A44)-4), OctR!$A$1:$A65, 0),
        MATCH($A$1, OctR!$A$6:AN$6, 0)
      ),
    IF(valor = "-", "", valor)      
  ),
"")</f>
        <v/>
      </c>
      <c r="AH44" s="21" t="str">
        <f t="shared" si="46"/>
        <v>#N/A</v>
      </c>
      <c r="AI44" s="21" t="str">
        <f t="array" ref="AI44">SUMIFS(
    INDEX(Consolidado!$E$3:$P65, 0, MATCH(AI$1, Consolidado!$E$2:$P$2, 0)),  
    Consolidado!$C$3:$C65, $A44,                                                  
    Consolidado!$B$3:$B65, $A$1                                                   
)</f>
        <v>#N/A</v>
      </c>
      <c r="AJ44" s="21" t="str">
        <f t="array" ref="AJ44">IFERROR(
  LET(
    valor,
      INDEX(
        NovR!$A$1:$AT$60,
        MATCH(RIGHT($A44, LEN($A44)-4), NovR!$A$1:$A65, 0),
        MATCH($A$1, NovR!$A$6:AN$6, 0)
      ),
    IF(valor = "-", "", valor)      
  ),
"")</f>
        <v/>
      </c>
      <c r="AK44" s="21" t="str">
        <f t="shared" si="47"/>
        <v>#N/A</v>
      </c>
      <c r="AL44" s="22" t="str">
        <f t="array" ref="AL44">SUMIFS(
    INDEX(Consolidado!$E$3:$P65, 0, MATCH(AL$1, Consolidado!$E$2:$P$2, 0)),  
    Consolidado!$C$3:$C65, $A44,                                                  
    Consolidado!$B$3:$B65, $A$1                                                   
)</f>
        <v>#N/A</v>
      </c>
      <c r="AM44" s="22" t="str">
        <f t="array" ref="AM44">IFERROR(
  LET(
    valor,
      INDEX(
        DicR!$A$1:$AT$60,
        MATCH(RIGHT($A44, LEN($A44)-4), DicR!$A$1:$A65, 0),
        MATCH($A$1, DicR!$A$6:AN$6, 0)
      ),
    IF(valor = "-", "", valor)      
  ),
"")</f>
        <v/>
      </c>
      <c r="AN44" s="21" t="str">
        <f t="shared" si="48"/>
        <v>#N/A</v>
      </c>
    </row>
    <row r="45" ht="15.75" hidden="1" customHeight="1">
      <c r="A45" s="7" t="str">
        <f>Menus!B38</f>
        <v/>
      </c>
      <c r="B45" s="19" t="str">
        <f t="shared" ref="B45:C45" si="81">E45+H45+K45+N45+Q45+T45+W45+Z45+AC45+AF45+AI45+AL45</f>
        <v>#N/A</v>
      </c>
      <c r="C45" s="19">
        <f t="shared" si="81"/>
        <v>0</v>
      </c>
      <c r="D45" s="20" t="str">
        <f t="shared" si="36"/>
        <v>#N/A</v>
      </c>
      <c r="E45" s="21" t="str">
        <f t="array" ref="E45">SUMIFS(
    INDEX(Consolidado!$E$3:$P65, 0, MATCH(E$1, Consolidado!$E$2:$P$2, 0)),  
    Consolidado!$C$3:$C65, $A45,                                                  
    Consolidado!$B$3:$B65, $A$1                                                   
)</f>
        <v>#N/A</v>
      </c>
      <c r="F45" s="21" t="str">
        <f t="array" ref="F45">IFERROR(
  LET(
    valor,
      INDEX(
        EneR!$A$1:$AT$60,
        MATCH(RIGHT($A45, LEN($A45)-4), EneR!$A$1:$A65, 0),
        MATCH($A$1, EneR!$A$6:AN$6, 0)
      ),
    IF(valor = "-", "", valor)      
  ),
"")</f>
        <v/>
      </c>
      <c r="G45" s="21" t="str">
        <f t="shared" si="37"/>
        <v>#N/A</v>
      </c>
      <c r="H45" s="22" t="str">
        <f t="array" ref="H45">SUMIFS(
    INDEX(Consolidado!$E$3:$P65, 0, MATCH(H$1, Consolidado!$E$2:$P$2, 0)),  
    Consolidado!$C$3:$C65, $A45,                                                  
    Consolidado!$B$3:$B65, $A$1                                                   
)</f>
        <v>#N/A</v>
      </c>
      <c r="I45" s="22" t="str">
        <f t="array" ref="I45">IFERROR(
  LET(
    valor,
      INDEX(
        FebR!$A$1:$AT$60,
        MATCH(RIGHT($A45, LEN($A45)-4), FebR!$A$1:$A65, 0),
        MATCH($A$1, FebR!$A$6:AN$6, 0)
      ),
    IF(valor = "-", "", valor)      
  ),
"")</f>
        <v/>
      </c>
      <c r="J45" s="21" t="str">
        <f t="shared" si="38"/>
        <v>#N/A</v>
      </c>
      <c r="K45" s="21" t="str">
        <f t="array" ref="K45">SUMIFS(
    INDEX(Consolidado!$E$3:$P65, 0, MATCH(K$1, Consolidado!$E$2:$P$2, 0)),  
    Consolidado!$C$3:$C65, $A45,                                                  
    Consolidado!$B$3:$B65, $A$1                                                   
)</f>
        <v>#N/A</v>
      </c>
      <c r="L45" s="21" t="str">
        <f t="array" ref="L45">IFERROR(
  LET(
    valor,
      INDEX(
        MarR!$A$1:$AT$60,
        MATCH(RIGHT($A45, LEN($A45)-4), MarR!$A$1:$A65, 0),
        MATCH($A$1, MarR!$A$6:AN$6, 0)
      ),
    IF(valor = "-", "", valor)      
  ),
"")</f>
        <v/>
      </c>
      <c r="M45" s="21" t="str">
        <f t="shared" si="39"/>
        <v>#N/A</v>
      </c>
      <c r="N45" s="22" t="str">
        <f t="array" ref="N45">SUMIFS(
    INDEX(Consolidado!$E$3:$P65, 0, MATCH(N$1, Consolidado!$E$2:$P$2, 0)),  
    Consolidado!$C$3:$C65, $A45,                                                  
    Consolidado!$B$3:$B65, $A$1                                                   
)</f>
        <v>#N/A</v>
      </c>
      <c r="O45" s="22" t="str">
        <f t="array" ref="O45">IFERROR(
  LET(
    valor,
      INDEX(
        AbrR!$A$1:$AT$60,
        MATCH(RIGHT($A45, LEN($A45)-4), AbrR!$A$1:$A65, 0),
        MATCH($A$1, AbrR!$A$6:AN$6, 0)
      ),
    IF(valor = "-", "", valor)      
  ),
"")</f>
        <v/>
      </c>
      <c r="P45" s="21" t="str">
        <f t="shared" si="40"/>
        <v>#N/A</v>
      </c>
      <c r="Q45" s="21" t="str">
        <f t="array" ref="Q45">SUMIFS(
    INDEX(Consolidado!$E$3:$P65, 0, MATCH(Q$1, Consolidado!$E$2:$P$2, 0)),  
    Consolidado!$C$3:$C65, $A45,                                                  
    Consolidado!$B$3:$B65, $A$1                                                   
)</f>
        <v>#N/A</v>
      </c>
      <c r="R45" s="21" t="str">
        <f t="array" ref="R45">IFERROR(
  LET(
    valor,
      INDEX(
        MayR!$A$1:$AT$60,
        MATCH(RIGHT($A45, LEN($A45)-4), MayR!$A$1:$A65, 0),
        MATCH($A$1, MayR!$A$6:AN$6, 0)
      ),
    IF(valor = "-", "", valor)      
  ),
"")</f>
        <v/>
      </c>
      <c r="S45" s="21" t="str">
        <f t="shared" si="41"/>
        <v>#N/A</v>
      </c>
      <c r="T45" s="22" t="str">
        <f t="array" ref="T45">SUMIFS(
    INDEX(Consolidado!$E$3:$P65, 0, MATCH(T$1, Consolidado!$E$2:$P$2, 0)),  
    Consolidado!$C$3:$C65, $A45,                                                  
    Consolidado!$B$3:$B65, $A$1                                                   
)</f>
        <v>#N/A</v>
      </c>
      <c r="U45" s="22" t="str">
        <f t="array" ref="U45">IFERROR(
  LET(
    valor,
      INDEX(
        JunR!$A$1:$AT$60,
        MATCH(RIGHT($A45, LEN($A45)-4), JunR!$A$1:$A65, 0),
        MATCH($A$1, JunR!$A$6:AN$6, 0)
      ),
    IF(valor = "-", "", valor)      
  ),
"")</f>
        <v/>
      </c>
      <c r="V45" s="21" t="str">
        <f t="shared" si="42"/>
        <v>#N/A</v>
      </c>
      <c r="W45" s="21" t="str">
        <f t="array" ref="W45">SUMIFS(
    INDEX(Consolidado!$E$3:$P65, 0, MATCH(W$1, Consolidado!$E$2:$P$2, 0)),  
    Consolidado!$C$3:$C65, $A45,                                                  
    Consolidado!$B$3:$B65, $A$1                                                   
)</f>
        <v>#N/A</v>
      </c>
      <c r="X45" s="21" t="str">
        <f t="array" ref="X45">IFERROR(
  LET(
    valor,
      INDEX(
        JulR!$A$1:$AT$60,
        MATCH(RIGHT($A45, LEN($A45)-4), JulR!$A$1:$A65, 0),
        MATCH($A$1, JulR!$A$6:AN$6, 0)
      ),
    IF(valor = "-", "", valor)      
  ),
"")</f>
        <v/>
      </c>
      <c r="Y45" s="21" t="str">
        <f t="shared" si="43"/>
        <v>#N/A</v>
      </c>
      <c r="Z45" s="22" t="str">
        <f t="array" ref="Z45">SUMIFS(
    INDEX(Consolidado!$E$3:$P65, 0, MATCH(Z$1, Consolidado!$E$2:$P$2, 0)),  
    Consolidado!$C$3:$C65, $A45,                                                  
    Consolidado!$B$3:$B65, $A$1                                                   
)</f>
        <v>#N/A</v>
      </c>
      <c r="AA45" s="22" t="str">
        <f t="array" ref="AA45">IFERROR(
  LET(
    valor,
      INDEX(
        AgoR!$A$1:$AT$60,
        MATCH(RIGHT($A45, LEN($A45)-4), AgoR!$A$1:$A65, 0),
        MATCH($A$1, AgoR!$A$6:AN$6, 0)
      ),
    IF(valor = "-", "", valor)      
  ),
"")</f>
        <v/>
      </c>
      <c r="AB45" s="21" t="str">
        <f t="shared" si="44"/>
        <v>#N/A</v>
      </c>
      <c r="AC45" s="21" t="str">
        <f t="array" ref="AC45">SUMIFS(
    INDEX(Consolidado!$E$3:$P65, 0, MATCH(AC$1, Consolidado!$E$2:$P$2, 0)),  
    Consolidado!$C$3:$C65, $A45,                                                  
    Consolidado!$B$3:$B65, $A$1                                                   
)</f>
        <v>#N/A</v>
      </c>
      <c r="AD45" s="21" t="str">
        <f t="array" ref="AD45">IFERROR(
  LET(
    valor,
      INDEX(
        SepR!$A$1:$AT$60,
        MATCH(RIGHT($A45, LEN($A45)-4), SepR!$A$1:$A65, 0),
        MATCH($A$1, SepR!$A$6:AN$6, 0)
      ),
    IF(valor = "-", "", valor)      
  ),
"")</f>
        <v/>
      </c>
      <c r="AE45" s="21" t="str">
        <f t="shared" si="45"/>
        <v>#N/A</v>
      </c>
      <c r="AF45" s="22" t="str">
        <f t="array" ref="AF45">SUMIFS(
    INDEX(Consolidado!$E$3:$P65, 0, MATCH(AF$1, Consolidado!$E$2:$P$2, 0)),  
    Consolidado!$C$3:$C65, $A45,                                                  
    Consolidado!$B$3:$B65, $A$1                                                   
)</f>
        <v>#N/A</v>
      </c>
      <c r="AG45" s="22" t="str">
        <f t="array" ref="AG45">IFERROR(
  LET(
    valor,
      INDEX(
        OctR!$A$1:$AT$60,
        MATCH(RIGHT($A45, LEN($A45)-4), OctR!$A$1:$A65, 0),
        MATCH($A$1, OctR!$A$6:AN$6, 0)
      ),
    IF(valor = "-", "", valor)      
  ),
"")</f>
        <v/>
      </c>
      <c r="AH45" s="21" t="str">
        <f t="shared" si="46"/>
        <v>#N/A</v>
      </c>
      <c r="AI45" s="21" t="str">
        <f t="array" ref="AI45">SUMIFS(
    INDEX(Consolidado!$E$3:$P65, 0, MATCH(AI$1, Consolidado!$E$2:$P$2, 0)),  
    Consolidado!$C$3:$C65, $A45,                                                  
    Consolidado!$B$3:$B65, $A$1                                                   
)</f>
        <v>#N/A</v>
      </c>
      <c r="AJ45" s="21" t="str">
        <f t="array" ref="AJ45">IFERROR(
  LET(
    valor,
      INDEX(
        NovR!$A$1:$AT$60,
        MATCH(RIGHT($A45, LEN($A45)-4), NovR!$A$1:$A65, 0),
        MATCH($A$1, NovR!$A$6:AN$6, 0)
      ),
    IF(valor = "-", "", valor)      
  ),
"")</f>
        <v/>
      </c>
      <c r="AK45" s="21" t="str">
        <f t="shared" si="47"/>
        <v>#N/A</v>
      </c>
      <c r="AL45" s="22" t="str">
        <f t="array" ref="AL45">SUMIFS(
    INDEX(Consolidado!$E$3:$P65, 0, MATCH(AL$1, Consolidado!$E$2:$P$2, 0)),  
    Consolidado!$C$3:$C65, $A45,                                                  
    Consolidado!$B$3:$B65, $A$1                                                   
)</f>
        <v>#N/A</v>
      </c>
      <c r="AM45" s="22" t="str">
        <f t="array" ref="AM45">IFERROR(
  LET(
    valor,
      INDEX(
        DicR!$A$1:$AT$60,
        MATCH(RIGHT($A45, LEN($A45)-4), DicR!$A$1:$A65, 0),
        MATCH($A$1, DicR!$A$6:AN$6, 0)
      ),
    IF(valor = "-", "", valor)      
  ),
"")</f>
        <v/>
      </c>
      <c r="AN45" s="21" t="str">
        <f t="shared" si="48"/>
        <v>#N/A</v>
      </c>
    </row>
    <row r="46" ht="15.75" hidden="1" customHeight="1">
      <c r="A46" s="7" t="str">
        <f>Menus!B39</f>
        <v/>
      </c>
      <c r="B46" s="19" t="str">
        <f t="shared" ref="B46:C46" si="82">E46+H46+K46+N46+Q46+T46+W46+Z46+AC46+AF46+AI46+AL46</f>
        <v>#N/A</v>
      </c>
      <c r="C46" s="19">
        <f t="shared" si="82"/>
        <v>0</v>
      </c>
      <c r="D46" s="20" t="str">
        <f t="shared" si="36"/>
        <v>#N/A</v>
      </c>
      <c r="E46" s="21" t="str">
        <f t="array" ref="E46">SUMIFS(
    INDEX(Consolidado!$E$3:$P65, 0, MATCH(E$1, Consolidado!$E$2:$P$2, 0)),  
    Consolidado!$C$3:$C65, $A46,                                                  
    Consolidado!$B$3:$B65, $A$1                                                   
)</f>
        <v>#N/A</v>
      </c>
      <c r="F46" s="21" t="str">
        <f t="array" ref="F46">IFERROR(
  LET(
    valor,
      INDEX(
        EneR!$A$1:$AT$60,
        MATCH(RIGHT($A46, LEN($A46)-4), EneR!$A$1:$A65, 0),
        MATCH($A$1, EneR!$A$6:AN$6, 0)
      ),
    IF(valor = "-", "", valor)      
  ),
"")</f>
        <v/>
      </c>
      <c r="G46" s="21" t="str">
        <f t="shared" si="37"/>
        <v>#N/A</v>
      </c>
      <c r="H46" s="22" t="str">
        <f t="array" ref="H46">SUMIFS(
    INDEX(Consolidado!$E$3:$P65, 0, MATCH(H$1, Consolidado!$E$2:$P$2, 0)),  
    Consolidado!$C$3:$C65, $A46,                                                  
    Consolidado!$B$3:$B65, $A$1                                                   
)</f>
        <v>#N/A</v>
      </c>
      <c r="I46" s="22" t="str">
        <f t="array" ref="I46">IFERROR(
  LET(
    valor,
      INDEX(
        FebR!$A$1:$AT$60,
        MATCH(RIGHT($A46, LEN($A46)-4), FebR!$A$1:$A65, 0),
        MATCH($A$1, FebR!$A$6:AN$6, 0)
      ),
    IF(valor = "-", "", valor)      
  ),
"")</f>
        <v/>
      </c>
      <c r="J46" s="21" t="str">
        <f t="shared" si="38"/>
        <v>#N/A</v>
      </c>
      <c r="K46" s="21" t="str">
        <f t="array" ref="K46">SUMIFS(
    INDEX(Consolidado!$E$3:$P65, 0, MATCH(K$1, Consolidado!$E$2:$P$2, 0)),  
    Consolidado!$C$3:$C65, $A46,                                                  
    Consolidado!$B$3:$B65, $A$1                                                   
)</f>
        <v>#N/A</v>
      </c>
      <c r="L46" s="21" t="str">
        <f t="array" ref="L46">IFERROR(
  LET(
    valor,
      INDEX(
        MarR!$A$1:$AT$60,
        MATCH(RIGHT($A46, LEN($A46)-4), MarR!$A$1:$A65, 0),
        MATCH($A$1, MarR!$A$6:AN$6, 0)
      ),
    IF(valor = "-", "", valor)      
  ),
"")</f>
        <v/>
      </c>
      <c r="M46" s="21" t="str">
        <f t="shared" si="39"/>
        <v>#N/A</v>
      </c>
      <c r="N46" s="22" t="str">
        <f t="array" ref="N46">SUMIFS(
    INDEX(Consolidado!$E$3:$P65, 0, MATCH(N$1, Consolidado!$E$2:$P$2, 0)),  
    Consolidado!$C$3:$C65, $A46,                                                  
    Consolidado!$B$3:$B65, $A$1                                                   
)</f>
        <v>#N/A</v>
      </c>
      <c r="O46" s="22" t="str">
        <f t="array" ref="O46">IFERROR(
  LET(
    valor,
      INDEX(
        AbrR!$A$1:$AT$60,
        MATCH(RIGHT($A46, LEN($A46)-4), AbrR!$A$1:$A65, 0),
        MATCH($A$1, AbrR!$A$6:AN$6, 0)
      ),
    IF(valor = "-", "", valor)      
  ),
"")</f>
        <v/>
      </c>
      <c r="P46" s="21" t="str">
        <f t="shared" si="40"/>
        <v>#N/A</v>
      </c>
      <c r="Q46" s="21" t="str">
        <f t="array" ref="Q46">SUMIFS(
    INDEX(Consolidado!$E$3:$P65, 0, MATCH(Q$1, Consolidado!$E$2:$P$2, 0)),  
    Consolidado!$C$3:$C65, $A46,                                                  
    Consolidado!$B$3:$B65, $A$1                                                   
)</f>
        <v>#N/A</v>
      </c>
      <c r="R46" s="21" t="str">
        <f t="array" ref="R46">IFERROR(
  LET(
    valor,
      INDEX(
        MayR!$A$1:$AT$60,
        MATCH(RIGHT($A46, LEN($A46)-4), MayR!$A$1:$A65, 0),
        MATCH($A$1, MayR!$A$6:AN$6, 0)
      ),
    IF(valor = "-", "", valor)      
  ),
"")</f>
        <v/>
      </c>
      <c r="S46" s="21" t="str">
        <f t="shared" si="41"/>
        <v>#N/A</v>
      </c>
      <c r="T46" s="22" t="str">
        <f t="array" ref="T46">SUMIFS(
    INDEX(Consolidado!$E$3:$P65, 0, MATCH(T$1, Consolidado!$E$2:$P$2, 0)),  
    Consolidado!$C$3:$C65, $A46,                                                  
    Consolidado!$B$3:$B65, $A$1                                                   
)</f>
        <v>#N/A</v>
      </c>
      <c r="U46" s="22" t="str">
        <f t="array" ref="U46">IFERROR(
  LET(
    valor,
      INDEX(
        JunR!$A$1:$AT$60,
        MATCH(RIGHT($A46, LEN($A46)-4), JunR!$A$1:$A65, 0),
        MATCH($A$1, JunR!$A$6:AN$6, 0)
      ),
    IF(valor = "-", "", valor)      
  ),
"")</f>
        <v/>
      </c>
      <c r="V46" s="21" t="str">
        <f t="shared" si="42"/>
        <v>#N/A</v>
      </c>
      <c r="W46" s="21" t="str">
        <f t="array" ref="W46">SUMIFS(
    INDEX(Consolidado!$E$3:$P65, 0, MATCH(W$1, Consolidado!$E$2:$P$2, 0)),  
    Consolidado!$C$3:$C65, $A46,                                                  
    Consolidado!$B$3:$B65, $A$1                                                   
)</f>
        <v>#N/A</v>
      </c>
      <c r="X46" s="21" t="str">
        <f t="array" ref="X46">IFERROR(
  LET(
    valor,
      INDEX(
        JulR!$A$1:$AT$60,
        MATCH(RIGHT($A46, LEN($A46)-4), JulR!$A$1:$A65, 0),
        MATCH($A$1, JulR!$A$6:AN$6, 0)
      ),
    IF(valor = "-", "", valor)      
  ),
"")</f>
        <v/>
      </c>
      <c r="Y46" s="21" t="str">
        <f t="shared" si="43"/>
        <v>#N/A</v>
      </c>
      <c r="Z46" s="22" t="str">
        <f t="array" ref="Z46">SUMIFS(
    INDEX(Consolidado!$E$3:$P65, 0, MATCH(Z$1, Consolidado!$E$2:$P$2, 0)),  
    Consolidado!$C$3:$C65, $A46,                                                  
    Consolidado!$B$3:$B65, $A$1                                                   
)</f>
        <v>#N/A</v>
      </c>
      <c r="AA46" s="22" t="str">
        <f t="array" ref="AA46">IFERROR(
  LET(
    valor,
      INDEX(
        AgoR!$A$1:$AT$60,
        MATCH(RIGHT($A46, LEN($A46)-4), AgoR!$A$1:$A65, 0),
        MATCH($A$1, AgoR!$A$6:AN$6, 0)
      ),
    IF(valor = "-", "", valor)      
  ),
"")</f>
        <v/>
      </c>
      <c r="AB46" s="21" t="str">
        <f t="shared" si="44"/>
        <v>#N/A</v>
      </c>
      <c r="AC46" s="21" t="str">
        <f t="array" ref="AC46">SUMIFS(
    INDEX(Consolidado!$E$3:$P65, 0, MATCH(AC$1, Consolidado!$E$2:$P$2, 0)),  
    Consolidado!$C$3:$C65, $A46,                                                  
    Consolidado!$B$3:$B65, $A$1                                                   
)</f>
        <v>#N/A</v>
      </c>
      <c r="AD46" s="21" t="str">
        <f t="array" ref="AD46">IFERROR(
  LET(
    valor,
      INDEX(
        SepR!$A$1:$AT$60,
        MATCH(RIGHT($A46, LEN($A46)-4), SepR!$A$1:$A65, 0),
        MATCH($A$1, SepR!$A$6:AN$6, 0)
      ),
    IF(valor = "-", "", valor)      
  ),
"")</f>
        <v/>
      </c>
      <c r="AE46" s="21" t="str">
        <f t="shared" si="45"/>
        <v>#N/A</v>
      </c>
      <c r="AF46" s="22" t="str">
        <f t="array" ref="AF46">SUMIFS(
    INDEX(Consolidado!$E$3:$P65, 0, MATCH(AF$1, Consolidado!$E$2:$P$2, 0)),  
    Consolidado!$C$3:$C65, $A46,                                                  
    Consolidado!$B$3:$B65, $A$1                                                   
)</f>
        <v>#N/A</v>
      </c>
      <c r="AG46" s="22" t="str">
        <f t="array" ref="AG46">IFERROR(
  LET(
    valor,
      INDEX(
        OctR!$A$1:$AT$60,
        MATCH(RIGHT($A46, LEN($A46)-4), OctR!$A$1:$A65, 0),
        MATCH($A$1, OctR!$A$6:AN$6, 0)
      ),
    IF(valor = "-", "", valor)      
  ),
"")</f>
        <v/>
      </c>
      <c r="AH46" s="21" t="str">
        <f t="shared" si="46"/>
        <v>#N/A</v>
      </c>
      <c r="AI46" s="21" t="str">
        <f t="array" ref="AI46">SUMIFS(
    INDEX(Consolidado!$E$3:$P65, 0, MATCH(AI$1, Consolidado!$E$2:$P$2, 0)),  
    Consolidado!$C$3:$C65, $A46,                                                  
    Consolidado!$B$3:$B65, $A$1                                                   
)</f>
        <v>#N/A</v>
      </c>
      <c r="AJ46" s="21" t="str">
        <f t="array" ref="AJ46">IFERROR(
  LET(
    valor,
      INDEX(
        NovR!$A$1:$AT$60,
        MATCH(RIGHT($A46, LEN($A46)-4), NovR!$A$1:$A65, 0),
        MATCH($A$1, NovR!$A$6:AN$6, 0)
      ),
    IF(valor = "-", "", valor)      
  ),
"")</f>
        <v/>
      </c>
      <c r="AK46" s="21" t="str">
        <f t="shared" si="47"/>
        <v>#N/A</v>
      </c>
      <c r="AL46" s="22" t="str">
        <f t="array" ref="AL46">SUMIFS(
    INDEX(Consolidado!$E$3:$P65, 0, MATCH(AL$1, Consolidado!$E$2:$P$2, 0)),  
    Consolidado!$C$3:$C65, $A46,                                                  
    Consolidado!$B$3:$B65, $A$1                                                   
)</f>
        <v>#N/A</v>
      </c>
      <c r="AM46" s="22" t="str">
        <f t="array" ref="AM46">IFERROR(
  LET(
    valor,
      INDEX(
        DicR!$A$1:$AT$60,
        MATCH(RIGHT($A46, LEN($A46)-4), DicR!$A$1:$A65, 0),
        MATCH($A$1, DicR!$A$6:AN$6, 0)
      ),
    IF(valor = "-", "", valor)      
  ),
"")</f>
        <v/>
      </c>
      <c r="AN46" s="21" t="str">
        <f t="shared" si="48"/>
        <v>#N/A</v>
      </c>
    </row>
    <row r="47" ht="15.75" hidden="1" customHeight="1">
      <c r="A47" s="7" t="str">
        <f>Menus!B40</f>
        <v/>
      </c>
      <c r="B47" s="19" t="str">
        <f t="shared" ref="B47:C47" si="83">E47+H47+K47+N47+Q47+T47+W47+Z47+AC47+AF47+AI47+AL47</f>
        <v>#N/A</v>
      </c>
      <c r="C47" s="19">
        <f t="shared" si="83"/>
        <v>0</v>
      </c>
      <c r="D47" s="20" t="str">
        <f t="shared" si="36"/>
        <v>#N/A</v>
      </c>
      <c r="E47" s="21" t="str">
        <f t="array" ref="E47">SUMIFS(
    INDEX(Consolidado!$E$3:$P65, 0, MATCH(E$1, Consolidado!$E$2:$P$2, 0)),  
    Consolidado!$C$3:$C65, $A47,                                                  
    Consolidado!$B$3:$B65, $A$1                                                   
)</f>
        <v>#N/A</v>
      </c>
      <c r="F47" s="21" t="str">
        <f t="array" ref="F47">IFERROR(
  LET(
    valor,
      INDEX(
        EneR!$A$1:$AT$60,
        MATCH(RIGHT($A47, LEN($A47)-4), EneR!$A$1:$A65, 0),
        MATCH($A$1, EneR!$A$6:AN$6, 0)
      ),
    IF(valor = "-", "", valor)      
  ),
"")</f>
        <v/>
      </c>
      <c r="G47" s="21" t="str">
        <f t="shared" si="37"/>
        <v>#N/A</v>
      </c>
      <c r="H47" s="22" t="str">
        <f t="array" ref="H47">SUMIFS(
    INDEX(Consolidado!$E$3:$P65, 0, MATCH(H$1, Consolidado!$E$2:$P$2, 0)),  
    Consolidado!$C$3:$C65, $A47,                                                  
    Consolidado!$B$3:$B65, $A$1                                                   
)</f>
        <v>#N/A</v>
      </c>
      <c r="I47" s="22" t="str">
        <f t="array" ref="I47">IFERROR(
  LET(
    valor,
      INDEX(
        FebR!$A$1:$AT$60,
        MATCH(RIGHT($A47, LEN($A47)-4), FebR!$A$1:$A65, 0),
        MATCH($A$1, FebR!$A$6:AN$6, 0)
      ),
    IF(valor = "-", "", valor)      
  ),
"")</f>
        <v/>
      </c>
      <c r="J47" s="21" t="str">
        <f t="shared" si="38"/>
        <v>#N/A</v>
      </c>
      <c r="K47" s="21" t="str">
        <f t="array" ref="K47">SUMIFS(
    INDEX(Consolidado!$E$3:$P65, 0, MATCH(K$1, Consolidado!$E$2:$P$2, 0)),  
    Consolidado!$C$3:$C65, $A47,                                                  
    Consolidado!$B$3:$B65, $A$1                                                   
)</f>
        <v>#N/A</v>
      </c>
      <c r="L47" s="21" t="str">
        <f t="array" ref="L47">IFERROR(
  LET(
    valor,
      INDEX(
        MarR!$A$1:$AT$60,
        MATCH(RIGHT($A47, LEN($A47)-4), MarR!$A$1:$A65, 0),
        MATCH($A$1, MarR!$A$6:AN$6, 0)
      ),
    IF(valor = "-", "", valor)      
  ),
"")</f>
        <v/>
      </c>
      <c r="M47" s="21" t="str">
        <f t="shared" si="39"/>
        <v>#N/A</v>
      </c>
      <c r="N47" s="22" t="str">
        <f t="array" ref="N47">SUMIFS(
    INDEX(Consolidado!$E$3:$P65, 0, MATCH(N$1, Consolidado!$E$2:$P$2, 0)),  
    Consolidado!$C$3:$C65, $A47,                                                  
    Consolidado!$B$3:$B65, $A$1                                                   
)</f>
        <v>#N/A</v>
      </c>
      <c r="O47" s="22" t="str">
        <f t="array" ref="O47">IFERROR(
  LET(
    valor,
      INDEX(
        AbrR!$A$1:$AT$60,
        MATCH(RIGHT($A47, LEN($A47)-4), AbrR!$A$1:$A65, 0),
        MATCH($A$1, AbrR!$A$6:AN$6, 0)
      ),
    IF(valor = "-", "", valor)      
  ),
"")</f>
        <v/>
      </c>
      <c r="P47" s="21" t="str">
        <f t="shared" si="40"/>
        <v>#N/A</v>
      </c>
      <c r="Q47" s="21" t="str">
        <f t="array" ref="Q47">SUMIFS(
    INDEX(Consolidado!$E$3:$P65, 0, MATCH(Q$1, Consolidado!$E$2:$P$2, 0)),  
    Consolidado!$C$3:$C65, $A47,                                                  
    Consolidado!$B$3:$B65, $A$1                                                   
)</f>
        <v>#N/A</v>
      </c>
      <c r="R47" s="21" t="str">
        <f t="array" ref="R47">IFERROR(
  LET(
    valor,
      INDEX(
        MayR!$A$1:$AT$60,
        MATCH(RIGHT($A47, LEN($A47)-4), MayR!$A$1:$A65, 0),
        MATCH($A$1, MayR!$A$6:AN$6, 0)
      ),
    IF(valor = "-", "", valor)      
  ),
"")</f>
        <v/>
      </c>
      <c r="S47" s="21" t="str">
        <f t="shared" si="41"/>
        <v>#N/A</v>
      </c>
      <c r="T47" s="22" t="str">
        <f t="array" ref="T47">SUMIFS(
    INDEX(Consolidado!$E$3:$P65, 0, MATCH(T$1, Consolidado!$E$2:$P$2, 0)),  
    Consolidado!$C$3:$C65, $A47,                                                  
    Consolidado!$B$3:$B65, $A$1                                                   
)</f>
        <v>#N/A</v>
      </c>
      <c r="U47" s="22" t="str">
        <f t="array" ref="U47">IFERROR(
  LET(
    valor,
      INDEX(
        JunR!$A$1:$AT$60,
        MATCH(RIGHT($A47, LEN($A47)-4), JunR!$A$1:$A65, 0),
        MATCH($A$1, JunR!$A$6:AN$6, 0)
      ),
    IF(valor = "-", "", valor)      
  ),
"")</f>
        <v/>
      </c>
      <c r="V47" s="21" t="str">
        <f t="shared" si="42"/>
        <v>#N/A</v>
      </c>
      <c r="W47" s="21" t="str">
        <f t="array" ref="W47">SUMIFS(
    INDEX(Consolidado!$E$3:$P65, 0, MATCH(W$1, Consolidado!$E$2:$P$2, 0)),  
    Consolidado!$C$3:$C65, $A47,                                                  
    Consolidado!$B$3:$B65, $A$1                                                   
)</f>
        <v>#N/A</v>
      </c>
      <c r="X47" s="21" t="str">
        <f t="array" ref="X47">IFERROR(
  LET(
    valor,
      INDEX(
        JulR!$A$1:$AT$60,
        MATCH(RIGHT($A47, LEN($A47)-4), JulR!$A$1:$A65, 0),
        MATCH($A$1, JulR!$A$6:AN$6, 0)
      ),
    IF(valor = "-", "", valor)      
  ),
"")</f>
        <v/>
      </c>
      <c r="Y47" s="21" t="str">
        <f t="shared" si="43"/>
        <v>#N/A</v>
      </c>
      <c r="Z47" s="22" t="str">
        <f t="array" ref="Z47">SUMIFS(
    INDEX(Consolidado!$E$3:$P65, 0, MATCH(Z$1, Consolidado!$E$2:$P$2, 0)),  
    Consolidado!$C$3:$C65, $A47,                                                  
    Consolidado!$B$3:$B65, $A$1                                                   
)</f>
        <v>#N/A</v>
      </c>
      <c r="AA47" s="22" t="str">
        <f t="array" ref="AA47">IFERROR(
  LET(
    valor,
      INDEX(
        AgoR!$A$1:$AT$60,
        MATCH(RIGHT($A47, LEN($A47)-4), AgoR!$A$1:$A65, 0),
        MATCH($A$1, AgoR!$A$6:AN$6, 0)
      ),
    IF(valor = "-", "", valor)      
  ),
"")</f>
        <v/>
      </c>
      <c r="AB47" s="21" t="str">
        <f t="shared" si="44"/>
        <v>#N/A</v>
      </c>
      <c r="AC47" s="21" t="str">
        <f t="array" ref="AC47">SUMIFS(
    INDEX(Consolidado!$E$3:$P65, 0, MATCH(AC$1, Consolidado!$E$2:$P$2, 0)),  
    Consolidado!$C$3:$C65, $A47,                                                  
    Consolidado!$B$3:$B65, $A$1                                                   
)</f>
        <v>#N/A</v>
      </c>
      <c r="AD47" s="21" t="str">
        <f t="array" ref="AD47">IFERROR(
  LET(
    valor,
      INDEX(
        SepR!$A$1:$AT$60,
        MATCH(RIGHT($A47, LEN($A47)-4), SepR!$A$1:$A65, 0),
        MATCH($A$1, SepR!$A$6:AN$6, 0)
      ),
    IF(valor = "-", "", valor)      
  ),
"")</f>
        <v/>
      </c>
      <c r="AE47" s="21" t="str">
        <f t="shared" si="45"/>
        <v>#N/A</v>
      </c>
      <c r="AF47" s="22" t="str">
        <f t="array" ref="AF47">SUMIFS(
    INDEX(Consolidado!$E$3:$P65, 0, MATCH(AF$1, Consolidado!$E$2:$P$2, 0)),  
    Consolidado!$C$3:$C65, $A47,                                                  
    Consolidado!$B$3:$B65, $A$1                                                   
)</f>
        <v>#N/A</v>
      </c>
      <c r="AG47" s="22" t="str">
        <f t="array" ref="AG47">IFERROR(
  LET(
    valor,
      INDEX(
        OctR!$A$1:$AT$60,
        MATCH(RIGHT($A47, LEN($A47)-4), OctR!$A$1:$A65, 0),
        MATCH($A$1, OctR!$A$6:AN$6, 0)
      ),
    IF(valor = "-", "", valor)      
  ),
"")</f>
        <v/>
      </c>
      <c r="AH47" s="21" t="str">
        <f t="shared" si="46"/>
        <v>#N/A</v>
      </c>
      <c r="AI47" s="21" t="str">
        <f t="array" ref="AI47">SUMIFS(
    INDEX(Consolidado!$E$3:$P65, 0, MATCH(AI$1, Consolidado!$E$2:$P$2, 0)),  
    Consolidado!$C$3:$C65, $A47,                                                  
    Consolidado!$B$3:$B65, $A$1                                                   
)</f>
        <v>#N/A</v>
      </c>
      <c r="AJ47" s="21" t="str">
        <f t="array" ref="AJ47">IFERROR(
  LET(
    valor,
      INDEX(
        NovR!$A$1:$AT$60,
        MATCH(RIGHT($A47, LEN($A47)-4), NovR!$A$1:$A65, 0),
        MATCH($A$1, NovR!$A$6:AN$6, 0)
      ),
    IF(valor = "-", "", valor)      
  ),
"")</f>
        <v/>
      </c>
      <c r="AK47" s="21" t="str">
        <f t="shared" si="47"/>
        <v>#N/A</v>
      </c>
      <c r="AL47" s="22" t="str">
        <f t="array" ref="AL47">SUMIFS(
    INDEX(Consolidado!$E$3:$P65, 0, MATCH(AL$1, Consolidado!$E$2:$P$2, 0)),  
    Consolidado!$C$3:$C65, $A47,                                                  
    Consolidado!$B$3:$B65, $A$1                                                   
)</f>
        <v>#N/A</v>
      </c>
      <c r="AM47" s="22" t="str">
        <f t="array" ref="AM47">IFERROR(
  LET(
    valor,
      INDEX(
        DicR!$A$1:$AT$60,
        MATCH(RIGHT($A47, LEN($A47)-4), DicR!$A$1:$A65, 0),
        MATCH($A$1, DicR!$A$6:AN$6, 0)
      ),
    IF(valor = "-", "", valor)      
  ),
"")</f>
        <v/>
      </c>
      <c r="AN47" s="21" t="str">
        <f t="shared" si="48"/>
        <v>#N/A</v>
      </c>
    </row>
    <row r="48" ht="15.75" hidden="1" customHeight="1">
      <c r="A48" s="7" t="str">
        <f>Menus!B41</f>
        <v/>
      </c>
      <c r="B48" s="19" t="str">
        <f t="shared" ref="B48:C48" si="84">E48+H48+K48+N48+Q48+T48+W48+Z48+AC48+AF48+AI48+AL48</f>
        <v>#N/A</v>
      </c>
      <c r="C48" s="19">
        <f t="shared" si="84"/>
        <v>0</v>
      </c>
      <c r="D48" s="20" t="str">
        <f t="shared" si="36"/>
        <v>#N/A</v>
      </c>
      <c r="E48" s="21" t="str">
        <f t="array" ref="E48">SUMIFS(
    INDEX(Consolidado!$E$3:$P65, 0, MATCH(E$1, Consolidado!$E$2:$P$2, 0)),  
    Consolidado!$C$3:$C65, $A48,                                                  
    Consolidado!$B$3:$B65, $A$1                                                   
)</f>
        <v>#N/A</v>
      </c>
      <c r="F48" s="21" t="str">
        <f t="array" ref="F48">IFERROR(
  LET(
    valor,
      INDEX(
        EneR!$A$1:$AT$60,
        MATCH(RIGHT($A48, LEN($A48)-4), EneR!$A$1:$A65, 0),
        MATCH($A$1, EneR!$A$6:AN$6, 0)
      ),
    IF(valor = "-", "", valor)      
  ),
"")</f>
        <v/>
      </c>
      <c r="G48" s="21" t="str">
        <f t="shared" si="37"/>
        <v>#N/A</v>
      </c>
      <c r="H48" s="22" t="str">
        <f t="array" ref="H48">SUMIFS(
    INDEX(Consolidado!$E$3:$P65, 0, MATCH(H$1, Consolidado!$E$2:$P$2, 0)),  
    Consolidado!$C$3:$C65, $A48,                                                  
    Consolidado!$B$3:$B65, $A$1                                                   
)</f>
        <v>#N/A</v>
      </c>
      <c r="I48" s="22" t="str">
        <f t="array" ref="I48">IFERROR(
  LET(
    valor,
      INDEX(
        FebR!$A$1:$AT$60,
        MATCH(RIGHT($A48, LEN($A48)-4), FebR!$A$1:$A65, 0),
        MATCH($A$1, FebR!$A$6:AN$6, 0)
      ),
    IF(valor = "-", "", valor)      
  ),
"")</f>
        <v/>
      </c>
      <c r="J48" s="21" t="str">
        <f t="shared" si="38"/>
        <v>#N/A</v>
      </c>
      <c r="K48" s="21" t="str">
        <f t="array" ref="K48">SUMIFS(
    INDEX(Consolidado!$E$3:$P65, 0, MATCH(K$1, Consolidado!$E$2:$P$2, 0)),  
    Consolidado!$C$3:$C65, $A48,                                                  
    Consolidado!$B$3:$B65, $A$1                                                   
)</f>
        <v>#N/A</v>
      </c>
      <c r="L48" s="21" t="str">
        <f t="array" ref="L48">IFERROR(
  LET(
    valor,
      INDEX(
        MarR!$A$1:$AT$60,
        MATCH(RIGHT($A48, LEN($A48)-4), MarR!$A$1:$A65, 0),
        MATCH($A$1, MarR!$A$6:AN$6, 0)
      ),
    IF(valor = "-", "", valor)      
  ),
"")</f>
        <v/>
      </c>
      <c r="M48" s="21" t="str">
        <f t="shared" si="39"/>
        <v>#N/A</v>
      </c>
      <c r="N48" s="22" t="str">
        <f t="array" ref="N48">SUMIFS(
    INDEX(Consolidado!$E$3:$P65, 0, MATCH(N$1, Consolidado!$E$2:$P$2, 0)),  
    Consolidado!$C$3:$C65, $A48,                                                  
    Consolidado!$B$3:$B65, $A$1                                                   
)</f>
        <v>#N/A</v>
      </c>
      <c r="O48" s="22" t="str">
        <f t="array" ref="O48">IFERROR(
  LET(
    valor,
      INDEX(
        AbrR!$A$1:$AT$60,
        MATCH(RIGHT($A48, LEN($A48)-4), AbrR!$A$1:$A65, 0),
        MATCH($A$1, AbrR!$A$6:AN$6, 0)
      ),
    IF(valor = "-", "", valor)      
  ),
"")</f>
        <v/>
      </c>
      <c r="P48" s="21" t="str">
        <f t="shared" si="40"/>
        <v>#N/A</v>
      </c>
      <c r="Q48" s="21" t="str">
        <f t="array" ref="Q48">SUMIFS(
    INDEX(Consolidado!$E$3:$P65, 0, MATCH(Q$1, Consolidado!$E$2:$P$2, 0)),  
    Consolidado!$C$3:$C65, $A48,                                                  
    Consolidado!$B$3:$B65, $A$1                                                   
)</f>
        <v>#N/A</v>
      </c>
      <c r="R48" s="21" t="str">
        <f t="array" ref="R48">IFERROR(
  LET(
    valor,
      INDEX(
        MayR!$A$1:$AT$60,
        MATCH(RIGHT($A48, LEN($A48)-4), MayR!$A$1:$A65, 0),
        MATCH($A$1, MayR!$A$6:AN$6, 0)
      ),
    IF(valor = "-", "", valor)      
  ),
"")</f>
        <v/>
      </c>
      <c r="S48" s="21" t="str">
        <f t="shared" si="41"/>
        <v>#N/A</v>
      </c>
      <c r="T48" s="22" t="str">
        <f t="array" ref="T48">SUMIFS(
    INDEX(Consolidado!$E$3:$P65, 0, MATCH(T$1, Consolidado!$E$2:$P$2, 0)),  
    Consolidado!$C$3:$C65, $A48,                                                  
    Consolidado!$B$3:$B65, $A$1                                                   
)</f>
        <v>#N/A</v>
      </c>
      <c r="U48" s="22" t="str">
        <f t="array" ref="U48">IFERROR(
  LET(
    valor,
      INDEX(
        JunR!$A$1:$AT$60,
        MATCH(RIGHT($A48, LEN($A48)-4), JunR!$A$1:$A65, 0),
        MATCH($A$1, JunR!$A$6:AN$6, 0)
      ),
    IF(valor = "-", "", valor)      
  ),
"")</f>
        <v/>
      </c>
      <c r="V48" s="21" t="str">
        <f t="shared" si="42"/>
        <v>#N/A</v>
      </c>
      <c r="W48" s="21" t="str">
        <f t="array" ref="W48">SUMIFS(
    INDEX(Consolidado!$E$3:$P65, 0, MATCH(W$1, Consolidado!$E$2:$P$2, 0)),  
    Consolidado!$C$3:$C65, $A48,                                                  
    Consolidado!$B$3:$B65, $A$1                                                   
)</f>
        <v>#N/A</v>
      </c>
      <c r="X48" s="21" t="str">
        <f t="array" ref="X48">IFERROR(
  LET(
    valor,
      INDEX(
        JulR!$A$1:$AT$60,
        MATCH(RIGHT($A48, LEN($A48)-4), JulR!$A$1:$A65, 0),
        MATCH($A$1, JulR!$A$6:AN$6, 0)
      ),
    IF(valor = "-", "", valor)      
  ),
"")</f>
        <v/>
      </c>
      <c r="Y48" s="21" t="str">
        <f t="shared" si="43"/>
        <v>#N/A</v>
      </c>
      <c r="Z48" s="22" t="str">
        <f t="array" ref="Z48">SUMIFS(
    INDEX(Consolidado!$E$3:$P65, 0, MATCH(Z$1, Consolidado!$E$2:$P$2, 0)),  
    Consolidado!$C$3:$C65, $A48,                                                  
    Consolidado!$B$3:$B65, $A$1                                                   
)</f>
        <v>#N/A</v>
      </c>
      <c r="AA48" s="22" t="str">
        <f t="array" ref="AA48">IFERROR(
  LET(
    valor,
      INDEX(
        AgoR!$A$1:$AT$60,
        MATCH(RIGHT($A48, LEN($A48)-4), AgoR!$A$1:$A65, 0),
        MATCH($A$1, AgoR!$A$6:AN$6, 0)
      ),
    IF(valor = "-", "", valor)      
  ),
"")</f>
        <v/>
      </c>
      <c r="AB48" s="21" t="str">
        <f t="shared" si="44"/>
        <v>#N/A</v>
      </c>
      <c r="AC48" s="21" t="str">
        <f t="array" ref="AC48">SUMIFS(
    INDEX(Consolidado!$E$3:$P65, 0, MATCH(AC$1, Consolidado!$E$2:$P$2, 0)),  
    Consolidado!$C$3:$C65, $A48,                                                  
    Consolidado!$B$3:$B65, $A$1                                                   
)</f>
        <v>#N/A</v>
      </c>
      <c r="AD48" s="21" t="str">
        <f t="array" ref="AD48">IFERROR(
  LET(
    valor,
      INDEX(
        SepR!$A$1:$AT$60,
        MATCH(RIGHT($A48, LEN($A48)-4), SepR!$A$1:$A65, 0),
        MATCH($A$1, SepR!$A$6:AN$6, 0)
      ),
    IF(valor = "-", "", valor)      
  ),
"")</f>
        <v/>
      </c>
      <c r="AE48" s="21" t="str">
        <f t="shared" si="45"/>
        <v>#N/A</v>
      </c>
      <c r="AF48" s="22" t="str">
        <f t="array" ref="AF48">SUMIFS(
    INDEX(Consolidado!$E$3:$P65, 0, MATCH(AF$1, Consolidado!$E$2:$P$2, 0)),  
    Consolidado!$C$3:$C65, $A48,                                                  
    Consolidado!$B$3:$B65, $A$1                                                   
)</f>
        <v>#N/A</v>
      </c>
      <c r="AG48" s="22" t="str">
        <f t="array" ref="AG48">IFERROR(
  LET(
    valor,
      INDEX(
        OctR!$A$1:$AT$60,
        MATCH(RIGHT($A48, LEN($A48)-4), OctR!$A$1:$A65, 0),
        MATCH($A$1, OctR!$A$6:AN$6, 0)
      ),
    IF(valor = "-", "", valor)      
  ),
"")</f>
        <v/>
      </c>
      <c r="AH48" s="21" t="str">
        <f t="shared" si="46"/>
        <v>#N/A</v>
      </c>
      <c r="AI48" s="21" t="str">
        <f t="array" ref="AI48">SUMIFS(
    INDEX(Consolidado!$E$3:$P65, 0, MATCH(AI$1, Consolidado!$E$2:$P$2, 0)),  
    Consolidado!$C$3:$C65, $A48,                                                  
    Consolidado!$B$3:$B65, $A$1                                                   
)</f>
        <v>#N/A</v>
      </c>
      <c r="AJ48" s="21" t="str">
        <f t="array" ref="AJ48">IFERROR(
  LET(
    valor,
      INDEX(
        NovR!$A$1:$AT$60,
        MATCH(RIGHT($A48, LEN($A48)-4), NovR!$A$1:$A65, 0),
        MATCH($A$1, NovR!$A$6:AN$6, 0)
      ),
    IF(valor = "-", "", valor)      
  ),
"")</f>
        <v/>
      </c>
      <c r="AK48" s="21" t="str">
        <f t="shared" si="47"/>
        <v>#N/A</v>
      </c>
      <c r="AL48" s="22" t="str">
        <f t="array" ref="AL48">SUMIFS(
    INDEX(Consolidado!$E$3:$P65, 0, MATCH(AL$1, Consolidado!$E$2:$P$2, 0)),  
    Consolidado!$C$3:$C65, $A48,                                                  
    Consolidado!$B$3:$B65, $A$1                                                   
)</f>
        <v>#N/A</v>
      </c>
      <c r="AM48" s="22" t="str">
        <f t="array" ref="AM48">IFERROR(
  LET(
    valor,
      INDEX(
        DicR!$A$1:$AT$60,
        MATCH(RIGHT($A48, LEN($A48)-4), DicR!$A$1:$A65, 0),
        MATCH($A$1, DicR!$A$6:AN$6, 0)
      ),
    IF(valor = "-", "", valor)      
  ),
"")</f>
        <v/>
      </c>
      <c r="AN48" s="21" t="str">
        <f t="shared" si="48"/>
        <v>#N/A</v>
      </c>
    </row>
    <row r="49" ht="15.75" hidden="1" customHeight="1">
      <c r="A49" s="7" t="str">
        <f>Menus!B42</f>
        <v/>
      </c>
      <c r="B49" s="19" t="str">
        <f t="shared" ref="B49:C49" si="85">E49+H49+K49+N49+Q49+T49+W49+Z49+AC49+AF49+AI49+AL49</f>
        <v>#N/A</v>
      </c>
      <c r="C49" s="19">
        <f t="shared" si="85"/>
        <v>0</v>
      </c>
      <c r="D49" s="20" t="str">
        <f t="shared" si="36"/>
        <v>#N/A</v>
      </c>
      <c r="E49" s="21" t="str">
        <f t="array" ref="E49">SUMIFS(
    INDEX(Consolidado!$E$3:$P65, 0, MATCH(E$1, Consolidado!$E$2:$P$2, 0)),  
    Consolidado!$C$3:$C65, $A49,                                                  
    Consolidado!$B$3:$B65, $A$1                                                   
)</f>
        <v>#N/A</v>
      </c>
      <c r="F49" s="21" t="str">
        <f t="array" ref="F49">IFERROR(
  LET(
    valor,
      INDEX(
        EneR!$A$1:$AT$60,
        MATCH(RIGHT($A49, LEN($A49)-4), EneR!$A$1:$A65, 0),
        MATCH($A$1, EneR!$A$6:AN$6, 0)
      ),
    IF(valor = "-", "", valor)      
  ),
"")</f>
        <v/>
      </c>
      <c r="G49" s="21" t="str">
        <f t="shared" si="37"/>
        <v>#N/A</v>
      </c>
      <c r="H49" s="22" t="str">
        <f t="array" ref="H49">SUMIFS(
    INDEX(Consolidado!$E$3:$P65, 0, MATCH(H$1, Consolidado!$E$2:$P$2, 0)),  
    Consolidado!$C$3:$C65, $A49,                                                  
    Consolidado!$B$3:$B65, $A$1                                                   
)</f>
        <v>#N/A</v>
      </c>
      <c r="I49" s="22" t="str">
        <f t="array" ref="I49">IFERROR(
  LET(
    valor,
      INDEX(
        FebR!$A$1:$AT$60,
        MATCH(RIGHT($A49, LEN($A49)-4), FebR!$A$1:$A65, 0),
        MATCH($A$1, FebR!$A$6:AN$6, 0)
      ),
    IF(valor = "-", "", valor)      
  ),
"")</f>
        <v/>
      </c>
      <c r="J49" s="21" t="str">
        <f t="shared" si="38"/>
        <v>#N/A</v>
      </c>
      <c r="K49" s="21" t="str">
        <f t="array" ref="K49">SUMIFS(
    INDEX(Consolidado!$E$3:$P65, 0, MATCH(K$1, Consolidado!$E$2:$P$2, 0)),  
    Consolidado!$C$3:$C65, $A49,                                                  
    Consolidado!$B$3:$B65, $A$1                                                   
)</f>
        <v>#N/A</v>
      </c>
      <c r="L49" s="21" t="str">
        <f t="array" ref="L49">IFERROR(
  LET(
    valor,
      INDEX(
        MarR!$A$1:$AT$60,
        MATCH(RIGHT($A49, LEN($A49)-4), MarR!$A$1:$A65, 0),
        MATCH($A$1, MarR!$A$6:AN$6, 0)
      ),
    IF(valor = "-", "", valor)      
  ),
"")</f>
        <v/>
      </c>
      <c r="M49" s="21" t="str">
        <f t="shared" si="39"/>
        <v>#N/A</v>
      </c>
      <c r="N49" s="22" t="str">
        <f t="array" ref="N49">SUMIFS(
    INDEX(Consolidado!$E$3:$P65, 0, MATCH(N$1, Consolidado!$E$2:$P$2, 0)),  
    Consolidado!$C$3:$C65, $A49,                                                  
    Consolidado!$B$3:$B65, $A$1                                                   
)</f>
        <v>#N/A</v>
      </c>
      <c r="O49" s="22" t="str">
        <f t="array" ref="O49">IFERROR(
  LET(
    valor,
      INDEX(
        AbrR!$A$1:$AT$60,
        MATCH(RIGHT($A49, LEN($A49)-4), AbrR!$A$1:$A65, 0),
        MATCH($A$1, AbrR!$A$6:AN$6, 0)
      ),
    IF(valor = "-", "", valor)      
  ),
"")</f>
        <v/>
      </c>
      <c r="P49" s="21" t="str">
        <f t="shared" si="40"/>
        <v>#N/A</v>
      </c>
      <c r="Q49" s="21" t="str">
        <f t="array" ref="Q49">SUMIFS(
    INDEX(Consolidado!$E$3:$P65, 0, MATCH(Q$1, Consolidado!$E$2:$P$2, 0)),  
    Consolidado!$C$3:$C65, $A49,                                                  
    Consolidado!$B$3:$B65, $A$1                                                   
)</f>
        <v>#N/A</v>
      </c>
      <c r="R49" s="21" t="str">
        <f t="array" ref="R49">IFERROR(
  LET(
    valor,
      INDEX(
        MayR!$A$1:$AT$60,
        MATCH(RIGHT($A49, LEN($A49)-4), MayR!$A$1:$A65, 0),
        MATCH($A$1, MayR!$A$6:AN$6, 0)
      ),
    IF(valor = "-", "", valor)      
  ),
"")</f>
        <v/>
      </c>
      <c r="S49" s="21" t="str">
        <f t="shared" si="41"/>
        <v>#N/A</v>
      </c>
      <c r="T49" s="22" t="str">
        <f t="array" ref="T49">SUMIFS(
    INDEX(Consolidado!$E$3:$P65, 0, MATCH(T$1, Consolidado!$E$2:$P$2, 0)),  
    Consolidado!$C$3:$C65, $A49,                                                  
    Consolidado!$B$3:$B65, $A$1                                                   
)</f>
        <v>#N/A</v>
      </c>
      <c r="U49" s="22" t="str">
        <f t="array" ref="U49">IFERROR(
  LET(
    valor,
      INDEX(
        JunR!$A$1:$AT$60,
        MATCH(RIGHT($A49, LEN($A49)-4), JunR!$A$1:$A65, 0),
        MATCH($A$1, JunR!$A$6:AN$6, 0)
      ),
    IF(valor = "-", "", valor)      
  ),
"")</f>
        <v/>
      </c>
      <c r="V49" s="21" t="str">
        <f t="shared" si="42"/>
        <v>#N/A</v>
      </c>
      <c r="W49" s="21" t="str">
        <f t="array" ref="W49">SUMIFS(
    INDEX(Consolidado!$E$3:$P65, 0, MATCH(W$1, Consolidado!$E$2:$P$2, 0)),  
    Consolidado!$C$3:$C65, $A49,                                                  
    Consolidado!$B$3:$B65, $A$1                                                   
)</f>
        <v>#N/A</v>
      </c>
      <c r="X49" s="21" t="str">
        <f t="array" ref="X49">IFERROR(
  LET(
    valor,
      INDEX(
        JulR!$A$1:$AT$60,
        MATCH(RIGHT($A49, LEN($A49)-4), JulR!$A$1:$A65, 0),
        MATCH($A$1, JulR!$A$6:AN$6, 0)
      ),
    IF(valor = "-", "", valor)      
  ),
"")</f>
        <v/>
      </c>
      <c r="Y49" s="21" t="str">
        <f t="shared" si="43"/>
        <v>#N/A</v>
      </c>
      <c r="Z49" s="22" t="str">
        <f t="array" ref="Z49">SUMIFS(
    INDEX(Consolidado!$E$3:$P65, 0, MATCH(Z$1, Consolidado!$E$2:$P$2, 0)),  
    Consolidado!$C$3:$C65, $A49,                                                  
    Consolidado!$B$3:$B65, $A$1                                                   
)</f>
        <v>#N/A</v>
      </c>
      <c r="AA49" s="22" t="str">
        <f t="array" ref="AA49">IFERROR(
  LET(
    valor,
      INDEX(
        AgoR!$A$1:$AT$60,
        MATCH(RIGHT($A49, LEN($A49)-4), AgoR!$A$1:$A65, 0),
        MATCH($A$1, AgoR!$A$6:AN$6, 0)
      ),
    IF(valor = "-", "", valor)      
  ),
"")</f>
        <v/>
      </c>
      <c r="AB49" s="21" t="str">
        <f t="shared" si="44"/>
        <v>#N/A</v>
      </c>
      <c r="AC49" s="21" t="str">
        <f t="array" ref="AC49">SUMIFS(
    INDEX(Consolidado!$E$3:$P65, 0, MATCH(AC$1, Consolidado!$E$2:$P$2, 0)),  
    Consolidado!$C$3:$C65, $A49,                                                  
    Consolidado!$B$3:$B65, $A$1                                                   
)</f>
        <v>#N/A</v>
      </c>
      <c r="AD49" s="21" t="str">
        <f t="array" ref="AD49">IFERROR(
  LET(
    valor,
      INDEX(
        SepR!$A$1:$AT$60,
        MATCH(RIGHT($A49, LEN($A49)-4), SepR!$A$1:$A65, 0),
        MATCH($A$1, SepR!$A$6:AN$6, 0)
      ),
    IF(valor = "-", "", valor)      
  ),
"")</f>
        <v/>
      </c>
      <c r="AE49" s="21" t="str">
        <f t="shared" si="45"/>
        <v>#N/A</v>
      </c>
      <c r="AF49" s="22" t="str">
        <f t="array" ref="AF49">SUMIFS(
    INDEX(Consolidado!$E$3:$P65, 0, MATCH(AF$1, Consolidado!$E$2:$P$2, 0)),  
    Consolidado!$C$3:$C65, $A49,                                                  
    Consolidado!$B$3:$B65, $A$1                                                   
)</f>
        <v>#N/A</v>
      </c>
      <c r="AG49" s="22" t="str">
        <f t="array" ref="AG49">IFERROR(
  LET(
    valor,
      INDEX(
        OctR!$A$1:$AT$60,
        MATCH(RIGHT($A49, LEN($A49)-4), OctR!$A$1:$A65, 0),
        MATCH($A$1, OctR!$A$6:AN$6, 0)
      ),
    IF(valor = "-", "", valor)      
  ),
"")</f>
        <v/>
      </c>
      <c r="AH49" s="21" t="str">
        <f t="shared" si="46"/>
        <v>#N/A</v>
      </c>
      <c r="AI49" s="21" t="str">
        <f t="array" ref="AI49">SUMIFS(
    INDEX(Consolidado!$E$3:$P65, 0, MATCH(AI$1, Consolidado!$E$2:$P$2, 0)),  
    Consolidado!$C$3:$C65, $A49,                                                  
    Consolidado!$B$3:$B65, $A$1                                                   
)</f>
        <v>#N/A</v>
      </c>
      <c r="AJ49" s="21" t="str">
        <f t="array" ref="AJ49">IFERROR(
  LET(
    valor,
      INDEX(
        NovR!$A$1:$AT$60,
        MATCH(RIGHT($A49, LEN($A49)-4), NovR!$A$1:$A65, 0),
        MATCH($A$1, NovR!$A$6:AN$6, 0)
      ),
    IF(valor = "-", "", valor)      
  ),
"")</f>
        <v/>
      </c>
      <c r="AK49" s="21" t="str">
        <f t="shared" si="47"/>
        <v>#N/A</v>
      </c>
      <c r="AL49" s="22" t="str">
        <f t="array" ref="AL49">SUMIFS(
    INDEX(Consolidado!$E$3:$P65, 0, MATCH(AL$1, Consolidado!$E$2:$P$2, 0)),  
    Consolidado!$C$3:$C65, $A49,                                                  
    Consolidado!$B$3:$B65, $A$1                                                   
)</f>
        <v>#N/A</v>
      </c>
      <c r="AM49" s="22" t="str">
        <f t="array" ref="AM49">IFERROR(
  LET(
    valor,
      INDEX(
        DicR!$A$1:$AT$60,
        MATCH(RIGHT($A49, LEN($A49)-4), DicR!$A$1:$A65, 0),
        MATCH($A$1, DicR!$A$6:AN$6, 0)
      ),
    IF(valor = "-", "", valor)      
  ),
"")</f>
        <v/>
      </c>
      <c r="AN49" s="21" t="str">
        <f t="shared" si="48"/>
        <v>#N/A</v>
      </c>
    </row>
    <row r="50" ht="9.0" customHeight="1">
      <c r="A50" s="23"/>
      <c r="B50" s="7"/>
      <c r="C50" s="7"/>
      <c r="D50" s="8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ht="15.75" customHeight="1">
      <c r="A51" s="24" t="s">
        <v>45</v>
      </c>
      <c r="B51" s="15" t="str">
        <f t="shared" ref="B51:C51" si="86">SUM(B52:B54)</f>
        <v>#N/A</v>
      </c>
      <c r="C51" s="15">
        <f t="shared" si="86"/>
        <v>0</v>
      </c>
      <c r="D51" s="16" t="str">
        <f t="shared" ref="D51:D54" si="100">C51-B51</f>
        <v>#N/A</v>
      </c>
      <c r="E51" s="17" t="str">
        <f t="shared" ref="E51:F51" si="87">SUM(E52:E54)</f>
        <v>#N/A</v>
      </c>
      <c r="F51" s="17">
        <f t="shared" si="87"/>
        <v>0</v>
      </c>
      <c r="G51" s="17" t="str">
        <f>F51-E51</f>
        <v>#N/A</v>
      </c>
      <c r="H51" s="18">
        <f t="shared" ref="H51:I51" si="88">SUM(H52:H54)</f>
        <v>0</v>
      </c>
      <c r="I51" s="18">
        <f t="shared" si="88"/>
        <v>0</v>
      </c>
      <c r="J51" s="17">
        <f>I51-H51</f>
        <v>0</v>
      </c>
      <c r="K51" s="17">
        <f t="shared" ref="K51:L51" si="89">SUM(K52:K54)</f>
        <v>0</v>
      </c>
      <c r="L51" s="17">
        <f t="shared" si="89"/>
        <v>0</v>
      </c>
      <c r="M51" s="17">
        <f>L51-K51</f>
        <v>0</v>
      </c>
      <c r="N51" s="18">
        <f t="shared" ref="N51:O51" si="90">SUM(N52:N54)</f>
        <v>0</v>
      </c>
      <c r="O51" s="18">
        <f t="shared" si="90"/>
        <v>0</v>
      </c>
      <c r="P51" s="17">
        <f>O51-N51</f>
        <v>0</v>
      </c>
      <c r="Q51" s="17">
        <f t="shared" ref="Q51:R51" si="91">SUM(Q52:Q54)</f>
        <v>0</v>
      </c>
      <c r="R51" s="17">
        <f t="shared" si="91"/>
        <v>0</v>
      </c>
      <c r="S51" s="17">
        <f>R51-Q51</f>
        <v>0</v>
      </c>
      <c r="T51" s="18">
        <f t="shared" ref="T51:U51" si="92">SUM(T52:T54)</f>
        <v>0</v>
      </c>
      <c r="U51" s="18">
        <f t="shared" si="92"/>
        <v>0</v>
      </c>
      <c r="V51" s="17">
        <f>U51-T51</f>
        <v>0</v>
      </c>
      <c r="W51" s="17">
        <f t="shared" ref="W51:X51" si="93">SUM(W52:W54)</f>
        <v>0</v>
      </c>
      <c r="X51" s="17">
        <f t="shared" si="93"/>
        <v>0</v>
      </c>
      <c r="Y51" s="17">
        <f>X51-W51</f>
        <v>0</v>
      </c>
      <c r="Z51" s="18">
        <f t="shared" ref="Z51:AA51" si="94">SUM(Z52:Z54)</f>
        <v>0</v>
      </c>
      <c r="AA51" s="18">
        <f t="shared" si="94"/>
        <v>0</v>
      </c>
      <c r="AB51" s="17">
        <f>AA51-Z51</f>
        <v>0</v>
      </c>
      <c r="AC51" s="17">
        <f t="shared" ref="AC51:AD51" si="95">SUM(AC52:AC54)</f>
        <v>0</v>
      </c>
      <c r="AD51" s="17">
        <f t="shared" si="95"/>
        <v>0</v>
      </c>
      <c r="AE51" s="17">
        <f>AD51-AC51</f>
        <v>0</v>
      </c>
      <c r="AF51" s="18">
        <f t="shared" ref="AF51:AG51" si="96">SUM(AF52:AF54)</f>
        <v>0</v>
      </c>
      <c r="AG51" s="18">
        <f t="shared" si="96"/>
        <v>0</v>
      </c>
      <c r="AH51" s="17">
        <f>AG51-AF51</f>
        <v>0</v>
      </c>
      <c r="AI51" s="17">
        <f t="shared" ref="AI51:AJ51" si="97">SUM(AI52:AI54)</f>
        <v>0</v>
      </c>
      <c r="AJ51" s="17">
        <f t="shared" si="97"/>
        <v>0</v>
      </c>
      <c r="AK51" s="17">
        <f>AJ51-AI51</f>
        <v>0</v>
      </c>
      <c r="AL51" s="18">
        <f t="shared" ref="AL51:AM51" si="98">SUM(AL52:AL54)</f>
        <v>0</v>
      </c>
      <c r="AM51" s="18">
        <f t="shared" si="98"/>
        <v>0</v>
      </c>
      <c r="AN51" s="17">
        <f>AM51-AL51</f>
        <v>0</v>
      </c>
    </row>
    <row r="52" ht="15.75" customHeight="1">
      <c r="A52" s="7" t="str">
        <f>Menus!Q2</f>
        <v>C01 Otros ingresos</v>
      </c>
      <c r="B52" s="19" t="str">
        <f t="shared" ref="B52:C52" si="99">E52+H52+K52+N52+Q52+T52+W52+Z52+AC52+AF52+AI52+AL52</f>
        <v>#N/A</v>
      </c>
      <c r="C52" s="19">
        <f t="shared" si="99"/>
        <v>0</v>
      </c>
      <c r="D52" s="20" t="str">
        <f t="shared" si="100"/>
        <v>#N/A</v>
      </c>
      <c r="E52" s="21" t="str">
        <f t="array" ref="E52">SUMIFS(
    INDEX(Consolidado!$E$3:$P65, 0, MATCH(E$1, Consolidado!$E$2:$P$2, 0)),  
    Consolidado!$C$3:$C65, $A52,                                                  
    Consolidado!$B$3:$B65, $A$1                                                   
)</f>
        <v>#N/A</v>
      </c>
      <c r="F52" s="21">
        <f>SUMIFS(OtrosR!$E$3:$E65,OtrosR!$C$3:$C65,$A52,OtrosR!$B$3:$B65,$A$1)</f>
        <v>0</v>
      </c>
      <c r="G52" s="21" t="str">
        <f t="shared" ref="G52:G54" si="102">E52-F52</f>
        <v>#N/A</v>
      </c>
      <c r="H52" s="22">
        <f>SUMIFS(Otros!$F$3:$F65,Otros!$C$3:$C65,$A52,Otros!$B$3:$B65,$A$1)</f>
        <v>0</v>
      </c>
      <c r="I52" s="22">
        <f>SUMIFS(OtrosR!$F$3:$F65,OtrosR!$C$3:$C65,$A52,OtrosR!$B$3:$B65,$A$1)</f>
        <v>0</v>
      </c>
      <c r="J52" s="21">
        <f t="shared" ref="J52:J54" si="103">H52-I52</f>
        <v>0</v>
      </c>
      <c r="K52" s="21">
        <f>SUMIFS(Otros!$G$3:$G65,Otros!$C$3:$C65,$A52,Otros!$B$3:$B65,$A$1)</f>
        <v>0</v>
      </c>
      <c r="L52" s="21">
        <f>SUMIFS(OtrosR!$G$3:$G65,OtrosR!$C$3:$C65,$A52,OtrosR!$B$3:$B65,$A$1)</f>
        <v>0</v>
      </c>
      <c r="M52" s="21">
        <f t="shared" ref="M52:M54" si="104">K52-L52</f>
        <v>0</v>
      </c>
      <c r="N52" s="22">
        <f>SUMIFS(Otros!$H$3:$H65,Otros!$C$3:$C65,$A52,Otros!$B$3:$B65,$A$1)</f>
        <v>0</v>
      </c>
      <c r="O52" s="22">
        <f>SUMIFS(OtrosR!$H$3:$H65,OtrosR!$C$3:$C65,$A52,OtrosR!$B$3:$B65,$A$1)</f>
        <v>0</v>
      </c>
      <c r="P52" s="21">
        <f t="shared" ref="P52:P54" si="105">N52-O52</f>
        <v>0</v>
      </c>
      <c r="Q52" s="21">
        <f>SUMIFS(Otros!$I$3:$I65,Otros!$C$3:$C65,$A52,Otros!$B$3:$B65,$A$1)</f>
        <v>0</v>
      </c>
      <c r="R52" s="21">
        <f>SUMIFS(OtrosR!$I$3:$I65,OtrosR!$C$3:$C65,$A52,OtrosR!$B$3:$B65,$A$1)</f>
        <v>0</v>
      </c>
      <c r="S52" s="21">
        <f t="shared" ref="S52:S54" si="106">Q52-R52</f>
        <v>0</v>
      </c>
      <c r="T52" s="22">
        <f>SUMIFS(Otros!$J$3:$J65,Otros!$C$3:$C65,$A52,Otros!$B$3:$B65,$A$1)</f>
        <v>0</v>
      </c>
      <c r="U52" s="22">
        <f>SUMIFS(OtrosR!$J$3:$J65,OtrosR!$C$3:$C65,$A52,OtrosR!$B$3:$B65,$A$1)</f>
        <v>0</v>
      </c>
      <c r="V52" s="21">
        <f t="shared" ref="V52:V54" si="107">T52-U52</f>
        <v>0</v>
      </c>
      <c r="W52" s="21">
        <f>SUMIFS(Otros!$K$3:$K65,Otros!$C$3:$C65,$A52,Otros!$B$3:$B65,$A$1)</f>
        <v>0</v>
      </c>
      <c r="X52" s="21">
        <f>SUMIFS(OtrosR!$K$3:$K65,OtrosR!$C$3:$C65,$A52,OtrosR!$B$3:$B65,$A$1)</f>
        <v>0</v>
      </c>
      <c r="Y52" s="21">
        <f t="shared" ref="Y52:Y54" si="108">W52-X52</f>
        <v>0</v>
      </c>
      <c r="Z52" s="22">
        <f>SUMIFS(Otros!$L$3:$L65,Otros!$C$3:$C65,$A52,Otros!$B$3:$B65,$A$1)</f>
        <v>0</v>
      </c>
      <c r="AA52" s="22">
        <f>SUMIFS(OtrosR!$L$3:$L65,OtrosR!$C$3:$C65,$A52,OtrosR!$B$3:$B65,$A$1)</f>
        <v>0</v>
      </c>
      <c r="AB52" s="21">
        <f t="shared" ref="AB52:AB54" si="109">Z52-AA52</f>
        <v>0</v>
      </c>
      <c r="AC52" s="21">
        <f>SUMIFS(Otros!$M$3:$M65,Otros!$C$3:$C65,$A52,Otros!$B$3:$B65,$A$1)</f>
        <v>0</v>
      </c>
      <c r="AD52" s="21">
        <f>SUMIFS(OtrosR!$M$3:$M65,OtrosR!$C$3:$C65,$A52,OtrosR!$B$3:$B65,$A$1)</f>
        <v>0</v>
      </c>
      <c r="AE52" s="21">
        <f t="shared" ref="AE52:AE54" si="110">AC52-AD52</f>
        <v>0</v>
      </c>
      <c r="AF52" s="22">
        <f>SUMIFS(Otros!$N$3:$N65,Otros!$C$3:$C65,$A52,Otros!$B$3:$B65,$A$1)</f>
        <v>0</v>
      </c>
      <c r="AG52" s="22">
        <f>SUMIFS(OtrosR!$N$3:$N65,OtrosR!$C$3:$C65,$A52,OtrosR!$B$3:$B65,$A$1)</f>
        <v>0</v>
      </c>
      <c r="AH52" s="21">
        <f t="shared" ref="AH52:AH54" si="111">AF52-AG52</f>
        <v>0</v>
      </c>
      <c r="AI52" s="21">
        <f>SUMIFS(Otros!$O$3:$O65,Otros!$C$3:$C65,$A52,Otros!$B$3:$B65,$A$1)</f>
        <v>0</v>
      </c>
      <c r="AJ52" s="21">
        <f>SUMIFS(OtrosR!$O$3:$O65,OtrosR!$C$3:$C65,$A52,OtrosR!$B$3:$B65,$A$1)</f>
        <v>0</v>
      </c>
      <c r="AK52" s="21">
        <f t="shared" ref="AK52:AK54" si="112">AI52-AJ52</f>
        <v>0</v>
      </c>
      <c r="AL52" s="22">
        <f>SUMIFS(Otros!$P$3:$P65,Otros!$C$3:$C65,$A52,Otros!$B$3:$B65,$A$1)</f>
        <v>0</v>
      </c>
      <c r="AM52" s="22">
        <f>SUMIFS(OtrosR!$P$3:$P65,OtrosR!$C$3:$C65,$A52,OtrosR!$B$3:$B65,$A$1)</f>
        <v>0</v>
      </c>
      <c r="AN52" s="21">
        <f t="shared" ref="AN52:AN54" si="113">AL52-AM52</f>
        <v>0</v>
      </c>
    </row>
    <row r="53" ht="15.75" hidden="1" customHeight="1">
      <c r="B53" s="19" t="str">
        <f t="shared" ref="B53:C53" si="101">E53+H53+K53+N53+Q53+T53+W53+Z53+AC53+AF53+AI53+AL53</f>
        <v>#N/A</v>
      </c>
      <c r="C53" s="19">
        <f t="shared" si="101"/>
        <v>0</v>
      </c>
      <c r="D53" s="20" t="str">
        <f t="shared" si="100"/>
        <v>#N/A</v>
      </c>
      <c r="E53" s="21" t="str">
        <f t="array" ref="E53">SUMIFS(
    INDEX(Consolidado!$E$3:$P65, 0, MATCH(E$1, Consolidado!$E$2:$P$2, 0)),  
    Consolidado!$C$3:$C65, $A53,                                                  
    Consolidado!$B$3:$B65, $A$1                                                   
)</f>
        <v>#N/A</v>
      </c>
      <c r="F53" s="21">
        <f>SUMIFS(OtrosR!$E$3:$E65,OtrosR!$C$3:$C65,$A53,OtrosR!$B$3:$B65,$A$1)</f>
        <v>0</v>
      </c>
      <c r="G53" s="21" t="str">
        <f t="shared" si="102"/>
        <v>#N/A</v>
      </c>
      <c r="H53" s="22">
        <f>SUMIFS(Otros!$F$3:$F65,Otros!$C$3:$C65,$A53,Otros!$B$3:$B65,$A$1)</f>
        <v>0</v>
      </c>
      <c r="I53" s="22">
        <f>SUMIFS(OtrosR!$F$3:$F65,OtrosR!$C$3:$C65,$A53,OtrosR!$B$3:$B65,$A$1)</f>
        <v>0</v>
      </c>
      <c r="J53" s="21">
        <f t="shared" si="103"/>
        <v>0</v>
      </c>
      <c r="K53" s="21">
        <f>SUMIFS(Otros!$G$3:$G65,Otros!$C$3:$C65,$A53,Otros!$B$3:$B65,$A$1)</f>
        <v>0</v>
      </c>
      <c r="L53" s="21">
        <f>SUMIFS(OtrosR!$G$3:$G65,OtrosR!$C$3:$C65,$A53,OtrosR!$B$3:$B65,$A$1)</f>
        <v>0</v>
      </c>
      <c r="M53" s="21">
        <f t="shared" si="104"/>
        <v>0</v>
      </c>
      <c r="N53" s="22">
        <f>SUMIFS(Otros!$H$3:$H65,Otros!$C$3:$C65,$A53,Otros!$B$3:$B65,$A$1)</f>
        <v>0</v>
      </c>
      <c r="O53" s="22">
        <f>SUMIFS(OtrosR!$H$3:$H65,OtrosR!$C$3:$C65,$A53,OtrosR!$B$3:$B65,$A$1)</f>
        <v>0</v>
      </c>
      <c r="P53" s="21">
        <f t="shared" si="105"/>
        <v>0</v>
      </c>
      <c r="Q53" s="21">
        <f>SUMIFS(Otros!$I$3:$I65,Otros!$C$3:$C65,$A53,Otros!$B$3:$B65,$A$1)</f>
        <v>0</v>
      </c>
      <c r="R53" s="21">
        <f>SUMIFS(OtrosR!$I$3:$I65,OtrosR!$C$3:$C65,$A53,OtrosR!$B$3:$B65,$A$1)</f>
        <v>0</v>
      </c>
      <c r="S53" s="21">
        <f t="shared" si="106"/>
        <v>0</v>
      </c>
      <c r="T53" s="22">
        <f>SUMIFS(Otros!$J$3:$J65,Otros!$C$3:$C65,$A53,Otros!$B$3:$B65,$A$1)</f>
        <v>0</v>
      </c>
      <c r="U53" s="22">
        <f>SUMIFS(OtrosR!$J$3:$J65,OtrosR!$C$3:$C65,$A53,OtrosR!$B$3:$B65,$A$1)</f>
        <v>0</v>
      </c>
      <c r="V53" s="21">
        <f t="shared" si="107"/>
        <v>0</v>
      </c>
      <c r="W53" s="21">
        <f>SUMIFS(Otros!$K$3:$K65,Otros!$C$3:$C65,$A53,Otros!$B$3:$B65,$A$1)</f>
        <v>0</v>
      </c>
      <c r="X53" s="21">
        <f>SUMIFS(OtrosR!$K$3:$K65,OtrosR!$C$3:$C65,$A53,OtrosR!$B$3:$B65,$A$1)</f>
        <v>0</v>
      </c>
      <c r="Y53" s="21">
        <f t="shared" si="108"/>
        <v>0</v>
      </c>
      <c r="Z53" s="22">
        <f>SUMIFS(Otros!$L$3:$L65,Otros!$C$3:$C65,$A53,Otros!$B$3:$B65,$A$1)</f>
        <v>0</v>
      </c>
      <c r="AA53" s="22">
        <f>SUMIFS(OtrosR!$L$3:$L65,OtrosR!$C$3:$C65,$A53,OtrosR!$B$3:$B65,$A$1)</f>
        <v>0</v>
      </c>
      <c r="AB53" s="21">
        <f t="shared" si="109"/>
        <v>0</v>
      </c>
      <c r="AC53" s="21">
        <f>SUMIFS(Otros!$M$3:$M65,Otros!$C$3:$C65,$A53,Otros!$B$3:$B65,$A$1)</f>
        <v>0</v>
      </c>
      <c r="AD53" s="21">
        <f>SUMIFS(OtrosR!$M$3:$M65,OtrosR!$C$3:$C65,$A53,OtrosR!$B$3:$B65,$A$1)</f>
        <v>0</v>
      </c>
      <c r="AE53" s="21">
        <f t="shared" si="110"/>
        <v>0</v>
      </c>
      <c r="AF53" s="22">
        <f>SUMIFS(Otros!$N$3:$N65,Otros!$C$3:$C65,$A53,Otros!$B$3:$B65,$A$1)</f>
        <v>0</v>
      </c>
      <c r="AG53" s="22">
        <f>SUMIFS(OtrosR!$N$3:$N65,OtrosR!$C$3:$C65,$A53,OtrosR!$B$3:$B65,$A$1)</f>
        <v>0</v>
      </c>
      <c r="AH53" s="21">
        <f t="shared" si="111"/>
        <v>0</v>
      </c>
      <c r="AI53" s="21">
        <f>SUMIFS(Otros!$O$3:$O65,Otros!$C$3:$C65,$A53,Otros!$B$3:$B65,$A$1)</f>
        <v>0</v>
      </c>
      <c r="AJ53" s="21">
        <f>SUMIFS(OtrosR!$O$3:$O65,OtrosR!$C$3:$C65,$A53,OtrosR!$B$3:$B65,$A$1)</f>
        <v>0</v>
      </c>
      <c r="AK53" s="21">
        <f t="shared" si="112"/>
        <v>0</v>
      </c>
      <c r="AL53" s="22">
        <f>SUMIFS(Otros!$P$3:$P65,Otros!$C$3:$C65,$A53,Otros!$B$3:$B65,$A$1)</f>
        <v>0</v>
      </c>
      <c r="AM53" s="22">
        <f>SUMIFS(OtrosR!$P$3:$P65,OtrosR!$C$3:$C65,$A53,OtrosR!$B$3:$B65,$A$1)</f>
        <v>0</v>
      </c>
      <c r="AN53" s="21">
        <f t="shared" si="113"/>
        <v>0</v>
      </c>
    </row>
    <row r="54" ht="15.75" hidden="1" customHeight="1">
      <c r="B54" s="19" t="str">
        <f t="shared" ref="B54:C54" si="114">E54+H54+K54+N54+Q54+T54+W54+Z54+AC54+AF54+AI54+AL54</f>
        <v>#N/A</v>
      </c>
      <c r="C54" s="19">
        <f t="shared" si="114"/>
        <v>0</v>
      </c>
      <c r="D54" s="20" t="str">
        <f t="shared" si="100"/>
        <v>#N/A</v>
      </c>
      <c r="E54" s="21" t="str">
        <f t="array" ref="E54">SUMIFS(
    INDEX(Consolidado!$E$3:$P65, 0, MATCH(E$1, Consolidado!$E$2:$P$2, 0)),  
    Consolidado!$C$3:$C65, $A54,                                                  
    Consolidado!$B$3:$B65, $A$1                                                   
)</f>
        <v>#N/A</v>
      </c>
      <c r="F54" s="21">
        <f>SUMIFS(OtrosR!$E$3:$E65,OtrosR!$C$3:$C65,$A54,OtrosR!$B$3:$B65,$A$1)</f>
        <v>0</v>
      </c>
      <c r="G54" s="21" t="str">
        <f t="shared" si="102"/>
        <v>#N/A</v>
      </c>
      <c r="H54" s="22">
        <f>SUMIFS(Otros!$F$3:$F65,Otros!$C$3:$C65,$A54,Otros!$B$3:$B65,$A$1)</f>
        <v>0</v>
      </c>
      <c r="I54" s="22">
        <f>SUMIFS(OtrosR!$F$3:$F65,OtrosR!$C$3:$C65,$A54,OtrosR!$B$3:$B65,$A$1)</f>
        <v>0</v>
      </c>
      <c r="J54" s="21">
        <f t="shared" si="103"/>
        <v>0</v>
      </c>
      <c r="K54" s="21">
        <f>SUMIFS(Otros!$G$3:$G65,Otros!$C$3:$C65,$A54,Otros!$B$3:$B65,$A$1)</f>
        <v>0</v>
      </c>
      <c r="L54" s="21">
        <f>SUMIFS(OtrosR!$G$3:$G65,OtrosR!$C$3:$C65,$A54,OtrosR!$B$3:$B65,$A$1)</f>
        <v>0</v>
      </c>
      <c r="M54" s="21">
        <f t="shared" si="104"/>
        <v>0</v>
      </c>
      <c r="N54" s="22">
        <f>SUMIFS(Otros!$H$3:$H65,Otros!$C$3:$C65,$A54,Otros!$B$3:$B65,$A$1)</f>
        <v>0</v>
      </c>
      <c r="O54" s="22">
        <f>SUMIFS(OtrosR!$H$3:$H65,OtrosR!$C$3:$C65,$A54,OtrosR!$B$3:$B65,$A$1)</f>
        <v>0</v>
      </c>
      <c r="P54" s="21">
        <f t="shared" si="105"/>
        <v>0</v>
      </c>
      <c r="Q54" s="21">
        <f>SUMIFS(Otros!$I$3:$I65,Otros!$C$3:$C65,$A54,Otros!$B$3:$B65,$A$1)</f>
        <v>0</v>
      </c>
      <c r="R54" s="21">
        <f>SUMIFS(OtrosR!$I$3:$I65,OtrosR!$C$3:$C65,$A54,OtrosR!$B$3:$B65,$A$1)</f>
        <v>0</v>
      </c>
      <c r="S54" s="21">
        <f t="shared" si="106"/>
        <v>0</v>
      </c>
      <c r="T54" s="22">
        <f>SUMIFS(Otros!$J$3:$J65,Otros!$C$3:$C65,$A54,Otros!$B$3:$B65,$A$1)</f>
        <v>0</v>
      </c>
      <c r="U54" s="22">
        <f>SUMIFS(OtrosR!$J$3:$J65,OtrosR!$C$3:$C65,$A54,OtrosR!$B$3:$B65,$A$1)</f>
        <v>0</v>
      </c>
      <c r="V54" s="21">
        <f t="shared" si="107"/>
        <v>0</v>
      </c>
      <c r="W54" s="21">
        <f>SUMIFS(Otros!$K$3:$K65,Otros!$C$3:$C65,$A54,Otros!$B$3:$B65,$A$1)</f>
        <v>0</v>
      </c>
      <c r="X54" s="21">
        <f>SUMIFS(OtrosR!$K$3:$K65,OtrosR!$C$3:$C65,$A54,OtrosR!$B$3:$B65,$A$1)</f>
        <v>0</v>
      </c>
      <c r="Y54" s="21">
        <f t="shared" si="108"/>
        <v>0</v>
      </c>
      <c r="Z54" s="22">
        <f>SUMIFS(Otros!$L$3:$L65,Otros!$C$3:$C65,$A54,Otros!$B$3:$B65,$A$1)</f>
        <v>0</v>
      </c>
      <c r="AA54" s="22">
        <f>SUMIFS(OtrosR!$L$3:$L65,OtrosR!$C$3:$C65,$A54,OtrosR!$B$3:$B65,$A$1)</f>
        <v>0</v>
      </c>
      <c r="AB54" s="21">
        <f t="shared" si="109"/>
        <v>0</v>
      </c>
      <c r="AC54" s="21">
        <f>SUMIFS(Otros!$M$3:$M65,Otros!$C$3:$C65,$A54,Otros!$B$3:$B65,$A$1)</f>
        <v>0</v>
      </c>
      <c r="AD54" s="21">
        <f>SUMIFS(OtrosR!$M$3:$M65,OtrosR!$C$3:$C65,$A54,OtrosR!$B$3:$B65,$A$1)</f>
        <v>0</v>
      </c>
      <c r="AE54" s="21">
        <f t="shared" si="110"/>
        <v>0</v>
      </c>
      <c r="AF54" s="22">
        <f>SUMIFS(Otros!$N$3:$N65,Otros!$C$3:$C65,$A54,Otros!$B$3:$B65,$A$1)</f>
        <v>0</v>
      </c>
      <c r="AG54" s="22">
        <f>SUMIFS(OtrosR!$N$3:$N65,OtrosR!$C$3:$C65,$A54,OtrosR!$B$3:$B65,$A$1)</f>
        <v>0</v>
      </c>
      <c r="AH54" s="21">
        <f t="shared" si="111"/>
        <v>0</v>
      </c>
      <c r="AI54" s="21">
        <f>SUMIFS(Otros!$O$3:$O65,Otros!$C$3:$C65,$A54,Otros!$B$3:$B65,$A$1)</f>
        <v>0</v>
      </c>
      <c r="AJ54" s="21">
        <f>SUMIFS(OtrosR!$O$3:$O65,OtrosR!$C$3:$C65,$A54,OtrosR!$B$3:$B65,$A$1)</f>
        <v>0</v>
      </c>
      <c r="AK54" s="21">
        <f t="shared" si="112"/>
        <v>0</v>
      </c>
      <c r="AL54" s="22">
        <f>SUMIFS(Otros!$P$3:$P65,Otros!$C$3:$C65,$A54,Otros!$B$3:$B65,$A$1)</f>
        <v>0</v>
      </c>
      <c r="AM54" s="22">
        <f>SUMIFS(OtrosR!$P$3:$P65,OtrosR!$C$3:$C65,$A54,OtrosR!$B$3:$B65,$A$1)</f>
        <v>0</v>
      </c>
      <c r="AN54" s="21">
        <f t="shared" si="113"/>
        <v>0</v>
      </c>
    </row>
    <row r="55" ht="9.0" customHeight="1">
      <c r="A55" s="23"/>
      <c r="B55" s="7"/>
      <c r="C55" s="7"/>
      <c r="D55" s="8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ht="15.75" customHeight="1">
      <c r="A56" s="24" t="s">
        <v>46</v>
      </c>
      <c r="B56" s="15" t="str">
        <f t="shared" ref="B56:C56" si="115">SUM(B57:B65)</f>
        <v>#N/A</v>
      </c>
      <c r="C56" s="15">
        <f t="shared" si="115"/>
        <v>0</v>
      </c>
      <c r="D56" s="16" t="str">
        <f t="shared" ref="D56:D65" si="129">B56-C56</f>
        <v>#N/A</v>
      </c>
      <c r="E56" s="17" t="str">
        <f t="shared" ref="E56:F56" si="116">SUM(E57:E65)</f>
        <v>#N/A</v>
      </c>
      <c r="F56" s="17">
        <f t="shared" si="116"/>
        <v>0</v>
      </c>
      <c r="G56" s="17" t="str">
        <f t="shared" ref="G56:G65" si="130">E56-F56</f>
        <v>#N/A</v>
      </c>
      <c r="H56" s="18">
        <f t="shared" ref="H56:I56" si="117">SUM(H57:H65)</f>
        <v>0</v>
      </c>
      <c r="I56" s="18">
        <f t="shared" si="117"/>
        <v>0</v>
      </c>
      <c r="J56" s="17">
        <f t="shared" ref="J56:J65" si="131">H56-I56</f>
        <v>0</v>
      </c>
      <c r="K56" s="17">
        <f t="shared" ref="K56:L56" si="118">SUM(K57:K65)</f>
        <v>0</v>
      </c>
      <c r="L56" s="17">
        <f t="shared" si="118"/>
        <v>0</v>
      </c>
      <c r="M56" s="17">
        <f t="shared" ref="M56:M65" si="132">K56-L56</f>
        <v>0</v>
      </c>
      <c r="N56" s="18">
        <f t="shared" ref="N56:O56" si="119">SUM(N57:N65)</f>
        <v>0</v>
      </c>
      <c r="O56" s="18">
        <f t="shared" si="119"/>
        <v>0</v>
      </c>
      <c r="P56" s="17">
        <f t="shared" ref="P56:P65" si="133">N56-O56</f>
        <v>0</v>
      </c>
      <c r="Q56" s="17">
        <f t="shared" ref="Q56:R56" si="120">SUM(Q57:Q65)</f>
        <v>0</v>
      </c>
      <c r="R56" s="17">
        <f t="shared" si="120"/>
        <v>0</v>
      </c>
      <c r="S56" s="17">
        <f t="shared" ref="S56:S65" si="134">Q56-R56</f>
        <v>0</v>
      </c>
      <c r="T56" s="18">
        <f t="shared" ref="T56:U56" si="121">SUM(T57:T65)</f>
        <v>0</v>
      </c>
      <c r="U56" s="18">
        <f t="shared" si="121"/>
        <v>0</v>
      </c>
      <c r="V56" s="17">
        <f t="shared" ref="V56:V65" si="135">T56-U56</f>
        <v>0</v>
      </c>
      <c r="W56" s="17">
        <f t="shared" ref="W56:X56" si="122">SUM(W57:W65)</f>
        <v>0</v>
      </c>
      <c r="X56" s="17">
        <f t="shared" si="122"/>
        <v>0</v>
      </c>
      <c r="Y56" s="17">
        <f t="shared" ref="Y56:Y65" si="136">W56-X56</f>
        <v>0</v>
      </c>
      <c r="Z56" s="18">
        <f t="shared" ref="Z56:AA56" si="123">SUM(Z57:Z65)</f>
        <v>0</v>
      </c>
      <c r="AA56" s="18">
        <f t="shared" si="123"/>
        <v>0</v>
      </c>
      <c r="AB56" s="17">
        <f t="shared" ref="AB56:AB65" si="137">Z56-AA56</f>
        <v>0</v>
      </c>
      <c r="AC56" s="17">
        <f t="shared" ref="AC56:AD56" si="124">SUM(AC57:AC65)</f>
        <v>0</v>
      </c>
      <c r="AD56" s="17">
        <f t="shared" si="124"/>
        <v>0</v>
      </c>
      <c r="AE56" s="17">
        <f t="shared" ref="AE56:AE65" si="138">AC56-AD56</f>
        <v>0</v>
      </c>
      <c r="AF56" s="18">
        <f t="shared" ref="AF56:AG56" si="125">SUM(AF57:AF65)</f>
        <v>0</v>
      </c>
      <c r="AG56" s="18">
        <f t="shared" si="125"/>
        <v>0</v>
      </c>
      <c r="AH56" s="17">
        <f t="shared" ref="AH56:AH65" si="139">AF56-AG56</f>
        <v>0</v>
      </c>
      <c r="AI56" s="17">
        <f t="shared" ref="AI56:AJ56" si="126">SUM(AI57:AI65)</f>
        <v>0</v>
      </c>
      <c r="AJ56" s="17">
        <f t="shared" si="126"/>
        <v>0</v>
      </c>
      <c r="AK56" s="17">
        <f t="shared" ref="AK56:AK65" si="140">AI56-AJ56</f>
        <v>0</v>
      </c>
      <c r="AL56" s="18">
        <f t="shared" ref="AL56:AM56" si="127">SUM(AL57:AL65)</f>
        <v>0</v>
      </c>
      <c r="AM56" s="18">
        <f t="shared" si="127"/>
        <v>0</v>
      </c>
      <c r="AN56" s="17">
        <f t="shared" ref="AN56:AN65" si="141">AL56-AM56</f>
        <v>0</v>
      </c>
    </row>
    <row r="57" ht="15.75" customHeight="1">
      <c r="A57" s="7" t="str">
        <f>Menus!Q3</f>
        <v>D01 Otros gastos</v>
      </c>
      <c r="B57" s="19" t="str">
        <f t="shared" ref="B57:C57" si="128">E57+H57+K57+N57+Q57+T57+W57+Z57+AC57+AF57+AI57+AL57</f>
        <v>#N/A</v>
      </c>
      <c r="C57" s="19">
        <f t="shared" si="128"/>
        <v>0</v>
      </c>
      <c r="D57" s="20" t="str">
        <f t="shared" si="129"/>
        <v>#N/A</v>
      </c>
      <c r="E57" s="21" t="str">
        <f t="array" ref="E57">SUMIFS(
    INDEX(Consolidado!$E$3:$P65, 0, MATCH(E$1, Consolidado!$E$2:$P$2, 0)),  
    Consolidado!$C$3:$C65, $A57,                                                  
    Consolidado!$B$3:$B65, $A$1                                                   
)</f>
        <v>#N/A</v>
      </c>
      <c r="F57" s="21">
        <f>SUMIFS(OtrosR!$E$3:$E65,OtrosR!$C$3:$C65,$A57,OtrosR!$B$3:$B65,$A$1)</f>
        <v>0</v>
      </c>
      <c r="G57" s="21" t="str">
        <f t="shared" si="130"/>
        <v>#N/A</v>
      </c>
      <c r="H57" s="22">
        <f>SUMIFS(Otros!$F$3:$F65,Otros!$C$3:$C65,$A57,Otros!$B$3:$B65,$A$1)</f>
        <v>0</v>
      </c>
      <c r="I57" s="22">
        <f>SUMIFS(OtrosR!$F$3:$F65,OtrosR!$C$3:$C65,$A57,OtrosR!$B$3:$B65,$A$1)</f>
        <v>0</v>
      </c>
      <c r="J57" s="21">
        <f t="shared" si="131"/>
        <v>0</v>
      </c>
      <c r="K57" s="21">
        <f>SUMIFS(Otros!$G$3:$G65,Otros!$C$3:$C65,$A57,Otros!$B$3:$B65,$A$1)</f>
        <v>0</v>
      </c>
      <c r="L57" s="21">
        <f>SUMIFS(OtrosR!$G$3:$G65,OtrosR!$C$3:$C65,$A57,OtrosR!$B$3:$B65,$A$1)</f>
        <v>0</v>
      </c>
      <c r="M57" s="21">
        <f t="shared" si="132"/>
        <v>0</v>
      </c>
      <c r="N57" s="22">
        <f>SUMIFS(Otros!$H$3:$H65,Otros!$C$3:$C65,$A57,Otros!$B$3:$B65,$A$1)</f>
        <v>0</v>
      </c>
      <c r="O57" s="22">
        <f>SUMIFS(OtrosR!$H$3:$H65,OtrosR!$C$3:$C65,$A57,OtrosR!$B$3:$B65,$A$1)</f>
        <v>0</v>
      </c>
      <c r="P57" s="21">
        <f t="shared" si="133"/>
        <v>0</v>
      </c>
      <c r="Q57" s="21">
        <f>SUMIFS(Otros!$I$3:$I65,Otros!$C$3:$C65,$A57,Otros!$B$3:$B65,$A$1)</f>
        <v>0</v>
      </c>
      <c r="R57" s="21">
        <f>SUMIFS(OtrosR!$I$3:$I65,OtrosR!$C$3:$C65,$A57,OtrosR!$B$3:$B65,$A$1)</f>
        <v>0</v>
      </c>
      <c r="S57" s="21">
        <f t="shared" si="134"/>
        <v>0</v>
      </c>
      <c r="T57" s="22">
        <f>SUMIFS(Otros!$J$3:$J65,Otros!$C$3:$C65,$A57,Otros!$B$3:$B65,$A$1)</f>
        <v>0</v>
      </c>
      <c r="U57" s="22">
        <f>SUMIFS(OtrosR!$J$3:$J65,OtrosR!$C$3:$C65,$A57,OtrosR!$B$3:$B65,$A$1)</f>
        <v>0</v>
      </c>
      <c r="V57" s="21">
        <f t="shared" si="135"/>
        <v>0</v>
      </c>
      <c r="W57" s="21">
        <f>SUMIFS(Otros!$K$3:$K65,Otros!$C$3:$C65,$A57,Otros!$B$3:$B65,$A$1)</f>
        <v>0</v>
      </c>
      <c r="X57" s="21">
        <f>SUMIFS(OtrosR!$K$3:$K65,OtrosR!$C$3:$C65,$A57,OtrosR!$B$3:$B65,$A$1)</f>
        <v>0</v>
      </c>
      <c r="Y57" s="21">
        <f t="shared" si="136"/>
        <v>0</v>
      </c>
      <c r="Z57" s="22">
        <f>SUMIFS(Otros!$L$3:$L65,Otros!$C$3:$C65,$A57,Otros!$B$3:$B65,$A$1)</f>
        <v>0</v>
      </c>
      <c r="AA57" s="22">
        <f>SUMIFS(OtrosR!$L$3:$L65,OtrosR!$C$3:$C65,$A57,OtrosR!$B$3:$B65,$A$1)</f>
        <v>0</v>
      </c>
      <c r="AB57" s="21">
        <f t="shared" si="137"/>
        <v>0</v>
      </c>
      <c r="AC57" s="21">
        <f>SUMIFS(Otros!$M$3:$M65,Otros!$C$3:$C65,$A57,Otros!$B$3:$B65,$A$1)</f>
        <v>0</v>
      </c>
      <c r="AD57" s="21">
        <f>SUMIFS(OtrosR!$M$3:$M65,OtrosR!$C$3:$C65,$A57,OtrosR!$B$3:$B65,$A$1)</f>
        <v>0</v>
      </c>
      <c r="AE57" s="21">
        <f t="shared" si="138"/>
        <v>0</v>
      </c>
      <c r="AF57" s="22">
        <f>SUMIFS(Otros!$N$3:$N65,Otros!$C$3:$C65,$A57,Otros!$B$3:$B65,$A$1)</f>
        <v>0</v>
      </c>
      <c r="AG57" s="22">
        <f>SUMIFS(OtrosR!$N$3:$N65,OtrosR!$C$3:$C65,$A57,OtrosR!$B$3:$B65,$A$1)</f>
        <v>0</v>
      </c>
      <c r="AH57" s="21">
        <f t="shared" si="139"/>
        <v>0</v>
      </c>
      <c r="AI57" s="21">
        <f>SUMIFS(Otros!$O$3:$O65,Otros!$C$3:$C65,$A57,Otros!$B$3:$B65,$A$1)</f>
        <v>0</v>
      </c>
      <c r="AJ57" s="21">
        <f>SUMIFS(OtrosR!$O$3:$O65,OtrosR!$C$3:$C65,$A57,OtrosR!$B$3:$B65,$A$1)</f>
        <v>0</v>
      </c>
      <c r="AK57" s="21">
        <f t="shared" si="140"/>
        <v>0</v>
      </c>
      <c r="AL57" s="22">
        <f>SUMIFS(Otros!$P$3:$P65,Otros!$C$3:$C65,$A57,Otros!$B$3:$B65,$A$1)</f>
        <v>0</v>
      </c>
      <c r="AM57" s="22">
        <f>SUMIFS(OtrosR!$P$3:$P65,OtrosR!$C$3:$C65,$A57,OtrosR!$B$3:$B65,$A$1)</f>
        <v>0</v>
      </c>
      <c r="AN57" s="21">
        <f t="shared" si="141"/>
        <v>0</v>
      </c>
    </row>
    <row r="58" ht="15.75" customHeight="1">
      <c r="A58" s="7" t="str">
        <f>Menus!Q4</f>
        <v>D02 Comisiones</v>
      </c>
      <c r="B58" s="19" t="str">
        <f t="shared" ref="B58:C58" si="142">E58+H58+K58+N58+Q58+T58+W58+Z58+AC58+AF58+AI58+AL58</f>
        <v>#N/A</v>
      </c>
      <c r="C58" s="19">
        <f t="shared" si="142"/>
        <v>0</v>
      </c>
      <c r="D58" s="20" t="str">
        <f t="shared" si="129"/>
        <v>#N/A</v>
      </c>
      <c r="E58" s="21" t="str">
        <f t="array" ref="E58">SUMIFS(
    INDEX(Consolidado!$E$3:$P65, 0, MATCH(E$1, Consolidado!$E$2:$P$2, 0)),  
    Consolidado!$C$3:$C65, $A58,                                                  
    Consolidado!$B$3:$B65, $A$1                                                   
)</f>
        <v>#N/A</v>
      </c>
      <c r="F58" s="21">
        <f>SUMIFS(OtrosR!$E$3:$E65,OtrosR!$C$3:$C65,$A58,OtrosR!$B$3:$B65,$A$1)</f>
        <v>0</v>
      </c>
      <c r="G58" s="21" t="str">
        <f t="shared" si="130"/>
        <v>#N/A</v>
      </c>
      <c r="H58" s="22">
        <f>SUMIFS(Otros!$F$3:$F65,Otros!$C$3:$C65,$A58,Otros!$B$3:$B65,$A$1)</f>
        <v>0</v>
      </c>
      <c r="I58" s="22">
        <f>SUMIFS(OtrosR!$F$3:$F65,OtrosR!$C$3:$C65,$A58,OtrosR!$B$3:$B65,$A$1)</f>
        <v>0</v>
      </c>
      <c r="J58" s="21">
        <f t="shared" si="131"/>
        <v>0</v>
      </c>
      <c r="K58" s="21">
        <f>SUMIFS(Otros!$G$3:$G65,Otros!$C$3:$C65,$A58,Otros!$B$3:$B65,$A$1)</f>
        <v>0</v>
      </c>
      <c r="L58" s="21">
        <f>SUMIFS(OtrosR!$G$3:$G65,OtrosR!$C$3:$C65,$A58,OtrosR!$B$3:$B65,$A$1)</f>
        <v>0</v>
      </c>
      <c r="M58" s="21">
        <f t="shared" si="132"/>
        <v>0</v>
      </c>
      <c r="N58" s="22">
        <f>SUMIFS(Otros!$H$3:$H65,Otros!$C$3:$C65,$A58,Otros!$B$3:$B65,$A$1)</f>
        <v>0</v>
      </c>
      <c r="O58" s="22">
        <f>SUMIFS(OtrosR!$H$3:$H65,OtrosR!$C$3:$C65,$A58,OtrosR!$B$3:$B65,$A$1)</f>
        <v>0</v>
      </c>
      <c r="P58" s="21">
        <f t="shared" si="133"/>
        <v>0</v>
      </c>
      <c r="Q58" s="21">
        <f>SUMIFS(Otros!$I$3:$I65,Otros!$C$3:$C65,$A58,Otros!$B$3:$B65,$A$1)</f>
        <v>0</v>
      </c>
      <c r="R58" s="21">
        <f>SUMIFS(OtrosR!$I$3:$I65,OtrosR!$C$3:$C65,$A58,OtrosR!$B$3:$B65,$A$1)</f>
        <v>0</v>
      </c>
      <c r="S58" s="21">
        <f t="shared" si="134"/>
        <v>0</v>
      </c>
      <c r="T58" s="22">
        <f>SUMIFS(Otros!$J$3:$J65,Otros!$C$3:$C65,$A58,Otros!$B$3:$B65,$A$1)</f>
        <v>0</v>
      </c>
      <c r="U58" s="22">
        <f>SUMIFS(OtrosR!$J$3:$J65,OtrosR!$C$3:$C65,$A58,OtrosR!$B$3:$B65,$A$1)</f>
        <v>0</v>
      </c>
      <c r="V58" s="21">
        <f t="shared" si="135"/>
        <v>0</v>
      </c>
      <c r="W58" s="21">
        <f>SUMIFS(Otros!$K$3:$K65,Otros!$C$3:$C65,$A58,Otros!$B$3:$B65,$A$1)</f>
        <v>0</v>
      </c>
      <c r="X58" s="21">
        <f>SUMIFS(OtrosR!$K$3:$K65,OtrosR!$C$3:$C65,$A58,OtrosR!$B$3:$B65,$A$1)</f>
        <v>0</v>
      </c>
      <c r="Y58" s="21">
        <f t="shared" si="136"/>
        <v>0</v>
      </c>
      <c r="Z58" s="22">
        <f>SUMIFS(Otros!$L$3:$L65,Otros!$C$3:$C65,$A58,Otros!$B$3:$B65,$A$1)</f>
        <v>0</v>
      </c>
      <c r="AA58" s="22">
        <f>SUMIFS(OtrosR!$L$3:$L65,OtrosR!$C$3:$C65,$A58,OtrosR!$B$3:$B65,$A$1)</f>
        <v>0</v>
      </c>
      <c r="AB58" s="21">
        <f t="shared" si="137"/>
        <v>0</v>
      </c>
      <c r="AC58" s="21">
        <f>SUMIFS(Otros!$M$3:$M65,Otros!$C$3:$C65,$A58,Otros!$B$3:$B65,$A$1)</f>
        <v>0</v>
      </c>
      <c r="AD58" s="21">
        <f>SUMIFS(OtrosR!$M$3:$M65,OtrosR!$C$3:$C65,$A58,OtrosR!$B$3:$B65,$A$1)</f>
        <v>0</v>
      </c>
      <c r="AE58" s="21">
        <f t="shared" si="138"/>
        <v>0</v>
      </c>
      <c r="AF58" s="22">
        <f>SUMIFS(Otros!$N$3:$N65,Otros!$C$3:$C65,$A58,Otros!$B$3:$B65,$A$1)</f>
        <v>0</v>
      </c>
      <c r="AG58" s="22">
        <f>SUMIFS(OtrosR!$N$3:$N65,OtrosR!$C$3:$C65,$A58,OtrosR!$B$3:$B65,$A$1)</f>
        <v>0</v>
      </c>
      <c r="AH58" s="21">
        <f t="shared" si="139"/>
        <v>0</v>
      </c>
      <c r="AI58" s="21">
        <f>SUMIFS(Otros!$O$3:$O65,Otros!$C$3:$C65,$A58,Otros!$B$3:$B65,$A$1)</f>
        <v>0</v>
      </c>
      <c r="AJ58" s="21">
        <f>SUMIFS(OtrosR!$O$3:$O65,OtrosR!$C$3:$C65,$A58,OtrosR!$B$3:$B65,$A$1)</f>
        <v>0</v>
      </c>
      <c r="AK58" s="21">
        <f t="shared" si="140"/>
        <v>0</v>
      </c>
      <c r="AL58" s="22">
        <f>SUMIFS(Otros!$P$3:$P65,Otros!$C$3:$C65,$A58,Otros!$B$3:$B65,$A$1)</f>
        <v>0</v>
      </c>
      <c r="AM58" s="22">
        <f>SUMIFS(OtrosR!$P$3:$P65,OtrosR!$C$3:$C65,$A58,OtrosR!$B$3:$B65,$A$1)</f>
        <v>0</v>
      </c>
      <c r="AN58" s="21">
        <f t="shared" si="141"/>
        <v>0</v>
      </c>
    </row>
    <row r="59" ht="15.75" customHeight="1">
      <c r="A59" s="7" t="str">
        <f>Menus!Q5</f>
        <v>D03 Compensaciones Efectivo</v>
      </c>
      <c r="B59" s="19" t="str">
        <f t="shared" ref="B59:C59" si="143">E59+H59+K59+N59+Q59+T59+W59+Z59+AC59+AF59+AI59+AL59</f>
        <v>#N/A</v>
      </c>
      <c r="C59" s="19">
        <f t="shared" si="143"/>
        <v>0</v>
      </c>
      <c r="D59" s="20" t="str">
        <f t="shared" si="129"/>
        <v>#N/A</v>
      </c>
      <c r="E59" s="21" t="str">
        <f t="array" ref="E59">SUMIFS(
    INDEX(Consolidado!$E$3:$P65, 0, MATCH(E$1, Consolidado!$E$2:$P$2, 0)),  
    Consolidado!$C$3:$C65, $A59,                                                  
    Consolidado!$B$3:$B65, $A$1                                                   
)</f>
        <v>#N/A</v>
      </c>
      <c r="F59" s="21">
        <f>SUMIFS(OtrosR!$E$3:$E65,OtrosR!$C$3:$C65,$A59,OtrosR!$B$3:$B65,$A$1)</f>
        <v>0</v>
      </c>
      <c r="G59" s="21" t="str">
        <f t="shared" si="130"/>
        <v>#N/A</v>
      </c>
      <c r="H59" s="22">
        <f>SUMIFS(Otros!$F$3:$F65,Otros!$C$3:$C65,$A59,Otros!$B$3:$B65,$A$1)</f>
        <v>0</v>
      </c>
      <c r="I59" s="22">
        <f>SUMIFS(OtrosR!$F$3:$F65,OtrosR!$C$3:$C65,$A59,OtrosR!$B$3:$B65,$A$1)</f>
        <v>0</v>
      </c>
      <c r="J59" s="21">
        <f t="shared" si="131"/>
        <v>0</v>
      </c>
      <c r="K59" s="21">
        <f>SUMIFS(Otros!$G$3:$G65,Otros!$C$3:$C65,$A59,Otros!$B$3:$B65,$A$1)</f>
        <v>0</v>
      </c>
      <c r="L59" s="21">
        <f>SUMIFS(OtrosR!$G$3:$G65,OtrosR!$C$3:$C65,$A59,OtrosR!$B$3:$B65,$A$1)</f>
        <v>0</v>
      </c>
      <c r="M59" s="21">
        <f t="shared" si="132"/>
        <v>0</v>
      </c>
      <c r="N59" s="22">
        <f>SUMIFS(Otros!$H$3:$H65,Otros!$C$3:$C65,$A59,Otros!$B$3:$B65,$A$1)</f>
        <v>0</v>
      </c>
      <c r="O59" s="22">
        <f>SUMIFS(OtrosR!$H$3:$H65,OtrosR!$C$3:$C65,$A59,OtrosR!$B$3:$B65,$A$1)</f>
        <v>0</v>
      </c>
      <c r="P59" s="21">
        <f t="shared" si="133"/>
        <v>0</v>
      </c>
      <c r="Q59" s="21">
        <f>SUMIFS(Otros!$I$3:$I65,Otros!$C$3:$C65,$A59,Otros!$B$3:$B65,$A$1)</f>
        <v>0</v>
      </c>
      <c r="R59" s="21">
        <f>SUMIFS(OtrosR!$I$3:$I65,OtrosR!$C$3:$C65,$A59,OtrosR!$B$3:$B65,$A$1)</f>
        <v>0</v>
      </c>
      <c r="S59" s="21">
        <f t="shared" si="134"/>
        <v>0</v>
      </c>
      <c r="T59" s="22">
        <f>SUMIFS(Otros!$J$3:$J65,Otros!$C$3:$C65,$A59,Otros!$B$3:$B65,$A$1)</f>
        <v>0</v>
      </c>
      <c r="U59" s="22">
        <f>SUMIFS(OtrosR!$J$3:$J65,OtrosR!$C$3:$C65,$A59,OtrosR!$B$3:$B65,$A$1)</f>
        <v>0</v>
      </c>
      <c r="V59" s="21">
        <f t="shared" si="135"/>
        <v>0</v>
      </c>
      <c r="W59" s="21">
        <f>SUMIFS(Otros!$K$3:$K65,Otros!$C$3:$C65,$A59,Otros!$B$3:$B65,$A$1)</f>
        <v>0</v>
      </c>
      <c r="X59" s="21">
        <f>SUMIFS(OtrosR!$K$3:$K65,OtrosR!$C$3:$C65,$A59,OtrosR!$B$3:$B65,$A$1)</f>
        <v>0</v>
      </c>
      <c r="Y59" s="21">
        <f t="shared" si="136"/>
        <v>0</v>
      </c>
      <c r="Z59" s="22">
        <f>SUMIFS(Otros!$L$3:$L65,Otros!$C$3:$C65,$A59,Otros!$B$3:$B65,$A$1)</f>
        <v>0</v>
      </c>
      <c r="AA59" s="22">
        <f>SUMIFS(OtrosR!$L$3:$L65,OtrosR!$C$3:$C65,$A59,OtrosR!$B$3:$B65,$A$1)</f>
        <v>0</v>
      </c>
      <c r="AB59" s="21">
        <f t="shared" si="137"/>
        <v>0</v>
      </c>
      <c r="AC59" s="21">
        <f>SUMIFS(Otros!$M$3:$M65,Otros!$C$3:$C65,$A59,Otros!$B$3:$B65,$A$1)</f>
        <v>0</v>
      </c>
      <c r="AD59" s="21">
        <f>SUMIFS(OtrosR!$M$3:$M65,OtrosR!$C$3:$C65,$A59,OtrosR!$B$3:$B65,$A$1)</f>
        <v>0</v>
      </c>
      <c r="AE59" s="21">
        <f t="shared" si="138"/>
        <v>0</v>
      </c>
      <c r="AF59" s="22">
        <f>SUMIFS(Otros!$N$3:$N65,Otros!$C$3:$C65,$A59,Otros!$B$3:$B65,$A$1)</f>
        <v>0</v>
      </c>
      <c r="AG59" s="22">
        <f>SUMIFS(OtrosR!$N$3:$N65,OtrosR!$C$3:$C65,$A59,OtrosR!$B$3:$B65,$A$1)</f>
        <v>0</v>
      </c>
      <c r="AH59" s="21">
        <f t="shared" si="139"/>
        <v>0</v>
      </c>
      <c r="AI59" s="21">
        <f>SUMIFS(Otros!$O$3:$O65,Otros!$C$3:$C65,$A59,Otros!$B$3:$B65,$A$1)</f>
        <v>0</v>
      </c>
      <c r="AJ59" s="21">
        <f>SUMIFS(OtrosR!$O$3:$O65,OtrosR!$C$3:$C65,$A59,OtrosR!$B$3:$B65,$A$1)</f>
        <v>0</v>
      </c>
      <c r="AK59" s="21">
        <f t="shared" si="140"/>
        <v>0</v>
      </c>
      <c r="AL59" s="22">
        <f>SUMIFS(Otros!$P$3:$P65,Otros!$C$3:$C65,$A59,Otros!$B$3:$B65,$A$1)</f>
        <v>0</v>
      </c>
      <c r="AM59" s="22">
        <f>SUMIFS(OtrosR!$P$3:$P65,OtrosR!$C$3:$C65,$A59,OtrosR!$B$3:$B65,$A$1)</f>
        <v>0</v>
      </c>
      <c r="AN59" s="21">
        <f t="shared" si="141"/>
        <v>0</v>
      </c>
    </row>
    <row r="60" ht="15.75" customHeight="1">
      <c r="A60" s="7" t="str">
        <f>Menus!Q6</f>
        <v>D04 Comisiones Rafa</v>
      </c>
      <c r="B60" s="19" t="str">
        <f t="shared" ref="B60:C60" si="144">E60+H60+K60+N60+Q60+T60+W60+Z60+AC60+AF60+AI60+AL60</f>
        <v>#N/A</v>
      </c>
      <c r="C60" s="19">
        <f t="shared" si="144"/>
        <v>0</v>
      </c>
      <c r="D60" s="20" t="str">
        <f t="shared" si="129"/>
        <v>#N/A</v>
      </c>
      <c r="E60" s="21" t="str">
        <f t="array" ref="E60">SUMIFS(
    INDEX(Consolidado!$E$3:$P65, 0, MATCH(E$1, Consolidado!$E$2:$P$2, 0)),  
    Consolidado!$C$3:$C65, $A60,                                                  
    Consolidado!$B$3:$B65, $A$1                                                   
)</f>
        <v>#N/A</v>
      </c>
      <c r="F60" s="21">
        <f>SUMIFS(OtrosR!$E$3:$E65,OtrosR!$C$3:$C65,$A60,OtrosR!$B$3:$B65,$A$1)</f>
        <v>0</v>
      </c>
      <c r="G60" s="21" t="str">
        <f t="shared" si="130"/>
        <v>#N/A</v>
      </c>
      <c r="H60" s="22">
        <f>SUMIFS(Otros!$F$3:$F65,Otros!$C$3:$C65,$A60,Otros!$B$3:$B65,$A$1)</f>
        <v>0</v>
      </c>
      <c r="I60" s="22">
        <f>SUMIFS(OtrosR!$F$3:$F65,OtrosR!$C$3:$C65,$A60,OtrosR!$B$3:$B65,$A$1)</f>
        <v>0</v>
      </c>
      <c r="J60" s="21">
        <f t="shared" si="131"/>
        <v>0</v>
      </c>
      <c r="K60" s="21">
        <f>SUMIFS(Otros!$G$3:$G65,Otros!$C$3:$C65,$A60,Otros!$B$3:$B65,$A$1)</f>
        <v>0</v>
      </c>
      <c r="L60" s="21">
        <f>SUMIFS(OtrosR!$G$3:$G65,OtrosR!$C$3:$C65,$A60,OtrosR!$B$3:$B65,$A$1)</f>
        <v>0</v>
      </c>
      <c r="M60" s="21">
        <f t="shared" si="132"/>
        <v>0</v>
      </c>
      <c r="N60" s="22">
        <f>SUMIFS(Otros!$H$3:$H65,Otros!$C$3:$C65,$A60,Otros!$B$3:$B65,$A$1)</f>
        <v>0</v>
      </c>
      <c r="O60" s="22">
        <f>SUMIFS(OtrosR!$H$3:$H65,OtrosR!$C$3:$C65,$A60,OtrosR!$B$3:$B65,$A$1)</f>
        <v>0</v>
      </c>
      <c r="P60" s="21">
        <f t="shared" si="133"/>
        <v>0</v>
      </c>
      <c r="Q60" s="21">
        <f>SUMIFS(Otros!$I$3:$I65,Otros!$C$3:$C65,$A60,Otros!$B$3:$B65,$A$1)</f>
        <v>0</v>
      </c>
      <c r="R60" s="21">
        <f>SUMIFS(OtrosR!$I$3:$I65,OtrosR!$C$3:$C65,$A60,OtrosR!$B$3:$B65,$A$1)</f>
        <v>0</v>
      </c>
      <c r="S60" s="21">
        <f t="shared" si="134"/>
        <v>0</v>
      </c>
      <c r="T60" s="22">
        <f>SUMIFS(Otros!$J$3:$J65,Otros!$C$3:$C65,$A60,Otros!$B$3:$B65,$A$1)</f>
        <v>0</v>
      </c>
      <c r="U60" s="22">
        <f>SUMIFS(OtrosR!$J$3:$J65,OtrosR!$C$3:$C65,$A60,OtrosR!$B$3:$B65,$A$1)</f>
        <v>0</v>
      </c>
      <c r="V60" s="21">
        <f t="shared" si="135"/>
        <v>0</v>
      </c>
      <c r="W60" s="21">
        <f>SUMIFS(Otros!$K$3:$K65,Otros!$C$3:$C65,$A60,Otros!$B$3:$B65,$A$1)</f>
        <v>0</v>
      </c>
      <c r="X60" s="21">
        <f>SUMIFS(OtrosR!$K$3:$K65,OtrosR!$C$3:$C65,$A60,OtrosR!$B$3:$B65,$A$1)</f>
        <v>0</v>
      </c>
      <c r="Y60" s="21">
        <f t="shared" si="136"/>
        <v>0</v>
      </c>
      <c r="Z60" s="22">
        <f>SUMIFS(Otros!$L$3:$L65,Otros!$C$3:$C65,$A60,Otros!$B$3:$B65,$A$1)</f>
        <v>0</v>
      </c>
      <c r="AA60" s="22">
        <f>SUMIFS(OtrosR!$L$3:$L65,OtrosR!$C$3:$C65,$A60,OtrosR!$B$3:$B65,$A$1)</f>
        <v>0</v>
      </c>
      <c r="AB60" s="21">
        <f t="shared" si="137"/>
        <v>0</v>
      </c>
      <c r="AC60" s="21">
        <f>SUMIFS(Otros!$M$3:$M65,Otros!$C$3:$C65,$A60,Otros!$B$3:$B65,$A$1)</f>
        <v>0</v>
      </c>
      <c r="AD60" s="21">
        <f>SUMIFS(OtrosR!$M$3:$M65,OtrosR!$C$3:$C65,$A60,OtrosR!$B$3:$B65,$A$1)</f>
        <v>0</v>
      </c>
      <c r="AE60" s="21">
        <f t="shared" si="138"/>
        <v>0</v>
      </c>
      <c r="AF60" s="22">
        <f>SUMIFS(Otros!$N$3:$N65,Otros!$C$3:$C65,$A60,Otros!$B$3:$B65,$A$1)</f>
        <v>0</v>
      </c>
      <c r="AG60" s="22">
        <f>SUMIFS(OtrosR!$N$3:$N65,OtrosR!$C$3:$C65,$A60,OtrosR!$B$3:$B65,$A$1)</f>
        <v>0</v>
      </c>
      <c r="AH60" s="21">
        <f t="shared" si="139"/>
        <v>0</v>
      </c>
      <c r="AI60" s="21">
        <f>SUMIFS(Otros!$O$3:$O65,Otros!$C$3:$C65,$A60,Otros!$B$3:$B65,$A$1)</f>
        <v>0</v>
      </c>
      <c r="AJ60" s="21">
        <f>SUMIFS(OtrosR!$O$3:$O65,OtrosR!$C$3:$C65,$A60,OtrosR!$B$3:$B65,$A$1)</f>
        <v>0</v>
      </c>
      <c r="AK60" s="21">
        <f t="shared" si="140"/>
        <v>0</v>
      </c>
      <c r="AL60" s="22">
        <f>SUMIFS(Otros!$P$3:$P65,Otros!$C$3:$C65,$A60,Otros!$B$3:$B65,$A$1)</f>
        <v>0</v>
      </c>
      <c r="AM60" s="22">
        <f>SUMIFS(OtrosR!$P$3:$P65,OtrosR!$C$3:$C65,$A60,OtrosR!$B$3:$B65,$A$1)</f>
        <v>0</v>
      </c>
      <c r="AN60" s="21">
        <f t="shared" si="141"/>
        <v>0</v>
      </c>
    </row>
    <row r="61" ht="15.75" hidden="1" customHeight="1">
      <c r="A61" s="7" t="str">
        <f>Menus!Q7</f>
        <v/>
      </c>
      <c r="B61" s="19">
        <f t="shared" ref="B61:C61" si="145">E61+H61+K61+N61+Q61+T61+W61+Z61+AC61+AF61+AI61+AL61</f>
        <v>0</v>
      </c>
      <c r="C61" s="19">
        <f t="shared" si="145"/>
        <v>0</v>
      </c>
      <c r="D61" s="20">
        <f t="shared" si="129"/>
        <v>0</v>
      </c>
      <c r="E61" s="21">
        <f>SUMIFS(Otros!$E$3:$E65,Otros!$C$3:$C65,$A61,Otros!$B$3:$B65,$A$1)</f>
        <v>0</v>
      </c>
      <c r="F61" s="21">
        <f>SUMIFS(OtrosR!$E$3:$E65,OtrosR!$C$3:$C65,$A61,OtrosR!$B$3:$B65,$A$1)</f>
        <v>0</v>
      </c>
      <c r="G61" s="21">
        <f t="shared" si="130"/>
        <v>0</v>
      </c>
      <c r="H61" s="22">
        <f>SUMIFS(Otros!$F$3:$F65,Otros!$C$3:$C65,$A61,Otros!$B$3:$B65,$A$1)</f>
        <v>0</v>
      </c>
      <c r="I61" s="22">
        <f>SUMIFS(OtrosR!$F$3:$F65,OtrosR!$C$3:$C65,$A61,OtrosR!$B$3:$B65,$A$1)</f>
        <v>0</v>
      </c>
      <c r="J61" s="21">
        <f t="shared" si="131"/>
        <v>0</v>
      </c>
      <c r="K61" s="21">
        <f>SUMIFS(Otros!$G$3:$G65,Otros!$C$3:$C65,$A61,Otros!$B$3:$B65,$A$1)</f>
        <v>0</v>
      </c>
      <c r="L61" s="21">
        <f>SUMIFS(OtrosR!$G$3:$G65,OtrosR!$C$3:$C65,$A61,OtrosR!$B$3:$B65,$A$1)</f>
        <v>0</v>
      </c>
      <c r="M61" s="21">
        <f t="shared" si="132"/>
        <v>0</v>
      </c>
      <c r="N61" s="22">
        <f>SUMIFS(Otros!$H$3:$H65,Otros!$C$3:$C65,$A61,Otros!$B$3:$B65,$A$1)</f>
        <v>0</v>
      </c>
      <c r="O61" s="22">
        <f>SUMIFS(OtrosR!$H$3:$H65,OtrosR!$C$3:$C65,$A61,OtrosR!$B$3:$B65,$A$1)</f>
        <v>0</v>
      </c>
      <c r="P61" s="21">
        <f t="shared" si="133"/>
        <v>0</v>
      </c>
      <c r="Q61" s="21">
        <f>SUMIFS(Otros!$I$3:$I65,Otros!$C$3:$C65,$A61,Otros!$B$3:$B65,$A$1)</f>
        <v>0</v>
      </c>
      <c r="R61" s="21">
        <f>SUMIFS(OtrosR!$I$3:$I65,OtrosR!$C$3:$C65,$A61,OtrosR!$B$3:$B65,$A$1)</f>
        <v>0</v>
      </c>
      <c r="S61" s="21">
        <f t="shared" si="134"/>
        <v>0</v>
      </c>
      <c r="T61" s="22">
        <f>SUMIFS(Otros!$J$3:$J65,Otros!$C$3:$C65,$A61,Otros!$B$3:$B65,$A$1)</f>
        <v>0</v>
      </c>
      <c r="U61" s="22">
        <f>SUMIFS(OtrosR!$J$3:$J65,OtrosR!$C$3:$C65,$A61,OtrosR!$B$3:$B65,$A$1)</f>
        <v>0</v>
      </c>
      <c r="V61" s="21">
        <f t="shared" si="135"/>
        <v>0</v>
      </c>
      <c r="W61" s="21">
        <f>SUMIFS(Otros!$K$3:$K65,Otros!$C$3:$C65,$A61,Otros!$B$3:$B65,$A$1)</f>
        <v>0</v>
      </c>
      <c r="X61" s="21">
        <f>SUMIFS(OtrosR!$K$3:$K65,OtrosR!$C$3:$C65,$A61,OtrosR!$B$3:$B65,$A$1)</f>
        <v>0</v>
      </c>
      <c r="Y61" s="21">
        <f t="shared" si="136"/>
        <v>0</v>
      </c>
      <c r="Z61" s="22">
        <f>SUMIFS(Otros!$L$3:$L65,Otros!$C$3:$C65,$A61,Otros!$B$3:$B65,$A$1)</f>
        <v>0</v>
      </c>
      <c r="AA61" s="22">
        <f>SUMIFS(OtrosR!$L$3:$L65,OtrosR!$C$3:$C65,$A61,OtrosR!$B$3:$B65,$A$1)</f>
        <v>0</v>
      </c>
      <c r="AB61" s="21">
        <f t="shared" si="137"/>
        <v>0</v>
      </c>
      <c r="AC61" s="21">
        <f>SUMIFS(Otros!$M$3:$M65,Otros!$C$3:$C65,$A61,Otros!$B$3:$B65,$A$1)</f>
        <v>0</v>
      </c>
      <c r="AD61" s="21">
        <f>SUMIFS(OtrosR!$M$3:$M65,OtrosR!$C$3:$C65,$A61,OtrosR!$B$3:$B65,$A$1)</f>
        <v>0</v>
      </c>
      <c r="AE61" s="21">
        <f t="shared" si="138"/>
        <v>0</v>
      </c>
      <c r="AF61" s="22">
        <f>SUMIFS(Otros!$N$3:$N65,Otros!$C$3:$C65,$A61,Otros!$B$3:$B65,$A$1)</f>
        <v>0</v>
      </c>
      <c r="AG61" s="22">
        <f>SUMIFS(OtrosR!$N$3:$N65,OtrosR!$C$3:$C65,$A61,OtrosR!$B$3:$B65,$A$1)</f>
        <v>0</v>
      </c>
      <c r="AH61" s="21">
        <f t="shared" si="139"/>
        <v>0</v>
      </c>
      <c r="AI61" s="21">
        <f>SUMIFS(Otros!$O$3:$O65,Otros!$C$3:$C65,$A61,Otros!$B$3:$B65,$A$1)</f>
        <v>0</v>
      </c>
      <c r="AJ61" s="21">
        <f>SUMIFS(OtrosR!$O$3:$O65,OtrosR!$C$3:$C65,$A61,OtrosR!$B$3:$B65,$A$1)</f>
        <v>0</v>
      </c>
      <c r="AK61" s="21">
        <f t="shared" si="140"/>
        <v>0</v>
      </c>
      <c r="AL61" s="22">
        <f>SUMIFS(Otros!$P$3:$P65,Otros!$C$3:$C65,$A61,Otros!$B$3:$B65,$A$1)</f>
        <v>0</v>
      </c>
      <c r="AM61" s="22">
        <f>SUMIFS(OtrosR!$P$3:$P65,OtrosR!$C$3:$C65,$A61,OtrosR!$B$3:$B65,$A$1)</f>
        <v>0</v>
      </c>
      <c r="AN61" s="21">
        <f t="shared" si="141"/>
        <v>0</v>
      </c>
    </row>
    <row r="62" ht="15.75" hidden="1" customHeight="1">
      <c r="A62" s="7" t="str">
        <f>Menus!Q8</f>
        <v/>
      </c>
      <c r="B62" s="19">
        <f t="shared" ref="B62:C62" si="146">E62+H62+K62+N62+Q62+T62+W62+Z62+AC62+AF62+AI62+AL62</f>
        <v>0</v>
      </c>
      <c r="C62" s="19">
        <f t="shared" si="146"/>
        <v>0</v>
      </c>
      <c r="D62" s="20">
        <f t="shared" si="129"/>
        <v>0</v>
      </c>
      <c r="E62" s="21">
        <f>SUMIFS(Otros!$E$3:$E65,Otros!$C$3:$C65,$A62,Otros!$B$3:$B65,$A$1)</f>
        <v>0</v>
      </c>
      <c r="F62" s="21">
        <f>SUMIFS(OtrosR!$E$3:$E65,OtrosR!$C$3:$C65,$A62,OtrosR!$B$3:$B65,$A$1)</f>
        <v>0</v>
      </c>
      <c r="G62" s="21">
        <f t="shared" si="130"/>
        <v>0</v>
      </c>
      <c r="H62" s="22">
        <f>SUMIFS(Otros!$F$3:$F65,Otros!$C$3:$C65,$A62,Otros!$B$3:$B65,$A$1)</f>
        <v>0</v>
      </c>
      <c r="I62" s="22">
        <f>SUMIFS(OtrosR!$F$3:$F65,OtrosR!$C$3:$C65,$A62,OtrosR!$B$3:$B65,$A$1)</f>
        <v>0</v>
      </c>
      <c r="J62" s="21">
        <f t="shared" si="131"/>
        <v>0</v>
      </c>
      <c r="K62" s="21">
        <f>SUMIFS(Otros!$G$3:$G65,Otros!$C$3:$C65,$A62,Otros!$B$3:$B65,$A$1)</f>
        <v>0</v>
      </c>
      <c r="L62" s="21">
        <f>SUMIFS(OtrosR!$G$3:$G65,OtrosR!$C$3:$C65,$A62,OtrosR!$B$3:$B65,$A$1)</f>
        <v>0</v>
      </c>
      <c r="M62" s="21">
        <f t="shared" si="132"/>
        <v>0</v>
      </c>
      <c r="N62" s="22">
        <f>SUMIFS(Otros!$H$3:$H65,Otros!$C$3:$C65,$A62,Otros!$B$3:$B65,$A$1)</f>
        <v>0</v>
      </c>
      <c r="O62" s="22">
        <f>SUMIFS(OtrosR!$H$3:$H65,OtrosR!$C$3:$C65,$A62,OtrosR!$B$3:$B65,$A$1)</f>
        <v>0</v>
      </c>
      <c r="P62" s="21">
        <f t="shared" si="133"/>
        <v>0</v>
      </c>
      <c r="Q62" s="21">
        <f>SUMIFS(Otros!$I$3:$I65,Otros!$C$3:$C65,$A62,Otros!$B$3:$B65,$A$1)</f>
        <v>0</v>
      </c>
      <c r="R62" s="21">
        <f>SUMIFS(OtrosR!$I$3:$I65,OtrosR!$C$3:$C65,$A62,OtrosR!$B$3:$B65,$A$1)</f>
        <v>0</v>
      </c>
      <c r="S62" s="21">
        <f t="shared" si="134"/>
        <v>0</v>
      </c>
      <c r="T62" s="22">
        <f>SUMIFS(Otros!$J$3:$J65,Otros!$C$3:$C65,$A62,Otros!$B$3:$B65,$A$1)</f>
        <v>0</v>
      </c>
      <c r="U62" s="22">
        <f>SUMIFS(OtrosR!$J$3:$J65,OtrosR!$C$3:$C65,$A62,OtrosR!$B$3:$B65,$A$1)</f>
        <v>0</v>
      </c>
      <c r="V62" s="21">
        <f t="shared" si="135"/>
        <v>0</v>
      </c>
      <c r="W62" s="21">
        <f>SUMIFS(Otros!$K$3:$K65,Otros!$C$3:$C65,$A62,Otros!$B$3:$B65,$A$1)</f>
        <v>0</v>
      </c>
      <c r="X62" s="21">
        <f>SUMIFS(OtrosR!$K$3:$K65,OtrosR!$C$3:$C65,$A62,OtrosR!$B$3:$B65,$A$1)</f>
        <v>0</v>
      </c>
      <c r="Y62" s="21">
        <f t="shared" si="136"/>
        <v>0</v>
      </c>
      <c r="Z62" s="22">
        <f>SUMIFS(Otros!$L$3:$L65,Otros!$C$3:$C65,$A62,Otros!$B$3:$B65,$A$1)</f>
        <v>0</v>
      </c>
      <c r="AA62" s="22">
        <f>SUMIFS(OtrosR!$L$3:$L65,OtrosR!$C$3:$C65,$A62,OtrosR!$B$3:$B65,$A$1)</f>
        <v>0</v>
      </c>
      <c r="AB62" s="21">
        <f t="shared" si="137"/>
        <v>0</v>
      </c>
      <c r="AC62" s="21">
        <f>SUMIFS(Otros!$M$3:$M65,Otros!$C$3:$C65,$A62,Otros!$B$3:$B65,$A$1)</f>
        <v>0</v>
      </c>
      <c r="AD62" s="21">
        <f>SUMIFS(OtrosR!$M$3:$M65,OtrosR!$C$3:$C65,$A62,OtrosR!$B$3:$B65,$A$1)</f>
        <v>0</v>
      </c>
      <c r="AE62" s="21">
        <f t="shared" si="138"/>
        <v>0</v>
      </c>
      <c r="AF62" s="22">
        <f>SUMIFS(Otros!$N$3:$N65,Otros!$C$3:$C65,$A62,Otros!$B$3:$B65,$A$1)</f>
        <v>0</v>
      </c>
      <c r="AG62" s="22">
        <f>SUMIFS(OtrosR!$N$3:$N65,OtrosR!$C$3:$C65,$A62,OtrosR!$B$3:$B65,$A$1)</f>
        <v>0</v>
      </c>
      <c r="AH62" s="21">
        <f t="shared" si="139"/>
        <v>0</v>
      </c>
      <c r="AI62" s="21">
        <f>SUMIFS(Otros!$O$3:$O65,Otros!$C$3:$C65,$A62,Otros!$B$3:$B65,$A$1)</f>
        <v>0</v>
      </c>
      <c r="AJ62" s="21">
        <f>SUMIFS(OtrosR!$O$3:$O65,OtrosR!$C$3:$C65,$A62,OtrosR!$B$3:$B65,$A$1)</f>
        <v>0</v>
      </c>
      <c r="AK62" s="21">
        <f t="shared" si="140"/>
        <v>0</v>
      </c>
      <c r="AL62" s="22">
        <f>SUMIFS(Otros!$P$3:$P65,Otros!$C$3:$C65,$A62,Otros!$B$3:$B65,$A$1)</f>
        <v>0</v>
      </c>
      <c r="AM62" s="22">
        <f>SUMIFS(OtrosR!$P$3:$P65,OtrosR!$C$3:$C65,$A62,OtrosR!$B$3:$B65,$A$1)</f>
        <v>0</v>
      </c>
      <c r="AN62" s="21">
        <f t="shared" si="141"/>
        <v>0</v>
      </c>
    </row>
    <row r="63" ht="15.75" hidden="1" customHeight="1">
      <c r="A63" s="7" t="str">
        <f>Menus!Q9</f>
        <v/>
      </c>
      <c r="B63" s="19">
        <f t="shared" ref="B63:C63" si="147">E63+H63+K63+N63+Q63+T63+W63+Z63+AC63+AF63+AI63+AL63</f>
        <v>0</v>
      </c>
      <c r="C63" s="19">
        <f t="shared" si="147"/>
        <v>0</v>
      </c>
      <c r="D63" s="20">
        <f t="shared" si="129"/>
        <v>0</v>
      </c>
      <c r="E63" s="21">
        <f>SUMIFS(Otros!$E$3:$E65,Otros!$C$3:$C65,$A63,Otros!$B$3:$B65,$A$1)</f>
        <v>0</v>
      </c>
      <c r="F63" s="21">
        <f>SUMIFS(OtrosR!$E$3:$E65,OtrosR!$C$3:$C65,$A63,OtrosR!$B$3:$B65,$A$1)</f>
        <v>0</v>
      </c>
      <c r="G63" s="21">
        <f t="shared" si="130"/>
        <v>0</v>
      </c>
      <c r="H63" s="22">
        <f>SUMIFS(Otros!$F$3:$F65,Otros!$C$3:$C65,$A63,Otros!$B$3:$B65,$A$1)</f>
        <v>0</v>
      </c>
      <c r="I63" s="22">
        <f>SUMIFS(OtrosR!$F$3:$F65,OtrosR!$C$3:$C65,$A63,OtrosR!$B$3:$B65,$A$1)</f>
        <v>0</v>
      </c>
      <c r="J63" s="21">
        <f t="shared" si="131"/>
        <v>0</v>
      </c>
      <c r="K63" s="21">
        <f>SUMIFS(Otros!$G$3:$G65,Otros!$C$3:$C65,$A63,Otros!$B$3:$B65,$A$1)</f>
        <v>0</v>
      </c>
      <c r="L63" s="21">
        <f>SUMIFS(OtrosR!$G$3:$G65,OtrosR!$C$3:$C65,$A63,OtrosR!$B$3:$B65,$A$1)</f>
        <v>0</v>
      </c>
      <c r="M63" s="21">
        <f t="shared" si="132"/>
        <v>0</v>
      </c>
      <c r="N63" s="22">
        <f>SUMIFS(Otros!$H$3:$H65,Otros!$C$3:$C65,$A63,Otros!$B$3:$B65,$A$1)</f>
        <v>0</v>
      </c>
      <c r="O63" s="22">
        <f>SUMIFS(OtrosR!$H$3:$H65,OtrosR!$C$3:$C65,$A63,OtrosR!$B$3:$B65,$A$1)</f>
        <v>0</v>
      </c>
      <c r="P63" s="21">
        <f t="shared" si="133"/>
        <v>0</v>
      </c>
      <c r="Q63" s="21">
        <f>SUMIFS(Otros!$I$3:$I65,Otros!$C$3:$C65,$A63,Otros!$B$3:$B65,$A$1)</f>
        <v>0</v>
      </c>
      <c r="R63" s="21">
        <f>SUMIFS(OtrosR!$I$3:$I65,OtrosR!$C$3:$C65,$A63,OtrosR!$B$3:$B65,$A$1)</f>
        <v>0</v>
      </c>
      <c r="S63" s="21">
        <f t="shared" si="134"/>
        <v>0</v>
      </c>
      <c r="T63" s="22">
        <f>SUMIFS(Otros!$J$3:$J65,Otros!$C$3:$C65,$A63,Otros!$B$3:$B65,$A$1)</f>
        <v>0</v>
      </c>
      <c r="U63" s="22">
        <f>SUMIFS(OtrosR!$J$3:$J65,OtrosR!$C$3:$C65,$A63,OtrosR!$B$3:$B65,$A$1)</f>
        <v>0</v>
      </c>
      <c r="V63" s="21">
        <f t="shared" si="135"/>
        <v>0</v>
      </c>
      <c r="W63" s="21">
        <f>SUMIFS(Otros!$K$3:$K65,Otros!$C$3:$C65,$A63,Otros!$B$3:$B65,$A$1)</f>
        <v>0</v>
      </c>
      <c r="X63" s="21">
        <f>SUMIFS(OtrosR!$K$3:$K65,OtrosR!$C$3:$C65,$A63,OtrosR!$B$3:$B65,$A$1)</f>
        <v>0</v>
      </c>
      <c r="Y63" s="21">
        <f t="shared" si="136"/>
        <v>0</v>
      </c>
      <c r="Z63" s="22">
        <f>SUMIFS(Otros!$L$3:$L65,Otros!$C$3:$C65,$A63,Otros!$B$3:$B65,$A$1)</f>
        <v>0</v>
      </c>
      <c r="AA63" s="22">
        <f>SUMIFS(OtrosR!$L$3:$L65,OtrosR!$C$3:$C65,$A63,OtrosR!$B$3:$B65,$A$1)</f>
        <v>0</v>
      </c>
      <c r="AB63" s="21">
        <f t="shared" si="137"/>
        <v>0</v>
      </c>
      <c r="AC63" s="21">
        <f>SUMIFS(Otros!$M$3:$M65,Otros!$C$3:$C65,$A63,Otros!$B$3:$B65,$A$1)</f>
        <v>0</v>
      </c>
      <c r="AD63" s="21">
        <f>SUMIFS(OtrosR!$M$3:$M65,OtrosR!$C$3:$C65,$A63,OtrosR!$B$3:$B65,$A$1)</f>
        <v>0</v>
      </c>
      <c r="AE63" s="21">
        <f t="shared" si="138"/>
        <v>0</v>
      </c>
      <c r="AF63" s="22">
        <f>SUMIFS(Otros!$N$3:$N65,Otros!$C$3:$C65,$A63,Otros!$B$3:$B65,$A$1)</f>
        <v>0</v>
      </c>
      <c r="AG63" s="22">
        <f>SUMIFS(OtrosR!$N$3:$N65,OtrosR!$C$3:$C65,$A63,OtrosR!$B$3:$B65,$A$1)</f>
        <v>0</v>
      </c>
      <c r="AH63" s="21">
        <f t="shared" si="139"/>
        <v>0</v>
      </c>
      <c r="AI63" s="21">
        <f>SUMIFS(Otros!$O$3:$O65,Otros!$C$3:$C65,$A63,Otros!$B$3:$B65,$A$1)</f>
        <v>0</v>
      </c>
      <c r="AJ63" s="21">
        <f>SUMIFS(OtrosR!$O$3:$O65,OtrosR!$C$3:$C65,$A63,OtrosR!$B$3:$B65,$A$1)</f>
        <v>0</v>
      </c>
      <c r="AK63" s="21">
        <f t="shared" si="140"/>
        <v>0</v>
      </c>
      <c r="AL63" s="22">
        <f>SUMIFS(Otros!$P$3:$P65,Otros!$C$3:$C65,$A63,Otros!$B$3:$B65,$A$1)</f>
        <v>0</v>
      </c>
      <c r="AM63" s="22">
        <f>SUMIFS(OtrosR!$P$3:$P65,OtrosR!$C$3:$C65,$A63,OtrosR!$B$3:$B65,$A$1)</f>
        <v>0</v>
      </c>
      <c r="AN63" s="21">
        <f t="shared" si="141"/>
        <v>0</v>
      </c>
    </row>
    <row r="64" ht="15.75" hidden="1" customHeight="1">
      <c r="A64" s="7" t="str">
        <f>Menus!Q10</f>
        <v/>
      </c>
      <c r="B64" s="19">
        <f t="shared" ref="B64:C64" si="148">E64+H64+K64+N64+Q64+T64+W64+Z64+AC64+AF64+AI64+AL64</f>
        <v>0</v>
      </c>
      <c r="C64" s="19">
        <f t="shared" si="148"/>
        <v>0</v>
      </c>
      <c r="D64" s="20">
        <f t="shared" si="129"/>
        <v>0</v>
      </c>
      <c r="E64" s="21">
        <f>SUMIFS(Otros!$E$3:$E65,Otros!$C$3:$C65,$A64,Otros!$B$3:$B65,$A$1)</f>
        <v>0</v>
      </c>
      <c r="F64" s="21">
        <f>SUMIFS(OtrosR!$E$3:$E65,OtrosR!$C$3:$C65,$A64,OtrosR!$B$3:$B65,$A$1)</f>
        <v>0</v>
      </c>
      <c r="G64" s="21">
        <f t="shared" si="130"/>
        <v>0</v>
      </c>
      <c r="H64" s="22">
        <f>SUMIFS(Otros!$F$3:$F65,Otros!$C$3:$C65,$A64,Otros!$B$3:$B65,$A$1)</f>
        <v>0</v>
      </c>
      <c r="I64" s="22">
        <f>SUMIFS(OtrosR!$F$3:$F65,OtrosR!$C$3:$C65,$A64,OtrosR!$B$3:$B65,$A$1)</f>
        <v>0</v>
      </c>
      <c r="J64" s="21">
        <f t="shared" si="131"/>
        <v>0</v>
      </c>
      <c r="K64" s="21">
        <f>SUMIFS(Otros!$G$3:$G65,Otros!$C$3:$C65,$A64,Otros!$B$3:$B65,$A$1)</f>
        <v>0</v>
      </c>
      <c r="L64" s="21">
        <f>SUMIFS(OtrosR!$G$3:$G65,OtrosR!$C$3:$C65,$A64,OtrosR!$B$3:$B65,$A$1)</f>
        <v>0</v>
      </c>
      <c r="M64" s="21">
        <f t="shared" si="132"/>
        <v>0</v>
      </c>
      <c r="N64" s="22">
        <f>SUMIFS(Otros!$H$3:$H65,Otros!$C$3:$C65,$A64,Otros!$B$3:$B65,$A$1)</f>
        <v>0</v>
      </c>
      <c r="O64" s="22">
        <f>SUMIFS(OtrosR!$H$3:$H65,OtrosR!$C$3:$C65,$A64,OtrosR!$B$3:$B65,$A$1)</f>
        <v>0</v>
      </c>
      <c r="P64" s="21">
        <f t="shared" si="133"/>
        <v>0</v>
      </c>
      <c r="Q64" s="21">
        <f>SUMIFS(Otros!$I$3:$I65,Otros!$C$3:$C65,$A64,Otros!$B$3:$B65,$A$1)</f>
        <v>0</v>
      </c>
      <c r="R64" s="21">
        <f>SUMIFS(OtrosR!$I$3:$I65,OtrosR!$C$3:$C65,$A64,OtrosR!$B$3:$B65,$A$1)</f>
        <v>0</v>
      </c>
      <c r="S64" s="21">
        <f t="shared" si="134"/>
        <v>0</v>
      </c>
      <c r="T64" s="22">
        <f>SUMIFS(Otros!$J$3:$J65,Otros!$C$3:$C65,$A64,Otros!$B$3:$B65,$A$1)</f>
        <v>0</v>
      </c>
      <c r="U64" s="22">
        <f>SUMIFS(OtrosR!$J$3:$J65,OtrosR!$C$3:$C65,$A64,OtrosR!$B$3:$B65,$A$1)</f>
        <v>0</v>
      </c>
      <c r="V64" s="21">
        <f t="shared" si="135"/>
        <v>0</v>
      </c>
      <c r="W64" s="21">
        <f>SUMIFS(Otros!$K$3:$K65,Otros!$C$3:$C65,$A64,Otros!$B$3:$B65,$A$1)</f>
        <v>0</v>
      </c>
      <c r="X64" s="21">
        <f>SUMIFS(OtrosR!$K$3:$K65,OtrosR!$C$3:$C65,$A64,OtrosR!$B$3:$B65,$A$1)</f>
        <v>0</v>
      </c>
      <c r="Y64" s="21">
        <f t="shared" si="136"/>
        <v>0</v>
      </c>
      <c r="Z64" s="22">
        <f>SUMIFS(Otros!$L$3:$L65,Otros!$C$3:$C65,$A64,Otros!$B$3:$B65,$A$1)</f>
        <v>0</v>
      </c>
      <c r="AA64" s="22">
        <f>SUMIFS(OtrosR!$L$3:$L65,OtrosR!$C$3:$C65,$A64,OtrosR!$B$3:$B65,$A$1)</f>
        <v>0</v>
      </c>
      <c r="AB64" s="21">
        <f t="shared" si="137"/>
        <v>0</v>
      </c>
      <c r="AC64" s="21">
        <f>SUMIFS(Otros!$M$3:$M65,Otros!$C$3:$C65,$A64,Otros!$B$3:$B65,$A$1)</f>
        <v>0</v>
      </c>
      <c r="AD64" s="21">
        <f>SUMIFS(OtrosR!$M$3:$M65,OtrosR!$C$3:$C65,$A64,OtrosR!$B$3:$B65,$A$1)</f>
        <v>0</v>
      </c>
      <c r="AE64" s="21">
        <f t="shared" si="138"/>
        <v>0</v>
      </c>
      <c r="AF64" s="22">
        <f>SUMIFS(Otros!$N$3:$N65,Otros!$C$3:$C65,$A64,Otros!$B$3:$B65,$A$1)</f>
        <v>0</v>
      </c>
      <c r="AG64" s="22">
        <f>SUMIFS(OtrosR!$N$3:$N65,OtrosR!$C$3:$C65,$A64,OtrosR!$B$3:$B65,$A$1)</f>
        <v>0</v>
      </c>
      <c r="AH64" s="21">
        <f t="shared" si="139"/>
        <v>0</v>
      </c>
      <c r="AI64" s="21">
        <f>SUMIFS(Otros!$O$3:$O65,Otros!$C$3:$C65,$A64,Otros!$B$3:$B65,$A$1)</f>
        <v>0</v>
      </c>
      <c r="AJ64" s="21">
        <f>SUMIFS(OtrosR!$O$3:$O65,OtrosR!$C$3:$C65,$A64,OtrosR!$B$3:$B65,$A$1)</f>
        <v>0</v>
      </c>
      <c r="AK64" s="21">
        <f t="shared" si="140"/>
        <v>0</v>
      </c>
      <c r="AL64" s="22">
        <f>SUMIFS(Otros!$P$3:$P65,Otros!$C$3:$C65,$A64,Otros!$B$3:$B65,$A$1)</f>
        <v>0</v>
      </c>
      <c r="AM64" s="22">
        <f>SUMIFS(OtrosR!$P$3:$P65,OtrosR!$C$3:$C65,$A64,OtrosR!$B$3:$B65,$A$1)</f>
        <v>0</v>
      </c>
      <c r="AN64" s="21">
        <f t="shared" si="141"/>
        <v>0</v>
      </c>
    </row>
    <row r="65" ht="15.75" hidden="1" customHeight="1">
      <c r="A65" s="7" t="str">
        <f>Menus!Q11</f>
        <v/>
      </c>
      <c r="B65" s="19">
        <f t="shared" ref="B65:C65" si="149">E65+H65+K65+N65+Q65+T65+W65+Z65+AC65+AF65+AI65+AL65</f>
        <v>0</v>
      </c>
      <c r="C65" s="19">
        <f t="shared" si="149"/>
        <v>0</v>
      </c>
      <c r="D65" s="20">
        <f t="shared" si="129"/>
        <v>0</v>
      </c>
      <c r="E65" s="21">
        <f>SUMIFS(Otros!$E$3:$E65,Otros!$C$3:$C65,$A65,Otros!$B$3:$B65,$A$1)</f>
        <v>0</v>
      </c>
      <c r="F65" s="21">
        <f>SUMIFS(OtrosR!$E$3:$E65,OtrosR!$C$3:$C65,$A65,OtrosR!$B$3:$B65,$A$1)</f>
        <v>0</v>
      </c>
      <c r="G65" s="21">
        <f t="shared" si="130"/>
        <v>0</v>
      </c>
      <c r="H65" s="22">
        <f>SUMIFS(Otros!$F$3:$F65,Otros!$C$3:$C65,$A65,Otros!$B$3:$B65,$A$1)</f>
        <v>0</v>
      </c>
      <c r="I65" s="22">
        <f>SUMIFS(OtrosR!$F$3:$F65,OtrosR!$C$3:$C65,$A65,OtrosR!$B$3:$B65,$A$1)</f>
        <v>0</v>
      </c>
      <c r="J65" s="21">
        <f t="shared" si="131"/>
        <v>0</v>
      </c>
      <c r="K65" s="21">
        <f>SUMIFS(Otros!$G$3:$G65,Otros!$C$3:$C65,$A65,Otros!$B$3:$B65,$A$1)</f>
        <v>0</v>
      </c>
      <c r="L65" s="21">
        <f>SUMIFS(OtrosR!$G$3:$G65,OtrosR!$C$3:$C65,$A65,OtrosR!$B$3:$B65,$A$1)</f>
        <v>0</v>
      </c>
      <c r="M65" s="21">
        <f t="shared" si="132"/>
        <v>0</v>
      </c>
      <c r="N65" s="22">
        <f>SUMIFS(Otros!$H$3:$H65,Otros!$C$3:$C65,$A65,Otros!$B$3:$B65,$A$1)</f>
        <v>0</v>
      </c>
      <c r="O65" s="22">
        <f>SUMIFS(OtrosR!$H$3:$H65,OtrosR!$C$3:$C65,$A65,OtrosR!$B$3:$B65,$A$1)</f>
        <v>0</v>
      </c>
      <c r="P65" s="21">
        <f t="shared" si="133"/>
        <v>0</v>
      </c>
      <c r="Q65" s="21">
        <f>SUMIFS(Otros!$I$3:$I65,Otros!$C$3:$C65,$A65,Otros!$B$3:$B65,$A$1)</f>
        <v>0</v>
      </c>
      <c r="R65" s="21">
        <f>SUMIFS(OtrosR!$I$3:$I65,OtrosR!$C$3:$C65,$A65,OtrosR!$B$3:$B65,$A$1)</f>
        <v>0</v>
      </c>
      <c r="S65" s="21">
        <f t="shared" si="134"/>
        <v>0</v>
      </c>
      <c r="T65" s="22">
        <f>SUMIFS(Otros!$J$3:$J65,Otros!$C$3:$C65,$A65,Otros!$B$3:$B65,$A$1)</f>
        <v>0</v>
      </c>
      <c r="U65" s="22">
        <f>SUMIFS(OtrosR!$J$3:$J65,OtrosR!$C$3:$C65,$A65,OtrosR!$B$3:$B65,$A$1)</f>
        <v>0</v>
      </c>
      <c r="V65" s="21">
        <f t="shared" si="135"/>
        <v>0</v>
      </c>
      <c r="W65" s="21">
        <f>SUMIFS(Otros!$K$3:$K65,Otros!$C$3:$C65,$A65,Otros!$B$3:$B65,$A$1)</f>
        <v>0</v>
      </c>
      <c r="X65" s="21">
        <f>SUMIFS(OtrosR!$K$3:$K65,OtrosR!$C$3:$C65,$A65,OtrosR!$B$3:$B65,$A$1)</f>
        <v>0</v>
      </c>
      <c r="Y65" s="21">
        <f t="shared" si="136"/>
        <v>0</v>
      </c>
      <c r="Z65" s="22">
        <f>SUMIFS(Otros!$L$3:$L65,Otros!$C$3:$C65,$A65,Otros!$B$3:$B65,$A$1)</f>
        <v>0</v>
      </c>
      <c r="AA65" s="22">
        <f>SUMIFS(OtrosR!$L$3:$L65,OtrosR!$C$3:$C65,$A65,OtrosR!$B$3:$B65,$A$1)</f>
        <v>0</v>
      </c>
      <c r="AB65" s="21">
        <f t="shared" si="137"/>
        <v>0</v>
      </c>
      <c r="AC65" s="21">
        <f>SUMIFS(Otros!$M$3:$M65,Otros!$C$3:$C65,$A65,Otros!$B$3:$B65,$A$1)</f>
        <v>0</v>
      </c>
      <c r="AD65" s="21">
        <f>SUMIFS(OtrosR!$M$3:$M65,OtrosR!$C$3:$C65,$A65,OtrosR!$B$3:$B65,$A$1)</f>
        <v>0</v>
      </c>
      <c r="AE65" s="21">
        <f t="shared" si="138"/>
        <v>0</v>
      </c>
      <c r="AF65" s="22">
        <f>SUMIFS(Otros!$N$3:$N65,Otros!$C$3:$C65,$A65,Otros!$B$3:$B65,$A$1)</f>
        <v>0</v>
      </c>
      <c r="AG65" s="22">
        <f>SUMIFS(OtrosR!$N$3:$N65,OtrosR!$C$3:$C65,$A65,OtrosR!$B$3:$B65,$A$1)</f>
        <v>0</v>
      </c>
      <c r="AH65" s="21">
        <f t="shared" si="139"/>
        <v>0</v>
      </c>
      <c r="AI65" s="21">
        <f>SUMIFS(Otros!$O$3:$O65,Otros!$C$3:$C65,$A65,Otros!$B$3:$B65,$A$1)</f>
        <v>0</v>
      </c>
      <c r="AJ65" s="21">
        <f>SUMIFS(OtrosR!$O$3:$O65,OtrosR!$C$3:$C65,$A65,OtrosR!$B$3:$B65,$A$1)</f>
        <v>0</v>
      </c>
      <c r="AK65" s="21">
        <f t="shared" si="140"/>
        <v>0</v>
      </c>
      <c r="AL65" s="22">
        <f>SUMIFS(Otros!$P$3:$P65,Otros!$C$3:$C65,$A65,Otros!$B$3:$B65,$A$1)</f>
        <v>0</v>
      </c>
      <c r="AM65" s="22">
        <f>SUMIFS(OtrosR!$P$3:$P65,OtrosR!$C$3:$C65,$A65,OtrosR!$B$3:$B65,$A$1)</f>
        <v>0</v>
      </c>
      <c r="AN65" s="21">
        <f t="shared" si="141"/>
        <v>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:D65 G1:G65 J1:J65 M1:M65 P1:P65 S1:S65 V1:V65 Y1:Y65 AB1:AB65 AE1:AE65 AH1:AH65 AK1:AK65 AN1:AN65">
    <cfRule type="cellIs" dxfId="0" priority="1" operator="greaterThanOrEqual">
      <formula>0</formula>
    </cfRule>
  </conditionalFormatting>
  <conditionalFormatting sqref="D1:D65 G1:G65 J1:J65 M1:M65 P1:P65 S1:S65 V1:V65 Y1:Y65 AB1:AB65 AE1:AE65 AH1:AH65 AK1:AK65 AN1:AN65">
    <cfRule type="cellIs" dxfId="1" priority="2" operator="lessThan">
      <formula>0</formula>
    </cfRule>
  </conditionalFormatting>
  <dataValidations>
    <dataValidation type="list" allowBlank="1" showErrorMessage="1" sqref="A1">
      <formula1>Menus!$A$2:$A65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 outlineLevelCol="1"/>
  <cols>
    <col customWidth="1" min="1" max="1" width="30.88"/>
    <col customWidth="1" min="2" max="2" width="13.75"/>
    <col customWidth="1" min="3" max="3" width="15.75"/>
    <col customWidth="1" min="4" max="4" width="15.5"/>
    <col customWidth="1" min="5" max="5" width="16.75"/>
    <col customWidth="1" min="6" max="6" width="16.5"/>
    <col customWidth="1" min="7" max="7" width="19.88"/>
    <col customWidth="1" min="8" max="8" width="19.63"/>
    <col customWidth="1" min="9" max="9" width="21.88"/>
    <col customWidth="1" min="10" max="10" width="11.25"/>
    <col customWidth="1" min="11" max="12" width="12.13"/>
    <col customWidth="1" min="13" max="13" width="11.25"/>
    <col customWidth="1" min="14" max="14" width="12.13"/>
    <col customWidth="1" min="15" max="15" width="11.75"/>
    <col customWidth="1" hidden="1" min="16" max="16" width="21.25" outlineLevel="1"/>
    <col customWidth="1" hidden="1" min="17" max="17" width="11.25" outlineLevel="1"/>
    <col customWidth="1" hidden="1" min="18" max="18" width="13.75" outlineLevel="1"/>
    <col customWidth="1" hidden="1" min="19" max="19" width="12.13" outlineLevel="1"/>
    <col customWidth="1" hidden="1" min="20" max="20" width="11.25" outlineLevel="1"/>
    <col customWidth="1" hidden="1" min="21" max="22" width="12.13" outlineLevel="1"/>
    <col customWidth="1" hidden="1" min="23" max="23" width="16.63" outlineLevel="1"/>
    <col customWidth="1" hidden="1" min="24" max="24" width="11.25" outlineLevel="1"/>
    <col customWidth="1" hidden="1" min="25" max="26" width="12.13" outlineLevel="1"/>
    <col customWidth="1" hidden="1" min="27" max="27" width="11.25" outlineLevel="1"/>
    <col customWidth="1" hidden="1" min="28" max="28" width="12.13" outlineLevel="1"/>
    <col customWidth="1" hidden="1" min="29" max="29" width="11.63" outlineLevel="1"/>
    <col customWidth="1" hidden="1" min="30" max="30" width="13.25" outlineLevel="1"/>
    <col customWidth="1" hidden="1" min="31" max="31" width="11.25" outlineLevel="1"/>
    <col customWidth="1" hidden="1" min="32" max="32" width="11.75" outlineLevel="1"/>
    <col customWidth="1" hidden="1" min="33" max="33" width="11.0" outlineLevel="1"/>
    <col customWidth="1" hidden="1" min="34" max="34" width="11.25" outlineLevel="1"/>
    <col customWidth="1" hidden="1" min="35" max="35" width="11.75" outlineLevel="1"/>
    <col customWidth="1" hidden="1" min="36" max="36" width="10.63" outlineLevel="1"/>
    <col customWidth="1" hidden="1" min="37" max="37" width="15.25" outlineLevel="1"/>
    <col customWidth="1" hidden="1" min="38" max="38" width="11.25" outlineLevel="1"/>
    <col customWidth="1" hidden="1" min="39" max="40" width="12.13" outlineLevel="1"/>
    <col customWidth="1" hidden="1" min="41" max="41" width="11.25" outlineLevel="1"/>
    <col customWidth="1" hidden="1" min="42" max="42" width="12.13" outlineLevel="1"/>
    <col customWidth="1" hidden="1" min="43" max="43" width="11.63" outlineLevel="1"/>
    <col customWidth="1" hidden="1" min="44" max="44" width="15.0" outlineLevel="1"/>
    <col customWidth="1" hidden="1" min="45" max="45" width="11.25" outlineLevel="1"/>
    <col customWidth="1" hidden="1" min="46" max="47" width="12.13" outlineLevel="1"/>
    <col customWidth="1" hidden="1" min="48" max="48" width="11.25" outlineLevel="1"/>
    <col customWidth="1" hidden="1" min="49" max="49" width="12.13" outlineLevel="1"/>
    <col customWidth="1" hidden="1" min="50" max="50" width="11.63" outlineLevel="1"/>
    <col customWidth="1" hidden="1" min="51" max="51" width="16.25" outlineLevel="1"/>
    <col customWidth="1" hidden="1" min="52" max="52" width="10.13" outlineLevel="1"/>
    <col customWidth="1" hidden="1" min="53" max="53" width="11.63" outlineLevel="1"/>
    <col customWidth="1" hidden="1" min="54" max="54" width="11.0" outlineLevel="1"/>
    <col customWidth="1" hidden="1" min="55" max="55" width="10.13" outlineLevel="1"/>
    <col customWidth="1" hidden="1" min="56" max="56" width="11.75" outlineLevel="1"/>
    <col customWidth="1" hidden="1" min="57" max="57" width="10.63" outlineLevel="1"/>
    <col customWidth="1" hidden="1" min="58" max="58" width="17.0" outlineLevel="1"/>
    <col customWidth="1" hidden="1" min="59" max="59" width="10.13" outlineLevel="1"/>
    <col customWidth="1" hidden="1" min="60" max="61" width="11.0" outlineLevel="1"/>
    <col customWidth="1" hidden="1" min="62" max="62" width="10.13" outlineLevel="1"/>
    <col customWidth="1" hidden="1" min="63" max="63" width="11.0" outlineLevel="1"/>
    <col customWidth="1" hidden="1" min="64" max="64" width="10.63" outlineLevel="1"/>
    <col customWidth="1" hidden="1" min="65" max="65" width="16.75" outlineLevel="1"/>
    <col customWidth="1" hidden="1" min="66" max="66" width="10.13" outlineLevel="1"/>
    <col customWidth="1" hidden="1" min="67" max="67" width="11.75" outlineLevel="1"/>
    <col customWidth="1" hidden="1" min="68" max="68" width="11.0" outlineLevel="1"/>
    <col customWidth="1" hidden="1" min="69" max="69" width="10.13" outlineLevel="1"/>
    <col customWidth="1" hidden="1" min="70" max="70" width="11.75" outlineLevel="1"/>
    <col customWidth="1" hidden="1" min="71" max="71" width="10.13" outlineLevel="1"/>
    <col customWidth="1" hidden="1" min="72" max="72" width="15.0" outlineLevel="1"/>
    <col customWidth="1" hidden="1" min="73" max="73" width="10.75" outlineLevel="1"/>
    <col customWidth="1" hidden="1" min="74" max="75" width="11.0" outlineLevel="1"/>
    <col customWidth="1" hidden="1" min="76" max="76" width="10.63" outlineLevel="1"/>
    <col customWidth="1" hidden="1" min="77" max="77" width="11.0" outlineLevel="1"/>
    <col customWidth="1" hidden="1" min="78" max="78" width="10.63" outlineLevel="1"/>
    <col customWidth="1" hidden="1" min="79" max="79" width="15.75" outlineLevel="1"/>
    <col customWidth="1" hidden="1" min="80" max="80" width="10.75" outlineLevel="1"/>
    <col customWidth="1" hidden="1" min="81" max="82" width="11.0" outlineLevel="1"/>
    <col customWidth="1" hidden="1" min="83" max="83" width="10.75" outlineLevel="1"/>
    <col customWidth="1" hidden="1" min="84" max="84" width="11.0" outlineLevel="1"/>
    <col customWidth="1" hidden="1" min="85" max="85" width="10.63" outlineLevel="1"/>
    <col customWidth="1" hidden="1" min="86" max="86" width="16.25" outlineLevel="1"/>
    <col customWidth="1" hidden="1" min="87" max="87" width="10.63" outlineLevel="1"/>
    <col customWidth="1" hidden="1" min="88" max="89" width="11.0" outlineLevel="1"/>
    <col customWidth="1" hidden="1" min="90" max="90" width="10.13" outlineLevel="1"/>
    <col customWidth="1" hidden="1" min="91" max="91" width="11.0" outlineLevel="1"/>
    <col customWidth="1" hidden="1" min="92" max="92" width="10.63" outlineLevel="1"/>
    <col customWidth="1" hidden="1" min="93" max="93" width="19.25" outlineLevel="1"/>
    <col customWidth="1" hidden="1" min="94" max="94" width="9.13" outlineLevel="1"/>
    <col customWidth="1" hidden="1" min="95" max="95" width="9.75" outlineLevel="1"/>
    <col customWidth="1" hidden="1" min="96" max="97" width="6.5" outlineLevel="1"/>
    <col customWidth="1" hidden="1" min="98" max="98" width="6.0" outlineLevel="1"/>
    <col customWidth="1" hidden="1" min="99" max="99" width="9.75" outlineLevel="1"/>
    <col customWidth="1" hidden="1" min="100" max="100" width="29.0" outlineLevel="1"/>
    <col customWidth="1" hidden="1" min="101" max="101" width="10.13" outlineLevel="1"/>
    <col customWidth="1" hidden="1" min="102" max="103" width="11.0" outlineLevel="1"/>
    <col customWidth="1" hidden="1" min="104" max="104" width="10.13" outlineLevel="1"/>
    <col customWidth="1" hidden="1" min="105" max="105" width="11.0" outlineLevel="1"/>
    <col customWidth="1" hidden="1" min="106" max="106" width="10.63" outlineLevel="1"/>
    <col customWidth="1" hidden="1" min="107" max="107" width="12.5" outlineLevel="1"/>
    <col customWidth="1" hidden="1" min="108" max="108" width="6.63" outlineLevel="1"/>
    <col customWidth="1" hidden="1" min="109" max="109" width="6.0" outlineLevel="1"/>
    <col customWidth="1" hidden="1" min="110" max="111" width="6.5" outlineLevel="1"/>
    <col customWidth="1" hidden="1" min="112" max="113" width="6.0" outlineLevel="1"/>
    <col customWidth="1" hidden="1" min="114" max="114" width="11.0" outlineLevel="1"/>
    <col customWidth="1" hidden="1" min="115" max="115" width="10.75" outlineLevel="1"/>
    <col customWidth="1" hidden="1" min="116" max="116" width="11.75" outlineLevel="1"/>
    <col customWidth="1" hidden="1" min="117" max="117" width="11.0" outlineLevel="1"/>
    <col customWidth="1" hidden="1" min="118" max="118" width="10.75" outlineLevel="1"/>
    <col customWidth="1" hidden="1" min="119" max="119" width="11.75" outlineLevel="1"/>
    <col customWidth="1" hidden="1" min="120" max="120" width="10.63" outlineLevel="1"/>
    <col customWidth="1" hidden="1" min="121" max="121" width="17.88" outlineLevel="1"/>
    <col customWidth="1" hidden="1" min="122" max="122" width="10.13" outlineLevel="1"/>
    <col customWidth="1" hidden="1" min="123" max="124" width="11.0" outlineLevel="1"/>
    <col customWidth="1" hidden="1" min="125" max="125" width="10.13" outlineLevel="1"/>
    <col customWidth="1" hidden="1" min="126" max="126" width="11.0" outlineLevel="1"/>
    <col customWidth="1" hidden="1" min="127" max="127" width="10.63" outlineLevel="1"/>
    <col customWidth="1" hidden="1" min="128" max="128" width="22.25" outlineLevel="1"/>
    <col customWidth="1" hidden="1" min="129" max="129" width="10.13" outlineLevel="1"/>
    <col customWidth="1" hidden="1" min="130" max="131" width="11.0" outlineLevel="1"/>
    <col customWidth="1" hidden="1" min="132" max="132" width="10.13" outlineLevel="1"/>
    <col customWidth="1" hidden="1" min="133" max="133" width="11.0" outlineLevel="1"/>
    <col customWidth="1" hidden="1" min="134" max="134" width="10.63" outlineLevel="1"/>
    <col customWidth="1" hidden="1" min="135" max="135" width="18.38" outlineLevel="1"/>
    <col customWidth="1" hidden="1" min="136" max="136" width="10.13" outlineLevel="1"/>
    <col customWidth="1" hidden="1" min="137" max="137" width="11.75" outlineLevel="1"/>
    <col customWidth="1" hidden="1" min="138" max="138" width="11.0" outlineLevel="1"/>
    <col customWidth="1" hidden="1" min="139" max="139" width="10.75" outlineLevel="1"/>
    <col customWidth="1" hidden="1" min="140" max="140" width="11.75" outlineLevel="1"/>
    <col customWidth="1" hidden="1" min="141" max="141" width="10.63" outlineLevel="1"/>
    <col customWidth="1" hidden="1" min="142" max="142" width="13.38" outlineLevel="1"/>
    <col customWidth="1" hidden="1" min="143" max="143" width="11.25" outlineLevel="1"/>
    <col customWidth="1" hidden="1" min="144" max="145" width="12.13" outlineLevel="1"/>
    <col customWidth="1" hidden="1" min="146" max="146" width="11.25" outlineLevel="1"/>
    <col customWidth="1" hidden="1" min="147" max="147" width="12.13" outlineLevel="1"/>
    <col customWidth="1" hidden="1" min="148" max="148" width="11.63" outlineLevel="1"/>
    <col customWidth="1" hidden="1" min="149" max="149" width="16.5" outlineLevel="1"/>
    <col customWidth="1" hidden="1" min="150" max="150" width="10.75" outlineLevel="1"/>
    <col customWidth="1" hidden="1" min="151" max="152" width="11.0" outlineLevel="1"/>
    <col customWidth="1" hidden="1" min="153" max="153" width="10.75" outlineLevel="1"/>
    <col customWidth="1" hidden="1" min="154" max="154" width="11.75" outlineLevel="1"/>
    <col customWidth="1" hidden="1" min="155" max="155" width="10.63" outlineLevel="1"/>
    <col customWidth="1" hidden="1" min="156" max="156" width="22.63" outlineLevel="1"/>
    <col customWidth="1" hidden="1" min="157" max="157" width="10.13" outlineLevel="1"/>
    <col customWidth="1" hidden="1" min="158" max="159" width="11.0" outlineLevel="1"/>
    <col customWidth="1" hidden="1" min="160" max="160" width="10.13" outlineLevel="1"/>
    <col customWidth="1" hidden="1" min="161" max="161" width="11.0" outlineLevel="1"/>
    <col customWidth="1" hidden="1" min="162" max="162" width="10.63" outlineLevel="1"/>
    <col customWidth="1" hidden="1" min="163" max="163" width="27.25" outlineLevel="1"/>
    <col customWidth="1" hidden="1" min="164" max="164" width="10.13" outlineLevel="1"/>
    <col customWidth="1" hidden="1" min="165" max="166" width="11.0" outlineLevel="1"/>
    <col customWidth="1" hidden="1" min="167" max="167" width="10.13" outlineLevel="1"/>
    <col customWidth="1" hidden="1" min="168" max="168" width="11.0" outlineLevel="1"/>
    <col customWidth="1" hidden="1" min="169" max="169" width="10.63" outlineLevel="1"/>
    <col customWidth="1" hidden="1" min="170" max="170" width="23.38" outlineLevel="1"/>
    <col customWidth="1" hidden="1" min="171" max="171" width="10.13" outlineLevel="1"/>
    <col customWidth="1" hidden="1" min="172" max="173" width="11.0" outlineLevel="1"/>
    <col customWidth="1" hidden="1" min="174" max="174" width="10.13" outlineLevel="1"/>
    <col customWidth="1" hidden="1" min="175" max="175" width="11.0" outlineLevel="1"/>
    <col customWidth="1" hidden="1" min="176" max="176" width="9.13" outlineLevel="1"/>
    <col customWidth="1" hidden="1" min="177" max="177" width="20.0" outlineLevel="1"/>
    <col customWidth="1" hidden="1" min="178" max="178" width="11.25" outlineLevel="1"/>
    <col customWidth="1" hidden="1" min="179" max="180" width="12.13" outlineLevel="1"/>
    <col customWidth="1" hidden="1" min="181" max="181" width="11.25" outlineLevel="1"/>
    <col customWidth="1" hidden="1" min="182" max="182" width="12.13" outlineLevel="1"/>
    <col customWidth="1" hidden="1" min="183" max="183" width="10.63" outlineLevel="1"/>
    <col customWidth="1" hidden="1" min="184" max="184" width="28.75" outlineLevel="1"/>
    <col customWidth="1" hidden="1" min="185" max="185" width="10.13" outlineLevel="1"/>
    <col customWidth="1" hidden="1" min="186" max="186" width="10.88" outlineLevel="1"/>
    <col customWidth="1" hidden="1" min="187" max="187" width="11.0" outlineLevel="1"/>
    <col customWidth="1" hidden="1" min="188" max="188" width="10.13" outlineLevel="1"/>
    <col customWidth="1" hidden="1" min="189" max="189" width="11.0" outlineLevel="1"/>
    <col customWidth="1" hidden="1" min="190" max="190" width="8.88" outlineLevel="1"/>
    <col customWidth="1" hidden="1" min="191" max="191" width="11.0" outlineLevel="1"/>
    <col customWidth="1" hidden="1" min="192" max="192" width="10.75" outlineLevel="1"/>
    <col customWidth="1" hidden="1" min="193" max="193" width="11.75" outlineLevel="1"/>
    <col customWidth="1" hidden="1" min="194" max="194" width="11.0" outlineLevel="1"/>
    <col customWidth="1" hidden="1" min="195" max="195" width="10.13" outlineLevel="1"/>
    <col customWidth="1" hidden="1" min="196" max="196" width="11.75" outlineLevel="1"/>
    <col customWidth="1" hidden="1" min="197" max="197" width="10.63" outlineLevel="1"/>
    <col customWidth="1" hidden="1" min="198" max="198" width="13.0" outlineLevel="1"/>
    <col customWidth="1" hidden="1" min="199" max="199" width="10.13" outlineLevel="1"/>
    <col customWidth="1" hidden="1" min="200" max="201" width="11.0" outlineLevel="1"/>
    <col customWidth="1" hidden="1" min="202" max="202" width="10.13" outlineLevel="1"/>
    <col customWidth="1" hidden="1" min="203" max="203" width="11.75" outlineLevel="1"/>
    <col customWidth="1" hidden="1" min="204" max="204" width="10.63" outlineLevel="1"/>
    <col customWidth="1" hidden="1" min="205" max="205" width="19.75" outlineLevel="1"/>
    <col customWidth="1" hidden="1" min="206" max="206" width="10.63" outlineLevel="1"/>
    <col customWidth="1" hidden="1" min="207" max="207" width="11.75" outlineLevel="1"/>
    <col customWidth="1" hidden="1" min="208" max="208" width="11.0" outlineLevel="1"/>
    <col customWidth="1" hidden="1" min="209" max="209" width="10.13" outlineLevel="1"/>
    <col customWidth="1" hidden="1" min="210" max="210" width="11.75" outlineLevel="1"/>
    <col customWidth="1" hidden="1" min="211" max="211" width="10.63" outlineLevel="1"/>
    <col customWidth="1" hidden="1" min="212" max="212" width="18.5" outlineLevel="1"/>
    <col customWidth="1" hidden="1" min="213" max="213" width="11.25" outlineLevel="1"/>
    <col customWidth="1" hidden="1" min="214" max="215" width="12.13" outlineLevel="1"/>
    <col customWidth="1" hidden="1" min="216" max="216" width="11.25" outlineLevel="1"/>
    <col customWidth="1" hidden="1" min="217" max="217" width="12.13" outlineLevel="1"/>
    <col customWidth="1" hidden="1" min="218" max="218" width="10.63" outlineLevel="1"/>
    <col customWidth="1" hidden="1" min="219" max="219" width="14.88" outlineLevel="1"/>
    <col customWidth="1" hidden="1" min="220" max="220" width="10.13" outlineLevel="1"/>
    <col customWidth="1" hidden="1" min="221" max="221" width="11.75" outlineLevel="1"/>
    <col customWidth="1" hidden="1" min="222" max="222" width="11.0" outlineLevel="1"/>
    <col customWidth="1" hidden="1" min="223" max="223" width="10.75" outlineLevel="1"/>
    <col customWidth="1" hidden="1" min="224" max="224" width="11.75" outlineLevel="1"/>
    <col customWidth="1" hidden="1" min="225" max="225" width="10.63" outlineLevel="1"/>
    <col customWidth="1" hidden="1" min="226" max="226" width="25.25" outlineLevel="1"/>
    <col customWidth="1" hidden="1" min="227" max="227" width="10.13" outlineLevel="1"/>
    <col customWidth="1" hidden="1" min="228" max="229" width="11.0" outlineLevel="1"/>
    <col customWidth="1" hidden="1" min="230" max="230" width="10.13" outlineLevel="1"/>
    <col customWidth="1" hidden="1" min="231" max="231" width="11.0" outlineLevel="1"/>
    <col customWidth="1" hidden="1" min="232" max="232" width="10.63" outlineLevel="1"/>
    <col customWidth="1" hidden="1" min="233" max="233" width="12.38" outlineLevel="1"/>
    <col customWidth="1" hidden="1" min="234" max="234" width="6.63" outlineLevel="1"/>
    <col customWidth="1" hidden="1" min="235" max="235" width="6.0" outlineLevel="1"/>
    <col customWidth="1" hidden="1" min="236" max="236" width="6.5" outlineLevel="1"/>
    <col customWidth="1" hidden="1" min="237" max="237" width="10.13" outlineLevel="1"/>
    <col customWidth="1" hidden="1" min="238" max="238" width="10.75" outlineLevel="1"/>
    <col customWidth="1" hidden="1" min="239" max="239" width="10.13" outlineLevel="1"/>
    <col customWidth="1" hidden="1" min="240" max="240" width="19.75" outlineLevel="1"/>
    <col customWidth="1" hidden="1" min="241" max="241" width="10.13" outlineLevel="1"/>
    <col customWidth="1" hidden="1" min="242" max="242" width="10.88" outlineLevel="1"/>
    <col customWidth="1" hidden="1" min="243" max="243" width="11.0" outlineLevel="1"/>
    <col customWidth="1" hidden="1" min="244" max="244" width="10.13" outlineLevel="1"/>
    <col customWidth="1" hidden="1" min="245" max="245" width="11.0" outlineLevel="1"/>
    <col customWidth="1" hidden="1" min="246" max="246" width="10.63" outlineLevel="1"/>
    <col customWidth="1" hidden="1" min="247" max="247" width="12.63" outlineLevel="1"/>
    <col customWidth="1" hidden="1" min="248" max="248" width="10.13" outlineLevel="1"/>
    <col customWidth="1" hidden="1" min="249" max="250" width="11.0" outlineLevel="1"/>
    <col customWidth="1" hidden="1" min="251" max="251" width="10.13" outlineLevel="1"/>
    <col customWidth="1" hidden="1" min="252" max="252" width="11.0" outlineLevel="1"/>
    <col customWidth="1" hidden="1" min="253" max="253" width="10.13" outlineLevel="1"/>
    <col customWidth="1" hidden="1" min="254" max="254" width="24.5" outlineLevel="1"/>
    <col customWidth="1" hidden="1" min="255" max="255" width="10.75" outlineLevel="1"/>
    <col customWidth="1" hidden="1" min="256" max="257" width="11.0" outlineLevel="1"/>
    <col customWidth="1" hidden="1" min="258" max="258" width="10.13" outlineLevel="1"/>
    <col customWidth="1" hidden="1" min="259" max="259" width="11.0" outlineLevel="1"/>
    <col customWidth="1" hidden="1" min="260" max="260" width="10.63" outlineLevel="1"/>
    <col customWidth="1" hidden="1" min="261" max="261" width="14.5" outlineLevel="1"/>
    <col customWidth="1" hidden="1" min="262" max="262" width="6.63" outlineLevel="1"/>
    <col customWidth="1" hidden="1" min="263" max="263" width="6.0" outlineLevel="1"/>
    <col customWidth="1" hidden="1" min="264" max="265" width="6.5" outlineLevel="1"/>
    <col customWidth="1" hidden="1" min="266" max="267" width="6.0" outlineLevel="1"/>
    <col customWidth="1" hidden="1" min="268" max="268" width="19.13" outlineLevel="1"/>
    <col customWidth="1" hidden="1" min="269" max="270" width="10.75" outlineLevel="1"/>
    <col customWidth="1" hidden="1" min="271" max="272" width="6.5" outlineLevel="1"/>
    <col customWidth="1" hidden="1" min="273" max="273" width="6.0" outlineLevel="1"/>
    <col customWidth="1" hidden="1" min="274" max="274" width="10.75" outlineLevel="1"/>
    <col customWidth="1" hidden="1" min="275" max="275" width="13.88" outlineLevel="1"/>
    <col customWidth="1" hidden="1" min="276" max="276" width="6.63" outlineLevel="1"/>
    <col customWidth="1" hidden="1" min="277" max="277" width="6.0" outlineLevel="1"/>
    <col customWidth="1" hidden="1" min="278" max="279" width="6.5" outlineLevel="1"/>
    <col customWidth="1" hidden="1" min="280" max="281" width="6.0" outlineLevel="1"/>
    <col customWidth="1" hidden="1" min="282" max="282" width="13.88" outlineLevel="1"/>
    <col customWidth="1" hidden="1" min="283" max="283" width="6.63" outlineLevel="1"/>
    <col customWidth="1" hidden="1" min="284" max="284" width="6.0" outlineLevel="1"/>
    <col customWidth="1" hidden="1" min="285" max="286" width="6.5" outlineLevel="1"/>
    <col customWidth="1" hidden="1" min="287" max="288" width="6.0" outlineLevel="1"/>
    <col customWidth="1" hidden="1" min="289" max="289" width="13.88" outlineLevel="1"/>
    <col customWidth="1" hidden="1" min="290" max="290" width="6.63" outlineLevel="1"/>
    <col customWidth="1" hidden="1" min="291" max="291" width="6.0" outlineLevel="1"/>
    <col customWidth="1" hidden="1" min="292" max="293" width="6.5" outlineLevel="1"/>
    <col customWidth="1" hidden="1" min="294" max="295" width="6.0" outlineLevel="1"/>
    <col customWidth="1" hidden="1" min="296" max="296" width="6.5" outlineLevel="1"/>
    <col customWidth="1" hidden="1" min="297" max="297" width="6.63" outlineLevel="1"/>
    <col customWidth="1" hidden="1" min="298" max="298" width="6.0" outlineLevel="1"/>
    <col customWidth="1" hidden="1" min="299" max="300" width="6.5" outlineLevel="1"/>
    <col customWidth="1" hidden="1" min="301" max="302" width="6.0" outlineLevel="1"/>
    <col customWidth="1" hidden="1" min="303" max="303" width="6.5" outlineLevel="1"/>
    <col customWidth="1" hidden="1" min="304" max="304" width="6.63" outlineLevel="1"/>
    <col customWidth="1" hidden="1" min="305" max="305" width="6.0" outlineLevel="1"/>
    <col customWidth="1" hidden="1" min="306" max="307" width="6.5" outlineLevel="1"/>
    <col customWidth="1" hidden="1" min="308" max="309" width="6.0" outlineLevel="1"/>
    <col customWidth="1" hidden="1" min="310" max="310" width="6.5" outlineLevel="1"/>
    <col customWidth="1" hidden="1" min="311" max="311" width="6.63" outlineLevel="1"/>
    <col customWidth="1" hidden="1" min="312" max="312" width="6.0" outlineLevel="1"/>
    <col customWidth="1" hidden="1" min="313" max="314" width="6.5" outlineLevel="1"/>
    <col customWidth="1" hidden="1" min="315" max="316" width="6.0" outlineLevel="1"/>
    <col customWidth="1" hidden="1" min="317" max="317" width="6.5" outlineLevel="1"/>
    <col customWidth="1" hidden="1" min="318" max="318" width="6.63" outlineLevel="1"/>
    <col customWidth="1" hidden="1" min="319" max="319" width="6.0" outlineLevel="1"/>
    <col customWidth="1" hidden="1" min="320" max="321" width="6.5" outlineLevel="1"/>
    <col customWidth="1" hidden="1" min="322" max="323" width="6.0" outlineLevel="1"/>
    <col customWidth="1" hidden="1" min="324" max="324" width="6.5" outlineLevel="1"/>
    <col customWidth="1" hidden="1" min="325" max="325" width="6.63" outlineLevel="1"/>
    <col customWidth="1" hidden="1" min="326" max="326" width="6.0" outlineLevel="1"/>
    <col customWidth="1" hidden="1" min="327" max="328" width="6.5" outlineLevel="1"/>
    <col customWidth="1" hidden="1" min="329" max="330" width="6.0" outlineLevel="1"/>
    <col customWidth="1" hidden="1" min="331" max="331" width="6.5" outlineLevel="1"/>
    <col customWidth="1" hidden="1" min="332" max="332" width="6.63" outlineLevel="1"/>
    <col customWidth="1" hidden="1" min="333" max="333" width="6.0" outlineLevel="1"/>
    <col customWidth="1" hidden="1" min="334" max="335" width="6.5" outlineLevel="1"/>
    <col customWidth="1" hidden="1" min="336" max="337" width="6.0" outlineLevel="1"/>
    <col customWidth="1" hidden="1" min="338" max="338" width="6.5" outlineLevel="1"/>
    <col customWidth="1" hidden="1" min="339" max="339" width="6.63" outlineLevel="1"/>
    <col customWidth="1" hidden="1" min="340" max="340" width="6.0" outlineLevel="1"/>
    <col customWidth="1" hidden="1" min="341" max="342" width="6.5" outlineLevel="1"/>
    <col customWidth="1" hidden="1" min="343" max="344" width="6.0" outlineLevel="1"/>
    <col customWidth="1" hidden="1" min="345" max="345" width="6.5" outlineLevel="1"/>
    <col customWidth="1" hidden="1" min="346" max="346" width="6.63" outlineLevel="1"/>
    <col customWidth="1" hidden="1" min="347" max="347" width="6.0" outlineLevel="1"/>
    <col customWidth="1" hidden="1" min="348" max="349" width="6.5" outlineLevel="1"/>
    <col customWidth="1" hidden="1" min="350" max="351" width="6.0" outlineLevel="1"/>
    <col customWidth="1" hidden="1" min="352" max="352" width="6.5" outlineLevel="1"/>
    <col customWidth="1" hidden="1" min="353" max="353" width="6.63" outlineLevel="1"/>
    <col customWidth="1" hidden="1" min="354" max="354" width="6.0" outlineLevel="1"/>
    <col customWidth="1" hidden="1" min="355" max="356" width="6.5" outlineLevel="1"/>
    <col customWidth="1" hidden="1" min="357" max="358" width="6.0" outlineLevel="1"/>
    <col customWidth="1" hidden="1" min="359" max="359" width="6.5" outlineLevel="1"/>
    <col customWidth="1" hidden="1" min="360" max="360" width="6.63" outlineLevel="1"/>
    <col customWidth="1" hidden="1" min="361" max="361" width="6.0" outlineLevel="1"/>
    <col customWidth="1" hidden="1" min="362" max="363" width="6.5" outlineLevel="1"/>
    <col customWidth="1" hidden="1" min="364" max="365" width="6.0" outlineLevel="1"/>
    <col customWidth="1" hidden="1" min="366" max="366" width="6.5" outlineLevel="1"/>
    <col customWidth="1" hidden="1" min="367" max="367" width="6.63" outlineLevel="1"/>
    <col customWidth="1" hidden="1" min="368" max="368" width="6.0" outlineLevel="1"/>
    <col customWidth="1" hidden="1" min="369" max="370" width="6.5" outlineLevel="1"/>
    <col customWidth="1" hidden="1" min="371" max="372" width="6.0" outlineLevel="1"/>
    <col customWidth="1" hidden="1" min="373" max="373" width="6.5" outlineLevel="1"/>
    <col customWidth="1" hidden="1" min="374" max="374" width="6.63" outlineLevel="1"/>
    <col customWidth="1" hidden="1" min="375" max="375" width="6.0" outlineLevel="1"/>
    <col customWidth="1" hidden="1" min="376" max="377" width="6.5" outlineLevel="1"/>
    <col customWidth="1" hidden="1" min="378" max="379" width="6.0" outlineLevel="1"/>
    <col customWidth="1" hidden="1" min="380" max="380" width="6.5" outlineLevel="1"/>
    <col customWidth="1" hidden="1" min="381" max="381" width="6.63" outlineLevel="1"/>
    <col customWidth="1" hidden="1" min="382" max="382" width="6.0" outlineLevel="1"/>
    <col customWidth="1" hidden="1" min="383" max="384" width="6.5" outlineLevel="1"/>
    <col customWidth="1" hidden="1" min="385" max="386" width="6.0" outlineLevel="1"/>
  </cols>
  <sheetData>
    <row r="1" ht="15.75" customHeight="1">
      <c r="A1" s="23" t="s">
        <v>48</v>
      </c>
      <c r="B1" s="78" t="str">
        <f>VLOOKUP(A1,Menus!E2:L13,6)</f>
        <v>FebR!A:AT</v>
      </c>
      <c r="C1" s="78" t="str">
        <f>VLOOKUP(A1,Menus!E2:L13,7)</f>
        <v>FebR!$A$1:$A</v>
      </c>
      <c r="D1" s="78" t="str">
        <f>VLOOKUP(A1,Menus!E2:L13,8)</f>
        <v>FebR!$A$6:$6</v>
      </c>
      <c r="E1" s="79" t="str">
        <f>VLOOKUP(A1,Config!G1:H12,2)</f>
        <v>OtrosR!$F$3:$F</v>
      </c>
      <c r="F1" s="79" t="str">
        <f>VLOOKUP(A2,Config!G1:H12,2)</f>
        <v>OtrosR!$G$3:$G</v>
      </c>
      <c r="G1" s="79" t="str">
        <f>VLOOKUP(A1,Menus!E2:L13,5)</f>
        <v>Consolidado!$F$3:$F</v>
      </c>
      <c r="H1" s="79" t="str">
        <f>VLOOKUP(A2,Menus!E2:L13,5)</f>
        <v>Consolidado!$G$3:$G</v>
      </c>
      <c r="I1" s="80" t="s">
        <v>47</v>
      </c>
      <c r="O1" s="28"/>
      <c r="P1" s="29" t="str">
        <f>Menus!A2</f>
        <v>(00) Administración</v>
      </c>
      <c r="V1" s="28"/>
      <c r="W1" s="5" t="str">
        <f>Menus!A3</f>
        <v>(01) C. Polanco</v>
      </c>
      <c r="AC1" s="28"/>
      <c r="AD1" s="4" t="str">
        <f>Menus!A4</f>
        <v>(02) Wepark</v>
      </c>
      <c r="AJ1" s="28"/>
      <c r="AK1" s="5" t="str">
        <f>Menus!A5</f>
        <v>(03) Lagrange</v>
      </c>
      <c r="AQ1" s="28"/>
      <c r="AR1" s="4" t="str">
        <f>Menus!A6</f>
        <v>(04) T. Prisma</v>
      </c>
      <c r="AX1" s="28"/>
      <c r="AY1" s="5" t="str">
        <f>Menus!A7</f>
        <v>(07) Andes 120</v>
      </c>
      <c r="BE1" s="28"/>
      <c r="BF1" s="4" t="str">
        <f>Menus!A8</f>
        <v>(08) Xochimilco</v>
      </c>
      <c r="BL1" s="28"/>
      <c r="BM1" s="5" t="str">
        <f>Menus!A9</f>
        <v>(09) M. Pelvoux</v>
      </c>
      <c r="BS1" s="28"/>
      <c r="BT1" s="4" t="str">
        <f>Menus!A10</f>
        <v>(10) Quadrata</v>
      </c>
      <c r="BZ1" s="28"/>
      <c r="CA1" s="5" t="str">
        <f>Menus!A11</f>
        <v>(11) Panorama</v>
      </c>
      <c r="CG1" s="28"/>
      <c r="CH1" s="4" t="str">
        <f>Menus!A12</f>
        <v>(12) Andes 105</v>
      </c>
      <c r="CN1" s="28"/>
      <c r="CO1" s="5" t="str">
        <f>Menus!A13</f>
        <v>(13) E. Especiales</v>
      </c>
      <c r="CU1" s="28"/>
      <c r="CV1" s="4" t="str">
        <f>Menus!A14</f>
        <v>(14) Bodega Sicario Chalco</v>
      </c>
      <c r="DB1" s="28"/>
      <c r="DC1" s="5" t="str">
        <f>Menus!A15</f>
        <v>(15) Damas</v>
      </c>
      <c r="DI1" s="28"/>
      <c r="DJ1" s="4" t="str">
        <f>Menus!A16</f>
        <v>(16) Onix</v>
      </c>
      <c r="DP1" s="28"/>
      <c r="DQ1" s="5" t="str">
        <f>Menus!A17</f>
        <v>(17) Alce Blanco</v>
      </c>
      <c r="DW1" s="28"/>
      <c r="DX1" s="4" t="str">
        <f>Menus!A18</f>
        <v>(18) Campos Eliseos</v>
      </c>
      <c r="ED1" s="28"/>
      <c r="EE1" s="5" t="str">
        <f>Menus!A19</f>
        <v>(21) Sur Oxidado</v>
      </c>
      <c r="EK1" s="28"/>
      <c r="EL1" s="4" t="str">
        <f>Menus!A20</f>
        <v>(22) Summit</v>
      </c>
      <c r="ER1" s="28"/>
      <c r="ES1" s="5" t="str">
        <f>Menus!A21</f>
        <v>(24) Las Armas</v>
      </c>
      <c r="EY1" s="28"/>
      <c r="EZ1" s="4" t="str">
        <f>Menus!A22</f>
        <v>(26) For Promocional</v>
      </c>
      <c r="FF1" s="28"/>
      <c r="FG1" s="5" t="str">
        <f>Menus!A23</f>
        <v>(28) Embajada de Canadá</v>
      </c>
      <c r="FM1" s="28"/>
      <c r="FN1" s="4" t="str">
        <f>Menus!A24</f>
        <v>(29) VFS Arquimedes </v>
      </c>
      <c r="FT1" s="28"/>
      <c r="FU1" s="5" t="str">
        <f>Menus!A25</f>
        <v>(35) Plaza Polanco</v>
      </c>
      <c r="GA1" s="28"/>
      <c r="GB1" s="4" t="str">
        <f>Menus!A26</f>
        <v>(36) Embajada de Australia</v>
      </c>
      <c r="GH1" s="28"/>
      <c r="GI1" s="5" t="str">
        <f>Menus!A27</f>
        <v>(40) Aliah</v>
      </c>
      <c r="GO1" s="28"/>
      <c r="GP1" s="4" t="str">
        <f>Menus!A28</f>
        <v>(42) Palmas</v>
      </c>
      <c r="GV1" s="28"/>
      <c r="GW1" s="5" t="str">
        <f>Menus!A29</f>
        <v>(43) Negra Modelo</v>
      </c>
      <c r="HC1" s="28"/>
      <c r="HD1" s="4" t="str">
        <f>Menus!A30</f>
        <v>(46) Green Tower</v>
      </c>
      <c r="HJ1" s="28"/>
      <c r="HK1" s="5" t="str">
        <f>Menus!A31</f>
        <v>(47) IB-Group</v>
      </c>
      <c r="HQ1" s="28"/>
      <c r="HR1" s="4" t="str">
        <f>Menus!A32</f>
        <v>(48) Sonda-Nuevo León</v>
      </c>
      <c r="HX1" s="28"/>
      <c r="HY1" s="5" t="str">
        <f>Menus!A33</f>
        <v>(49) DeUna</v>
      </c>
      <c r="IE1" s="28"/>
      <c r="IF1" s="4" t="str">
        <f>Menus!A34</f>
        <v>(50) Ampliequipos</v>
      </c>
      <c r="IL1" s="28"/>
      <c r="IM1" s="5" t="str">
        <f>Menus!A35</f>
        <v>(51) Revlon</v>
      </c>
      <c r="IS1" s="28"/>
      <c r="IT1" s="4" t="str">
        <f>Menus!A36</f>
        <v>(53) Aliah-Chapultepec</v>
      </c>
      <c r="IZ1" s="28"/>
      <c r="JA1" s="5" t="str">
        <f>Menus!A37</f>
        <v>(34) Radiatas</v>
      </c>
      <c r="JG1" s="28"/>
      <c r="JH1" s="4" t="str">
        <f>Menus!A38</f>
        <v>(25) Urbano Town</v>
      </c>
      <c r="JN1" s="28"/>
      <c r="JO1" s="5" t="str">
        <f>Menus!A39</f>
        <v>(56) Nuevo 3</v>
      </c>
      <c r="JU1" s="28"/>
      <c r="JV1" s="4" t="str">
        <f>Menus!A40</f>
        <v>(57) Nuevo 4</v>
      </c>
      <c r="KB1" s="28"/>
      <c r="KC1" s="5" t="str">
        <f>Menus!A41</f>
        <v>(58) Nuevo 5</v>
      </c>
      <c r="KI1" s="28"/>
      <c r="KJ1" s="4" t="str">
        <f>Menus!A42</f>
        <v/>
      </c>
      <c r="KP1" s="28"/>
      <c r="KQ1" s="5" t="str">
        <f>Menus!A43</f>
        <v/>
      </c>
      <c r="KW1" s="28"/>
      <c r="KX1" s="4" t="str">
        <f>Menus!A44</f>
        <v/>
      </c>
      <c r="LD1" s="28"/>
      <c r="LE1" s="5" t="str">
        <f>Menus!A45</f>
        <v/>
      </c>
      <c r="LK1" s="28"/>
      <c r="LL1" s="4" t="str">
        <f>Menus!A46</f>
        <v/>
      </c>
      <c r="LR1" s="28"/>
      <c r="LS1" s="5" t="str">
        <f>Menus!A47</f>
        <v/>
      </c>
      <c r="LY1" s="28"/>
      <c r="LZ1" s="4" t="str">
        <f>Menus!A48</f>
        <v/>
      </c>
      <c r="MF1" s="28"/>
      <c r="MG1" s="5" t="str">
        <f>Menus!A49</f>
        <v/>
      </c>
      <c r="MM1" s="28"/>
      <c r="MN1" s="4" t="str">
        <f>Menus!A50</f>
        <v/>
      </c>
      <c r="MT1" s="28"/>
      <c r="MU1" s="5" t="str">
        <f>Menus!A51</f>
        <v/>
      </c>
      <c r="NA1" s="28"/>
      <c r="NB1" s="4" t="str">
        <f>Menus!A52</f>
        <v/>
      </c>
      <c r="NH1" s="28"/>
      <c r="NI1" s="5" t="str">
        <f>Menus!A53</f>
        <v/>
      </c>
      <c r="NO1" s="28"/>
      <c r="NP1" s="4" t="str">
        <f>Menus!A54</f>
        <v/>
      </c>
      <c r="NV1" s="28"/>
    </row>
    <row r="2" ht="15.75" customHeight="1">
      <c r="A2" s="23" t="s">
        <v>52</v>
      </c>
      <c r="B2" s="81" t="str">
        <f t="shared" ref="B2:H2" si="1">I2</f>
        <v>Feb P</v>
      </c>
      <c r="C2" s="81" t="str">
        <f t="shared" si="1"/>
        <v>Feb R</v>
      </c>
      <c r="D2" s="81" t="str">
        <f t="shared" si="1"/>
        <v>Dif</v>
      </c>
      <c r="E2" s="81" t="str">
        <f t="shared" si="1"/>
        <v>Mar P</v>
      </c>
      <c r="F2" s="81" t="str">
        <f t="shared" si="1"/>
        <v>Mar R</v>
      </c>
      <c r="G2" s="81" t="str">
        <f t="shared" si="1"/>
        <v>Dif</v>
      </c>
      <c r="H2" s="81" t="str">
        <f t="shared" si="1"/>
        <v>Dif</v>
      </c>
      <c r="I2" s="82" t="str">
        <f>VLOOKUP($A$1,Menus!$E$2:$H$13,2)</f>
        <v>Feb P</v>
      </c>
      <c r="J2" s="83" t="str">
        <f>VLOOKUP($A$1,Menus!$E$2:$H$13,3)</f>
        <v>Feb R</v>
      </c>
      <c r="K2" s="83" t="s">
        <v>53</v>
      </c>
      <c r="L2" s="83" t="str">
        <f>VLOOKUP($A$2,Menus!$E$2:$H$13,2)</f>
        <v>Mar P</v>
      </c>
      <c r="M2" s="83" t="str">
        <f>VLOOKUP($A$2,Menus!$E$2:$H$13,3)</f>
        <v>Mar R</v>
      </c>
      <c r="N2" s="83" t="s">
        <v>53</v>
      </c>
      <c r="O2" s="84" t="s">
        <v>53</v>
      </c>
      <c r="P2" s="85" t="str">
        <f>VLOOKUP($A$1,Menus!$E$2:$H$13,2)</f>
        <v>Feb P</v>
      </c>
      <c r="Q2" s="86" t="str">
        <f>VLOOKUP($A$1,Menus!$E$2:$H$13,3)</f>
        <v>Feb R</v>
      </c>
      <c r="R2" s="86" t="s">
        <v>53</v>
      </c>
      <c r="S2" s="86" t="str">
        <f>VLOOKUP($A$2,Menus!$E$2:$H$13,2)</f>
        <v>Mar P</v>
      </c>
      <c r="T2" s="86" t="str">
        <f>VLOOKUP($A$2,Menus!$E$2:$H$13,3)</f>
        <v>Mar R</v>
      </c>
      <c r="U2" s="86" t="s">
        <v>53</v>
      </c>
      <c r="V2" s="86" t="s">
        <v>53</v>
      </c>
      <c r="W2" s="87" t="str">
        <f>VLOOKUP($A$1,Menus!$E$2:$H$13,2)</f>
        <v>Feb P</v>
      </c>
      <c r="X2" s="88" t="str">
        <f>VLOOKUP($A$1,Menus!$E$2:$H$13,3)</f>
        <v>Feb R</v>
      </c>
      <c r="Y2" s="88" t="s">
        <v>53</v>
      </c>
      <c r="Z2" s="88" t="str">
        <f>VLOOKUP($A$2,Menus!$E$2:$H$13,2)</f>
        <v>Mar P</v>
      </c>
      <c r="AA2" s="88" t="str">
        <f>VLOOKUP($A$2,Menus!$E$2:$H$13,3)</f>
        <v>Mar R</v>
      </c>
      <c r="AB2" s="88" t="s">
        <v>53</v>
      </c>
      <c r="AC2" s="88" t="s">
        <v>53</v>
      </c>
      <c r="AD2" s="89" t="str">
        <f>VLOOKUP($A$1,Menus!$E$2:$H$13,2)</f>
        <v>Feb P</v>
      </c>
      <c r="AE2" s="81" t="str">
        <f>VLOOKUP($A$1,Menus!$E$2:$H$13,3)</f>
        <v>Feb R</v>
      </c>
      <c r="AF2" s="81" t="s">
        <v>53</v>
      </c>
      <c r="AG2" s="81" t="str">
        <f>VLOOKUP($A$2,Menus!$E$2:$H$13,2)</f>
        <v>Mar P</v>
      </c>
      <c r="AH2" s="81" t="str">
        <f>VLOOKUP($A$2,Menus!$E$2:$H$13,3)</f>
        <v>Mar R</v>
      </c>
      <c r="AI2" s="81" t="s">
        <v>53</v>
      </c>
      <c r="AJ2" s="81" t="s">
        <v>53</v>
      </c>
      <c r="AK2" s="87" t="str">
        <f>VLOOKUP($A$1,Menus!$E$2:$H$13,2)</f>
        <v>Feb P</v>
      </c>
      <c r="AL2" s="88" t="str">
        <f>VLOOKUP($A$1,Menus!$E$2:$H$13,3)</f>
        <v>Feb R</v>
      </c>
      <c r="AM2" s="88" t="s">
        <v>53</v>
      </c>
      <c r="AN2" s="88" t="str">
        <f>VLOOKUP($A$2,Menus!$E$2:$H$13,2)</f>
        <v>Mar P</v>
      </c>
      <c r="AO2" s="88" t="str">
        <f>VLOOKUP($A$2,Menus!$E$2:$H$13,3)</f>
        <v>Mar R</v>
      </c>
      <c r="AP2" s="88" t="s">
        <v>53</v>
      </c>
      <c r="AQ2" s="88" t="s">
        <v>53</v>
      </c>
      <c r="AR2" s="89" t="str">
        <f>VLOOKUP($A$1,Menus!$E$2:$H$13,2)</f>
        <v>Feb P</v>
      </c>
      <c r="AS2" s="81" t="str">
        <f>VLOOKUP($A$1,Menus!$E$2:$H$13,3)</f>
        <v>Feb R</v>
      </c>
      <c r="AT2" s="81" t="s">
        <v>53</v>
      </c>
      <c r="AU2" s="81" t="str">
        <f>VLOOKUP($A$2,Menus!$E$2:$H$13,2)</f>
        <v>Mar P</v>
      </c>
      <c r="AV2" s="81" t="str">
        <f>VLOOKUP($A$2,Menus!$E$2:$H$13,3)</f>
        <v>Mar R</v>
      </c>
      <c r="AW2" s="81" t="s">
        <v>53</v>
      </c>
      <c r="AX2" s="81" t="s">
        <v>53</v>
      </c>
      <c r="AY2" s="87" t="str">
        <f>VLOOKUP($A$1,Menus!$E$2:$H$13,2)</f>
        <v>Feb P</v>
      </c>
      <c r="AZ2" s="88" t="str">
        <f>VLOOKUP($A$1,Menus!$E$2:$H$13,3)</f>
        <v>Feb R</v>
      </c>
      <c r="BA2" s="88" t="s">
        <v>53</v>
      </c>
      <c r="BB2" s="88" t="str">
        <f>VLOOKUP($A$2,Menus!$E$2:$H$13,2)</f>
        <v>Mar P</v>
      </c>
      <c r="BC2" s="88" t="str">
        <f>VLOOKUP($A$2,Menus!$E$2:$H$13,3)</f>
        <v>Mar R</v>
      </c>
      <c r="BD2" s="88" t="s">
        <v>53</v>
      </c>
      <c r="BE2" s="88" t="s">
        <v>53</v>
      </c>
      <c r="BF2" s="89" t="str">
        <f>VLOOKUP($A$1,Menus!$E$2:$H$13,2)</f>
        <v>Feb P</v>
      </c>
      <c r="BG2" s="81" t="str">
        <f>VLOOKUP($A$1,Menus!$E$2:$H$13,3)</f>
        <v>Feb R</v>
      </c>
      <c r="BH2" s="81" t="s">
        <v>53</v>
      </c>
      <c r="BI2" s="81" t="str">
        <f>VLOOKUP($A$2,Menus!$E$2:$H$13,2)</f>
        <v>Mar P</v>
      </c>
      <c r="BJ2" s="81" t="str">
        <f>VLOOKUP($A$2,Menus!$E$2:$H$13,3)</f>
        <v>Mar R</v>
      </c>
      <c r="BK2" s="81" t="s">
        <v>53</v>
      </c>
      <c r="BL2" s="81" t="s">
        <v>53</v>
      </c>
      <c r="BM2" s="87" t="str">
        <f>VLOOKUP($A$1,Menus!$E$2:$H$13,2)</f>
        <v>Feb P</v>
      </c>
      <c r="BN2" s="88" t="str">
        <f>VLOOKUP($A$1,Menus!$E$2:$H$13,3)</f>
        <v>Feb R</v>
      </c>
      <c r="BO2" s="88" t="s">
        <v>53</v>
      </c>
      <c r="BP2" s="88" t="str">
        <f>VLOOKUP($A$2,Menus!$E$2:$H$13,2)</f>
        <v>Mar P</v>
      </c>
      <c r="BQ2" s="88" t="str">
        <f>VLOOKUP($A$2,Menus!$E$2:$H$13,3)</f>
        <v>Mar R</v>
      </c>
      <c r="BR2" s="88" t="s">
        <v>53</v>
      </c>
      <c r="BS2" s="88" t="s">
        <v>53</v>
      </c>
      <c r="BT2" s="89" t="str">
        <f>VLOOKUP($A$1,Menus!$E$2:$H$13,2)</f>
        <v>Feb P</v>
      </c>
      <c r="BU2" s="81" t="str">
        <f>VLOOKUP($A$1,Menus!$E$2:$H$13,3)</f>
        <v>Feb R</v>
      </c>
      <c r="BV2" s="81" t="s">
        <v>53</v>
      </c>
      <c r="BW2" s="81" t="str">
        <f>VLOOKUP($A$2,Menus!$E$2:$H$13,2)</f>
        <v>Mar P</v>
      </c>
      <c r="BX2" s="81" t="str">
        <f>VLOOKUP($A$2,Menus!$E$2:$H$13,3)</f>
        <v>Mar R</v>
      </c>
      <c r="BY2" s="81" t="s">
        <v>53</v>
      </c>
      <c r="BZ2" s="81" t="s">
        <v>53</v>
      </c>
      <c r="CA2" s="87" t="str">
        <f>VLOOKUP($A$1,Menus!$E$2:$H$13,2)</f>
        <v>Feb P</v>
      </c>
      <c r="CB2" s="88" t="str">
        <f>VLOOKUP($A$1,Menus!$E$2:$H$13,3)</f>
        <v>Feb R</v>
      </c>
      <c r="CC2" s="88" t="s">
        <v>53</v>
      </c>
      <c r="CD2" s="88" t="str">
        <f>VLOOKUP($A$2,Menus!$E$2:$H$13,2)</f>
        <v>Mar P</v>
      </c>
      <c r="CE2" s="88" t="str">
        <f>VLOOKUP($A$2,Menus!$E$2:$H$13,3)</f>
        <v>Mar R</v>
      </c>
      <c r="CF2" s="88" t="s">
        <v>53</v>
      </c>
      <c r="CG2" s="88" t="s">
        <v>53</v>
      </c>
      <c r="CH2" s="89" t="str">
        <f>VLOOKUP($A$1,Menus!$E$2:$H$13,2)</f>
        <v>Feb P</v>
      </c>
      <c r="CI2" s="81" t="str">
        <f>VLOOKUP($A$1,Menus!$E$2:$H$13,3)</f>
        <v>Feb R</v>
      </c>
      <c r="CJ2" s="81" t="s">
        <v>53</v>
      </c>
      <c r="CK2" s="81" t="str">
        <f>VLOOKUP($A$2,Menus!$E$2:$H$13,2)</f>
        <v>Mar P</v>
      </c>
      <c r="CL2" s="81" t="str">
        <f>VLOOKUP($A$2,Menus!$E$2:$H$13,3)</f>
        <v>Mar R</v>
      </c>
      <c r="CM2" s="81" t="s">
        <v>53</v>
      </c>
      <c r="CN2" s="81" t="s">
        <v>53</v>
      </c>
      <c r="CO2" s="87" t="str">
        <f>VLOOKUP($A$1,Menus!$E$2:$H$13,2)</f>
        <v>Feb P</v>
      </c>
      <c r="CP2" s="88" t="str">
        <f>VLOOKUP($A$1,Menus!$E$2:$H$13,3)</f>
        <v>Feb R</v>
      </c>
      <c r="CQ2" s="88" t="s">
        <v>53</v>
      </c>
      <c r="CR2" s="88" t="str">
        <f>VLOOKUP($A$2,Menus!$E$2:$H$13,2)</f>
        <v>Mar P</v>
      </c>
      <c r="CS2" s="88" t="str">
        <f>VLOOKUP($A$2,Menus!$E$2:$H$13,3)</f>
        <v>Mar R</v>
      </c>
      <c r="CT2" s="88" t="s">
        <v>53</v>
      </c>
      <c r="CU2" s="88" t="s">
        <v>53</v>
      </c>
      <c r="CV2" s="89" t="str">
        <f>VLOOKUP($A$1,Menus!$E$2:$H$13,2)</f>
        <v>Feb P</v>
      </c>
      <c r="CW2" s="81" t="str">
        <f>VLOOKUP($A$1,Menus!$E$2:$H$13,3)</f>
        <v>Feb R</v>
      </c>
      <c r="CX2" s="81" t="s">
        <v>53</v>
      </c>
      <c r="CY2" s="81" t="str">
        <f>VLOOKUP($A$2,Menus!$E$2:$H$13,2)</f>
        <v>Mar P</v>
      </c>
      <c r="CZ2" s="81" t="str">
        <f>VLOOKUP($A$2,Menus!$E$2:$H$13,3)</f>
        <v>Mar R</v>
      </c>
      <c r="DA2" s="81" t="s">
        <v>53</v>
      </c>
      <c r="DB2" s="81" t="s">
        <v>53</v>
      </c>
      <c r="DC2" s="87" t="str">
        <f>VLOOKUP($A$1,Menus!$E$2:$H$13,2)</f>
        <v>Feb P</v>
      </c>
      <c r="DD2" s="88" t="str">
        <f>VLOOKUP($A$1,Menus!$E$2:$H$13,3)</f>
        <v>Feb R</v>
      </c>
      <c r="DE2" s="88" t="s">
        <v>53</v>
      </c>
      <c r="DF2" s="88" t="str">
        <f>VLOOKUP($A$2,Menus!$E$2:$H$13,2)</f>
        <v>Mar P</v>
      </c>
      <c r="DG2" s="88" t="str">
        <f>VLOOKUP($A$2,Menus!$E$2:$H$13,3)</f>
        <v>Mar R</v>
      </c>
      <c r="DH2" s="88" t="s">
        <v>53</v>
      </c>
      <c r="DI2" s="88" t="s">
        <v>53</v>
      </c>
      <c r="DJ2" s="89" t="str">
        <f>VLOOKUP($A$1,Menus!$E$2:$H$13,2)</f>
        <v>Feb P</v>
      </c>
      <c r="DK2" s="81" t="str">
        <f>VLOOKUP($A$1,Menus!$E$2:$H$13,3)</f>
        <v>Feb R</v>
      </c>
      <c r="DL2" s="81" t="s">
        <v>53</v>
      </c>
      <c r="DM2" s="81" t="str">
        <f>VLOOKUP($A$2,Menus!$E$2:$H$13,2)</f>
        <v>Mar P</v>
      </c>
      <c r="DN2" s="81" t="str">
        <f>VLOOKUP($A$2,Menus!$E$2:$H$13,3)</f>
        <v>Mar R</v>
      </c>
      <c r="DO2" s="81" t="s">
        <v>53</v>
      </c>
      <c r="DP2" s="81" t="s">
        <v>53</v>
      </c>
      <c r="DQ2" s="87" t="str">
        <f>VLOOKUP($A$1,Menus!$E$2:$H$13,2)</f>
        <v>Feb P</v>
      </c>
      <c r="DR2" s="88" t="str">
        <f>VLOOKUP($A$1,Menus!$E$2:$H$13,3)</f>
        <v>Feb R</v>
      </c>
      <c r="DS2" s="88" t="s">
        <v>53</v>
      </c>
      <c r="DT2" s="88" t="str">
        <f>VLOOKUP($A$2,Menus!$E$2:$H$13,2)</f>
        <v>Mar P</v>
      </c>
      <c r="DU2" s="88" t="str">
        <f>VLOOKUP($A$2,Menus!$E$2:$H$13,3)</f>
        <v>Mar R</v>
      </c>
      <c r="DV2" s="88" t="s">
        <v>53</v>
      </c>
      <c r="DW2" s="88" t="s">
        <v>53</v>
      </c>
      <c r="DX2" s="89" t="str">
        <f>VLOOKUP($A$1,Menus!$E$2:$H$13,2)</f>
        <v>Feb P</v>
      </c>
      <c r="DY2" s="81" t="str">
        <f>VLOOKUP($A$1,Menus!$E$2:$H$13,3)</f>
        <v>Feb R</v>
      </c>
      <c r="DZ2" s="81" t="s">
        <v>53</v>
      </c>
      <c r="EA2" s="81" t="str">
        <f>VLOOKUP($A$2,Menus!$E$2:$H$13,2)</f>
        <v>Mar P</v>
      </c>
      <c r="EB2" s="81" t="str">
        <f>VLOOKUP($A$2,Menus!$E$2:$H$13,3)</f>
        <v>Mar R</v>
      </c>
      <c r="EC2" s="81" t="s">
        <v>53</v>
      </c>
      <c r="ED2" s="81" t="s">
        <v>53</v>
      </c>
      <c r="EE2" s="87" t="str">
        <f>VLOOKUP($A$1,Menus!$E$2:$H$13,2)</f>
        <v>Feb P</v>
      </c>
      <c r="EF2" s="88" t="str">
        <f>VLOOKUP($A$1,Menus!$E$2:$H$13,3)</f>
        <v>Feb R</v>
      </c>
      <c r="EG2" s="88" t="s">
        <v>53</v>
      </c>
      <c r="EH2" s="88" t="str">
        <f>VLOOKUP($A$2,Menus!$E$2:$H$13,2)</f>
        <v>Mar P</v>
      </c>
      <c r="EI2" s="88" t="str">
        <f>VLOOKUP($A$2,Menus!$E$2:$H$13,3)</f>
        <v>Mar R</v>
      </c>
      <c r="EJ2" s="88" t="s">
        <v>53</v>
      </c>
      <c r="EK2" s="88" t="s">
        <v>53</v>
      </c>
      <c r="EL2" s="89" t="str">
        <f>VLOOKUP($A$1,Menus!$E$2:$H$13,2)</f>
        <v>Feb P</v>
      </c>
      <c r="EM2" s="81" t="str">
        <f>VLOOKUP($A$1,Menus!$E$2:$H$13,3)</f>
        <v>Feb R</v>
      </c>
      <c r="EN2" s="81" t="s">
        <v>53</v>
      </c>
      <c r="EO2" s="81" t="str">
        <f>VLOOKUP($A$2,Menus!$E$2:$H$13,2)</f>
        <v>Mar P</v>
      </c>
      <c r="EP2" s="81" t="str">
        <f>VLOOKUP($A$2,Menus!$E$2:$H$13,3)</f>
        <v>Mar R</v>
      </c>
      <c r="EQ2" s="81" t="s">
        <v>53</v>
      </c>
      <c r="ER2" s="81" t="s">
        <v>53</v>
      </c>
      <c r="ES2" s="87" t="str">
        <f>VLOOKUP($A$1,Menus!$E$2:$H$13,2)</f>
        <v>Feb P</v>
      </c>
      <c r="ET2" s="88" t="str">
        <f>VLOOKUP($A$1,Menus!$E$2:$H$13,3)</f>
        <v>Feb R</v>
      </c>
      <c r="EU2" s="88" t="s">
        <v>53</v>
      </c>
      <c r="EV2" s="88" t="str">
        <f>VLOOKUP($A$2,Menus!$E$2:$H$13,2)</f>
        <v>Mar P</v>
      </c>
      <c r="EW2" s="88" t="str">
        <f>VLOOKUP($A$2,Menus!$E$2:$H$13,3)</f>
        <v>Mar R</v>
      </c>
      <c r="EX2" s="88" t="s">
        <v>53</v>
      </c>
      <c r="EY2" s="88" t="s">
        <v>53</v>
      </c>
      <c r="EZ2" s="89" t="str">
        <f>VLOOKUP($A$1,Menus!$E$2:$H$13,2)</f>
        <v>Feb P</v>
      </c>
      <c r="FA2" s="81" t="str">
        <f>VLOOKUP($A$1,Menus!$E$2:$H$13,3)</f>
        <v>Feb R</v>
      </c>
      <c r="FB2" s="81" t="s">
        <v>53</v>
      </c>
      <c r="FC2" s="81" t="str">
        <f>VLOOKUP($A$2,Menus!$E$2:$H$13,2)</f>
        <v>Mar P</v>
      </c>
      <c r="FD2" s="81" t="str">
        <f>VLOOKUP($A$2,Menus!$E$2:$H$13,3)</f>
        <v>Mar R</v>
      </c>
      <c r="FE2" s="81" t="s">
        <v>53</v>
      </c>
      <c r="FF2" s="81" t="s">
        <v>53</v>
      </c>
      <c r="FG2" s="87" t="str">
        <f>VLOOKUP($A$1,Menus!$E$2:$H$13,2)</f>
        <v>Feb P</v>
      </c>
      <c r="FH2" s="88" t="str">
        <f>VLOOKUP($A$1,Menus!$E$2:$H$13,3)</f>
        <v>Feb R</v>
      </c>
      <c r="FI2" s="88" t="s">
        <v>53</v>
      </c>
      <c r="FJ2" s="88" t="str">
        <f>VLOOKUP($A$2,Menus!$E$2:$H$13,2)</f>
        <v>Mar P</v>
      </c>
      <c r="FK2" s="88" t="str">
        <f>VLOOKUP($A$2,Menus!$E$2:$H$13,3)</f>
        <v>Mar R</v>
      </c>
      <c r="FL2" s="88" t="s">
        <v>53</v>
      </c>
      <c r="FM2" s="88" t="s">
        <v>53</v>
      </c>
      <c r="FN2" s="89" t="str">
        <f>VLOOKUP($A$1,Menus!$E$2:$H$13,2)</f>
        <v>Feb P</v>
      </c>
      <c r="FO2" s="81" t="str">
        <f>VLOOKUP($A$1,Menus!$E$2:$H$13,3)</f>
        <v>Feb R</v>
      </c>
      <c r="FP2" s="81" t="s">
        <v>53</v>
      </c>
      <c r="FQ2" s="81" t="str">
        <f>VLOOKUP($A$2,Menus!$E$2:$H$13,2)</f>
        <v>Mar P</v>
      </c>
      <c r="FR2" s="81" t="str">
        <f>VLOOKUP($A$2,Menus!$E$2:$H$13,3)</f>
        <v>Mar R</v>
      </c>
      <c r="FS2" s="81" t="s">
        <v>53</v>
      </c>
      <c r="FT2" s="81" t="s">
        <v>53</v>
      </c>
      <c r="FU2" s="87" t="str">
        <f>VLOOKUP($A$1,Menus!$E$2:$H$13,2)</f>
        <v>Feb P</v>
      </c>
      <c r="FV2" s="88" t="str">
        <f>VLOOKUP($A$1,Menus!$E$2:$H$13,3)</f>
        <v>Feb R</v>
      </c>
      <c r="FW2" s="88" t="s">
        <v>53</v>
      </c>
      <c r="FX2" s="88" t="str">
        <f>VLOOKUP($A$2,Menus!$E$2:$H$13,2)</f>
        <v>Mar P</v>
      </c>
      <c r="FY2" s="88" t="str">
        <f>VLOOKUP($A$2,Menus!$E$2:$H$13,3)</f>
        <v>Mar R</v>
      </c>
      <c r="FZ2" s="88" t="s">
        <v>53</v>
      </c>
      <c r="GA2" s="88" t="s">
        <v>53</v>
      </c>
      <c r="GB2" s="89" t="str">
        <f>VLOOKUP($A$1,Menus!$E$2:$H$13,2)</f>
        <v>Feb P</v>
      </c>
      <c r="GC2" s="81" t="str">
        <f>VLOOKUP($A$1,Menus!$E$2:$H$13,3)</f>
        <v>Feb R</v>
      </c>
      <c r="GD2" s="81" t="s">
        <v>53</v>
      </c>
      <c r="GE2" s="81" t="str">
        <f>VLOOKUP($A$2,Menus!$E$2:$H$13,2)</f>
        <v>Mar P</v>
      </c>
      <c r="GF2" s="81" t="str">
        <f>VLOOKUP($A$2,Menus!$E$2:$H$13,3)</f>
        <v>Mar R</v>
      </c>
      <c r="GG2" s="81" t="s">
        <v>53</v>
      </c>
      <c r="GH2" s="81" t="s">
        <v>53</v>
      </c>
      <c r="GI2" s="87" t="str">
        <f>VLOOKUP($A$1,Menus!$E$2:$H$13,2)</f>
        <v>Feb P</v>
      </c>
      <c r="GJ2" s="88" t="str">
        <f>VLOOKUP($A$1,Menus!$E$2:$H$13,3)</f>
        <v>Feb R</v>
      </c>
      <c r="GK2" s="88" t="s">
        <v>53</v>
      </c>
      <c r="GL2" s="88" t="str">
        <f>VLOOKUP($A$2,Menus!$E$2:$H$13,2)</f>
        <v>Mar P</v>
      </c>
      <c r="GM2" s="88" t="str">
        <f>VLOOKUP($A$2,Menus!$E$2:$H$13,3)</f>
        <v>Mar R</v>
      </c>
      <c r="GN2" s="88" t="s">
        <v>53</v>
      </c>
      <c r="GO2" s="88" t="s">
        <v>53</v>
      </c>
      <c r="GP2" s="89" t="str">
        <f>VLOOKUP($A$1,Menus!$E$2:$H$13,2)</f>
        <v>Feb P</v>
      </c>
      <c r="GQ2" s="81" t="str">
        <f>VLOOKUP($A$1,Menus!$E$2:$H$13,3)</f>
        <v>Feb R</v>
      </c>
      <c r="GR2" s="81" t="s">
        <v>53</v>
      </c>
      <c r="GS2" s="81" t="str">
        <f>VLOOKUP($A$2,Menus!$E$2:$H$13,2)</f>
        <v>Mar P</v>
      </c>
      <c r="GT2" s="81" t="str">
        <f>VLOOKUP($A$2,Menus!$E$2:$H$13,3)</f>
        <v>Mar R</v>
      </c>
      <c r="GU2" s="81" t="s">
        <v>53</v>
      </c>
      <c r="GV2" s="81" t="s">
        <v>53</v>
      </c>
      <c r="GW2" s="87" t="str">
        <f>VLOOKUP($A$1,Menus!$E$2:$H$13,2)</f>
        <v>Feb P</v>
      </c>
      <c r="GX2" s="88" t="str">
        <f>VLOOKUP($A$1,Menus!$E$2:$H$13,3)</f>
        <v>Feb R</v>
      </c>
      <c r="GY2" s="88" t="s">
        <v>53</v>
      </c>
      <c r="GZ2" s="88" t="str">
        <f>VLOOKUP($A$2,Menus!$E$2:$H$13,2)</f>
        <v>Mar P</v>
      </c>
      <c r="HA2" s="88" t="str">
        <f>VLOOKUP($A$2,Menus!$E$2:$H$13,3)</f>
        <v>Mar R</v>
      </c>
      <c r="HB2" s="88" t="s">
        <v>53</v>
      </c>
      <c r="HC2" s="88" t="s">
        <v>53</v>
      </c>
      <c r="HD2" s="89" t="str">
        <f>VLOOKUP($A$1,Menus!$E$2:$H$13,2)</f>
        <v>Feb P</v>
      </c>
      <c r="HE2" s="81" t="str">
        <f>VLOOKUP($A$1,Menus!$E$2:$H$13,3)</f>
        <v>Feb R</v>
      </c>
      <c r="HF2" s="81" t="s">
        <v>53</v>
      </c>
      <c r="HG2" s="81" t="str">
        <f>VLOOKUP($A$2,Menus!$E$2:$H$13,2)</f>
        <v>Mar P</v>
      </c>
      <c r="HH2" s="81" t="str">
        <f>VLOOKUP($A$2,Menus!$E$2:$H$13,3)</f>
        <v>Mar R</v>
      </c>
      <c r="HI2" s="81" t="s">
        <v>53</v>
      </c>
      <c r="HJ2" s="81" t="s">
        <v>53</v>
      </c>
      <c r="HK2" s="87" t="str">
        <f>VLOOKUP($A$1,Menus!$E$2:$H$13,2)</f>
        <v>Feb P</v>
      </c>
      <c r="HL2" s="88" t="str">
        <f>VLOOKUP($A$1,Menus!$E$2:$H$13,3)</f>
        <v>Feb R</v>
      </c>
      <c r="HM2" s="88" t="s">
        <v>53</v>
      </c>
      <c r="HN2" s="88" t="str">
        <f>VLOOKUP($A$2,Menus!$E$2:$H$13,2)</f>
        <v>Mar P</v>
      </c>
      <c r="HO2" s="88" t="str">
        <f>VLOOKUP($A$2,Menus!$E$2:$H$13,3)</f>
        <v>Mar R</v>
      </c>
      <c r="HP2" s="88" t="s">
        <v>53</v>
      </c>
      <c r="HQ2" s="88" t="s">
        <v>53</v>
      </c>
      <c r="HR2" s="89" t="str">
        <f>VLOOKUP($A$1,Menus!$E$2:$H$13,2)</f>
        <v>Feb P</v>
      </c>
      <c r="HS2" s="81" t="str">
        <f>VLOOKUP($A$1,Menus!$E$2:$H$13,3)</f>
        <v>Feb R</v>
      </c>
      <c r="HT2" s="81" t="s">
        <v>53</v>
      </c>
      <c r="HU2" s="81" t="str">
        <f>VLOOKUP($A$2,Menus!$E$2:$H$13,2)</f>
        <v>Mar P</v>
      </c>
      <c r="HV2" s="81" t="str">
        <f>VLOOKUP($A$2,Menus!$E$2:$H$13,3)</f>
        <v>Mar R</v>
      </c>
      <c r="HW2" s="81" t="s">
        <v>53</v>
      </c>
      <c r="HX2" s="81" t="s">
        <v>53</v>
      </c>
      <c r="HY2" s="87" t="str">
        <f>VLOOKUP($A$1,Menus!$E$2:$H$13,2)</f>
        <v>Feb P</v>
      </c>
      <c r="HZ2" s="88" t="str">
        <f>VLOOKUP($A$1,Menus!$E$2:$H$13,3)</f>
        <v>Feb R</v>
      </c>
      <c r="IA2" s="88" t="s">
        <v>53</v>
      </c>
      <c r="IB2" s="88" t="str">
        <f>VLOOKUP($A$2,Menus!$E$2:$H$13,2)</f>
        <v>Mar P</v>
      </c>
      <c r="IC2" s="88" t="str">
        <f>VLOOKUP($A$2,Menus!$E$2:$H$13,3)</f>
        <v>Mar R</v>
      </c>
      <c r="ID2" s="88" t="s">
        <v>53</v>
      </c>
      <c r="IE2" s="88" t="s">
        <v>53</v>
      </c>
      <c r="IF2" s="89" t="str">
        <f>VLOOKUP($A$1,Menus!$E$2:$H$13,2)</f>
        <v>Feb P</v>
      </c>
      <c r="IG2" s="81" t="str">
        <f>VLOOKUP($A$1,Menus!$E$2:$H$13,3)</f>
        <v>Feb R</v>
      </c>
      <c r="IH2" s="81" t="s">
        <v>53</v>
      </c>
      <c r="II2" s="81" t="str">
        <f>VLOOKUP($A$2,Menus!$E$2:$H$13,2)</f>
        <v>Mar P</v>
      </c>
      <c r="IJ2" s="81" t="str">
        <f>VLOOKUP($A$2,Menus!$E$2:$H$13,3)</f>
        <v>Mar R</v>
      </c>
      <c r="IK2" s="81" t="s">
        <v>53</v>
      </c>
      <c r="IL2" s="81" t="s">
        <v>53</v>
      </c>
      <c r="IM2" s="87" t="str">
        <f>VLOOKUP($A$1,Menus!$E$2:$H$13,2)</f>
        <v>Feb P</v>
      </c>
      <c r="IN2" s="88" t="str">
        <f>VLOOKUP($A$1,Menus!$E$2:$H$13,3)</f>
        <v>Feb R</v>
      </c>
      <c r="IO2" s="88" t="s">
        <v>53</v>
      </c>
      <c r="IP2" s="88" t="str">
        <f>VLOOKUP($A$2,Menus!$E$2:$H$13,2)</f>
        <v>Mar P</v>
      </c>
      <c r="IQ2" s="88" t="str">
        <f>VLOOKUP($A$2,Menus!$E$2:$H$13,3)</f>
        <v>Mar R</v>
      </c>
      <c r="IR2" s="88" t="s">
        <v>53</v>
      </c>
      <c r="IS2" s="88" t="s">
        <v>53</v>
      </c>
      <c r="IT2" s="89" t="str">
        <f>VLOOKUP($A$1,Menus!$E$2:$H$13,2)</f>
        <v>Feb P</v>
      </c>
      <c r="IU2" s="81" t="str">
        <f>VLOOKUP($A$1,Menus!$E$2:$H$13,3)</f>
        <v>Feb R</v>
      </c>
      <c r="IV2" s="81" t="s">
        <v>53</v>
      </c>
      <c r="IW2" s="81" t="str">
        <f>VLOOKUP($A$2,Menus!$E$2:$H$13,2)</f>
        <v>Mar P</v>
      </c>
      <c r="IX2" s="81" t="str">
        <f>VLOOKUP($A$2,Menus!$E$2:$H$13,3)</f>
        <v>Mar R</v>
      </c>
      <c r="IY2" s="81" t="s">
        <v>53</v>
      </c>
      <c r="IZ2" s="81" t="s">
        <v>53</v>
      </c>
      <c r="JA2" s="87" t="str">
        <f>VLOOKUP($A$1,Menus!$E$2:$H$13,2)</f>
        <v>Feb P</v>
      </c>
      <c r="JB2" s="88" t="str">
        <f>VLOOKUP($A$1,Menus!$E$2:$H$13,3)</f>
        <v>Feb R</v>
      </c>
      <c r="JC2" s="88" t="s">
        <v>53</v>
      </c>
      <c r="JD2" s="88" t="str">
        <f>VLOOKUP($A$2,Menus!$E$2:$H$13,2)</f>
        <v>Mar P</v>
      </c>
      <c r="JE2" s="88" t="str">
        <f>VLOOKUP($A$2,Menus!$E$2:$H$13,3)</f>
        <v>Mar R</v>
      </c>
      <c r="JF2" s="88" t="s">
        <v>53</v>
      </c>
      <c r="JG2" s="88" t="s">
        <v>53</v>
      </c>
      <c r="JH2" s="89" t="str">
        <f>VLOOKUP($A$1,Menus!$E$2:$H$13,2)</f>
        <v>Feb P</v>
      </c>
      <c r="JI2" s="81" t="str">
        <f>VLOOKUP($A$1,Menus!$E$2:$H$13,3)</f>
        <v>Feb R</v>
      </c>
      <c r="JJ2" s="81" t="s">
        <v>53</v>
      </c>
      <c r="JK2" s="81" t="str">
        <f>VLOOKUP($A$2,Menus!$E$2:$H$13,2)</f>
        <v>Mar P</v>
      </c>
      <c r="JL2" s="81" t="str">
        <f>VLOOKUP($A$2,Menus!$E$2:$H$13,3)</f>
        <v>Mar R</v>
      </c>
      <c r="JM2" s="81" t="s">
        <v>53</v>
      </c>
      <c r="JN2" s="81" t="s">
        <v>53</v>
      </c>
      <c r="JO2" s="87" t="str">
        <f>VLOOKUP($A$1,Menus!$E$2:$H$13,2)</f>
        <v>Feb P</v>
      </c>
      <c r="JP2" s="88" t="str">
        <f>VLOOKUP($A$1,Menus!$E$2:$H$13,3)</f>
        <v>Feb R</v>
      </c>
      <c r="JQ2" s="88" t="s">
        <v>53</v>
      </c>
      <c r="JR2" s="88" t="str">
        <f>VLOOKUP($A$2,Menus!$E$2:$H$13,2)</f>
        <v>Mar P</v>
      </c>
      <c r="JS2" s="88" t="str">
        <f>VLOOKUP($A$2,Menus!$E$2:$H$13,3)</f>
        <v>Mar R</v>
      </c>
      <c r="JT2" s="88" t="s">
        <v>53</v>
      </c>
      <c r="JU2" s="88" t="s">
        <v>53</v>
      </c>
      <c r="JV2" s="89" t="str">
        <f>VLOOKUP($A$1,Menus!$E$2:$H$13,2)</f>
        <v>Feb P</v>
      </c>
      <c r="JW2" s="81" t="str">
        <f>VLOOKUP($A$1,Menus!$E$2:$H$13,3)</f>
        <v>Feb R</v>
      </c>
      <c r="JX2" s="81" t="s">
        <v>53</v>
      </c>
      <c r="JY2" s="81" t="str">
        <f>VLOOKUP($A$2,Menus!$E$2:$H$13,2)</f>
        <v>Mar P</v>
      </c>
      <c r="JZ2" s="81" t="str">
        <f>VLOOKUP($A$2,Menus!$E$2:$H$13,3)</f>
        <v>Mar R</v>
      </c>
      <c r="KA2" s="81" t="s">
        <v>53</v>
      </c>
      <c r="KB2" s="81" t="s">
        <v>53</v>
      </c>
      <c r="KC2" s="87" t="str">
        <f>VLOOKUP($A$1,Menus!$E$2:$H$13,2)</f>
        <v>Feb P</v>
      </c>
      <c r="KD2" s="88" t="str">
        <f>VLOOKUP($A$1,Menus!$E$2:$H$13,3)</f>
        <v>Feb R</v>
      </c>
      <c r="KE2" s="88" t="s">
        <v>53</v>
      </c>
      <c r="KF2" s="88" t="str">
        <f>VLOOKUP($A$2,Menus!$E$2:$H$13,2)</f>
        <v>Mar P</v>
      </c>
      <c r="KG2" s="88" t="str">
        <f>VLOOKUP($A$2,Menus!$E$2:$H$13,3)</f>
        <v>Mar R</v>
      </c>
      <c r="KH2" s="88" t="s">
        <v>53</v>
      </c>
      <c r="KI2" s="88" t="s">
        <v>53</v>
      </c>
      <c r="KJ2" s="89" t="str">
        <f>VLOOKUP($A$1,Menus!$E$2:$H$13,2)</f>
        <v>Feb P</v>
      </c>
      <c r="KK2" s="81" t="str">
        <f>VLOOKUP($A$1,Menus!$E$2:$H$13,3)</f>
        <v>Feb R</v>
      </c>
      <c r="KL2" s="81" t="s">
        <v>53</v>
      </c>
      <c r="KM2" s="81" t="str">
        <f>VLOOKUP($A$2,Menus!$E$2:$H$13,2)</f>
        <v>Mar P</v>
      </c>
      <c r="KN2" s="81" t="str">
        <f>VLOOKUP($A$2,Menus!$E$2:$H$13,3)</f>
        <v>Mar R</v>
      </c>
      <c r="KO2" s="81" t="s">
        <v>53</v>
      </c>
      <c r="KP2" s="81" t="s">
        <v>53</v>
      </c>
      <c r="KQ2" s="87" t="str">
        <f>VLOOKUP($A$1,Menus!$E$2:$H$13,2)</f>
        <v>Feb P</v>
      </c>
      <c r="KR2" s="88" t="str">
        <f>VLOOKUP($A$1,Menus!$E$2:$H$13,3)</f>
        <v>Feb R</v>
      </c>
      <c r="KS2" s="88" t="s">
        <v>53</v>
      </c>
      <c r="KT2" s="88" t="str">
        <f>VLOOKUP($A$2,Menus!$E$2:$H$13,2)</f>
        <v>Mar P</v>
      </c>
      <c r="KU2" s="88" t="str">
        <f>VLOOKUP($A$2,Menus!$E$2:$H$13,3)</f>
        <v>Mar R</v>
      </c>
      <c r="KV2" s="88" t="s">
        <v>53</v>
      </c>
      <c r="KW2" s="88" t="s">
        <v>53</v>
      </c>
      <c r="KX2" s="89" t="str">
        <f>VLOOKUP($A$1,Menus!$E$2:$H$13,2)</f>
        <v>Feb P</v>
      </c>
      <c r="KY2" s="81" t="str">
        <f>VLOOKUP($A$1,Menus!$E$2:$H$13,3)</f>
        <v>Feb R</v>
      </c>
      <c r="KZ2" s="81" t="s">
        <v>53</v>
      </c>
      <c r="LA2" s="81" t="str">
        <f>VLOOKUP($A$2,Menus!$E$2:$H$13,2)</f>
        <v>Mar P</v>
      </c>
      <c r="LB2" s="81" t="str">
        <f>VLOOKUP($A$2,Menus!$E$2:$H$13,3)</f>
        <v>Mar R</v>
      </c>
      <c r="LC2" s="81" t="s">
        <v>53</v>
      </c>
      <c r="LD2" s="90" t="s">
        <v>53</v>
      </c>
      <c r="LE2" s="87" t="str">
        <f>VLOOKUP($A$1,Menus!$E$2:$H$13,2)</f>
        <v>Feb P</v>
      </c>
      <c r="LF2" s="88" t="str">
        <f>VLOOKUP($A$1,Menus!$E$2:$H$13,3)</f>
        <v>Feb R</v>
      </c>
      <c r="LG2" s="88" t="s">
        <v>53</v>
      </c>
      <c r="LH2" s="88" t="str">
        <f>VLOOKUP($A$2,Menus!$E$2:$H$13,2)</f>
        <v>Mar P</v>
      </c>
      <c r="LI2" s="88" t="str">
        <f>VLOOKUP($A$2,Menus!$E$2:$H$13,3)</f>
        <v>Mar R</v>
      </c>
      <c r="LJ2" s="88" t="s">
        <v>53</v>
      </c>
      <c r="LK2" s="88" t="s">
        <v>53</v>
      </c>
      <c r="LL2" s="89" t="str">
        <f>VLOOKUP($A$1,Menus!$E$2:$H$13,2)</f>
        <v>Feb P</v>
      </c>
      <c r="LM2" s="81" t="str">
        <f>VLOOKUP($A$1,Menus!$E$2:$H$13,3)</f>
        <v>Feb R</v>
      </c>
      <c r="LN2" s="81" t="s">
        <v>53</v>
      </c>
      <c r="LO2" s="81" t="str">
        <f>VLOOKUP($A$2,Menus!$E$2:$H$13,2)</f>
        <v>Mar P</v>
      </c>
      <c r="LP2" s="81" t="str">
        <f>VLOOKUP($A$2,Menus!$E$2:$H$13,3)</f>
        <v>Mar R</v>
      </c>
      <c r="LQ2" s="81" t="s">
        <v>53</v>
      </c>
      <c r="LR2" s="90" t="s">
        <v>53</v>
      </c>
      <c r="LS2" s="87" t="str">
        <f>VLOOKUP($A$1,Menus!$E$2:$H$13,2)</f>
        <v>Feb P</v>
      </c>
      <c r="LT2" s="88" t="str">
        <f>VLOOKUP($A$1,Menus!$E$2:$H$13,3)</f>
        <v>Feb R</v>
      </c>
      <c r="LU2" s="88" t="s">
        <v>53</v>
      </c>
      <c r="LV2" s="88" t="str">
        <f>VLOOKUP($A$2,Menus!$E$2:$H$13,2)</f>
        <v>Mar P</v>
      </c>
      <c r="LW2" s="88" t="str">
        <f>VLOOKUP($A$2,Menus!$E$2:$H$13,3)</f>
        <v>Mar R</v>
      </c>
      <c r="LX2" s="88" t="s">
        <v>53</v>
      </c>
      <c r="LY2" s="88" t="s">
        <v>53</v>
      </c>
      <c r="LZ2" s="89" t="str">
        <f>VLOOKUP($A$1,Menus!$E$2:$H$13,2)</f>
        <v>Feb P</v>
      </c>
      <c r="MA2" s="81" t="str">
        <f>VLOOKUP($A$1,Menus!$E$2:$H$13,3)</f>
        <v>Feb R</v>
      </c>
      <c r="MB2" s="81" t="s">
        <v>53</v>
      </c>
      <c r="MC2" s="81" t="str">
        <f>VLOOKUP($A$2,Menus!$E$2:$H$13,2)</f>
        <v>Mar P</v>
      </c>
      <c r="MD2" s="81" t="str">
        <f>VLOOKUP($A$2,Menus!$E$2:$H$13,3)</f>
        <v>Mar R</v>
      </c>
      <c r="ME2" s="81" t="s">
        <v>53</v>
      </c>
      <c r="MF2" s="90" t="s">
        <v>53</v>
      </c>
      <c r="MG2" s="87" t="str">
        <f>VLOOKUP($A$1,Menus!$E$2:$H$13,2)</f>
        <v>Feb P</v>
      </c>
      <c r="MH2" s="88" t="str">
        <f>VLOOKUP($A$1,Menus!$E$2:$H$13,3)</f>
        <v>Feb R</v>
      </c>
      <c r="MI2" s="88" t="s">
        <v>53</v>
      </c>
      <c r="MJ2" s="88" t="str">
        <f>VLOOKUP($A$2,Menus!$E$2:$H$13,2)</f>
        <v>Mar P</v>
      </c>
      <c r="MK2" s="88" t="str">
        <f>VLOOKUP($A$2,Menus!$E$2:$H$13,3)</f>
        <v>Mar R</v>
      </c>
      <c r="ML2" s="88" t="s">
        <v>53</v>
      </c>
      <c r="MM2" s="88" t="s">
        <v>53</v>
      </c>
      <c r="MN2" s="89" t="str">
        <f>VLOOKUP($A$1,Menus!$E$2:$H$13,2)</f>
        <v>Feb P</v>
      </c>
      <c r="MO2" s="81" t="str">
        <f>VLOOKUP($A$1,Menus!$E$2:$H$13,3)</f>
        <v>Feb R</v>
      </c>
      <c r="MP2" s="81" t="s">
        <v>53</v>
      </c>
      <c r="MQ2" s="81" t="str">
        <f>VLOOKUP($A$2,Menus!$E$2:$H$13,2)</f>
        <v>Mar P</v>
      </c>
      <c r="MR2" s="81" t="str">
        <f>VLOOKUP($A$2,Menus!$E$2:$H$13,3)</f>
        <v>Mar R</v>
      </c>
      <c r="MS2" s="81" t="s">
        <v>53</v>
      </c>
      <c r="MT2" s="90" t="s">
        <v>53</v>
      </c>
      <c r="MU2" s="87" t="str">
        <f>VLOOKUP($A$1,Menus!$E$2:$H$13,2)</f>
        <v>Feb P</v>
      </c>
      <c r="MV2" s="88" t="str">
        <f>VLOOKUP($A$1,Menus!$E$2:$H$13,3)</f>
        <v>Feb R</v>
      </c>
      <c r="MW2" s="88" t="s">
        <v>53</v>
      </c>
      <c r="MX2" s="88" t="str">
        <f>VLOOKUP($A$2,Menus!$E$2:$H$13,2)</f>
        <v>Mar P</v>
      </c>
      <c r="MY2" s="88" t="str">
        <f>VLOOKUP($A$2,Menus!$E$2:$H$13,3)</f>
        <v>Mar R</v>
      </c>
      <c r="MZ2" s="88" t="s">
        <v>53</v>
      </c>
      <c r="NA2" s="88" t="s">
        <v>53</v>
      </c>
      <c r="NB2" s="89" t="str">
        <f>VLOOKUP($A$1,Menus!$E$2:$H$13,2)</f>
        <v>Feb P</v>
      </c>
      <c r="NC2" s="81" t="str">
        <f>VLOOKUP($A$1,Menus!$E$2:$H$13,3)</f>
        <v>Feb R</v>
      </c>
      <c r="ND2" s="81" t="s">
        <v>53</v>
      </c>
      <c r="NE2" s="81" t="str">
        <f>VLOOKUP($A$2,Menus!$E$2:$H$13,2)</f>
        <v>Mar P</v>
      </c>
      <c r="NF2" s="81" t="str">
        <f>VLOOKUP($A$2,Menus!$E$2:$H$13,3)</f>
        <v>Mar R</v>
      </c>
      <c r="NG2" s="81" t="s">
        <v>53</v>
      </c>
      <c r="NH2" s="90" t="s">
        <v>53</v>
      </c>
      <c r="NI2" s="87" t="str">
        <f>VLOOKUP($A$1,Menus!$E$2:$H$13,2)</f>
        <v>Feb P</v>
      </c>
      <c r="NJ2" s="88" t="str">
        <f>VLOOKUP($A$1,Menus!$E$2:$H$13,3)</f>
        <v>Feb R</v>
      </c>
      <c r="NK2" s="88" t="s">
        <v>53</v>
      </c>
      <c r="NL2" s="88" t="str">
        <f>VLOOKUP($A$2,Menus!$E$2:$H$13,2)</f>
        <v>Mar P</v>
      </c>
      <c r="NM2" s="88" t="str">
        <f>VLOOKUP($A$2,Menus!$E$2:$H$13,3)</f>
        <v>Mar R</v>
      </c>
      <c r="NN2" s="88" t="s">
        <v>53</v>
      </c>
      <c r="NO2" s="88" t="s">
        <v>53</v>
      </c>
      <c r="NP2" s="89" t="str">
        <f>VLOOKUP($A$1,Menus!$E$2:$H$13,2)</f>
        <v>Feb P</v>
      </c>
      <c r="NQ2" s="81" t="str">
        <f>VLOOKUP($A$1,Menus!$E$2:$H$13,3)</f>
        <v>Feb R</v>
      </c>
      <c r="NR2" s="81" t="s">
        <v>53</v>
      </c>
      <c r="NS2" s="81" t="str">
        <f>VLOOKUP($A$2,Menus!$E$2:$H$13,2)</f>
        <v>Mar P</v>
      </c>
      <c r="NT2" s="81" t="str">
        <f>VLOOKUP($A$2,Menus!$E$2:$H$13,3)</f>
        <v>Mar R</v>
      </c>
      <c r="NU2" s="81" t="s">
        <v>53</v>
      </c>
      <c r="NV2" s="90" t="s">
        <v>53</v>
      </c>
    </row>
    <row r="3" ht="9.0" customHeight="1">
      <c r="B3" s="91" t="str">
        <f>VLOOKUP(A2,Menus!E2:L13,6)</f>
        <v>MarR!A:AT</v>
      </c>
      <c r="C3" s="91" t="str">
        <f>VLOOKUP(A2,Menus!E2:L13,7)</f>
        <v>MarR!$A$1:$A</v>
      </c>
      <c r="D3" s="91" t="str">
        <f>VLOOKUP(A2,Menus!E2:L13,8)</f>
        <v>MarR!$A$6:$6</v>
      </c>
      <c r="E3" s="92" t="str">
        <f>VLOOKUP(A1,Menus!E28:H39,3)</f>
        <v>Gastos Admon Import!C7:C150</v>
      </c>
      <c r="F3" s="92" t="str">
        <f>VLOOKUP(A2,Menus!E28:H39,3)</f>
        <v>Gastos Admon Import!D7:D150</v>
      </c>
      <c r="G3" s="91"/>
      <c r="H3" s="91"/>
      <c r="I3" s="93"/>
      <c r="J3" s="7"/>
      <c r="K3" s="7"/>
      <c r="L3" s="7"/>
      <c r="M3" s="7"/>
      <c r="N3" s="7"/>
      <c r="O3" s="8"/>
      <c r="P3" s="93"/>
      <c r="Q3" s="7"/>
      <c r="R3" s="7"/>
      <c r="S3" s="7"/>
      <c r="T3" s="7"/>
      <c r="U3" s="7"/>
      <c r="V3" s="7"/>
      <c r="W3" s="93"/>
      <c r="X3" s="7"/>
      <c r="Y3" s="7"/>
      <c r="Z3" s="7"/>
      <c r="AA3" s="7"/>
      <c r="AB3" s="7"/>
      <c r="AC3" s="7"/>
      <c r="AD3" s="93"/>
      <c r="AE3" s="7"/>
      <c r="AF3" s="7"/>
      <c r="AG3" s="7"/>
      <c r="AH3" s="7"/>
      <c r="AI3" s="7"/>
      <c r="AJ3" s="7"/>
      <c r="AK3" s="93"/>
      <c r="AL3" s="7"/>
      <c r="AM3" s="7"/>
      <c r="AN3" s="7"/>
      <c r="AO3" s="7"/>
      <c r="AP3" s="7"/>
      <c r="AQ3" s="7"/>
      <c r="AR3" s="93"/>
      <c r="AS3" s="7"/>
      <c r="AT3" s="7"/>
      <c r="AU3" s="7"/>
      <c r="AV3" s="7"/>
      <c r="AW3" s="7"/>
      <c r="AX3" s="7"/>
      <c r="AY3" s="93"/>
      <c r="AZ3" s="7"/>
      <c r="BA3" s="7"/>
      <c r="BB3" s="7"/>
      <c r="BC3" s="7"/>
      <c r="BD3" s="7"/>
      <c r="BE3" s="7"/>
      <c r="BF3" s="93"/>
      <c r="BG3" s="7"/>
      <c r="BH3" s="7"/>
      <c r="BI3" s="7"/>
      <c r="BJ3" s="7"/>
      <c r="BK3" s="7"/>
      <c r="BL3" s="7"/>
      <c r="BM3" s="93"/>
      <c r="BN3" s="7"/>
      <c r="BO3" s="7"/>
      <c r="BP3" s="7"/>
      <c r="BQ3" s="7"/>
      <c r="BR3" s="7"/>
      <c r="BS3" s="7"/>
      <c r="BT3" s="93"/>
      <c r="BU3" s="7"/>
      <c r="BV3" s="7"/>
      <c r="BW3" s="7"/>
      <c r="BX3" s="7"/>
      <c r="BY3" s="7"/>
      <c r="BZ3" s="7"/>
      <c r="CA3" s="93"/>
      <c r="CB3" s="7"/>
      <c r="CC3" s="7"/>
      <c r="CD3" s="7"/>
      <c r="CE3" s="7"/>
      <c r="CF3" s="7"/>
      <c r="CG3" s="7"/>
      <c r="CH3" s="93"/>
      <c r="CI3" s="7"/>
      <c r="CJ3" s="7"/>
      <c r="CK3" s="7"/>
      <c r="CL3" s="7"/>
      <c r="CM3" s="7"/>
      <c r="CN3" s="7"/>
      <c r="CO3" s="93"/>
      <c r="CP3" s="7"/>
      <c r="CQ3" s="7"/>
      <c r="CR3" s="7"/>
      <c r="CS3" s="7"/>
      <c r="CT3" s="7"/>
      <c r="CU3" s="7"/>
      <c r="CV3" s="93"/>
      <c r="CW3" s="7"/>
      <c r="CX3" s="7"/>
      <c r="CY3" s="7"/>
      <c r="CZ3" s="7"/>
      <c r="DA3" s="7"/>
      <c r="DB3" s="7"/>
      <c r="DC3" s="93"/>
      <c r="DD3" s="7"/>
      <c r="DE3" s="7"/>
      <c r="DF3" s="7"/>
      <c r="DG3" s="7"/>
      <c r="DH3" s="7"/>
      <c r="DI3" s="7"/>
      <c r="DJ3" s="93"/>
      <c r="DK3" s="7"/>
      <c r="DL3" s="7"/>
      <c r="DM3" s="7"/>
      <c r="DN3" s="7"/>
      <c r="DO3" s="7"/>
      <c r="DP3" s="7"/>
      <c r="DQ3" s="93"/>
      <c r="DR3" s="7"/>
      <c r="DS3" s="7"/>
      <c r="DT3" s="7"/>
      <c r="DU3" s="7"/>
      <c r="DV3" s="7"/>
      <c r="DW3" s="7"/>
      <c r="DX3" s="93"/>
      <c r="DY3" s="7"/>
      <c r="DZ3" s="7"/>
      <c r="EA3" s="7"/>
      <c r="EB3" s="7"/>
      <c r="EC3" s="7"/>
      <c r="ED3" s="7"/>
      <c r="EE3" s="93"/>
      <c r="EF3" s="7"/>
      <c r="EG3" s="7"/>
      <c r="EH3" s="7"/>
      <c r="EI3" s="7"/>
      <c r="EJ3" s="7"/>
      <c r="EK3" s="7"/>
      <c r="EL3" s="93"/>
      <c r="EM3" s="7"/>
      <c r="EN3" s="7"/>
      <c r="EO3" s="7"/>
      <c r="EP3" s="7"/>
      <c r="EQ3" s="7"/>
      <c r="ER3" s="7"/>
      <c r="ES3" s="93"/>
      <c r="ET3" s="7"/>
      <c r="EU3" s="7"/>
      <c r="EV3" s="7"/>
      <c r="EW3" s="7"/>
      <c r="EX3" s="7"/>
      <c r="EY3" s="7"/>
      <c r="EZ3" s="93"/>
      <c r="FA3" s="7"/>
      <c r="FB3" s="7"/>
      <c r="FC3" s="7"/>
      <c r="FD3" s="7"/>
      <c r="FE3" s="7"/>
      <c r="FF3" s="7"/>
      <c r="FG3" s="93"/>
      <c r="FH3" s="7"/>
      <c r="FI3" s="7"/>
      <c r="FJ3" s="7"/>
      <c r="FK3" s="7"/>
      <c r="FL3" s="7"/>
      <c r="FM3" s="7"/>
      <c r="FN3" s="93"/>
      <c r="FO3" s="7"/>
      <c r="FP3" s="7"/>
      <c r="FQ3" s="7"/>
      <c r="FR3" s="7"/>
      <c r="FS3" s="7"/>
      <c r="FT3" s="7"/>
      <c r="FU3" s="93"/>
      <c r="FV3" s="7"/>
      <c r="FW3" s="7"/>
      <c r="FX3" s="7"/>
      <c r="FY3" s="7"/>
      <c r="FZ3" s="7"/>
      <c r="GA3" s="7"/>
      <c r="GB3" s="93"/>
      <c r="GC3" s="7"/>
      <c r="GD3" s="7"/>
      <c r="GE3" s="7"/>
      <c r="GF3" s="7"/>
      <c r="GG3" s="7"/>
      <c r="GH3" s="7"/>
      <c r="GI3" s="93"/>
      <c r="GJ3" s="7"/>
      <c r="GK3" s="7"/>
      <c r="GL3" s="7"/>
      <c r="GM3" s="7"/>
      <c r="GN3" s="7"/>
      <c r="GO3" s="7"/>
      <c r="GP3" s="93"/>
      <c r="GQ3" s="7"/>
      <c r="GR3" s="7"/>
      <c r="GS3" s="7"/>
      <c r="GT3" s="7"/>
      <c r="GU3" s="7"/>
      <c r="GV3" s="7"/>
      <c r="GW3" s="93"/>
      <c r="GX3" s="7"/>
      <c r="GY3" s="7"/>
      <c r="GZ3" s="7"/>
      <c r="HA3" s="7"/>
      <c r="HB3" s="7"/>
      <c r="HC3" s="7"/>
      <c r="HD3" s="93"/>
      <c r="HE3" s="7"/>
      <c r="HF3" s="7"/>
      <c r="HG3" s="7"/>
      <c r="HH3" s="7"/>
      <c r="HI3" s="7"/>
      <c r="HJ3" s="7"/>
      <c r="HK3" s="93"/>
      <c r="HL3" s="7"/>
      <c r="HM3" s="7"/>
      <c r="HN3" s="7"/>
      <c r="HO3" s="7"/>
      <c r="HP3" s="7"/>
      <c r="HQ3" s="7"/>
      <c r="HR3" s="93"/>
      <c r="HS3" s="7"/>
      <c r="HT3" s="7"/>
      <c r="HU3" s="7"/>
      <c r="HV3" s="7"/>
      <c r="HW3" s="7"/>
      <c r="HX3" s="7"/>
      <c r="HY3" s="93"/>
      <c r="HZ3" s="7"/>
      <c r="IA3" s="7"/>
      <c r="IB3" s="7"/>
      <c r="IC3" s="7"/>
      <c r="ID3" s="7"/>
      <c r="IE3" s="7"/>
      <c r="IF3" s="93"/>
      <c r="IG3" s="7"/>
      <c r="IH3" s="7"/>
      <c r="II3" s="7"/>
      <c r="IJ3" s="7"/>
      <c r="IK3" s="7"/>
      <c r="IL3" s="7"/>
      <c r="IM3" s="93"/>
      <c r="IN3" s="7"/>
      <c r="IO3" s="7"/>
      <c r="IP3" s="7"/>
      <c r="IQ3" s="7"/>
      <c r="IR3" s="7"/>
      <c r="IS3" s="7"/>
      <c r="IT3" s="93"/>
      <c r="IU3" s="7"/>
      <c r="IV3" s="7"/>
      <c r="IW3" s="7"/>
      <c r="IX3" s="7"/>
      <c r="IY3" s="7"/>
      <c r="IZ3" s="7"/>
      <c r="JA3" s="93"/>
      <c r="JB3" s="7"/>
      <c r="JC3" s="7"/>
      <c r="JD3" s="7"/>
      <c r="JE3" s="7"/>
      <c r="JF3" s="7"/>
      <c r="JG3" s="7"/>
      <c r="JH3" s="93"/>
      <c r="JI3" s="7"/>
      <c r="JJ3" s="7"/>
      <c r="JK3" s="7"/>
      <c r="JL3" s="7"/>
      <c r="JM3" s="7"/>
      <c r="JN3" s="7"/>
      <c r="JO3" s="93"/>
      <c r="JP3" s="7"/>
      <c r="JQ3" s="7"/>
      <c r="JR3" s="7"/>
      <c r="JS3" s="7"/>
      <c r="JT3" s="7"/>
      <c r="JU3" s="7"/>
      <c r="JV3" s="93"/>
      <c r="JW3" s="7"/>
      <c r="JX3" s="7"/>
      <c r="JY3" s="7"/>
      <c r="JZ3" s="7"/>
      <c r="KA3" s="7"/>
      <c r="KB3" s="7"/>
      <c r="KC3" s="93"/>
      <c r="KD3" s="7"/>
      <c r="KE3" s="7"/>
      <c r="KF3" s="7"/>
      <c r="KG3" s="7"/>
      <c r="KH3" s="7"/>
      <c r="KI3" s="7"/>
      <c r="KJ3" s="93"/>
      <c r="KK3" s="7"/>
      <c r="KL3" s="7"/>
      <c r="KM3" s="7"/>
      <c r="KN3" s="7"/>
      <c r="KO3" s="7"/>
      <c r="KP3" s="7"/>
      <c r="KQ3" s="93"/>
      <c r="KR3" s="7"/>
      <c r="KS3" s="7"/>
      <c r="KT3" s="7"/>
      <c r="KU3" s="7"/>
      <c r="KV3" s="7"/>
      <c r="KW3" s="7"/>
      <c r="KX3" s="93"/>
      <c r="KY3" s="7"/>
      <c r="KZ3" s="7"/>
      <c r="LA3" s="7"/>
      <c r="LB3" s="7"/>
      <c r="LC3" s="7"/>
      <c r="LD3" s="8"/>
      <c r="LE3" s="93"/>
      <c r="LF3" s="7"/>
      <c r="LG3" s="7"/>
      <c r="LH3" s="7"/>
      <c r="LI3" s="7"/>
      <c r="LJ3" s="7"/>
      <c r="LK3" s="7"/>
      <c r="LL3" s="93"/>
      <c r="LM3" s="7"/>
      <c r="LN3" s="7"/>
      <c r="LO3" s="7"/>
      <c r="LP3" s="7"/>
      <c r="LQ3" s="7"/>
      <c r="LR3" s="8"/>
      <c r="LS3" s="93"/>
      <c r="LT3" s="7"/>
      <c r="LU3" s="7"/>
      <c r="LV3" s="7"/>
      <c r="LW3" s="7"/>
      <c r="LX3" s="7"/>
      <c r="LY3" s="7"/>
      <c r="LZ3" s="93"/>
      <c r="MA3" s="7"/>
      <c r="MB3" s="7"/>
      <c r="MC3" s="7"/>
      <c r="MD3" s="7"/>
      <c r="ME3" s="7"/>
      <c r="MF3" s="8"/>
      <c r="MG3" s="93"/>
      <c r="MH3" s="7"/>
      <c r="MI3" s="7"/>
      <c r="MJ3" s="7"/>
      <c r="MK3" s="7"/>
      <c r="ML3" s="7"/>
      <c r="MM3" s="7"/>
      <c r="MN3" s="93"/>
      <c r="MO3" s="7"/>
      <c r="MP3" s="7"/>
      <c r="MQ3" s="7"/>
      <c r="MR3" s="7"/>
      <c r="MS3" s="7"/>
      <c r="MT3" s="8"/>
      <c r="MU3" s="93"/>
      <c r="MV3" s="7"/>
      <c r="MW3" s="7"/>
      <c r="MX3" s="7"/>
      <c r="MY3" s="7"/>
      <c r="MZ3" s="7"/>
      <c r="NA3" s="7"/>
      <c r="NB3" s="93"/>
      <c r="NC3" s="7"/>
      <c r="ND3" s="7"/>
      <c r="NE3" s="7"/>
      <c r="NF3" s="7"/>
      <c r="NG3" s="7"/>
      <c r="NH3" s="8"/>
      <c r="NI3" s="93"/>
      <c r="NJ3" s="7"/>
      <c r="NK3" s="7"/>
      <c r="NL3" s="7"/>
      <c r="NM3" s="7"/>
      <c r="NN3" s="7"/>
      <c r="NO3" s="7"/>
      <c r="NP3" s="93"/>
      <c r="NQ3" s="7"/>
      <c r="NR3" s="7"/>
      <c r="NS3" s="7"/>
      <c r="NT3" s="7"/>
      <c r="NU3" s="7"/>
      <c r="NV3" s="8"/>
    </row>
    <row r="4" ht="15.75" customHeight="1">
      <c r="A4" s="94" t="s">
        <v>40</v>
      </c>
      <c r="B4" s="17" t="str">
        <f t="shared" ref="B4:C4" si="2">B6-B11+B52-B57</f>
        <v>#VALUE!</v>
      </c>
      <c r="C4" s="17" t="str">
        <f t="shared" si="2"/>
        <v>#VALUE!</v>
      </c>
      <c r="D4" s="17" t="str">
        <f>C4-B4</f>
        <v>#VALUE!</v>
      </c>
      <c r="E4" s="17" t="str">
        <f t="shared" ref="E4:F4" si="3">E6-E11+E52-E57</f>
        <v>#VALUE!</v>
      </c>
      <c r="F4" s="17" t="str">
        <f t="shared" si="3"/>
        <v>#VALUE!</v>
      </c>
      <c r="G4" s="17" t="str">
        <f>F4-E4</f>
        <v>#VALUE!</v>
      </c>
      <c r="H4" s="17" t="str">
        <f>IFERROR(G4-D4,"")</f>
        <v/>
      </c>
      <c r="I4" s="95" t="str">
        <f t="shared" ref="I4:J4" si="4">I6-I11+I52-I57</f>
        <v>#VALUE!</v>
      </c>
      <c r="J4" s="60" t="str">
        <f t="shared" si="4"/>
        <v>#VALUE!</v>
      </c>
      <c r="K4" s="17" t="str">
        <f>J4-I4</f>
        <v>#VALUE!</v>
      </c>
      <c r="L4" s="60" t="str">
        <f t="shared" ref="L4:M4" si="5">L6-L11+L52-L57</f>
        <v>#VALUE!</v>
      </c>
      <c r="M4" s="72" t="str">
        <f t="shared" si="5"/>
        <v>#VALUE!</v>
      </c>
      <c r="N4" s="17" t="str">
        <f>M4-L4</f>
        <v>#VALUE!</v>
      </c>
      <c r="O4" s="17" t="str">
        <f>IFERROR(N4-K4,"")</f>
        <v/>
      </c>
      <c r="P4" s="96" t="str">
        <f t="shared" ref="P4:Q4" si="6">P6-P11+P52-P57</f>
        <v>#VALUE!</v>
      </c>
      <c r="Q4" s="61" t="str">
        <f t="shared" si="6"/>
        <v>#VALUE!</v>
      </c>
      <c r="R4" s="61" t="str">
        <f>Q4-P4</f>
        <v>#VALUE!</v>
      </c>
      <c r="S4" s="61" t="str">
        <f t="shared" ref="S4:T4" si="7">S6-S11+S52-S57</f>
        <v>#VALUE!</v>
      </c>
      <c r="T4" s="46" t="str">
        <f t="shared" si="7"/>
        <v>#VALUE!</v>
      </c>
      <c r="U4" s="61" t="str">
        <f>T4-S4</f>
        <v>#VALUE!</v>
      </c>
      <c r="V4" s="61" t="str">
        <f>IFERROR(U4-R4,"")</f>
        <v/>
      </c>
      <c r="W4" s="97" t="str">
        <f t="shared" ref="W4:X4" si="8">W6-W11+W52-W57</f>
        <v>#VALUE!</v>
      </c>
      <c r="X4" s="18" t="str">
        <f t="shared" si="8"/>
        <v>#VALUE!</v>
      </c>
      <c r="Y4" s="18" t="str">
        <f>X4-W4</f>
        <v>#VALUE!</v>
      </c>
      <c r="Z4" s="18" t="str">
        <f t="shared" ref="Z4:AA4" si="9">Z6-Z11+Z52-Z57</f>
        <v>#VALUE!</v>
      </c>
      <c r="AA4" s="48" t="str">
        <f t="shared" si="9"/>
        <v>#VALUE!</v>
      </c>
      <c r="AB4" s="18" t="str">
        <f>AA4-Z4</f>
        <v>#VALUE!</v>
      </c>
      <c r="AC4" s="18" t="str">
        <f>IFERROR(AB4-Y4,"")</f>
        <v/>
      </c>
      <c r="AD4" s="98" t="str">
        <f t="shared" ref="AD4:AE4" si="10">AD6-AD11+AD52-AD57</f>
        <v>#VALUE!</v>
      </c>
      <c r="AE4" s="17" t="str">
        <f t="shared" si="10"/>
        <v>#VALUE!</v>
      </c>
      <c r="AF4" s="17" t="str">
        <f>AE4-AD4</f>
        <v>#VALUE!</v>
      </c>
      <c r="AG4" s="17" t="str">
        <f t="shared" ref="AG4:AH4" si="11">AG6-AG11+AG52-AG57</f>
        <v>#VALUE!</v>
      </c>
      <c r="AH4" s="47" t="str">
        <f t="shared" si="11"/>
        <v>#VALUE!</v>
      </c>
      <c r="AI4" s="17" t="str">
        <f>AH4-AG4</f>
        <v>#VALUE!</v>
      </c>
      <c r="AJ4" s="17" t="str">
        <f>IFERROR(AI4-AF4,"")</f>
        <v/>
      </c>
      <c r="AK4" s="97" t="str">
        <f t="shared" ref="AK4:AL4" si="12">AK6-AK11+AK52-AK57</f>
        <v>#VALUE!</v>
      </c>
      <c r="AL4" s="18" t="str">
        <f t="shared" si="12"/>
        <v>#VALUE!</v>
      </c>
      <c r="AM4" s="18" t="str">
        <f>AL4-AK4</f>
        <v>#VALUE!</v>
      </c>
      <c r="AN4" s="18" t="str">
        <f t="shared" ref="AN4:AO4" si="13">AN6-AN11+AN52-AN57</f>
        <v>#VALUE!</v>
      </c>
      <c r="AO4" s="48" t="str">
        <f t="shared" si="13"/>
        <v>#VALUE!</v>
      </c>
      <c r="AP4" s="18" t="str">
        <f>AO4-AN4</f>
        <v>#VALUE!</v>
      </c>
      <c r="AQ4" s="18" t="str">
        <f>IFERROR(AP4-AM4,"")</f>
        <v/>
      </c>
      <c r="AR4" s="98" t="str">
        <f t="shared" ref="AR4:AS4" si="14">AR6-AR11+AR52-AR57</f>
        <v>#VALUE!</v>
      </c>
      <c r="AS4" s="17" t="str">
        <f t="shared" si="14"/>
        <v>#VALUE!</v>
      </c>
      <c r="AT4" s="17" t="str">
        <f>AS4-AR4</f>
        <v>#VALUE!</v>
      </c>
      <c r="AU4" s="17" t="str">
        <f t="shared" ref="AU4:AV4" si="15">AU6-AU11+AU52-AU57</f>
        <v>#VALUE!</v>
      </c>
      <c r="AV4" s="47" t="str">
        <f t="shared" si="15"/>
        <v>#VALUE!</v>
      </c>
      <c r="AW4" s="17" t="str">
        <f>AV4-AU4</f>
        <v>#VALUE!</v>
      </c>
      <c r="AX4" s="17" t="str">
        <f>IFERROR(AW4-AT4,"")</f>
        <v/>
      </c>
      <c r="AY4" s="97" t="str">
        <f t="shared" ref="AY4:AZ4" si="16">AY6-AY11+AY52-AY57</f>
        <v>#VALUE!</v>
      </c>
      <c r="AZ4" s="18" t="str">
        <f t="shared" si="16"/>
        <v>#VALUE!</v>
      </c>
      <c r="BA4" s="18" t="str">
        <f>AZ4-AY4</f>
        <v>#VALUE!</v>
      </c>
      <c r="BB4" s="18" t="str">
        <f t="shared" ref="BB4:BC4" si="17">BB6-BB11+BB52-BB57</f>
        <v>#VALUE!</v>
      </c>
      <c r="BC4" s="48" t="str">
        <f t="shared" si="17"/>
        <v>#VALUE!</v>
      </c>
      <c r="BD4" s="18" t="str">
        <f>BC4-BB4</f>
        <v>#VALUE!</v>
      </c>
      <c r="BE4" s="18" t="str">
        <f>IFERROR(BD4-BA4,"")</f>
        <v/>
      </c>
      <c r="BF4" s="98" t="str">
        <f t="shared" ref="BF4:BG4" si="18">BF6-BF11+BF52-BF57</f>
        <v>#VALUE!</v>
      </c>
      <c r="BG4" s="17" t="str">
        <f t="shared" si="18"/>
        <v>#VALUE!</v>
      </c>
      <c r="BH4" s="17" t="str">
        <f>BG4-BF4</f>
        <v>#VALUE!</v>
      </c>
      <c r="BI4" s="17" t="str">
        <f t="shared" ref="BI4:BJ4" si="19">BI6-BI11+BI52-BI57</f>
        <v>#VALUE!</v>
      </c>
      <c r="BJ4" s="47" t="str">
        <f t="shared" si="19"/>
        <v>#VALUE!</v>
      </c>
      <c r="BK4" s="17" t="str">
        <f>BJ4-BI4</f>
        <v>#VALUE!</v>
      </c>
      <c r="BL4" s="17" t="str">
        <f>IFERROR(BK4-BH4,"")</f>
        <v/>
      </c>
      <c r="BM4" s="97" t="str">
        <f t="shared" ref="BM4:BN4" si="20">BM6-BM11+BM52-BM57</f>
        <v>#VALUE!</v>
      </c>
      <c r="BN4" s="18" t="str">
        <f t="shared" si="20"/>
        <v>#VALUE!</v>
      </c>
      <c r="BO4" s="18" t="str">
        <f>BN4-BM4</f>
        <v>#VALUE!</v>
      </c>
      <c r="BP4" s="18" t="str">
        <f t="shared" ref="BP4:BQ4" si="21">BP6-BP11+BP52-BP57</f>
        <v>#VALUE!</v>
      </c>
      <c r="BQ4" s="48" t="str">
        <f t="shared" si="21"/>
        <v>#VALUE!</v>
      </c>
      <c r="BR4" s="18" t="str">
        <f>BQ4-BP4</f>
        <v>#VALUE!</v>
      </c>
      <c r="BS4" s="18" t="str">
        <f>IFERROR(BR4-BO4,"")</f>
        <v/>
      </c>
      <c r="BT4" s="98" t="str">
        <f t="shared" ref="BT4:BU4" si="22">BT6-BT11+BT52-BT57</f>
        <v>#VALUE!</v>
      </c>
      <c r="BU4" s="17" t="str">
        <f t="shared" si="22"/>
        <v>#VALUE!</v>
      </c>
      <c r="BV4" s="17" t="str">
        <f>BU4-BT4</f>
        <v>#VALUE!</v>
      </c>
      <c r="BW4" s="17" t="str">
        <f t="shared" ref="BW4:BX4" si="23">BW6-BW11+BW52-BW57</f>
        <v>#VALUE!</v>
      </c>
      <c r="BX4" s="47" t="str">
        <f t="shared" si="23"/>
        <v>#VALUE!</v>
      </c>
      <c r="BY4" s="17" t="str">
        <f>BX4-BW4</f>
        <v>#VALUE!</v>
      </c>
      <c r="BZ4" s="17" t="str">
        <f>IFERROR(BY4-BV4,"")</f>
        <v/>
      </c>
      <c r="CA4" s="97" t="str">
        <f t="shared" ref="CA4:CB4" si="24">CA6-CA11+CA52-CA57</f>
        <v>#VALUE!</v>
      </c>
      <c r="CB4" s="18" t="str">
        <f t="shared" si="24"/>
        <v>#VALUE!</v>
      </c>
      <c r="CC4" s="18" t="str">
        <f>CB4-CA4</f>
        <v>#VALUE!</v>
      </c>
      <c r="CD4" s="18" t="str">
        <f t="shared" ref="CD4:CE4" si="25">CD6-CD11+CD52-CD57</f>
        <v>#VALUE!</v>
      </c>
      <c r="CE4" s="48" t="str">
        <f t="shared" si="25"/>
        <v>#VALUE!</v>
      </c>
      <c r="CF4" s="18" t="str">
        <f>CE4-CD4</f>
        <v>#VALUE!</v>
      </c>
      <c r="CG4" s="18" t="str">
        <f>IFERROR(CF4-CC4,"")</f>
        <v/>
      </c>
      <c r="CH4" s="98" t="str">
        <f t="shared" ref="CH4:CI4" si="26">CH6-CH11+CH52-CH57</f>
        <v>#VALUE!</v>
      </c>
      <c r="CI4" s="17" t="str">
        <f t="shared" si="26"/>
        <v>#VALUE!</v>
      </c>
      <c r="CJ4" s="17" t="str">
        <f>CI4-CH4</f>
        <v>#VALUE!</v>
      </c>
      <c r="CK4" s="17" t="str">
        <f t="shared" ref="CK4:CL4" si="27">CK6-CK11+CK52-CK57</f>
        <v>#VALUE!</v>
      </c>
      <c r="CL4" s="47" t="str">
        <f t="shared" si="27"/>
        <v>#VALUE!</v>
      </c>
      <c r="CM4" s="17" t="str">
        <f>CL4-CK4</f>
        <v>#VALUE!</v>
      </c>
      <c r="CN4" s="17" t="str">
        <f>IFERROR(CM4-CJ4,"")</f>
        <v/>
      </c>
      <c r="CO4" s="97" t="str">
        <f t="shared" ref="CO4:CP4" si="28">CO6-CO11+CO52-CO57</f>
        <v>#VALUE!</v>
      </c>
      <c r="CP4" s="18" t="str">
        <f t="shared" si="28"/>
        <v>#VALUE!</v>
      </c>
      <c r="CQ4" s="18" t="str">
        <f>CP4-CO4</f>
        <v>#VALUE!</v>
      </c>
      <c r="CR4" s="18" t="str">
        <f t="shared" ref="CR4:CS4" si="29">CR6-CR11+CR52-CR57</f>
        <v>#VALUE!</v>
      </c>
      <c r="CS4" s="48" t="str">
        <f t="shared" si="29"/>
        <v>#VALUE!</v>
      </c>
      <c r="CT4" s="18" t="str">
        <f>CS4-CR4</f>
        <v>#VALUE!</v>
      </c>
      <c r="CU4" s="18" t="str">
        <f>IFERROR(CT4-CQ4,"")</f>
        <v/>
      </c>
      <c r="CV4" s="98" t="str">
        <f t="shared" ref="CV4:CW4" si="30">CV6-CV11+CV52-CV57</f>
        <v>#VALUE!</v>
      </c>
      <c r="CW4" s="17" t="str">
        <f t="shared" si="30"/>
        <v>#VALUE!</v>
      </c>
      <c r="CX4" s="17" t="str">
        <f>CW4-CV4</f>
        <v>#VALUE!</v>
      </c>
      <c r="CY4" s="17" t="str">
        <f t="shared" ref="CY4:CZ4" si="31">CY6-CY11+CY52-CY57</f>
        <v>#VALUE!</v>
      </c>
      <c r="CZ4" s="47" t="str">
        <f t="shared" si="31"/>
        <v>#VALUE!</v>
      </c>
      <c r="DA4" s="17" t="str">
        <f>CZ4-CY4</f>
        <v>#VALUE!</v>
      </c>
      <c r="DB4" s="17" t="str">
        <f>IFERROR(DA4-CX4,"")</f>
        <v/>
      </c>
      <c r="DC4" s="97" t="str">
        <f t="shared" ref="DC4:DD4" si="32">DC6-DC11+DC52-DC57</f>
        <v>#VALUE!</v>
      </c>
      <c r="DD4" s="18" t="str">
        <f t="shared" si="32"/>
        <v>#VALUE!</v>
      </c>
      <c r="DE4" s="18" t="str">
        <f>DD4-DC4</f>
        <v>#VALUE!</v>
      </c>
      <c r="DF4" s="18" t="str">
        <f t="shared" ref="DF4:DG4" si="33">DF6-DF11+DF52-DF57</f>
        <v>#VALUE!</v>
      </c>
      <c r="DG4" s="48" t="str">
        <f t="shared" si="33"/>
        <v>#VALUE!</v>
      </c>
      <c r="DH4" s="18" t="str">
        <f>DG4-DF4</f>
        <v>#VALUE!</v>
      </c>
      <c r="DI4" s="18" t="str">
        <f>IFERROR(DH4-DE4,"")</f>
        <v/>
      </c>
      <c r="DJ4" s="98" t="str">
        <f t="shared" ref="DJ4:DK4" si="34">DJ6-DJ11+DJ52-DJ57</f>
        <v>#VALUE!</v>
      </c>
      <c r="DK4" s="17" t="str">
        <f t="shared" si="34"/>
        <v>#VALUE!</v>
      </c>
      <c r="DL4" s="17" t="str">
        <f>DK4-DJ4</f>
        <v>#VALUE!</v>
      </c>
      <c r="DM4" s="17" t="str">
        <f t="shared" ref="DM4:DN4" si="35">DM6-DM11+DM52-DM57</f>
        <v>#VALUE!</v>
      </c>
      <c r="DN4" s="47" t="str">
        <f t="shared" si="35"/>
        <v>#VALUE!</v>
      </c>
      <c r="DO4" s="17" t="str">
        <f>DN4-DM4</f>
        <v>#VALUE!</v>
      </c>
      <c r="DP4" s="17" t="str">
        <f>IFERROR(DO4-DL4,"")</f>
        <v/>
      </c>
      <c r="DQ4" s="97" t="str">
        <f t="shared" ref="DQ4:DR4" si="36">DQ6-DQ11+DQ52-DQ57</f>
        <v>#VALUE!</v>
      </c>
      <c r="DR4" s="18" t="str">
        <f t="shared" si="36"/>
        <v>#VALUE!</v>
      </c>
      <c r="DS4" s="18" t="str">
        <f>DR4-DQ4</f>
        <v>#VALUE!</v>
      </c>
      <c r="DT4" s="18" t="str">
        <f t="shared" ref="DT4:DU4" si="37">DT6-DT11+DT52-DT57</f>
        <v>#VALUE!</v>
      </c>
      <c r="DU4" s="48" t="str">
        <f t="shared" si="37"/>
        <v>#VALUE!</v>
      </c>
      <c r="DV4" s="18" t="str">
        <f>DU4-DT4</f>
        <v>#VALUE!</v>
      </c>
      <c r="DW4" s="18" t="str">
        <f>IFERROR(DV4-DS4,"")</f>
        <v/>
      </c>
      <c r="DX4" s="98" t="str">
        <f t="shared" ref="DX4:DY4" si="38">DX6-DX11+DX52-DX57</f>
        <v>#VALUE!</v>
      </c>
      <c r="DY4" s="17" t="str">
        <f t="shared" si="38"/>
        <v>#VALUE!</v>
      </c>
      <c r="DZ4" s="17" t="str">
        <f>DY4-DX4</f>
        <v>#VALUE!</v>
      </c>
      <c r="EA4" s="17" t="str">
        <f t="shared" ref="EA4:EB4" si="39">EA6-EA11+EA52-EA57</f>
        <v>#VALUE!</v>
      </c>
      <c r="EB4" s="47" t="str">
        <f t="shared" si="39"/>
        <v>#VALUE!</v>
      </c>
      <c r="EC4" s="17" t="str">
        <f>EB4-EA4</f>
        <v>#VALUE!</v>
      </c>
      <c r="ED4" s="17" t="str">
        <f>IFERROR(EC4-DZ4,"")</f>
        <v/>
      </c>
      <c r="EE4" s="97" t="str">
        <f t="shared" ref="EE4:EF4" si="40">EE6-EE11+EE52-EE57</f>
        <v>#VALUE!</v>
      </c>
      <c r="EF4" s="18" t="str">
        <f t="shared" si="40"/>
        <v>#VALUE!</v>
      </c>
      <c r="EG4" s="18" t="str">
        <f>EF4-EE4</f>
        <v>#VALUE!</v>
      </c>
      <c r="EH4" s="18" t="str">
        <f t="shared" ref="EH4:EI4" si="41">EH6-EH11+EH52-EH57</f>
        <v>#VALUE!</v>
      </c>
      <c r="EI4" s="48" t="str">
        <f t="shared" si="41"/>
        <v>#VALUE!</v>
      </c>
      <c r="EJ4" s="18" t="str">
        <f>EI4-EH4</f>
        <v>#VALUE!</v>
      </c>
      <c r="EK4" s="18" t="str">
        <f>IFERROR(EJ4-EG4,"")</f>
        <v/>
      </c>
      <c r="EL4" s="98" t="str">
        <f t="shared" ref="EL4:EM4" si="42">EL6-EL11+EL52-EL57</f>
        <v>#VALUE!</v>
      </c>
      <c r="EM4" s="17" t="str">
        <f t="shared" si="42"/>
        <v>#VALUE!</v>
      </c>
      <c r="EN4" s="17" t="str">
        <f>EM4-EL4</f>
        <v>#VALUE!</v>
      </c>
      <c r="EO4" s="17" t="str">
        <f t="shared" ref="EO4:EP4" si="43">EO6-EO11+EO52-EO57</f>
        <v>#VALUE!</v>
      </c>
      <c r="EP4" s="47" t="str">
        <f t="shared" si="43"/>
        <v>#VALUE!</v>
      </c>
      <c r="EQ4" s="17" t="str">
        <f>EP4-EO4</f>
        <v>#VALUE!</v>
      </c>
      <c r="ER4" s="17" t="str">
        <f>IFERROR(EQ4-EN4,"")</f>
        <v/>
      </c>
      <c r="ES4" s="97" t="str">
        <f t="shared" ref="ES4:ET4" si="44">ES6-ES11+ES52-ES57</f>
        <v>#VALUE!</v>
      </c>
      <c r="ET4" s="18" t="str">
        <f t="shared" si="44"/>
        <v>#VALUE!</v>
      </c>
      <c r="EU4" s="18" t="str">
        <f>ET4-ES4</f>
        <v>#VALUE!</v>
      </c>
      <c r="EV4" s="18" t="str">
        <f t="shared" ref="EV4:EW4" si="45">EV6-EV11+EV52-EV57</f>
        <v>#VALUE!</v>
      </c>
      <c r="EW4" s="48" t="str">
        <f t="shared" si="45"/>
        <v>#VALUE!</v>
      </c>
      <c r="EX4" s="18" t="str">
        <f>EW4-EV4</f>
        <v>#VALUE!</v>
      </c>
      <c r="EY4" s="18" t="str">
        <f>IFERROR(EX4-EU4,"")</f>
        <v/>
      </c>
      <c r="EZ4" s="98" t="str">
        <f t="shared" ref="EZ4:FA4" si="46">EZ6-EZ11+EZ52-EZ57</f>
        <v>#VALUE!</v>
      </c>
      <c r="FA4" s="17" t="str">
        <f t="shared" si="46"/>
        <v>#VALUE!</v>
      </c>
      <c r="FB4" s="17" t="str">
        <f>FA4-EZ4</f>
        <v>#VALUE!</v>
      </c>
      <c r="FC4" s="17" t="str">
        <f t="shared" ref="FC4:FD4" si="47">FC6-FC11+FC52-FC57</f>
        <v>#VALUE!</v>
      </c>
      <c r="FD4" s="47" t="str">
        <f t="shared" si="47"/>
        <v>#VALUE!</v>
      </c>
      <c r="FE4" s="17" t="str">
        <f>FD4-FC4</f>
        <v>#VALUE!</v>
      </c>
      <c r="FF4" s="17" t="str">
        <f>IFERROR(FE4-FB4,"")</f>
        <v/>
      </c>
      <c r="FG4" s="97" t="str">
        <f t="shared" ref="FG4:FH4" si="48">FG6-FG11+FG52-FG57</f>
        <v>#VALUE!</v>
      </c>
      <c r="FH4" s="18" t="str">
        <f t="shared" si="48"/>
        <v>#VALUE!</v>
      </c>
      <c r="FI4" s="18" t="str">
        <f>FH4-FG4</f>
        <v>#VALUE!</v>
      </c>
      <c r="FJ4" s="18" t="str">
        <f t="shared" ref="FJ4:FK4" si="49">FJ6-FJ11+FJ52-FJ57</f>
        <v>#VALUE!</v>
      </c>
      <c r="FK4" s="48" t="str">
        <f t="shared" si="49"/>
        <v>#VALUE!</v>
      </c>
      <c r="FL4" s="18" t="str">
        <f>FK4-FJ4</f>
        <v>#VALUE!</v>
      </c>
      <c r="FM4" s="18" t="str">
        <f>IFERROR(FL4-FI4,"")</f>
        <v/>
      </c>
      <c r="FN4" s="98" t="str">
        <f t="shared" ref="FN4:FO4" si="50">FN6-FN11+FN52-FN57</f>
        <v>#VALUE!</v>
      </c>
      <c r="FO4" s="17" t="str">
        <f t="shared" si="50"/>
        <v>#VALUE!</v>
      </c>
      <c r="FP4" s="17" t="str">
        <f>FO4-FN4</f>
        <v>#VALUE!</v>
      </c>
      <c r="FQ4" s="17" t="str">
        <f t="shared" ref="FQ4:FR4" si="51">FQ6-FQ11+FQ52-FQ57</f>
        <v>#VALUE!</v>
      </c>
      <c r="FR4" s="47" t="str">
        <f t="shared" si="51"/>
        <v>#VALUE!</v>
      </c>
      <c r="FS4" s="17" t="str">
        <f>FR4-FQ4</f>
        <v>#VALUE!</v>
      </c>
      <c r="FT4" s="17" t="str">
        <f>IFERROR(FS4-FP4,"")</f>
        <v/>
      </c>
      <c r="FU4" s="97" t="str">
        <f t="shared" ref="FU4:FV4" si="52">FU6-FU11+FU52-FU57</f>
        <v>#VALUE!</v>
      </c>
      <c r="FV4" s="18" t="str">
        <f t="shared" si="52"/>
        <v>#VALUE!</v>
      </c>
      <c r="FW4" s="18" t="str">
        <f>FV4-FU4</f>
        <v>#VALUE!</v>
      </c>
      <c r="FX4" s="18" t="str">
        <f t="shared" ref="FX4:FY4" si="53">FX6-FX11+FX52-FX57</f>
        <v>#VALUE!</v>
      </c>
      <c r="FY4" s="48" t="str">
        <f t="shared" si="53"/>
        <v>#VALUE!</v>
      </c>
      <c r="FZ4" s="18" t="str">
        <f>FY4-FX4</f>
        <v>#VALUE!</v>
      </c>
      <c r="GA4" s="18" t="str">
        <f>IFERROR(FZ4-FW4,"")</f>
        <v/>
      </c>
      <c r="GB4" s="98" t="str">
        <f t="shared" ref="GB4:GC4" si="54">GB6-GB11+GB52-GB57</f>
        <v>#VALUE!</v>
      </c>
      <c r="GC4" s="17" t="str">
        <f t="shared" si="54"/>
        <v>#VALUE!</v>
      </c>
      <c r="GD4" s="17" t="str">
        <f>GC4-GB4</f>
        <v>#VALUE!</v>
      </c>
      <c r="GE4" s="17" t="str">
        <f t="shared" ref="GE4:GF4" si="55">GE6-GE11+GE52-GE57</f>
        <v>#VALUE!</v>
      </c>
      <c r="GF4" s="47" t="str">
        <f t="shared" si="55"/>
        <v>#VALUE!</v>
      </c>
      <c r="GG4" s="17" t="str">
        <f>GF4-GE4</f>
        <v>#VALUE!</v>
      </c>
      <c r="GH4" s="17" t="str">
        <f>IFERROR(GG4-GD4,"")</f>
        <v/>
      </c>
      <c r="GI4" s="97" t="str">
        <f t="shared" ref="GI4:GJ4" si="56">GI6-GI11+GI52-GI57</f>
        <v>#VALUE!</v>
      </c>
      <c r="GJ4" s="18" t="str">
        <f t="shared" si="56"/>
        <v>#VALUE!</v>
      </c>
      <c r="GK4" s="18" t="str">
        <f>GJ4-GI4</f>
        <v>#VALUE!</v>
      </c>
      <c r="GL4" s="18" t="str">
        <f t="shared" ref="GL4:GM4" si="57">GL6-GL11+GL52-GL57</f>
        <v>#VALUE!</v>
      </c>
      <c r="GM4" s="48" t="str">
        <f t="shared" si="57"/>
        <v>#VALUE!</v>
      </c>
      <c r="GN4" s="18" t="str">
        <f>GM4-GL4</f>
        <v>#VALUE!</v>
      </c>
      <c r="GO4" s="18" t="str">
        <f>IFERROR(GN4-GK4,"")</f>
        <v/>
      </c>
      <c r="GP4" s="98" t="str">
        <f t="shared" ref="GP4:GQ4" si="58">GP6-GP11+GP52-GP57</f>
        <v>#VALUE!</v>
      </c>
      <c r="GQ4" s="17" t="str">
        <f t="shared" si="58"/>
        <v>#VALUE!</v>
      </c>
      <c r="GR4" s="17" t="str">
        <f>GQ4-GP4</f>
        <v>#VALUE!</v>
      </c>
      <c r="GS4" s="17" t="str">
        <f t="shared" ref="GS4:GT4" si="59">GS6-GS11+GS52-GS57</f>
        <v>#VALUE!</v>
      </c>
      <c r="GT4" s="47" t="str">
        <f t="shared" si="59"/>
        <v>#VALUE!</v>
      </c>
      <c r="GU4" s="17" t="str">
        <f>GT4-GS4</f>
        <v>#VALUE!</v>
      </c>
      <c r="GV4" s="17" t="str">
        <f>IFERROR(GU4-GR4,"")</f>
        <v/>
      </c>
      <c r="GW4" s="97" t="str">
        <f t="shared" ref="GW4:GX4" si="60">GW6-GW11+GW52-GW57</f>
        <v>#VALUE!</v>
      </c>
      <c r="GX4" s="18" t="str">
        <f t="shared" si="60"/>
        <v>#VALUE!</v>
      </c>
      <c r="GY4" s="18" t="str">
        <f>GX4-GW4</f>
        <v>#VALUE!</v>
      </c>
      <c r="GZ4" s="18" t="str">
        <f t="shared" ref="GZ4:HA4" si="61">GZ6-GZ11+GZ52-GZ57</f>
        <v>#VALUE!</v>
      </c>
      <c r="HA4" s="48" t="str">
        <f t="shared" si="61"/>
        <v>#VALUE!</v>
      </c>
      <c r="HB4" s="18" t="str">
        <f>HA4-GZ4</f>
        <v>#VALUE!</v>
      </c>
      <c r="HC4" s="18" t="str">
        <f>IFERROR(HB4-GY4,"")</f>
        <v/>
      </c>
      <c r="HD4" s="98" t="str">
        <f t="shared" ref="HD4:HE4" si="62">HD6-HD11+HD52-HD57</f>
        <v>#VALUE!</v>
      </c>
      <c r="HE4" s="17" t="str">
        <f t="shared" si="62"/>
        <v>#VALUE!</v>
      </c>
      <c r="HF4" s="17" t="str">
        <f>HE4-HD4</f>
        <v>#VALUE!</v>
      </c>
      <c r="HG4" s="17" t="str">
        <f t="shared" ref="HG4:HH4" si="63">HG6-HG11+HG52-HG57</f>
        <v>#VALUE!</v>
      </c>
      <c r="HH4" s="47" t="str">
        <f t="shared" si="63"/>
        <v>#VALUE!</v>
      </c>
      <c r="HI4" s="17" t="str">
        <f>HH4-HG4</f>
        <v>#VALUE!</v>
      </c>
      <c r="HJ4" s="17" t="str">
        <f>IFERROR(HI4-HF4,"")</f>
        <v/>
      </c>
      <c r="HK4" s="97" t="str">
        <f t="shared" ref="HK4:HL4" si="64">HK6-HK11+HK52-HK57</f>
        <v>#VALUE!</v>
      </c>
      <c r="HL4" s="18" t="str">
        <f t="shared" si="64"/>
        <v>#VALUE!</v>
      </c>
      <c r="HM4" s="18" t="str">
        <f>HL4-HK4</f>
        <v>#VALUE!</v>
      </c>
      <c r="HN4" s="18" t="str">
        <f t="shared" ref="HN4:HO4" si="65">HN6-HN11+HN52-HN57</f>
        <v>#VALUE!</v>
      </c>
      <c r="HO4" s="48" t="str">
        <f t="shared" si="65"/>
        <v>#VALUE!</v>
      </c>
      <c r="HP4" s="18" t="str">
        <f>HO4-HN4</f>
        <v>#VALUE!</v>
      </c>
      <c r="HQ4" s="18" t="str">
        <f>IFERROR(HP4-HM4,"")</f>
        <v/>
      </c>
      <c r="HR4" s="98" t="str">
        <f t="shared" ref="HR4:HS4" si="66">HR6-HR11+HR52-HR57</f>
        <v>#VALUE!</v>
      </c>
      <c r="HS4" s="17" t="str">
        <f t="shared" si="66"/>
        <v>#VALUE!</v>
      </c>
      <c r="HT4" s="17" t="str">
        <f>HS4-HR4</f>
        <v>#VALUE!</v>
      </c>
      <c r="HU4" s="17" t="str">
        <f t="shared" ref="HU4:HV4" si="67">HU6-HU11+HU52-HU57</f>
        <v>#VALUE!</v>
      </c>
      <c r="HV4" s="47" t="str">
        <f t="shared" si="67"/>
        <v>#VALUE!</v>
      </c>
      <c r="HW4" s="17" t="str">
        <f>HV4-HU4</f>
        <v>#VALUE!</v>
      </c>
      <c r="HX4" s="17" t="str">
        <f>IFERROR(HW4-HT4,"")</f>
        <v/>
      </c>
      <c r="HY4" s="97" t="str">
        <f t="shared" ref="HY4:HZ4" si="68">HY6-HY11+HY52-HY57</f>
        <v>#VALUE!</v>
      </c>
      <c r="HZ4" s="18" t="str">
        <f t="shared" si="68"/>
        <v>#VALUE!</v>
      </c>
      <c r="IA4" s="18" t="str">
        <f>HZ4-HY4</f>
        <v>#VALUE!</v>
      </c>
      <c r="IB4" s="18" t="str">
        <f t="shared" ref="IB4:IC4" si="69">IB6-IB11+IB52-IB57</f>
        <v>#VALUE!</v>
      </c>
      <c r="IC4" s="48" t="str">
        <f t="shared" si="69"/>
        <v>#VALUE!</v>
      </c>
      <c r="ID4" s="18" t="str">
        <f>IC4-IB4</f>
        <v>#VALUE!</v>
      </c>
      <c r="IE4" s="18" t="str">
        <f>IFERROR(ID4-IA4,"")</f>
        <v/>
      </c>
      <c r="IF4" s="98" t="str">
        <f t="shared" ref="IF4:IG4" si="70">IF6-IF11+IF52-IF57</f>
        <v>#VALUE!</v>
      </c>
      <c r="IG4" s="17" t="str">
        <f t="shared" si="70"/>
        <v>#VALUE!</v>
      </c>
      <c r="IH4" s="17" t="str">
        <f>IG4-IF4</f>
        <v>#VALUE!</v>
      </c>
      <c r="II4" s="17" t="str">
        <f t="shared" ref="II4:IJ4" si="71">II6-II11+II52-II57</f>
        <v>#VALUE!</v>
      </c>
      <c r="IJ4" s="47" t="str">
        <f t="shared" si="71"/>
        <v>#VALUE!</v>
      </c>
      <c r="IK4" s="17" t="str">
        <f>IJ4-II4</f>
        <v>#VALUE!</v>
      </c>
      <c r="IL4" s="17" t="str">
        <f>IFERROR(IK4-IH4,"")</f>
        <v/>
      </c>
      <c r="IM4" s="97" t="str">
        <f t="shared" ref="IM4:IN4" si="72">IM6-IM11+IM52-IM57</f>
        <v>#VALUE!</v>
      </c>
      <c r="IN4" s="18" t="str">
        <f t="shared" si="72"/>
        <v>#VALUE!</v>
      </c>
      <c r="IO4" s="18" t="str">
        <f>IN4-IM4</f>
        <v>#VALUE!</v>
      </c>
      <c r="IP4" s="18" t="str">
        <f t="shared" ref="IP4:IQ4" si="73">IP6-IP11+IP52-IP57</f>
        <v>#VALUE!</v>
      </c>
      <c r="IQ4" s="48" t="str">
        <f t="shared" si="73"/>
        <v>#VALUE!</v>
      </c>
      <c r="IR4" s="18" t="str">
        <f>IQ4-IP4</f>
        <v>#VALUE!</v>
      </c>
      <c r="IS4" s="18" t="str">
        <f>IFERROR(IR4-IO4,"")</f>
        <v/>
      </c>
      <c r="IT4" s="98" t="str">
        <f t="shared" ref="IT4:IU4" si="74">IT6-IT11+IT52-IT57</f>
        <v>#VALUE!</v>
      </c>
      <c r="IU4" s="17" t="str">
        <f t="shared" si="74"/>
        <v>#VALUE!</v>
      </c>
      <c r="IV4" s="17" t="str">
        <f>IU4-IT4</f>
        <v>#VALUE!</v>
      </c>
      <c r="IW4" s="17" t="str">
        <f t="shared" ref="IW4:IX4" si="75">IW6-IW11+IW52-IW57</f>
        <v>#VALUE!</v>
      </c>
      <c r="IX4" s="47" t="str">
        <f t="shared" si="75"/>
        <v>#VALUE!</v>
      </c>
      <c r="IY4" s="17" t="str">
        <f>IX4-IW4</f>
        <v>#VALUE!</v>
      </c>
      <c r="IZ4" s="17" t="str">
        <f>IFERROR(IY4-IV4,"")</f>
        <v/>
      </c>
      <c r="JA4" s="97" t="str">
        <f t="shared" ref="JA4:JB4" si="76">JA6-JA11+JA52-JA57</f>
        <v>#VALUE!</v>
      </c>
      <c r="JB4" s="18" t="str">
        <f t="shared" si="76"/>
        <v>#VALUE!</v>
      </c>
      <c r="JC4" s="18" t="str">
        <f>JB4-JA4</f>
        <v>#VALUE!</v>
      </c>
      <c r="JD4" s="18" t="str">
        <f t="shared" ref="JD4:JE4" si="77">JD6-JD11+JD52-JD57</f>
        <v>#VALUE!</v>
      </c>
      <c r="JE4" s="48" t="str">
        <f t="shared" si="77"/>
        <v>#VALUE!</v>
      </c>
      <c r="JF4" s="18" t="str">
        <f>JE4-JD4</f>
        <v>#VALUE!</v>
      </c>
      <c r="JG4" s="18" t="str">
        <f>IFERROR(JF4-JC4,"")</f>
        <v/>
      </c>
      <c r="JH4" s="98" t="str">
        <f t="shared" ref="JH4:JI4" si="78">JH6-JH11+JH52-JH57</f>
        <v>#VALUE!</v>
      </c>
      <c r="JI4" s="17" t="str">
        <f t="shared" si="78"/>
        <v>#VALUE!</v>
      </c>
      <c r="JJ4" s="17" t="str">
        <f>JI4-JH4</f>
        <v>#VALUE!</v>
      </c>
      <c r="JK4" s="17" t="str">
        <f t="shared" ref="JK4:JL4" si="79">JK6-JK11+JK52-JK57</f>
        <v>#VALUE!</v>
      </c>
      <c r="JL4" s="47" t="str">
        <f t="shared" si="79"/>
        <v>#VALUE!</v>
      </c>
      <c r="JM4" s="17" t="str">
        <f>JL4-JK4</f>
        <v>#VALUE!</v>
      </c>
      <c r="JN4" s="17" t="str">
        <f>IFERROR(JM4-JJ4,"")</f>
        <v/>
      </c>
      <c r="JO4" s="97" t="str">
        <f t="shared" ref="JO4:JP4" si="80">JO6-JO11+JO52-JO57</f>
        <v>#VALUE!</v>
      </c>
      <c r="JP4" s="18" t="str">
        <f t="shared" si="80"/>
        <v>#VALUE!</v>
      </c>
      <c r="JQ4" s="18" t="str">
        <f>JP4-JO4</f>
        <v>#VALUE!</v>
      </c>
      <c r="JR4" s="18" t="str">
        <f t="shared" ref="JR4:JS4" si="81">JR6-JR11+JR52-JR57</f>
        <v>#VALUE!</v>
      </c>
      <c r="JS4" s="48" t="str">
        <f t="shared" si="81"/>
        <v>#VALUE!</v>
      </c>
      <c r="JT4" s="18" t="str">
        <f>JS4-JR4</f>
        <v>#VALUE!</v>
      </c>
      <c r="JU4" s="18" t="str">
        <f>IFERROR(JT4-JQ4,"")</f>
        <v/>
      </c>
      <c r="JV4" s="98" t="str">
        <f t="shared" ref="JV4:JW4" si="82">JV6-JV11+JV52-JV57</f>
        <v>#VALUE!</v>
      </c>
      <c r="JW4" s="17" t="str">
        <f t="shared" si="82"/>
        <v>#VALUE!</v>
      </c>
      <c r="JX4" s="17" t="str">
        <f>JW4-JV4</f>
        <v>#VALUE!</v>
      </c>
      <c r="JY4" s="17" t="str">
        <f t="shared" ref="JY4:JZ4" si="83">JY6-JY11+JY52-JY57</f>
        <v>#VALUE!</v>
      </c>
      <c r="JZ4" s="47" t="str">
        <f t="shared" si="83"/>
        <v>#VALUE!</v>
      </c>
      <c r="KA4" s="17" t="str">
        <f>JZ4-JY4</f>
        <v>#VALUE!</v>
      </c>
      <c r="KB4" s="17" t="str">
        <f>IFERROR(KA4-JX4,"")</f>
        <v/>
      </c>
      <c r="KC4" s="97" t="str">
        <f t="shared" ref="KC4:KD4" si="84">KC6-KC11+KC52-KC57</f>
        <v>#VALUE!</v>
      </c>
      <c r="KD4" s="18" t="str">
        <f t="shared" si="84"/>
        <v>#VALUE!</v>
      </c>
      <c r="KE4" s="18" t="str">
        <f>KD4-KC4</f>
        <v>#VALUE!</v>
      </c>
      <c r="KF4" s="18" t="str">
        <f t="shared" ref="KF4:KG4" si="85">KF6-KF11+KF52-KF57</f>
        <v>#VALUE!</v>
      </c>
      <c r="KG4" s="48" t="str">
        <f t="shared" si="85"/>
        <v>#VALUE!</v>
      </c>
      <c r="KH4" s="18" t="str">
        <f>KG4-KF4</f>
        <v>#VALUE!</v>
      </c>
      <c r="KI4" s="18" t="str">
        <f>IFERROR(KH4-KE4,"")</f>
        <v/>
      </c>
      <c r="KJ4" s="98" t="str">
        <f t="shared" ref="KJ4:KK4" si="86">KJ6-KJ11+KJ52-KJ57</f>
        <v>#VALUE!</v>
      </c>
      <c r="KK4" s="17" t="str">
        <f t="shared" si="86"/>
        <v>#VALUE!</v>
      </c>
      <c r="KL4" s="17" t="str">
        <f>KK4-KJ4</f>
        <v>#VALUE!</v>
      </c>
      <c r="KM4" s="17" t="str">
        <f t="shared" ref="KM4:KN4" si="87">KM6-KM11+KM52-KM57</f>
        <v>#VALUE!</v>
      </c>
      <c r="KN4" s="47" t="str">
        <f t="shared" si="87"/>
        <v>#VALUE!</v>
      </c>
      <c r="KO4" s="17" t="str">
        <f>KN4-KM4</f>
        <v>#VALUE!</v>
      </c>
      <c r="KP4" s="17" t="str">
        <f>IFERROR(KO4-KL4,"")</f>
        <v/>
      </c>
      <c r="KQ4" s="97" t="str">
        <f t="shared" ref="KQ4:KR4" si="88">KQ6-KQ11+KQ52-KQ57</f>
        <v>#VALUE!</v>
      </c>
      <c r="KR4" s="18" t="str">
        <f t="shared" si="88"/>
        <v>#VALUE!</v>
      </c>
      <c r="KS4" s="18" t="str">
        <f>KR4-KQ4</f>
        <v>#VALUE!</v>
      </c>
      <c r="KT4" s="18" t="str">
        <f t="shared" ref="KT4:KU4" si="89">KT6-KT11+KT52-KT57</f>
        <v>#VALUE!</v>
      </c>
      <c r="KU4" s="48" t="str">
        <f t="shared" si="89"/>
        <v>#VALUE!</v>
      </c>
      <c r="KV4" s="18" t="str">
        <f>KU4-KT4</f>
        <v>#VALUE!</v>
      </c>
      <c r="KW4" s="18" t="str">
        <f>IFERROR(KV4-KS4,"")</f>
        <v/>
      </c>
      <c r="KX4" s="98" t="str">
        <f t="shared" ref="KX4:KY4" si="90">KX6-KX11+KX52-KX57</f>
        <v>#VALUE!</v>
      </c>
      <c r="KY4" s="17" t="str">
        <f t="shared" si="90"/>
        <v>#VALUE!</v>
      </c>
      <c r="KZ4" s="17" t="str">
        <f>KY4-KX4</f>
        <v>#VALUE!</v>
      </c>
      <c r="LA4" s="17" t="str">
        <f t="shared" ref="LA4:LB4" si="91">LA6-LA11+LA52-LA57</f>
        <v>#VALUE!</v>
      </c>
      <c r="LB4" s="47" t="str">
        <f t="shared" si="91"/>
        <v>#VALUE!</v>
      </c>
      <c r="LC4" s="17" t="str">
        <f>LB4-LA4</f>
        <v>#VALUE!</v>
      </c>
      <c r="LD4" s="99" t="str">
        <f>IFERROR(LC4-KZ4,"")</f>
        <v/>
      </c>
      <c r="LE4" s="97" t="str">
        <f t="shared" ref="LE4:LF4" si="92">LE6-LE11+LE52-LE57</f>
        <v>#VALUE!</v>
      </c>
      <c r="LF4" s="18" t="str">
        <f t="shared" si="92"/>
        <v>#VALUE!</v>
      </c>
      <c r="LG4" s="18" t="str">
        <f>LF4-LE4</f>
        <v>#VALUE!</v>
      </c>
      <c r="LH4" s="18" t="str">
        <f t="shared" ref="LH4:LI4" si="93">LH6-LH11+LH52-LH57</f>
        <v>#VALUE!</v>
      </c>
      <c r="LI4" s="48" t="str">
        <f t="shared" si="93"/>
        <v>#VALUE!</v>
      </c>
      <c r="LJ4" s="18" t="str">
        <f>LI4-LH4</f>
        <v>#VALUE!</v>
      </c>
      <c r="LK4" s="18" t="str">
        <f>IFERROR(LJ4-LG4,"")</f>
        <v/>
      </c>
      <c r="LL4" s="98" t="str">
        <f t="shared" ref="LL4:LM4" si="94">LL6-LL11+LL52-LL57</f>
        <v>#VALUE!</v>
      </c>
      <c r="LM4" s="17" t="str">
        <f t="shared" si="94"/>
        <v>#VALUE!</v>
      </c>
      <c r="LN4" s="17" t="str">
        <f>LM4-LL4</f>
        <v>#VALUE!</v>
      </c>
      <c r="LO4" s="17" t="str">
        <f t="shared" ref="LO4:LP4" si="95">LO6-LO11+LO52-LO57</f>
        <v>#VALUE!</v>
      </c>
      <c r="LP4" s="47" t="str">
        <f t="shared" si="95"/>
        <v>#VALUE!</v>
      </c>
      <c r="LQ4" s="17" t="str">
        <f>LP4-LO4</f>
        <v>#VALUE!</v>
      </c>
      <c r="LR4" s="99" t="str">
        <f>IFERROR(LQ4-LN4,"")</f>
        <v/>
      </c>
      <c r="LS4" s="97" t="str">
        <f t="shared" ref="LS4:LT4" si="96">LS6-LS11+LS52-LS57</f>
        <v>#VALUE!</v>
      </c>
      <c r="LT4" s="18" t="str">
        <f t="shared" si="96"/>
        <v>#VALUE!</v>
      </c>
      <c r="LU4" s="18" t="str">
        <f>LT4-LS4</f>
        <v>#VALUE!</v>
      </c>
      <c r="LV4" s="18" t="str">
        <f t="shared" ref="LV4:LW4" si="97">LV6-LV11+LV52-LV57</f>
        <v>#VALUE!</v>
      </c>
      <c r="LW4" s="48" t="str">
        <f t="shared" si="97"/>
        <v>#VALUE!</v>
      </c>
      <c r="LX4" s="18" t="str">
        <f>LW4-LV4</f>
        <v>#VALUE!</v>
      </c>
      <c r="LY4" s="18" t="str">
        <f>IFERROR(LX4-LU4,"")</f>
        <v/>
      </c>
      <c r="LZ4" s="98" t="str">
        <f t="shared" ref="LZ4:MA4" si="98">LZ6-LZ11+LZ52-LZ57</f>
        <v>#VALUE!</v>
      </c>
      <c r="MA4" s="17" t="str">
        <f t="shared" si="98"/>
        <v>#VALUE!</v>
      </c>
      <c r="MB4" s="17" t="str">
        <f>MA4-LZ4</f>
        <v>#VALUE!</v>
      </c>
      <c r="MC4" s="17" t="str">
        <f t="shared" ref="MC4:MD4" si="99">MC6-MC11+MC52-MC57</f>
        <v>#VALUE!</v>
      </c>
      <c r="MD4" s="47" t="str">
        <f t="shared" si="99"/>
        <v>#VALUE!</v>
      </c>
      <c r="ME4" s="17" t="str">
        <f>MD4-MC4</f>
        <v>#VALUE!</v>
      </c>
      <c r="MF4" s="99" t="str">
        <f>IFERROR(ME4-MB4,"")</f>
        <v/>
      </c>
      <c r="MG4" s="97" t="str">
        <f t="shared" ref="MG4:MH4" si="100">MG6-MG11+MG52-MG57</f>
        <v>#VALUE!</v>
      </c>
      <c r="MH4" s="18" t="str">
        <f t="shared" si="100"/>
        <v>#VALUE!</v>
      </c>
      <c r="MI4" s="18" t="str">
        <f>MH4-MG4</f>
        <v>#VALUE!</v>
      </c>
      <c r="MJ4" s="18" t="str">
        <f t="shared" ref="MJ4:MK4" si="101">MJ6-MJ11+MJ52-MJ57</f>
        <v>#VALUE!</v>
      </c>
      <c r="MK4" s="48" t="str">
        <f t="shared" si="101"/>
        <v>#VALUE!</v>
      </c>
      <c r="ML4" s="18" t="str">
        <f>MK4-MJ4</f>
        <v>#VALUE!</v>
      </c>
      <c r="MM4" s="18" t="str">
        <f>IFERROR(ML4-MI4,"")</f>
        <v/>
      </c>
      <c r="MN4" s="98" t="str">
        <f t="shared" ref="MN4:MO4" si="102">MN6-MN11+MN52-MN57</f>
        <v>#VALUE!</v>
      </c>
      <c r="MO4" s="17" t="str">
        <f t="shared" si="102"/>
        <v>#VALUE!</v>
      </c>
      <c r="MP4" s="17" t="str">
        <f>MO4-MN4</f>
        <v>#VALUE!</v>
      </c>
      <c r="MQ4" s="17" t="str">
        <f t="shared" ref="MQ4:MR4" si="103">MQ6-MQ11+MQ52-MQ57</f>
        <v>#VALUE!</v>
      </c>
      <c r="MR4" s="47" t="str">
        <f t="shared" si="103"/>
        <v>#VALUE!</v>
      </c>
      <c r="MS4" s="17" t="str">
        <f>MR4-MQ4</f>
        <v>#VALUE!</v>
      </c>
      <c r="MT4" s="99" t="str">
        <f>IFERROR(MS4-MP4,"")</f>
        <v/>
      </c>
      <c r="MU4" s="97" t="str">
        <f t="shared" ref="MU4:MV4" si="104">MU6-MU11+MU52-MU57</f>
        <v>#VALUE!</v>
      </c>
      <c r="MV4" s="18" t="str">
        <f t="shared" si="104"/>
        <v>#VALUE!</v>
      </c>
      <c r="MW4" s="18" t="str">
        <f>MV4-MU4</f>
        <v>#VALUE!</v>
      </c>
      <c r="MX4" s="18" t="str">
        <f t="shared" ref="MX4:MY4" si="105">MX6-MX11+MX52-MX57</f>
        <v>#VALUE!</v>
      </c>
      <c r="MY4" s="48" t="str">
        <f t="shared" si="105"/>
        <v>#VALUE!</v>
      </c>
      <c r="MZ4" s="18" t="str">
        <f>MY4-MX4</f>
        <v>#VALUE!</v>
      </c>
      <c r="NA4" s="18" t="str">
        <f>IFERROR(MZ4-MW4,"")</f>
        <v/>
      </c>
      <c r="NB4" s="98" t="str">
        <f t="shared" ref="NB4:NC4" si="106">NB6-NB11+NB52-NB57</f>
        <v>#VALUE!</v>
      </c>
      <c r="NC4" s="17" t="str">
        <f t="shared" si="106"/>
        <v>#VALUE!</v>
      </c>
      <c r="ND4" s="17" t="str">
        <f>NC4-NB4</f>
        <v>#VALUE!</v>
      </c>
      <c r="NE4" s="17" t="str">
        <f t="shared" ref="NE4:NF4" si="107">NE6-NE11+NE52-NE57</f>
        <v>#VALUE!</v>
      </c>
      <c r="NF4" s="47" t="str">
        <f t="shared" si="107"/>
        <v>#VALUE!</v>
      </c>
      <c r="NG4" s="17" t="str">
        <f>NF4-NE4</f>
        <v>#VALUE!</v>
      </c>
      <c r="NH4" s="99" t="str">
        <f>IFERROR(NG4-ND4,"")</f>
        <v/>
      </c>
      <c r="NI4" s="97" t="str">
        <f t="shared" ref="NI4:NJ4" si="108">NI6-NI11+NI52-NI57</f>
        <v>#VALUE!</v>
      </c>
      <c r="NJ4" s="18" t="str">
        <f t="shared" si="108"/>
        <v>#VALUE!</v>
      </c>
      <c r="NK4" s="18" t="str">
        <f>NJ4-NI4</f>
        <v>#VALUE!</v>
      </c>
      <c r="NL4" s="18" t="str">
        <f t="shared" ref="NL4:NM4" si="109">NL6-NL11+NL52-NL57</f>
        <v>#VALUE!</v>
      </c>
      <c r="NM4" s="48" t="str">
        <f t="shared" si="109"/>
        <v>#VALUE!</v>
      </c>
      <c r="NN4" s="18" t="str">
        <f>NM4-NL4</f>
        <v>#VALUE!</v>
      </c>
      <c r="NO4" s="18" t="str">
        <f>IFERROR(NN4-NK4,"")</f>
        <v/>
      </c>
      <c r="NP4" s="98" t="str">
        <f t="shared" ref="NP4:NQ4" si="110">NP6-NP11+NP52-NP57</f>
        <v>#VALUE!</v>
      </c>
      <c r="NQ4" s="17" t="str">
        <f t="shared" si="110"/>
        <v>#VALUE!</v>
      </c>
      <c r="NR4" s="17" t="str">
        <f>NQ4-NP4</f>
        <v>#VALUE!</v>
      </c>
      <c r="NS4" s="17" t="str">
        <f t="shared" ref="NS4:NT4" si="111">NS6-NS11+NS52-NS57</f>
        <v>#VALUE!</v>
      </c>
      <c r="NT4" s="47" t="str">
        <f t="shared" si="111"/>
        <v>#VALUE!</v>
      </c>
      <c r="NU4" s="17" t="str">
        <f>NT4-NS4</f>
        <v>#VALUE!</v>
      </c>
      <c r="NV4" s="99" t="str">
        <f>IFERROR(NU4-NR4,"")</f>
        <v/>
      </c>
    </row>
    <row r="5" ht="9.0" customHeight="1">
      <c r="D5" s="7"/>
      <c r="E5" s="7"/>
      <c r="F5" s="7"/>
      <c r="G5" s="7"/>
      <c r="H5" s="7"/>
      <c r="I5" s="93"/>
      <c r="J5" s="7"/>
      <c r="K5" s="7"/>
      <c r="L5" s="7"/>
      <c r="M5" s="7"/>
      <c r="N5" s="7"/>
      <c r="O5" s="7"/>
      <c r="P5" s="93"/>
      <c r="Q5" s="7"/>
      <c r="R5" s="7"/>
      <c r="S5" s="7"/>
      <c r="T5" s="7"/>
      <c r="U5" s="7"/>
      <c r="V5" s="7"/>
      <c r="W5" s="93"/>
      <c r="X5" s="7"/>
      <c r="Y5" s="7"/>
      <c r="Z5" s="7"/>
      <c r="AA5" s="7"/>
      <c r="AB5" s="7"/>
      <c r="AC5" s="7"/>
      <c r="AD5" s="93"/>
      <c r="AE5" s="7"/>
      <c r="AF5" s="7"/>
      <c r="AG5" s="7"/>
      <c r="AH5" s="7"/>
      <c r="AI5" s="7"/>
      <c r="AJ5" s="7"/>
      <c r="AK5" s="93"/>
      <c r="AL5" s="7"/>
      <c r="AM5" s="7"/>
      <c r="AN5" s="7"/>
      <c r="AO5" s="7"/>
      <c r="AP5" s="7"/>
      <c r="AQ5" s="7"/>
      <c r="AR5" s="93"/>
      <c r="AS5" s="7"/>
      <c r="AT5" s="7"/>
      <c r="AU5" s="7"/>
      <c r="AV5" s="7"/>
      <c r="AW5" s="7"/>
      <c r="AX5" s="7"/>
      <c r="AY5" s="93"/>
      <c r="AZ5" s="7"/>
      <c r="BA5" s="7"/>
      <c r="BB5" s="7"/>
      <c r="BC5" s="7"/>
      <c r="BD5" s="7"/>
      <c r="BE5" s="7"/>
      <c r="BF5" s="93"/>
      <c r="BG5" s="7"/>
      <c r="BH5" s="7"/>
      <c r="BI5" s="7"/>
      <c r="BJ5" s="7"/>
      <c r="BK5" s="7"/>
      <c r="BL5" s="7"/>
      <c r="BM5" s="93"/>
      <c r="BN5" s="7"/>
      <c r="BO5" s="7"/>
      <c r="BP5" s="7"/>
      <c r="BQ5" s="7"/>
      <c r="BR5" s="7"/>
      <c r="BS5" s="7"/>
      <c r="BT5" s="93"/>
      <c r="BU5" s="7"/>
      <c r="BV5" s="7"/>
      <c r="BW5" s="7"/>
      <c r="BX5" s="7"/>
      <c r="BY5" s="7"/>
      <c r="BZ5" s="7"/>
      <c r="CA5" s="93"/>
      <c r="CB5" s="7"/>
      <c r="CC5" s="7"/>
      <c r="CD5" s="7"/>
      <c r="CE5" s="7"/>
      <c r="CF5" s="7"/>
      <c r="CG5" s="7"/>
      <c r="CH5" s="93"/>
      <c r="CI5" s="7"/>
      <c r="CJ5" s="7"/>
      <c r="CK5" s="7"/>
      <c r="CL5" s="7"/>
      <c r="CM5" s="7"/>
      <c r="CN5" s="7"/>
      <c r="CO5" s="93"/>
      <c r="CP5" s="7"/>
      <c r="CQ5" s="7"/>
      <c r="CR5" s="7"/>
      <c r="CS5" s="7"/>
      <c r="CT5" s="7"/>
      <c r="CU5" s="7"/>
      <c r="CV5" s="93"/>
      <c r="CW5" s="7"/>
      <c r="CX5" s="7"/>
      <c r="CY5" s="7"/>
      <c r="CZ5" s="7"/>
      <c r="DA5" s="7"/>
      <c r="DB5" s="7"/>
      <c r="DC5" s="93"/>
      <c r="DD5" s="7"/>
      <c r="DE5" s="7"/>
      <c r="DF5" s="7"/>
      <c r="DG5" s="7"/>
      <c r="DH5" s="7"/>
      <c r="DI5" s="7"/>
      <c r="DJ5" s="93"/>
      <c r="DK5" s="7"/>
      <c r="DL5" s="7"/>
      <c r="DM5" s="7"/>
      <c r="DN5" s="7"/>
      <c r="DO5" s="7"/>
      <c r="DP5" s="7"/>
      <c r="DQ5" s="93"/>
      <c r="DR5" s="7"/>
      <c r="DS5" s="7"/>
      <c r="DT5" s="7"/>
      <c r="DU5" s="7"/>
      <c r="DV5" s="7"/>
      <c r="DW5" s="7"/>
      <c r="DX5" s="93"/>
      <c r="DY5" s="7"/>
      <c r="DZ5" s="7"/>
      <c r="EA5" s="7"/>
      <c r="EB5" s="7"/>
      <c r="EC5" s="7"/>
      <c r="ED5" s="7"/>
      <c r="EE5" s="93"/>
      <c r="EF5" s="7"/>
      <c r="EG5" s="7"/>
      <c r="EH5" s="7"/>
      <c r="EI5" s="7"/>
      <c r="EJ5" s="7"/>
      <c r="EK5" s="7"/>
      <c r="EL5" s="93"/>
      <c r="EM5" s="7"/>
      <c r="EN5" s="7"/>
      <c r="EO5" s="7"/>
      <c r="EP5" s="7"/>
      <c r="EQ5" s="7"/>
      <c r="ER5" s="7"/>
      <c r="ES5" s="93"/>
      <c r="ET5" s="7"/>
      <c r="EU5" s="7"/>
      <c r="EV5" s="7"/>
      <c r="EW5" s="7"/>
      <c r="EX5" s="7"/>
      <c r="EY5" s="7"/>
      <c r="EZ5" s="93"/>
      <c r="FA5" s="7"/>
      <c r="FB5" s="7"/>
      <c r="FC5" s="7"/>
      <c r="FD5" s="7"/>
      <c r="FE5" s="7"/>
      <c r="FF5" s="7"/>
      <c r="FG5" s="93"/>
      <c r="FH5" s="7"/>
      <c r="FI5" s="7"/>
      <c r="FJ5" s="7"/>
      <c r="FK5" s="7"/>
      <c r="FL5" s="7"/>
      <c r="FM5" s="7"/>
      <c r="FN5" s="93"/>
      <c r="FO5" s="7"/>
      <c r="FP5" s="7"/>
      <c r="FQ5" s="7"/>
      <c r="FR5" s="7"/>
      <c r="FS5" s="7"/>
      <c r="FT5" s="7"/>
      <c r="FU5" s="93"/>
      <c r="FV5" s="7"/>
      <c r="FW5" s="7"/>
      <c r="FX5" s="7"/>
      <c r="FY5" s="7"/>
      <c r="FZ5" s="7"/>
      <c r="GA5" s="7"/>
      <c r="GB5" s="93"/>
      <c r="GC5" s="7"/>
      <c r="GD5" s="7"/>
      <c r="GE5" s="7"/>
      <c r="GF5" s="7"/>
      <c r="GG5" s="7"/>
      <c r="GH5" s="7"/>
      <c r="GI5" s="93"/>
      <c r="GJ5" s="7"/>
      <c r="GK5" s="7"/>
      <c r="GL5" s="7"/>
      <c r="GM5" s="7"/>
      <c r="GN5" s="7"/>
      <c r="GO5" s="7"/>
      <c r="GP5" s="93"/>
      <c r="GQ5" s="7"/>
      <c r="GR5" s="7"/>
      <c r="GS5" s="7"/>
      <c r="GT5" s="7"/>
      <c r="GU5" s="7"/>
      <c r="GV5" s="7"/>
      <c r="GW5" s="93"/>
      <c r="GX5" s="7"/>
      <c r="GY5" s="7"/>
      <c r="GZ5" s="7"/>
      <c r="HA5" s="7"/>
      <c r="HB5" s="7"/>
      <c r="HC5" s="7"/>
      <c r="HD5" s="93"/>
      <c r="HE5" s="7"/>
      <c r="HF5" s="7"/>
      <c r="HG5" s="7"/>
      <c r="HH5" s="7"/>
      <c r="HI5" s="7"/>
      <c r="HJ5" s="7"/>
      <c r="HK5" s="93"/>
      <c r="HL5" s="7"/>
      <c r="HM5" s="7"/>
      <c r="HN5" s="7"/>
      <c r="HO5" s="7"/>
      <c r="HP5" s="7"/>
      <c r="HQ5" s="7"/>
      <c r="HR5" s="93"/>
      <c r="HS5" s="7"/>
      <c r="HT5" s="7"/>
      <c r="HU5" s="7"/>
      <c r="HV5" s="7"/>
      <c r="HW5" s="7"/>
      <c r="HX5" s="7"/>
      <c r="HY5" s="93"/>
      <c r="HZ5" s="7"/>
      <c r="IA5" s="7"/>
      <c r="IB5" s="7"/>
      <c r="IC5" s="7"/>
      <c r="ID5" s="7"/>
      <c r="IE5" s="7"/>
      <c r="IF5" s="93"/>
      <c r="IG5" s="7"/>
      <c r="IH5" s="7"/>
      <c r="II5" s="7"/>
      <c r="IJ5" s="7"/>
      <c r="IK5" s="7"/>
      <c r="IL5" s="7"/>
      <c r="IM5" s="93"/>
      <c r="IN5" s="7"/>
      <c r="IO5" s="7"/>
      <c r="IP5" s="7"/>
      <c r="IQ5" s="7"/>
      <c r="IR5" s="7"/>
      <c r="IS5" s="7"/>
      <c r="IT5" s="93"/>
      <c r="IU5" s="7"/>
      <c r="IV5" s="7"/>
      <c r="IW5" s="7"/>
      <c r="IX5" s="7"/>
      <c r="IY5" s="7"/>
      <c r="IZ5" s="7"/>
      <c r="JA5" s="93"/>
      <c r="JB5" s="7"/>
      <c r="JC5" s="7"/>
      <c r="JD5" s="7"/>
      <c r="JE5" s="7"/>
      <c r="JF5" s="7"/>
      <c r="JG5" s="7"/>
      <c r="JH5" s="93"/>
      <c r="JI5" s="7"/>
      <c r="JJ5" s="7"/>
      <c r="JK5" s="7"/>
      <c r="JL5" s="7"/>
      <c r="JM5" s="7"/>
      <c r="JN5" s="7"/>
      <c r="JO5" s="93"/>
      <c r="JP5" s="7"/>
      <c r="JQ5" s="7"/>
      <c r="JR5" s="7"/>
      <c r="JS5" s="7"/>
      <c r="JT5" s="7"/>
      <c r="JU5" s="7"/>
      <c r="JV5" s="93"/>
      <c r="JW5" s="7"/>
      <c r="JX5" s="7"/>
      <c r="JY5" s="7"/>
      <c r="JZ5" s="7"/>
      <c r="KA5" s="7"/>
      <c r="KB5" s="7"/>
      <c r="KC5" s="93"/>
      <c r="KD5" s="7"/>
      <c r="KE5" s="7"/>
      <c r="KF5" s="7"/>
      <c r="KG5" s="7"/>
      <c r="KH5" s="7"/>
      <c r="KI5" s="7"/>
      <c r="KJ5" s="93"/>
      <c r="KK5" s="7"/>
      <c r="KL5" s="7"/>
      <c r="KM5" s="7"/>
      <c r="KN5" s="7"/>
      <c r="KO5" s="7"/>
      <c r="KP5" s="7"/>
      <c r="KQ5" s="93"/>
      <c r="KR5" s="7"/>
      <c r="KS5" s="7"/>
      <c r="KT5" s="7"/>
      <c r="KU5" s="7"/>
      <c r="KV5" s="7"/>
      <c r="KW5" s="7"/>
      <c r="KX5" s="93"/>
      <c r="KY5" s="7"/>
      <c r="KZ5" s="7"/>
      <c r="LA5" s="7"/>
      <c r="LB5" s="7"/>
      <c r="LC5" s="7"/>
      <c r="LD5" s="8"/>
      <c r="LE5" s="93"/>
      <c r="LF5" s="7"/>
      <c r="LG5" s="7"/>
      <c r="LH5" s="7"/>
      <c r="LI5" s="7"/>
      <c r="LJ5" s="7"/>
      <c r="LK5" s="7"/>
      <c r="LL5" s="93"/>
      <c r="LM5" s="7"/>
      <c r="LN5" s="7"/>
      <c r="LO5" s="7"/>
      <c r="LP5" s="7"/>
      <c r="LQ5" s="7"/>
      <c r="LR5" s="8"/>
      <c r="LS5" s="93"/>
      <c r="LT5" s="7"/>
      <c r="LU5" s="7"/>
      <c r="LV5" s="7"/>
      <c r="LW5" s="7"/>
      <c r="LX5" s="7"/>
      <c r="LY5" s="7"/>
      <c r="LZ5" s="93"/>
      <c r="MA5" s="7"/>
      <c r="MB5" s="7"/>
      <c r="MC5" s="7"/>
      <c r="MD5" s="7"/>
      <c r="ME5" s="7"/>
      <c r="MF5" s="8"/>
      <c r="MG5" s="93"/>
      <c r="MH5" s="7"/>
      <c r="MI5" s="7"/>
      <c r="MJ5" s="7"/>
      <c r="MK5" s="7"/>
      <c r="ML5" s="7"/>
      <c r="MM5" s="7"/>
      <c r="MN5" s="93"/>
      <c r="MO5" s="7"/>
      <c r="MP5" s="7"/>
      <c r="MQ5" s="7"/>
      <c r="MR5" s="7"/>
      <c r="MS5" s="7"/>
      <c r="MT5" s="8"/>
      <c r="MU5" s="93"/>
      <c r="MV5" s="7"/>
      <c r="MW5" s="7"/>
      <c r="MX5" s="7"/>
      <c r="MY5" s="7"/>
      <c r="MZ5" s="7"/>
      <c r="NA5" s="7"/>
      <c r="NB5" s="93"/>
      <c r="NC5" s="7"/>
      <c r="ND5" s="7"/>
      <c r="NE5" s="7"/>
      <c r="NF5" s="7"/>
      <c r="NG5" s="7"/>
      <c r="NH5" s="8"/>
      <c r="NI5" s="93"/>
      <c r="NJ5" s="7"/>
      <c r="NK5" s="7"/>
      <c r="NL5" s="7"/>
      <c r="NM5" s="7"/>
      <c r="NN5" s="7"/>
      <c r="NO5" s="7"/>
      <c r="NP5" s="93"/>
      <c r="NQ5" s="7"/>
      <c r="NR5" s="7"/>
      <c r="NS5" s="7"/>
      <c r="NT5" s="7"/>
      <c r="NU5" s="7"/>
      <c r="NV5" s="8"/>
    </row>
    <row r="6" ht="15.75" customHeight="1">
      <c r="A6" s="24" t="s">
        <v>41</v>
      </c>
      <c r="B6" s="17" t="str">
        <f t="shared" ref="B6:C6" si="112">SUM(B7:B9)</f>
        <v>#VALUE!</v>
      </c>
      <c r="C6" s="17">
        <f t="shared" si="112"/>
        <v>0</v>
      </c>
      <c r="D6" s="17" t="str">
        <f t="shared" ref="D6:D9" si="222">C6-B6</f>
        <v>#VALUE!</v>
      </c>
      <c r="E6" s="17" t="str">
        <f t="shared" ref="E6:F6" si="113">SUM(E7:E9)</f>
        <v>#VALUE!</v>
      </c>
      <c r="F6" s="17">
        <f t="shared" si="113"/>
        <v>0</v>
      </c>
      <c r="G6" s="17" t="str">
        <f t="shared" ref="G6:G9" si="223">F6-E6</f>
        <v>#VALUE!</v>
      </c>
      <c r="H6" s="17" t="str">
        <f t="shared" ref="H6:H8" si="224">IFERROR(G6-D6,"")</f>
        <v/>
      </c>
      <c r="I6" s="95" t="str">
        <f t="shared" ref="I6:J6" si="114">SUM(I7:I9)</f>
        <v>#VALUE!</v>
      </c>
      <c r="J6" s="60">
        <f t="shared" si="114"/>
        <v>0</v>
      </c>
      <c r="K6" s="17" t="str">
        <f t="shared" ref="K6:K9" si="225">J6-I6</f>
        <v>#VALUE!</v>
      </c>
      <c r="L6" s="60" t="str">
        <f t="shared" ref="L6:M6" si="115">SUM(L7:L9)</f>
        <v>#VALUE!</v>
      </c>
      <c r="M6" s="72">
        <f t="shared" si="115"/>
        <v>0</v>
      </c>
      <c r="N6" s="17" t="str">
        <f t="shared" ref="N6:N9" si="226">M6-L6</f>
        <v>#VALUE!</v>
      </c>
      <c r="O6" s="17" t="str">
        <f t="shared" ref="O6:O8" si="227">IFERROR(N6-K6,"")</f>
        <v/>
      </c>
      <c r="P6" s="96" t="str">
        <f t="shared" ref="P6:Q6" si="116">SUM(P7:P9)</f>
        <v>#VALUE!</v>
      </c>
      <c r="Q6" s="61">
        <f t="shared" si="116"/>
        <v>0</v>
      </c>
      <c r="R6" s="61" t="str">
        <f t="shared" ref="R6:R9" si="228">Q6-P6</f>
        <v>#VALUE!</v>
      </c>
      <c r="S6" s="61" t="str">
        <f t="shared" ref="S6:T6" si="117">SUM(S7:S9)</f>
        <v>#VALUE!</v>
      </c>
      <c r="T6" s="46">
        <f t="shared" si="117"/>
        <v>0</v>
      </c>
      <c r="U6" s="61" t="str">
        <f t="shared" ref="U6:U9" si="229">T6-S6</f>
        <v>#VALUE!</v>
      </c>
      <c r="V6" s="61" t="str">
        <f t="shared" ref="V6:V8" si="230">IFERROR(U6-R6,"")</f>
        <v/>
      </c>
      <c r="W6" s="97" t="str">
        <f t="shared" ref="W6:X6" si="118">SUM(W7:W9)</f>
        <v>#VALUE!</v>
      </c>
      <c r="X6" s="18">
        <f t="shared" si="118"/>
        <v>0</v>
      </c>
      <c r="Y6" s="18" t="str">
        <f t="shared" ref="Y6:Y9" si="231">X6-W6</f>
        <v>#VALUE!</v>
      </c>
      <c r="Z6" s="18" t="str">
        <f t="shared" ref="Z6:AA6" si="119">SUM(Z7:Z9)</f>
        <v>#VALUE!</v>
      </c>
      <c r="AA6" s="48">
        <f t="shared" si="119"/>
        <v>0</v>
      </c>
      <c r="AB6" s="18" t="str">
        <f t="shared" ref="AB6:AB9" si="232">AA6-Z6</f>
        <v>#VALUE!</v>
      </c>
      <c r="AC6" s="18" t="str">
        <f t="shared" ref="AC6:AC8" si="233">IFERROR(AB6-Y6,"")</f>
        <v/>
      </c>
      <c r="AD6" s="98" t="str">
        <f t="shared" ref="AD6:AE6" si="120">SUM(AD7:AD9)</f>
        <v>#VALUE!</v>
      </c>
      <c r="AE6" s="17">
        <f t="shared" si="120"/>
        <v>0</v>
      </c>
      <c r="AF6" s="17" t="str">
        <f t="shared" ref="AF6:AF9" si="234">AE6-AD6</f>
        <v>#VALUE!</v>
      </c>
      <c r="AG6" s="17" t="str">
        <f t="shared" ref="AG6:AH6" si="121">SUM(AG7:AG9)</f>
        <v>#VALUE!</v>
      </c>
      <c r="AH6" s="47">
        <f t="shared" si="121"/>
        <v>0</v>
      </c>
      <c r="AI6" s="17" t="str">
        <f t="shared" ref="AI6:AI9" si="235">AH6-AG6</f>
        <v>#VALUE!</v>
      </c>
      <c r="AJ6" s="17" t="str">
        <f t="shared" ref="AJ6:AJ8" si="236">IFERROR(AI6-AF6,"")</f>
        <v/>
      </c>
      <c r="AK6" s="97" t="str">
        <f t="shared" ref="AK6:AL6" si="122">SUM(AK7:AK9)</f>
        <v>#VALUE!</v>
      </c>
      <c r="AL6" s="18">
        <f t="shared" si="122"/>
        <v>0</v>
      </c>
      <c r="AM6" s="18" t="str">
        <f t="shared" ref="AM6:AM9" si="237">AL6-AK6</f>
        <v>#VALUE!</v>
      </c>
      <c r="AN6" s="18" t="str">
        <f t="shared" ref="AN6:AO6" si="123">SUM(AN7:AN9)</f>
        <v>#VALUE!</v>
      </c>
      <c r="AO6" s="48">
        <f t="shared" si="123"/>
        <v>0</v>
      </c>
      <c r="AP6" s="18" t="str">
        <f t="shared" ref="AP6:AP9" si="238">AO6-AN6</f>
        <v>#VALUE!</v>
      </c>
      <c r="AQ6" s="18" t="str">
        <f t="shared" ref="AQ6:AQ8" si="239">IFERROR(AP6-AM6,"")</f>
        <v/>
      </c>
      <c r="AR6" s="98" t="str">
        <f t="shared" ref="AR6:AS6" si="124">SUM(AR7:AR9)</f>
        <v>#VALUE!</v>
      </c>
      <c r="AS6" s="17">
        <f t="shared" si="124"/>
        <v>0</v>
      </c>
      <c r="AT6" s="17" t="str">
        <f t="shared" ref="AT6:AT9" si="240">AS6-AR6</f>
        <v>#VALUE!</v>
      </c>
      <c r="AU6" s="17" t="str">
        <f t="shared" ref="AU6:AV6" si="125">SUM(AU7:AU9)</f>
        <v>#VALUE!</v>
      </c>
      <c r="AV6" s="47">
        <f t="shared" si="125"/>
        <v>0</v>
      </c>
      <c r="AW6" s="17" t="str">
        <f t="shared" ref="AW6:AW9" si="241">AV6-AU6</f>
        <v>#VALUE!</v>
      </c>
      <c r="AX6" s="17" t="str">
        <f t="shared" ref="AX6:AX8" si="242">IFERROR(AW6-AT6,"")</f>
        <v/>
      </c>
      <c r="AY6" s="97" t="str">
        <f t="shared" ref="AY6:AZ6" si="126">SUM(AY7:AY9)</f>
        <v>#VALUE!</v>
      </c>
      <c r="AZ6" s="18">
        <f t="shared" si="126"/>
        <v>0</v>
      </c>
      <c r="BA6" s="18" t="str">
        <f t="shared" ref="BA6:BA9" si="243">AZ6-AY6</f>
        <v>#VALUE!</v>
      </c>
      <c r="BB6" s="18" t="str">
        <f t="shared" ref="BB6:BC6" si="127">SUM(BB7:BB9)</f>
        <v>#VALUE!</v>
      </c>
      <c r="BC6" s="48">
        <f t="shared" si="127"/>
        <v>0</v>
      </c>
      <c r="BD6" s="18" t="str">
        <f t="shared" ref="BD6:BD9" si="244">BC6-BB6</f>
        <v>#VALUE!</v>
      </c>
      <c r="BE6" s="18" t="str">
        <f t="shared" ref="BE6:BE8" si="245">IFERROR(BD6-BA6,"")</f>
        <v/>
      </c>
      <c r="BF6" s="98" t="str">
        <f t="shared" ref="BF6:BG6" si="128">SUM(BF7:BF9)</f>
        <v>#VALUE!</v>
      </c>
      <c r="BG6" s="17">
        <f t="shared" si="128"/>
        <v>0</v>
      </c>
      <c r="BH6" s="17" t="str">
        <f t="shared" ref="BH6:BH9" si="246">BG6-BF6</f>
        <v>#VALUE!</v>
      </c>
      <c r="BI6" s="17" t="str">
        <f t="shared" ref="BI6:BJ6" si="129">SUM(BI7:BI9)</f>
        <v>#VALUE!</v>
      </c>
      <c r="BJ6" s="47">
        <f t="shared" si="129"/>
        <v>0</v>
      </c>
      <c r="BK6" s="17" t="str">
        <f t="shared" ref="BK6:BK9" si="247">BJ6-BI6</f>
        <v>#VALUE!</v>
      </c>
      <c r="BL6" s="17" t="str">
        <f t="shared" ref="BL6:BL8" si="248">IFERROR(BK6-BH6,"")</f>
        <v/>
      </c>
      <c r="BM6" s="97" t="str">
        <f t="shared" ref="BM6:BN6" si="130">SUM(BM7:BM9)</f>
        <v>#VALUE!</v>
      </c>
      <c r="BN6" s="18">
        <f t="shared" si="130"/>
        <v>0</v>
      </c>
      <c r="BO6" s="18" t="str">
        <f t="shared" ref="BO6:BO9" si="249">BN6-BM6</f>
        <v>#VALUE!</v>
      </c>
      <c r="BP6" s="18" t="str">
        <f t="shared" ref="BP6:BQ6" si="131">SUM(BP7:BP9)</f>
        <v>#VALUE!</v>
      </c>
      <c r="BQ6" s="48">
        <f t="shared" si="131"/>
        <v>0</v>
      </c>
      <c r="BR6" s="18" t="str">
        <f t="shared" ref="BR6:BR9" si="250">BQ6-BP6</f>
        <v>#VALUE!</v>
      </c>
      <c r="BS6" s="18" t="str">
        <f t="shared" ref="BS6:BS8" si="251">IFERROR(BR6-BO6,"")</f>
        <v/>
      </c>
      <c r="BT6" s="98" t="str">
        <f t="shared" ref="BT6:BU6" si="132">SUM(BT7:BT9)</f>
        <v>#VALUE!</v>
      </c>
      <c r="BU6" s="17">
        <f t="shared" si="132"/>
        <v>0</v>
      </c>
      <c r="BV6" s="17" t="str">
        <f t="shared" ref="BV6:BV9" si="252">BU6-BT6</f>
        <v>#VALUE!</v>
      </c>
      <c r="BW6" s="17" t="str">
        <f t="shared" ref="BW6:BX6" si="133">SUM(BW7:BW9)</f>
        <v>#VALUE!</v>
      </c>
      <c r="BX6" s="47">
        <f t="shared" si="133"/>
        <v>0</v>
      </c>
      <c r="BY6" s="17" t="str">
        <f t="shared" ref="BY6:BY9" si="253">BX6-BW6</f>
        <v>#VALUE!</v>
      </c>
      <c r="BZ6" s="17" t="str">
        <f t="shared" ref="BZ6:BZ8" si="254">IFERROR(BY6-BV6,"")</f>
        <v/>
      </c>
      <c r="CA6" s="97" t="str">
        <f t="shared" ref="CA6:CB6" si="134">SUM(CA7:CA9)</f>
        <v>#VALUE!</v>
      </c>
      <c r="CB6" s="18">
        <f t="shared" si="134"/>
        <v>0</v>
      </c>
      <c r="CC6" s="18" t="str">
        <f t="shared" ref="CC6:CC9" si="255">CB6-CA6</f>
        <v>#VALUE!</v>
      </c>
      <c r="CD6" s="18" t="str">
        <f t="shared" ref="CD6:CE6" si="135">SUM(CD7:CD9)</f>
        <v>#VALUE!</v>
      </c>
      <c r="CE6" s="48">
        <f t="shared" si="135"/>
        <v>0</v>
      </c>
      <c r="CF6" s="18" t="str">
        <f t="shared" ref="CF6:CF9" si="256">CE6-CD6</f>
        <v>#VALUE!</v>
      </c>
      <c r="CG6" s="18" t="str">
        <f t="shared" ref="CG6:CG8" si="257">IFERROR(CF6-CC6,"")</f>
        <v/>
      </c>
      <c r="CH6" s="98" t="str">
        <f t="shared" ref="CH6:CI6" si="136">SUM(CH7:CH9)</f>
        <v>#VALUE!</v>
      </c>
      <c r="CI6" s="17">
        <f t="shared" si="136"/>
        <v>0</v>
      </c>
      <c r="CJ6" s="17" t="str">
        <f t="shared" ref="CJ6:CJ9" si="258">CI6-CH6</f>
        <v>#VALUE!</v>
      </c>
      <c r="CK6" s="17" t="str">
        <f t="shared" ref="CK6:CL6" si="137">SUM(CK7:CK9)</f>
        <v>#VALUE!</v>
      </c>
      <c r="CL6" s="47">
        <f t="shared" si="137"/>
        <v>0</v>
      </c>
      <c r="CM6" s="17" t="str">
        <f t="shared" ref="CM6:CM9" si="259">CL6-CK6</f>
        <v>#VALUE!</v>
      </c>
      <c r="CN6" s="17" t="str">
        <f t="shared" ref="CN6:CN8" si="260">IFERROR(CM6-CJ6,"")</f>
        <v/>
      </c>
      <c r="CO6" s="97" t="str">
        <f t="shared" ref="CO6:CP6" si="138">SUM(CO7:CO9)</f>
        <v>#VALUE!</v>
      </c>
      <c r="CP6" s="18">
        <f t="shared" si="138"/>
        <v>0</v>
      </c>
      <c r="CQ6" s="18" t="str">
        <f t="shared" ref="CQ6:CQ9" si="261">CP6-CO6</f>
        <v>#VALUE!</v>
      </c>
      <c r="CR6" s="18" t="str">
        <f t="shared" ref="CR6:CS6" si="139">SUM(CR7:CR9)</f>
        <v>#VALUE!</v>
      </c>
      <c r="CS6" s="48">
        <f t="shared" si="139"/>
        <v>0</v>
      </c>
      <c r="CT6" s="18" t="str">
        <f t="shared" ref="CT6:CT9" si="262">CS6-CR6</f>
        <v>#VALUE!</v>
      </c>
      <c r="CU6" s="18" t="str">
        <f t="shared" ref="CU6:CU8" si="263">IFERROR(CT6-CQ6,"")</f>
        <v/>
      </c>
      <c r="CV6" s="98" t="str">
        <f t="shared" ref="CV6:CW6" si="140">SUM(CV7:CV9)</f>
        <v>#VALUE!</v>
      </c>
      <c r="CW6" s="17">
        <f t="shared" si="140"/>
        <v>0</v>
      </c>
      <c r="CX6" s="17" t="str">
        <f t="shared" ref="CX6:CX9" si="264">CW6-CV6</f>
        <v>#VALUE!</v>
      </c>
      <c r="CY6" s="17" t="str">
        <f t="shared" ref="CY6:CZ6" si="141">SUM(CY7:CY9)</f>
        <v>#VALUE!</v>
      </c>
      <c r="CZ6" s="47">
        <f t="shared" si="141"/>
        <v>0</v>
      </c>
      <c r="DA6" s="17" t="str">
        <f t="shared" ref="DA6:DA9" si="265">CZ6-CY6</f>
        <v>#VALUE!</v>
      </c>
      <c r="DB6" s="17" t="str">
        <f t="shared" ref="DB6:DB8" si="266">IFERROR(DA6-CX6,"")</f>
        <v/>
      </c>
      <c r="DC6" s="97" t="str">
        <f t="shared" ref="DC6:DD6" si="142">SUM(DC7:DC9)</f>
        <v>#VALUE!</v>
      </c>
      <c r="DD6" s="18">
        <f t="shared" si="142"/>
        <v>0</v>
      </c>
      <c r="DE6" s="18" t="str">
        <f t="shared" ref="DE6:DE9" si="267">DD6-DC6</f>
        <v>#VALUE!</v>
      </c>
      <c r="DF6" s="18" t="str">
        <f t="shared" ref="DF6:DG6" si="143">SUM(DF7:DF9)</f>
        <v>#VALUE!</v>
      </c>
      <c r="DG6" s="48">
        <f t="shared" si="143"/>
        <v>0</v>
      </c>
      <c r="DH6" s="18" t="str">
        <f t="shared" ref="DH6:DH9" si="268">DG6-DF6</f>
        <v>#VALUE!</v>
      </c>
      <c r="DI6" s="18" t="str">
        <f t="shared" ref="DI6:DI8" si="269">IFERROR(DH6-DE6,"")</f>
        <v/>
      </c>
      <c r="DJ6" s="98" t="str">
        <f t="shared" ref="DJ6:DK6" si="144">SUM(DJ7:DJ9)</f>
        <v>#VALUE!</v>
      </c>
      <c r="DK6" s="17">
        <f t="shared" si="144"/>
        <v>0</v>
      </c>
      <c r="DL6" s="17" t="str">
        <f t="shared" ref="DL6:DL9" si="270">DK6-DJ6</f>
        <v>#VALUE!</v>
      </c>
      <c r="DM6" s="17" t="str">
        <f t="shared" ref="DM6:DN6" si="145">SUM(DM7:DM9)</f>
        <v>#VALUE!</v>
      </c>
      <c r="DN6" s="47">
        <f t="shared" si="145"/>
        <v>0</v>
      </c>
      <c r="DO6" s="17" t="str">
        <f t="shared" ref="DO6:DO9" si="271">DN6-DM6</f>
        <v>#VALUE!</v>
      </c>
      <c r="DP6" s="17" t="str">
        <f t="shared" ref="DP6:DP8" si="272">IFERROR(DO6-DL6,"")</f>
        <v/>
      </c>
      <c r="DQ6" s="97" t="str">
        <f t="shared" ref="DQ6:DR6" si="146">SUM(DQ7:DQ9)</f>
        <v>#VALUE!</v>
      </c>
      <c r="DR6" s="18">
        <f t="shared" si="146"/>
        <v>0</v>
      </c>
      <c r="DS6" s="18" t="str">
        <f t="shared" ref="DS6:DS9" si="273">DR6-DQ6</f>
        <v>#VALUE!</v>
      </c>
      <c r="DT6" s="18" t="str">
        <f t="shared" ref="DT6:DU6" si="147">SUM(DT7:DT9)</f>
        <v>#VALUE!</v>
      </c>
      <c r="DU6" s="48">
        <f t="shared" si="147"/>
        <v>0</v>
      </c>
      <c r="DV6" s="18" t="str">
        <f t="shared" ref="DV6:DV9" si="274">DU6-DT6</f>
        <v>#VALUE!</v>
      </c>
      <c r="DW6" s="18" t="str">
        <f t="shared" ref="DW6:DW8" si="275">IFERROR(DV6-DS6,"")</f>
        <v/>
      </c>
      <c r="DX6" s="98" t="str">
        <f t="shared" ref="DX6:DY6" si="148">SUM(DX7:DX9)</f>
        <v>#VALUE!</v>
      </c>
      <c r="DY6" s="17">
        <f t="shared" si="148"/>
        <v>0</v>
      </c>
      <c r="DZ6" s="17" t="str">
        <f t="shared" ref="DZ6:DZ9" si="276">DY6-DX6</f>
        <v>#VALUE!</v>
      </c>
      <c r="EA6" s="17" t="str">
        <f t="shared" ref="EA6:EB6" si="149">SUM(EA7:EA9)</f>
        <v>#VALUE!</v>
      </c>
      <c r="EB6" s="47">
        <f t="shared" si="149"/>
        <v>0</v>
      </c>
      <c r="EC6" s="17" t="str">
        <f t="shared" ref="EC6:EC9" si="277">EB6-EA6</f>
        <v>#VALUE!</v>
      </c>
      <c r="ED6" s="17" t="str">
        <f t="shared" ref="ED6:ED8" si="278">IFERROR(EC6-DZ6,"")</f>
        <v/>
      </c>
      <c r="EE6" s="97" t="str">
        <f t="shared" ref="EE6:EF6" si="150">SUM(EE7:EE9)</f>
        <v>#VALUE!</v>
      </c>
      <c r="EF6" s="18">
        <f t="shared" si="150"/>
        <v>0</v>
      </c>
      <c r="EG6" s="18" t="str">
        <f t="shared" ref="EG6:EG9" si="279">EF6-EE6</f>
        <v>#VALUE!</v>
      </c>
      <c r="EH6" s="18" t="str">
        <f t="shared" ref="EH6:EI6" si="151">SUM(EH7:EH9)</f>
        <v>#VALUE!</v>
      </c>
      <c r="EI6" s="48">
        <f t="shared" si="151"/>
        <v>0</v>
      </c>
      <c r="EJ6" s="18" t="str">
        <f t="shared" ref="EJ6:EJ9" si="280">EI6-EH6</f>
        <v>#VALUE!</v>
      </c>
      <c r="EK6" s="18" t="str">
        <f t="shared" ref="EK6:EK8" si="281">IFERROR(EJ6-EG6,"")</f>
        <v/>
      </c>
      <c r="EL6" s="98" t="str">
        <f t="shared" ref="EL6:EM6" si="152">SUM(EL7:EL9)</f>
        <v>#VALUE!</v>
      </c>
      <c r="EM6" s="17">
        <f t="shared" si="152"/>
        <v>0</v>
      </c>
      <c r="EN6" s="17" t="str">
        <f t="shared" ref="EN6:EN9" si="282">EM6-EL6</f>
        <v>#VALUE!</v>
      </c>
      <c r="EO6" s="17" t="str">
        <f t="shared" ref="EO6:EP6" si="153">SUM(EO7:EO9)</f>
        <v>#VALUE!</v>
      </c>
      <c r="EP6" s="47">
        <f t="shared" si="153"/>
        <v>0</v>
      </c>
      <c r="EQ6" s="17" t="str">
        <f t="shared" ref="EQ6:EQ9" si="283">EP6-EO6</f>
        <v>#VALUE!</v>
      </c>
      <c r="ER6" s="17" t="str">
        <f t="shared" ref="ER6:ER8" si="284">IFERROR(EQ6-EN6,"")</f>
        <v/>
      </c>
      <c r="ES6" s="97" t="str">
        <f t="shared" ref="ES6:ET6" si="154">SUM(ES7:ES9)</f>
        <v>#VALUE!</v>
      </c>
      <c r="ET6" s="18">
        <f t="shared" si="154"/>
        <v>0</v>
      </c>
      <c r="EU6" s="18" t="str">
        <f t="shared" ref="EU6:EU9" si="285">ET6-ES6</f>
        <v>#VALUE!</v>
      </c>
      <c r="EV6" s="18" t="str">
        <f t="shared" ref="EV6:EW6" si="155">SUM(EV7:EV9)</f>
        <v>#VALUE!</v>
      </c>
      <c r="EW6" s="48">
        <f t="shared" si="155"/>
        <v>0</v>
      </c>
      <c r="EX6" s="18" t="str">
        <f t="shared" ref="EX6:EX9" si="286">EW6-EV6</f>
        <v>#VALUE!</v>
      </c>
      <c r="EY6" s="18" t="str">
        <f t="shared" ref="EY6:EY8" si="287">IFERROR(EX6-EU6,"")</f>
        <v/>
      </c>
      <c r="EZ6" s="98" t="str">
        <f t="shared" ref="EZ6:FA6" si="156">SUM(EZ7:EZ9)</f>
        <v>#VALUE!</v>
      </c>
      <c r="FA6" s="17">
        <f t="shared" si="156"/>
        <v>0</v>
      </c>
      <c r="FB6" s="17" t="str">
        <f t="shared" ref="FB6:FB9" si="288">FA6-EZ6</f>
        <v>#VALUE!</v>
      </c>
      <c r="FC6" s="17" t="str">
        <f t="shared" ref="FC6:FD6" si="157">SUM(FC7:FC9)</f>
        <v>#VALUE!</v>
      </c>
      <c r="FD6" s="47">
        <f t="shared" si="157"/>
        <v>0</v>
      </c>
      <c r="FE6" s="17" t="str">
        <f t="shared" ref="FE6:FE9" si="289">FD6-FC6</f>
        <v>#VALUE!</v>
      </c>
      <c r="FF6" s="17" t="str">
        <f t="shared" ref="FF6:FF8" si="290">IFERROR(FE6-FB6,"")</f>
        <v/>
      </c>
      <c r="FG6" s="97" t="str">
        <f t="shared" ref="FG6:FH6" si="158">SUM(FG7:FG9)</f>
        <v>#VALUE!</v>
      </c>
      <c r="FH6" s="18">
        <f t="shared" si="158"/>
        <v>0</v>
      </c>
      <c r="FI6" s="18" t="str">
        <f t="shared" ref="FI6:FI9" si="291">FH6-FG6</f>
        <v>#VALUE!</v>
      </c>
      <c r="FJ6" s="18" t="str">
        <f t="shared" ref="FJ6:FK6" si="159">SUM(FJ7:FJ9)</f>
        <v>#VALUE!</v>
      </c>
      <c r="FK6" s="48">
        <f t="shared" si="159"/>
        <v>0</v>
      </c>
      <c r="FL6" s="18" t="str">
        <f t="shared" ref="FL6:FL9" si="292">FK6-FJ6</f>
        <v>#VALUE!</v>
      </c>
      <c r="FM6" s="18" t="str">
        <f t="shared" ref="FM6:FM8" si="293">IFERROR(FL6-FI6,"")</f>
        <v/>
      </c>
      <c r="FN6" s="98" t="str">
        <f t="shared" ref="FN6:FO6" si="160">SUM(FN7:FN9)</f>
        <v>#VALUE!</v>
      </c>
      <c r="FO6" s="17">
        <f t="shared" si="160"/>
        <v>0</v>
      </c>
      <c r="FP6" s="17" t="str">
        <f t="shared" ref="FP6:FP9" si="294">FO6-FN6</f>
        <v>#VALUE!</v>
      </c>
      <c r="FQ6" s="17" t="str">
        <f t="shared" ref="FQ6:FR6" si="161">SUM(FQ7:FQ9)</f>
        <v>#VALUE!</v>
      </c>
      <c r="FR6" s="47">
        <f t="shared" si="161"/>
        <v>0</v>
      </c>
      <c r="FS6" s="17" t="str">
        <f t="shared" ref="FS6:FS9" si="295">FR6-FQ6</f>
        <v>#VALUE!</v>
      </c>
      <c r="FT6" s="17" t="str">
        <f t="shared" ref="FT6:FT8" si="296">IFERROR(FS6-FP6,"")</f>
        <v/>
      </c>
      <c r="FU6" s="97" t="str">
        <f t="shared" ref="FU6:FV6" si="162">SUM(FU7:FU9)</f>
        <v>#VALUE!</v>
      </c>
      <c r="FV6" s="18">
        <f t="shared" si="162"/>
        <v>0</v>
      </c>
      <c r="FW6" s="18" t="str">
        <f t="shared" ref="FW6:FW9" si="297">FV6-FU6</f>
        <v>#VALUE!</v>
      </c>
      <c r="FX6" s="18" t="str">
        <f t="shared" ref="FX6:FY6" si="163">SUM(FX7:FX9)</f>
        <v>#VALUE!</v>
      </c>
      <c r="FY6" s="48">
        <f t="shared" si="163"/>
        <v>0</v>
      </c>
      <c r="FZ6" s="18" t="str">
        <f t="shared" ref="FZ6:FZ9" si="298">FY6-FX6</f>
        <v>#VALUE!</v>
      </c>
      <c r="GA6" s="18" t="str">
        <f t="shared" ref="GA6:GA8" si="299">IFERROR(FZ6-FW6,"")</f>
        <v/>
      </c>
      <c r="GB6" s="98" t="str">
        <f t="shared" ref="GB6:GC6" si="164">SUM(GB7:GB9)</f>
        <v>#VALUE!</v>
      </c>
      <c r="GC6" s="17">
        <f t="shared" si="164"/>
        <v>0</v>
      </c>
      <c r="GD6" s="17" t="str">
        <f t="shared" ref="GD6:GD9" si="300">GC6-GB6</f>
        <v>#VALUE!</v>
      </c>
      <c r="GE6" s="17" t="str">
        <f t="shared" ref="GE6:GF6" si="165">SUM(GE7:GE9)</f>
        <v>#VALUE!</v>
      </c>
      <c r="GF6" s="47">
        <f t="shared" si="165"/>
        <v>0</v>
      </c>
      <c r="GG6" s="17" t="str">
        <f t="shared" ref="GG6:GG9" si="301">GF6-GE6</f>
        <v>#VALUE!</v>
      </c>
      <c r="GH6" s="17" t="str">
        <f t="shared" ref="GH6:GH8" si="302">IFERROR(GG6-GD6,"")</f>
        <v/>
      </c>
      <c r="GI6" s="97" t="str">
        <f t="shared" ref="GI6:GJ6" si="166">SUM(GI7:GI9)</f>
        <v>#VALUE!</v>
      </c>
      <c r="GJ6" s="18">
        <f t="shared" si="166"/>
        <v>0</v>
      </c>
      <c r="GK6" s="18" t="str">
        <f t="shared" ref="GK6:GK9" si="303">GJ6-GI6</f>
        <v>#VALUE!</v>
      </c>
      <c r="GL6" s="18" t="str">
        <f t="shared" ref="GL6:GM6" si="167">SUM(GL7:GL9)</f>
        <v>#VALUE!</v>
      </c>
      <c r="GM6" s="48">
        <f t="shared" si="167"/>
        <v>0</v>
      </c>
      <c r="GN6" s="18" t="str">
        <f t="shared" ref="GN6:GN9" si="304">GM6-GL6</f>
        <v>#VALUE!</v>
      </c>
      <c r="GO6" s="18" t="str">
        <f t="shared" ref="GO6:GO8" si="305">IFERROR(GN6-GK6,"")</f>
        <v/>
      </c>
      <c r="GP6" s="98" t="str">
        <f t="shared" ref="GP6:GQ6" si="168">SUM(GP7:GP9)</f>
        <v>#VALUE!</v>
      </c>
      <c r="GQ6" s="17">
        <f t="shared" si="168"/>
        <v>0</v>
      </c>
      <c r="GR6" s="17" t="str">
        <f t="shared" ref="GR6:GR9" si="306">GQ6-GP6</f>
        <v>#VALUE!</v>
      </c>
      <c r="GS6" s="17" t="str">
        <f t="shared" ref="GS6:GT6" si="169">SUM(GS7:GS9)</f>
        <v>#VALUE!</v>
      </c>
      <c r="GT6" s="47">
        <f t="shared" si="169"/>
        <v>0</v>
      </c>
      <c r="GU6" s="17" t="str">
        <f t="shared" ref="GU6:GU9" si="307">GT6-GS6</f>
        <v>#VALUE!</v>
      </c>
      <c r="GV6" s="17" t="str">
        <f t="shared" ref="GV6:GV8" si="308">IFERROR(GU6-GR6,"")</f>
        <v/>
      </c>
      <c r="GW6" s="97" t="str">
        <f t="shared" ref="GW6:GX6" si="170">SUM(GW7:GW9)</f>
        <v>#VALUE!</v>
      </c>
      <c r="GX6" s="18">
        <f t="shared" si="170"/>
        <v>0</v>
      </c>
      <c r="GY6" s="18" t="str">
        <f t="shared" ref="GY6:GY9" si="309">GX6-GW6</f>
        <v>#VALUE!</v>
      </c>
      <c r="GZ6" s="18" t="str">
        <f t="shared" ref="GZ6:HA6" si="171">SUM(GZ7:GZ9)</f>
        <v>#VALUE!</v>
      </c>
      <c r="HA6" s="48">
        <f t="shared" si="171"/>
        <v>0</v>
      </c>
      <c r="HB6" s="18" t="str">
        <f t="shared" ref="HB6:HB9" si="310">HA6-GZ6</f>
        <v>#VALUE!</v>
      </c>
      <c r="HC6" s="18" t="str">
        <f t="shared" ref="HC6:HC8" si="311">IFERROR(HB6-GY6,"")</f>
        <v/>
      </c>
      <c r="HD6" s="98" t="str">
        <f t="shared" ref="HD6:HE6" si="172">SUM(HD7:HD9)</f>
        <v>#VALUE!</v>
      </c>
      <c r="HE6" s="17">
        <f t="shared" si="172"/>
        <v>0</v>
      </c>
      <c r="HF6" s="17" t="str">
        <f t="shared" ref="HF6:HF9" si="312">HE6-HD6</f>
        <v>#VALUE!</v>
      </c>
      <c r="HG6" s="17" t="str">
        <f t="shared" ref="HG6:HH6" si="173">SUM(HG7:HG9)</f>
        <v>#VALUE!</v>
      </c>
      <c r="HH6" s="47">
        <f t="shared" si="173"/>
        <v>0</v>
      </c>
      <c r="HI6" s="17" t="str">
        <f t="shared" ref="HI6:HI9" si="313">HH6-HG6</f>
        <v>#VALUE!</v>
      </c>
      <c r="HJ6" s="17" t="str">
        <f t="shared" ref="HJ6:HJ8" si="314">IFERROR(HI6-HF6,"")</f>
        <v/>
      </c>
      <c r="HK6" s="97" t="str">
        <f t="shared" ref="HK6:HL6" si="174">SUM(HK7:HK9)</f>
        <v>#VALUE!</v>
      </c>
      <c r="HL6" s="18">
        <f t="shared" si="174"/>
        <v>0</v>
      </c>
      <c r="HM6" s="18" t="str">
        <f t="shared" ref="HM6:HM9" si="315">HL6-HK6</f>
        <v>#VALUE!</v>
      </c>
      <c r="HN6" s="18" t="str">
        <f t="shared" ref="HN6:HO6" si="175">SUM(HN7:HN9)</f>
        <v>#VALUE!</v>
      </c>
      <c r="HO6" s="48">
        <f t="shared" si="175"/>
        <v>0</v>
      </c>
      <c r="HP6" s="18" t="str">
        <f t="shared" ref="HP6:HP9" si="316">HO6-HN6</f>
        <v>#VALUE!</v>
      </c>
      <c r="HQ6" s="18" t="str">
        <f t="shared" ref="HQ6:HQ8" si="317">IFERROR(HP6-HM6,"")</f>
        <v/>
      </c>
      <c r="HR6" s="98" t="str">
        <f t="shared" ref="HR6:HS6" si="176">SUM(HR7:HR9)</f>
        <v>#VALUE!</v>
      </c>
      <c r="HS6" s="17">
        <f t="shared" si="176"/>
        <v>0</v>
      </c>
      <c r="HT6" s="17" t="str">
        <f t="shared" ref="HT6:HT9" si="318">HS6-HR6</f>
        <v>#VALUE!</v>
      </c>
      <c r="HU6" s="17" t="str">
        <f t="shared" ref="HU6:HV6" si="177">SUM(HU7:HU9)</f>
        <v>#VALUE!</v>
      </c>
      <c r="HV6" s="47">
        <f t="shared" si="177"/>
        <v>0</v>
      </c>
      <c r="HW6" s="17" t="str">
        <f t="shared" ref="HW6:HW9" si="319">HV6-HU6</f>
        <v>#VALUE!</v>
      </c>
      <c r="HX6" s="17" t="str">
        <f t="shared" ref="HX6:HX8" si="320">IFERROR(HW6-HT6,"")</f>
        <v/>
      </c>
      <c r="HY6" s="97" t="str">
        <f t="shared" ref="HY6:HZ6" si="178">SUM(HY7:HY9)</f>
        <v>#VALUE!</v>
      </c>
      <c r="HZ6" s="18">
        <f t="shared" si="178"/>
        <v>0</v>
      </c>
      <c r="IA6" s="18" t="str">
        <f t="shared" ref="IA6:IA9" si="321">HZ6-HY6</f>
        <v>#VALUE!</v>
      </c>
      <c r="IB6" s="18" t="str">
        <f t="shared" ref="IB6:IC6" si="179">SUM(IB7:IB9)</f>
        <v>#VALUE!</v>
      </c>
      <c r="IC6" s="48">
        <f t="shared" si="179"/>
        <v>0</v>
      </c>
      <c r="ID6" s="18" t="str">
        <f t="shared" ref="ID6:ID9" si="322">IC6-IB6</f>
        <v>#VALUE!</v>
      </c>
      <c r="IE6" s="18" t="str">
        <f t="shared" ref="IE6:IE8" si="323">IFERROR(ID6-IA6,"")</f>
        <v/>
      </c>
      <c r="IF6" s="98" t="str">
        <f t="shared" ref="IF6:IG6" si="180">SUM(IF7:IF9)</f>
        <v>#VALUE!</v>
      </c>
      <c r="IG6" s="17">
        <f t="shared" si="180"/>
        <v>0</v>
      </c>
      <c r="IH6" s="17" t="str">
        <f t="shared" ref="IH6:IH9" si="324">IG6-IF6</f>
        <v>#VALUE!</v>
      </c>
      <c r="II6" s="17" t="str">
        <f t="shared" ref="II6:IJ6" si="181">SUM(II7:II9)</f>
        <v>#VALUE!</v>
      </c>
      <c r="IJ6" s="47">
        <f t="shared" si="181"/>
        <v>0</v>
      </c>
      <c r="IK6" s="17" t="str">
        <f t="shared" ref="IK6:IK9" si="325">IJ6-II6</f>
        <v>#VALUE!</v>
      </c>
      <c r="IL6" s="17" t="str">
        <f t="shared" ref="IL6:IL8" si="326">IFERROR(IK6-IH6,"")</f>
        <v/>
      </c>
      <c r="IM6" s="97" t="str">
        <f t="shared" ref="IM6:IN6" si="182">SUM(IM7:IM9)</f>
        <v>#VALUE!</v>
      </c>
      <c r="IN6" s="18">
        <f t="shared" si="182"/>
        <v>0</v>
      </c>
      <c r="IO6" s="18" t="str">
        <f t="shared" ref="IO6:IO9" si="327">IN6-IM6</f>
        <v>#VALUE!</v>
      </c>
      <c r="IP6" s="18" t="str">
        <f t="shared" ref="IP6:IQ6" si="183">SUM(IP7:IP9)</f>
        <v>#VALUE!</v>
      </c>
      <c r="IQ6" s="48">
        <f t="shared" si="183"/>
        <v>0</v>
      </c>
      <c r="IR6" s="18" t="str">
        <f t="shared" ref="IR6:IR9" si="328">IQ6-IP6</f>
        <v>#VALUE!</v>
      </c>
      <c r="IS6" s="18" t="str">
        <f t="shared" ref="IS6:IS8" si="329">IFERROR(IR6-IO6,"")</f>
        <v/>
      </c>
      <c r="IT6" s="98" t="str">
        <f t="shared" ref="IT6:IU6" si="184">SUM(IT7:IT9)</f>
        <v>#VALUE!</v>
      </c>
      <c r="IU6" s="17">
        <f t="shared" si="184"/>
        <v>0</v>
      </c>
      <c r="IV6" s="17" t="str">
        <f t="shared" ref="IV6:IV9" si="330">IU6-IT6</f>
        <v>#VALUE!</v>
      </c>
      <c r="IW6" s="17" t="str">
        <f t="shared" ref="IW6:IX6" si="185">SUM(IW7:IW9)</f>
        <v>#VALUE!</v>
      </c>
      <c r="IX6" s="47">
        <f t="shared" si="185"/>
        <v>0</v>
      </c>
      <c r="IY6" s="17" t="str">
        <f t="shared" ref="IY6:IY9" si="331">IX6-IW6</f>
        <v>#VALUE!</v>
      </c>
      <c r="IZ6" s="17" t="str">
        <f t="shared" ref="IZ6:IZ8" si="332">IFERROR(IY6-IV6,"")</f>
        <v/>
      </c>
      <c r="JA6" s="97" t="str">
        <f t="shared" ref="JA6:JB6" si="186">SUM(JA7:JA9)</f>
        <v>#VALUE!</v>
      </c>
      <c r="JB6" s="18">
        <f t="shared" si="186"/>
        <v>0</v>
      </c>
      <c r="JC6" s="18" t="str">
        <f t="shared" ref="JC6:JC9" si="333">JB6-JA6</f>
        <v>#VALUE!</v>
      </c>
      <c r="JD6" s="18" t="str">
        <f t="shared" ref="JD6:JE6" si="187">SUM(JD7:JD9)</f>
        <v>#VALUE!</v>
      </c>
      <c r="JE6" s="48">
        <f t="shared" si="187"/>
        <v>0</v>
      </c>
      <c r="JF6" s="18" t="str">
        <f t="shared" ref="JF6:JF9" si="334">JE6-JD6</f>
        <v>#VALUE!</v>
      </c>
      <c r="JG6" s="18" t="str">
        <f t="shared" ref="JG6:JG8" si="335">IFERROR(JF6-JC6,"")</f>
        <v/>
      </c>
      <c r="JH6" s="98" t="str">
        <f t="shared" ref="JH6:JI6" si="188">SUM(JH7:JH9)</f>
        <v>#VALUE!</v>
      </c>
      <c r="JI6" s="17">
        <f t="shared" si="188"/>
        <v>0</v>
      </c>
      <c r="JJ6" s="17" t="str">
        <f t="shared" ref="JJ6:JJ9" si="336">JI6-JH6</f>
        <v>#VALUE!</v>
      </c>
      <c r="JK6" s="17" t="str">
        <f t="shared" ref="JK6:JL6" si="189">SUM(JK7:JK9)</f>
        <v>#VALUE!</v>
      </c>
      <c r="JL6" s="47">
        <f t="shared" si="189"/>
        <v>0</v>
      </c>
      <c r="JM6" s="17" t="str">
        <f t="shared" ref="JM6:JM9" si="337">JL6-JK6</f>
        <v>#VALUE!</v>
      </c>
      <c r="JN6" s="17" t="str">
        <f t="shared" ref="JN6:JN8" si="338">IFERROR(JM6-JJ6,"")</f>
        <v/>
      </c>
      <c r="JO6" s="97" t="str">
        <f t="shared" ref="JO6:JP6" si="190">SUM(JO7:JO9)</f>
        <v>#VALUE!</v>
      </c>
      <c r="JP6" s="18">
        <f t="shared" si="190"/>
        <v>0</v>
      </c>
      <c r="JQ6" s="18" t="str">
        <f t="shared" ref="JQ6:JQ9" si="339">JP6-JO6</f>
        <v>#VALUE!</v>
      </c>
      <c r="JR6" s="18" t="str">
        <f t="shared" ref="JR6:JS6" si="191">SUM(JR7:JR9)</f>
        <v>#VALUE!</v>
      </c>
      <c r="JS6" s="48">
        <f t="shared" si="191"/>
        <v>0</v>
      </c>
      <c r="JT6" s="18" t="str">
        <f t="shared" ref="JT6:JT9" si="340">JS6-JR6</f>
        <v>#VALUE!</v>
      </c>
      <c r="JU6" s="18" t="str">
        <f t="shared" ref="JU6:JU8" si="341">IFERROR(JT6-JQ6,"")</f>
        <v/>
      </c>
      <c r="JV6" s="98" t="str">
        <f t="shared" ref="JV6:JW6" si="192">SUM(JV7:JV9)</f>
        <v>#VALUE!</v>
      </c>
      <c r="JW6" s="17">
        <f t="shared" si="192"/>
        <v>0</v>
      </c>
      <c r="JX6" s="17" t="str">
        <f t="shared" ref="JX6:JX9" si="342">JW6-JV6</f>
        <v>#VALUE!</v>
      </c>
      <c r="JY6" s="17" t="str">
        <f t="shared" ref="JY6:JZ6" si="193">SUM(JY7:JY9)</f>
        <v>#VALUE!</v>
      </c>
      <c r="JZ6" s="47">
        <f t="shared" si="193"/>
        <v>0</v>
      </c>
      <c r="KA6" s="17" t="str">
        <f t="shared" ref="KA6:KA9" si="343">JZ6-JY6</f>
        <v>#VALUE!</v>
      </c>
      <c r="KB6" s="17" t="str">
        <f t="shared" ref="KB6:KB8" si="344">IFERROR(KA6-JX6,"")</f>
        <v/>
      </c>
      <c r="KC6" s="97" t="str">
        <f t="shared" ref="KC6:KD6" si="194">SUM(KC7:KC9)</f>
        <v>#VALUE!</v>
      </c>
      <c r="KD6" s="18">
        <f t="shared" si="194"/>
        <v>0</v>
      </c>
      <c r="KE6" s="18" t="str">
        <f t="shared" ref="KE6:KE9" si="345">KD6-KC6</f>
        <v>#VALUE!</v>
      </c>
      <c r="KF6" s="18" t="str">
        <f t="shared" ref="KF6:KG6" si="195">SUM(KF7:KF9)</f>
        <v>#VALUE!</v>
      </c>
      <c r="KG6" s="48">
        <f t="shared" si="195"/>
        <v>0</v>
      </c>
      <c r="KH6" s="18" t="str">
        <f t="shared" ref="KH6:KH9" si="346">KG6-KF6</f>
        <v>#VALUE!</v>
      </c>
      <c r="KI6" s="18" t="str">
        <f t="shared" ref="KI6:KI8" si="347">IFERROR(KH6-KE6,"")</f>
        <v/>
      </c>
      <c r="KJ6" s="98" t="str">
        <f t="shared" ref="KJ6:KK6" si="196">SUM(KJ7:KJ9)</f>
        <v>#VALUE!</v>
      </c>
      <c r="KK6" s="17">
        <f t="shared" si="196"/>
        <v>0</v>
      </c>
      <c r="KL6" s="17" t="str">
        <f t="shared" ref="KL6:KL9" si="348">KK6-KJ6</f>
        <v>#VALUE!</v>
      </c>
      <c r="KM6" s="17" t="str">
        <f t="shared" ref="KM6:KN6" si="197">SUM(KM7:KM9)</f>
        <v>#VALUE!</v>
      </c>
      <c r="KN6" s="47">
        <f t="shared" si="197"/>
        <v>0</v>
      </c>
      <c r="KO6" s="17" t="str">
        <f t="shared" ref="KO6:KO9" si="349">KN6-KM6</f>
        <v>#VALUE!</v>
      </c>
      <c r="KP6" s="17" t="str">
        <f t="shared" ref="KP6:KP8" si="350">IFERROR(KO6-KL6,"")</f>
        <v/>
      </c>
      <c r="KQ6" s="97" t="str">
        <f t="shared" ref="KQ6:KR6" si="198">SUM(KQ7:KQ9)</f>
        <v>#VALUE!</v>
      </c>
      <c r="KR6" s="18">
        <f t="shared" si="198"/>
        <v>0</v>
      </c>
      <c r="KS6" s="18" t="str">
        <f t="shared" ref="KS6:KS9" si="351">KR6-KQ6</f>
        <v>#VALUE!</v>
      </c>
      <c r="KT6" s="18" t="str">
        <f t="shared" ref="KT6:KU6" si="199">SUM(KT7:KT9)</f>
        <v>#VALUE!</v>
      </c>
      <c r="KU6" s="48">
        <f t="shared" si="199"/>
        <v>0</v>
      </c>
      <c r="KV6" s="18" t="str">
        <f t="shared" ref="KV6:KV9" si="352">KU6-KT6</f>
        <v>#VALUE!</v>
      </c>
      <c r="KW6" s="18" t="str">
        <f t="shared" ref="KW6:KW8" si="353">IFERROR(KV6-KS6,"")</f>
        <v/>
      </c>
      <c r="KX6" s="98" t="str">
        <f t="shared" ref="KX6:KY6" si="200">SUM(KX7:KX9)</f>
        <v>#VALUE!</v>
      </c>
      <c r="KY6" s="17">
        <f t="shared" si="200"/>
        <v>0</v>
      </c>
      <c r="KZ6" s="17" t="str">
        <f t="shared" ref="KZ6:KZ9" si="354">KY6-KX6</f>
        <v>#VALUE!</v>
      </c>
      <c r="LA6" s="17" t="str">
        <f t="shared" ref="LA6:LB6" si="201">SUM(LA7:LA9)</f>
        <v>#VALUE!</v>
      </c>
      <c r="LB6" s="47">
        <f t="shared" si="201"/>
        <v>0</v>
      </c>
      <c r="LC6" s="17" t="str">
        <f t="shared" ref="LC6:LC9" si="355">LB6-LA6</f>
        <v>#VALUE!</v>
      </c>
      <c r="LD6" s="99" t="str">
        <f t="shared" ref="LD6:LD8" si="356">IFERROR(LC6-KZ6,"")</f>
        <v/>
      </c>
      <c r="LE6" s="97" t="str">
        <f t="shared" ref="LE6:LF6" si="202">SUM(LE7:LE9)</f>
        <v>#VALUE!</v>
      </c>
      <c r="LF6" s="18">
        <f t="shared" si="202"/>
        <v>0</v>
      </c>
      <c r="LG6" s="18" t="str">
        <f t="shared" ref="LG6:LG9" si="357">LF6-LE6</f>
        <v>#VALUE!</v>
      </c>
      <c r="LH6" s="18" t="str">
        <f t="shared" ref="LH6:LI6" si="203">SUM(LH7:LH9)</f>
        <v>#VALUE!</v>
      </c>
      <c r="LI6" s="48">
        <f t="shared" si="203"/>
        <v>0</v>
      </c>
      <c r="LJ6" s="18" t="str">
        <f t="shared" ref="LJ6:LJ9" si="358">LI6-LH6</f>
        <v>#VALUE!</v>
      </c>
      <c r="LK6" s="18" t="str">
        <f t="shared" ref="LK6:LK8" si="359">IFERROR(LJ6-LG6,"")</f>
        <v/>
      </c>
      <c r="LL6" s="98" t="str">
        <f t="shared" ref="LL6:LM6" si="204">SUM(LL7:LL9)</f>
        <v>#VALUE!</v>
      </c>
      <c r="LM6" s="17">
        <f t="shared" si="204"/>
        <v>0</v>
      </c>
      <c r="LN6" s="17" t="str">
        <f t="shared" ref="LN6:LN9" si="360">LM6-LL6</f>
        <v>#VALUE!</v>
      </c>
      <c r="LO6" s="17" t="str">
        <f t="shared" ref="LO6:LP6" si="205">SUM(LO7:LO9)</f>
        <v>#VALUE!</v>
      </c>
      <c r="LP6" s="47">
        <f t="shared" si="205"/>
        <v>0</v>
      </c>
      <c r="LQ6" s="17" t="str">
        <f t="shared" ref="LQ6:LQ9" si="361">LP6-LO6</f>
        <v>#VALUE!</v>
      </c>
      <c r="LR6" s="99" t="str">
        <f t="shared" ref="LR6:LR8" si="362">IFERROR(LQ6-LN6,"")</f>
        <v/>
      </c>
      <c r="LS6" s="97" t="str">
        <f t="shared" ref="LS6:LT6" si="206">SUM(LS7:LS9)</f>
        <v>#VALUE!</v>
      </c>
      <c r="LT6" s="18">
        <f t="shared" si="206"/>
        <v>0</v>
      </c>
      <c r="LU6" s="18" t="str">
        <f t="shared" ref="LU6:LU9" si="363">LT6-LS6</f>
        <v>#VALUE!</v>
      </c>
      <c r="LV6" s="18" t="str">
        <f t="shared" ref="LV6:LW6" si="207">SUM(LV7:LV9)</f>
        <v>#VALUE!</v>
      </c>
      <c r="LW6" s="48">
        <f t="shared" si="207"/>
        <v>0</v>
      </c>
      <c r="LX6" s="18" t="str">
        <f t="shared" ref="LX6:LX9" si="364">LW6-LV6</f>
        <v>#VALUE!</v>
      </c>
      <c r="LY6" s="18" t="str">
        <f t="shared" ref="LY6:LY8" si="365">IFERROR(LX6-LU6,"")</f>
        <v/>
      </c>
      <c r="LZ6" s="98" t="str">
        <f t="shared" ref="LZ6:MA6" si="208">SUM(LZ7:LZ9)</f>
        <v>#VALUE!</v>
      </c>
      <c r="MA6" s="17">
        <f t="shared" si="208"/>
        <v>0</v>
      </c>
      <c r="MB6" s="17" t="str">
        <f t="shared" ref="MB6:MB9" si="366">MA6-LZ6</f>
        <v>#VALUE!</v>
      </c>
      <c r="MC6" s="17" t="str">
        <f t="shared" ref="MC6:MD6" si="209">SUM(MC7:MC9)</f>
        <v>#VALUE!</v>
      </c>
      <c r="MD6" s="47">
        <f t="shared" si="209"/>
        <v>0</v>
      </c>
      <c r="ME6" s="17" t="str">
        <f t="shared" ref="ME6:ME9" si="367">MD6-MC6</f>
        <v>#VALUE!</v>
      </c>
      <c r="MF6" s="99" t="str">
        <f t="shared" ref="MF6:MF8" si="368">IFERROR(ME6-MB6,"")</f>
        <v/>
      </c>
      <c r="MG6" s="97" t="str">
        <f t="shared" ref="MG6:MH6" si="210">SUM(MG7:MG9)</f>
        <v>#VALUE!</v>
      </c>
      <c r="MH6" s="18">
        <f t="shared" si="210"/>
        <v>0</v>
      </c>
      <c r="MI6" s="18" t="str">
        <f t="shared" ref="MI6:MI9" si="369">MH6-MG6</f>
        <v>#VALUE!</v>
      </c>
      <c r="MJ6" s="18" t="str">
        <f t="shared" ref="MJ6:MK6" si="211">SUM(MJ7:MJ9)</f>
        <v>#VALUE!</v>
      </c>
      <c r="MK6" s="48">
        <f t="shared" si="211"/>
        <v>0</v>
      </c>
      <c r="ML6" s="18" t="str">
        <f t="shared" ref="ML6:ML9" si="370">MK6-MJ6</f>
        <v>#VALUE!</v>
      </c>
      <c r="MM6" s="18" t="str">
        <f t="shared" ref="MM6:MM8" si="371">IFERROR(ML6-MI6,"")</f>
        <v/>
      </c>
      <c r="MN6" s="98" t="str">
        <f t="shared" ref="MN6:MO6" si="212">SUM(MN7:MN9)</f>
        <v>#VALUE!</v>
      </c>
      <c r="MO6" s="17">
        <f t="shared" si="212"/>
        <v>0</v>
      </c>
      <c r="MP6" s="17" t="str">
        <f t="shared" ref="MP6:MP9" si="372">MO6-MN6</f>
        <v>#VALUE!</v>
      </c>
      <c r="MQ6" s="17" t="str">
        <f t="shared" ref="MQ6:MR6" si="213">SUM(MQ7:MQ9)</f>
        <v>#VALUE!</v>
      </c>
      <c r="MR6" s="47">
        <f t="shared" si="213"/>
        <v>0</v>
      </c>
      <c r="MS6" s="17" t="str">
        <f t="shared" ref="MS6:MS9" si="373">MR6-MQ6</f>
        <v>#VALUE!</v>
      </c>
      <c r="MT6" s="99" t="str">
        <f t="shared" ref="MT6:MT8" si="374">IFERROR(MS6-MP6,"")</f>
        <v/>
      </c>
      <c r="MU6" s="97" t="str">
        <f t="shared" ref="MU6:MV6" si="214">SUM(MU7:MU9)</f>
        <v>#VALUE!</v>
      </c>
      <c r="MV6" s="18">
        <f t="shared" si="214"/>
        <v>0</v>
      </c>
      <c r="MW6" s="18" t="str">
        <f t="shared" ref="MW6:MW9" si="375">MV6-MU6</f>
        <v>#VALUE!</v>
      </c>
      <c r="MX6" s="18" t="str">
        <f t="shared" ref="MX6:MY6" si="215">SUM(MX7:MX9)</f>
        <v>#VALUE!</v>
      </c>
      <c r="MY6" s="48">
        <f t="shared" si="215"/>
        <v>0</v>
      </c>
      <c r="MZ6" s="18" t="str">
        <f t="shared" ref="MZ6:MZ9" si="376">MY6-MX6</f>
        <v>#VALUE!</v>
      </c>
      <c r="NA6" s="18" t="str">
        <f t="shared" ref="NA6:NA8" si="377">IFERROR(MZ6-MW6,"")</f>
        <v/>
      </c>
      <c r="NB6" s="98" t="str">
        <f t="shared" ref="NB6:NC6" si="216">SUM(NB7:NB9)</f>
        <v>#VALUE!</v>
      </c>
      <c r="NC6" s="17">
        <f t="shared" si="216"/>
        <v>0</v>
      </c>
      <c r="ND6" s="17" t="str">
        <f t="shared" ref="ND6:ND9" si="378">NC6-NB6</f>
        <v>#VALUE!</v>
      </c>
      <c r="NE6" s="17" t="str">
        <f t="shared" ref="NE6:NF6" si="217">SUM(NE7:NE9)</f>
        <v>#VALUE!</v>
      </c>
      <c r="NF6" s="47">
        <f t="shared" si="217"/>
        <v>0</v>
      </c>
      <c r="NG6" s="17" t="str">
        <f t="shared" ref="NG6:NG9" si="379">NF6-NE6</f>
        <v>#VALUE!</v>
      </c>
      <c r="NH6" s="99" t="str">
        <f t="shared" ref="NH6:NH8" si="380">IFERROR(NG6-ND6,"")</f>
        <v/>
      </c>
      <c r="NI6" s="97" t="str">
        <f t="shared" ref="NI6:NJ6" si="218">SUM(NI7:NI9)</f>
        <v>#VALUE!</v>
      </c>
      <c r="NJ6" s="18">
        <f t="shared" si="218"/>
        <v>0</v>
      </c>
      <c r="NK6" s="18" t="str">
        <f t="shared" ref="NK6:NK9" si="381">NJ6-NI6</f>
        <v>#VALUE!</v>
      </c>
      <c r="NL6" s="18" t="str">
        <f t="shared" ref="NL6:NM6" si="219">SUM(NL7:NL9)</f>
        <v>#VALUE!</v>
      </c>
      <c r="NM6" s="48">
        <f t="shared" si="219"/>
        <v>0</v>
      </c>
      <c r="NN6" s="18" t="str">
        <f t="shared" ref="NN6:NN9" si="382">NM6-NL6</f>
        <v>#VALUE!</v>
      </c>
      <c r="NO6" s="18" t="str">
        <f t="shared" ref="NO6:NO8" si="383">IFERROR(NN6-NK6,"")</f>
        <v/>
      </c>
      <c r="NP6" s="98" t="str">
        <f t="shared" ref="NP6:NQ6" si="220">SUM(NP7:NP9)</f>
        <v>#VALUE!</v>
      </c>
      <c r="NQ6" s="17">
        <f t="shared" si="220"/>
        <v>0</v>
      </c>
      <c r="NR6" s="17" t="str">
        <f t="shared" ref="NR6:NR9" si="384">NQ6-NP6</f>
        <v>#VALUE!</v>
      </c>
      <c r="NS6" s="17" t="str">
        <f t="shared" ref="NS6:NT6" si="221">SUM(NS7:NS9)</f>
        <v>#VALUE!</v>
      </c>
      <c r="NT6" s="47">
        <f t="shared" si="221"/>
        <v>0</v>
      </c>
      <c r="NU6" s="17" t="str">
        <f t="shared" ref="NU6:NU9" si="385">NT6-NS6</f>
        <v>#VALUE!</v>
      </c>
      <c r="NV6" s="99" t="str">
        <f t="shared" ref="NV6:NV8" si="386">IFERROR(NU6-NR6,"")</f>
        <v/>
      </c>
    </row>
    <row r="7" ht="15.75" customHeight="1">
      <c r="A7" s="7" t="s">
        <v>42</v>
      </c>
      <c r="B7" s="21" t="str">
        <f t="shared" ref="B7:B9" si="387">SUMIF($P$2:NV$2,$B$2,P7:NV7)</f>
        <v>#VALUE!</v>
      </c>
      <c r="C7" s="21">
        <f t="shared" ref="C7:C9" si="388">SUMIF($P$2:NV$2,$C$2,P7:NV7)</f>
        <v>0</v>
      </c>
      <c r="D7" s="21" t="str">
        <f t="shared" si="222"/>
        <v>#VALUE!</v>
      </c>
      <c r="E7" s="21" t="str">
        <f t="shared" ref="E7:E9" si="389">SUMIF($P$2:NV$2,$E$2,P7:NV7)</f>
        <v>#VALUE!</v>
      </c>
      <c r="F7" s="21">
        <f t="shared" ref="F7:F9" si="390">SUMIF($P$2:NV$2,$F$2,P7:NV7)</f>
        <v>0</v>
      </c>
      <c r="G7" s="21" t="str">
        <f t="shared" si="223"/>
        <v>#VALUE!</v>
      </c>
      <c r="H7" s="21" t="str">
        <f t="shared" si="224"/>
        <v/>
      </c>
      <c r="I7" s="100" t="str">
        <f t="array" ref="I7">SUMIFS(INDIRECT($G$1),Consolidado!$C$3:$C66,$A7,Consolidado!$B$3:$B66,I$1)</f>
        <v>#VALUE!</v>
      </c>
      <c r="J7" s="65" t="str">
        <f t="shared" ref="J7:J9" si="391">IFERROR(
  LET(
    valor,
      INDEX(
        INDIRECT($B$1),
        MATCH(RIGHT($A7, LEN($A7)-4), INDIRECT($C$1), 0),
        MATCH(I$1, INDIRECT($D$1), 0)
      ),
    IF(valor = "-", "", valor)
  ),
"")
</f>
        <v/>
      </c>
      <c r="K7" s="21" t="str">
        <f t="shared" si="225"/>
        <v>#VALUE!</v>
      </c>
      <c r="L7" s="65" t="str">
        <f t="array" ref="L7">SUMIFS(INDIRECT($H$1),Consolidado!$C$3:$C66,$A7,Consolidado!$B$3:$B66,I$1)</f>
        <v>#VALUE!</v>
      </c>
      <c r="M7" s="66" t="str">
        <f t="shared" ref="M7:M9" si="392">IFERROR(
  LET(
    valor,
      INDEX(
        INDIRECT($B$3),
        MATCH(RIGHT($A7, LEN($A7)-4), INDIRECT($C$3), 0),
        MATCH(I$1, INDIRECT($D$3), 0)
      ),
    IF(valor = "-", "", valor)
  ),
"")
</f>
        <v/>
      </c>
      <c r="N7" s="21" t="str">
        <f t="shared" si="226"/>
        <v>#VALUE!</v>
      </c>
      <c r="O7" s="21" t="str">
        <f t="shared" si="227"/>
        <v/>
      </c>
      <c r="P7" s="101" t="str">
        <f t="array" ref="P7">SUMIFS(INDIRECT($G$1),Consolidado!$C$3:$C66,$A7,Consolidado!$B$3:$B66,P$1)</f>
        <v>#VALUE!</v>
      </c>
      <c r="Q7" s="68" t="str">
        <f t="shared" ref="Q7:Q9" si="393">IFERROR(
  LET(
    valor,
      INDEX(
        INDIRECT($B$1),
        MATCH(RIGHT($A7, LEN($A7)-4), INDIRECT($C$1), 0),
        MATCH(P$1, INDIRECT($D$1), 0)
      ),
    IF(valor = "-", "", valor)
  ),
"")
</f>
        <v/>
      </c>
      <c r="R7" s="68" t="str">
        <f t="shared" si="228"/>
        <v>#VALUE!</v>
      </c>
      <c r="S7" s="68" t="str">
        <f t="array" ref="S7">SUMIFS(INDIRECT($H$1),Consolidado!$C$3:$C66,$A7,Consolidado!$B$3:$B66,P$1)</f>
        <v>#VALUE!</v>
      </c>
      <c r="T7" s="102" t="str">
        <f t="shared" ref="T7:T9" si="394">IFERROR(
  LET(
    valor,
      INDEX(
        INDIRECT($B$3),
        MATCH(RIGHT($A7, LEN($A7)-4), INDIRECT($C$3), 0),
        MATCH(P$1, INDIRECT($D$3), 0)
      ),
    IF(valor = "-", "", valor)
  ),
"")
</f>
        <v/>
      </c>
      <c r="U7" s="68" t="str">
        <f t="shared" si="229"/>
        <v>#VALUE!</v>
      </c>
      <c r="V7" s="68" t="str">
        <f t="shared" si="230"/>
        <v/>
      </c>
      <c r="W7" s="103" t="str">
        <f t="array" ref="W7">SUMIFS(INDIRECT($G$1),Consolidado!$C$3:$C66,$A7,Consolidado!$B$3:$B66,W$1)</f>
        <v>#VALUE!</v>
      </c>
      <c r="X7" s="22" t="str">
        <f t="shared" ref="X7:X9" si="395">IFERROR(
  LET(
    valor,
      INDEX(
        INDIRECT($B$1),
        MATCH(RIGHT($A7, LEN($A7)-4), INDIRECT($C$1), 0),
        MATCH(W$1, INDIRECT($D$1), 0)
      ),
    IF(valor = "-", "", valor)
  ),
"")
</f>
        <v/>
      </c>
      <c r="Y7" s="22" t="str">
        <f t="shared" si="231"/>
        <v>#VALUE!</v>
      </c>
      <c r="Z7" s="22" t="str">
        <f t="array" ref="Z7">SUMIFS(INDIRECT($H$1),Consolidado!$C$3:$C66,$A7,Consolidado!$B$3:$B66,W$1)</f>
        <v>#VALUE!</v>
      </c>
      <c r="AA7" s="56" t="str">
        <f t="shared" ref="AA7:AA9" si="396">IFERROR(
  LET(
    valor,
      INDEX(
        INDIRECT($B$3),
        MATCH(RIGHT($A7, LEN($A7)-4), INDIRECT($C$3), 0),
        MATCH(W$1, INDIRECT($D$3), 0)
      ),
    IF(valor = "-", "", valor)
  ),
"")
</f>
        <v/>
      </c>
      <c r="AB7" s="22" t="str">
        <f t="shared" si="232"/>
        <v>#VALUE!</v>
      </c>
      <c r="AC7" s="22" t="str">
        <f t="shared" si="233"/>
        <v/>
      </c>
      <c r="AD7" s="104" t="str">
        <f t="array" ref="AD7">SUMIFS(INDIRECT($G$1),Consolidado!$C$3:$C66,$A7,Consolidado!$B$3:$B66,AD$1)</f>
        <v>#VALUE!</v>
      </c>
      <c r="AE7" s="21" t="str">
        <f t="shared" ref="AE7:AE9" si="397">IFERROR(
  LET(
    valor,
      INDEX(
        INDIRECT($B$1),
        MATCH(RIGHT($A7, LEN($A7)-4), INDIRECT($C$1), 0),
        MATCH(AD$1, INDIRECT($D$1), 0)
      ),
    IF(valor = "-", "", valor)
  ),
"")
</f>
        <v/>
      </c>
      <c r="AF7" s="21" t="str">
        <f t="shared" si="234"/>
        <v>#VALUE!</v>
      </c>
      <c r="AG7" s="21" t="str">
        <f t="array" ref="AG7">SUMIFS(INDIRECT($H$1),Consolidado!$C$3:$C66,$A7,Consolidado!$B$3:$B66,AD$1)</f>
        <v>#VALUE!</v>
      </c>
      <c r="AH7" s="54" t="str">
        <f t="shared" ref="AH7:AH9" si="398">IFERROR(
  LET(
    valor,
      INDEX(
        INDIRECT($B$3),
        MATCH(RIGHT($A7, LEN($A7)-4), INDIRECT($C$3), 0),
        MATCH(AD$1, INDIRECT($D$3), 0)
      ),
    IF(valor = "-", "", valor)
  ),
"")
</f>
        <v/>
      </c>
      <c r="AI7" s="21" t="str">
        <f t="shared" si="235"/>
        <v>#VALUE!</v>
      </c>
      <c r="AJ7" s="21" t="str">
        <f t="shared" si="236"/>
        <v/>
      </c>
      <c r="AK7" s="103" t="str">
        <f t="array" ref="AK7">SUMIFS(INDIRECT($G$1),Consolidado!$C$3:$C66,$A7,Consolidado!$B$3:$B66,AK$1)</f>
        <v>#VALUE!</v>
      </c>
      <c r="AL7" s="22" t="str">
        <f t="shared" ref="AL7:AL9" si="399">IFERROR(
  LET(
    valor,
      INDEX(
        INDIRECT($B$1),
        MATCH(RIGHT($A7, LEN($A7)-4), INDIRECT($C$1), 0),
        MATCH(AK$1, INDIRECT($D$1), 0)
      ),
    IF(valor = "-", "", valor)
  ),
"")
</f>
        <v/>
      </c>
      <c r="AM7" s="22" t="str">
        <f t="shared" si="237"/>
        <v>#VALUE!</v>
      </c>
      <c r="AN7" s="22" t="str">
        <f t="array" ref="AN7">SUMIFS(INDIRECT($H$1),Consolidado!$C$3:$C66,$A7,Consolidado!$B$3:$B66,AK$1)</f>
        <v>#VALUE!</v>
      </c>
      <c r="AO7" s="56" t="str">
        <f t="shared" ref="AO7:AO9" si="400">IFERROR(
  LET(
    valor,
      INDEX(
        INDIRECT($B$3),
        MATCH(RIGHT($A7, LEN($A7)-4), INDIRECT($C$3), 0),
        MATCH(AK$1, INDIRECT($D$3), 0)
      ),
    IF(valor = "-", "", valor)
  ),
"")
</f>
        <v/>
      </c>
      <c r="AP7" s="22" t="str">
        <f t="shared" si="238"/>
        <v>#VALUE!</v>
      </c>
      <c r="AQ7" s="22" t="str">
        <f t="shared" si="239"/>
        <v/>
      </c>
      <c r="AR7" s="104" t="str">
        <f t="array" ref="AR7">SUMIFS(INDIRECT($G$1),Consolidado!$C$3:$C66,$A7,Consolidado!$B$3:$B66,AR$1)</f>
        <v>#VALUE!</v>
      </c>
      <c r="AS7" s="21" t="str">
        <f t="shared" ref="AS7:AS9" si="401">IFERROR(
  LET(
    valor,
      INDEX(
        INDIRECT($B$1),
        MATCH(RIGHT($A7, LEN($A7)-4), INDIRECT($C$1), 0),
        MATCH(AR$1, INDIRECT($D$1), 0)
      ),
    IF(valor = "-", "", valor)
  ),
"")
</f>
        <v/>
      </c>
      <c r="AT7" s="21" t="str">
        <f t="shared" si="240"/>
        <v>#VALUE!</v>
      </c>
      <c r="AU7" s="21" t="str">
        <f t="array" ref="AU7">SUMIFS(INDIRECT($H$1),Consolidado!$C$3:$C66,$A7,Consolidado!$B$3:$B66,AR$1)</f>
        <v>#VALUE!</v>
      </c>
      <c r="AV7" s="54" t="str">
        <f t="shared" ref="AV7:AV9" si="402">IFERROR(
  LET(
    valor,
      INDEX(
        INDIRECT($B$3),
        MATCH(RIGHT($A7, LEN($A7)-4), INDIRECT($C$3), 0),
        MATCH(AR$1, INDIRECT($D$3), 0)
      ),
    IF(valor = "-", "", valor)
  ),
"")
</f>
        <v/>
      </c>
      <c r="AW7" s="21" t="str">
        <f t="shared" si="241"/>
        <v>#VALUE!</v>
      </c>
      <c r="AX7" s="21" t="str">
        <f t="shared" si="242"/>
        <v/>
      </c>
      <c r="AY7" s="103" t="str">
        <f t="array" ref="AY7">SUMIFS(INDIRECT($G$1),Consolidado!$C$3:$C66,$A7,Consolidado!$B$3:$B66,AY$1)</f>
        <v>#VALUE!</v>
      </c>
      <c r="AZ7" s="22" t="str">
        <f t="shared" ref="AZ7:AZ9" si="403">IFERROR(
  LET(
    valor,
      INDEX(
        INDIRECT($B$1),
        MATCH(RIGHT($A7, LEN($A7)-4), INDIRECT($C$1), 0),
        MATCH(AY$1, INDIRECT($D$1), 0)
      ),
    IF(valor = "-", "", valor)
  ),
"")
</f>
        <v/>
      </c>
      <c r="BA7" s="22" t="str">
        <f t="shared" si="243"/>
        <v>#VALUE!</v>
      </c>
      <c r="BB7" s="22" t="str">
        <f t="array" ref="BB7">SUMIFS(INDIRECT($H$1),Consolidado!$C$3:$C66,$A7,Consolidado!$B$3:$B66,AY$1)</f>
        <v>#VALUE!</v>
      </c>
      <c r="BC7" s="56" t="str">
        <f t="shared" ref="BC7:BC9" si="404">IFERROR(
  LET(
    valor,
      INDEX(
        INDIRECT($B$3),
        MATCH(RIGHT($A7, LEN($A7)-4), INDIRECT($C$3), 0),
        MATCH(AY$1, INDIRECT($D$3), 0)
      ),
    IF(valor = "-", "", valor)
  ),
"")
</f>
        <v/>
      </c>
      <c r="BD7" s="22" t="str">
        <f t="shared" si="244"/>
        <v>#VALUE!</v>
      </c>
      <c r="BE7" s="22" t="str">
        <f t="shared" si="245"/>
        <v/>
      </c>
      <c r="BF7" s="104" t="str">
        <f t="array" ref="BF7">SUMIFS(INDIRECT($G$1),Consolidado!$C$3:$C66,$A7,Consolidado!$B$3:$B66,BF$1)</f>
        <v>#VALUE!</v>
      </c>
      <c r="BG7" s="21" t="str">
        <f t="shared" ref="BG7:BG9" si="405">IFERROR(
  LET(
    valor,
      INDEX(
        INDIRECT($B$1),
        MATCH(RIGHT($A7, LEN($A7)-4), INDIRECT($C$1), 0),
        MATCH(BF$1, INDIRECT($D$1), 0)
      ),
    IF(valor = "-", "", valor)
  ),
"")
</f>
        <v/>
      </c>
      <c r="BH7" s="21" t="str">
        <f t="shared" si="246"/>
        <v>#VALUE!</v>
      </c>
      <c r="BI7" s="21" t="str">
        <f t="array" ref="BI7">SUMIFS(INDIRECT($H$1),Consolidado!$C$3:$C66,$A7,Consolidado!$B$3:$B66,BF$1)</f>
        <v>#VALUE!</v>
      </c>
      <c r="BJ7" s="54" t="str">
        <f t="shared" ref="BJ7:BJ9" si="406">IFERROR(
  LET(
    valor,
      INDEX(
        INDIRECT($B$3),
        MATCH(RIGHT($A7, LEN($A7)-4), INDIRECT($C$3), 0),
        MATCH(BF$1, INDIRECT($D$3), 0)
      ),
    IF(valor = "-", "", valor)
  ),
"")
</f>
        <v/>
      </c>
      <c r="BK7" s="21" t="str">
        <f t="shared" si="247"/>
        <v>#VALUE!</v>
      </c>
      <c r="BL7" s="21" t="str">
        <f t="shared" si="248"/>
        <v/>
      </c>
      <c r="BM7" s="103" t="str">
        <f t="array" ref="BM7">SUMIFS(INDIRECT($G$1),Consolidado!$C$3:$C66,$A7,Consolidado!$B$3:$B66,BM$1)</f>
        <v>#VALUE!</v>
      </c>
      <c r="BN7" s="22" t="str">
        <f t="shared" ref="BN7:BN9" si="407">IFERROR(
  LET(
    valor,
      INDEX(
        INDIRECT($B$1),
        MATCH(RIGHT($A7, LEN($A7)-4), INDIRECT($C$1), 0),
        MATCH(BM$1, INDIRECT($D$1), 0)
      ),
    IF(valor = "-", "", valor)
  ),
"")
</f>
        <v/>
      </c>
      <c r="BO7" s="22" t="str">
        <f t="shared" si="249"/>
        <v>#VALUE!</v>
      </c>
      <c r="BP7" s="22" t="str">
        <f t="array" ref="BP7">SUMIFS(INDIRECT($H$1),Consolidado!$C$3:$C66,$A7,Consolidado!$B$3:$B66,BM$1)</f>
        <v>#VALUE!</v>
      </c>
      <c r="BQ7" s="56" t="str">
        <f t="shared" ref="BQ7:BQ9" si="408">IFERROR(
  LET(
    valor,
      INDEX(
        INDIRECT($B$3),
        MATCH(RIGHT($A7, LEN($A7)-4), INDIRECT($C$3), 0),
        MATCH(BM$1, INDIRECT($D$3), 0)
      ),
    IF(valor = "-", "", valor)
  ),
"")
</f>
        <v/>
      </c>
      <c r="BR7" s="22" t="str">
        <f t="shared" si="250"/>
        <v>#VALUE!</v>
      </c>
      <c r="BS7" s="22" t="str">
        <f t="shared" si="251"/>
        <v/>
      </c>
      <c r="BT7" s="104" t="str">
        <f t="array" ref="BT7">SUMIFS(INDIRECT($G$1),Consolidado!$C$3:$C66,$A7,Consolidado!$B$3:$B66,BT$1)</f>
        <v>#VALUE!</v>
      </c>
      <c r="BU7" s="21" t="str">
        <f t="shared" ref="BU7:BU9" si="409">IFERROR(
  LET(
    valor,
      INDEX(
        INDIRECT($B$1),
        MATCH(RIGHT($A7, LEN($A7)-4), INDIRECT($C$1), 0),
        MATCH(BT$1, INDIRECT($D$1), 0)
      ),
    IF(valor = "-", "", valor)
  ),
"")
</f>
        <v/>
      </c>
      <c r="BV7" s="21" t="str">
        <f t="shared" si="252"/>
        <v>#VALUE!</v>
      </c>
      <c r="BW7" s="21" t="str">
        <f t="array" ref="BW7">SUMIFS(INDIRECT($H$1),Consolidado!$C$3:$C66,$A7,Consolidado!$B$3:$B66,BT$1)</f>
        <v>#VALUE!</v>
      </c>
      <c r="BX7" s="54" t="str">
        <f t="shared" ref="BX7:BX9" si="410">IFERROR(
  LET(
    valor,
      INDEX(
        INDIRECT($B$3),
        MATCH(RIGHT($A7, LEN($A7)-4), INDIRECT($C$3), 0),
        MATCH(BT$1, INDIRECT($D$3), 0)
      ),
    IF(valor = "-", "", valor)
  ),
"")
</f>
        <v/>
      </c>
      <c r="BY7" s="21" t="str">
        <f t="shared" si="253"/>
        <v>#VALUE!</v>
      </c>
      <c r="BZ7" s="21" t="str">
        <f t="shared" si="254"/>
        <v/>
      </c>
      <c r="CA7" s="103" t="str">
        <f t="array" ref="CA7">SUMIFS(INDIRECT($G$1),Consolidado!$C$3:$C66,$A7,Consolidado!$B$3:$B66,CA$1)</f>
        <v>#VALUE!</v>
      </c>
      <c r="CB7" s="22" t="str">
        <f t="shared" ref="CB7:CB9" si="411">IFERROR(
  LET(
    valor,
      INDEX(
        INDIRECT($B$1),
        MATCH(RIGHT($A7, LEN($A7)-4), INDIRECT($C$1), 0),
        MATCH(CA$1, INDIRECT($D$1), 0)
      ),
    IF(valor = "-", "", valor)
  ),
"")
</f>
        <v/>
      </c>
      <c r="CC7" s="22" t="str">
        <f t="shared" si="255"/>
        <v>#VALUE!</v>
      </c>
      <c r="CD7" s="22" t="str">
        <f t="array" ref="CD7">SUMIFS(INDIRECT($H$1),Consolidado!$C$3:$C66,$A7,Consolidado!$B$3:$B66,CA$1)</f>
        <v>#VALUE!</v>
      </c>
      <c r="CE7" s="56" t="str">
        <f t="shared" ref="CE7:CE9" si="412">IFERROR(
  LET(
    valor,
      INDEX(
        INDIRECT($B$3),
        MATCH(RIGHT($A7, LEN($A7)-4), INDIRECT($C$3), 0),
        MATCH(CA$1, INDIRECT($D$3), 0)
      ),
    IF(valor = "-", "", valor)
  ),
"")
</f>
        <v/>
      </c>
      <c r="CF7" s="22" t="str">
        <f t="shared" si="256"/>
        <v>#VALUE!</v>
      </c>
      <c r="CG7" s="22" t="str">
        <f t="shared" si="257"/>
        <v/>
      </c>
      <c r="CH7" s="104" t="str">
        <f t="array" ref="CH7">SUMIFS(INDIRECT($G$1),Consolidado!$C$3:$C66,$A7,Consolidado!$B$3:$B66,CH$1)</f>
        <v>#VALUE!</v>
      </c>
      <c r="CI7" s="21" t="str">
        <f t="shared" ref="CI7:CI9" si="413">IFERROR(
  LET(
    valor,
      INDEX(
        INDIRECT($B$1),
        MATCH(RIGHT($A7, LEN($A7)-4), INDIRECT($C$1), 0),
        MATCH(CH$1, INDIRECT($D$1), 0)
      ),
    IF(valor = "-", "", valor)
  ),
"")
</f>
        <v/>
      </c>
      <c r="CJ7" s="21" t="str">
        <f t="shared" si="258"/>
        <v>#VALUE!</v>
      </c>
      <c r="CK7" s="21" t="str">
        <f t="array" ref="CK7">SUMIFS(INDIRECT($H$1),Consolidado!$C$3:$C66,$A7,Consolidado!$B$3:$B66,CH$1)</f>
        <v>#VALUE!</v>
      </c>
      <c r="CL7" s="54" t="str">
        <f t="shared" ref="CL7:CL9" si="414">IFERROR(
  LET(
    valor,
      INDEX(
        INDIRECT($B$3),
        MATCH(RIGHT($A7, LEN($A7)-4), INDIRECT($C$3), 0),
        MATCH(CH$1, INDIRECT($D$3), 0)
      ),
    IF(valor = "-", "", valor)
  ),
"")
</f>
        <v/>
      </c>
      <c r="CM7" s="21" t="str">
        <f t="shared" si="259"/>
        <v>#VALUE!</v>
      </c>
      <c r="CN7" s="21" t="str">
        <f t="shared" si="260"/>
        <v/>
      </c>
      <c r="CO7" s="103" t="str">
        <f t="array" ref="CO7">SUMIFS(INDIRECT($G$1),Consolidado!$C$3:$C66,$A7,Consolidado!$B$3:$B66,CO$1)</f>
        <v>#VALUE!</v>
      </c>
      <c r="CP7" s="22" t="str">
        <f t="shared" ref="CP7:CP9" si="415">IFERROR(
  LET(
    valor,
      INDEX(
        INDIRECT($B$1),
        MATCH(RIGHT($A7, LEN($A7)-4), INDIRECT($C$1), 0),
        MATCH(CO$1, INDIRECT($D$1), 0)
      ),
    IF(valor = "-", "", valor)
  ),
"")
</f>
        <v/>
      </c>
      <c r="CQ7" s="22" t="str">
        <f t="shared" si="261"/>
        <v>#VALUE!</v>
      </c>
      <c r="CR7" s="22" t="str">
        <f t="array" ref="CR7">SUMIFS(INDIRECT($H$1),Consolidado!$C$3:$C66,$A7,Consolidado!$B$3:$B66,CO$1)</f>
        <v>#VALUE!</v>
      </c>
      <c r="CS7" s="56" t="str">
        <f t="shared" ref="CS7:CS9" si="416">IFERROR(
  LET(
    valor,
      INDEX(
        INDIRECT($B$3),
        MATCH(RIGHT($A7, LEN($A7)-4), INDIRECT($C$3), 0),
        MATCH(CO$1, INDIRECT($D$3), 0)
      ),
    IF(valor = "-", "", valor)
  ),
"")
</f>
        <v/>
      </c>
      <c r="CT7" s="22" t="str">
        <f t="shared" si="262"/>
        <v>#VALUE!</v>
      </c>
      <c r="CU7" s="22" t="str">
        <f t="shared" si="263"/>
        <v/>
      </c>
      <c r="CV7" s="104" t="str">
        <f t="array" ref="CV7">SUMIFS(INDIRECT($G$1),Consolidado!$C$3:$C66,$A7,Consolidado!$B$3:$B66,CV$1)</f>
        <v>#VALUE!</v>
      </c>
      <c r="CW7" s="21" t="str">
        <f t="shared" ref="CW7:CW9" si="417">IFERROR(
  LET(
    valor,
      INDEX(
        INDIRECT($B$1),
        MATCH(RIGHT($A7, LEN($A7)-4), INDIRECT($C$1), 0),
        MATCH(CV$1, INDIRECT($D$1), 0)
      ),
    IF(valor = "-", "", valor)
  ),
"")
</f>
        <v/>
      </c>
      <c r="CX7" s="21" t="str">
        <f t="shared" si="264"/>
        <v>#VALUE!</v>
      </c>
      <c r="CY7" s="21" t="str">
        <f t="array" ref="CY7">SUMIFS(INDIRECT($H$1),Consolidado!$C$3:$C66,$A7,Consolidado!$B$3:$B66,CV$1)</f>
        <v>#VALUE!</v>
      </c>
      <c r="CZ7" s="54" t="str">
        <f t="shared" ref="CZ7:CZ9" si="418">IFERROR(
  LET(
    valor,
      INDEX(
        INDIRECT($B$3),
        MATCH(RIGHT($A7, LEN($A7)-4), INDIRECT($C$3), 0),
        MATCH(CV$1, INDIRECT($D$3), 0)
      ),
    IF(valor = "-", "", valor)
  ),
"")
</f>
        <v/>
      </c>
      <c r="DA7" s="21" t="str">
        <f t="shared" si="265"/>
        <v>#VALUE!</v>
      </c>
      <c r="DB7" s="21" t="str">
        <f t="shared" si="266"/>
        <v/>
      </c>
      <c r="DC7" s="103" t="str">
        <f t="array" ref="DC7">SUMIFS(INDIRECT($G$1),Consolidado!$C$3:$C66,$A7,Consolidado!$B$3:$B66,DC$1)</f>
        <v>#VALUE!</v>
      </c>
      <c r="DD7" s="22" t="str">
        <f t="shared" ref="DD7:DD9" si="419">IFERROR(
  LET(
    valor,
      INDEX(
        INDIRECT($B$1),
        MATCH(RIGHT($A7, LEN($A7)-4), INDIRECT($C$1), 0),
        MATCH(DC$1, INDIRECT($D$1), 0)
      ),
    IF(valor = "-", "", valor)
  ),
"")
</f>
        <v/>
      </c>
      <c r="DE7" s="22" t="str">
        <f t="shared" si="267"/>
        <v>#VALUE!</v>
      </c>
      <c r="DF7" s="22" t="str">
        <f t="array" ref="DF7">SUMIFS(INDIRECT($H$1),Consolidado!$C$3:$C66,$A7,Consolidado!$B$3:$B66,DC$1)</f>
        <v>#VALUE!</v>
      </c>
      <c r="DG7" s="56" t="str">
        <f t="shared" ref="DG7:DG9" si="420">IFERROR(
  LET(
    valor,
      INDEX(
        INDIRECT($B$3),
        MATCH(RIGHT($A7, LEN($A7)-4), INDIRECT($C$3), 0),
        MATCH(DC$1, INDIRECT($D$3), 0)
      ),
    IF(valor = "-", "", valor)
  ),
"")
</f>
        <v/>
      </c>
      <c r="DH7" s="22" t="str">
        <f t="shared" si="268"/>
        <v>#VALUE!</v>
      </c>
      <c r="DI7" s="22" t="str">
        <f t="shared" si="269"/>
        <v/>
      </c>
      <c r="DJ7" s="104" t="str">
        <f t="array" ref="DJ7">SUMIFS(INDIRECT($G$1),Consolidado!$C$3:$C66,$A7,Consolidado!$B$3:$B66,DJ$1)</f>
        <v>#VALUE!</v>
      </c>
      <c r="DK7" s="21" t="str">
        <f t="shared" ref="DK7:DK9" si="421">IFERROR(
  LET(
    valor,
      INDEX(
        INDIRECT($B$1),
        MATCH(RIGHT($A7, LEN($A7)-4), INDIRECT($C$1), 0),
        MATCH(DJ$1, INDIRECT($D$1), 0)
      ),
    IF(valor = "-", "", valor)
  ),
"")
</f>
        <v/>
      </c>
      <c r="DL7" s="21" t="str">
        <f t="shared" si="270"/>
        <v>#VALUE!</v>
      </c>
      <c r="DM7" s="21" t="str">
        <f t="array" ref="DM7">SUMIFS(INDIRECT($H$1),Consolidado!$C$3:$C66,$A7,Consolidado!$B$3:$B66,DJ$1)</f>
        <v>#VALUE!</v>
      </c>
      <c r="DN7" s="54" t="str">
        <f t="shared" ref="DN7:DN9" si="422">IFERROR(
  LET(
    valor,
      INDEX(
        INDIRECT($B$3),
        MATCH(RIGHT($A7, LEN($A7)-4), INDIRECT($C$3), 0),
        MATCH(DJ$1, INDIRECT($D$3), 0)
      ),
    IF(valor = "-", "", valor)
  ),
"")
</f>
        <v/>
      </c>
      <c r="DO7" s="21" t="str">
        <f t="shared" si="271"/>
        <v>#VALUE!</v>
      </c>
      <c r="DP7" s="21" t="str">
        <f t="shared" si="272"/>
        <v/>
      </c>
      <c r="DQ7" s="103" t="str">
        <f t="array" ref="DQ7">SUMIFS(INDIRECT($G$1),Consolidado!$C$3:$C66,$A7,Consolidado!$B$3:$B66,DQ$1)</f>
        <v>#VALUE!</v>
      </c>
      <c r="DR7" s="22" t="str">
        <f t="shared" ref="DR7:DR9" si="423">IFERROR(
  LET(
    valor,
      INDEX(
        INDIRECT($B$1),
        MATCH(RIGHT($A7, LEN($A7)-4), INDIRECT($C$1), 0),
        MATCH(DQ$1, INDIRECT($D$1), 0)
      ),
    IF(valor = "-", "", valor)
  ),
"")
</f>
        <v/>
      </c>
      <c r="DS7" s="22" t="str">
        <f t="shared" si="273"/>
        <v>#VALUE!</v>
      </c>
      <c r="DT7" s="22" t="str">
        <f t="array" ref="DT7">SUMIFS(INDIRECT($H$1),Consolidado!$C$3:$C66,$A7,Consolidado!$B$3:$B66,DQ$1)</f>
        <v>#VALUE!</v>
      </c>
      <c r="DU7" s="56" t="str">
        <f t="shared" ref="DU7:DU9" si="424">IFERROR(
  LET(
    valor,
      INDEX(
        INDIRECT($B$3),
        MATCH(RIGHT($A7, LEN($A7)-4), INDIRECT($C$3), 0),
        MATCH(DQ$1, INDIRECT($D$3), 0)
      ),
    IF(valor = "-", "", valor)
  ),
"")
</f>
        <v/>
      </c>
      <c r="DV7" s="22" t="str">
        <f t="shared" si="274"/>
        <v>#VALUE!</v>
      </c>
      <c r="DW7" s="22" t="str">
        <f t="shared" si="275"/>
        <v/>
      </c>
      <c r="DX7" s="104" t="str">
        <f t="array" ref="DX7">SUMIFS(INDIRECT($G$1),Consolidado!$C$3:$C66,$A7,Consolidado!$B$3:$B66,DX$1)</f>
        <v>#VALUE!</v>
      </c>
      <c r="DY7" s="21" t="str">
        <f t="shared" ref="DY7:DY9" si="425">IFERROR(
  LET(
    valor,
      INDEX(
        INDIRECT($B$1),
        MATCH(RIGHT($A7, LEN($A7)-4), INDIRECT($C$1), 0),
        MATCH(DX$1, INDIRECT($D$1), 0)
      ),
    IF(valor = "-", "", valor)
  ),
"")
</f>
        <v/>
      </c>
      <c r="DZ7" s="21" t="str">
        <f t="shared" si="276"/>
        <v>#VALUE!</v>
      </c>
      <c r="EA7" s="21" t="str">
        <f t="array" ref="EA7">SUMIFS(INDIRECT($H$1),Consolidado!$C$3:$C66,$A7,Consolidado!$B$3:$B66,DX$1)</f>
        <v>#VALUE!</v>
      </c>
      <c r="EB7" s="54" t="str">
        <f t="shared" ref="EB7:EB9" si="426">IFERROR(
  LET(
    valor,
      INDEX(
        INDIRECT($B$3),
        MATCH(RIGHT($A7, LEN($A7)-4), INDIRECT($C$3), 0),
        MATCH(DX$1, INDIRECT($D$3), 0)
      ),
    IF(valor = "-", "", valor)
  ),
"")
</f>
        <v/>
      </c>
      <c r="EC7" s="21" t="str">
        <f t="shared" si="277"/>
        <v>#VALUE!</v>
      </c>
      <c r="ED7" s="21" t="str">
        <f t="shared" si="278"/>
        <v/>
      </c>
      <c r="EE7" s="103" t="str">
        <f t="array" ref="EE7">SUMIFS(INDIRECT($G$1),Consolidado!$C$3:$C66,$A7,Consolidado!$B$3:$B66,EE$1)</f>
        <v>#VALUE!</v>
      </c>
      <c r="EF7" s="22" t="str">
        <f t="shared" ref="EF7:EF9" si="427">IFERROR(
  LET(
    valor,
      INDEX(
        INDIRECT($B$1),
        MATCH(RIGHT($A7, LEN($A7)-4), INDIRECT($C$1), 0),
        MATCH(EE$1, INDIRECT($D$1), 0)
      ),
    IF(valor = "-", "", valor)
  ),
"")
</f>
        <v/>
      </c>
      <c r="EG7" s="22" t="str">
        <f t="shared" si="279"/>
        <v>#VALUE!</v>
      </c>
      <c r="EH7" s="22" t="str">
        <f t="array" ref="EH7">SUMIFS(INDIRECT($H$1),Consolidado!$C$3:$C66,$A7,Consolidado!$B$3:$B66,EE$1)</f>
        <v>#VALUE!</v>
      </c>
      <c r="EI7" s="56" t="str">
        <f t="shared" ref="EI7:EI9" si="428">IFERROR(
  LET(
    valor,
      INDEX(
        INDIRECT($B$3),
        MATCH(RIGHT($A7, LEN($A7)-4), INDIRECT($C$3), 0),
        MATCH(EE$1, INDIRECT($D$3), 0)
      ),
    IF(valor = "-", "", valor)
  ),
"")
</f>
        <v/>
      </c>
      <c r="EJ7" s="22" t="str">
        <f t="shared" si="280"/>
        <v>#VALUE!</v>
      </c>
      <c r="EK7" s="22" t="str">
        <f t="shared" si="281"/>
        <v/>
      </c>
      <c r="EL7" s="104" t="str">
        <f t="array" ref="EL7">SUMIFS(INDIRECT($G$1),Consolidado!$C$3:$C66,$A7,Consolidado!$B$3:$B66,EL$1)</f>
        <v>#VALUE!</v>
      </c>
      <c r="EM7" s="21" t="str">
        <f t="shared" ref="EM7:EM9" si="429">IFERROR(
  LET(
    valor,
      INDEX(
        INDIRECT($B$1),
        MATCH(RIGHT($A7, LEN($A7)-4), INDIRECT($C$1), 0),
        MATCH(EL$1, INDIRECT($D$1), 0)
      ),
    IF(valor = "-", "", valor)
  ),
"")
</f>
        <v/>
      </c>
      <c r="EN7" s="21" t="str">
        <f t="shared" si="282"/>
        <v>#VALUE!</v>
      </c>
      <c r="EO7" s="21" t="str">
        <f t="array" ref="EO7">SUMIFS(INDIRECT($H$1),Consolidado!$C$3:$C66,$A7,Consolidado!$B$3:$B66,EL$1)</f>
        <v>#VALUE!</v>
      </c>
      <c r="EP7" s="54" t="str">
        <f t="shared" ref="EP7:EP9" si="430">IFERROR(
  LET(
    valor,
      INDEX(
        INDIRECT($B$3),
        MATCH(RIGHT($A7, LEN($A7)-4), INDIRECT($C$3), 0),
        MATCH(EL$1, INDIRECT($D$3), 0)
      ),
    IF(valor = "-", "", valor)
  ),
"")
</f>
        <v/>
      </c>
      <c r="EQ7" s="21" t="str">
        <f t="shared" si="283"/>
        <v>#VALUE!</v>
      </c>
      <c r="ER7" s="21" t="str">
        <f t="shared" si="284"/>
        <v/>
      </c>
      <c r="ES7" s="103" t="str">
        <f t="array" ref="ES7">SUMIFS(INDIRECT($G$1),Consolidado!$C$3:$C66,$A7,Consolidado!$B$3:$B66,ES$1)</f>
        <v>#VALUE!</v>
      </c>
      <c r="ET7" s="22" t="str">
        <f t="shared" ref="ET7:ET9" si="431">IFERROR(
  LET(
    valor,
      INDEX(
        INDIRECT($B$1),
        MATCH(RIGHT($A7, LEN($A7)-4), INDIRECT($C$1), 0),
        MATCH(ES$1, INDIRECT($D$1), 0)
      ),
    IF(valor = "-", "", valor)
  ),
"")
</f>
        <v/>
      </c>
      <c r="EU7" s="22" t="str">
        <f t="shared" si="285"/>
        <v>#VALUE!</v>
      </c>
      <c r="EV7" s="22" t="str">
        <f t="array" ref="EV7">SUMIFS(INDIRECT($H$1),Consolidado!$C$3:$C66,$A7,Consolidado!$B$3:$B66,ES$1)</f>
        <v>#VALUE!</v>
      </c>
      <c r="EW7" s="56" t="str">
        <f t="shared" ref="EW7:EW9" si="432">IFERROR(
  LET(
    valor,
      INDEX(
        INDIRECT($B$3),
        MATCH(RIGHT($A7, LEN($A7)-4), INDIRECT($C$3), 0),
        MATCH(ES$1, INDIRECT($D$3), 0)
      ),
    IF(valor = "-", "", valor)
  ),
"")
</f>
        <v/>
      </c>
      <c r="EX7" s="22" t="str">
        <f t="shared" si="286"/>
        <v>#VALUE!</v>
      </c>
      <c r="EY7" s="22" t="str">
        <f t="shared" si="287"/>
        <v/>
      </c>
      <c r="EZ7" s="104" t="str">
        <f t="array" ref="EZ7">SUMIFS(INDIRECT($G$1),Consolidado!$C$3:$C66,$A7,Consolidado!$B$3:$B66,EZ$1)</f>
        <v>#VALUE!</v>
      </c>
      <c r="FA7" s="21" t="str">
        <f t="shared" ref="FA7:FA9" si="433">IFERROR(
  LET(
    valor,
      INDEX(
        INDIRECT($B$1),
        MATCH(RIGHT($A7, LEN($A7)-4), INDIRECT($C$1), 0),
        MATCH(EZ$1, INDIRECT($D$1), 0)
      ),
    IF(valor = "-", "", valor)
  ),
"")
</f>
        <v/>
      </c>
      <c r="FB7" s="21" t="str">
        <f t="shared" si="288"/>
        <v>#VALUE!</v>
      </c>
      <c r="FC7" s="21" t="str">
        <f t="array" ref="FC7">SUMIFS(INDIRECT($H$1),Consolidado!$C$3:$C66,$A7,Consolidado!$B$3:$B66,EZ$1)</f>
        <v>#VALUE!</v>
      </c>
      <c r="FD7" s="54" t="str">
        <f t="shared" ref="FD7:FD9" si="434">IFERROR(
  LET(
    valor,
      INDEX(
        INDIRECT($B$3),
        MATCH(RIGHT($A7, LEN($A7)-4), INDIRECT($C$3), 0),
        MATCH(EZ$1, INDIRECT($D$3), 0)
      ),
    IF(valor = "-", "", valor)
  ),
"")
</f>
        <v/>
      </c>
      <c r="FE7" s="21" t="str">
        <f t="shared" si="289"/>
        <v>#VALUE!</v>
      </c>
      <c r="FF7" s="21" t="str">
        <f t="shared" si="290"/>
        <v/>
      </c>
      <c r="FG7" s="103" t="str">
        <f t="array" ref="FG7">SUMIFS(INDIRECT($G$1),Consolidado!$C$3:$C66,$A7,Consolidado!$B$3:$B66,FG$1)</f>
        <v>#VALUE!</v>
      </c>
      <c r="FH7" s="22" t="str">
        <f t="shared" ref="FH7:FH9" si="435">IFERROR(
  LET(
    valor,
      INDEX(
        INDIRECT($B$1),
        MATCH(RIGHT($A7, LEN($A7)-4), INDIRECT($C$1), 0),
        MATCH(FG$1, INDIRECT($D$1), 0)
      ),
    IF(valor = "-", "", valor)
  ),
"")
</f>
        <v/>
      </c>
      <c r="FI7" s="22" t="str">
        <f t="shared" si="291"/>
        <v>#VALUE!</v>
      </c>
      <c r="FJ7" s="22" t="str">
        <f t="array" ref="FJ7">SUMIFS(INDIRECT($H$1),Consolidado!$C$3:$C66,$A7,Consolidado!$B$3:$B66,FG$1)</f>
        <v>#VALUE!</v>
      </c>
      <c r="FK7" s="56" t="str">
        <f t="shared" ref="FK7:FK9" si="436">IFERROR(
  LET(
    valor,
      INDEX(
        INDIRECT($B$3),
        MATCH(RIGHT($A7, LEN($A7)-4), INDIRECT($C$3), 0),
        MATCH(FG$1, INDIRECT($D$3), 0)
      ),
    IF(valor = "-", "", valor)
  ),
"")
</f>
        <v/>
      </c>
      <c r="FL7" s="22" t="str">
        <f t="shared" si="292"/>
        <v>#VALUE!</v>
      </c>
      <c r="FM7" s="22" t="str">
        <f t="shared" si="293"/>
        <v/>
      </c>
      <c r="FN7" s="104" t="str">
        <f t="array" ref="FN7">SUMIFS(INDIRECT($G$1),Consolidado!$C$3:$C66,$A7,Consolidado!$B$3:$B66,FN$1)</f>
        <v>#VALUE!</v>
      </c>
      <c r="FO7" s="21" t="str">
        <f t="shared" ref="FO7:FO9" si="437">IFERROR(
  LET(
    valor,
      INDEX(
        INDIRECT($B$1),
        MATCH(RIGHT($A7, LEN($A7)-4), INDIRECT($C$1), 0),
        MATCH(FN$1, INDIRECT($D$1), 0)
      ),
    IF(valor = "-", "", valor)
  ),
"")
</f>
        <v/>
      </c>
      <c r="FP7" s="21" t="str">
        <f t="shared" si="294"/>
        <v>#VALUE!</v>
      </c>
      <c r="FQ7" s="21" t="str">
        <f t="array" ref="FQ7">SUMIFS(INDIRECT($H$1),Consolidado!$C$3:$C66,$A7,Consolidado!$B$3:$B66,FN$1)</f>
        <v>#VALUE!</v>
      </c>
      <c r="FR7" s="54" t="str">
        <f t="shared" ref="FR7:FR9" si="438">IFERROR(
  LET(
    valor,
      INDEX(
        INDIRECT($B$3),
        MATCH(RIGHT($A7, LEN($A7)-4), INDIRECT($C$3), 0),
        MATCH(FN$1, INDIRECT($D$3), 0)
      ),
    IF(valor = "-", "", valor)
  ),
"")
</f>
        <v/>
      </c>
      <c r="FS7" s="21" t="str">
        <f t="shared" si="295"/>
        <v>#VALUE!</v>
      </c>
      <c r="FT7" s="21" t="str">
        <f t="shared" si="296"/>
        <v/>
      </c>
      <c r="FU7" s="103" t="str">
        <f t="array" ref="FU7">SUMIFS(INDIRECT($G$1),Consolidado!$C$3:$C66,$A7,Consolidado!$B$3:$B66,FU$1)</f>
        <v>#VALUE!</v>
      </c>
      <c r="FV7" s="22" t="str">
        <f t="shared" ref="FV7:FV9" si="439">IFERROR(
  LET(
    valor,
      INDEX(
        INDIRECT($B$1),
        MATCH(RIGHT($A7, LEN($A7)-4), INDIRECT($C$1), 0),
        MATCH(FU$1, INDIRECT($D$1), 0)
      ),
    IF(valor = "-", "", valor)
  ),
"")
</f>
        <v/>
      </c>
      <c r="FW7" s="22" t="str">
        <f t="shared" si="297"/>
        <v>#VALUE!</v>
      </c>
      <c r="FX7" s="22" t="str">
        <f t="array" ref="FX7">SUMIFS(INDIRECT($H$1),Consolidado!$C$3:$C66,$A7,Consolidado!$B$3:$B66,FU$1)</f>
        <v>#VALUE!</v>
      </c>
      <c r="FY7" s="56" t="str">
        <f t="shared" ref="FY7:FY9" si="440">IFERROR(
  LET(
    valor,
      INDEX(
        INDIRECT($B$3),
        MATCH(RIGHT($A7, LEN($A7)-4), INDIRECT($C$3), 0),
        MATCH(FU$1, INDIRECT($D$3), 0)
      ),
    IF(valor = "-", "", valor)
  ),
"")
</f>
        <v/>
      </c>
      <c r="FZ7" s="22" t="str">
        <f t="shared" si="298"/>
        <v>#VALUE!</v>
      </c>
      <c r="GA7" s="22" t="str">
        <f t="shared" si="299"/>
        <v/>
      </c>
      <c r="GB7" s="104" t="str">
        <f t="array" ref="GB7">SUMIFS(INDIRECT($G$1),Consolidado!$C$3:$C66,$A7,Consolidado!$B$3:$B66,GB$1)</f>
        <v>#VALUE!</v>
      </c>
      <c r="GC7" s="21" t="str">
        <f t="shared" ref="GC7:GC9" si="441">IFERROR(
  LET(
    valor,
      INDEX(
        INDIRECT($B$1),
        MATCH(RIGHT($A7, LEN($A7)-4), INDIRECT($C$1), 0),
        MATCH(GB$1, INDIRECT($D$1), 0)
      ),
    IF(valor = "-", "", valor)
  ),
"")
</f>
        <v/>
      </c>
      <c r="GD7" s="21" t="str">
        <f t="shared" si="300"/>
        <v>#VALUE!</v>
      </c>
      <c r="GE7" s="21" t="str">
        <f t="array" ref="GE7">SUMIFS(INDIRECT($H$1),Consolidado!$C$3:$C66,$A7,Consolidado!$B$3:$B66,GB$1)</f>
        <v>#VALUE!</v>
      </c>
      <c r="GF7" s="54" t="str">
        <f t="shared" ref="GF7:GF9" si="442">IFERROR(
  LET(
    valor,
      INDEX(
        INDIRECT($B$3),
        MATCH(RIGHT($A7, LEN($A7)-4), INDIRECT($C$3), 0),
        MATCH(GB$1, INDIRECT($D$3), 0)
      ),
    IF(valor = "-", "", valor)
  ),
"")
</f>
        <v/>
      </c>
      <c r="GG7" s="21" t="str">
        <f t="shared" si="301"/>
        <v>#VALUE!</v>
      </c>
      <c r="GH7" s="21" t="str">
        <f t="shared" si="302"/>
        <v/>
      </c>
      <c r="GI7" s="103" t="str">
        <f t="array" ref="GI7">SUMIFS(INDIRECT($G$1),Consolidado!$C$3:$C66,$A7,Consolidado!$B$3:$B66,GI$1)</f>
        <v>#VALUE!</v>
      </c>
      <c r="GJ7" s="22" t="str">
        <f t="shared" ref="GJ7:GJ9" si="443">IFERROR(
  LET(
    valor,
      INDEX(
        INDIRECT($B$1),
        MATCH(RIGHT($A7, LEN($A7)-4), INDIRECT($C$1), 0),
        MATCH(GI$1, INDIRECT($D$1), 0)
      ),
    IF(valor = "-", "", valor)
  ),
"")
</f>
        <v/>
      </c>
      <c r="GK7" s="22" t="str">
        <f t="shared" si="303"/>
        <v>#VALUE!</v>
      </c>
      <c r="GL7" s="22" t="str">
        <f t="array" ref="GL7">SUMIFS(INDIRECT($H$1),Consolidado!$C$3:$C66,$A7,Consolidado!$B$3:$B66,GI$1)</f>
        <v>#VALUE!</v>
      </c>
      <c r="GM7" s="56" t="str">
        <f t="shared" ref="GM7:GM9" si="444">IFERROR(
  LET(
    valor,
      INDEX(
        INDIRECT($B$3),
        MATCH(RIGHT($A7, LEN($A7)-4), INDIRECT($C$3), 0),
        MATCH(GI$1, INDIRECT($D$3), 0)
      ),
    IF(valor = "-", "", valor)
  ),
"")
</f>
        <v/>
      </c>
      <c r="GN7" s="22" t="str">
        <f t="shared" si="304"/>
        <v>#VALUE!</v>
      </c>
      <c r="GO7" s="22" t="str">
        <f t="shared" si="305"/>
        <v/>
      </c>
      <c r="GP7" s="104" t="str">
        <f t="array" ref="GP7">SUMIFS(INDIRECT($G$1),Consolidado!$C$3:$C66,$A7,Consolidado!$B$3:$B66,GP$1)</f>
        <v>#VALUE!</v>
      </c>
      <c r="GQ7" s="21" t="str">
        <f t="shared" ref="GQ7:GQ9" si="445">IFERROR(
  LET(
    valor,
      INDEX(
        INDIRECT($B$1),
        MATCH(RIGHT($A7, LEN($A7)-4), INDIRECT($C$1), 0),
        MATCH(GP$1, INDIRECT($D$1), 0)
      ),
    IF(valor = "-", "", valor)
  ),
"")
</f>
        <v/>
      </c>
      <c r="GR7" s="21" t="str">
        <f t="shared" si="306"/>
        <v>#VALUE!</v>
      </c>
      <c r="GS7" s="21" t="str">
        <f t="array" ref="GS7">SUMIFS(INDIRECT($H$1),Consolidado!$C$3:$C66,$A7,Consolidado!$B$3:$B66,GP$1)</f>
        <v>#VALUE!</v>
      </c>
      <c r="GT7" s="54" t="str">
        <f t="shared" ref="GT7:GT9" si="446">IFERROR(
  LET(
    valor,
      INDEX(
        INDIRECT($B$3),
        MATCH(RIGHT($A7, LEN($A7)-4), INDIRECT($C$3), 0),
        MATCH(GP$1, INDIRECT($D$3), 0)
      ),
    IF(valor = "-", "", valor)
  ),
"")
</f>
        <v/>
      </c>
      <c r="GU7" s="21" t="str">
        <f t="shared" si="307"/>
        <v>#VALUE!</v>
      </c>
      <c r="GV7" s="21" t="str">
        <f t="shared" si="308"/>
        <v/>
      </c>
      <c r="GW7" s="103" t="str">
        <f t="array" ref="GW7">SUMIFS(INDIRECT($G$1),Consolidado!$C$3:$C66,$A7,Consolidado!$B$3:$B66,GW$1)</f>
        <v>#VALUE!</v>
      </c>
      <c r="GX7" s="22" t="str">
        <f t="shared" ref="GX7:GX9" si="447">IFERROR(
  LET(
    valor,
      INDEX(
        INDIRECT($B$1),
        MATCH(RIGHT($A7, LEN($A7)-4), INDIRECT($C$1), 0),
        MATCH(GW$1, INDIRECT($D$1), 0)
      ),
    IF(valor = "-", "", valor)
  ),
"")
</f>
        <v/>
      </c>
      <c r="GY7" s="22" t="str">
        <f t="shared" si="309"/>
        <v>#VALUE!</v>
      </c>
      <c r="GZ7" s="22" t="str">
        <f t="array" ref="GZ7">SUMIFS(INDIRECT($H$1),Consolidado!$C$3:$C66,$A7,Consolidado!$B$3:$B66,GW$1)</f>
        <v>#VALUE!</v>
      </c>
      <c r="HA7" s="56" t="str">
        <f t="shared" ref="HA7:HA9" si="448">IFERROR(
  LET(
    valor,
      INDEX(
        INDIRECT($B$3),
        MATCH(RIGHT($A7, LEN($A7)-4), INDIRECT($C$3), 0),
        MATCH(GW$1, INDIRECT($D$3), 0)
      ),
    IF(valor = "-", "", valor)
  ),
"")
</f>
        <v/>
      </c>
      <c r="HB7" s="22" t="str">
        <f t="shared" si="310"/>
        <v>#VALUE!</v>
      </c>
      <c r="HC7" s="22" t="str">
        <f t="shared" si="311"/>
        <v/>
      </c>
      <c r="HD7" s="104" t="str">
        <f t="array" ref="HD7">SUMIFS(INDIRECT($G$1),Consolidado!$C$3:$C66,$A7,Consolidado!$B$3:$B66,HD$1)</f>
        <v>#VALUE!</v>
      </c>
      <c r="HE7" s="21" t="str">
        <f t="shared" ref="HE7:HE9" si="449">IFERROR(
  LET(
    valor,
      INDEX(
        INDIRECT($B$1),
        MATCH(RIGHT($A7, LEN($A7)-4), INDIRECT($C$1), 0),
        MATCH(HD$1, INDIRECT($D$1), 0)
      ),
    IF(valor = "-", "", valor)
  ),
"")
</f>
        <v/>
      </c>
      <c r="HF7" s="21" t="str">
        <f t="shared" si="312"/>
        <v>#VALUE!</v>
      </c>
      <c r="HG7" s="21" t="str">
        <f t="array" ref="HG7">SUMIFS(INDIRECT($H$1),Consolidado!$C$3:$C66,$A7,Consolidado!$B$3:$B66,HD$1)</f>
        <v>#VALUE!</v>
      </c>
      <c r="HH7" s="54" t="str">
        <f t="shared" ref="HH7:HH9" si="450">IFERROR(
  LET(
    valor,
      INDEX(
        INDIRECT($B$3),
        MATCH(RIGHT($A7, LEN($A7)-4), INDIRECT($C$3), 0),
        MATCH(HD$1, INDIRECT($D$3), 0)
      ),
    IF(valor = "-", "", valor)
  ),
"")
</f>
        <v/>
      </c>
      <c r="HI7" s="21" t="str">
        <f t="shared" si="313"/>
        <v>#VALUE!</v>
      </c>
      <c r="HJ7" s="21" t="str">
        <f t="shared" si="314"/>
        <v/>
      </c>
      <c r="HK7" s="103" t="str">
        <f t="array" ref="HK7">SUMIFS(INDIRECT($G$1),Consolidado!$C$3:$C66,$A7,Consolidado!$B$3:$B66,HK$1)</f>
        <v>#VALUE!</v>
      </c>
      <c r="HL7" s="22" t="str">
        <f t="shared" ref="HL7:HL9" si="451">IFERROR(
  LET(
    valor,
      INDEX(
        INDIRECT($B$1),
        MATCH(RIGHT($A7, LEN($A7)-4), INDIRECT($C$1), 0),
        MATCH(HK$1, INDIRECT($D$1), 0)
      ),
    IF(valor = "-", "", valor)
  ),
"")
</f>
        <v/>
      </c>
      <c r="HM7" s="22" t="str">
        <f t="shared" si="315"/>
        <v>#VALUE!</v>
      </c>
      <c r="HN7" s="22" t="str">
        <f t="array" ref="HN7">SUMIFS(INDIRECT($H$1),Consolidado!$C$3:$C66,$A7,Consolidado!$B$3:$B66,HK$1)</f>
        <v>#VALUE!</v>
      </c>
      <c r="HO7" s="56" t="str">
        <f t="shared" ref="HO7:HO9" si="452">IFERROR(
  LET(
    valor,
      INDEX(
        INDIRECT($B$3),
        MATCH(RIGHT($A7, LEN($A7)-4), INDIRECT($C$3), 0),
        MATCH(HK$1, INDIRECT($D$3), 0)
      ),
    IF(valor = "-", "", valor)
  ),
"")
</f>
        <v/>
      </c>
      <c r="HP7" s="22" t="str">
        <f t="shared" si="316"/>
        <v>#VALUE!</v>
      </c>
      <c r="HQ7" s="22" t="str">
        <f t="shared" si="317"/>
        <v/>
      </c>
      <c r="HR7" s="104" t="str">
        <f t="array" ref="HR7">SUMIFS(INDIRECT($G$1),Consolidado!$C$3:$C66,$A7,Consolidado!$B$3:$B66,HR$1)</f>
        <v>#VALUE!</v>
      </c>
      <c r="HS7" s="21" t="str">
        <f t="shared" ref="HS7:HS9" si="453">IFERROR(
  LET(
    valor,
      INDEX(
        INDIRECT($B$1),
        MATCH(RIGHT($A7, LEN($A7)-4), INDIRECT($C$1), 0),
        MATCH(HR$1, INDIRECT($D$1), 0)
      ),
    IF(valor = "-", "", valor)
  ),
"")
</f>
        <v/>
      </c>
      <c r="HT7" s="21" t="str">
        <f t="shared" si="318"/>
        <v>#VALUE!</v>
      </c>
      <c r="HU7" s="21" t="str">
        <f t="array" ref="HU7">SUMIFS(INDIRECT($H$1),Consolidado!$C$3:$C66,$A7,Consolidado!$B$3:$B66,HR$1)</f>
        <v>#VALUE!</v>
      </c>
      <c r="HV7" s="54" t="str">
        <f t="shared" ref="HV7:HV9" si="454">IFERROR(
  LET(
    valor,
      INDEX(
        INDIRECT($B$3),
        MATCH(RIGHT($A7, LEN($A7)-4), INDIRECT($C$3), 0),
        MATCH(HR$1, INDIRECT($D$3), 0)
      ),
    IF(valor = "-", "", valor)
  ),
"")
</f>
        <v/>
      </c>
      <c r="HW7" s="21" t="str">
        <f t="shared" si="319"/>
        <v>#VALUE!</v>
      </c>
      <c r="HX7" s="21" t="str">
        <f t="shared" si="320"/>
        <v/>
      </c>
      <c r="HY7" s="103" t="str">
        <f t="array" ref="HY7">SUMIFS(INDIRECT($G$1),Consolidado!$C$3:$C66,$A7,Consolidado!$B$3:$B66,HY$1)</f>
        <v>#VALUE!</v>
      </c>
      <c r="HZ7" s="22" t="str">
        <f t="shared" ref="HZ7:HZ9" si="455">IFERROR(
  LET(
    valor,
      INDEX(
        INDIRECT($B$1),
        MATCH(RIGHT($A7, LEN($A7)-4), INDIRECT($C$1), 0),
        MATCH(HY$1, INDIRECT($D$1), 0)
      ),
    IF(valor = "-", "", valor)
  ),
"")
</f>
        <v/>
      </c>
      <c r="IA7" s="22" t="str">
        <f t="shared" si="321"/>
        <v>#VALUE!</v>
      </c>
      <c r="IB7" s="22" t="str">
        <f t="array" ref="IB7">SUMIFS(INDIRECT($H$1),Consolidado!$C$3:$C66,$A7,Consolidado!$B$3:$B66,HY$1)</f>
        <v>#VALUE!</v>
      </c>
      <c r="IC7" s="56" t="str">
        <f t="shared" ref="IC7:IC9" si="456">IFERROR(
  LET(
    valor,
      INDEX(
        INDIRECT($B$3),
        MATCH(RIGHT($A7, LEN($A7)-4), INDIRECT($C$3), 0),
        MATCH(HY$1, INDIRECT($D$3), 0)
      ),
    IF(valor = "-", "", valor)
  ),
"")
</f>
        <v/>
      </c>
      <c r="ID7" s="22" t="str">
        <f t="shared" si="322"/>
        <v>#VALUE!</v>
      </c>
      <c r="IE7" s="22" t="str">
        <f t="shared" si="323"/>
        <v/>
      </c>
      <c r="IF7" s="104" t="str">
        <f t="array" ref="IF7">SUMIFS(INDIRECT($G$1),Consolidado!$C$3:$C66,$A7,Consolidado!$B$3:$B66,IF$1)</f>
        <v>#VALUE!</v>
      </c>
      <c r="IG7" s="21" t="str">
        <f t="shared" ref="IG7:IG9" si="457">IFERROR(
  LET(
    valor,
      INDEX(
        INDIRECT($B$1),
        MATCH(RIGHT($A7, LEN($A7)-4), INDIRECT($C$1), 0),
        MATCH(IF$1, INDIRECT($D$1), 0)
      ),
    IF(valor = "-", "", valor)
  ),
"")
</f>
        <v/>
      </c>
      <c r="IH7" s="21" t="str">
        <f t="shared" si="324"/>
        <v>#VALUE!</v>
      </c>
      <c r="II7" s="21" t="str">
        <f t="array" ref="II7">SUMIFS(INDIRECT($H$1),Consolidado!$C$3:$C66,$A7,Consolidado!$B$3:$B66,IF$1)</f>
        <v>#VALUE!</v>
      </c>
      <c r="IJ7" s="54" t="str">
        <f t="shared" ref="IJ7:IJ9" si="458">IFERROR(
  LET(
    valor,
      INDEX(
        INDIRECT($B$3),
        MATCH(RIGHT($A7, LEN($A7)-4), INDIRECT($C$3), 0),
        MATCH(IF$1, INDIRECT($D$3), 0)
      ),
    IF(valor = "-", "", valor)
  ),
"")
</f>
        <v/>
      </c>
      <c r="IK7" s="21" t="str">
        <f t="shared" si="325"/>
        <v>#VALUE!</v>
      </c>
      <c r="IL7" s="21" t="str">
        <f t="shared" si="326"/>
        <v/>
      </c>
      <c r="IM7" s="103" t="str">
        <f t="array" ref="IM7">SUMIFS(INDIRECT($G$1),Consolidado!$C$3:$C66,$A7,Consolidado!$B$3:$B66,IM$1)</f>
        <v>#VALUE!</v>
      </c>
      <c r="IN7" s="22" t="str">
        <f t="shared" ref="IN7:IN9" si="459">IFERROR(
  LET(
    valor,
      INDEX(
        INDIRECT($B$1),
        MATCH(RIGHT($A7, LEN($A7)-4), INDIRECT($C$1), 0),
        MATCH(IM$1, INDIRECT($D$1), 0)
      ),
    IF(valor = "-", "", valor)
  ),
"")
</f>
        <v/>
      </c>
      <c r="IO7" s="22" t="str">
        <f t="shared" si="327"/>
        <v>#VALUE!</v>
      </c>
      <c r="IP7" s="22" t="str">
        <f t="array" ref="IP7">SUMIFS(INDIRECT($H$1),Consolidado!$C$3:$C66,$A7,Consolidado!$B$3:$B66,IM$1)</f>
        <v>#VALUE!</v>
      </c>
      <c r="IQ7" s="56" t="str">
        <f t="shared" ref="IQ7:IQ9" si="460">IFERROR(
  LET(
    valor,
      INDEX(
        INDIRECT($B$3),
        MATCH(RIGHT($A7, LEN($A7)-4), INDIRECT($C$3), 0),
        MATCH(IM$1, INDIRECT($D$3), 0)
      ),
    IF(valor = "-", "", valor)
  ),
"")
</f>
        <v/>
      </c>
      <c r="IR7" s="22" t="str">
        <f t="shared" si="328"/>
        <v>#VALUE!</v>
      </c>
      <c r="IS7" s="22" t="str">
        <f t="shared" si="329"/>
        <v/>
      </c>
      <c r="IT7" s="104" t="str">
        <f t="array" ref="IT7">SUMIFS(INDIRECT($G$1),Consolidado!$C$3:$C66,$A7,Consolidado!$B$3:$B66,IT$1)</f>
        <v>#VALUE!</v>
      </c>
      <c r="IU7" s="21" t="str">
        <f t="shared" ref="IU7:IU9" si="461">IFERROR(
  LET(
    valor,
      INDEX(
        INDIRECT($B$1),
        MATCH(RIGHT($A7, LEN($A7)-4), INDIRECT($C$1), 0),
        MATCH(IT$1, INDIRECT($D$1), 0)
      ),
    IF(valor = "-", "", valor)
  ),
"")
</f>
        <v/>
      </c>
      <c r="IV7" s="21" t="str">
        <f t="shared" si="330"/>
        <v>#VALUE!</v>
      </c>
      <c r="IW7" s="21" t="str">
        <f t="array" ref="IW7">SUMIFS(INDIRECT($H$1),Consolidado!$C$3:$C66,$A7,Consolidado!$B$3:$B66,IT$1)</f>
        <v>#VALUE!</v>
      </c>
      <c r="IX7" s="54" t="str">
        <f t="shared" ref="IX7:IX9" si="462">IFERROR(
  LET(
    valor,
      INDEX(
        INDIRECT($B$3),
        MATCH(RIGHT($A7, LEN($A7)-4), INDIRECT($C$3), 0),
        MATCH(IT$1, INDIRECT($D$3), 0)
      ),
    IF(valor = "-", "", valor)
  ),
"")
</f>
        <v/>
      </c>
      <c r="IY7" s="21" t="str">
        <f t="shared" si="331"/>
        <v>#VALUE!</v>
      </c>
      <c r="IZ7" s="21" t="str">
        <f t="shared" si="332"/>
        <v/>
      </c>
      <c r="JA7" s="103" t="str">
        <f t="array" ref="JA7">SUMIFS(INDIRECT($G$1),Consolidado!$C$3:$C66,$A7,Consolidado!$B$3:$B66,JA$1)</f>
        <v>#VALUE!</v>
      </c>
      <c r="JB7" s="22" t="str">
        <f t="shared" ref="JB7:JB9" si="463">IFERROR(
  LET(
    valor,
      INDEX(
        INDIRECT($B$1),
        MATCH(RIGHT($A7, LEN($A7)-4), INDIRECT($C$1), 0),
        MATCH(JA$1, INDIRECT($D$1), 0)
      ),
    IF(valor = "-", "", valor)
  ),
"")
</f>
        <v/>
      </c>
      <c r="JC7" s="22" t="str">
        <f t="shared" si="333"/>
        <v>#VALUE!</v>
      </c>
      <c r="JD7" s="22" t="str">
        <f t="array" ref="JD7">SUMIFS(INDIRECT($H$1),Consolidado!$C$3:$C66,$A7,Consolidado!$B$3:$B66,JA$1)</f>
        <v>#VALUE!</v>
      </c>
      <c r="JE7" s="56" t="str">
        <f t="shared" ref="JE7:JE9" si="464">IFERROR(
  LET(
    valor,
      INDEX(
        INDIRECT($B$3),
        MATCH(RIGHT($A7, LEN($A7)-4), INDIRECT($C$3), 0),
        MATCH(JA$1, INDIRECT($D$3), 0)
      ),
    IF(valor = "-", "", valor)
  ),
"")
</f>
        <v/>
      </c>
      <c r="JF7" s="22" t="str">
        <f t="shared" si="334"/>
        <v>#VALUE!</v>
      </c>
      <c r="JG7" s="22" t="str">
        <f t="shared" si="335"/>
        <v/>
      </c>
      <c r="JH7" s="104" t="str">
        <f t="array" ref="JH7">SUMIFS(INDIRECT($G$1),Consolidado!$C$3:$C66,$A7,Consolidado!$B$3:$B66,JH$1)</f>
        <v>#VALUE!</v>
      </c>
      <c r="JI7" s="21" t="str">
        <f t="shared" ref="JI7:JI9" si="465">IFERROR(
  LET(
    valor,
      INDEX(
        INDIRECT($B$1),
        MATCH(RIGHT($A7, LEN($A7)-4), INDIRECT($C$1), 0),
        MATCH(JH$1, INDIRECT($D$1), 0)
      ),
    IF(valor = "-", "", valor)
  ),
"")
</f>
        <v/>
      </c>
      <c r="JJ7" s="21" t="str">
        <f t="shared" si="336"/>
        <v>#VALUE!</v>
      </c>
      <c r="JK7" s="21" t="str">
        <f t="array" ref="JK7">SUMIFS(INDIRECT($H$1),Consolidado!$C$3:$C66,$A7,Consolidado!$B$3:$B66,JH$1)</f>
        <v>#VALUE!</v>
      </c>
      <c r="JL7" s="54" t="str">
        <f t="shared" ref="JL7:JL9" si="466">IFERROR(
  LET(
    valor,
      INDEX(
        INDIRECT($B$3),
        MATCH(RIGHT($A7, LEN($A7)-4), INDIRECT($C$3), 0),
        MATCH(JH$1, INDIRECT($D$3), 0)
      ),
    IF(valor = "-", "", valor)
  ),
"")
</f>
        <v/>
      </c>
      <c r="JM7" s="21" t="str">
        <f t="shared" si="337"/>
        <v>#VALUE!</v>
      </c>
      <c r="JN7" s="21" t="str">
        <f t="shared" si="338"/>
        <v/>
      </c>
      <c r="JO7" s="103" t="str">
        <f t="array" ref="JO7">SUMIFS(INDIRECT($G$1),Consolidado!$C$3:$C66,$A7,Consolidado!$B$3:$B66,JO$1)</f>
        <v>#VALUE!</v>
      </c>
      <c r="JP7" s="22" t="str">
        <f t="shared" ref="JP7:JP9" si="467">IFERROR(
  LET(
    valor,
      INDEX(
        INDIRECT($B$1),
        MATCH(RIGHT($A7, LEN($A7)-4), INDIRECT($C$1), 0),
        MATCH(JO$1, INDIRECT($D$1), 0)
      ),
    IF(valor = "-", "", valor)
  ),
"")
</f>
        <v/>
      </c>
      <c r="JQ7" s="22" t="str">
        <f t="shared" si="339"/>
        <v>#VALUE!</v>
      </c>
      <c r="JR7" s="22" t="str">
        <f t="array" ref="JR7">SUMIFS(INDIRECT($H$1),Consolidado!$C$3:$C66,$A7,Consolidado!$B$3:$B66,JO$1)</f>
        <v>#VALUE!</v>
      </c>
      <c r="JS7" s="56" t="str">
        <f t="shared" ref="JS7:JS9" si="468">IFERROR(
  LET(
    valor,
      INDEX(
        INDIRECT($B$3),
        MATCH(RIGHT($A7, LEN($A7)-4), INDIRECT($C$3), 0),
        MATCH(JO$1, INDIRECT($D$3), 0)
      ),
    IF(valor = "-", "", valor)
  ),
"")
</f>
        <v/>
      </c>
      <c r="JT7" s="22" t="str">
        <f t="shared" si="340"/>
        <v>#VALUE!</v>
      </c>
      <c r="JU7" s="22" t="str">
        <f t="shared" si="341"/>
        <v/>
      </c>
      <c r="JV7" s="104" t="str">
        <f t="array" ref="JV7">SUMIFS(INDIRECT($G$1),Consolidado!$C$3:$C66,$A7,Consolidado!$B$3:$B66,JV$1)</f>
        <v>#VALUE!</v>
      </c>
      <c r="JW7" s="21" t="str">
        <f t="shared" ref="JW7:JW9" si="469">IFERROR(
  LET(
    valor,
      INDEX(
        INDIRECT($B$1),
        MATCH(RIGHT($A7, LEN($A7)-4), INDIRECT($C$1), 0),
        MATCH(JV$1, INDIRECT($D$1), 0)
      ),
    IF(valor = "-", "", valor)
  ),
"")
</f>
        <v/>
      </c>
      <c r="JX7" s="21" t="str">
        <f t="shared" si="342"/>
        <v>#VALUE!</v>
      </c>
      <c r="JY7" s="21" t="str">
        <f t="array" ref="JY7">SUMIFS(INDIRECT($H$1),Consolidado!$C$3:$C66,$A7,Consolidado!$B$3:$B66,JV$1)</f>
        <v>#VALUE!</v>
      </c>
      <c r="JZ7" s="54" t="str">
        <f t="shared" ref="JZ7:JZ9" si="470">IFERROR(
  LET(
    valor,
      INDEX(
        INDIRECT($B$3),
        MATCH(RIGHT($A7, LEN($A7)-4), INDIRECT($C$3), 0),
        MATCH(JV$1, INDIRECT($D$3), 0)
      ),
    IF(valor = "-", "", valor)
  ),
"")
</f>
        <v/>
      </c>
      <c r="KA7" s="21" t="str">
        <f t="shared" si="343"/>
        <v>#VALUE!</v>
      </c>
      <c r="KB7" s="21" t="str">
        <f t="shared" si="344"/>
        <v/>
      </c>
      <c r="KC7" s="103" t="str">
        <f t="array" ref="KC7">SUMIFS(INDIRECT($G$1),Consolidado!$C$3:$C66,$A7,Consolidado!$B$3:$B66,KC$1)</f>
        <v>#VALUE!</v>
      </c>
      <c r="KD7" s="22" t="str">
        <f t="shared" ref="KD7:KD9" si="471">IFERROR(
  LET(
    valor,
      INDEX(
        INDIRECT($B$1),
        MATCH(RIGHT($A7, LEN($A7)-4), INDIRECT($C$1), 0),
        MATCH(KC$1, INDIRECT($D$1), 0)
      ),
    IF(valor = "-", "", valor)
  ),
"")
</f>
        <v/>
      </c>
      <c r="KE7" s="22" t="str">
        <f t="shared" si="345"/>
        <v>#VALUE!</v>
      </c>
      <c r="KF7" s="22" t="str">
        <f t="array" ref="KF7">SUMIFS(INDIRECT($H$1),Consolidado!$C$3:$C66,$A7,Consolidado!$B$3:$B66,KC$1)</f>
        <v>#VALUE!</v>
      </c>
      <c r="KG7" s="56" t="str">
        <f t="shared" ref="KG7:KG9" si="472">IFERROR(
  LET(
    valor,
      INDEX(
        INDIRECT($B$3),
        MATCH(RIGHT($A7, LEN($A7)-4), INDIRECT($C$3), 0),
        MATCH(KC$1, INDIRECT($D$3), 0)
      ),
    IF(valor = "-", "", valor)
  ),
"")
</f>
        <v/>
      </c>
      <c r="KH7" s="22" t="str">
        <f t="shared" si="346"/>
        <v>#VALUE!</v>
      </c>
      <c r="KI7" s="22" t="str">
        <f t="shared" si="347"/>
        <v/>
      </c>
      <c r="KJ7" s="104" t="str">
        <f t="array" ref="KJ7">SUMIFS(INDIRECT($G$1),Consolidado!$C$3:$C66,$A7,Consolidado!$B$3:$B66,KJ$1)</f>
        <v>#VALUE!</v>
      </c>
      <c r="KK7" s="21" t="str">
        <f t="shared" ref="KK7:KK9" si="473">IFERROR(
  LET(
    valor,
      INDEX(
        INDIRECT($B$1),
        MATCH(RIGHT($A7, LEN($A7)-4), INDIRECT($C$1), 0),
        MATCH(KJ$1, INDIRECT($D$1), 0)
      ),
    IF(valor = "-", "", valor)
  ),
"")
</f>
        <v/>
      </c>
      <c r="KL7" s="21" t="str">
        <f t="shared" si="348"/>
        <v>#VALUE!</v>
      </c>
      <c r="KM7" s="21" t="str">
        <f t="array" ref="KM7">SUMIFS(INDIRECT($H$1),Consolidado!$C$3:$C66,$A7,Consolidado!$B$3:$B66,KJ$1)</f>
        <v>#VALUE!</v>
      </c>
      <c r="KN7" s="54" t="str">
        <f t="shared" ref="KN7:KN9" si="474">IFERROR(
  LET(
    valor,
      INDEX(
        INDIRECT($B$3),
        MATCH(RIGHT($A7, LEN($A7)-4), INDIRECT($C$3), 0),
        MATCH(KJ$1, INDIRECT($D$3), 0)
      ),
    IF(valor = "-", "", valor)
  ),
"")
</f>
        <v/>
      </c>
      <c r="KO7" s="21" t="str">
        <f t="shared" si="349"/>
        <v>#VALUE!</v>
      </c>
      <c r="KP7" s="21" t="str">
        <f t="shared" si="350"/>
        <v/>
      </c>
      <c r="KQ7" s="103" t="str">
        <f t="array" ref="KQ7">SUMIFS(INDIRECT($G$1),Consolidado!$C$3:$C66,$A7,Consolidado!$B$3:$B66,KQ$1)</f>
        <v>#VALUE!</v>
      </c>
      <c r="KR7" s="22" t="str">
        <f t="shared" ref="KR7:KR9" si="475">IFERROR(
  LET(
    valor,
      INDEX(
        INDIRECT($B$1),
        MATCH(RIGHT($A7, LEN($A7)-4), INDIRECT($C$1), 0),
        MATCH(KQ$1, INDIRECT($D$1), 0)
      ),
    IF(valor = "-", "", valor)
  ),
"")
</f>
        <v/>
      </c>
      <c r="KS7" s="22" t="str">
        <f t="shared" si="351"/>
        <v>#VALUE!</v>
      </c>
      <c r="KT7" s="22" t="str">
        <f t="array" ref="KT7">SUMIFS(INDIRECT($H$1),Consolidado!$C$3:$C66,$A7,Consolidado!$B$3:$B66,KQ$1)</f>
        <v>#VALUE!</v>
      </c>
      <c r="KU7" s="56" t="str">
        <f t="shared" ref="KU7:KU9" si="476">IFERROR(
  LET(
    valor,
      INDEX(
        INDIRECT($B$3),
        MATCH(RIGHT($A7, LEN($A7)-4), INDIRECT($C$3), 0),
        MATCH(KQ$1, INDIRECT($D$3), 0)
      ),
    IF(valor = "-", "", valor)
  ),
"")
</f>
        <v/>
      </c>
      <c r="KV7" s="22" t="str">
        <f t="shared" si="352"/>
        <v>#VALUE!</v>
      </c>
      <c r="KW7" s="22" t="str">
        <f t="shared" si="353"/>
        <v/>
      </c>
      <c r="KX7" s="104" t="str">
        <f t="array" ref="KX7">SUMIFS(INDIRECT($G$1),Consolidado!$C$3:$C66,$A7,Consolidado!$B$3:$B66,KX$1)</f>
        <v>#VALUE!</v>
      </c>
      <c r="KY7" s="21" t="str">
        <f t="shared" ref="KY7:KY9" si="477">IFERROR(
  LET(
    valor,
      INDEX(
        INDIRECT($B$1),
        MATCH(RIGHT($A7, LEN($A7)-4), INDIRECT($C$1), 0),
        MATCH(KX$1, INDIRECT($D$1), 0)
      ),
    IF(valor = "-", "", valor)
  ),
"")
</f>
        <v/>
      </c>
      <c r="KZ7" s="21" t="str">
        <f t="shared" si="354"/>
        <v>#VALUE!</v>
      </c>
      <c r="LA7" s="21" t="str">
        <f t="array" ref="LA7">SUMIFS(INDIRECT($H$1),Consolidado!$C$3:$C66,$A7,Consolidado!$B$3:$B66,KX$1)</f>
        <v>#VALUE!</v>
      </c>
      <c r="LB7" s="54" t="str">
        <f t="shared" ref="LB7:LB9" si="478">IFERROR(
  LET(
    valor,
      INDEX(
        INDIRECT($B$3),
        MATCH(RIGHT($A7, LEN($A7)-4), INDIRECT($C$3), 0),
        MATCH(KX$1, INDIRECT($D$3), 0)
      ),
    IF(valor = "-", "", valor)
  ),
"")
</f>
        <v/>
      </c>
      <c r="LC7" s="21" t="str">
        <f t="shared" si="355"/>
        <v>#VALUE!</v>
      </c>
      <c r="LD7" s="105" t="str">
        <f t="shared" si="356"/>
        <v/>
      </c>
      <c r="LE7" s="103" t="str">
        <f t="array" ref="LE7">SUMIFS(INDIRECT($G$1),Consolidado!$C$3:$C66,$A7,Consolidado!$B$3:$B66,LE$1)</f>
        <v>#VALUE!</v>
      </c>
      <c r="LF7" s="22" t="str">
        <f t="shared" ref="LF7:LF9" si="479">IFERROR(
  LET(
    valor,
      INDEX(
        INDIRECT($B$1),
        MATCH(RIGHT($A7, LEN($A7)-4), INDIRECT($C$1), 0),
        MATCH(LE$1, INDIRECT($D$1), 0)
      ),
    IF(valor = "-", "", valor)
  ),
"")
</f>
        <v/>
      </c>
      <c r="LG7" s="22" t="str">
        <f t="shared" si="357"/>
        <v>#VALUE!</v>
      </c>
      <c r="LH7" s="22" t="str">
        <f t="array" ref="LH7">SUMIFS(INDIRECT($H$1),Consolidado!$C$3:$C66,$A7,Consolidado!$B$3:$B66,LE$1)</f>
        <v>#VALUE!</v>
      </c>
      <c r="LI7" s="56" t="str">
        <f t="shared" ref="LI7:LI9" si="480">IFERROR(
  LET(
    valor,
      INDEX(
        INDIRECT($B$3),
        MATCH(RIGHT($A7, LEN($A7)-4), INDIRECT($C$3), 0),
        MATCH(LE$1, INDIRECT($D$3), 0)
      ),
    IF(valor = "-", "", valor)
  ),
"")
</f>
        <v/>
      </c>
      <c r="LJ7" s="22" t="str">
        <f t="shared" si="358"/>
        <v>#VALUE!</v>
      </c>
      <c r="LK7" s="22" t="str">
        <f t="shared" si="359"/>
        <v/>
      </c>
      <c r="LL7" s="104" t="str">
        <f t="array" ref="LL7">SUMIFS(INDIRECT($G$1),Consolidado!$C$3:$C66,$A7,Consolidado!$B$3:$B66,LL$1)</f>
        <v>#VALUE!</v>
      </c>
      <c r="LM7" s="21" t="str">
        <f t="shared" ref="LM7:LM9" si="481">IFERROR(
  LET(
    valor,
      INDEX(
        INDIRECT($B$1),
        MATCH(RIGHT($A7, LEN($A7)-4), INDIRECT($C$1), 0),
        MATCH(LL$1, INDIRECT($D$1), 0)
      ),
    IF(valor = "-", "", valor)
  ),
"")
</f>
        <v/>
      </c>
      <c r="LN7" s="21" t="str">
        <f t="shared" si="360"/>
        <v>#VALUE!</v>
      </c>
      <c r="LO7" s="21" t="str">
        <f t="array" ref="LO7">SUMIFS(INDIRECT($H$1),Consolidado!$C$3:$C66,$A7,Consolidado!$B$3:$B66,LL$1)</f>
        <v>#VALUE!</v>
      </c>
      <c r="LP7" s="54" t="str">
        <f t="shared" ref="LP7:LP9" si="482">IFERROR(
  LET(
    valor,
      INDEX(
        INDIRECT($B$3),
        MATCH(RIGHT($A7, LEN($A7)-4), INDIRECT($C$3), 0),
        MATCH(LL$1, INDIRECT($D$3), 0)
      ),
    IF(valor = "-", "", valor)
  ),
"")
</f>
        <v/>
      </c>
      <c r="LQ7" s="21" t="str">
        <f t="shared" si="361"/>
        <v>#VALUE!</v>
      </c>
      <c r="LR7" s="105" t="str">
        <f t="shared" si="362"/>
        <v/>
      </c>
      <c r="LS7" s="103" t="str">
        <f t="array" ref="LS7">SUMIFS(INDIRECT($G$1),Consolidado!$C$3:$C66,$A7,Consolidado!$B$3:$B66,LS$1)</f>
        <v>#VALUE!</v>
      </c>
      <c r="LT7" s="22" t="str">
        <f t="shared" ref="LT7:LT9" si="483">IFERROR(
  LET(
    valor,
      INDEX(
        INDIRECT($B$1),
        MATCH(RIGHT($A7, LEN($A7)-4), INDIRECT($C$1), 0),
        MATCH(LS$1, INDIRECT($D$1), 0)
      ),
    IF(valor = "-", "", valor)
  ),
"")
</f>
        <v/>
      </c>
      <c r="LU7" s="22" t="str">
        <f t="shared" si="363"/>
        <v>#VALUE!</v>
      </c>
      <c r="LV7" s="22" t="str">
        <f t="array" ref="LV7">SUMIFS(INDIRECT($H$1),Consolidado!$C$3:$C66,$A7,Consolidado!$B$3:$B66,LS$1)</f>
        <v>#VALUE!</v>
      </c>
      <c r="LW7" s="56" t="str">
        <f t="shared" ref="LW7:LW9" si="484">IFERROR(
  LET(
    valor,
      INDEX(
        INDIRECT($B$3),
        MATCH(RIGHT($A7, LEN($A7)-4), INDIRECT($C$3), 0),
        MATCH(LS$1, INDIRECT($D$3), 0)
      ),
    IF(valor = "-", "", valor)
  ),
"")
</f>
        <v/>
      </c>
      <c r="LX7" s="22" t="str">
        <f t="shared" si="364"/>
        <v>#VALUE!</v>
      </c>
      <c r="LY7" s="22" t="str">
        <f t="shared" si="365"/>
        <v/>
      </c>
      <c r="LZ7" s="104" t="str">
        <f t="array" ref="LZ7">SUMIFS(INDIRECT($G$1),Consolidado!$C$3:$C66,$A7,Consolidado!$B$3:$B66,LZ$1)</f>
        <v>#VALUE!</v>
      </c>
      <c r="MA7" s="21" t="str">
        <f t="shared" ref="MA7:MA9" si="485">IFERROR(
  LET(
    valor,
      INDEX(
        INDIRECT($B$1),
        MATCH(RIGHT($A7, LEN($A7)-4), INDIRECT($C$1), 0),
        MATCH(LZ$1, INDIRECT($D$1), 0)
      ),
    IF(valor = "-", "", valor)
  ),
"")
</f>
        <v/>
      </c>
      <c r="MB7" s="21" t="str">
        <f t="shared" si="366"/>
        <v>#VALUE!</v>
      </c>
      <c r="MC7" s="21" t="str">
        <f t="array" ref="MC7">SUMIFS(INDIRECT($H$1),Consolidado!$C$3:$C66,$A7,Consolidado!$B$3:$B66,LZ$1)</f>
        <v>#VALUE!</v>
      </c>
      <c r="MD7" s="54" t="str">
        <f t="shared" ref="MD7:MD9" si="486">IFERROR(
  LET(
    valor,
      INDEX(
        INDIRECT($B$3),
        MATCH(RIGHT($A7, LEN($A7)-4), INDIRECT($C$3), 0),
        MATCH(LZ$1, INDIRECT($D$3), 0)
      ),
    IF(valor = "-", "", valor)
  ),
"")
</f>
        <v/>
      </c>
      <c r="ME7" s="21" t="str">
        <f t="shared" si="367"/>
        <v>#VALUE!</v>
      </c>
      <c r="MF7" s="105" t="str">
        <f t="shared" si="368"/>
        <v/>
      </c>
      <c r="MG7" s="103" t="str">
        <f t="array" ref="MG7">SUMIFS(INDIRECT($G$1),Consolidado!$C$3:$C66,$A7,Consolidado!$B$3:$B66,MG$1)</f>
        <v>#VALUE!</v>
      </c>
      <c r="MH7" s="22" t="str">
        <f t="shared" ref="MH7:MH9" si="487">IFERROR(
  LET(
    valor,
      INDEX(
        INDIRECT($B$1),
        MATCH(RIGHT($A7, LEN($A7)-4), INDIRECT($C$1), 0),
        MATCH(MG$1, INDIRECT($D$1), 0)
      ),
    IF(valor = "-", "", valor)
  ),
"")
</f>
        <v/>
      </c>
      <c r="MI7" s="22" t="str">
        <f t="shared" si="369"/>
        <v>#VALUE!</v>
      </c>
      <c r="MJ7" s="22" t="str">
        <f t="array" ref="MJ7">SUMIFS(INDIRECT($H$1),Consolidado!$C$3:$C66,$A7,Consolidado!$B$3:$B66,MG$1)</f>
        <v>#VALUE!</v>
      </c>
      <c r="MK7" s="56" t="str">
        <f t="shared" ref="MK7:MK9" si="488">IFERROR(
  LET(
    valor,
      INDEX(
        INDIRECT($B$3),
        MATCH(RIGHT($A7, LEN($A7)-4), INDIRECT($C$3), 0),
        MATCH(MG$1, INDIRECT($D$3), 0)
      ),
    IF(valor = "-", "", valor)
  ),
"")
</f>
        <v/>
      </c>
      <c r="ML7" s="22" t="str">
        <f t="shared" si="370"/>
        <v>#VALUE!</v>
      </c>
      <c r="MM7" s="22" t="str">
        <f t="shared" si="371"/>
        <v/>
      </c>
      <c r="MN7" s="104" t="str">
        <f t="array" ref="MN7">SUMIFS(INDIRECT($G$1),Consolidado!$C$3:$C66,$A7,Consolidado!$B$3:$B66,MN$1)</f>
        <v>#VALUE!</v>
      </c>
      <c r="MO7" s="21" t="str">
        <f t="shared" ref="MO7:MO9" si="489">IFERROR(
  LET(
    valor,
      INDEX(
        INDIRECT($B$1),
        MATCH(RIGHT($A7, LEN($A7)-4), INDIRECT($C$1), 0),
        MATCH(MN$1, INDIRECT($D$1), 0)
      ),
    IF(valor = "-", "", valor)
  ),
"")
</f>
        <v/>
      </c>
      <c r="MP7" s="21" t="str">
        <f t="shared" si="372"/>
        <v>#VALUE!</v>
      </c>
      <c r="MQ7" s="21" t="str">
        <f t="array" ref="MQ7">SUMIFS(INDIRECT($H$1),Consolidado!$C$3:$C66,$A7,Consolidado!$B$3:$B66,MN$1)</f>
        <v>#VALUE!</v>
      </c>
      <c r="MR7" s="54" t="str">
        <f t="shared" ref="MR7:MR9" si="490">IFERROR(
  LET(
    valor,
      INDEX(
        INDIRECT($B$3),
        MATCH(RIGHT($A7, LEN($A7)-4), INDIRECT($C$3), 0),
        MATCH(MN$1, INDIRECT($D$3), 0)
      ),
    IF(valor = "-", "", valor)
  ),
"")
</f>
        <v/>
      </c>
      <c r="MS7" s="21" t="str">
        <f t="shared" si="373"/>
        <v>#VALUE!</v>
      </c>
      <c r="MT7" s="105" t="str">
        <f t="shared" si="374"/>
        <v/>
      </c>
      <c r="MU7" s="103" t="str">
        <f t="array" ref="MU7">SUMIFS(INDIRECT($G$1),Consolidado!$C$3:$C66,$A7,Consolidado!$B$3:$B66,MU$1)</f>
        <v>#VALUE!</v>
      </c>
      <c r="MV7" s="22" t="str">
        <f t="shared" ref="MV7:MV9" si="491">IFERROR(
  LET(
    valor,
      INDEX(
        INDIRECT($B$1),
        MATCH(RIGHT($A7, LEN($A7)-4), INDIRECT($C$1), 0),
        MATCH(MU$1, INDIRECT($D$1), 0)
      ),
    IF(valor = "-", "", valor)
  ),
"")
</f>
        <v/>
      </c>
      <c r="MW7" s="22" t="str">
        <f t="shared" si="375"/>
        <v>#VALUE!</v>
      </c>
      <c r="MX7" s="22" t="str">
        <f t="array" ref="MX7">SUMIFS(INDIRECT($H$1),Consolidado!$C$3:$C66,$A7,Consolidado!$B$3:$B66,MU$1)</f>
        <v>#VALUE!</v>
      </c>
      <c r="MY7" s="56" t="str">
        <f t="shared" ref="MY7:MY9" si="492">IFERROR(
  LET(
    valor,
      INDEX(
        INDIRECT($B$3),
        MATCH(RIGHT($A7, LEN($A7)-4), INDIRECT($C$3), 0),
        MATCH(MU$1, INDIRECT($D$3), 0)
      ),
    IF(valor = "-", "", valor)
  ),
"")
</f>
        <v/>
      </c>
      <c r="MZ7" s="22" t="str">
        <f t="shared" si="376"/>
        <v>#VALUE!</v>
      </c>
      <c r="NA7" s="22" t="str">
        <f t="shared" si="377"/>
        <v/>
      </c>
      <c r="NB7" s="104" t="str">
        <f t="array" ref="NB7">SUMIFS(INDIRECT($G$1),Consolidado!$C$3:$C66,$A7,Consolidado!$B$3:$B66,NB$1)</f>
        <v>#VALUE!</v>
      </c>
      <c r="NC7" s="21" t="str">
        <f t="shared" ref="NC7:NC9" si="493">IFERROR(
  LET(
    valor,
      INDEX(
        INDIRECT($B$1),
        MATCH(RIGHT($A7, LEN($A7)-4), INDIRECT($C$1), 0),
        MATCH(NB$1, INDIRECT($D$1), 0)
      ),
    IF(valor = "-", "", valor)
  ),
"")
</f>
        <v/>
      </c>
      <c r="ND7" s="21" t="str">
        <f t="shared" si="378"/>
        <v>#VALUE!</v>
      </c>
      <c r="NE7" s="21" t="str">
        <f t="array" ref="NE7">SUMIFS(INDIRECT($H$1),Consolidado!$C$3:$C66,$A7,Consolidado!$B$3:$B66,NB$1)</f>
        <v>#VALUE!</v>
      </c>
      <c r="NF7" s="54" t="str">
        <f t="shared" ref="NF7:NF9" si="494">IFERROR(
  LET(
    valor,
      INDEX(
        INDIRECT($B$3),
        MATCH(RIGHT($A7, LEN($A7)-4), INDIRECT($C$3), 0),
        MATCH(NB$1, INDIRECT($D$3), 0)
      ),
    IF(valor = "-", "", valor)
  ),
"")
</f>
        <v/>
      </c>
      <c r="NG7" s="21" t="str">
        <f t="shared" si="379"/>
        <v>#VALUE!</v>
      </c>
      <c r="NH7" s="105" t="str">
        <f t="shared" si="380"/>
        <v/>
      </c>
      <c r="NI7" s="103" t="str">
        <f t="array" ref="NI7">SUMIFS(INDIRECT($G$1),Consolidado!$C$3:$C66,$A7,Consolidado!$B$3:$B66,NI$1)</f>
        <v>#VALUE!</v>
      </c>
      <c r="NJ7" s="22" t="str">
        <f t="shared" ref="NJ7:NJ9" si="495">IFERROR(
  LET(
    valor,
      INDEX(
        INDIRECT($B$1),
        MATCH(RIGHT($A7, LEN($A7)-4), INDIRECT($C$1), 0),
        MATCH(NI$1, INDIRECT($D$1), 0)
      ),
    IF(valor = "-", "", valor)
  ),
"")
</f>
        <v/>
      </c>
      <c r="NK7" s="22" t="str">
        <f t="shared" si="381"/>
        <v>#VALUE!</v>
      </c>
      <c r="NL7" s="22" t="str">
        <f t="array" ref="NL7">SUMIFS(INDIRECT($H$1),Consolidado!$C$3:$C66,$A7,Consolidado!$B$3:$B66,NI$1)</f>
        <v>#VALUE!</v>
      </c>
      <c r="NM7" s="56" t="str">
        <f t="shared" ref="NM7:NM9" si="496">IFERROR(
  LET(
    valor,
      INDEX(
        INDIRECT($B$3),
        MATCH(RIGHT($A7, LEN($A7)-4), INDIRECT($C$3), 0),
        MATCH(NI$1, INDIRECT($D$3), 0)
      ),
    IF(valor = "-", "", valor)
  ),
"")
</f>
        <v/>
      </c>
      <c r="NN7" s="22" t="str">
        <f t="shared" si="382"/>
        <v>#VALUE!</v>
      </c>
      <c r="NO7" s="22" t="str">
        <f t="shared" si="383"/>
        <v/>
      </c>
      <c r="NP7" s="104" t="str">
        <f t="array" ref="NP7">SUMIFS(INDIRECT($G$1),Consolidado!$C$3:$C66,$A7,Consolidado!$B$3:$B66,NP$1)</f>
        <v>#VALUE!</v>
      </c>
      <c r="NQ7" s="21" t="str">
        <f t="shared" ref="NQ7:NQ9" si="497">IFERROR(
  LET(
    valor,
      INDEX(
        INDIRECT($B$1),
        MATCH(RIGHT($A7, LEN($A7)-4), INDIRECT($C$1), 0),
        MATCH(NP$1, INDIRECT($D$1), 0)
      ),
    IF(valor = "-", "", valor)
  ),
"")
</f>
        <v/>
      </c>
      <c r="NR7" s="21" t="str">
        <f t="shared" si="384"/>
        <v>#VALUE!</v>
      </c>
      <c r="NS7" s="21" t="str">
        <f t="array" ref="NS7">SUMIFS(INDIRECT($H$1),Consolidado!$C$3:$C66,$A7,Consolidado!$B$3:$B66,NP$1)</f>
        <v>#VALUE!</v>
      </c>
      <c r="NT7" s="54" t="str">
        <f t="shared" ref="NT7:NT9" si="498">IFERROR(
  LET(
    valor,
      INDEX(
        INDIRECT($B$3),
        MATCH(RIGHT($A7, LEN($A7)-4), INDIRECT($C$3), 0),
        MATCH(NP$1, INDIRECT($D$3), 0)
      ),
    IF(valor = "-", "", valor)
  ),
"")
</f>
        <v/>
      </c>
      <c r="NU7" s="21" t="str">
        <f t="shared" si="385"/>
        <v>#VALUE!</v>
      </c>
      <c r="NV7" s="105" t="str">
        <f t="shared" si="386"/>
        <v/>
      </c>
    </row>
    <row r="8" ht="15.75" customHeight="1">
      <c r="A8" s="7" t="s">
        <v>43</v>
      </c>
      <c r="B8" s="21" t="str">
        <f t="shared" si="387"/>
        <v>#VALUE!</v>
      </c>
      <c r="C8" s="21">
        <f t="shared" si="388"/>
        <v>0</v>
      </c>
      <c r="D8" s="21" t="str">
        <f t="shared" si="222"/>
        <v>#VALUE!</v>
      </c>
      <c r="E8" s="21" t="str">
        <f t="shared" si="389"/>
        <v>#VALUE!</v>
      </c>
      <c r="F8" s="21">
        <f t="shared" si="390"/>
        <v>0</v>
      </c>
      <c r="G8" s="21" t="str">
        <f t="shared" si="223"/>
        <v>#VALUE!</v>
      </c>
      <c r="H8" s="21" t="str">
        <f t="shared" si="224"/>
        <v/>
      </c>
      <c r="I8" s="100" t="str">
        <f t="array" ref="I8">SUMIFS(INDIRECT($G$1),Consolidado!$C$3:$C66,$A8,Consolidado!$B$3:$B66,I$1)</f>
        <v>#VALUE!</v>
      </c>
      <c r="J8" s="65" t="str">
        <f t="shared" si="391"/>
        <v/>
      </c>
      <c r="K8" s="21" t="str">
        <f t="shared" si="225"/>
        <v>#VALUE!</v>
      </c>
      <c r="L8" s="65" t="str">
        <f t="array" ref="L8">SUMIFS(INDIRECT($H$1),Consolidado!$C$3:$C66,$A8,Consolidado!$B$3:$B66,I$1)</f>
        <v>#VALUE!</v>
      </c>
      <c r="M8" s="66" t="str">
        <f t="shared" si="392"/>
        <v/>
      </c>
      <c r="N8" s="21" t="str">
        <f t="shared" si="226"/>
        <v>#VALUE!</v>
      </c>
      <c r="O8" s="21" t="str">
        <f t="shared" si="227"/>
        <v/>
      </c>
      <c r="P8" s="101" t="str">
        <f t="array" ref="P8">SUMIFS(INDIRECT($G$1),Consolidado!$C$3:$C66,$A8,Consolidado!$B$3:$B66,P$1)</f>
        <v>#VALUE!</v>
      </c>
      <c r="Q8" s="68" t="str">
        <f t="shared" si="393"/>
        <v/>
      </c>
      <c r="R8" s="68" t="str">
        <f t="shared" si="228"/>
        <v>#VALUE!</v>
      </c>
      <c r="S8" s="68" t="str">
        <f t="array" ref="S8">SUMIFS(INDIRECT($H$1),Consolidado!$C$3:$C66,$A8,Consolidado!$B$3:$B66,P$1)</f>
        <v>#VALUE!</v>
      </c>
      <c r="T8" s="102" t="str">
        <f t="shared" si="394"/>
        <v/>
      </c>
      <c r="U8" s="68" t="str">
        <f t="shared" si="229"/>
        <v>#VALUE!</v>
      </c>
      <c r="V8" s="68" t="str">
        <f t="shared" si="230"/>
        <v/>
      </c>
      <c r="W8" s="103" t="str">
        <f t="array" ref="W8">SUMIFS(INDIRECT($G$1),Consolidado!$C$3:$C66,$A8,Consolidado!$B$3:$B66,W$1)</f>
        <v>#VALUE!</v>
      </c>
      <c r="X8" s="22" t="str">
        <f t="shared" si="395"/>
        <v/>
      </c>
      <c r="Y8" s="22" t="str">
        <f t="shared" si="231"/>
        <v>#VALUE!</v>
      </c>
      <c r="Z8" s="22" t="str">
        <f t="array" ref="Z8">SUMIFS(INDIRECT($H$1),Consolidado!$C$3:$C66,$A8,Consolidado!$B$3:$B66,W$1)</f>
        <v>#VALUE!</v>
      </c>
      <c r="AA8" s="56" t="str">
        <f t="shared" si="396"/>
        <v/>
      </c>
      <c r="AB8" s="22" t="str">
        <f t="shared" si="232"/>
        <v>#VALUE!</v>
      </c>
      <c r="AC8" s="22" t="str">
        <f t="shared" si="233"/>
        <v/>
      </c>
      <c r="AD8" s="104" t="str">
        <f t="array" ref="AD8">SUMIFS(INDIRECT($G$1),Consolidado!$C$3:$C66,$A8,Consolidado!$B$3:$B66,AD$1)</f>
        <v>#VALUE!</v>
      </c>
      <c r="AE8" s="21" t="str">
        <f t="shared" si="397"/>
        <v/>
      </c>
      <c r="AF8" s="21" t="str">
        <f t="shared" si="234"/>
        <v>#VALUE!</v>
      </c>
      <c r="AG8" s="21" t="str">
        <f t="array" ref="AG8">SUMIFS(INDIRECT($H$1),Consolidado!$C$3:$C66,$A8,Consolidado!$B$3:$B66,AD$1)</f>
        <v>#VALUE!</v>
      </c>
      <c r="AH8" s="54" t="str">
        <f t="shared" si="398"/>
        <v/>
      </c>
      <c r="AI8" s="21" t="str">
        <f t="shared" si="235"/>
        <v>#VALUE!</v>
      </c>
      <c r="AJ8" s="21" t="str">
        <f t="shared" si="236"/>
        <v/>
      </c>
      <c r="AK8" s="103" t="str">
        <f t="array" ref="AK8">SUMIFS(INDIRECT($G$1),Consolidado!$C$3:$C66,$A8,Consolidado!$B$3:$B66,AK$1)</f>
        <v>#VALUE!</v>
      </c>
      <c r="AL8" s="22" t="str">
        <f t="shared" si="399"/>
        <v/>
      </c>
      <c r="AM8" s="22" t="str">
        <f t="shared" si="237"/>
        <v>#VALUE!</v>
      </c>
      <c r="AN8" s="22" t="str">
        <f t="array" ref="AN8">SUMIFS(INDIRECT($H$1),Consolidado!$C$3:$C66,$A8,Consolidado!$B$3:$B66,AK$1)</f>
        <v>#VALUE!</v>
      </c>
      <c r="AO8" s="56" t="str">
        <f t="shared" si="400"/>
        <v/>
      </c>
      <c r="AP8" s="22" t="str">
        <f t="shared" si="238"/>
        <v>#VALUE!</v>
      </c>
      <c r="AQ8" s="22" t="str">
        <f t="shared" si="239"/>
        <v/>
      </c>
      <c r="AR8" s="104" t="str">
        <f t="array" ref="AR8">SUMIFS(INDIRECT($G$1),Consolidado!$C$3:$C66,$A8,Consolidado!$B$3:$B66,AR$1)</f>
        <v>#VALUE!</v>
      </c>
      <c r="AS8" s="21" t="str">
        <f t="shared" si="401"/>
        <v/>
      </c>
      <c r="AT8" s="21" t="str">
        <f t="shared" si="240"/>
        <v>#VALUE!</v>
      </c>
      <c r="AU8" s="21" t="str">
        <f t="array" ref="AU8">SUMIFS(INDIRECT($H$1),Consolidado!$C$3:$C66,$A8,Consolidado!$B$3:$B66,AR$1)</f>
        <v>#VALUE!</v>
      </c>
      <c r="AV8" s="54" t="str">
        <f t="shared" si="402"/>
        <v/>
      </c>
      <c r="AW8" s="21" t="str">
        <f t="shared" si="241"/>
        <v>#VALUE!</v>
      </c>
      <c r="AX8" s="21" t="str">
        <f t="shared" si="242"/>
        <v/>
      </c>
      <c r="AY8" s="103" t="str">
        <f t="array" ref="AY8">SUMIFS(INDIRECT($G$1),Consolidado!$C$3:$C66,$A8,Consolidado!$B$3:$B66,AY$1)</f>
        <v>#VALUE!</v>
      </c>
      <c r="AZ8" s="22" t="str">
        <f t="shared" si="403"/>
        <v/>
      </c>
      <c r="BA8" s="22" t="str">
        <f t="shared" si="243"/>
        <v>#VALUE!</v>
      </c>
      <c r="BB8" s="22" t="str">
        <f t="array" ref="BB8">SUMIFS(INDIRECT($H$1),Consolidado!$C$3:$C66,$A8,Consolidado!$B$3:$B66,AY$1)</f>
        <v>#VALUE!</v>
      </c>
      <c r="BC8" s="56" t="str">
        <f t="shared" si="404"/>
        <v/>
      </c>
      <c r="BD8" s="22" t="str">
        <f t="shared" si="244"/>
        <v>#VALUE!</v>
      </c>
      <c r="BE8" s="22" t="str">
        <f t="shared" si="245"/>
        <v/>
      </c>
      <c r="BF8" s="104" t="str">
        <f t="array" ref="BF8">SUMIFS(INDIRECT($G$1),Consolidado!$C$3:$C66,$A8,Consolidado!$B$3:$B66,BF$1)</f>
        <v>#VALUE!</v>
      </c>
      <c r="BG8" s="21" t="str">
        <f t="shared" si="405"/>
        <v/>
      </c>
      <c r="BH8" s="21" t="str">
        <f t="shared" si="246"/>
        <v>#VALUE!</v>
      </c>
      <c r="BI8" s="21" t="str">
        <f t="array" ref="BI8">SUMIFS(INDIRECT($H$1),Consolidado!$C$3:$C66,$A8,Consolidado!$B$3:$B66,BF$1)</f>
        <v>#VALUE!</v>
      </c>
      <c r="BJ8" s="54" t="str">
        <f t="shared" si="406"/>
        <v/>
      </c>
      <c r="BK8" s="21" t="str">
        <f t="shared" si="247"/>
        <v>#VALUE!</v>
      </c>
      <c r="BL8" s="21" t="str">
        <f t="shared" si="248"/>
        <v/>
      </c>
      <c r="BM8" s="103" t="str">
        <f t="array" ref="BM8">SUMIFS(INDIRECT($G$1),Consolidado!$C$3:$C66,$A8,Consolidado!$B$3:$B66,BM$1)</f>
        <v>#VALUE!</v>
      </c>
      <c r="BN8" s="22" t="str">
        <f t="shared" si="407"/>
        <v/>
      </c>
      <c r="BO8" s="22" t="str">
        <f t="shared" si="249"/>
        <v>#VALUE!</v>
      </c>
      <c r="BP8" s="22" t="str">
        <f t="array" ref="BP8">SUMIFS(INDIRECT($H$1),Consolidado!$C$3:$C66,$A8,Consolidado!$B$3:$B66,BM$1)</f>
        <v>#VALUE!</v>
      </c>
      <c r="BQ8" s="56" t="str">
        <f t="shared" si="408"/>
        <v/>
      </c>
      <c r="BR8" s="22" t="str">
        <f t="shared" si="250"/>
        <v>#VALUE!</v>
      </c>
      <c r="BS8" s="22" t="str">
        <f t="shared" si="251"/>
        <v/>
      </c>
      <c r="BT8" s="104" t="str">
        <f t="array" ref="BT8">SUMIFS(INDIRECT($G$1),Consolidado!$C$3:$C66,$A8,Consolidado!$B$3:$B66,BT$1)</f>
        <v>#VALUE!</v>
      </c>
      <c r="BU8" s="21" t="str">
        <f t="shared" si="409"/>
        <v/>
      </c>
      <c r="BV8" s="21" t="str">
        <f t="shared" si="252"/>
        <v>#VALUE!</v>
      </c>
      <c r="BW8" s="21" t="str">
        <f t="array" ref="BW8">SUMIFS(INDIRECT($H$1),Consolidado!$C$3:$C66,$A8,Consolidado!$B$3:$B66,BT$1)</f>
        <v>#VALUE!</v>
      </c>
      <c r="BX8" s="54" t="str">
        <f t="shared" si="410"/>
        <v/>
      </c>
      <c r="BY8" s="21" t="str">
        <f t="shared" si="253"/>
        <v>#VALUE!</v>
      </c>
      <c r="BZ8" s="21" t="str">
        <f t="shared" si="254"/>
        <v/>
      </c>
      <c r="CA8" s="103" t="str">
        <f t="array" ref="CA8">SUMIFS(INDIRECT($G$1),Consolidado!$C$3:$C66,$A8,Consolidado!$B$3:$B66,CA$1)</f>
        <v>#VALUE!</v>
      </c>
      <c r="CB8" s="22" t="str">
        <f t="shared" si="411"/>
        <v/>
      </c>
      <c r="CC8" s="22" t="str">
        <f t="shared" si="255"/>
        <v>#VALUE!</v>
      </c>
      <c r="CD8" s="22" t="str">
        <f t="array" ref="CD8">SUMIFS(INDIRECT($H$1),Consolidado!$C$3:$C66,$A8,Consolidado!$B$3:$B66,CA$1)</f>
        <v>#VALUE!</v>
      </c>
      <c r="CE8" s="56" t="str">
        <f t="shared" si="412"/>
        <v/>
      </c>
      <c r="CF8" s="22" t="str">
        <f t="shared" si="256"/>
        <v>#VALUE!</v>
      </c>
      <c r="CG8" s="22" t="str">
        <f t="shared" si="257"/>
        <v/>
      </c>
      <c r="CH8" s="104" t="str">
        <f t="array" ref="CH8">SUMIFS(INDIRECT($G$1),Consolidado!$C$3:$C66,$A8,Consolidado!$B$3:$B66,CH$1)</f>
        <v>#VALUE!</v>
      </c>
      <c r="CI8" s="21" t="str">
        <f t="shared" si="413"/>
        <v/>
      </c>
      <c r="CJ8" s="21" t="str">
        <f t="shared" si="258"/>
        <v>#VALUE!</v>
      </c>
      <c r="CK8" s="21" t="str">
        <f t="array" ref="CK8">SUMIFS(INDIRECT($H$1),Consolidado!$C$3:$C66,$A8,Consolidado!$B$3:$B66,CH$1)</f>
        <v>#VALUE!</v>
      </c>
      <c r="CL8" s="54" t="str">
        <f t="shared" si="414"/>
        <v/>
      </c>
      <c r="CM8" s="21" t="str">
        <f t="shared" si="259"/>
        <v>#VALUE!</v>
      </c>
      <c r="CN8" s="21" t="str">
        <f t="shared" si="260"/>
        <v/>
      </c>
      <c r="CO8" s="103" t="str">
        <f t="array" ref="CO8">SUMIFS(INDIRECT($G$1),Consolidado!$C$3:$C66,$A8,Consolidado!$B$3:$B66,CO$1)</f>
        <v>#VALUE!</v>
      </c>
      <c r="CP8" s="22" t="str">
        <f t="shared" si="415"/>
        <v/>
      </c>
      <c r="CQ8" s="22" t="str">
        <f t="shared" si="261"/>
        <v>#VALUE!</v>
      </c>
      <c r="CR8" s="22" t="str">
        <f t="array" ref="CR8">SUMIFS(INDIRECT($H$1),Consolidado!$C$3:$C66,$A8,Consolidado!$B$3:$B66,CO$1)</f>
        <v>#VALUE!</v>
      </c>
      <c r="CS8" s="56" t="str">
        <f t="shared" si="416"/>
        <v/>
      </c>
      <c r="CT8" s="22" t="str">
        <f t="shared" si="262"/>
        <v>#VALUE!</v>
      </c>
      <c r="CU8" s="22" t="str">
        <f t="shared" si="263"/>
        <v/>
      </c>
      <c r="CV8" s="104" t="str">
        <f t="array" ref="CV8">SUMIFS(INDIRECT($G$1),Consolidado!$C$3:$C66,$A8,Consolidado!$B$3:$B66,CV$1)</f>
        <v>#VALUE!</v>
      </c>
      <c r="CW8" s="21" t="str">
        <f t="shared" si="417"/>
        <v/>
      </c>
      <c r="CX8" s="21" t="str">
        <f t="shared" si="264"/>
        <v>#VALUE!</v>
      </c>
      <c r="CY8" s="21" t="str">
        <f t="array" ref="CY8">SUMIFS(INDIRECT($H$1),Consolidado!$C$3:$C66,$A8,Consolidado!$B$3:$B66,CV$1)</f>
        <v>#VALUE!</v>
      </c>
      <c r="CZ8" s="54" t="str">
        <f t="shared" si="418"/>
        <v/>
      </c>
      <c r="DA8" s="21" t="str">
        <f t="shared" si="265"/>
        <v>#VALUE!</v>
      </c>
      <c r="DB8" s="21" t="str">
        <f t="shared" si="266"/>
        <v/>
      </c>
      <c r="DC8" s="103" t="str">
        <f t="array" ref="DC8">SUMIFS(INDIRECT($G$1),Consolidado!$C$3:$C66,$A8,Consolidado!$B$3:$B66,DC$1)</f>
        <v>#VALUE!</v>
      </c>
      <c r="DD8" s="22" t="str">
        <f t="shared" si="419"/>
        <v/>
      </c>
      <c r="DE8" s="22" t="str">
        <f t="shared" si="267"/>
        <v>#VALUE!</v>
      </c>
      <c r="DF8" s="22" t="str">
        <f t="array" ref="DF8">SUMIFS(INDIRECT($H$1),Consolidado!$C$3:$C66,$A8,Consolidado!$B$3:$B66,DC$1)</f>
        <v>#VALUE!</v>
      </c>
      <c r="DG8" s="56" t="str">
        <f t="shared" si="420"/>
        <v/>
      </c>
      <c r="DH8" s="22" t="str">
        <f t="shared" si="268"/>
        <v>#VALUE!</v>
      </c>
      <c r="DI8" s="22" t="str">
        <f t="shared" si="269"/>
        <v/>
      </c>
      <c r="DJ8" s="104" t="str">
        <f t="array" ref="DJ8">SUMIFS(INDIRECT($G$1),Consolidado!$C$3:$C66,$A8,Consolidado!$B$3:$B66,DJ$1)</f>
        <v>#VALUE!</v>
      </c>
      <c r="DK8" s="21" t="str">
        <f t="shared" si="421"/>
        <v/>
      </c>
      <c r="DL8" s="21" t="str">
        <f t="shared" si="270"/>
        <v>#VALUE!</v>
      </c>
      <c r="DM8" s="21" t="str">
        <f t="array" ref="DM8">SUMIFS(INDIRECT($H$1),Consolidado!$C$3:$C66,$A8,Consolidado!$B$3:$B66,DJ$1)</f>
        <v>#VALUE!</v>
      </c>
      <c r="DN8" s="54" t="str">
        <f t="shared" si="422"/>
        <v/>
      </c>
      <c r="DO8" s="21" t="str">
        <f t="shared" si="271"/>
        <v>#VALUE!</v>
      </c>
      <c r="DP8" s="21" t="str">
        <f t="shared" si="272"/>
        <v/>
      </c>
      <c r="DQ8" s="103" t="str">
        <f t="array" ref="DQ8">SUMIFS(INDIRECT($G$1),Consolidado!$C$3:$C66,$A8,Consolidado!$B$3:$B66,DQ$1)</f>
        <v>#VALUE!</v>
      </c>
      <c r="DR8" s="22" t="str">
        <f t="shared" si="423"/>
        <v/>
      </c>
      <c r="DS8" s="22" t="str">
        <f t="shared" si="273"/>
        <v>#VALUE!</v>
      </c>
      <c r="DT8" s="22" t="str">
        <f t="array" ref="DT8">SUMIFS(INDIRECT($H$1),Consolidado!$C$3:$C66,$A8,Consolidado!$B$3:$B66,DQ$1)</f>
        <v>#VALUE!</v>
      </c>
      <c r="DU8" s="56" t="str">
        <f t="shared" si="424"/>
        <v/>
      </c>
      <c r="DV8" s="22" t="str">
        <f t="shared" si="274"/>
        <v>#VALUE!</v>
      </c>
      <c r="DW8" s="22" t="str">
        <f t="shared" si="275"/>
        <v/>
      </c>
      <c r="DX8" s="104" t="str">
        <f t="array" ref="DX8">SUMIFS(INDIRECT($G$1),Consolidado!$C$3:$C66,$A8,Consolidado!$B$3:$B66,DX$1)</f>
        <v>#VALUE!</v>
      </c>
      <c r="DY8" s="21" t="str">
        <f t="shared" si="425"/>
        <v/>
      </c>
      <c r="DZ8" s="21" t="str">
        <f t="shared" si="276"/>
        <v>#VALUE!</v>
      </c>
      <c r="EA8" s="21" t="str">
        <f t="array" ref="EA8">SUMIFS(INDIRECT($H$1),Consolidado!$C$3:$C66,$A8,Consolidado!$B$3:$B66,DX$1)</f>
        <v>#VALUE!</v>
      </c>
      <c r="EB8" s="54" t="str">
        <f t="shared" si="426"/>
        <v/>
      </c>
      <c r="EC8" s="21" t="str">
        <f t="shared" si="277"/>
        <v>#VALUE!</v>
      </c>
      <c r="ED8" s="21" t="str">
        <f t="shared" si="278"/>
        <v/>
      </c>
      <c r="EE8" s="103" t="str">
        <f t="array" ref="EE8">SUMIFS(INDIRECT($G$1),Consolidado!$C$3:$C66,$A8,Consolidado!$B$3:$B66,EE$1)</f>
        <v>#VALUE!</v>
      </c>
      <c r="EF8" s="22" t="str">
        <f t="shared" si="427"/>
        <v/>
      </c>
      <c r="EG8" s="22" t="str">
        <f t="shared" si="279"/>
        <v>#VALUE!</v>
      </c>
      <c r="EH8" s="22" t="str">
        <f t="array" ref="EH8">SUMIFS(INDIRECT($H$1),Consolidado!$C$3:$C66,$A8,Consolidado!$B$3:$B66,EE$1)</f>
        <v>#VALUE!</v>
      </c>
      <c r="EI8" s="56" t="str">
        <f t="shared" si="428"/>
        <v/>
      </c>
      <c r="EJ8" s="22" t="str">
        <f t="shared" si="280"/>
        <v>#VALUE!</v>
      </c>
      <c r="EK8" s="22" t="str">
        <f t="shared" si="281"/>
        <v/>
      </c>
      <c r="EL8" s="104" t="str">
        <f t="array" ref="EL8">SUMIFS(INDIRECT($G$1),Consolidado!$C$3:$C66,$A8,Consolidado!$B$3:$B66,EL$1)</f>
        <v>#VALUE!</v>
      </c>
      <c r="EM8" s="21" t="str">
        <f t="shared" si="429"/>
        <v/>
      </c>
      <c r="EN8" s="21" t="str">
        <f t="shared" si="282"/>
        <v>#VALUE!</v>
      </c>
      <c r="EO8" s="21" t="str">
        <f t="array" ref="EO8">SUMIFS(INDIRECT($H$1),Consolidado!$C$3:$C66,$A8,Consolidado!$B$3:$B66,EL$1)</f>
        <v>#VALUE!</v>
      </c>
      <c r="EP8" s="54" t="str">
        <f t="shared" si="430"/>
        <v/>
      </c>
      <c r="EQ8" s="21" t="str">
        <f t="shared" si="283"/>
        <v>#VALUE!</v>
      </c>
      <c r="ER8" s="21" t="str">
        <f t="shared" si="284"/>
        <v/>
      </c>
      <c r="ES8" s="103" t="str">
        <f t="array" ref="ES8">SUMIFS(INDIRECT($G$1),Consolidado!$C$3:$C66,$A8,Consolidado!$B$3:$B66,ES$1)</f>
        <v>#VALUE!</v>
      </c>
      <c r="ET8" s="22" t="str">
        <f t="shared" si="431"/>
        <v/>
      </c>
      <c r="EU8" s="22" t="str">
        <f t="shared" si="285"/>
        <v>#VALUE!</v>
      </c>
      <c r="EV8" s="22" t="str">
        <f t="array" ref="EV8">SUMIFS(INDIRECT($H$1),Consolidado!$C$3:$C66,$A8,Consolidado!$B$3:$B66,ES$1)</f>
        <v>#VALUE!</v>
      </c>
      <c r="EW8" s="56" t="str">
        <f t="shared" si="432"/>
        <v/>
      </c>
      <c r="EX8" s="22" t="str">
        <f t="shared" si="286"/>
        <v>#VALUE!</v>
      </c>
      <c r="EY8" s="22" t="str">
        <f t="shared" si="287"/>
        <v/>
      </c>
      <c r="EZ8" s="104" t="str">
        <f t="array" ref="EZ8">SUMIFS(INDIRECT($G$1),Consolidado!$C$3:$C66,$A8,Consolidado!$B$3:$B66,EZ$1)</f>
        <v>#VALUE!</v>
      </c>
      <c r="FA8" s="21" t="str">
        <f t="shared" si="433"/>
        <v/>
      </c>
      <c r="FB8" s="21" t="str">
        <f t="shared" si="288"/>
        <v>#VALUE!</v>
      </c>
      <c r="FC8" s="21" t="str">
        <f t="array" ref="FC8">SUMIFS(INDIRECT($H$1),Consolidado!$C$3:$C66,$A8,Consolidado!$B$3:$B66,EZ$1)</f>
        <v>#VALUE!</v>
      </c>
      <c r="FD8" s="54" t="str">
        <f t="shared" si="434"/>
        <v/>
      </c>
      <c r="FE8" s="21" t="str">
        <f t="shared" si="289"/>
        <v>#VALUE!</v>
      </c>
      <c r="FF8" s="21" t="str">
        <f t="shared" si="290"/>
        <v/>
      </c>
      <c r="FG8" s="103" t="str">
        <f t="array" ref="FG8">SUMIFS(INDIRECT($G$1),Consolidado!$C$3:$C66,$A8,Consolidado!$B$3:$B66,FG$1)</f>
        <v>#VALUE!</v>
      </c>
      <c r="FH8" s="22" t="str">
        <f t="shared" si="435"/>
        <v/>
      </c>
      <c r="FI8" s="22" t="str">
        <f t="shared" si="291"/>
        <v>#VALUE!</v>
      </c>
      <c r="FJ8" s="22" t="str">
        <f t="array" ref="FJ8">SUMIFS(INDIRECT($H$1),Consolidado!$C$3:$C66,$A8,Consolidado!$B$3:$B66,FG$1)</f>
        <v>#VALUE!</v>
      </c>
      <c r="FK8" s="56" t="str">
        <f t="shared" si="436"/>
        <v/>
      </c>
      <c r="FL8" s="22" t="str">
        <f t="shared" si="292"/>
        <v>#VALUE!</v>
      </c>
      <c r="FM8" s="22" t="str">
        <f t="shared" si="293"/>
        <v/>
      </c>
      <c r="FN8" s="104" t="str">
        <f t="array" ref="FN8">SUMIFS(INDIRECT($G$1),Consolidado!$C$3:$C66,$A8,Consolidado!$B$3:$B66,FN$1)</f>
        <v>#VALUE!</v>
      </c>
      <c r="FO8" s="21" t="str">
        <f t="shared" si="437"/>
        <v/>
      </c>
      <c r="FP8" s="21" t="str">
        <f t="shared" si="294"/>
        <v>#VALUE!</v>
      </c>
      <c r="FQ8" s="21" t="str">
        <f t="array" ref="FQ8">SUMIFS(INDIRECT($H$1),Consolidado!$C$3:$C66,$A8,Consolidado!$B$3:$B66,FN$1)</f>
        <v>#VALUE!</v>
      </c>
      <c r="FR8" s="54" t="str">
        <f t="shared" si="438"/>
        <v/>
      </c>
      <c r="FS8" s="21" t="str">
        <f t="shared" si="295"/>
        <v>#VALUE!</v>
      </c>
      <c r="FT8" s="21" t="str">
        <f t="shared" si="296"/>
        <v/>
      </c>
      <c r="FU8" s="103" t="str">
        <f t="array" ref="FU8">SUMIFS(INDIRECT($G$1),Consolidado!$C$3:$C66,$A8,Consolidado!$B$3:$B66,FU$1)</f>
        <v>#VALUE!</v>
      </c>
      <c r="FV8" s="22" t="str">
        <f t="shared" si="439"/>
        <v/>
      </c>
      <c r="FW8" s="22" t="str">
        <f t="shared" si="297"/>
        <v>#VALUE!</v>
      </c>
      <c r="FX8" s="22" t="str">
        <f t="array" ref="FX8">SUMIFS(INDIRECT($H$1),Consolidado!$C$3:$C66,$A8,Consolidado!$B$3:$B66,FU$1)</f>
        <v>#VALUE!</v>
      </c>
      <c r="FY8" s="56" t="str">
        <f t="shared" si="440"/>
        <v/>
      </c>
      <c r="FZ8" s="22" t="str">
        <f t="shared" si="298"/>
        <v>#VALUE!</v>
      </c>
      <c r="GA8" s="22" t="str">
        <f t="shared" si="299"/>
        <v/>
      </c>
      <c r="GB8" s="104" t="str">
        <f t="array" ref="GB8">SUMIFS(INDIRECT($G$1),Consolidado!$C$3:$C66,$A8,Consolidado!$B$3:$B66,GB$1)</f>
        <v>#VALUE!</v>
      </c>
      <c r="GC8" s="21" t="str">
        <f t="shared" si="441"/>
        <v/>
      </c>
      <c r="GD8" s="21" t="str">
        <f t="shared" si="300"/>
        <v>#VALUE!</v>
      </c>
      <c r="GE8" s="21" t="str">
        <f t="array" ref="GE8">SUMIFS(INDIRECT($H$1),Consolidado!$C$3:$C66,$A8,Consolidado!$B$3:$B66,GB$1)</f>
        <v>#VALUE!</v>
      </c>
      <c r="GF8" s="54" t="str">
        <f t="shared" si="442"/>
        <v/>
      </c>
      <c r="GG8" s="21" t="str">
        <f t="shared" si="301"/>
        <v>#VALUE!</v>
      </c>
      <c r="GH8" s="21" t="str">
        <f t="shared" si="302"/>
        <v/>
      </c>
      <c r="GI8" s="103" t="str">
        <f t="array" ref="GI8">SUMIFS(INDIRECT($G$1),Consolidado!$C$3:$C66,$A8,Consolidado!$B$3:$B66,GI$1)</f>
        <v>#VALUE!</v>
      </c>
      <c r="GJ8" s="22" t="str">
        <f t="shared" si="443"/>
        <v/>
      </c>
      <c r="GK8" s="22" t="str">
        <f t="shared" si="303"/>
        <v>#VALUE!</v>
      </c>
      <c r="GL8" s="22" t="str">
        <f t="array" ref="GL8">SUMIFS(INDIRECT($H$1),Consolidado!$C$3:$C66,$A8,Consolidado!$B$3:$B66,GI$1)</f>
        <v>#VALUE!</v>
      </c>
      <c r="GM8" s="56" t="str">
        <f t="shared" si="444"/>
        <v/>
      </c>
      <c r="GN8" s="22" t="str">
        <f t="shared" si="304"/>
        <v>#VALUE!</v>
      </c>
      <c r="GO8" s="22" t="str">
        <f t="shared" si="305"/>
        <v/>
      </c>
      <c r="GP8" s="104" t="str">
        <f t="array" ref="GP8">SUMIFS(INDIRECT($G$1),Consolidado!$C$3:$C66,$A8,Consolidado!$B$3:$B66,GP$1)</f>
        <v>#VALUE!</v>
      </c>
      <c r="GQ8" s="21" t="str">
        <f t="shared" si="445"/>
        <v/>
      </c>
      <c r="GR8" s="21" t="str">
        <f t="shared" si="306"/>
        <v>#VALUE!</v>
      </c>
      <c r="GS8" s="21" t="str">
        <f t="array" ref="GS8">SUMIFS(INDIRECT($H$1),Consolidado!$C$3:$C66,$A8,Consolidado!$B$3:$B66,GP$1)</f>
        <v>#VALUE!</v>
      </c>
      <c r="GT8" s="54" t="str">
        <f t="shared" si="446"/>
        <v/>
      </c>
      <c r="GU8" s="21" t="str">
        <f t="shared" si="307"/>
        <v>#VALUE!</v>
      </c>
      <c r="GV8" s="21" t="str">
        <f t="shared" si="308"/>
        <v/>
      </c>
      <c r="GW8" s="103" t="str">
        <f t="array" ref="GW8">SUMIFS(INDIRECT($G$1),Consolidado!$C$3:$C66,$A8,Consolidado!$B$3:$B66,GW$1)</f>
        <v>#VALUE!</v>
      </c>
      <c r="GX8" s="22" t="str">
        <f t="shared" si="447"/>
        <v/>
      </c>
      <c r="GY8" s="22" t="str">
        <f t="shared" si="309"/>
        <v>#VALUE!</v>
      </c>
      <c r="GZ8" s="22" t="str">
        <f t="array" ref="GZ8">SUMIFS(INDIRECT($H$1),Consolidado!$C$3:$C66,$A8,Consolidado!$B$3:$B66,GW$1)</f>
        <v>#VALUE!</v>
      </c>
      <c r="HA8" s="56" t="str">
        <f t="shared" si="448"/>
        <v/>
      </c>
      <c r="HB8" s="22" t="str">
        <f t="shared" si="310"/>
        <v>#VALUE!</v>
      </c>
      <c r="HC8" s="22" t="str">
        <f t="shared" si="311"/>
        <v/>
      </c>
      <c r="HD8" s="104" t="str">
        <f t="array" ref="HD8">SUMIFS(INDIRECT($G$1),Consolidado!$C$3:$C66,$A8,Consolidado!$B$3:$B66,HD$1)</f>
        <v>#VALUE!</v>
      </c>
      <c r="HE8" s="21" t="str">
        <f t="shared" si="449"/>
        <v/>
      </c>
      <c r="HF8" s="21" t="str">
        <f t="shared" si="312"/>
        <v>#VALUE!</v>
      </c>
      <c r="HG8" s="21" t="str">
        <f t="array" ref="HG8">SUMIFS(INDIRECT($H$1),Consolidado!$C$3:$C66,$A8,Consolidado!$B$3:$B66,HD$1)</f>
        <v>#VALUE!</v>
      </c>
      <c r="HH8" s="54" t="str">
        <f t="shared" si="450"/>
        <v/>
      </c>
      <c r="HI8" s="21" t="str">
        <f t="shared" si="313"/>
        <v>#VALUE!</v>
      </c>
      <c r="HJ8" s="21" t="str">
        <f t="shared" si="314"/>
        <v/>
      </c>
      <c r="HK8" s="103" t="str">
        <f t="array" ref="HK8">SUMIFS(INDIRECT($G$1),Consolidado!$C$3:$C66,$A8,Consolidado!$B$3:$B66,HK$1)</f>
        <v>#VALUE!</v>
      </c>
      <c r="HL8" s="22" t="str">
        <f t="shared" si="451"/>
        <v/>
      </c>
      <c r="HM8" s="22" t="str">
        <f t="shared" si="315"/>
        <v>#VALUE!</v>
      </c>
      <c r="HN8" s="22" t="str">
        <f t="array" ref="HN8">SUMIFS(INDIRECT($H$1),Consolidado!$C$3:$C66,$A8,Consolidado!$B$3:$B66,HK$1)</f>
        <v>#VALUE!</v>
      </c>
      <c r="HO8" s="56" t="str">
        <f t="shared" si="452"/>
        <v/>
      </c>
      <c r="HP8" s="22" t="str">
        <f t="shared" si="316"/>
        <v>#VALUE!</v>
      </c>
      <c r="HQ8" s="22" t="str">
        <f t="shared" si="317"/>
        <v/>
      </c>
      <c r="HR8" s="104" t="str">
        <f t="array" ref="HR8">SUMIFS(INDIRECT($G$1),Consolidado!$C$3:$C66,$A8,Consolidado!$B$3:$B66,HR$1)</f>
        <v>#VALUE!</v>
      </c>
      <c r="HS8" s="21" t="str">
        <f t="shared" si="453"/>
        <v/>
      </c>
      <c r="HT8" s="21" t="str">
        <f t="shared" si="318"/>
        <v>#VALUE!</v>
      </c>
      <c r="HU8" s="21" t="str">
        <f t="array" ref="HU8">SUMIFS(INDIRECT($H$1),Consolidado!$C$3:$C66,$A8,Consolidado!$B$3:$B66,HR$1)</f>
        <v>#VALUE!</v>
      </c>
      <c r="HV8" s="54" t="str">
        <f t="shared" si="454"/>
        <v/>
      </c>
      <c r="HW8" s="21" t="str">
        <f t="shared" si="319"/>
        <v>#VALUE!</v>
      </c>
      <c r="HX8" s="21" t="str">
        <f t="shared" si="320"/>
        <v/>
      </c>
      <c r="HY8" s="103" t="str">
        <f t="array" ref="HY8">SUMIFS(INDIRECT($G$1),Consolidado!$C$3:$C66,$A8,Consolidado!$B$3:$B66,HY$1)</f>
        <v>#VALUE!</v>
      </c>
      <c r="HZ8" s="22" t="str">
        <f t="shared" si="455"/>
        <v/>
      </c>
      <c r="IA8" s="22" t="str">
        <f t="shared" si="321"/>
        <v>#VALUE!</v>
      </c>
      <c r="IB8" s="22" t="str">
        <f t="array" ref="IB8">SUMIFS(INDIRECT($H$1),Consolidado!$C$3:$C66,$A8,Consolidado!$B$3:$B66,HY$1)</f>
        <v>#VALUE!</v>
      </c>
      <c r="IC8" s="56" t="str">
        <f t="shared" si="456"/>
        <v/>
      </c>
      <c r="ID8" s="22" t="str">
        <f t="shared" si="322"/>
        <v>#VALUE!</v>
      </c>
      <c r="IE8" s="22" t="str">
        <f t="shared" si="323"/>
        <v/>
      </c>
      <c r="IF8" s="104" t="str">
        <f t="array" ref="IF8">SUMIFS(INDIRECT($G$1),Consolidado!$C$3:$C66,$A8,Consolidado!$B$3:$B66,IF$1)</f>
        <v>#VALUE!</v>
      </c>
      <c r="IG8" s="21" t="str">
        <f t="shared" si="457"/>
        <v/>
      </c>
      <c r="IH8" s="21" t="str">
        <f t="shared" si="324"/>
        <v>#VALUE!</v>
      </c>
      <c r="II8" s="21" t="str">
        <f t="array" ref="II8">SUMIFS(INDIRECT($H$1),Consolidado!$C$3:$C66,$A8,Consolidado!$B$3:$B66,IF$1)</f>
        <v>#VALUE!</v>
      </c>
      <c r="IJ8" s="54" t="str">
        <f t="shared" si="458"/>
        <v/>
      </c>
      <c r="IK8" s="21" t="str">
        <f t="shared" si="325"/>
        <v>#VALUE!</v>
      </c>
      <c r="IL8" s="21" t="str">
        <f t="shared" si="326"/>
        <v/>
      </c>
      <c r="IM8" s="103" t="str">
        <f t="array" ref="IM8">SUMIFS(INDIRECT($G$1),Consolidado!$C$3:$C66,$A8,Consolidado!$B$3:$B66,IM$1)</f>
        <v>#VALUE!</v>
      </c>
      <c r="IN8" s="22" t="str">
        <f t="shared" si="459"/>
        <v/>
      </c>
      <c r="IO8" s="22" t="str">
        <f t="shared" si="327"/>
        <v>#VALUE!</v>
      </c>
      <c r="IP8" s="22" t="str">
        <f t="array" ref="IP8">SUMIFS(INDIRECT($H$1),Consolidado!$C$3:$C66,$A8,Consolidado!$B$3:$B66,IM$1)</f>
        <v>#VALUE!</v>
      </c>
      <c r="IQ8" s="56" t="str">
        <f t="shared" si="460"/>
        <v/>
      </c>
      <c r="IR8" s="22" t="str">
        <f t="shared" si="328"/>
        <v>#VALUE!</v>
      </c>
      <c r="IS8" s="22" t="str">
        <f t="shared" si="329"/>
        <v/>
      </c>
      <c r="IT8" s="104" t="str">
        <f t="array" ref="IT8">SUMIFS(INDIRECT($G$1),Consolidado!$C$3:$C66,$A8,Consolidado!$B$3:$B66,IT$1)</f>
        <v>#VALUE!</v>
      </c>
      <c r="IU8" s="21" t="str">
        <f t="shared" si="461"/>
        <v/>
      </c>
      <c r="IV8" s="21" t="str">
        <f t="shared" si="330"/>
        <v>#VALUE!</v>
      </c>
      <c r="IW8" s="21" t="str">
        <f t="array" ref="IW8">SUMIFS(INDIRECT($H$1),Consolidado!$C$3:$C66,$A8,Consolidado!$B$3:$B66,IT$1)</f>
        <v>#VALUE!</v>
      </c>
      <c r="IX8" s="54" t="str">
        <f t="shared" si="462"/>
        <v/>
      </c>
      <c r="IY8" s="21" t="str">
        <f t="shared" si="331"/>
        <v>#VALUE!</v>
      </c>
      <c r="IZ8" s="21" t="str">
        <f t="shared" si="332"/>
        <v/>
      </c>
      <c r="JA8" s="103" t="str">
        <f t="array" ref="JA8">SUMIFS(INDIRECT($G$1),Consolidado!$C$3:$C66,$A8,Consolidado!$B$3:$B66,JA$1)</f>
        <v>#VALUE!</v>
      </c>
      <c r="JB8" s="22" t="str">
        <f t="shared" si="463"/>
        <v/>
      </c>
      <c r="JC8" s="22" t="str">
        <f t="shared" si="333"/>
        <v>#VALUE!</v>
      </c>
      <c r="JD8" s="22" t="str">
        <f t="array" ref="JD8">SUMIFS(INDIRECT($H$1),Consolidado!$C$3:$C66,$A8,Consolidado!$B$3:$B66,JA$1)</f>
        <v>#VALUE!</v>
      </c>
      <c r="JE8" s="56" t="str">
        <f t="shared" si="464"/>
        <v/>
      </c>
      <c r="JF8" s="22" t="str">
        <f t="shared" si="334"/>
        <v>#VALUE!</v>
      </c>
      <c r="JG8" s="22" t="str">
        <f t="shared" si="335"/>
        <v/>
      </c>
      <c r="JH8" s="104" t="str">
        <f t="array" ref="JH8">SUMIFS(INDIRECT($G$1),Consolidado!$C$3:$C66,$A8,Consolidado!$B$3:$B66,JH$1)</f>
        <v>#VALUE!</v>
      </c>
      <c r="JI8" s="21" t="str">
        <f t="shared" si="465"/>
        <v/>
      </c>
      <c r="JJ8" s="21" t="str">
        <f t="shared" si="336"/>
        <v>#VALUE!</v>
      </c>
      <c r="JK8" s="21" t="str">
        <f t="array" ref="JK8">SUMIFS(INDIRECT($H$1),Consolidado!$C$3:$C66,$A8,Consolidado!$B$3:$B66,JH$1)</f>
        <v>#VALUE!</v>
      </c>
      <c r="JL8" s="54" t="str">
        <f t="shared" si="466"/>
        <v/>
      </c>
      <c r="JM8" s="21" t="str">
        <f t="shared" si="337"/>
        <v>#VALUE!</v>
      </c>
      <c r="JN8" s="21" t="str">
        <f t="shared" si="338"/>
        <v/>
      </c>
      <c r="JO8" s="103" t="str">
        <f t="array" ref="JO8">SUMIFS(INDIRECT($G$1),Consolidado!$C$3:$C66,$A8,Consolidado!$B$3:$B66,JO$1)</f>
        <v>#VALUE!</v>
      </c>
      <c r="JP8" s="22" t="str">
        <f t="shared" si="467"/>
        <v/>
      </c>
      <c r="JQ8" s="22" t="str">
        <f t="shared" si="339"/>
        <v>#VALUE!</v>
      </c>
      <c r="JR8" s="22" t="str">
        <f t="array" ref="JR8">SUMIFS(INDIRECT($H$1),Consolidado!$C$3:$C66,$A8,Consolidado!$B$3:$B66,JO$1)</f>
        <v>#VALUE!</v>
      </c>
      <c r="JS8" s="56" t="str">
        <f t="shared" si="468"/>
        <v/>
      </c>
      <c r="JT8" s="22" t="str">
        <f t="shared" si="340"/>
        <v>#VALUE!</v>
      </c>
      <c r="JU8" s="22" t="str">
        <f t="shared" si="341"/>
        <v/>
      </c>
      <c r="JV8" s="104" t="str">
        <f t="array" ref="JV8">SUMIFS(INDIRECT($G$1),Consolidado!$C$3:$C66,$A8,Consolidado!$B$3:$B66,JV$1)</f>
        <v>#VALUE!</v>
      </c>
      <c r="JW8" s="21" t="str">
        <f t="shared" si="469"/>
        <v/>
      </c>
      <c r="JX8" s="21" t="str">
        <f t="shared" si="342"/>
        <v>#VALUE!</v>
      </c>
      <c r="JY8" s="21" t="str">
        <f t="array" ref="JY8">SUMIFS(INDIRECT($H$1),Consolidado!$C$3:$C66,$A8,Consolidado!$B$3:$B66,JV$1)</f>
        <v>#VALUE!</v>
      </c>
      <c r="JZ8" s="54" t="str">
        <f t="shared" si="470"/>
        <v/>
      </c>
      <c r="KA8" s="21" t="str">
        <f t="shared" si="343"/>
        <v>#VALUE!</v>
      </c>
      <c r="KB8" s="21" t="str">
        <f t="shared" si="344"/>
        <v/>
      </c>
      <c r="KC8" s="103" t="str">
        <f t="array" ref="KC8">SUMIFS(INDIRECT($G$1),Consolidado!$C$3:$C66,$A8,Consolidado!$B$3:$B66,KC$1)</f>
        <v>#VALUE!</v>
      </c>
      <c r="KD8" s="22" t="str">
        <f t="shared" si="471"/>
        <v/>
      </c>
      <c r="KE8" s="22" t="str">
        <f t="shared" si="345"/>
        <v>#VALUE!</v>
      </c>
      <c r="KF8" s="22" t="str">
        <f t="array" ref="KF8">SUMIFS(INDIRECT($H$1),Consolidado!$C$3:$C66,$A8,Consolidado!$B$3:$B66,KC$1)</f>
        <v>#VALUE!</v>
      </c>
      <c r="KG8" s="56" t="str">
        <f t="shared" si="472"/>
        <v/>
      </c>
      <c r="KH8" s="22" t="str">
        <f t="shared" si="346"/>
        <v>#VALUE!</v>
      </c>
      <c r="KI8" s="22" t="str">
        <f t="shared" si="347"/>
        <v/>
      </c>
      <c r="KJ8" s="104" t="str">
        <f t="array" ref="KJ8">SUMIFS(INDIRECT($G$1),Consolidado!$C$3:$C66,$A8,Consolidado!$B$3:$B66,KJ$1)</f>
        <v>#VALUE!</v>
      </c>
      <c r="KK8" s="21" t="str">
        <f t="shared" si="473"/>
        <v/>
      </c>
      <c r="KL8" s="21" t="str">
        <f t="shared" si="348"/>
        <v>#VALUE!</v>
      </c>
      <c r="KM8" s="21" t="str">
        <f t="array" ref="KM8">SUMIFS(INDIRECT($H$1),Consolidado!$C$3:$C66,$A8,Consolidado!$B$3:$B66,KJ$1)</f>
        <v>#VALUE!</v>
      </c>
      <c r="KN8" s="54" t="str">
        <f t="shared" si="474"/>
        <v/>
      </c>
      <c r="KO8" s="21" t="str">
        <f t="shared" si="349"/>
        <v>#VALUE!</v>
      </c>
      <c r="KP8" s="21" t="str">
        <f t="shared" si="350"/>
        <v/>
      </c>
      <c r="KQ8" s="103" t="str">
        <f t="array" ref="KQ8">SUMIFS(INDIRECT($G$1),Consolidado!$C$3:$C66,$A8,Consolidado!$B$3:$B66,KQ$1)</f>
        <v>#VALUE!</v>
      </c>
      <c r="KR8" s="22" t="str">
        <f t="shared" si="475"/>
        <v/>
      </c>
      <c r="KS8" s="22" t="str">
        <f t="shared" si="351"/>
        <v>#VALUE!</v>
      </c>
      <c r="KT8" s="22" t="str">
        <f t="array" ref="KT8">SUMIFS(INDIRECT($H$1),Consolidado!$C$3:$C66,$A8,Consolidado!$B$3:$B66,KQ$1)</f>
        <v>#VALUE!</v>
      </c>
      <c r="KU8" s="56" t="str">
        <f t="shared" si="476"/>
        <v/>
      </c>
      <c r="KV8" s="22" t="str">
        <f t="shared" si="352"/>
        <v>#VALUE!</v>
      </c>
      <c r="KW8" s="22" t="str">
        <f t="shared" si="353"/>
        <v/>
      </c>
      <c r="KX8" s="104" t="str">
        <f t="array" ref="KX8">SUMIFS(INDIRECT($G$1),Consolidado!$C$3:$C66,$A8,Consolidado!$B$3:$B66,KX$1)</f>
        <v>#VALUE!</v>
      </c>
      <c r="KY8" s="21" t="str">
        <f t="shared" si="477"/>
        <v/>
      </c>
      <c r="KZ8" s="21" t="str">
        <f t="shared" si="354"/>
        <v>#VALUE!</v>
      </c>
      <c r="LA8" s="21" t="str">
        <f t="array" ref="LA8">SUMIFS(INDIRECT($H$1),Consolidado!$C$3:$C66,$A8,Consolidado!$B$3:$B66,KX$1)</f>
        <v>#VALUE!</v>
      </c>
      <c r="LB8" s="54" t="str">
        <f t="shared" si="478"/>
        <v/>
      </c>
      <c r="LC8" s="21" t="str">
        <f t="shared" si="355"/>
        <v>#VALUE!</v>
      </c>
      <c r="LD8" s="105" t="str">
        <f t="shared" si="356"/>
        <v/>
      </c>
      <c r="LE8" s="103" t="str">
        <f t="array" ref="LE8">SUMIFS(INDIRECT($G$1),Consolidado!$C$3:$C66,$A8,Consolidado!$B$3:$B66,LE$1)</f>
        <v>#VALUE!</v>
      </c>
      <c r="LF8" s="22" t="str">
        <f t="shared" si="479"/>
        <v/>
      </c>
      <c r="LG8" s="22" t="str">
        <f t="shared" si="357"/>
        <v>#VALUE!</v>
      </c>
      <c r="LH8" s="22" t="str">
        <f t="array" ref="LH8">SUMIFS(INDIRECT($H$1),Consolidado!$C$3:$C66,$A8,Consolidado!$B$3:$B66,LE$1)</f>
        <v>#VALUE!</v>
      </c>
      <c r="LI8" s="56" t="str">
        <f t="shared" si="480"/>
        <v/>
      </c>
      <c r="LJ8" s="22" t="str">
        <f t="shared" si="358"/>
        <v>#VALUE!</v>
      </c>
      <c r="LK8" s="22" t="str">
        <f t="shared" si="359"/>
        <v/>
      </c>
      <c r="LL8" s="104" t="str">
        <f t="array" ref="LL8">SUMIFS(INDIRECT($G$1),Consolidado!$C$3:$C66,$A8,Consolidado!$B$3:$B66,LL$1)</f>
        <v>#VALUE!</v>
      </c>
      <c r="LM8" s="21" t="str">
        <f t="shared" si="481"/>
        <v/>
      </c>
      <c r="LN8" s="21" t="str">
        <f t="shared" si="360"/>
        <v>#VALUE!</v>
      </c>
      <c r="LO8" s="21" t="str">
        <f t="array" ref="LO8">SUMIFS(INDIRECT($H$1),Consolidado!$C$3:$C66,$A8,Consolidado!$B$3:$B66,LL$1)</f>
        <v>#VALUE!</v>
      </c>
      <c r="LP8" s="54" t="str">
        <f t="shared" si="482"/>
        <v/>
      </c>
      <c r="LQ8" s="21" t="str">
        <f t="shared" si="361"/>
        <v>#VALUE!</v>
      </c>
      <c r="LR8" s="105" t="str">
        <f t="shared" si="362"/>
        <v/>
      </c>
      <c r="LS8" s="103" t="str">
        <f t="array" ref="LS8">SUMIFS(INDIRECT($G$1),Consolidado!$C$3:$C66,$A8,Consolidado!$B$3:$B66,LS$1)</f>
        <v>#VALUE!</v>
      </c>
      <c r="LT8" s="22" t="str">
        <f t="shared" si="483"/>
        <v/>
      </c>
      <c r="LU8" s="22" t="str">
        <f t="shared" si="363"/>
        <v>#VALUE!</v>
      </c>
      <c r="LV8" s="22" t="str">
        <f t="array" ref="LV8">SUMIFS(INDIRECT($H$1),Consolidado!$C$3:$C66,$A8,Consolidado!$B$3:$B66,LS$1)</f>
        <v>#VALUE!</v>
      </c>
      <c r="LW8" s="56" t="str">
        <f t="shared" si="484"/>
        <v/>
      </c>
      <c r="LX8" s="22" t="str">
        <f t="shared" si="364"/>
        <v>#VALUE!</v>
      </c>
      <c r="LY8" s="22" t="str">
        <f t="shared" si="365"/>
        <v/>
      </c>
      <c r="LZ8" s="104" t="str">
        <f t="array" ref="LZ8">SUMIFS(INDIRECT($G$1),Consolidado!$C$3:$C66,$A8,Consolidado!$B$3:$B66,LZ$1)</f>
        <v>#VALUE!</v>
      </c>
      <c r="MA8" s="21" t="str">
        <f t="shared" si="485"/>
        <v/>
      </c>
      <c r="MB8" s="21" t="str">
        <f t="shared" si="366"/>
        <v>#VALUE!</v>
      </c>
      <c r="MC8" s="21" t="str">
        <f t="array" ref="MC8">SUMIFS(INDIRECT($H$1),Consolidado!$C$3:$C66,$A8,Consolidado!$B$3:$B66,LZ$1)</f>
        <v>#VALUE!</v>
      </c>
      <c r="MD8" s="54" t="str">
        <f t="shared" si="486"/>
        <v/>
      </c>
      <c r="ME8" s="21" t="str">
        <f t="shared" si="367"/>
        <v>#VALUE!</v>
      </c>
      <c r="MF8" s="105" t="str">
        <f t="shared" si="368"/>
        <v/>
      </c>
      <c r="MG8" s="103" t="str">
        <f t="array" ref="MG8">SUMIFS(INDIRECT($G$1),Consolidado!$C$3:$C66,$A8,Consolidado!$B$3:$B66,MG$1)</f>
        <v>#VALUE!</v>
      </c>
      <c r="MH8" s="22" t="str">
        <f t="shared" si="487"/>
        <v/>
      </c>
      <c r="MI8" s="22" t="str">
        <f t="shared" si="369"/>
        <v>#VALUE!</v>
      </c>
      <c r="MJ8" s="22" t="str">
        <f t="array" ref="MJ8">SUMIFS(INDIRECT($H$1),Consolidado!$C$3:$C66,$A8,Consolidado!$B$3:$B66,MG$1)</f>
        <v>#VALUE!</v>
      </c>
      <c r="MK8" s="56" t="str">
        <f t="shared" si="488"/>
        <v/>
      </c>
      <c r="ML8" s="22" t="str">
        <f t="shared" si="370"/>
        <v>#VALUE!</v>
      </c>
      <c r="MM8" s="22" t="str">
        <f t="shared" si="371"/>
        <v/>
      </c>
      <c r="MN8" s="104" t="str">
        <f t="array" ref="MN8">SUMIFS(INDIRECT($G$1),Consolidado!$C$3:$C66,$A8,Consolidado!$B$3:$B66,MN$1)</f>
        <v>#VALUE!</v>
      </c>
      <c r="MO8" s="21" t="str">
        <f t="shared" si="489"/>
        <v/>
      </c>
      <c r="MP8" s="21" t="str">
        <f t="shared" si="372"/>
        <v>#VALUE!</v>
      </c>
      <c r="MQ8" s="21" t="str">
        <f t="array" ref="MQ8">SUMIFS(INDIRECT($H$1),Consolidado!$C$3:$C66,$A8,Consolidado!$B$3:$B66,MN$1)</f>
        <v>#VALUE!</v>
      </c>
      <c r="MR8" s="54" t="str">
        <f t="shared" si="490"/>
        <v/>
      </c>
      <c r="MS8" s="21" t="str">
        <f t="shared" si="373"/>
        <v>#VALUE!</v>
      </c>
      <c r="MT8" s="105" t="str">
        <f t="shared" si="374"/>
        <v/>
      </c>
      <c r="MU8" s="103" t="str">
        <f t="array" ref="MU8">SUMIFS(INDIRECT($G$1),Consolidado!$C$3:$C66,$A8,Consolidado!$B$3:$B66,MU$1)</f>
        <v>#VALUE!</v>
      </c>
      <c r="MV8" s="22" t="str">
        <f t="shared" si="491"/>
        <v/>
      </c>
      <c r="MW8" s="22" t="str">
        <f t="shared" si="375"/>
        <v>#VALUE!</v>
      </c>
      <c r="MX8" s="22" t="str">
        <f t="array" ref="MX8">SUMIFS(INDIRECT($H$1),Consolidado!$C$3:$C66,$A8,Consolidado!$B$3:$B66,MU$1)</f>
        <v>#VALUE!</v>
      </c>
      <c r="MY8" s="56" t="str">
        <f t="shared" si="492"/>
        <v/>
      </c>
      <c r="MZ8" s="22" t="str">
        <f t="shared" si="376"/>
        <v>#VALUE!</v>
      </c>
      <c r="NA8" s="22" t="str">
        <f t="shared" si="377"/>
        <v/>
      </c>
      <c r="NB8" s="104" t="str">
        <f t="array" ref="NB8">SUMIFS(INDIRECT($G$1),Consolidado!$C$3:$C66,$A8,Consolidado!$B$3:$B66,NB$1)</f>
        <v>#VALUE!</v>
      </c>
      <c r="NC8" s="21" t="str">
        <f t="shared" si="493"/>
        <v/>
      </c>
      <c r="ND8" s="21" t="str">
        <f t="shared" si="378"/>
        <v>#VALUE!</v>
      </c>
      <c r="NE8" s="21" t="str">
        <f t="array" ref="NE8">SUMIFS(INDIRECT($H$1),Consolidado!$C$3:$C66,$A8,Consolidado!$B$3:$B66,NB$1)</f>
        <v>#VALUE!</v>
      </c>
      <c r="NF8" s="54" t="str">
        <f t="shared" si="494"/>
        <v/>
      </c>
      <c r="NG8" s="21" t="str">
        <f t="shared" si="379"/>
        <v>#VALUE!</v>
      </c>
      <c r="NH8" s="105" t="str">
        <f t="shared" si="380"/>
        <v/>
      </c>
      <c r="NI8" s="103" t="str">
        <f t="array" ref="NI8">SUMIFS(INDIRECT($G$1),Consolidado!$C$3:$C66,$A8,Consolidado!$B$3:$B66,NI$1)</f>
        <v>#VALUE!</v>
      </c>
      <c r="NJ8" s="22" t="str">
        <f t="shared" si="495"/>
        <v/>
      </c>
      <c r="NK8" s="22" t="str">
        <f t="shared" si="381"/>
        <v>#VALUE!</v>
      </c>
      <c r="NL8" s="22" t="str">
        <f t="array" ref="NL8">SUMIFS(INDIRECT($H$1),Consolidado!$C$3:$C66,$A8,Consolidado!$B$3:$B66,NI$1)</f>
        <v>#VALUE!</v>
      </c>
      <c r="NM8" s="56" t="str">
        <f t="shared" si="496"/>
        <v/>
      </c>
      <c r="NN8" s="22" t="str">
        <f t="shared" si="382"/>
        <v>#VALUE!</v>
      </c>
      <c r="NO8" s="22" t="str">
        <f t="shared" si="383"/>
        <v/>
      </c>
      <c r="NP8" s="104" t="str">
        <f t="array" ref="NP8">SUMIFS(INDIRECT($G$1),Consolidado!$C$3:$C66,$A8,Consolidado!$B$3:$B66,NP$1)</f>
        <v>#VALUE!</v>
      </c>
      <c r="NQ8" s="21" t="str">
        <f t="shared" si="497"/>
        <v/>
      </c>
      <c r="NR8" s="21" t="str">
        <f t="shared" si="384"/>
        <v>#VALUE!</v>
      </c>
      <c r="NS8" s="21" t="str">
        <f t="array" ref="NS8">SUMIFS(INDIRECT($H$1),Consolidado!$C$3:$C66,$A8,Consolidado!$B$3:$B66,NP$1)</f>
        <v>#VALUE!</v>
      </c>
      <c r="NT8" s="54" t="str">
        <f t="shared" si="498"/>
        <v/>
      </c>
      <c r="NU8" s="21" t="str">
        <f t="shared" si="385"/>
        <v>#VALUE!</v>
      </c>
      <c r="NV8" s="105" t="str">
        <f t="shared" si="386"/>
        <v/>
      </c>
    </row>
    <row r="9" ht="15.75" hidden="1" customHeight="1">
      <c r="B9" s="21" t="str">
        <f t="shared" si="387"/>
        <v>#VALUE!</v>
      </c>
      <c r="C9" s="21">
        <f t="shared" si="388"/>
        <v>0</v>
      </c>
      <c r="D9" s="21" t="str">
        <f t="shared" si="222"/>
        <v>#VALUE!</v>
      </c>
      <c r="E9" s="21" t="str">
        <f t="shared" si="389"/>
        <v>#VALUE!</v>
      </c>
      <c r="F9" s="21">
        <f t="shared" si="390"/>
        <v>0</v>
      </c>
      <c r="G9" s="21" t="str">
        <f t="shared" si="223"/>
        <v>#VALUE!</v>
      </c>
      <c r="H9" s="21" t="str">
        <f>IFERROR(D9-G9,"")</f>
        <v/>
      </c>
      <c r="I9" s="100" t="str">
        <f t="array" ref="I9">SUMIFS(INDIRECT($G$1),Consolidado!$C$3:$C66,$A9,Consolidado!$B$3:$B66,I$1)</f>
        <v>#VALUE!</v>
      </c>
      <c r="J9" s="65" t="str">
        <f t="shared" si="391"/>
        <v/>
      </c>
      <c r="K9" s="21" t="str">
        <f t="shared" si="225"/>
        <v>#VALUE!</v>
      </c>
      <c r="L9" s="65" t="str">
        <f t="array" ref="L9">SUMIFS(INDIRECT($H$1),Consolidado!$C$3:$C66,$A9,Consolidado!$B$3:$B66,I$1)</f>
        <v>#VALUE!</v>
      </c>
      <c r="M9" s="66" t="str">
        <f t="shared" si="392"/>
        <v/>
      </c>
      <c r="N9" s="21" t="str">
        <f t="shared" si="226"/>
        <v>#VALUE!</v>
      </c>
      <c r="O9" s="21" t="str">
        <f>IFERROR(K9-N9,"")</f>
        <v/>
      </c>
      <c r="P9" s="101" t="str">
        <f t="array" ref="P9">SUMIFS(INDIRECT($G$1),Consolidado!$C$3:$C66,$A9,Consolidado!$B$3:$B66,P$1)</f>
        <v>#VALUE!</v>
      </c>
      <c r="Q9" s="68" t="str">
        <f t="shared" si="393"/>
        <v/>
      </c>
      <c r="R9" s="68" t="str">
        <f t="shared" si="228"/>
        <v>#VALUE!</v>
      </c>
      <c r="S9" s="68" t="str">
        <f t="array" ref="S9">SUMIFS(INDIRECT($H$1),Consolidado!$C$3:$C66,$A9,Consolidado!$B$3:$B66,P$1)</f>
        <v>#VALUE!</v>
      </c>
      <c r="T9" s="102" t="str">
        <f t="shared" si="394"/>
        <v/>
      </c>
      <c r="U9" s="68" t="str">
        <f t="shared" si="229"/>
        <v>#VALUE!</v>
      </c>
      <c r="V9" s="68" t="str">
        <f>IFERROR(R9-U9,"")</f>
        <v/>
      </c>
      <c r="W9" s="103" t="str">
        <f t="array" ref="W9">SUMIFS(INDIRECT($G$1),Consolidado!$C$3:$C66,$A9,Consolidado!$B$3:$B66,W$1)</f>
        <v>#VALUE!</v>
      </c>
      <c r="X9" s="22" t="str">
        <f t="shared" si="395"/>
        <v/>
      </c>
      <c r="Y9" s="22" t="str">
        <f t="shared" si="231"/>
        <v>#VALUE!</v>
      </c>
      <c r="Z9" s="22" t="str">
        <f t="array" ref="Z9">SUMIFS(INDIRECT($H$1),Consolidado!$C$3:$C66,$A9,Consolidado!$B$3:$B66,W$1)</f>
        <v>#VALUE!</v>
      </c>
      <c r="AA9" s="56" t="str">
        <f t="shared" si="396"/>
        <v/>
      </c>
      <c r="AB9" s="22" t="str">
        <f t="shared" si="232"/>
        <v>#VALUE!</v>
      </c>
      <c r="AC9" s="22" t="str">
        <f>IFERROR(Y9-AB9,"")</f>
        <v/>
      </c>
      <c r="AD9" s="104" t="str">
        <f t="array" ref="AD9">SUMIFS(INDIRECT($G$1),Consolidado!$C$3:$C66,$A9,Consolidado!$B$3:$B66,AD$1)</f>
        <v>#VALUE!</v>
      </c>
      <c r="AE9" s="21" t="str">
        <f t="shared" si="397"/>
        <v/>
      </c>
      <c r="AF9" s="21" t="str">
        <f t="shared" si="234"/>
        <v>#VALUE!</v>
      </c>
      <c r="AG9" s="21" t="str">
        <f t="array" ref="AG9">SUMIFS(INDIRECT($H$1),Consolidado!$C$3:$C66,$A9,Consolidado!$B$3:$B66,AD$1)</f>
        <v>#VALUE!</v>
      </c>
      <c r="AH9" s="54" t="str">
        <f t="shared" si="398"/>
        <v/>
      </c>
      <c r="AI9" s="21" t="str">
        <f t="shared" si="235"/>
        <v>#VALUE!</v>
      </c>
      <c r="AJ9" s="21" t="str">
        <f>IFERROR(AF9-AI9,"")</f>
        <v/>
      </c>
      <c r="AK9" s="103" t="str">
        <f t="array" ref="AK9">SUMIFS(INDIRECT($G$1),Consolidado!$C$3:$C66,$A9,Consolidado!$B$3:$B66,AK$1)</f>
        <v>#VALUE!</v>
      </c>
      <c r="AL9" s="22" t="str">
        <f t="shared" si="399"/>
        <v/>
      </c>
      <c r="AM9" s="22" t="str">
        <f t="shared" si="237"/>
        <v>#VALUE!</v>
      </c>
      <c r="AN9" s="22" t="str">
        <f t="array" ref="AN9">SUMIFS(INDIRECT($H$1),Consolidado!$C$3:$C66,$A9,Consolidado!$B$3:$B66,AK$1)</f>
        <v>#VALUE!</v>
      </c>
      <c r="AO9" s="56" t="str">
        <f t="shared" si="400"/>
        <v/>
      </c>
      <c r="AP9" s="22" t="str">
        <f t="shared" si="238"/>
        <v>#VALUE!</v>
      </c>
      <c r="AQ9" s="22" t="str">
        <f>IFERROR(AM9-AP9,"")</f>
        <v/>
      </c>
      <c r="AR9" s="104" t="str">
        <f t="array" ref="AR9">SUMIFS(INDIRECT($G$1),Consolidado!$C$3:$C66,$A9,Consolidado!$B$3:$B66,AR$1)</f>
        <v>#VALUE!</v>
      </c>
      <c r="AS9" s="21" t="str">
        <f t="shared" si="401"/>
        <v/>
      </c>
      <c r="AT9" s="21" t="str">
        <f t="shared" si="240"/>
        <v>#VALUE!</v>
      </c>
      <c r="AU9" s="21" t="str">
        <f t="array" ref="AU9">SUMIFS(INDIRECT($H$1),Consolidado!$C$3:$C66,$A9,Consolidado!$B$3:$B66,AR$1)</f>
        <v>#VALUE!</v>
      </c>
      <c r="AV9" s="54" t="str">
        <f t="shared" si="402"/>
        <v/>
      </c>
      <c r="AW9" s="21" t="str">
        <f t="shared" si="241"/>
        <v>#VALUE!</v>
      </c>
      <c r="AX9" s="21" t="str">
        <f>IFERROR(AT9-AW9,"")</f>
        <v/>
      </c>
      <c r="AY9" s="103" t="str">
        <f t="array" ref="AY9">SUMIFS(INDIRECT($G$1),Consolidado!$C$3:$C66,$A9,Consolidado!$B$3:$B66,AY$1)</f>
        <v>#VALUE!</v>
      </c>
      <c r="AZ9" s="22" t="str">
        <f t="shared" si="403"/>
        <v/>
      </c>
      <c r="BA9" s="22" t="str">
        <f t="shared" si="243"/>
        <v>#VALUE!</v>
      </c>
      <c r="BB9" s="22" t="str">
        <f t="array" ref="BB9">SUMIFS(INDIRECT($H$1),Consolidado!$C$3:$C66,$A9,Consolidado!$B$3:$B66,AY$1)</f>
        <v>#VALUE!</v>
      </c>
      <c r="BC9" s="56" t="str">
        <f t="shared" si="404"/>
        <v/>
      </c>
      <c r="BD9" s="22" t="str">
        <f t="shared" si="244"/>
        <v>#VALUE!</v>
      </c>
      <c r="BE9" s="22" t="str">
        <f>IFERROR(BA9-BD9,"")</f>
        <v/>
      </c>
      <c r="BF9" s="104" t="str">
        <f t="array" ref="BF9">SUMIFS(INDIRECT($G$1),Consolidado!$C$3:$C66,$A9,Consolidado!$B$3:$B66,BF$1)</f>
        <v>#VALUE!</v>
      </c>
      <c r="BG9" s="21" t="str">
        <f t="shared" si="405"/>
        <v/>
      </c>
      <c r="BH9" s="21" t="str">
        <f t="shared" si="246"/>
        <v>#VALUE!</v>
      </c>
      <c r="BI9" s="21" t="str">
        <f t="array" ref="BI9">SUMIFS(INDIRECT($H$1),Consolidado!$C$3:$C66,$A9,Consolidado!$B$3:$B66,BF$1)</f>
        <v>#VALUE!</v>
      </c>
      <c r="BJ9" s="54" t="str">
        <f t="shared" si="406"/>
        <v/>
      </c>
      <c r="BK9" s="21" t="str">
        <f t="shared" si="247"/>
        <v>#VALUE!</v>
      </c>
      <c r="BL9" s="21" t="str">
        <f>IFERROR(BH9-BK9,"")</f>
        <v/>
      </c>
      <c r="BM9" s="103" t="str">
        <f t="array" ref="BM9">SUMIFS(INDIRECT($G$1),Consolidado!$C$3:$C66,$A9,Consolidado!$B$3:$B66,BM$1)</f>
        <v>#VALUE!</v>
      </c>
      <c r="BN9" s="22" t="str">
        <f t="shared" si="407"/>
        <v/>
      </c>
      <c r="BO9" s="22" t="str">
        <f t="shared" si="249"/>
        <v>#VALUE!</v>
      </c>
      <c r="BP9" s="22" t="str">
        <f t="array" ref="BP9">SUMIFS(INDIRECT($H$1),Consolidado!$C$3:$C66,$A9,Consolidado!$B$3:$B66,BM$1)</f>
        <v>#VALUE!</v>
      </c>
      <c r="BQ9" s="56" t="str">
        <f t="shared" si="408"/>
        <v/>
      </c>
      <c r="BR9" s="22" t="str">
        <f t="shared" si="250"/>
        <v>#VALUE!</v>
      </c>
      <c r="BS9" s="22" t="str">
        <f>IFERROR(BO9-BR9,"")</f>
        <v/>
      </c>
      <c r="BT9" s="104" t="str">
        <f t="array" ref="BT9">SUMIFS(INDIRECT($G$1),Consolidado!$C$3:$C66,$A9,Consolidado!$B$3:$B66,BT$1)</f>
        <v>#VALUE!</v>
      </c>
      <c r="BU9" s="21" t="str">
        <f t="shared" si="409"/>
        <v/>
      </c>
      <c r="BV9" s="21" t="str">
        <f t="shared" si="252"/>
        <v>#VALUE!</v>
      </c>
      <c r="BW9" s="21" t="str">
        <f t="array" ref="BW9">SUMIFS(INDIRECT($H$1),Consolidado!$C$3:$C66,$A9,Consolidado!$B$3:$B66,BT$1)</f>
        <v>#VALUE!</v>
      </c>
      <c r="BX9" s="54" t="str">
        <f t="shared" si="410"/>
        <v/>
      </c>
      <c r="BY9" s="21" t="str">
        <f t="shared" si="253"/>
        <v>#VALUE!</v>
      </c>
      <c r="BZ9" s="21" t="str">
        <f>IFERROR(BV9-BY9,"")</f>
        <v/>
      </c>
      <c r="CA9" s="103" t="str">
        <f t="array" ref="CA9">SUMIFS(INDIRECT($G$1),Consolidado!$C$3:$C66,$A9,Consolidado!$B$3:$B66,CA$1)</f>
        <v>#VALUE!</v>
      </c>
      <c r="CB9" s="22" t="str">
        <f t="shared" si="411"/>
        <v/>
      </c>
      <c r="CC9" s="22" t="str">
        <f t="shared" si="255"/>
        <v>#VALUE!</v>
      </c>
      <c r="CD9" s="22" t="str">
        <f t="array" ref="CD9">SUMIFS(INDIRECT($H$1),Consolidado!$C$3:$C66,$A9,Consolidado!$B$3:$B66,CA$1)</f>
        <v>#VALUE!</v>
      </c>
      <c r="CE9" s="56" t="str">
        <f t="shared" si="412"/>
        <v/>
      </c>
      <c r="CF9" s="22" t="str">
        <f t="shared" si="256"/>
        <v>#VALUE!</v>
      </c>
      <c r="CG9" s="22" t="str">
        <f>IFERROR(CC9-CF9,"")</f>
        <v/>
      </c>
      <c r="CH9" s="104" t="str">
        <f t="array" ref="CH9">SUMIFS(INDIRECT($G$1),Consolidado!$C$3:$C66,$A9,Consolidado!$B$3:$B66,CH$1)</f>
        <v>#VALUE!</v>
      </c>
      <c r="CI9" s="21" t="str">
        <f t="shared" si="413"/>
        <v/>
      </c>
      <c r="CJ9" s="21" t="str">
        <f t="shared" si="258"/>
        <v>#VALUE!</v>
      </c>
      <c r="CK9" s="21" t="str">
        <f t="array" ref="CK9">SUMIFS(INDIRECT($H$1),Consolidado!$C$3:$C66,$A9,Consolidado!$B$3:$B66,CH$1)</f>
        <v>#VALUE!</v>
      </c>
      <c r="CL9" s="54" t="str">
        <f t="shared" si="414"/>
        <v/>
      </c>
      <c r="CM9" s="21" t="str">
        <f t="shared" si="259"/>
        <v>#VALUE!</v>
      </c>
      <c r="CN9" s="21" t="str">
        <f>IFERROR(CJ9-CM9,"")</f>
        <v/>
      </c>
      <c r="CO9" s="103" t="str">
        <f t="array" ref="CO9">SUMIFS(INDIRECT($G$1),Consolidado!$C$3:$C66,$A9,Consolidado!$B$3:$B66,CO$1)</f>
        <v>#VALUE!</v>
      </c>
      <c r="CP9" s="22" t="str">
        <f t="shared" si="415"/>
        <v/>
      </c>
      <c r="CQ9" s="22" t="str">
        <f t="shared" si="261"/>
        <v>#VALUE!</v>
      </c>
      <c r="CR9" s="22" t="str">
        <f t="array" ref="CR9">SUMIFS(INDIRECT($H$1),Consolidado!$C$3:$C66,$A9,Consolidado!$B$3:$B66,CO$1)</f>
        <v>#VALUE!</v>
      </c>
      <c r="CS9" s="56" t="str">
        <f t="shared" si="416"/>
        <v/>
      </c>
      <c r="CT9" s="22" t="str">
        <f t="shared" si="262"/>
        <v>#VALUE!</v>
      </c>
      <c r="CU9" s="22" t="str">
        <f>IFERROR(CQ9-CT9,"")</f>
        <v/>
      </c>
      <c r="CV9" s="104" t="str">
        <f t="array" ref="CV9">SUMIFS(INDIRECT($G$1),Consolidado!$C$3:$C66,$A9,Consolidado!$B$3:$B66,CV$1)</f>
        <v>#VALUE!</v>
      </c>
      <c r="CW9" s="21" t="str">
        <f t="shared" si="417"/>
        <v/>
      </c>
      <c r="CX9" s="21" t="str">
        <f t="shared" si="264"/>
        <v>#VALUE!</v>
      </c>
      <c r="CY9" s="21" t="str">
        <f t="array" ref="CY9">SUMIFS(INDIRECT($H$1),Consolidado!$C$3:$C66,$A9,Consolidado!$B$3:$B66,CV$1)</f>
        <v>#VALUE!</v>
      </c>
      <c r="CZ9" s="54" t="str">
        <f t="shared" si="418"/>
        <v/>
      </c>
      <c r="DA9" s="21" t="str">
        <f t="shared" si="265"/>
        <v>#VALUE!</v>
      </c>
      <c r="DB9" s="21" t="str">
        <f>IFERROR(CX9-DA9,"")</f>
        <v/>
      </c>
      <c r="DC9" s="103" t="str">
        <f t="array" ref="DC9">SUMIFS(INDIRECT($G$1),Consolidado!$C$3:$C66,$A9,Consolidado!$B$3:$B66,DC$1)</f>
        <v>#VALUE!</v>
      </c>
      <c r="DD9" s="22" t="str">
        <f t="shared" si="419"/>
        <v/>
      </c>
      <c r="DE9" s="22" t="str">
        <f t="shared" si="267"/>
        <v>#VALUE!</v>
      </c>
      <c r="DF9" s="22" t="str">
        <f t="array" ref="DF9">SUMIFS(INDIRECT($H$1),Consolidado!$C$3:$C66,$A9,Consolidado!$B$3:$B66,DC$1)</f>
        <v>#VALUE!</v>
      </c>
      <c r="DG9" s="56" t="str">
        <f t="shared" si="420"/>
        <v/>
      </c>
      <c r="DH9" s="22" t="str">
        <f t="shared" si="268"/>
        <v>#VALUE!</v>
      </c>
      <c r="DI9" s="22" t="str">
        <f>IFERROR(DE9-DH9,"")</f>
        <v/>
      </c>
      <c r="DJ9" s="104" t="str">
        <f t="array" ref="DJ9">SUMIFS(INDIRECT($G$1),Consolidado!$C$3:$C66,$A9,Consolidado!$B$3:$B66,DJ$1)</f>
        <v>#VALUE!</v>
      </c>
      <c r="DK9" s="21" t="str">
        <f t="shared" si="421"/>
        <v/>
      </c>
      <c r="DL9" s="21" t="str">
        <f t="shared" si="270"/>
        <v>#VALUE!</v>
      </c>
      <c r="DM9" s="21" t="str">
        <f t="array" ref="DM9">SUMIFS(INDIRECT($H$1),Consolidado!$C$3:$C66,$A9,Consolidado!$B$3:$B66,DJ$1)</f>
        <v>#VALUE!</v>
      </c>
      <c r="DN9" s="54" t="str">
        <f t="shared" si="422"/>
        <v/>
      </c>
      <c r="DO9" s="21" t="str">
        <f t="shared" si="271"/>
        <v>#VALUE!</v>
      </c>
      <c r="DP9" s="21" t="str">
        <f>IFERROR(DL9-DO9,"")</f>
        <v/>
      </c>
      <c r="DQ9" s="103" t="str">
        <f t="array" ref="DQ9">SUMIFS(INDIRECT($G$1),Consolidado!$C$3:$C66,$A9,Consolidado!$B$3:$B66,DQ$1)</f>
        <v>#VALUE!</v>
      </c>
      <c r="DR9" s="22" t="str">
        <f t="shared" si="423"/>
        <v/>
      </c>
      <c r="DS9" s="22" t="str">
        <f t="shared" si="273"/>
        <v>#VALUE!</v>
      </c>
      <c r="DT9" s="22" t="str">
        <f t="array" ref="DT9">SUMIFS(INDIRECT($H$1),Consolidado!$C$3:$C66,$A9,Consolidado!$B$3:$B66,DQ$1)</f>
        <v>#VALUE!</v>
      </c>
      <c r="DU9" s="56" t="str">
        <f t="shared" si="424"/>
        <v/>
      </c>
      <c r="DV9" s="22" t="str">
        <f t="shared" si="274"/>
        <v>#VALUE!</v>
      </c>
      <c r="DW9" s="22" t="str">
        <f>IFERROR(DS9-DV9,"")</f>
        <v/>
      </c>
      <c r="DX9" s="104" t="str">
        <f t="array" ref="DX9">SUMIFS(INDIRECT($G$1),Consolidado!$C$3:$C66,$A9,Consolidado!$B$3:$B66,DX$1)</f>
        <v>#VALUE!</v>
      </c>
      <c r="DY9" s="21" t="str">
        <f t="shared" si="425"/>
        <v/>
      </c>
      <c r="DZ9" s="21" t="str">
        <f t="shared" si="276"/>
        <v>#VALUE!</v>
      </c>
      <c r="EA9" s="21" t="str">
        <f t="array" ref="EA9">SUMIFS(INDIRECT($H$1),Consolidado!$C$3:$C66,$A9,Consolidado!$B$3:$B66,DX$1)</f>
        <v>#VALUE!</v>
      </c>
      <c r="EB9" s="54" t="str">
        <f t="shared" si="426"/>
        <v/>
      </c>
      <c r="EC9" s="21" t="str">
        <f t="shared" si="277"/>
        <v>#VALUE!</v>
      </c>
      <c r="ED9" s="21" t="str">
        <f>IFERROR(DZ9-EC9,"")</f>
        <v/>
      </c>
      <c r="EE9" s="103" t="str">
        <f t="array" ref="EE9">SUMIFS(INDIRECT($G$1),Consolidado!$C$3:$C66,$A9,Consolidado!$B$3:$B66,EE$1)</f>
        <v>#VALUE!</v>
      </c>
      <c r="EF9" s="22" t="str">
        <f t="shared" si="427"/>
        <v/>
      </c>
      <c r="EG9" s="22" t="str">
        <f t="shared" si="279"/>
        <v>#VALUE!</v>
      </c>
      <c r="EH9" s="22" t="str">
        <f t="array" ref="EH9">SUMIFS(INDIRECT($H$1),Consolidado!$C$3:$C66,$A9,Consolidado!$B$3:$B66,EE$1)</f>
        <v>#VALUE!</v>
      </c>
      <c r="EI9" s="56" t="str">
        <f t="shared" si="428"/>
        <v/>
      </c>
      <c r="EJ9" s="22" t="str">
        <f t="shared" si="280"/>
        <v>#VALUE!</v>
      </c>
      <c r="EK9" s="22" t="str">
        <f>IFERROR(EG9-EJ9,"")</f>
        <v/>
      </c>
      <c r="EL9" s="104" t="str">
        <f t="array" ref="EL9">SUMIFS(INDIRECT($G$1),Consolidado!$C$3:$C66,$A9,Consolidado!$B$3:$B66,EL$1)</f>
        <v>#VALUE!</v>
      </c>
      <c r="EM9" s="21" t="str">
        <f t="shared" si="429"/>
        <v/>
      </c>
      <c r="EN9" s="21" t="str">
        <f t="shared" si="282"/>
        <v>#VALUE!</v>
      </c>
      <c r="EO9" s="21" t="str">
        <f t="array" ref="EO9">SUMIFS(INDIRECT($H$1),Consolidado!$C$3:$C66,$A9,Consolidado!$B$3:$B66,EL$1)</f>
        <v>#VALUE!</v>
      </c>
      <c r="EP9" s="54" t="str">
        <f t="shared" si="430"/>
        <v/>
      </c>
      <c r="EQ9" s="21" t="str">
        <f t="shared" si="283"/>
        <v>#VALUE!</v>
      </c>
      <c r="ER9" s="21" t="str">
        <f>IFERROR(EN9-EQ9,"")</f>
        <v/>
      </c>
      <c r="ES9" s="103" t="str">
        <f t="array" ref="ES9">SUMIFS(INDIRECT($G$1),Consolidado!$C$3:$C66,$A9,Consolidado!$B$3:$B66,ES$1)</f>
        <v>#VALUE!</v>
      </c>
      <c r="ET9" s="22" t="str">
        <f t="shared" si="431"/>
        <v/>
      </c>
      <c r="EU9" s="22" t="str">
        <f t="shared" si="285"/>
        <v>#VALUE!</v>
      </c>
      <c r="EV9" s="22" t="str">
        <f t="array" ref="EV9">SUMIFS(INDIRECT($H$1),Consolidado!$C$3:$C66,$A9,Consolidado!$B$3:$B66,ES$1)</f>
        <v>#VALUE!</v>
      </c>
      <c r="EW9" s="56" t="str">
        <f t="shared" si="432"/>
        <v/>
      </c>
      <c r="EX9" s="22" t="str">
        <f t="shared" si="286"/>
        <v>#VALUE!</v>
      </c>
      <c r="EY9" s="22" t="str">
        <f>IFERROR(EU9-EX9,"")</f>
        <v/>
      </c>
      <c r="EZ9" s="104" t="str">
        <f t="array" ref="EZ9">SUMIFS(INDIRECT($G$1),Consolidado!$C$3:$C66,$A9,Consolidado!$B$3:$B66,EZ$1)</f>
        <v>#VALUE!</v>
      </c>
      <c r="FA9" s="21" t="str">
        <f t="shared" si="433"/>
        <v/>
      </c>
      <c r="FB9" s="21" t="str">
        <f t="shared" si="288"/>
        <v>#VALUE!</v>
      </c>
      <c r="FC9" s="21" t="str">
        <f t="array" ref="FC9">SUMIFS(INDIRECT($H$1),Consolidado!$C$3:$C66,$A9,Consolidado!$B$3:$B66,EZ$1)</f>
        <v>#VALUE!</v>
      </c>
      <c r="FD9" s="54" t="str">
        <f t="shared" si="434"/>
        <v/>
      </c>
      <c r="FE9" s="21" t="str">
        <f t="shared" si="289"/>
        <v>#VALUE!</v>
      </c>
      <c r="FF9" s="21" t="str">
        <f>IFERROR(FB9-FE9,"")</f>
        <v/>
      </c>
      <c r="FG9" s="103" t="str">
        <f t="array" ref="FG9">SUMIFS(INDIRECT($G$1),Consolidado!$C$3:$C66,$A9,Consolidado!$B$3:$B66,FG$1)</f>
        <v>#VALUE!</v>
      </c>
      <c r="FH9" s="22" t="str">
        <f t="shared" si="435"/>
        <v/>
      </c>
      <c r="FI9" s="22" t="str">
        <f t="shared" si="291"/>
        <v>#VALUE!</v>
      </c>
      <c r="FJ9" s="22" t="str">
        <f t="array" ref="FJ9">SUMIFS(INDIRECT($H$1),Consolidado!$C$3:$C66,$A9,Consolidado!$B$3:$B66,FG$1)</f>
        <v>#VALUE!</v>
      </c>
      <c r="FK9" s="56" t="str">
        <f t="shared" si="436"/>
        <v/>
      </c>
      <c r="FL9" s="22" t="str">
        <f t="shared" si="292"/>
        <v>#VALUE!</v>
      </c>
      <c r="FM9" s="22" t="str">
        <f>IFERROR(FI9-FL9,"")</f>
        <v/>
      </c>
      <c r="FN9" s="104" t="str">
        <f t="array" ref="FN9">SUMIFS(INDIRECT($G$1),Consolidado!$C$3:$C66,$A9,Consolidado!$B$3:$B66,FN$1)</f>
        <v>#VALUE!</v>
      </c>
      <c r="FO9" s="21" t="str">
        <f t="shared" si="437"/>
        <v/>
      </c>
      <c r="FP9" s="21" t="str">
        <f t="shared" si="294"/>
        <v>#VALUE!</v>
      </c>
      <c r="FQ9" s="21" t="str">
        <f t="array" ref="FQ9">SUMIFS(INDIRECT($H$1),Consolidado!$C$3:$C66,$A9,Consolidado!$B$3:$B66,FN$1)</f>
        <v>#VALUE!</v>
      </c>
      <c r="FR9" s="54" t="str">
        <f t="shared" si="438"/>
        <v/>
      </c>
      <c r="FS9" s="21" t="str">
        <f t="shared" si="295"/>
        <v>#VALUE!</v>
      </c>
      <c r="FT9" s="21" t="str">
        <f>IFERROR(FP9-FS9,"")</f>
        <v/>
      </c>
      <c r="FU9" s="103" t="str">
        <f t="array" ref="FU9">SUMIFS(INDIRECT($G$1),Consolidado!$C$3:$C66,$A9,Consolidado!$B$3:$B66,FU$1)</f>
        <v>#VALUE!</v>
      </c>
      <c r="FV9" s="22" t="str">
        <f t="shared" si="439"/>
        <v/>
      </c>
      <c r="FW9" s="22" t="str">
        <f t="shared" si="297"/>
        <v>#VALUE!</v>
      </c>
      <c r="FX9" s="22" t="str">
        <f t="array" ref="FX9">SUMIFS(INDIRECT($H$1),Consolidado!$C$3:$C66,$A9,Consolidado!$B$3:$B66,FU$1)</f>
        <v>#VALUE!</v>
      </c>
      <c r="FY9" s="56" t="str">
        <f t="shared" si="440"/>
        <v/>
      </c>
      <c r="FZ9" s="22" t="str">
        <f t="shared" si="298"/>
        <v>#VALUE!</v>
      </c>
      <c r="GA9" s="22" t="str">
        <f>IFERROR(FW9-FZ9,"")</f>
        <v/>
      </c>
      <c r="GB9" s="104" t="str">
        <f t="array" ref="GB9">SUMIFS(INDIRECT($G$1),Consolidado!$C$3:$C66,$A9,Consolidado!$B$3:$B66,GB$1)</f>
        <v>#VALUE!</v>
      </c>
      <c r="GC9" s="21" t="str">
        <f t="shared" si="441"/>
        <v/>
      </c>
      <c r="GD9" s="21" t="str">
        <f t="shared" si="300"/>
        <v>#VALUE!</v>
      </c>
      <c r="GE9" s="21" t="str">
        <f t="array" ref="GE9">SUMIFS(INDIRECT($H$1),Consolidado!$C$3:$C66,$A9,Consolidado!$B$3:$B66,GB$1)</f>
        <v>#VALUE!</v>
      </c>
      <c r="GF9" s="54" t="str">
        <f t="shared" si="442"/>
        <v/>
      </c>
      <c r="GG9" s="21" t="str">
        <f t="shared" si="301"/>
        <v>#VALUE!</v>
      </c>
      <c r="GH9" s="21" t="str">
        <f>IFERROR(GD9-GG9,"")</f>
        <v/>
      </c>
      <c r="GI9" s="103" t="str">
        <f t="array" ref="GI9">SUMIFS(INDIRECT($G$1),Consolidado!$C$3:$C66,$A9,Consolidado!$B$3:$B66,GI$1)</f>
        <v>#VALUE!</v>
      </c>
      <c r="GJ9" s="22" t="str">
        <f t="shared" si="443"/>
        <v/>
      </c>
      <c r="GK9" s="22" t="str">
        <f t="shared" si="303"/>
        <v>#VALUE!</v>
      </c>
      <c r="GL9" s="22" t="str">
        <f t="array" ref="GL9">SUMIFS(INDIRECT($H$1),Consolidado!$C$3:$C66,$A9,Consolidado!$B$3:$B66,GI$1)</f>
        <v>#VALUE!</v>
      </c>
      <c r="GM9" s="56" t="str">
        <f t="shared" si="444"/>
        <v/>
      </c>
      <c r="GN9" s="22" t="str">
        <f t="shared" si="304"/>
        <v>#VALUE!</v>
      </c>
      <c r="GO9" s="22" t="str">
        <f>IFERROR(GK9-GN9,"")</f>
        <v/>
      </c>
      <c r="GP9" s="104" t="str">
        <f t="array" ref="GP9">SUMIFS(INDIRECT($G$1),Consolidado!$C$3:$C66,$A9,Consolidado!$B$3:$B66,GP$1)</f>
        <v>#VALUE!</v>
      </c>
      <c r="GQ9" s="21" t="str">
        <f t="shared" si="445"/>
        <v/>
      </c>
      <c r="GR9" s="21" t="str">
        <f t="shared" si="306"/>
        <v>#VALUE!</v>
      </c>
      <c r="GS9" s="21" t="str">
        <f t="array" ref="GS9">SUMIFS(INDIRECT($H$1),Consolidado!$C$3:$C66,$A9,Consolidado!$B$3:$B66,GP$1)</f>
        <v>#VALUE!</v>
      </c>
      <c r="GT9" s="54" t="str">
        <f t="shared" si="446"/>
        <v/>
      </c>
      <c r="GU9" s="21" t="str">
        <f t="shared" si="307"/>
        <v>#VALUE!</v>
      </c>
      <c r="GV9" s="21" t="str">
        <f>IFERROR(GR9-GU9,"")</f>
        <v/>
      </c>
      <c r="GW9" s="103" t="str">
        <f t="array" ref="GW9">SUMIFS(INDIRECT($G$1),Consolidado!$C$3:$C66,$A9,Consolidado!$B$3:$B66,GW$1)</f>
        <v>#VALUE!</v>
      </c>
      <c r="GX9" s="22" t="str">
        <f t="shared" si="447"/>
        <v/>
      </c>
      <c r="GY9" s="22" t="str">
        <f t="shared" si="309"/>
        <v>#VALUE!</v>
      </c>
      <c r="GZ9" s="22" t="str">
        <f t="array" ref="GZ9">SUMIFS(INDIRECT($H$1),Consolidado!$C$3:$C66,$A9,Consolidado!$B$3:$B66,GW$1)</f>
        <v>#VALUE!</v>
      </c>
      <c r="HA9" s="56" t="str">
        <f t="shared" si="448"/>
        <v/>
      </c>
      <c r="HB9" s="22" t="str">
        <f t="shared" si="310"/>
        <v>#VALUE!</v>
      </c>
      <c r="HC9" s="22" t="str">
        <f>IFERROR(GY9-HB9,"")</f>
        <v/>
      </c>
      <c r="HD9" s="104" t="str">
        <f t="array" ref="HD9">SUMIFS(INDIRECT($G$1),Consolidado!$C$3:$C66,$A9,Consolidado!$B$3:$B66,HD$1)</f>
        <v>#VALUE!</v>
      </c>
      <c r="HE9" s="21" t="str">
        <f t="shared" si="449"/>
        <v/>
      </c>
      <c r="HF9" s="21" t="str">
        <f t="shared" si="312"/>
        <v>#VALUE!</v>
      </c>
      <c r="HG9" s="21" t="str">
        <f t="array" ref="HG9">SUMIFS(INDIRECT($H$1),Consolidado!$C$3:$C66,$A9,Consolidado!$B$3:$B66,HD$1)</f>
        <v>#VALUE!</v>
      </c>
      <c r="HH9" s="54" t="str">
        <f t="shared" si="450"/>
        <v/>
      </c>
      <c r="HI9" s="21" t="str">
        <f t="shared" si="313"/>
        <v>#VALUE!</v>
      </c>
      <c r="HJ9" s="21" t="str">
        <f>IFERROR(HF9-HI9,"")</f>
        <v/>
      </c>
      <c r="HK9" s="103" t="str">
        <f t="array" ref="HK9">SUMIFS(INDIRECT($G$1),Consolidado!$C$3:$C66,$A9,Consolidado!$B$3:$B66,HK$1)</f>
        <v>#VALUE!</v>
      </c>
      <c r="HL9" s="22" t="str">
        <f t="shared" si="451"/>
        <v/>
      </c>
      <c r="HM9" s="22" t="str">
        <f t="shared" si="315"/>
        <v>#VALUE!</v>
      </c>
      <c r="HN9" s="22" t="str">
        <f t="array" ref="HN9">SUMIFS(INDIRECT($H$1),Consolidado!$C$3:$C66,$A9,Consolidado!$B$3:$B66,HK$1)</f>
        <v>#VALUE!</v>
      </c>
      <c r="HO9" s="56" t="str">
        <f t="shared" si="452"/>
        <v/>
      </c>
      <c r="HP9" s="22" t="str">
        <f t="shared" si="316"/>
        <v>#VALUE!</v>
      </c>
      <c r="HQ9" s="22" t="str">
        <f>IFERROR(HM9-HP9,"")</f>
        <v/>
      </c>
      <c r="HR9" s="104" t="str">
        <f t="array" ref="HR9">SUMIFS(INDIRECT($G$1),Consolidado!$C$3:$C66,$A9,Consolidado!$B$3:$B66,HR$1)</f>
        <v>#VALUE!</v>
      </c>
      <c r="HS9" s="21" t="str">
        <f t="shared" si="453"/>
        <v/>
      </c>
      <c r="HT9" s="21" t="str">
        <f t="shared" si="318"/>
        <v>#VALUE!</v>
      </c>
      <c r="HU9" s="21" t="str">
        <f t="array" ref="HU9">SUMIFS(INDIRECT($H$1),Consolidado!$C$3:$C66,$A9,Consolidado!$B$3:$B66,HR$1)</f>
        <v>#VALUE!</v>
      </c>
      <c r="HV9" s="54" t="str">
        <f t="shared" si="454"/>
        <v/>
      </c>
      <c r="HW9" s="21" t="str">
        <f t="shared" si="319"/>
        <v>#VALUE!</v>
      </c>
      <c r="HX9" s="21" t="str">
        <f>IFERROR(HT9-HW9,"")</f>
        <v/>
      </c>
      <c r="HY9" s="103" t="str">
        <f t="array" ref="HY9">SUMIFS(INDIRECT($G$1),Consolidado!$C$3:$C66,$A9,Consolidado!$B$3:$B66,HY$1)</f>
        <v>#VALUE!</v>
      </c>
      <c r="HZ9" s="22" t="str">
        <f t="shared" si="455"/>
        <v/>
      </c>
      <c r="IA9" s="22" t="str">
        <f t="shared" si="321"/>
        <v>#VALUE!</v>
      </c>
      <c r="IB9" s="22" t="str">
        <f t="array" ref="IB9">SUMIFS(INDIRECT($H$1),Consolidado!$C$3:$C66,$A9,Consolidado!$B$3:$B66,HY$1)</f>
        <v>#VALUE!</v>
      </c>
      <c r="IC9" s="56" t="str">
        <f t="shared" si="456"/>
        <v/>
      </c>
      <c r="ID9" s="22" t="str">
        <f t="shared" si="322"/>
        <v>#VALUE!</v>
      </c>
      <c r="IE9" s="22" t="str">
        <f>IFERROR(IA9-ID9,"")</f>
        <v/>
      </c>
      <c r="IF9" s="104" t="str">
        <f t="array" ref="IF9">SUMIFS(INDIRECT($G$1),Consolidado!$C$3:$C66,$A9,Consolidado!$B$3:$B66,IF$1)</f>
        <v>#VALUE!</v>
      </c>
      <c r="IG9" s="21" t="str">
        <f t="shared" si="457"/>
        <v/>
      </c>
      <c r="IH9" s="21" t="str">
        <f t="shared" si="324"/>
        <v>#VALUE!</v>
      </c>
      <c r="II9" s="21" t="str">
        <f t="array" ref="II9">SUMIFS(INDIRECT($H$1),Consolidado!$C$3:$C66,$A9,Consolidado!$B$3:$B66,IF$1)</f>
        <v>#VALUE!</v>
      </c>
      <c r="IJ9" s="54" t="str">
        <f t="shared" si="458"/>
        <v/>
      </c>
      <c r="IK9" s="21" t="str">
        <f t="shared" si="325"/>
        <v>#VALUE!</v>
      </c>
      <c r="IL9" s="21" t="str">
        <f>IFERROR(IH9-IK9,"")</f>
        <v/>
      </c>
      <c r="IM9" s="103" t="str">
        <f t="array" ref="IM9">SUMIFS(INDIRECT($G$1),Consolidado!$C$3:$C66,$A9,Consolidado!$B$3:$B66,IM$1)</f>
        <v>#VALUE!</v>
      </c>
      <c r="IN9" s="22" t="str">
        <f t="shared" si="459"/>
        <v/>
      </c>
      <c r="IO9" s="22" t="str">
        <f t="shared" si="327"/>
        <v>#VALUE!</v>
      </c>
      <c r="IP9" s="22" t="str">
        <f t="array" ref="IP9">SUMIFS(INDIRECT($H$1),Consolidado!$C$3:$C66,$A9,Consolidado!$B$3:$B66,IM$1)</f>
        <v>#VALUE!</v>
      </c>
      <c r="IQ9" s="56" t="str">
        <f t="shared" si="460"/>
        <v/>
      </c>
      <c r="IR9" s="22" t="str">
        <f t="shared" si="328"/>
        <v>#VALUE!</v>
      </c>
      <c r="IS9" s="22" t="str">
        <f>IFERROR(IO9-IR9,"")</f>
        <v/>
      </c>
      <c r="IT9" s="104" t="str">
        <f t="array" ref="IT9">SUMIFS(INDIRECT($G$1),Consolidado!$C$3:$C66,$A9,Consolidado!$B$3:$B66,IT$1)</f>
        <v>#VALUE!</v>
      </c>
      <c r="IU9" s="21" t="str">
        <f t="shared" si="461"/>
        <v/>
      </c>
      <c r="IV9" s="21" t="str">
        <f t="shared" si="330"/>
        <v>#VALUE!</v>
      </c>
      <c r="IW9" s="21" t="str">
        <f t="array" ref="IW9">SUMIFS(INDIRECT($H$1),Consolidado!$C$3:$C66,$A9,Consolidado!$B$3:$B66,IT$1)</f>
        <v>#VALUE!</v>
      </c>
      <c r="IX9" s="54" t="str">
        <f t="shared" si="462"/>
        <v/>
      </c>
      <c r="IY9" s="21" t="str">
        <f t="shared" si="331"/>
        <v>#VALUE!</v>
      </c>
      <c r="IZ9" s="21" t="str">
        <f>IFERROR(IV9-IY9,"")</f>
        <v/>
      </c>
      <c r="JA9" s="103" t="str">
        <f t="array" ref="JA9">SUMIFS(INDIRECT($G$1),Consolidado!$C$3:$C66,$A9,Consolidado!$B$3:$B66,JA$1)</f>
        <v>#VALUE!</v>
      </c>
      <c r="JB9" s="22" t="str">
        <f t="shared" si="463"/>
        <v/>
      </c>
      <c r="JC9" s="22" t="str">
        <f t="shared" si="333"/>
        <v>#VALUE!</v>
      </c>
      <c r="JD9" s="22" t="str">
        <f t="array" ref="JD9">SUMIFS(INDIRECT($H$1),Consolidado!$C$3:$C66,$A9,Consolidado!$B$3:$B66,JA$1)</f>
        <v>#VALUE!</v>
      </c>
      <c r="JE9" s="56" t="str">
        <f t="shared" si="464"/>
        <v/>
      </c>
      <c r="JF9" s="22" t="str">
        <f t="shared" si="334"/>
        <v>#VALUE!</v>
      </c>
      <c r="JG9" s="22" t="str">
        <f>IFERROR(JC9-JF9,"")</f>
        <v/>
      </c>
      <c r="JH9" s="104" t="str">
        <f t="array" ref="JH9">SUMIFS(INDIRECT($G$1),Consolidado!$C$3:$C66,$A9,Consolidado!$B$3:$B66,JH$1)</f>
        <v>#VALUE!</v>
      </c>
      <c r="JI9" s="21" t="str">
        <f t="shared" si="465"/>
        <v/>
      </c>
      <c r="JJ9" s="21" t="str">
        <f t="shared" si="336"/>
        <v>#VALUE!</v>
      </c>
      <c r="JK9" s="21" t="str">
        <f t="array" ref="JK9">SUMIFS(INDIRECT($H$1),Consolidado!$C$3:$C66,$A9,Consolidado!$B$3:$B66,JH$1)</f>
        <v>#VALUE!</v>
      </c>
      <c r="JL9" s="54" t="str">
        <f t="shared" si="466"/>
        <v/>
      </c>
      <c r="JM9" s="21" t="str">
        <f t="shared" si="337"/>
        <v>#VALUE!</v>
      </c>
      <c r="JN9" s="21" t="str">
        <f>IFERROR(JJ9-JM9,"")</f>
        <v/>
      </c>
      <c r="JO9" s="103" t="str">
        <f t="array" ref="JO9">SUMIFS(INDIRECT($G$1),Consolidado!$C$3:$C66,$A9,Consolidado!$B$3:$B66,JO$1)</f>
        <v>#VALUE!</v>
      </c>
      <c r="JP9" s="22" t="str">
        <f t="shared" si="467"/>
        <v/>
      </c>
      <c r="JQ9" s="22" t="str">
        <f t="shared" si="339"/>
        <v>#VALUE!</v>
      </c>
      <c r="JR9" s="22" t="str">
        <f t="array" ref="JR9">SUMIFS(INDIRECT($H$1),Consolidado!$C$3:$C66,$A9,Consolidado!$B$3:$B66,JO$1)</f>
        <v>#VALUE!</v>
      </c>
      <c r="JS9" s="56" t="str">
        <f t="shared" si="468"/>
        <v/>
      </c>
      <c r="JT9" s="22" t="str">
        <f t="shared" si="340"/>
        <v>#VALUE!</v>
      </c>
      <c r="JU9" s="22" t="str">
        <f>IFERROR(JQ9-JT9,"")</f>
        <v/>
      </c>
      <c r="JV9" s="104" t="str">
        <f t="array" ref="JV9">SUMIFS(INDIRECT($G$1),Consolidado!$C$3:$C66,$A9,Consolidado!$B$3:$B66,JV$1)</f>
        <v>#VALUE!</v>
      </c>
      <c r="JW9" s="21" t="str">
        <f t="shared" si="469"/>
        <v/>
      </c>
      <c r="JX9" s="21" t="str">
        <f t="shared" si="342"/>
        <v>#VALUE!</v>
      </c>
      <c r="JY9" s="21" t="str">
        <f t="array" ref="JY9">SUMIFS(INDIRECT($H$1),Consolidado!$C$3:$C66,$A9,Consolidado!$B$3:$B66,JV$1)</f>
        <v>#VALUE!</v>
      </c>
      <c r="JZ9" s="54" t="str">
        <f t="shared" si="470"/>
        <v/>
      </c>
      <c r="KA9" s="21" t="str">
        <f t="shared" si="343"/>
        <v>#VALUE!</v>
      </c>
      <c r="KB9" s="21" t="str">
        <f>IFERROR(JX9-KA9,"")</f>
        <v/>
      </c>
      <c r="KC9" s="103" t="str">
        <f t="array" ref="KC9">SUMIFS(INDIRECT($G$1),Consolidado!$C$3:$C66,$A9,Consolidado!$B$3:$B66,KC$1)</f>
        <v>#VALUE!</v>
      </c>
      <c r="KD9" s="22" t="str">
        <f t="shared" si="471"/>
        <v/>
      </c>
      <c r="KE9" s="22" t="str">
        <f t="shared" si="345"/>
        <v>#VALUE!</v>
      </c>
      <c r="KF9" s="22" t="str">
        <f t="array" ref="KF9">SUMIFS(INDIRECT($H$1),Consolidado!$C$3:$C66,$A9,Consolidado!$B$3:$B66,KC$1)</f>
        <v>#VALUE!</v>
      </c>
      <c r="KG9" s="56" t="str">
        <f t="shared" si="472"/>
        <v/>
      </c>
      <c r="KH9" s="22" t="str">
        <f t="shared" si="346"/>
        <v>#VALUE!</v>
      </c>
      <c r="KI9" s="22" t="str">
        <f>IFERROR(KE9-KH9,"")</f>
        <v/>
      </c>
      <c r="KJ9" s="104" t="str">
        <f t="array" ref="KJ9">SUMIFS(INDIRECT($G$1),Consolidado!$C$3:$C66,$A9,Consolidado!$B$3:$B66,KJ$1)</f>
        <v>#VALUE!</v>
      </c>
      <c r="KK9" s="21" t="str">
        <f t="shared" si="473"/>
        <v/>
      </c>
      <c r="KL9" s="21" t="str">
        <f t="shared" si="348"/>
        <v>#VALUE!</v>
      </c>
      <c r="KM9" s="21" t="str">
        <f t="array" ref="KM9">SUMIFS(INDIRECT($H$1),Consolidado!$C$3:$C66,$A9,Consolidado!$B$3:$B66,KJ$1)</f>
        <v>#VALUE!</v>
      </c>
      <c r="KN9" s="54" t="str">
        <f t="shared" si="474"/>
        <v/>
      </c>
      <c r="KO9" s="21" t="str">
        <f t="shared" si="349"/>
        <v>#VALUE!</v>
      </c>
      <c r="KP9" s="21" t="str">
        <f>IFERROR(KL9-KO9,"")</f>
        <v/>
      </c>
      <c r="KQ9" s="103" t="str">
        <f t="array" ref="KQ9">SUMIFS(INDIRECT($G$1),Consolidado!$C$3:$C66,$A9,Consolidado!$B$3:$B66,KQ$1)</f>
        <v>#VALUE!</v>
      </c>
      <c r="KR9" s="22" t="str">
        <f t="shared" si="475"/>
        <v/>
      </c>
      <c r="KS9" s="22" t="str">
        <f t="shared" si="351"/>
        <v>#VALUE!</v>
      </c>
      <c r="KT9" s="22" t="str">
        <f t="array" ref="KT9">SUMIFS(INDIRECT($H$1),Consolidado!$C$3:$C66,$A9,Consolidado!$B$3:$B66,KQ$1)</f>
        <v>#VALUE!</v>
      </c>
      <c r="KU9" s="56" t="str">
        <f t="shared" si="476"/>
        <v/>
      </c>
      <c r="KV9" s="22" t="str">
        <f t="shared" si="352"/>
        <v>#VALUE!</v>
      </c>
      <c r="KW9" s="22" t="str">
        <f>IFERROR(KS9-KV9,"")</f>
        <v/>
      </c>
      <c r="KX9" s="104" t="str">
        <f t="array" ref="KX9">SUMIFS(INDIRECT($G$1),Consolidado!$C$3:$C66,$A9,Consolidado!$B$3:$B66,KX$1)</f>
        <v>#VALUE!</v>
      </c>
      <c r="KY9" s="21" t="str">
        <f t="shared" si="477"/>
        <v/>
      </c>
      <c r="KZ9" s="21" t="str">
        <f t="shared" si="354"/>
        <v>#VALUE!</v>
      </c>
      <c r="LA9" s="21" t="str">
        <f t="array" ref="LA9">SUMIFS(INDIRECT($H$1),Consolidado!$C$3:$C66,$A9,Consolidado!$B$3:$B66,KX$1)</f>
        <v>#VALUE!</v>
      </c>
      <c r="LB9" s="54" t="str">
        <f t="shared" si="478"/>
        <v/>
      </c>
      <c r="LC9" s="21" t="str">
        <f t="shared" si="355"/>
        <v>#VALUE!</v>
      </c>
      <c r="LD9" s="105" t="str">
        <f>IFERROR(KZ9-LC9,"")</f>
        <v/>
      </c>
      <c r="LE9" s="103" t="str">
        <f t="array" ref="LE9">SUMIFS(INDIRECT($G$1),Consolidado!$C$3:$C66,$A9,Consolidado!$B$3:$B66,LE$1)</f>
        <v>#VALUE!</v>
      </c>
      <c r="LF9" s="22" t="str">
        <f t="shared" si="479"/>
        <v/>
      </c>
      <c r="LG9" s="22" t="str">
        <f t="shared" si="357"/>
        <v>#VALUE!</v>
      </c>
      <c r="LH9" s="22" t="str">
        <f t="array" ref="LH9">SUMIFS(INDIRECT($H$1),Consolidado!$C$3:$C66,$A9,Consolidado!$B$3:$B66,LE$1)</f>
        <v>#VALUE!</v>
      </c>
      <c r="LI9" s="56" t="str">
        <f t="shared" si="480"/>
        <v/>
      </c>
      <c r="LJ9" s="22" t="str">
        <f t="shared" si="358"/>
        <v>#VALUE!</v>
      </c>
      <c r="LK9" s="22" t="str">
        <f>IFERROR(LG9-LJ9,"")</f>
        <v/>
      </c>
      <c r="LL9" s="104" t="str">
        <f t="array" ref="LL9">SUMIFS(INDIRECT($G$1),Consolidado!$C$3:$C66,$A9,Consolidado!$B$3:$B66,LL$1)</f>
        <v>#VALUE!</v>
      </c>
      <c r="LM9" s="21" t="str">
        <f t="shared" si="481"/>
        <v/>
      </c>
      <c r="LN9" s="21" t="str">
        <f t="shared" si="360"/>
        <v>#VALUE!</v>
      </c>
      <c r="LO9" s="21" t="str">
        <f t="array" ref="LO9">SUMIFS(INDIRECT($H$1),Consolidado!$C$3:$C66,$A9,Consolidado!$B$3:$B66,LL$1)</f>
        <v>#VALUE!</v>
      </c>
      <c r="LP9" s="54" t="str">
        <f t="shared" si="482"/>
        <v/>
      </c>
      <c r="LQ9" s="21" t="str">
        <f t="shared" si="361"/>
        <v>#VALUE!</v>
      </c>
      <c r="LR9" s="105" t="str">
        <f>IFERROR(LN9-LQ9,"")</f>
        <v/>
      </c>
      <c r="LS9" s="103" t="str">
        <f t="array" ref="LS9">SUMIFS(INDIRECT($G$1),Consolidado!$C$3:$C66,$A9,Consolidado!$B$3:$B66,LS$1)</f>
        <v>#VALUE!</v>
      </c>
      <c r="LT9" s="22" t="str">
        <f t="shared" si="483"/>
        <v/>
      </c>
      <c r="LU9" s="22" t="str">
        <f t="shared" si="363"/>
        <v>#VALUE!</v>
      </c>
      <c r="LV9" s="22" t="str">
        <f t="array" ref="LV9">SUMIFS(INDIRECT($H$1),Consolidado!$C$3:$C66,$A9,Consolidado!$B$3:$B66,LS$1)</f>
        <v>#VALUE!</v>
      </c>
      <c r="LW9" s="56" t="str">
        <f t="shared" si="484"/>
        <v/>
      </c>
      <c r="LX9" s="22" t="str">
        <f t="shared" si="364"/>
        <v>#VALUE!</v>
      </c>
      <c r="LY9" s="22" t="str">
        <f>IFERROR(LU9-LX9,"")</f>
        <v/>
      </c>
      <c r="LZ9" s="104" t="str">
        <f t="array" ref="LZ9">SUMIFS(INDIRECT($G$1),Consolidado!$C$3:$C66,$A9,Consolidado!$B$3:$B66,LZ$1)</f>
        <v>#VALUE!</v>
      </c>
      <c r="MA9" s="21" t="str">
        <f t="shared" si="485"/>
        <v/>
      </c>
      <c r="MB9" s="21" t="str">
        <f t="shared" si="366"/>
        <v>#VALUE!</v>
      </c>
      <c r="MC9" s="21" t="str">
        <f t="array" ref="MC9">SUMIFS(INDIRECT($H$1),Consolidado!$C$3:$C66,$A9,Consolidado!$B$3:$B66,LZ$1)</f>
        <v>#VALUE!</v>
      </c>
      <c r="MD9" s="54" t="str">
        <f t="shared" si="486"/>
        <v/>
      </c>
      <c r="ME9" s="21" t="str">
        <f t="shared" si="367"/>
        <v>#VALUE!</v>
      </c>
      <c r="MF9" s="105" t="str">
        <f>IFERROR(MB9-ME9,"")</f>
        <v/>
      </c>
      <c r="MG9" s="103" t="str">
        <f t="array" ref="MG9">SUMIFS(INDIRECT($G$1),Consolidado!$C$3:$C66,$A9,Consolidado!$B$3:$B66,MG$1)</f>
        <v>#VALUE!</v>
      </c>
      <c r="MH9" s="22" t="str">
        <f t="shared" si="487"/>
        <v/>
      </c>
      <c r="MI9" s="22" t="str">
        <f t="shared" si="369"/>
        <v>#VALUE!</v>
      </c>
      <c r="MJ9" s="22" t="str">
        <f t="array" ref="MJ9">SUMIFS(INDIRECT($H$1),Consolidado!$C$3:$C66,$A9,Consolidado!$B$3:$B66,MG$1)</f>
        <v>#VALUE!</v>
      </c>
      <c r="MK9" s="56" t="str">
        <f t="shared" si="488"/>
        <v/>
      </c>
      <c r="ML9" s="22" t="str">
        <f t="shared" si="370"/>
        <v>#VALUE!</v>
      </c>
      <c r="MM9" s="22" t="str">
        <f>IFERROR(MI9-ML9,"")</f>
        <v/>
      </c>
      <c r="MN9" s="104" t="str">
        <f t="array" ref="MN9">SUMIFS(INDIRECT($G$1),Consolidado!$C$3:$C66,$A9,Consolidado!$B$3:$B66,MN$1)</f>
        <v>#VALUE!</v>
      </c>
      <c r="MO9" s="21" t="str">
        <f t="shared" si="489"/>
        <v/>
      </c>
      <c r="MP9" s="21" t="str">
        <f t="shared" si="372"/>
        <v>#VALUE!</v>
      </c>
      <c r="MQ9" s="21" t="str">
        <f t="array" ref="MQ9">SUMIFS(INDIRECT($H$1),Consolidado!$C$3:$C66,$A9,Consolidado!$B$3:$B66,MN$1)</f>
        <v>#VALUE!</v>
      </c>
      <c r="MR9" s="54" t="str">
        <f t="shared" si="490"/>
        <v/>
      </c>
      <c r="MS9" s="21" t="str">
        <f t="shared" si="373"/>
        <v>#VALUE!</v>
      </c>
      <c r="MT9" s="105" t="str">
        <f>IFERROR(MP9-MS9,"")</f>
        <v/>
      </c>
      <c r="MU9" s="103" t="str">
        <f t="array" ref="MU9">SUMIFS(INDIRECT($G$1),Consolidado!$C$3:$C66,$A9,Consolidado!$B$3:$B66,MU$1)</f>
        <v>#VALUE!</v>
      </c>
      <c r="MV9" s="22" t="str">
        <f t="shared" si="491"/>
        <v/>
      </c>
      <c r="MW9" s="22" t="str">
        <f t="shared" si="375"/>
        <v>#VALUE!</v>
      </c>
      <c r="MX9" s="22" t="str">
        <f t="array" ref="MX9">SUMIFS(INDIRECT($H$1),Consolidado!$C$3:$C66,$A9,Consolidado!$B$3:$B66,MU$1)</f>
        <v>#VALUE!</v>
      </c>
      <c r="MY9" s="56" t="str">
        <f t="shared" si="492"/>
        <v/>
      </c>
      <c r="MZ9" s="22" t="str">
        <f t="shared" si="376"/>
        <v>#VALUE!</v>
      </c>
      <c r="NA9" s="22" t="str">
        <f>IFERROR(MW9-MZ9,"")</f>
        <v/>
      </c>
      <c r="NB9" s="104" t="str">
        <f t="array" ref="NB9">SUMIFS(INDIRECT($G$1),Consolidado!$C$3:$C66,$A9,Consolidado!$B$3:$B66,NB$1)</f>
        <v>#VALUE!</v>
      </c>
      <c r="NC9" s="21" t="str">
        <f t="shared" si="493"/>
        <v/>
      </c>
      <c r="ND9" s="21" t="str">
        <f t="shared" si="378"/>
        <v>#VALUE!</v>
      </c>
      <c r="NE9" s="21" t="str">
        <f t="array" ref="NE9">SUMIFS(INDIRECT($H$1),Consolidado!$C$3:$C66,$A9,Consolidado!$B$3:$B66,NB$1)</f>
        <v>#VALUE!</v>
      </c>
      <c r="NF9" s="54" t="str">
        <f t="shared" si="494"/>
        <v/>
      </c>
      <c r="NG9" s="21" t="str">
        <f t="shared" si="379"/>
        <v>#VALUE!</v>
      </c>
      <c r="NH9" s="105" t="str">
        <f>IFERROR(ND9-NG9,"")</f>
        <v/>
      </c>
      <c r="NI9" s="103" t="str">
        <f t="array" ref="NI9">SUMIFS(INDIRECT($G$1),Consolidado!$C$3:$C66,$A9,Consolidado!$B$3:$B66,NI$1)</f>
        <v>#VALUE!</v>
      </c>
      <c r="NJ9" s="22" t="str">
        <f t="shared" si="495"/>
        <v/>
      </c>
      <c r="NK9" s="22" t="str">
        <f t="shared" si="381"/>
        <v>#VALUE!</v>
      </c>
      <c r="NL9" s="22" t="str">
        <f t="array" ref="NL9">SUMIFS(INDIRECT($H$1),Consolidado!$C$3:$C66,$A9,Consolidado!$B$3:$B66,NI$1)</f>
        <v>#VALUE!</v>
      </c>
      <c r="NM9" s="56" t="str">
        <f t="shared" si="496"/>
        <v/>
      </c>
      <c r="NN9" s="22" t="str">
        <f t="shared" si="382"/>
        <v>#VALUE!</v>
      </c>
      <c r="NO9" s="22" t="str">
        <f>IFERROR(NK9-NN9,"")</f>
        <v/>
      </c>
      <c r="NP9" s="104" t="str">
        <f t="array" ref="NP9">SUMIFS(INDIRECT($G$1),Consolidado!$C$3:$C66,$A9,Consolidado!$B$3:$B66,NP$1)</f>
        <v>#VALUE!</v>
      </c>
      <c r="NQ9" s="21" t="str">
        <f t="shared" si="497"/>
        <v/>
      </c>
      <c r="NR9" s="21" t="str">
        <f t="shared" si="384"/>
        <v>#VALUE!</v>
      </c>
      <c r="NS9" s="21" t="str">
        <f t="array" ref="NS9">SUMIFS(INDIRECT($H$1),Consolidado!$C$3:$C66,$A9,Consolidado!$B$3:$B66,NP$1)</f>
        <v>#VALUE!</v>
      </c>
      <c r="NT9" s="54" t="str">
        <f t="shared" si="498"/>
        <v/>
      </c>
      <c r="NU9" s="21" t="str">
        <f t="shared" si="385"/>
        <v>#VALUE!</v>
      </c>
      <c r="NV9" s="105" t="str">
        <f>IFERROR(NR9-NU9,"")</f>
        <v/>
      </c>
    </row>
    <row r="10" ht="9.0" customHeight="1">
      <c r="B10" s="106"/>
      <c r="D10" s="7"/>
      <c r="E10" s="7"/>
      <c r="F10" s="7"/>
      <c r="G10" s="7"/>
      <c r="H10" s="7"/>
      <c r="I10" s="93"/>
      <c r="J10" s="7"/>
      <c r="K10" s="7"/>
      <c r="L10" s="7"/>
      <c r="M10" s="7"/>
      <c r="N10" s="7"/>
      <c r="O10" s="7"/>
      <c r="P10" s="93"/>
      <c r="Q10" s="7"/>
      <c r="R10" s="7"/>
      <c r="S10" s="7"/>
      <c r="T10" s="7"/>
      <c r="U10" s="7"/>
      <c r="V10" s="7"/>
      <c r="W10" s="93"/>
      <c r="X10" s="7"/>
      <c r="Y10" s="7"/>
      <c r="Z10" s="7"/>
      <c r="AA10" s="7"/>
      <c r="AB10" s="7"/>
      <c r="AC10" s="7"/>
      <c r="AD10" s="93"/>
      <c r="AE10" s="7"/>
      <c r="AF10" s="7"/>
      <c r="AG10" s="7"/>
      <c r="AH10" s="7"/>
      <c r="AI10" s="7"/>
      <c r="AJ10" s="7"/>
      <c r="AK10" s="93"/>
      <c r="AL10" s="7"/>
      <c r="AM10" s="7"/>
      <c r="AN10" s="7"/>
      <c r="AO10" s="7"/>
      <c r="AP10" s="7"/>
      <c r="AQ10" s="7"/>
      <c r="AR10" s="93"/>
      <c r="AS10" s="7"/>
      <c r="AT10" s="7"/>
      <c r="AU10" s="7"/>
      <c r="AV10" s="7"/>
      <c r="AW10" s="7"/>
      <c r="AX10" s="7"/>
      <c r="AY10" s="93"/>
      <c r="AZ10" s="7"/>
      <c r="BA10" s="7"/>
      <c r="BB10" s="7"/>
      <c r="BC10" s="7"/>
      <c r="BD10" s="7"/>
      <c r="BE10" s="7"/>
      <c r="BF10" s="93"/>
      <c r="BG10" s="7"/>
      <c r="BH10" s="7"/>
      <c r="BI10" s="7"/>
      <c r="BJ10" s="7"/>
      <c r="BK10" s="7"/>
      <c r="BL10" s="7"/>
      <c r="BM10" s="93"/>
      <c r="BN10" s="7"/>
      <c r="BO10" s="7"/>
      <c r="BP10" s="7"/>
      <c r="BQ10" s="7"/>
      <c r="BR10" s="7"/>
      <c r="BS10" s="7"/>
      <c r="BT10" s="93"/>
      <c r="BU10" s="7"/>
      <c r="BV10" s="7"/>
      <c r="BW10" s="7"/>
      <c r="BX10" s="7"/>
      <c r="BY10" s="7"/>
      <c r="BZ10" s="7"/>
      <c r="CA10" s="93"/>
      <c r="CB10" s="7"/>
      <c r="CC10" s="7"/>
      <c r="CD10" s="7"/>
      <c r="CE10" s="7"/>
      <c r="CF10" s="7"/>
      <c r="CG10" s="7"/>
      <c r="CH10" s="93"/>
      <c r="CI10" s="7"/>
      <c r="CJ10" s="7"/>
      <c r="CK10" s="7"/>
      <c r="CL10" s="7"/>
      <c r="CM10" s="7"/>
      <c r="CN10" s="7"/>
      <c r="CO10" s="93"/>
      <c r="CP10" s="7"/>
      <c r="CQ10" s="7"/>
      <c r="CR10" s="7"/>
      <c r="CS10" s="7"/>
      <c r="CT10" s="7"/>
      <c r="CU10" s="7"/>
      <c r="CV10" s="93"/>
      <c r="CW10" s="7"/>
      <c r="CX10" s="7"/>
      <c r="CY10" s="7"/>
      <c r="CZ10" s="7"/>
      <c r="DA10" s="7"/>
      <c r="DB10" s="7"/>
      <c r="DC10" s="93"/>
      <c r="DD10" s="7"/>
      <c r="DE10" s="7"/>
      <c r="DF10" s="7"/>
      <c r="DG10" s="7"/>
      <c r="DH10" s="7"/>
      <c r="DI10" s="7"/>
      <c r="DJ10" s="93"/>
      <c r="DK10" s="7"/>
      <c r="DL10" s="7"/>
      <c r="DM10" s="7"/>
      <c r="DN10" s="7"/>
      <c r="DO10" s="7"/>
      <c r="DP10" s="7"/>
      <c r="DQ10" s="93"/>
      <c r="DR10" s="7"/>
      <c r="DS10" s="7"/>
      <c r="DT10" s="7"/>
      <c r="DU10" s="7"/>
      <c r="DV10" s="7"/>
      <c r="DW10" s="7"/>
      <c r="DX10" s="93"/>
      <c r="DY10" s="7"/>
      <c r="DZ10" s="7"/>
      <c r="EA10" s="7"/>
      <c r="EB10" s="7"/>
      <c r="EC10" s="7"/>
      <c r="ED10" s="7"/>
      <c r="EE10" s="93"/>
      <c r="EF10" s="7"/>
      <c r="EG10" s="7"/>
      <c r="EH10" s="7"/>
      <c r="EI10" s="7"/>
      <c r="EJ10" s="7"/>
      <c r="EK10" s="7"/>
      <c r="EL10" s="93"/>
      <c r="EM10" s="7"/>
      <c r="EN10" s="7"/>
      <c r="EO10" s="7"/>
      <c r="EP10" s="7"/>
      <c r="EQ10" s="7"/>
      <c r="ER10" s="7"/>
      <c r="ES10" s="93"/>
      <c r="ET10" s="7"/>
      <c r="EU10" s="7"/>
      <c r="EV10" s="7"/>
      <c r="EW10" s="7"/>
      <c r="EX10" s="7"/>
      <c r="EY10" s="7"/>
      <c r="EZ10" s="93"/>
      <c r="FA10" s="7"/>
      <c r="FB10" s="7"/>
      <c r="FC10" s="7"/>
      <c r="FD10" s="7"/>
      <c r="FE10" s="7"/>
      <c r="FF10" s="7"/>
      <c r="FG10" s="93"/>
      <c r="FH10" s="7"/>
      <c r="FI10" s="7"/>
      <c r="FJ10" s="7"/>
      <c r="FK10" s="7"/>
      <c r="FL10" s="7"/>
      <c r="FM10" s="7"/>
      <c r="FN10" s="93"/>
      <c r="FO10" s="7"/>
      <c r="FP10" s="7"/>
      <c r="FQ10" s="7"/>
      <c r="FR10" s="7"/>
      <c r="FS10" s="7"/>
      <c r="FT10" s="7"/>
      <c r="FU10" s="93"/>
      <c r="FV10" s="7"/>
      <c r="FW10" s="7"/>
      <c r="FX10" s="7"/>
      <c r="FY10" s="7"/>
      <c r="FZ10" s="7"/>
      <c r="GA10" s="7"/>
      <c r="GB10" s="93"/>
      <c r="GC10" s="7"/>
      <c r="GD10" s="7"/>
      <c r="GE10" s="7"/>
      <c r="GF10" s="7"/>
      <c r="GG10" s="7"/>
      <c r="GH10" s="7"/>
      <c r="GI10" s="93"/>
      <c r="GJ10" s="7"/>
      <c r="GK10" s="7"/>
      <c r="GL10" s="7"/>
      <c r="GM10" s="7"/>
      <c r="GN10" s="7"/>
      <c r="GO10" s="7"/>
      <c r="GP10" s="93"/>
      <c r="GQ10" s="7"/>
      <c r="GR10" s="7"/>
      <c r="GS10" s="7"/>
      <c r="GT10" s="7"/>
      <c r="GU10" s="7"/>
      <c r="GV10" s="7"/>
      <c r="GW10" s="93"/>
      <c r="GX10" s="7"/>
      <c r="GY10" s="7"/>
      <c r="GZ10" s="7"/>
      <c r="HA10" s="7"/>
      <c r="HB10" s="7"/>
      <c r="HC10" s="7"/>
      <c r="HD10" s="93"/>
      <c r="HE10" s="7"/>
      <c r="HF10" s="7"/>
      <c r="HG10" s="7"/>
      <c r="HH10" s="7"/>
      <c r="HI10" s="7"/>
      <c r="HJ10" s="7"/>
      <c r="HK10" s="93"/>
      <c r="HL10" s="7"/>
      <c r="HM10" s="7"/>
      <c r="HN10" s="7"/>
      <c r="HO10" s="7"/>
      <c r="HP10" s="7"/>
      <c r="HQ10" s="7"/>
      <c r="HR10" s="93"/>
      <c r="HS10" s="7"/>
      <c r="HT10" s="7"/>
      <c r="HU10" s="7"/>
      <c r="HV10" s="7"/>
      <c r="HW10" s="7"/>
      <c r="HX10" s="7"/>
      <c r="HY10" s="93"/>
      <c r="HZ10" s="7"/>
      <c r="IA10" s="7"/>
      <c r="IB10" s="7"/>
      <c r="IC10" s="7"/>
      <c r="ID10" s="7"/>
      <c r="IE10" s="7"/>
      <c r="IF10" s="93"/>
      <c r="IG10" s="7"/>
      <c r="IH10" s="7"/>
      <c r="II10" s="7"/>
      <c r="IJ10" s="7"/>
      <c r="IK10" s="7"/>
      <c r="IL10" s="7"/>
      <c r="IM10" s="93"/>
      <c r="IN10" s="7"/>
      <c r="IO10" s="7"/>
      <c r="IP10" s="7"/>
      <c r="IQ10" s="7"/>
      <c r="IR10" s="7"/>
      <c r="IS10" s="7"/>
      <c r="IT10" s="93"/>
      <c r="IU10" s="7"/>
      <c r="IV10" s="7"/>
      <c r="IW10" s="7"/>
      <c r="IX10" s="7"/>
      <c r="IY10" s="7"/>
      <c r="IZ10" s="7"/>
      <c r="JA10" s="93"/>
      <c r="JB10" s="7"/>
      <c r="JC10" s="7"/>
      <c r="JD10" s="7"/>
      <c r="JE10" s="7"/>
      <c r="JF10" s="7"/>
      <c r="JG10" s="7"/>
      <c r="JH10" s="93"/>
      <c r="JI10" s="7"/>
      <c r="JJ10" s="7"/>
      <c r="JK10" s="7"/>
      <c r="JL10" s="7"/>
      <c r="JM10" s="7"/>
      <c r="JN10" s="7"/>
      <c r="JO10" s="93"/>
      <c r="JP10" s="7"/>
      <c r="JQ10" s="7"/>
      <c r="JR10" s="7"/>
      <c r="JS10" s="7"/>
      <c r="JT10" s="7"/>
      <c r="JU10" s="7"/>
      <c r="JV10" s="93"/>
      <c r="JW10" s="7"/>
      <c r="JX10" s="7"/>
      <c r="JY10" s="7"/>
      <c r="JZ10" s="7"/>
      <c r="KA10" s="7"/>
      <c r="KB10" s="7"/>
      <c r="KC10" s="93"/>
      <c r="KD10" s="7"/>
      <c r="KE10" s="7"/>
      <c r="KF10" s="7"/>
      <c r="KG10" s="7"/>
      <c r="KH10" s="7"/>
      <c r="KI10" s="7"/>
      <c r="KJ10" s="93"/>
      <c r="KK10" s="7"/>
      <c r="KL10" s="7"/>
      <c r="KM10" s="7"/>
      <c r="KN10" s="7"/>
      <c r="KO10" s="7"/>
      <c r="KP10" s="7"/>
      <c r="KQ10" s="93"/>
      <c r="KR10" s="7"/>
      <c r="KS10" s="7"/>
      <c r="KT10" s="7"/>
      <c r="KU10" s="7"/>
      <c r="KV10" s="7"/>
      <c r="KW10" s="7"/>
      <c r="KX10" s="93"/>
      <c r="KY10" s="7"/>
      <c r="KZ10" s="7"/>
      <c r="LA10" s="7"/>
      <c r="LB10" s="7"/>
      <c r="LC10" s="7"/>
      <c r="LD10" s="8"/>
      <c r="LE10" s="93"/>
      <c r="LF10" s="7"/>
      <c r="LG10" s="7"/>
      <c r="LH10" s="7"/>
      <c r="LI10" s="7"/>
      <c r="LJ10" s="7"/>
      <c r="LK10" s="7"/>
      <c r="LL10" s="93"/>
      <c r="LM10" s="7"/>
      <c r="LN10" s="7"/>
      <c r="LO10" s="7"/>
      <c r="LP10" s="7"/>
      <c r="LQ10" s="7"/>
      <c r="LR10" s="8"/>
      <c r="LS10" s="93"/>
      <c r="LT10" s="7"/>
      <c r="LU10" s="7"/>
      <c r="LV10" s="7"/>
      <c r="LW10" s="7"/>
      <c r="LX10" s="7"/>
      <c r="LY10" s="7"/>
      <c r="LZ10" s="93"/>
      <c r="MA10" s="7"/>
      <c r="MB10" s="7"/>
      <c r="MC10" s="7"/>
      <c r="MD10" s="7"/>
      <c r="ME10" s="7"/>
      <c r="MF10" s="8"/>
      <c r="MG10" s="93"/>
      <c r="MH10" s="7"/>
      <c r="MI10" s="7"/>
      <c r="MJ10" s="7"/>
      <c r="MK10" s="7"/>
      <c r="ML10" s="7"/>
      <c r="MM10" s="7"/>
      <c r="MN10" s="93"/>
      <c r="MO10" s="7"/>
      <c r="MP10" s="7"/>
      <c r="MQ10" s="7"/>
      <c r="MR10" s="7"/>
      <c r="MS10" s="7"/>
      <c r="MT10" s="8"/>
      <c r="MU10" s="93"/>
      <c r="MV10" s="7"/>
      <c r="MW10" s="7"/>
      <c r="MX10" s="7"/>
      <c r="MY10" s="7"/>
      <c r="MZ10" s="7"/>
      <c r="NA10" s="7"/>
      <c r="NB10" s="93"/>
      <c r="NC10" s="7"/>
      <c r="ND10" s="7"/>
      <c r="NE10" s="7"/>
      <c r="NF10" s="7"/>
      <c r="NG10" s="7"/>
      <c r="NH10" s="8"/>
      <c r="NI10" s="93"/>
      <c r="NJ10" s="7"/>
      <c r="NK10" s="7"/>
      <c r="NL10" s="7"/>
      <c r="NM10" s="7"/>
      <c r="NN10" s="7"/>
      <c r="NO10" s="7"/>
      <c r="NP10" s="93"/>
      <c r="NQ10" s="7"/>
      <c r="NR10" s="7"/>
      <c r="NS10" s="7"/>
      <c r="NT10" s="7"/>
      <c r="NU10" s="7"/>
      <c r="NV10" s="8"/>
    </row>
    <row r="11" ht="15.75" customHeight="1">
      <c r="A11" s="24" t="s">
        <v>54</v>
      </c>
      <c r="B11" s="12" t="str">
        <f t="shared" ref="B11:G11" si="499">SUM(B12:B50)</f>
        <v>#VALUE!</v>
      </c>
      <c r="C11" s="12">
        <f t="shared" si="499"/>
        <v>0</v>
      </c>
      <c r="D11" s="12" t="str">
        <f t="shared" si="499"/>
        <v>#VALUE!</v>
      </c>
      <c r="E11" s="12" t="str">
        <f t="shared" si="499"/>
        <v>#VALUE!</v>
      </c>
      <c r="F11" s="12">
        <f t="shared" si="499"/>
        <v>0</v>
      </c>
      <c r="G11" s="12" t="str">
        <f t="shared" si="499"/>
        <v>#VALUE!</v>
      </c>
      <c r="H11" s="17" t="str">
        <f>IFERROR(G11-D11,"")</f>
        <v/>
      </c>
      <c r="I11" s="107" t="str">
        <f t="shared" ref="I11:N11" si="500">SUM(I12:I50)</f>
        <v>#VALUE!</v>
      </c>
      <c r="J11" s="108">
        <f t="shared" si="500"/>
        <v>0</v>
      </c>
      <c r="K11" s="12" t="str">
        <f t="shared" si="500"/>
        <v>#VALUE!</v>
      </c>
      <c r="L11" s="108" t="str">
        <f t="shared" si="500"/>
        <v>#VALUE!</v>
      </c>
      <c r="M11" s="108">
        <f t="shared" si="500"/>
        <v>0</v>
      </c>
      <c r="N11" s="12" t="str">
        <f t="shared" si="500"/>
        <v>#VALUE!</v>
      </c>
      <c r="O11" s="17" t="str">
        <f>IFERROR(N11-K11,"")</f>
        <v/>
      </c>
      <c r="P11" s="109" t="str">
        <f t="shared" ref="P11:U11" si="501">SUM(P12:P50)</f>
        <v>#VALUE!</v>
      </c>
      <c r="Q11" s="110">
        <f t="shared" si="501"/>
        <v>0</v>
      </c>
      <c r="R11" s="110" t="str">
        <f t="shared" si="501"/>
        <v>#VALUE!</v>
      </c>
      <c r="S11" s="110" t="str">
        <f t="shared" si="501"/>
        <v>#VALUE!</v>
      </c>
      <c r="T11" s="110">
        <f t="shared" si="501"/>
        <v>0</v>
      </c>
      <c r="U11" s="110" t="str">
        <f t="shared" si="501"/>
        <v>#VALUE!</v>
      </c>
      <c r="V11" s="111" t="str">
        <f>IFERROR(U11-R11,"")</f>
        <v/>
      </c>
      <c r="W11" s="112" t="str">
        <f t="shared" ref="W11:AB11" si="502">SUM(W12:W50)</f>
        <v>#VALUE!</v>
      </c>
      <c r="X11" s="13">
        <f t="shared" si="502"/>
        <v>0</v>
      </c>
      <c r="Y11" s="13" t="str">
        <f t="shared" si="502"/>
        <v>#VALUE!</v>
      </c>
      <c r="Z11" s="13" t="str">
        <f t="shared" si="502"/>
        <v>#VALUE!</v>
      </c>
      <c r="AA11" s="13">
        <f t="shared" si="502"/>
        <v>0</v>
      </c>
      <c r="AB11" s="13" t="str">
        <f t="shared" si="502"/>
        <v>#VALUE!</v>
      </c>
      <c r="AC11" s="113" t="str">
        <f>IFERROR(AB11-Y11,"")</f>
        <v/>
      </c>
      <c r="AD11" s="114" t="str">
        <f t="shared" ref="AD11:AI11" si="503">SUM(AD12:AD50)</f>
        <v>#VALUE!</v>
      </c>
      <c r="AE11" s="12">
        <f t="shared" si="503"/>
        <v>0</v>
      </c>
      <c r="AF11" s="12" t="str">
        <f t="shared" si="503"/>
        <v>#VALUE!</v>
      </c>
      <c r="AG11" s="12" t="str">
        <f t="shared" si="503"/>
        <v>#VALUE!</v>
      </c>
      <c r="AH11" s="12">
        <f t="shared" si="503"/>
        <v>0</v>
      </c>
      <c r="AI11" s="12" t="str">
        <f t="shared" si="503"/>
        <v>#VALUE!</v>
      </c>
      <c r="AJ11" s="115" t="str">
        <f>IFERROR(AI11-AF11,"")</f>
        <v/>
      </c>
      <c r="AK11" s="112" t="str">
        <f t="shared" ref="AK11:AP11" si="504">SUM(AK12:AK50)</f>
        <v>#VALUE!</v>
      </c>
      <c r="AL11" s="13">
        <f t="shared" si="504"/>
        <v>0</v>
      </c>
      <c r="AM11" s="13" t="str">
        <f t="shared" si="504"/>
        <v>#VALUE!</v>
      </c>
      <c r="AN11" s="13" t="str">
        <f t="shared" si="504"/>
        <v>#VALUE!</v>
      </c>
      <c r="AO11" s="13">
        <f t="shared" si="504"/>
        <v>0</v>
      </c>
      <c r="AP11" s="13" t="str">
        <f t="shared" si="504"/>
        <v>#VALUE!</v>
      </c>
      <c r="AQ11" s="13" t="str">
        <f>IFERROR(AP11-AM11,"")</f>
        <v/>
      </c>
      <c r="AR11" s="114" t="str">
        <f t="shared" ref="AR11:AW11" si="505">SUM(AR12:AR50)</f>
        <v>#VALUE!</v>
      </c>
      <c r="AS11" s="12">
        <f t="shared" si="505"/>
        <v>0</v>
      </c>
      <c r="AT11" s="12" t="str">
        <f t="shared" si="505"/>
        <v>#VALUE!</v>
      </c>
      <c r="AU11" s="12" t="str">
        <f t="shared" si="505"/>
        <v>#VALUE!</v>
      </c>
      <c r="AV11" s="12">
        <f t="shared" si="505"/>
        <v>0</v>
      </c>
      <c r="AW11" s="12" t="str">
        <f t="shared" si="505"/>
        <v>#VALUE!</v>
      </c>
      <c r="AX11" s="12" t="str">
        <f>IFERROR(AW11-AT11,"")</f>
        <v/>
      </c>
      <c r="AY11" s="112" t="str">
        <f t="shared" ref="AY11:BD11" si="506">SUM(AY12:AY50)</f>
        <v>#VALUE!</v>
      </c>
      <c r="AZ11" s="13">
        <f t="shared" si="506"/>
        <v>0</v>
      </c>
      <c r="BA11" s="13" t="str">
        <f t="shared" si="506"/>
        <v>#VALUE!</v>
      </c>
      <c r="BB11" s="13" t="str">
        <f t="shared" si="506"/>
        <v>#VALUE!</v>
      </c>
      <c r="BC11" s="13">
        <f t="shared" si="506"/>
        <v>0</v>
      </c>
      <c r="BD11" s="13" t="str">
        <f t="shared" si="506"/>
        <v>#VALUE!</v>
      </c>
      <c r="BE11" s="13" t="str">
        <f>IFERROR(BD11-BA11,"")</f>
        <v/>
      </c>
      <c r="BF11" s="114" t="str">
        <f t="shared" ref="BF11:BK11" si="507">SUM(BF12:BF50)</f>
        <v>#VALUE!</v>
      </c>
      <c r="BG11" s="12">
        <f t="shared" si="507"/>
        <v>0</v>
      </c>
      <c r="BH11" s="12" t="str">
        <f t="shared" si="507"/>
        <v>#VALUE!</v>
      </c>
      <c r="BI11" s="12" t="str">
        <f t="shared" si="507"/>
        <v>#VALUE!</v>
      </c>
      <c r="BJ11" s="12">
        <f t="shared" si="507"/>
        <v>0</v>
      </c>
      <c r="BK11" s="12" t="str">
        <f t="shared" si="507"/>
        <v>#VALUE!</v>
      </c>
      <c r="BL11" s="12" t="str">
        <f>IFERROR(BK11-BH11,"")</f>
        <v/>
      </c>
      <c r="BM11" s="112" t="str">
        <f t="shared" ref="BM11:BR11" si="508">SUM(BM12:BM50)</f>
        <v>#VALUE!</v>
      </c>
      <c r="BN11" s="13">
        <f t="shared" si="508"/>
        <v>0</v>
      </c>
      <c r="BO11" s="13" t="str">
        <f t="shared" si="508"/>
        <v>#VALUE!</v>
      </c>
      <c r="BP11" s="13" t="str">
        <f t="shared" si="508"/>
        <v>#VALUE!</v>
      </c>
      <c r="BQ11" s="13">
        <f t="shared" si="508"/>
        <v>0</v>
      </c>
      <c r="BR11" s="13" t="str">
        <f t="shared" si="508"/>
        <v>#VALUE!</v>
      </c>
      <c r="BS11" s="13" t="str">
        <f>IFERROR(BR11-BO11,"")</f>
        <v/>
      </c>
      <c r="BT11" s="114" t="str">
        <f t="shared" ref="BT11:BY11" si="509">SUM(BT12:BT50)</f>
        <v>#VALUE!</v>
      </c>
      <c r="BU11" s="12">
        <f t="shared" si="509"/>
        <v>0</v>
      </c>
      <c r="BV11" s="12" t="str">
        <f t="shared" si="509"/>
        <v>#VALUE!</v>
      </c>
      <c r="BW11" s="12" t="str">
        <f t="shared" si="509"/>
        <v>#VALUE!</v>
      </c>
      <c r="BX11" s="12">
        <f t="shared" si="509"/>
        <v>0</v>
      </c>
      <c r="BY11" s="12" t="str">
        <f t="shared" si="509"/>
        <v>#VALUE!</v>
      </c>
      <c r="BZ11" s="12" t="str">
        <f>IFERROR(BY11-BV11,"")</f>
        <v/>
      </c>
      <c r="CA11" s="112" t="str">
        <f t="shared" ref="CA11:CF11" si="510">SUM(CA12:CA50)</f>
        <v>#VALUE!</v>
      </c>
      <c r="CB11" s="13">
        <f t="shared" si="510"/>
        <v>0</v>
      </c>
      <c r="CC11" s="13" t="str">
        <f t="shared" si="510"/>
        <v>#VALUE!</v>
      </c>
      <c r="CD11" s="13" t="str">
        <f t="shared" si="510"/>
        <v>#VALUE!</v>
      </c>
      <c r="CE11" s="13">
        <f t="shared" si="510"/>
        <v>0</v>
      </c>
      <c r="CF11" s="13" t="str">
        <f t="shared" si="510"/>
        <v>#VALUE!</v>
      </c>
      <c r="CG11" s="13" t="str">
        <f>IFERROR(CF11-CC11,"")</f>
        <v/>
      </c>
      <c r="CH11" s="114" t="str">
        <f t="shared" ref="CH11:CM11" si="511">SUM(CH12:CH50)</f>
        <v>#VALUE!</v>
      </c>
      <c r="CI11" s="12">
        <f t="shared" si="511"/>
        <v>0</v>
      </c>
      <c r="CJ11" s="12" t="str">
        <f t="shared" si="511"/>
        <v>#VALUE!</v>
      </c>
      <c r="CK11" s="12" t="str">
        <f t="shared" si="511"/>
        <v>#VALUE!</v>
      </c>
      <c r="CL11" s="12">
        <f t="shared" si="511"/>
        <v>0</v>
      </c>
      <c r="CM11" s="12" t="str">
        <f t="shared" si="511"/>
        <v>#VALUE!</v>
      </c>
      <c r="CN11" s="12" t="str">
        <f>IFERROR(CM11-CJ11,"")</f>
        <v/>
      </c>
      <c r="CO11" s="112" t="str">
        <f t="shared" ref="CO11:CT11" si="512">SUM(CO12:CO50)</f>
        <v>#VALUE!</v>
      </c>
      <c r="CP11" s="13">
        <f t="shared" si="512"/>
        <v>0</v>
      </c>
      <c r="CQ11" s="13" t="str">
        <f t="shared" si="512"/>
        <v>#VALUE!</v>
      </c>
      <c r="CR11" s="13" t="str">
        <f t="shared" si="512"/>
        <v>#VALUE!</v>
      </c>
      <c r="CS11" s="13">
        <f t="shared" si="512"/>
        <v>0</v>
      </c>
      <c r="CT11" s="13" t="str">
        <f t="shared" si="512"/>
        <v>#VALUE!</v>
      </c>
      <c r="CU11" s="13" t="str">
        <f>IFERROR(CT11-CQ11,"")</f>
        <v/>
      </c>
      <c r="CV11" s="114" t="str">
        <f t="shared" ref="CV11:DA11" si="513">SUM(CV12:CV50)</f>
        <v>#VALUE!</v>
      </c>
      <c r="CW11" s="12">
        <f t="shared" si="513"/>
        <v>0</v>
      </c>
      <c r="CX11" s="12" t="str">
        <f t="shared" si="513"/>
        <v>#VALUE!</v>
      </c>
      <c r="CY11" s="12" t="str">
        <f t="shared" si="513"/>
        <v>#VALUE!</v>
      </c>
      <c r="CZ11" s="12">
        <f t="shared" si="513"/>
        <v>0</v>
      </c>
      <c r="DA11" s="12" t="str">
        <f t="shared" si="513"/>
        <v>#VALUE!</v>
      </c>
      <c r="DB11" s="12" t="str">
        <f>IFERROR(DA11-CX11,"")</f>
        <v/>
      </c>
      <c r="DC11" s="112" t="str">
        <f t="shared" ref="DC11:DH11" si="514">SUM(DC12:DC50)</f>
        <v>#VALUE!</v>
      </c>
      <c r="DD11" s="13">
        <f t="shared" si="514"/>
        <v>0</v>
      </c>
      <c r="DE11" s="13" t="str">
        <f t="shared" si="514"/>
        <v>#VALUE!</v>
      </c>
      <c r="DF11" s="13" t="str">
        <f t="shared" si="514"/>
        <v>#VALUE!</v>
      </c>
      <c r="DG11" s="13">
        <f t="shared" si="514"/>
        <v>0</v>
      </c>
      <c r="DH11" s="13" t="str">
        <f t="shared" si="514"/>
        <v>#VALUE!</v>
      </c>
      <c r="DI11" s="13" t="str">
        <f>IFERROR(DH11-DE11,"")</f>
        <v/>
      </c>
      <c r="DJ11" s="114" t="str">
        <f t="shared" ref="DJ11:DO11" si="515">SUM(DJ12:DJ50)</f>
        <v>#VALUE!</v>
      </c>
      <c r="DK11" s="12">
        <f t="shared" si="515"/>
        <v>0</v>
      </c>
      <c r="DL11" s="12" t="str">
        <f t="shared" si="515"/>
        <v>#VALUE!</v>
      </c>
      <c r="DM11" s="12" t="str">
        <f t="shared" si="515"/>
        <v>#VALUE!</v>
      </c>
      <c r="DN11" s="12">
        <f t="shared" si="515"/>
        <v>0</v>
      </c>
      <c r="DO11" s="12" t="str">
        <f t="shared" si="515"/>
        <v>#VALUE!</v>
      </c>
      <c r="DP11" s="12" t="str">
        <f>IFERROR(DO11-DL11,"")</f>
        <v/>
      </c>
      <c r="DQ11" s="112" t="str">
        <f t="shared" ref="DQ11:DV11" si="516">SUM(DQ12:DQ50)</f>
        <v>#VALUE!</v>
      </c>
      <c r="DR11" s="13">
        <f t="shared" si="516"/>
        <v>0</v>
      </c>
      <c r="DS11" s="13" t="str">
        <f t="shared" si="516"/>
        <v>#VALUE!</v>
      </c>
      <c r="DT11" s="13" t="str">
        <f t="shared" si="516"/>
        <v>#VALUE!</v>
      </c>
      <c r="DU11" s="13">
        <f t="shared" si="516"/>
        <v>0</v>
      </c>
      <c r="DV11" s="13" t="str">
        <f t="shared" si="516"/>
        <v>#VALUE!</v>
      </c>
      <c r="DW11" s="13" t="str">
        <f>IFERROR(DV11-DS11,"")</f>
        <v/>
      </c>
      <c r="DX11" s="114" t="str">
        <f t="shared" ref="DX11:EC11" si="517">SUM(DX12:DX50)</f>
        <v>#VALUE!</v>
      </c>
      <c r="DY11" s="12">
        <f t="shared" si="517"/>
        <v>0</v>
      </c>
      <c r="DZ11" s="12" t="str">
        <f t="shared" si="517"/>
        <v>#VALUE!</v>
      </c>
      <c r="EA11" s="12" t="str">
        <f t="shared" si="517"/>
        <v>#VALUE!</v>
      </c>
      <c r="EB11" s="12">
        <f t="shared" si="517"/>
        <v>0</v>
      </c>
      <c r="EC11" s="12" t="str">
        <f t="shared" si="517"/>
        <v>#VALUE!</v>
      </c>
      <c r="ED11" s="12" t="str">
        <f>IFERROR(EC11-DZ11,"")</f>
        <v/>
      </c>
      <c r="EE11" s="112" t="str">
        <f t="shared" ref="EE11:EJ11" si="518">SUM(EE12:EE50)</f>
        <v>#VALUE!</v>
      </c>
      <c r="EF11" s="13">
        <f t="shared" si="518"/>
        <v>0</v>
      </c>
      <c r="EG11" s="13" t="str">
        <f t="shared" si="518"/>
        <v>#VALUE!</v>
      </c>
      <c r="EH11" s="13" t="str">
        <f t="shared" si="518"/>
        <v>#VALUE!</v>
      </c>
      <c r="EI11" s="13">
        <f t="shared" si="518"/>
        <v>0</v>
      </c>
      <c r="EJ11" s="13" t="str">
        <f t="shared" si="518"/>
        <v>#VALUE!</v>
      </c>
      <c r="EK11" s="13" t="str">
        <f>IFERROR(EJ11-EG11,"")</f>
        <v/>
      </c>
      <c r="EL11" s="114" t="str">
        <f t="shared" ref="EL11:EQ11" si="519">SUM(EL12:EL50)</f>
        <v>#VALUE!</v>
      </c>
      <c r="EM11" s="12">
        <f t="shared" si="519"/>
        <v>0</v>
      </c>
      <c r="EN11" s="12" t="str">
        <f t="shared" si="519"/>
        <v>#VALUE!</v>
      </c>
      <c r="EO11" s="12" t="str">
        <f t="shared" si="519"/>
        <v>#VALUE!</v>
      </c>
      <c r="EP11" s="12">
        <f t="shared" si="519"/>
        <v>0</v>
      </c>
      <c r="EQ11" s="12" t="str">
        <f t="shared" si="519"/>
        <v>#VALUE!</v>
      </c>
      <c r="ER11" s="12" t="str">
        <f>IFERROR(EQ11-EN11,"")</f>
        <v/>
      </c>
      <c r="ES11" s="112" t="str">
        <f t="shared" ref="ES11:EX11" si="520">SUM(ES12:ES50)</f>
        <v>#VALUE!</v>
      </c>
      <c r="ET11" s="13">
        <f t="shared" si="520"/>
        <v>0</v>
      </c>
      <c r="EU11" s="13" t="str">
        <f t="shared" si="520"/>
        <v>#VALUE!</v>
      </c>
      <c r="EV11" s="13" t="str">
        <f t="shared" si="520"/>
        <v>#VALUE!</v>
      </c>
      <c r="EW11" s="13">
        <f t="shared" si="520"/>
        <v>0</v>
      </c>
      <c r="EX11" s="13" t="str">
        <f t="shared" si="520"/>
        <v>#VALUE!</v>
      </c>
      <c r="EY11" s="13" t="str">
        <f>IFERROR(EX11-EU11,"")</f>
        <v/>
      </c>
      <c r="EZ11" s="114" t="str">
        <f t="shared" ref="EZ11:FE11" si="521">SUM(EZ12:EZ50)</f>
        <v>#VALUE!</v>
      </c>
      <c r="FA11" s="12">
        <f t="shared" si="521"/>
        <v>0</v>
      </c>
      <c r="FB11" s="12" t="str">
        <f t="shared" si="521"/>
        <v>#VALUE!</v>
      </c>
      <c r="FC11" s="12" t="str">
        <f t="shared" si="521"/>
        <v>#VALUE!</v>
      </c>
      <c r="FD11" s="12">
        <f t="shared" si="521"/>
        <v>0</v>
      </c>
      <c r="FE11" s="12" t="str">
        <f t="shared" si="521"/>
        <v>#VALUE!</v>
      </c>
      <c r="FF11" s="12" t="str">
        <f>IFERROR(FE11-FB11,"")</f>
        <v/>
      </c>
      <c r="FG11" s="112" t="str">
        <f t="shared" ref="FG11:FL11" si="522">SUM(FG12:FG50)</f>
        <v>#VALUE!</v>
      </c>
      <c r="FH11" s="13">
        <f t="shared" si="522"/>
        <v>0</v>
      </c>
      <c r="FI11" s="13" t="str">
        <f t="shared" si="522"/>
        <v>#VALUE!</v>
      </c>
      <c r="FJ11" s="13" t="str">
        <f t="shared" si="522"/>
        <v>#VALUE!</v>
      </c>
      <c r="FK11" s="13">
        <f t="shared" si="522"/>
        <v>0</v>
      </c>
      <c r="FL11" s="13" t="str">
        <f t="shared" si="522"/>
        <v>#VALUE!</v>
      </c>
      <c r="FM11" s="13" t="str">
        <f>IFERROR(FL11-FI11,"")</f>
        <v/>
      </c>
      <c r="FN11" s="114" t="str">
        <f t="shared" ref="FN11:FS11" si="523">SUM(FN12:FN50)</f>
        <v>#VALUE!</v>
      </c>
      <c r="FO11" s="12">
        <f t="shared" si="523"/>
        <v>0</v>
      </c>
      <c r="FP11" s="12" t="str">
        <f t="shared" si="523"/>
        <v>#VALUE!</v>
      </c>
      <c r="FQ11" s="12" t="str">
        <f t="shared" si="523"/>
        <v>#VALUE!</v>
      </c>
      <c r="FR11" s="12">
        <f t="shared" si="523"/>
        <v>0</v>
      </c>
      <c r="FS11" s="12" t="str">
        <f t="shared" si="523"/>
        <v>#VALUE!</v>
      </c>
      <c r="FT11" s="12" t="str">
        <f>IFERROR(FS11-FP11,"")</f>
        <v/>
      </c>
      <c r="FU11" s="112" t="str">
        <f t="shared" ref="FU11:FZ11" si="524">SUM(FU12:FU50)</f>
        <v>#VALUE!</v>
      </c>
      <c r="FV11" s="13">
        <f t="shared" si="524"/>
        <v>0</v>
      </c>
      <c r="FW11" s="13" t="str">
        <f t="shared" si="524"/>
        <v>#VALUE!</v>
      </c>
      <c r="FX11" s="13" t="str">
        <f t="shared" si="524"/>
        <v>#VALUE!</v>
      </c>
      <c r="FY11" s="13">
        <f t="shared" si="524"/>
        <v>0</v>
      </c>
      <c r="FZ11" s="13" t="str">
        <f t="shared" si="524"/>
        <v>#VALUE!</v>
      </c>
      <c r="GA11" s="13" t="str">
        <f>IFERROR(FZ11-FW11,"")</f>
        <v/>
      </c>
      <c r="GB11" s="114" t="str">
        <f t="shared" ref="GB11:GG11" si="525">SUM(GB12:GB50)</f>
        <v>#VALUE!</v>
      </c>
      <c r="GC11" s="12">
        <f t="shared" si="525"/>
        <v>0</v>
      </c>
      <c r="GD11" s="12" t="str">
        <f t="shared" si="525"/>
        <v>#VALUE!</v>
      </c>
      <c r="GE11" s="12" t="str">
        <f t="shared" si="525"/>
        <v>#VALUE!</v>
      </c>
      <c r="GF11" s="12">
        <f t="shared" si="525"/>
        <v>0</v>
      </c>
      <c r="GG11" s="12" t="str">
        <f t="shared" si="525"/>
        <v>#VALUE!</v>
      </c>
      <c r="GH11" s="12" t="str">
        <f>IFERROR(GG11-GD11,"")</f>
        <v/>
      </c>
      <c r="GI11" s="112" t="str">
        <f t="shared" ref="GI11:GN11" si="526">SUM(GI12:GI50)</f>
        <v>#VALUE!</v>
      </c>
      <c r="GJ11" s="13">
        <f t="shared" si="526"/>
        <v>0</v>
      </c>
      <c r="GK11" s="13" t="str">
        <f t="shared" si="526"/>
        <v>#VALUE!</v>
      </c>
      <c r="GL11" s="13" t="str">
        <f t="shared" si="526"/>
        <v>#VALUE!</v>
      </c>
      <c r="GM11" s="13">
        <f t="shared" si="526"/>
        <v>0</v>
      </c>
      <c r="GN11" s="13" t="str">
        <f t="shared" si="526"/>
        <v>#VALUE!</v>
      </c>
      <c r="GO11" s="13" t="str">
        <f>IFERROR(GN11-GK11,"")</f>
        <v/>
      </c>
      <c r="GP11" s="114" t="str">
        <f t="shared" ref="GP11:GU11" si="527">SUM(GP12:GP50)</f>
        <v>#VALUE!</v>
      </c>
      <c r="GQ11" s="12">
        <f t="shared" si="527"/>
        <v>0</v>
      </c>
      <c r="GR11" s="12" t="str">
        <f t="shared" si="527"/>
        <v>#VALUE!</v>
      </c>
      <c r="GS11" s="12" t="str">
        <f t="shared" si="527"/>
        <v>#VALUE!</v>
      </c>
      <c r="GT11" s="12">
        <f t="shared" si="527"/>
        <v>0</v>
      </c>
      <c r="GU11" s="12" t="str">
        <f t="shared" si="527"/>
        <v>#VALUE!</v>
      </c>
      <c r="GV11" s="12" t="str">
        <f>IFERROR(GU11-GR11,"")</f>
        <v/>
      </c>
      <c r="GW11" s="112" t="str">
        <f t="shared" ref="GW11:HB11" si="528">SUM(GW12:GW50)</f>
        <v>#VALUE!</v>
      </c>
      <c r="GX11" s="13">
        <f t="shared" si="528"/>
        <v>0</v>
      </c>
      <c r="GY11" s="13" t="str">
        <f t="shared" si="528"/>
        <v>#VALUE!</v>
      </c>
      <c r="GZ11" s="13" t="str">
        <f t="shared" si="528"/>
        <v>#VALUE!</v>
      </c>
      <c r="HA11" s="13">
        <f t="shared" si="528"/>
        <v>0</v>
      </c>
      <c r="HB11" s="13" t="str">
        <f t="shared" si="528"/>
        <v>#VALUE!</v>
      </c>
      <c r="HC11" s="13" t="str">
        <f>IFERROR(HB11-GY11,"")</f>
        <v/>
      </c>
      <c r="HD11" s="114" t="str">
        <f t="shared" ref="HD11:HI11" si="529">SUM(HD12:HD50)</f>
        <v>#VALUE!</v>
      </c>
      <c r="HE11" s="12">
        <f t="shared" si="529"/>
        <v>0</v>
      </c>
      <c r="HF11" s="12" t="str">
        <f t="shared" si="529"/>
        <v>#VALUE!</v>
      </c>
      <c r="HG11" s="12" t="str">
        <f t="shared" si="529"/>
        <v>#VALUE!</v>
      </c>
      <c r="HH11" s="12">
        <f t="shared" si="529"/>
        <v>0</v>
      </c>
      <c r="HI11" s="12" t="str">
        <f t="shared" si="529"/>
        <v>#VALUE!</v>
      </c>
      <c r="HJ11" s="12" t="str">
        <f>IFERROR(HI11-HF11,"")</f>
        <v/>
      </c>
      <c r="HK11" s="112" t="str">
        <f t="shared" ref="HK11:HP11" si="530">SUM(HK12:HK50)</f>
        <v>#VALUE!</v>
      </c>
      <c r="HL11" s="13">
        <f t="shared" si="530"/>
        <v>0</v>
      </c>
      <c r="HM11" s="13" t="str">
        <f t="shared" si="530"/>
        <v>#VALUE!</v>
      </c>
      <c r="HN11" s="13" t="str">
        <f t="shared" si="530"/>
        <v>#VALUE!</v>
      </c>
      <c r="HO11" s="13">
        <f t="shared" si="530"/>
        <v>0</v>
      </c>
      <c r="HP11" s="13" t="str">
        <f t="shared" si="530"/>
        <v>#VALUE!</v>
      </c>
      <c r="HQ11" s="13" t="str">
        <f>IFERROR(HP11-HM11,"")</f>
        <v/>
      </c>
      <c r="HR11" s="114" t="str">
        <f t="shared" ref="HR11:HW11" si="531">SUM(HR12:HR50)</f>
        <v>#VALUE!</v>
      </c>
      <c r="HS11" s="12">
        <f t="shared" si="531"/>
        <v>0</v>
      </c>
      <c r="HT11" s="12" t="str">
        <f t="shared" si="531"/>
        <v>#VALUE!</v>
      </c>
      <c r="HU11" s="12" t="str">
        <f t="shared" si="531"/>
        <v>#VALUE!</v>
      </c>
      <c r="HV11" s="12">
        <f t="shared" si="531"/>
        <v>0</v>
      </c>
      <c r="HW11" s="12" t="str">
        <f t="shared" si="531"/>
        <v>#VALUE!</v>
      </c>
      <c r="HX11" s="12" t="str">
        <f>IFERROR(HW11-HT11,"")</f>
        <v/>
      </c>
      <c r="HY11" s="112" t="str">
        <f t="shared" ref="HY11:ID11" si="532">SUM(HY12:HY50)</f>
        <v>#VALUE!</v>
      </c>
      <c r="HZ11" s="13">
        <f t="shared" si="532"/>
        <v>0</v>
      </c>
      <c r="IA11" s="13" t="str">
        <f t="shared" si="532"/>
        <v>#VALUE!</v>
      </c>
      <c r="IB11" s="13" t="str">
        <f t="shared" si="532"/>
        <v>#VALUE!</v>
      </c>
      <c r="IC11" s="13">
        <f t="shared" si="532"/>
        <v>0</v>
      </c>
      <c r="ID11" s="13" t="str">
        <f t="shared" si="532"/>
        <v>#VALUE!</v>
      </c>
      <c r="IE11" s="13" t="str">
        <f>IFERROR(ID11-IA11,"")</f>
        <v/>
      </c>
      <c r="IF11" s="114" t="str">
        <f t="shared" ref="IF11:IK11" si="533">SUM(IF12:IF50)</f>
        <v>#VALUE!</v>
      </c>
      <c r="IG11" s="12">
        <f t="shared" si="533"/>
        <v>0</v>
      </c>
      <c r="IH11" s="12" t="str">
        <f t="shared" si="533"/>
        <v>#VALUE!</v>
      </c>
      <c r="II11" s="12" t="str">
        <f t="shared" si="533"/>
        <v>#VALUE!</v>
      </c>
      <c r="IJ11" s="12">
        <f t="shared" si="533"/>
        <v>0</v>
      </c>
      <c r="IK11" s="12" t="str">
        <f t="shared" si="533"/>
        <v>#VALUE!</v>
      </c>
      <c r="IL11" s="12" t="str">
        <f>IFERROR(IK11-IH11,"")</f>
        <v/>
      </c>
      <c r="IM11" s="112" t="str">
        <f t="shared" ref="IM11:IR11" si="534">SUM(IM12:IM50)</f>
        <v>#VALUE!</v>
      </c>
      <c r="IN11" s="13">
        <f t="shared" si="534"/>
        <v>0</v>
      </c>
      <c r="IO11" s="13" t="str">
        <f t="shared" si="534"/>
        <v>#VALUE!</v>
      </c>
      <c r="IP11" s="13" t="str">
        <f t="shared" si="534"/>
        <v>#VALUE!</v>
      </c>
      <c r="IQ11" s="13">
        <f t="shared" si="534"/>
        <v>0</v>
      </c>
      <c r="IR11" s="13" t="str">
        <f t="shared" si="534"/>
        <v>#VALUE!</v>
      </c>
      <c r="IS11" s="13" t="str">
        <f>IFERROR(IR11-IO11,"")</f>
        <v/>
      </c>
      <c r="IT11" s="114" t="str">
        <f t="shared" ref="IT11:IY11" si="535">SUM(IT12:IT50)</f>
        <v>#VALUE!</v>
      </c>
      <c r="IU11" s="12">
        <f t="shared" si="535"/>
        <v>0</v>
      </c>
      <c r="IV11" s="12" t="str">
        <f t="shared" si="535"/>
        <v>#VALUE!</v>
      </c>
      <c r="IW11" s="12" t="str">
        <f t="shared" si="535"/>
        <v>#VALUE!</v>
      </c>
      <c r="IX11" s="12">
        <f t="shared" si="535"/>
        <v>0</v>
      </c>
      <c r="IY11" s="12" t="str">
        <f t="shared" si="535"/>
        <v>#VALUE!</v>
      </c>
      <c r="IZ11" s="12" t="str">
        <f>IFERROR(IY11-IV11,"")</f>
        <v/>
      </c>
      <c r="JA11" s="112" t="str">
        <f t="shared" ref="JA11:JF11" si="536">SUM(JA12:JA50)</f>
        <v>#VALUE!</v>
      </c>
      <c r="JB11" s="13">
        <f t="shared" si="536"/>
        <v>0</v>
      </c>
      <c r="JC11" s="13" t="str">
        <f t="shared" si="536"/>
        <v>#VALUE!</v>
      </c>
      <c r="JD11" s="13" t="str">
        <f t="shared" si="536"/>
        <v>#VALUE!</v>
      </c>
      <c r="JE11" s="13">
        <f t="shared" si="536"/>
        <v>0</v>
      </c>
      <c r="JF11" s="13" t="str">
        <f t="shared" si="536"/>
        <v>#VALUE!</v>
      </c>
      <c r="JG11" s="13" t="str">
        <f>IFERROR(JF11-JC11,"")</f>
        <v/>
      </c>
      <c r="JH11" s="114" t="str">
        <f t="shared" ref="JH11:JM11" si="537">SUM(JH12:JH50)</f>
        <v>#VALUE!</v>
      </c>
      <c r="JI11" s="12">
        <f t="shared" si="537"/>
        <v>0</v>
      </c>
      <c r="JJ11" s="12" t="str">
        <f t="shared" si="537"/>
        <v>#VALUE!</v>
      </c>
      <c r="JK11" s="12" t="str">
        <f t="shared" si="537"/>
        <v>#VALUE!</v>
      </c>
      <c r="JL11" s="12">
        <f t="shared" si="537"/>
        <v>0</v>
      </c>
      <c r="JM11" s="12" t="str">
        <f t="shared" si="537"/>
        <v>#VALUE!</v>
      </c>
      <c r="JN11" s="12" t="str">
        <f>IFERROR(JM11-JJ11,"")</f>
        <v/>
      </c>
      <c r="JO11" s="112" t="str">
        <f t="shared" ref="JO11:JT11" si="538">SUM(JO12:JO50)</f>
        <v>#VALUE!</v>
      </c>
      <c r="JP11" s="13">
        <f t="shared" si="538"/>
        <v>0</v>
      </c>
      <c r="JQ11" s="13" t="str">
        <f t="shared" si="538"/>
        <v>#VALUE!</v>
      </c>
      <c r="JR11" s="13" t="str">
        <f t="shared" si="538"/>
        <v>#VALUE!</v>
      </c>
      <c r="JS11" s="13">
        <f t="shared" si="538"/>
        <v>0</v>
      </c>
      <c r="JT11" s="13" t="str">
        <f t="shared" si="538"/>
        <v>#VALUE!</v>
      </c>
      <c r="JU11" s="13" t="str">
        <f>IFERROR(JT11-JQ11,"")</f>
        <v/>
      </c>
      <c r="JV11" s="114" t="str">
        <f t="shared" ref="JV11:KA11" si="539">SUM(JV12:JV50)</f>
        <v>#VALUE!</v>
      </c>
      <c r="JW11" s="12">
        <f t="shared" si="539"/>
        <v>0</v>
      </c>
      <c r="JX11" s="12" t="str">
        <f t="shared" si="539"/>
        <v>#VALUE!</v>
      </c>
      <c r="JY11" s="12" t="str">
        <f t="shared" si="539"/>
        <v>#VALUE!</v>
      </c>
      <c r="JZ11" s="12">
        <f t="shared" si="539"/>
        <v>0</v>
      </c>
      <c r="KA11" s="12" t="str">
        <f t="shared" si="539"/>
        <v>#VALUE!</v>
      </c>
      <c r="KB11" s="12" t="str">
        <f>IFERROR(KA11-JX11,"")</f>
        <v/>
      </c>
      <c r="KC11" s="112" t="str">
        <f t="shared" ref="KC11:KH11" si="540">SUM(KC12:KC50)</f>
        <v>#VALUE!</v>
      </c>
      <c r="KD11" s="13">
        <f t="shared" si="540"/>
        <v>0</v>
      </c>
      <c r="KE11" s="13" t="str">
        <f t="shared" si="540"/>
        <v>#VALUE!</v>
      </c>
      <c r="KF11" s="13" t="str">
        <f t="shared" si="540"/>
        <v>#VALUE!</v>
      </c>
      <c r="KG11" s="13">
        <f t="shared" si="540"/>
        <v>0</v>
      </c>
      <c r="KH11" s="13" t="str">
        <f t="shared" si="540"/>
        <v>#VALUE!</v>
      </c>
      <c r="KI11" s="13" t="str">
        <f>IFERROR(KH11-KE11,"")</f>
        <v/>
      </c>
      <c r="KJ11" s="114" t="str">
        <f t="shared" ref="KJ11:KO11" si="541">SUM(KJ12:KJ50)</f>
        <v>#VALUE!</v>
      </c>
      <c r="KK11" s="12">
        <f t="shared" si="541"/>
        <v>0</v>
      </c>
      <c r="KL11" s="12" t="str">
        <f t="shared" si="541"/>
        <v>#VALUE!</v>
      </c>
      <c r="KM11" s="12" t="str">
        <f t="shared" si="541"/>
        <v>#VALUE!</v>
      </c>
      <c r="KN11" s="12">
        <f t="shared" si="541"/>
        <v>0</v>
      </c>
      <c r="KO11" s="12" t="str">
        <f t="shared" si="541"/>
        <v>#VALUE!</v>
      </c>
      <c r="KP11" s="12" t="str">
        <f>IFERROR(KO11-KL11,"")</f>
        <v/>
      </c>
      <c r="KQ11" s="112" t="str">
        <f t="shared" ref="KQ11:KV11" si="542">SUM(KQ12:KQ50)</f>
        <v>#VALUE!</v>
      </c>
      <c r="KR11" s="13">
        <f t="shared" si="542"/>
        <v>0</v>
      </c>
      <c r="KS11" s="13" t="str">
        <f t="shared" si="542"/>
        <v>#VALUE!</v>
      </c>
      <c r="KT11" s="13" t="str">
        <f t="shared" si="542"/>
        <v>#VALUE!</v>
      </c>
      <c r="KU11" s="13">
        <f t="shared" si="542"/>
        <v>0</v>
      </c>
      <c r="KV11" s="13" t="str">
        <f t="shared" si="542"/>
        <v>#VALUE!</v>
      </c>
      <c r="KW11" s="13" t="str">
        <f>IFERROR(KV11-KS11,"")</f>
        <v/>
      </c>
      <c r="KX11" s="114" t="str">
        <f t="shared" ref="KX11:LC11" si="543">SUM(KX12:KX50)</f>
        <v>#VALUE!</v>
      </c>
      <c r="KY11" s="12">
        <f t="shared" si="543"/>
        <v>0</v>
      </c>
      <c r="KZ11" s="12" t="str">
        <f t="shared" si="543"/>
        <v>#VALUE!</v>
      </c>
      <c r="LA11" s="12" t="str">
        <f t="shared" si="543"/>
        <v>#VALUE!</v>
      </c>
      <c r="LB11" s="12">
        <f t="shared" si="543"/>
        <v>0</v>
      </c>
      <c r="LC11" s="12" t="str">
        <f t="shared" si="543"/>
        <v>#VALUE!</v>
      </c>
      <c r="LD11" s="116" t="str">
        <f>IFERROR(LC11-KZ11,"")</f>
        <v/>
      </c>
      <c r="LE11" s="112" t="str">
        <f t="shared" ref="LE11:LJ11" si="544">SUM(LE12:LE50)</f>
        <v>#VALUE!</v>
      </c>
      <c r="LF11" s="13">
        <f t="shared" si="544"/>
        <v>0</v>
      </c>
      <c r="LG11" s="13" t="str">
        <f t="shared" si="544"/>
        <v>#VALUE!</v>
      </c>
      <c r="LH11" s="13" t="str">
        <f t="shared" si="544"/>
        <v>#VALUE!</v>
      </c>
      <c r="LI11" s="13">
        <f t="shared" si="544"/>
        <v>0</v>
      </c>
      <c r="LJ11" s="13" t="str">
        <f t="shared" si="544"/>
        <v>#VALUE!</v>
      </c>
      <c r="LK11" s="13" t="str">
        <f>IFERROR(LJ11-LG11,"")</f>
        <v/>
      </c>
      <c r="LL11" s="114" t="str">
        <f t="shared" ref="LL11:LQ11" si="545">SUM(LL12:LL50)</f>
        <v>#VALUE!</v>
      </c>
      <c r="LM11" s="12">
        <f t="shared" si="545"/>
        <v>0</v>
      </c>
      <c r="LN11" s="12" t="str">
        <f t="shared" si="545"/>
        <v>#VALUE!</v>
      </c>
      <c r="LO11" s="12" t="str">
        <f t="shared" si="545"/>
        <v>#VALUE!</v>
      </c>
      <c r="LP11" s="12">
        <f t="shared" si="545"/>
        <v>0</v>
      </c>
      <c r="LQ11" s="12" t="str">
        <f t="shared" si="545"/>
        <v>#VALUE!</v>
      </c>
      <c r="LR11" s="116" t="str">
        <f>IFERROR(LQ11-LN11,"")</f>
        <v/>
      </c>
      <c r="LS11" s="112" t="str">
        <f t="shared" ref="LS11:LX11" si="546">SUM(LS12:LS50)</f>
        <v>#VALUE!</v>
      </c>
      <c r="LT11" s="13">
        <f t="shared" si="546"/>
        <v>0</v>
      </c>
      <c r="LU11" s="13" t="str">
        <f t="shared" si="546"/>
        <v>#VALUE!</v>
      </c>
      <c r="LV11" s="13" t="str">
        <f t="shared" si="546"/>
        <v>#VALUE!</v>
      </c>
      <c r="LW11" s="13">
        <f t="shared" si="546"/>
        <v>0</v>
      </c>
      <c r="LX11" s="13" t="str">
        <f t="shared" si="546"/>
        <v>#VALUE!</v>
      </c>
      <c r="LY11" s="13" t="str">
        <f>IFERROR(LX11-LU11,"")</f>
        <v/>
      </c>
      <c r="LZ11" s="114" t="str">
        <f t="shared" ref="LZ11:ME11" si="547">SUM(LZ12:LZ50)</f>
        <v>#VALUE!</v>
      </c>
      <c r="MA11" s="12">
        <f t="shared" si="547"/>
        <v>0</v>
      </c>
      <c r="MB11" s="12" t="str">
        <f t="shared" si="547"/>
        <v>#VALUE!</v>
      </c>
      <c r="MC11" s="12" t="str">
        <f t="shared" si="547"/>
        <v>#VALUE!</v>
      </c>
      <c r="MD11" s="12">
        <f t="shared" si="547"/>
        <v>0</v>
      </c>
      <c r="ME11" s="12" t="str">
        <f t="shared" si="547"/>
        <v>#VALUE!</v>
      </c>
      <c r="MF11" s="116" t="str">
        <f>IFERROR(ME11-MB11,"")</f>
        <v/>
      </c>
      <c r="MG11" s="112" t="str">
        <f t="shared" ref="MG11:ML11" si="548">SUM(MG12:MG50)</f>
        <v>#VALUE!</v>
      </c>
      <c r="MH11" s="13">
        <f t="shared" si="548"/>
        <v>0</v>
      </c>
      <c r="MI11" s="13" t="str">
        <f t="shared" si="548"/>
        <v>#VALUE!</v>
      </c>
      <c r="MJ11" s="13" t="str">
        <f t="shared" si="548"/>
        <v>#VALUE!</v>
      </c>
      <c r="MK11" s="13">
        <f t="shared" si="548"/>
        <v>0</v>
      </c>
      <c r="ML11" s="13" t="str">
        <f t="shared" si="548"/>
        <v>#VALUE!</v>
      </c>
      <c r="MM11" s="13" t="str">
        <f>IFERROR(ML11-MI11,"")</f>
        <v/>
      </c>
      <c r="MN11" s="114" t="str">
        <f t="shared" ref="MN11:MS11" si="549">SUM(MN12:MN50)</f>
        <v>#VALUE!</v>
      </c>
      <c r="MO11" s="12">
        <f t="shared" si="549"/>
        <v>0</v>
      </c>
      <c r="MP11" s="12" t="str">
        <f t="shared" si="549"/>
        <v>#VALUE!</v>
      </c>
      <c r="MQ11" s="12" t="str">
        <f t="shared" si="549"/>
        <v>#VALUE!</v>
      </c>
      <c r="MR11" s="12">
        <f t="shared" si="549"/>
        <v>0</v>
      </c>
      <c r="MS11" s="12" t="str">
        <f t="shared" si="549"/>
        <v>#VALUE!</v>
      </c>
      <c r="MT11" s="116" t="str">
        <f>IFERROR(MS11-MP11,"")</f>
        <v/>
      </c>
      <c r="MU11" s="112" t="str">
        <f t="shared" ref="MU11:MZ11" si="550">SUM(MU12:MU50)</f>
        <v>#VALUE!</v>
      </c>
      <c r="MV11" s="13">
        <f t="shared" si="550"/>
        <v>0</v>
      </c>
      <c r="MW11" s="13" t="str">
        <f t="shared" si="550"/>
        <v>#VALUE!</v>
      </c>
      <c r="MX11" s="13" t="str">
        <f t="shared" si="550"/>
        <v>#VALUE!</v>
      </c>
      <c r="MY11" s="13">
        <f t="shared" si="550"/>
        <v>0</v>
      </c>
      <c r="MZ11" s="13" t="str">
        <f t="shared" si="550"/>
        <v>#VALUE!</v>
      </c>
      <c r="NA11" s="13" t="str">
        <f>IFERROR(MZ11-MW11,"")</f>
        <v/>
      </c>
      <c r="NB11" s="114" t="str">
        <f t="shared" ref="NB11:NG11" si="551">SUM(NB12:NB50)</f>
        <v>#VALUE!</v>
      </c>
      <c r="NC11" s="12">
        <f t="shared" si="551"/>
        <v>0</v>
      </c>
      <c r="ND11" s="12" t="str">
        <f t="shared" si="551"/>
        <v>#VALUE!</v>
      </c>
      <c r="NE11" s="12" t="str">
        <f t="shared" si="551"/>
        <v>#VALUE!</v>
      </c>
      <c r="NF11" s="12">
        <f t="shared" si="551"/>
        <v>0</v>
      </c>
      <c r="NG11" s="12" t="str">
        <f t="shared" si="551"/>
        <v>#VALUE!</v>
      </c>
      <c r="NH11" s="116" t="str">
        <f>IFERROR(NG11-ND11,"")</f>
        <v/>
      </c>
      <c r="NI11" s="112" t="str">
        <f t="shared" ref="NI11:NN11" si="552">SUM(NI12:NI50)</f>
        <v>#VALUE!</v>
      </c>
      <c r="NJ11" s="13">
        <f t="shared" si="552"/>
        <v>0</v>
      </c>
      <c r="NK11" s="13" t="str">
        <f t="shared" si="552"/>
        <v>#VALUE!</v>
      </c>
      <c r="NL11" s="13" t="str">
        <f t="shared" si="552"/>
        <v>#VALUE!</v>
      </c>
      <c r="NM11" s="13">
        <f t="shared" si="552"/>
        <v>0</v>
      </c>
      <c r="NN11" s="13" t="str">
        <f t="shared" si="552"/>
        <v>#VALUE!</v>
      </c>
      <c r="NO11" s="13" t="str">
        <f>IFERROR(NN11-NK11,"")</f>
        <v/>
      </c>
      <c r="NP11" s="114" t="str">
        <f t="shared" ref="NP11:NU11" si="553">SUM(NP12:NP50)</f>
        <v>#VALUE!</v>
      </c>
      <c r="NQ11" s="12">
        <f t="shared" si="553"/>
        <v>0</v>
      </c>
      <c r="NR11" s="12" t="str">
        <f t="shared" si="553"/>
        <v>#VALUE!</v>
      </c>
      <c r="NS11" s="12" t="str">
        <f t="shared" si="553"/>
        <v>#VALUE!</v>
      </c>
      <c r="NT11" s="12">
        <f t="shared" si="553"/>
        <v>0</v>
      </c>
      <c r="NU11" s="12" t="str">
        <f t="shared" si="553"/>
        <v>#VALUE!</v>
      </c>
      <c r="NV11" s="116" t="str">
        <f>IFERROR(NU11-NR11,"")</f>
        <v/>
      </c>
    </row>
    <row r="12" ht="15.75" customHeight="1">
      <c r="A12" s="7" t="str">
        <f>Menus!B4</f>
        <v>B01 Nomina</v>
      </c>
      <c r="B12" s="21" t="str">
        <f t="shared" ref="B12:B50" si="554">SUMIF($P$2:NV$2,$B$2,P12:NV12)</f>
        <v>#VALUE!</v>
      </c>
      <c r="C12" s="21">
        <f t="shared" ref="C12:C50" si="555">IFERROR(SUMIF($P$2:NV$2,$C$2,P12:NV12),"")</f>
        <v>0</v>
      </c>
      <c r="D12" s="21" t="str">
        <f t="shared" ref="D12:D50" si="556">B12-C12</f>
        <v>#VALUE!</v>
      </c>
      <c r="E12" s="21" t="str">
        <f t="shared" ref="E12:E50" si="557">SUMIF($P$2:NV$2,$E$2,P12:NV12)</f>
        <v>#VALUE!</v>
      </c>
      <c r="F12" s="21">
        <f t="shared" ref="F12:F50" si="558">IFERROR(SUMIF($P$2:NV$2,$F$2,P12:NV12),"")</f>
        <v>0</v>
      </c>
      <c r="G12" s="21" t="str">
        <f t="shared" ref="G12:G50" si="559">E12-F12</f>
        <v>#VALUE!</v>
      </c>
      <c r="H12" s="21" t="str">
        <f t="shared" ref="H12:H50" si="560">IFERROR(D12-G12,"")</f>
        <v/>
      </c>
      <c r="I12" s="100" t="str">
        <f t="array" ref="I12">SUMIFS(INDIRECT($G$1),Consolidado!$C$3:$C66,$A12,Consolidado!$B$3:$B66,I$1)</f>
        <v>#VALUE!</v>
      </c>
      <c r="J12" s="65" t="str">
        <f t="shared" ref="J12:J50" si="561">IFERROR(
  LET(
    valor,
      INDEX(
        INDIRECT($B$1),
        MATCH(RIGHT($A12, LEN($A12)-4), INDIRECT($C$1), 0),
        MATCH(I$1, INDIRECT($D$1), 0)
      ),
    IF(valor = "-", "", valor)
  ),
"")
</f>
        <v/>
      </c>
      <c r="K12" s="21" t="str">
        <f t="shared" ref="K12:K50" si="562">I12-J12</f>
        <v>#VALUE!</v>
      </c>
      <c r="L12" s="65" t="str">
        <f t="array" ref="L12">SUMIFS(INDIRECT($H$1),Consolidado!$C$3:$C66,$A12,Consolidado!$B$3:$B66,I$1)</f>
        <v>#VALUE!</v>
      </c>
      <c r="M12" s="66" t="str">
        <f t="shared" ref="M12:M50" si="563">IFERROR(
  LET(
    valor,
      INDEX(
        INDIRECT($B$3),
        MATCH(RIGHT($A12, LEN($A12)-4), INDIRECT($C$3), 0),
        MATCH(I$1, INDIRECT($D$3), 0)
      ),
    IF(valor = "-", "", valor)
  ),
"")
</f>
        <v/>
      </c>
      <c r="N12" s="21" t="str">
        <f t="shared" ref="N12:N50" si="564">L12-M12</f>
        <v>#VALUE!</v>
      </c>
      <c r="O12" s="21" t="str">
        <f t="shared" ref="O12:O50" si="565">IFERROR(K12-N12,"")</f>
        <v/>
      </c>
      <c r="P12" s="101" t="str">
        <f t="array" ref="P12">SUMIFS(INDIRECT($G$1),Consolidado!$C$3:$C66,$A12,Consolidado!$B$3:$B66,P$1)</f>
        <v>#VALUE!</v>
      </c>
      <c r="Q12" s="68" t="str">
        <f t="shared" ref="Q12:Q50" si="566">IFERROR(
  LET(
    valor,
      INDEX(
        INDIRECT($B$1),
        MATCH(RIGHT($A12, LEN($A12)-4), INDIRECT($C$1), 0),
        MATCH(P$1, INDIRECT($D$1), 0)
      ),
    IF(valor = "-", "", valor)
  ),
"")
</f>
        <v/>
      </c>
      <c r="R12" s="68" t="str">
        <f t="shared" ref="R12:R50" si="567">P12-Q12</f>
        <v>#VALUE!</v>
      </c>
      <c r="S12" s="68" t="str">
        <f t="array" ref="S12">SUMIFS(INDIRECT($H$1),Consolidado!$C$3:$C66,$A12,Consolidado!$B$3:$B66,P$1)</f>
        <v>#VALUE!</v>
      </c>
      <c r="T12" s="68" t="str">
        <f t="shared" ref="T12:T50" si="568">IFERROR(
  LET(
    valor,
      INDEX(
        INDIRECT($B$3),
        MATCH(RIGHT($A12, LEN($A12)-4), INDIRECT($C$3), 0),
        MATCH(P$1, INDIRECT($D$3), 0)
      ),
    IF(valor = "-", "", valor)
  ),
"")
</f>
        <v/>
      </c>
      <c r="U12" s="68" t="str">
        <f t="shared" ref="U12:U50" si="569">S12-T12</f>
        <v>#VALUE!</v>
      </c>
      <c r="V12" s="68" t="str">
        <f t="shared" ref="V12:V50" si="570">IFERROR(R12-U12,"")</f>
        <v/>
      </c>
      <c r="W12" s="103" t="str">
        <f t="array" ref="W12">SUMIFS(INDIRECT($G$1),Consolidado!$C$3:$C66,$A12,Consolidado!$B$3:$B66,W$1)</f>
        <v>#VALUE!</v>
      </c>
      <c r="X12" s="22" t="str">
        <f t="shared" ref="X12:X50" si="571">IFERROR(
  LET(
    valor,
      INDEX(
        INDIRECT($B$1),
        MATCH(RIGHT($A12, LEN($A12)-4), INDIRECT($C$1), 0),
        MATCH(W$1, INDIRECT($D$1), 0)
      ),
    IF(valor = "-", "", valor)
  ),
"")
</f>
        <v/>
      </c>
      <c r="Y12" s="22" t="str">
        <f t="shared" ref="Y12:Y50" si="572">W12-X12</f>
        <v>#VALUE!</v>
      </c>
      <c r="Z12" s="22" t="str">
        <f t="array" ref="Z12">SUMIFS(INDIRECT($H$1),Consolidado!$C$3:$C66,$A12,Consolidado!$B$3:$B66,W$1)</f>
        <v>#VALUE!</v>
      </c>
      <c r="AA12" s="56" t="str">
        <f t="shared" ref="AA12:AA50" si="573">IFERROR(
  LET(
    valor,
      INDEX(
        INDIRECT($B$3),
        MATCH(RIGHT($A12, LEN($A12)-4), INDIRECT($C$3), 0),
        MATCH(W$1, INDIRECT($D$3), 0)
      ),
    IF(valor = "-", "", valor)
  ),
"")
</f>
        <v/>
      </c>
      <c r="AB12" s="22" t="str">
        <f t="shared" ref="AB12:AB50" si="574">Z12-AA12</f>
        <v>#VALUE!</v>
      </c>
      <c r="AC12" s="22" t="str">
        <f t="shared" ref="AC12:AC50" si="575">IFERROR(Y12-AB12,"")</f>
        <v/>
      </c>
      <c r="AD12" s="104" t="str">
        <f t="array" ref="AD12">SUMIFS(INDIRECT($G$1),Consolidado!$C$3:$C66,$A12,Consolidado!$B$3:$B66,AD$1)</f>
        <v>#VALUE!</v>
      </c>
      <c r="AE12" s="21" t="str">
        <f t="shared" ref="AE12:AE50" si="576">IFERROR(
  LET(
    valor,
      INDEX(
        INDIRECT($B$1),
        MATCH(RIGHT($A12, LEN($A12)-4), INDIRECT($C$1), 0),
        MATCH(AD$1, INDIRECT($D$1), 0)
      ),
    IF(valor = "-", "", valor)
  ),
"")
</f>
        <v/>
      </c>
      <c r="AF12" s="21" t="str">
        <f t="shared" ref="AF12:AF50" si="577">AD12-AE12</f>
        <v>#VALUE!</v>
      </c>
      <c r="AG12" s="21" t="str">
        <f t="array" ref="AG12">SUMIFS(INDIRECT($H$1),Consolidado!$C$3:$C66,$A12,Consolidado!$B$3:$B66,AD$1)</f>
        <v>#VALUE!</v>
      </c>
      <c r="AH12" s="54" t="str">
        <f t="shared" ref="AH12:AH50" si="578">IFERROR(
  LET(
    valor,
      INDEX(
        INDIRECT($B$3),
        MATCH(RIGHT($A12, LEN($A12)-4), INDIRECT($C$3), 0),
        MATCH(AD$1, INDIRECT($D$3), 0)
      ),
    IF(valor = "-", "", valor)
  ),
"")
</f>
        <v/>
      </c>
      <c r="AI12" s="21" t="str">
        <f t="shared" ref="AI12:AI50" si="579">AG12-AH12</f>
        <v>#VALUE!</v>
      </c>
      <c r="AJ12" s="21" t="str">
        <f t="shared" ref="AJ12:AJ50" si="580">IFERROR(AF12-AI12,"")</f>
        <v/>
      </c>
      <c r="AK12" s="103" t="str">
        <f t="array" ref="AK12">SUMIFS(INDIRECT($G$1),Consolidado!$C$3:$C66,$A12,Consolidado!$B$3:$B66,AK$1)</f>
        <v>#VALUE!</v>
      </c>
      <c r="AL12" s="22" t="str">
        <f t="shared" ref="AL12:AL50" si="581">IFERROR(
  LET(
    valor,
      INDEX(
        INDIRECT($B$1),
        MATCH(RIGHT($A12, LEN($A12)-4), INDIRECT($C$1), 0),
        MATCH(AK$1, INDIRECT($D$1), 0)
      ),
    IF(valor = "-", "", valor)
  ),
"")
</f>
        <v/>
      </c>
      <c r="AM12" s="22" t="str">
        <f t="shared" ref="AM12:AM50" si="582">AK12-AL12</f>
        <v>#VALUE!</v>
      </c>
      <c r="AN12" s="22" t="str">
        <f t="array" ref="AN12">SUMIFS(INDIRECT($H$1),Consolidado!$C$3:$C66,$A12,Consolidado!$B$3:$B66,AK$1)</f>
        <v>#VALUE!</v>
      </c>
      <c r="AO12" s="56" t="str">
        <f t="shared" ref="AO12:AO50" si="583">IFERROR(
  LET(
    valor,
      INDEX(
        INDIRECT($B$3),
        MATCH(RIGHT($A12, LEN($A12)-4), INDIRECT($C$3), 0),
        MATCH(AK$1, INDIRECT($D$3), 0)
      ),
    IF(valor = "-", "", valor)
  ),
"")
</f>
        <v/>
      </c>
      <c r="AP12" s="22" t="str">
        <f t="shared" ref="AP12:AP50" si="584">AN12-AO12</f>
        <v>#VALUE!</v>
      </c>
      <c r="AQ12" s="22" t="str">
        <f t="shared" ref="AQ12:AQ50" si="585">IFERROR(AM12-AP12,"")</f>
        <v/>
      </c>
      <c r="AR12" s="104" t="str">
        <f t="array" ref="AR12">SUMIFS(INDIRECT($G$1),Consolidado!$C$3:$C66,$A12,Consolidado!$B$3:$B66,AR$1)</f>
        <v>#VALUE!</v>
      </c>
      <c r="AS12" s="21" t="str">
        <f t="shared" ref="AS12:AS50" si="586">IFERROR(
  LET(
    valor,
      INDEX(
        INDIRECT($B$1),
        MATCH(RIGHT($A12, LEN($A12)-4), INDIRECT($C$1), 0),
        MATCH(AR$1, INDIRECT($D$1), 0)
      ),
    IF(valor = "-", "", valor)
  ),
"")
</f>
        <v/>
      </c>
      <c r="AT12" s="21" t="str">
        <f t="shared" ref="AT12:AT50" si="587">AR12-AS12</f>
        <v>#VALUE!</v>
      </c>
      <c r="AU12" s="21" t="str">
        <f t="array" ref="AU12">SUMIFS(INDIRECT($H$1),Consolidado!$C$3:$C66,$A12,Consolidado!$B$3:$B66,AR$1)</f>
        <v>#VALUE!</v>
      </c>
      <c r="AV12" s="54" t="str">
        <f t="shared" ref="AV12:AV50" si="588">IFERROR(
  LET(
    valor,
      INDEX(
        INDIRECT($B$3),
        MATCH(RIGHT($A12, LEN($A12)-4), INDIRECT($C$3), 0),
        MATCH(AR$1, INDIRECT($D$3), 0)
      ),
    IF(valor = "-", "", valor)
  ),
"")
</f>
        <v/>
      </c>
      <c r="AW12" s="21" t="str">
        <f t="shared" ref="AW12:AW50" si="589">AU12-AV12</f>
        <v>#VALUE!</v>
      </c>
      <c r="AX12" s="21" t="str">
        <f t="shared" ref="AX12:AX50" si="590">IFERROR(AT12-AW12,"")</f>
        <v/>
      </c>
      <c r="AY12" s="103" t="str">
        <f t="array" ref="AY12">SUMIFS(INDIRECT($G$1),Consolidado!$C$3:$C66,$A12,Consolidado!$B$3:$B66,AY$1)</f>
        <v>#VALUE!</v>
      </c>
      <c r="AZ12" s="22" t="str">
        <f t="shared" ref="AZ12:AZ50" si="591">IFERROR(
  LET(
    valor,
      INDEX(
        INDIRECT($B$1),
        MATCH(RIGHT($A12, LEN($A12)-4), INDIRECT($C$1), 0),
        MATCH(AY$1, INDIRECT($D$1), 0)
      ),
    IF(valor = "-", "", valor)
  ),
"")
</f>
        <v/>
      </c>
      <c r="BA12" s="22" t="str">
        <f t="shared" ref="BA12:BA50" si="592">AY12-AZ12</f>
        <v>#VALUE!</v>
      </c>
      <c r="BB12" s="22" t="str">
        <f t="array" ref="BB12">SUMIFS(INDIRECT($H$1),Consolidado!$C$3:$C66,$A12,Consolidado!$B$3:$B66,AY$1)</f>
        <v>#VALUE!</v>
      </c>
      <c r="BC12" s="56" t="str">
        <f t="shared" ref="BC12:BC50" si="593">IFERROR(
  LET(
    valor,
      INDEX(
        INDIRECT($B$3),
        MATCH(RIGHT($A12, LEN($A12)-4), INDIRECT($C$3), 0),
        MATCH(AY$1, INDIRECT($D$3), 0)
      ),
    IF(valor = "-", "", valor)
  ),
"")
</f>
        <v/>
      </c>
      <c r="BD12" s="22" t="str">
        <f t="shared" ref="BD12:BD50" si="594">BB12-BC12</f>
        <v>#VALUE!</v>
      </c>
      <c r="BE12" s="22" t="str">
        <f t="shared" ref="BE12:BE50" si="595">IFERROR(BA12-BD12,"")</f>
        <v/>
      </c>
      <c r="BF12" s="104" t="str">
        <f t="array" ref="BF12">SUMIFS(INDIRECT($G$1),Consolidado!$C$3:$C66,$A12,Consolidado!$B$3:$B66,BF$1)</f>
        <v>#VALUE!</v>
      </c>
      <c r="BG12" s="21" t="str">
        <f t="shared" ref="BG12:BG50" si="596">IFERROR(
  LET(
    valor,
      INDEX(
        INDIRECT($B$1),
        MATCH(RIGHT($A12, LEN($A12)-4), INDIRECT($C$1), 0),
        MATCH(BF$1, INDIRECT($D$1), 0)
      ),
    IF(valor = "-", "", valor)
  ),
"")
</f>
        <v/>
      </c>
      <c r="BH12" s="21" t="str">
        <f t="shared" ref="BH12:BH50" si="597">BF12-BG12</f>
        <v>#VALUE!</v>
      </c>
      <c r="BI12" s="21" t="str">
        <f t="array" ref="BI12">SUMIFS(INDIRECT($H$1),Consolidado!$C$3:$C66,$A12,Consolidado!$B$3:$B66,BF$1)</f>
        <v>#VALUE!</v>
      </c>
      <c r="BJ12" s="54" t="str">
        <f t="shared" ref="BJ12:BJ50" si="598">IFERROR(
  LET(
    valor,
      INDEX(
        INDIRECT($B$3),
        MATCH(RIGHT($A12, LEN($A12)-4), INDIRECT($C$3), 0),
        MATCH(BF$1, INDIRECT($D$3), 0)
      ),
    IF(valor = "-", "", valor)
  ),
"")
</f>
        <v/>
      </c>
      <c r="BK12" s="21" t="str">
        <f t="shared" ref="BK12:BK50" si="599">BI12-BJ12</f>
        <v>#VALUE!</v>
      </c>
      <c r="BL12" s="21" t="str">
        <f t="shared" ref="BL12:BL50" si="600">IFERROR(BH12-BK12,"")</f>
        <v/>
      </c>
      <c r="BM12" s="103" t="str">
        <f t="array" ref="BM12">SUMIFS(INDIRECT($G$1),Consolidado!$C$3:$C66,$A12,Consolidado!$B$3:$B66,BM$1)</f>
        <v>#VALUE!</v>
      </c>
      <c r="BN12" s="22" t="str">
        <f t="shared" ref="BN12:BN50" si="601">IFERROR(
  LET(
    valor,
      INDEX(
        INDIRECT($B$1),
        MATCH(RIGHT($A12, LEN($A12)-4), INDIRECT($C$1), 0),
        MATCH(BM$1, INDIRECT($D$1), 0)
      ),
    IF(valor = "-", "", valor)
  ),
"")
</f>
        <v/>
      </c>
      <c r="BO12" s="22" t="str">
        <f t="shared" ref="BO12:BO50" si="602">BM12-BN12</f>
        <v>#VALUE!</v>
      </c>
      <c r="BP12" s="22" t="str">
        <f t="array" ref="BP12">SUMIFS(INDIRECT($H$1),Consolidado!$C$3:$C66,$A12,Consolidado!$B$3:$B66,BM$1)</f>
        <v>#VALUE!</v>
      </c>
      <c r="BQ12" s="56" t="str">
        <f t="shared" ref="BQ12:BQ50" si="603">IFERROR(
  LET(
    valor,
      INDEX(
        INDIRECT($B$3),
        MATCH(RIGHT($A12, LEN($A12)-4), INDIRECT($C$3), 0),
        MATCH(BM$1, INDIRECT($D$3), 0)
      ),
    IF(valor = "-", "", valor)
  ),
"")
</f>
        <v/>
      </c>
      <c r="BR12" s="22" t="str">
        <f t="shared" ref="BR12:BR50" si="604">BP12-BQ12</f>
        <v>#VALUE!</v>
      </c>
      <c r="BS12" s="22" t="str">
        <f t="shared" ref="BS12:BS50" si="605">IFERROR(BO12-BR12,"")</f>
        <v/>
      </c>
      <c r="BT12" s="104" t="str">
        <f t="array" ref="BT12">SUMIFS(INDIRECT($G$1),Consolidado!$C$3:$C66,$A12,Consolidado!$B$3:$B66,BT$1)</f>
        <v>#VALUE!</v>
      </c>
      <c r="BU12" s="21" t="str">
        <f t="shared" ref="BU12:BU50" si="606">IFERROR(
  LET(
    valor,
      INDEX(
        INDIRECT($B$1),
        MATCH(RIGHT($A12, LEN($A12)-4), INDIRECT($C$1), 0),
        MATCH(BT$1, INDIRECT($D$1), 0)
      ),
    IF(valor = "-", "", valor)
  ),
"")
</f>
        <v/>
      </c>
      <c r="BV12" s="21" t="str">
        <f t="shared" ref="BV12:BV50" si="607">BT12-BU12</f>
        <v>#VALUE!</v>
      </c>
      <c r="BW12" s="21" t="str">
        <f t="array" ref="BW12">SUMIFS(INDIRECT($H$1),Consolidado!$C$3:$C66,$A12,Consolidado!$B$3:$B66,BT$1)</f>
        <v>#VALUE!</v>
      </c>
      <c r="BX12" s="54" t="str">
        <f t="shared" ref="BX12:BX50" si="608">IFERROR(
  LET(
    valor,
      INDEX(
        INDIRECT($B$3),
        MATCH(RIGHT($A12, LEN($A12)-4), INDIRECT($C$3), 0),
        MATCH(BT$1, INDIRECT($D$3), 0)
      ),
    IF(valor = "-", "", valor)
  ),
"")
</f>
        <v/>
      </c>
      <c r="BY12" s="21" t="str">
        <f t="shared" ref="BY12:BY50" si="609">BW12-BX12</f>
        <v>#VALUE!</v>
      </c>
      <c r="BZ12" s="21" t="str">
        <f t="shared" ref="BZ12:BZ50" si="610">IFERROR(BV12-BY12,"")</f>
        <v/>
      </c>
      <c r="CA12" s="103" t="str">
        <f t="array" ref="CA12">SUMIFS(INDIRECT($G$1),Consolidado!$C$3:$C66,$A12,Consolidado!$B$3:$B66,CA$1)</f>
        <v>#VALUE!</v>
      </c>
      <c r="CB12" s="22" t="str">
        <f t="shared" ref="CB12:CB50" si="611">IFERROR(
  LET(
    valor,
      INDEX(
        INDIRECT($B$1),
        MATCH(RIGHT($A12, LEN($A12)-4), INDIRECT($C$1), 0),
        MATCH(CA$1, INDIRECT($D$1), 0)
      ),
    IF(valor = "-", "", valor)
  ),
"")
</f>
        <v/>
      </c>
      <c r="CC12" s="22" t="str">
        <f t="shared" ref="CC12:CC50" si="612">CA12-CB12</f>
        <v>#VALUE!</v>
      </c>
      <c r="CD12" s="22" t="str">
        <f t="array" ref="CD12">SUMIFS(INDIRECT($H$1),Consolidado!$C$3:$C66,$A12,Consolidado!$B$3:$B66,CA$1)</f>
        <v>#VALUE!</v>
      </c>
      <c r="CE12" s="56" t="str">
        <f t="shared" ref="CE12:CE50" si="613">IFERROR(
  LET(
    valor,
      INDEX(
        INDIRECT($B$3),
        MATCH(RIGHT($A12, LEN($A12)-4), INDIRECT($C$3), 0),
        MATCH(CA$1, INDIRECT($D$3), 0)
      ),
    IF(valor = "-", "", valor)
  ),
"")
</f>
        <v/>
      </c>
      <c r="CF12" s="22" t="str">
        <f t="shared" ref="CF12:CF50" si="614">CD12-CE12</f>
        <v>#VALUE!</v>
      </c>
      <c r="CG12" s="22" t="str">
        <f t="shared" ref="CG12:CG50" si="615">IFERROR(CC12-CF12,"")</f>
        <v/>
      </c>
      <c r="CH12" s="104" t="str">
        <f t="array" ref="CH12">SUMIFS(INDIRECT($G$1),Consolidado!$C$3:$C66,$A12,Consolidado!$B$3:$B66,CH$1)</f>
        <v>#VALUE!</v>
      </c>
      <c r="CI12" s="21" t="str">
        <f t="shared" ref="CI12:CI50" si="616">IFERROR(
  LET(
    valor,
      INDEX(
        INDIRECT($B$1),
        MATCH(RIGHT($A12, LEN($A12)-4), INDIRECT($C$1), 0),
        MATCH(CH$1, INDIRECT($D$1), 0)
      ),
    IF(valor = "-", "", valor)
  ),
"")
</f>
        <v/>
      </c>
      <c r="CJ12" s="21" t="str">
        <f t="shared" ref="CJ12:CJ50" si="617">CH12-CI12</f>
        <v>#VALUE!</v>
      </c>
      <c r="CK12" s="21" t="str">
        <f t="array" ref="CK12">SUMIFS(INDIRECT($H$1),Consolidado!$C$3:$C66,$A12,Consolidado!$B$3:$B66,CH$1)</f>
        <v>#VALUE!</v>
      </c>
      <c r="CL12" s="54" t="str">
        <f t="shared" ref="CL12:CL50" si="618">IFERROR(
  LET(
    valor,
      INDEX(
        INDIRECT($B$3),
        MATCH(RIGHT($A12, LEN($A12)-4), INDIRECT($C$3), 0),
        MATCH(CH$1, INDIRECT($D$3), 0)
      ),
    IF(valor = "-", "", valor)
  ),
"")
</f>
        <v/>
      </c>
      <c r="CM12" s="21" t="str">
        <f t="shared" ref="CM12:CM50" si="619">CK12-CL12</f>
        <v>#VALUE!</v>
      </c>
      <c r="CN12" s="21" t="str">
        <f t="shared" ref="CN12:CN50" si="620">IFERROR(CJ12-CM12,"")</f>
        <v/>
      </c>
      <c r="CO12" s="103" t="str">
        <f t="array" ref="CO12">SUMIFS(INDIRECT($G$1),Consolidado!$C$3:$C66,$A12,Consolidado!$B$3:$B66,CO$1)</f>
        <v>#VALUE!</v>
      </c>
      <c r="CP12" s="22" t="str">
        <f t="shared" ref="CP12:CP50" si="621">IFERROR(
  LET(
    valor,
      INDEX(
        INDIRECT($B$1),
        MATCH(RIGHT($A12, LEN($A12)-4), INDIRECT($C$1), 0),
        MATCH(CO$1, INDIRECT($D$1), 0)
      ),
    IF(valor = "-", "", valor)
  ),
"")
</f>
        <v/>
      </c>
      <c r="CQ12" s="22" t="str">
        <f t="shared" ref="CQ12:CQ50" si="622">CO12-CP12</f>
        <v>#VALUE!</v>
      </c>
      <c r="CR12" s="22" t="str">
        <f t="array" ref="CR12">SUMIFS(INDIRECT($H$1),Consolidado!$C$3:$C66,$A12,Consolidado!$B$3:$B66,CO$1)</f>
        <v>#VALUE!</v>
      </c>
      <c r="CS12" s="56" t="str">
        <f t="shared" ref="CS12:CS50" si="623">IFERROR(
  LET(
    valor,
      INDEX(
        INDIRECT($B$3),
        MATCH(RIGHT($A12, LEN($A12)-4), INDIRECT($C$3), 0),
        MATCH(CO$1, INDIRECT($D$3), 0)
      ),
    IF(valor = "-", "", valor)
  ),
"")
</f>
        <v/>
      </c>
      <c r="CT12" s="22" t="str">
        <f t="shared" ref="CT12:CT50" si="624">CR12-CS12</f>
        <v>#VALUE!</v>
      </c>
      <c r="CU12" s="22" t="str">
        <f t="shared" ref="CU12:CU50" si="625">IFERROR(CQ12-CT12,"")</f>
        <v/>
      </c>
      <c r="CV12" s="104" t="str">
        <f t="array" ref="CV12">SUMIFS(INDIRECT($G$1),Consolidado!$C$3:$C66,$A12,Consolidado!$B$3:$B66,CV$1)</f>
        <v>#VALUE!</v>
      </c>
      <c r="CW12" s="21" t="str">
        <f t="shared" ref="CW12:CW50" si="626">IFERROR(
  LET(
    valor,
      INDEX(
        INDIRECT($B$1),
        MATCH(RIGHT($A12, LEN($A12)-4), INDIRECT($C$1), 0),
        MATCH(CV$1, INDIRECT($D$1), 0)
      ),
    IF(valor = "-", "", valor)
  ),
"")
</f>
        <v/>
      </c>
      <c r="CX12" s="21" t="str">
        <f t="shared" ref="CX12:CX50" si="627">CV12-CW12</f>
        <v>#VALUE!</v>
      </c>
      <c r="CY12" s="21" t="str">
        <f t="array" ref="CY12">SUMIFS(INDIRECT($H$1),Consolidado!$C$3:$C66,$A12,Consolidado!$B$3:$B66,CV$1)</f>
        <v>#VALUE!</v>
      </c>
      <c r="CZ12" s="54" t="str">
        <f t="shared" ref="CZ12:CZ50" si="628">IFERROR(
  LET(
    valor,
      INDEX(
        INDIRECT($B$3),
        MATCH(RIGHT($A12, LEN($A12)-4), INDIRECT($C$3), 0),
        MATCH(CV$1, INDIRECT($D$3), 0)
      ),
    IF(valor = "-", "", valor)
  ),
"")
</f>
        <v/>
      </c>
      <c r="DA12" s="21" t="str">
        <f t="shared" ref="DA12:DA50" si="629">CY12-CZ12</f>
        <v>#VALUE!</v>
      </c>
      <c r="DB12" s="21" t="str">
        <f t="shared" ref="DB12:DB50" si="630">IFERROR(CX12-DA12,"")</f>
        <v/>
      </c>
      <c r="DC12" s="103" t="str">
        <f t="array" ref="DC12">SUMIFS(INDIRECT($G$1),Consolidado!$C$3:$C66,$A12,Consolidado!$B$3:$B66,DC$1)</f>
        <v>#VALUE!</v>
      </c>
      <c r="DD12" s="22" t="str">
        <f t="shared" ref="DD12:DD50" si="631">IFERROR(
  LET(
    valor,
      INDEX(
        INDIRECT($B$1),
        MATCH(RIGHT($A12, LEN($A12)-4), INDIRECT($C$1), 0),
        MATCH(DC$1, INDIRECT($D$1), 0)
      ),
    IF(valor = "-", "", valor)
  ),
"")
</f>
        <v/>
      </c>
      <c r="DE12" s="22" t="str">
        <f t="shared" ref="DE12:DE50" si="632">DC12-DD12</f>
        <v>#VALUE!</v>
      </c>
      <c r="DF12" s="22" t="str">
        <f t="array" ref="DF12">SUMIFS(INDIRECT($H$1),Consolidado!$C$3:$C66,$A12,Consolidado!$B$3:$B66,DC$1)</f>
        <v>#VALUE!</v>
      </c>
      <c r="DG12" s="56" t="str">
        <f t="shared" ref="DG12:DG50" si="633">IFERROR(
  LET(
    valor,
      INDEX(
        INDIRECT($B$3),
        MATCH(RIGHT($A12, LEN($A12)-4), INDIRECT($C$3), 0),
        MATCH(DC$1, INDIRECT($D$3), 0)
      ),
    IF(valor = "-", "", valor)
  ),
"")
</f>
        <v/>
      </c>
      <c r="DH12" s="22" t="str">
        <f t="shared" ref="DH12:DH50" si="634">DF12-DG12</f>
        <v>#VALUE!</v>
      </c>
      <c r="DI12" s="22" t="str">
        <f t="shared" ref="DI12:DI50" si="635">IFERROR(DE12-DH12,"")</f>
        <v/>
      </c>
      <c r="DJ12" s="104" t="str">
        <f t="array" ref="DJ12">SUMIFS(INDIRECT($G$1),Consolidado!$C$3:$C66,$A12,Consolidado!$B$3:$B66,DJ$1)</f>
        <v>#VALUE!</v>
      </c>
      <c r="DK12" s="21" t="str">
        <f t="shared" ref="DK12:DK50" si="636">IFERROR(
  LET(
    valor,
      INDEX(
        INDIRECT($B$1),
        MATCH(RIGHT($A12, LEN($A12)-4), INDIRECT($C$1), 0),
        MATCH(DJ$1, INDIRECT($D$1), 0)
      ),
    IF(valor = "-", "", valor)
  ),
"")
</f>
        <v/>
      </c>
      <c r="DL12" s="21" t="str">
        <f t="shared" ref="DL12:DL50" si="637">DJ12-DK12</f>
        <v>#VALUE!</v>
      </c>
      <c r="DM12" s="21" t="str">
        <f t="array" ref="DM12">SUMIFS(INDIRECT($H$1),Consolidado!$C$3:$C66,$A12,Consolidado!$B$3:$B66,DJ$1)</f>
        <v>#VALUE!</v>
      </c>
      <c r="DN12" s="54" t="str">
        <f t="shared" ref="DN12:DN50" si="638">IFERROR(
  LET(
    valor,
      INDEX(
        INDIRECT($B$3),
        MATCH(RIGHT($A12, LEN($A12)-4), INDIRECT($C$3), 0),
        MATCH(DJ$1, INDIRECT($D$3), 0)
      ),
    IF(valor = "-", "", valor)
  ),
"")
</f>
        <v/>
      </c>
      <c r="DO12" s="21" t="str">
        <f t="shared" ref="DO12:DO50" si="639">DM12-DN12</f>
        <v>#VALUE!</v>
      </c>
      <c r="DP12" s="21" t="str">
        <f t="shared" ref="DP12:DP50" si="640">IFERROR(DL12-DO12,"")</f>
        <v/>
      </c>
      <c r="DQ12" s="103" t="str">
        <f t="array" ref="DQ12">SUMIFS(INDIRECT($G$1),Consolidado!$C$3:$C66,$A12,Consolidado!$B$3:$B66,DQ$1)</f>
        <v>#VALUE!</v>
      </c>
      <c r="DR12" s="22" t="str">
        <f t="shared" ref="DR12:DR50" si="641">IFERROR(
  LET(
    valor,
      INDEX(
        INDIRECT($B$1),
        MATCH(RIGHT($A12, LEN($A12)-4), INDIRECT($C$1), 0),
        MATCH(DQ$1, INDIRECT($D$1), 0)
      ),
    IF(valor = "-", "", valor)
  ),
"")
</f>
        <v/>
      </c>
      <c r="DS12" s="22" t="str">
        <f t="shared" ref="DS12:DS50" si="642">DQ12-DR12</f>
        <v>#VALUE!</v>
      </c>
      <c r="DT12" s="22" t="str">
        <f t="array" ref="DT12">SUMIFS(INDIRECT($H$1),Consolidado!$C$3:$C66,$A12,Consolidado!$B$3:$B66,DQ$1)</f>
        <v>#VALUE!</v>
      </c>
      <c r="DU12" s="56" t="str">
        <f t="shared" ref="DU12:DU50" si="643">IFERROR(
  LET(
    valor,
      INDEX(
        INDIRECT($B$3),
        MATCH(RIGHT($A12, LEN($A12)-4), INDIRECT($C$3), 0),
        MATCH(DQ$1, INDIRECT($D$3), 0)
      ),
    IF(valor = "-", "", valor)
  ),
"")
</f>
        <v/>
      </c>
      <c r="DV12" s="22" t="str">
        <f t="shared" ref="DV12:DV50" si="644">DT12-DU12</f>
        <v>#VALUE!</v>
      </c>
      <c r="DW12" s="22" t="str">
        <f t="shared" ref="DW12:DW50" si="645">IFERROR(DS12-DV12,"")</f>
        <v/>
      </c>
      <c r="DX12" s="104" t="str">
        <f t="array" ref="DX12">SUMIFS(INDIRECT($G$1),Consolidado!$C$3:$C66,$A12,Consolidado!$B$3:$B66,DX$1)</f>
        <v>#VALUE!</v>
      </c>
      <c r="DY12" s="21" t="str">
        <f t="shared" ref="DY12:DY50" si="646">IFERROR(
  LET(
    valor,
      INDEX(
        INDIRECT($B$1),
        MATCH(RIGHT($A12, LEN($A12)-4), INDIRECT($C$1), 0),
        MATCH(DX$1, INDIRECT($D$1), 0)
      ),
    IF(valor = "-", "", valor)
  ),
"")
</f>
        <v/>
      </c>
      <c r="DZ12" s="21" t="str">
        <f t="shared" ref="DZ12:DZ50" si="647">DX12-DY12</f>
        <v>#VALUE!</v>
      </c>
      <c r="EA12" s="21" t="str">
        <f t="array" ref="EA12">SUMIFS(INDIRECT($H$1),Consolidado!$C$3:$C66,$A12,Consolidado!$B$3:$B66,DX$1)</f>
        <v>#VALUE!</v>
      </c>
      <c r="EB12" s="54" t="str">
        <f t="shared" ref="EB12:EB50" si="648">IFERROR(
  LET(
    valor,
      INDEX(
        INDIRECT($B$3),
        MATCH(RIGHT($A12, LEN($A12)-4), INDIRECT($C$3), 0),
        MATCH(DX$1, INDIRECT($D$3), 0)
      ),
    IF(valor = "-", "", valor)
  ),
"")
</f>
        <v/>
      </c>
      <c r="EC12" s="21" t="str">
        <f t="shared" ref="EC12:EC50" si="649">EA12-EB12</f>
        <v>#VALUE!</v>
      </c>
      <c r="ED12" s="21" t="str">
        <f t="shared" ref="ED12:ED50" si="650">IFERROR(DZ12-EC12,"")</f>
        <v/>
      </c>
      <c r="EE12" s="103" t="str">
        <f t="array" ref="EE12">SUMIFS(INDIRECT($G$1),Consolidado!$C$3:$C66,$A12,Consolidado!$B$3:$B66,EE$1)</f>
        <v>#VALUE!</v>
      </c>
      <c r="EF12" s="22" t="str">
        <f t="shared" ref="EF12:EF50" si="651">IFERROR(
  LET(
    valor,
      INDEX(
        INDIRECT($B$1),
        MATCH(RIGHT($A12, LEN($A12)-4), INDIRECT($C$1), 0),
        MATCH(EE$1, INDIRECT($D$1), 0)
      ),
    IF(valor = "-", "", valor)
  ),
"")
</f>
        <v/>
      </c>
      <c r="EG12" s="22" t="str">
        <f t="shared" ref="EG12:EG50" si="652">EE12-EF12</f>
        <v>#VALUE!</v>
      </c>
      <c r="EH12" s="22" t="str">
        <f t="array" ref="EH12">SUMIFS(INDIRECT($H$1),Consolidado!$C$3:$C66,$A12,Consolidado!$B$3:$B66,EE$1)</f>
        <v>#VALUE!</v>
      </c>
      <c r="EI12" s="56" t="str">
        <f t="shared" ref="EI12:EI50" si="653">IFERROR(
  LET(
    valor,
      INDEX(
        INDIRECT($B$3),
        MATCH(RIGHT($A12, LEN($A12)-4), INDIRECT($C$3), 0),
        MATCH(EE$1, INDIRECT($D$3), 0)
      ),
    IF(valor = "-", "", valor)
  ),
"")
</f>
        <v/>
      </c>
      <c r="EJ12" s="22" t="str">
        <f t="shared" ref="EJ12:EJ50" si="654">EH12-EI12</f>
        <v>#VALUE!</v>
      </c>
      <c r="EK12" s="22" t="str">
        <f t="shared" ref="EK12:EK50" si="655">IFERROR(EG12-EJ12,"")</f>
        <v/>
      </c>
      <c r="EL12" s="104" t="str">
        <f t="array" ref="EL12">SUMIFS(INDIRECT($G$1),Consolidado!$C$3:$C66,$A12,Consolidado!$B$3:$B66,EL$1)</f>
        <v>#VALUE!</v>
      </c>
      <c r="EM12" s="21" t="str">
        <f t="shared" ref="EM12:EM50" si="656">IFERROR(
  LET(
    valor,
      INDEX(
        INDIRECT($B$1),
        MATCH(RIGHT($A12, LEN($A12)-4), INDIRECT($C$1), 0),
        MATCH(EL$1, INDIRECT($D$1), 0)
      ),
    IF(valor = "-", "", valor)
  ),
"")
</f>
        <v/>
      </c>
      <c r="EN12" s="21" t="str">
        <f t="shared" ref="EN12:EN50" si="657">EL12-EM12</f>
        <v>#VALUE!</v>
      </c>
      <c r="EO12" s="21" t="str">
        <f t="array" ref="EO12">SUMIFS(INDIRECT($H$1),Consolidado!$C$3:$C66,$A12,Consolidado!$B$3:$B66,EL$1)</f>
        <v>#VALUE!</v>
      </c>
      <c r="EP12" s="54" t="str">
        <f t="shared" ref="EP12:EP50" si="658">IFERROR(
  LET(
    valor,
      INDEX(
        INDIRECT($B$3),
        MATCH(RIGHT($A12, LEN($A12)-4), INDIRECT($C$3), 0),
        MATCH(EL$1, INDIRECT($D$3), 0)
      ),
    IF(valor = "-", "", valor)
  ),
"")
</f>
        <v/>
      </c>
      <c r="EQ12" s="21" t="str">
        <f t="shared" ref="EQ12:EQ50" si="659">EO12-EP12</f>
        <v>#VALUE!</v>
      </c>
      <c r="ER12" s="21" t="str">
        <f t="shared" ref="ER12:ER50" si="660">IFERROR(EN12-EQ12,"")</f>
        <v/>
      </c>
      <c r="ES12" s="103" t="str">
        <f t="array" ref="ES12">SUMIFS(INDIRECT($G$1),Consolidado!$C$3:$C66,$A12,Consolidado!$B$3:$B66,ES$1)</f>
        <v>#VALUE!</v>
      </c>
      <c r="ET12" s="22" t="str">
        <f t="shared" ref="ET12:ET50" si="661">IFERROR(
  LET(
    valor,
      INDEX(
        INDIRECT($B$1),
        MATCH(RIGHT($A12, LEN($A12)-4), INDIRECT($C$1), 0),
        MATCH(ES$1, INDIRECT($D$1), 0)
      ),
    IF(valor = "-", "", valor)
  ),
"")
</f>
        <v/>
      </c>
      <c r="EU12" s="22" t="str">
        <f t="shared" ref="EU12:EU50" si="662">ES12-ET12</f>
        <v>#VALUE!</v>
      </c>
      <c r="EV12" s="22" t="str">
        <f t="array" ref="EV12">SUMIFS(INDIRECT($H$1),Consolidado!$C$3:$C66,$A12,Consolidado!$B$3:$B66,ES$1)</f>
        <v>#VALUE!</v>
      </c>
      <c r="EW12" s="56" t="str">
        <f t="shared" ref="EW12:EW50" si="663">IFERROR(
  LET(
    valor,
      INDEX(
        INDIRECT($B$3),
        MATCH(RIGHT($A12, LEN($A12)-4), INDIRECT($C$3), 0),
        MATCH(ES$1, INDIRECT($D$3), 0)
      ),
    IF(valor = "-", "", valor)
  ),
"")
</f>
        <v/>
      </c>
      <c r="EX12" s="22" t="str">
        <f t="shared" ref="EX12:EX50" si="664">EV12-EW12</f>
        <v>#VALUE!</v>
      </c>
      <c r="EY12" s="22" t="str">
        <f t="shared" ref="EY12:EY50" si="665">IFERROR(EU12-EX12,"")</f>
        <v/>
      </c>
      <c r="EZ12" s="104" t="str">
        <f t="array" ref="EZ12">SUMIFS(INDIRECT($G$1),Consolidado!$C$3:$C66,$A12,Consolidado!$B$3:$B66,EZ$1)</f>
        <v>#VALUE!</v>
      </c>
      <c r="FA12" s="21" t="str">
        <f t="shared" ref="FA12:FA50" si="666">IFERROR(
  LET(
    valor,
      INDEX(
        INDIRECT($B$1),
        MATCH(RIGHT($A12, LEN($A12)-4), INDIRECT($C$1), 0),
        MATCH(EZ$1, INDIRECT($D$1), 0)
      ),
    IF(valor = "-", "", valor)
  ),
"")
</f>
        <v/>
      </c>
      <c r="FB12" s="21" t="str">
        <f t="shared" ref="FB12:FB50" si="667">EZ12-FA12</f>
        <v>#VALUE!</v>
      </c>
      <c r="FC12" s="21" t="str">
        <f t="array" ref="FC12">SUMIFS(INDIRECT($H$1),Consolidado!$C$3:$C66,$A12,Consolidado!$B$3:$B66,EZ$1)</f>
        <v>#VALUE!</v>
      </c>
      <c r="FD12" s="54" t="str">
        <f t="shared" ref="FD12:FD50" si="668">IFERROR(
  LET(
    valor,
      INDEX(
        INDIRECT($B$3),
        MATCH(RIGHT($A12, LEN($A12)-4), INDIRECT($C$3), 0),
        MATCH(EZ$1, INDIRECT($D$3), 0)
      ),
    IF(valor = "-", "", valor)
  ),
"")
</f>
        <v/>
      </c>
      <c r="FE12" s="21" t="str">
        <f t="shared" ref="FE12:FE50" si="669">FC12-FD12</f>
        <v>#VALUE!</v>
      </c>
      <c r="FF12" s="21" t="str">
        <f t="shared" ref="FF12:FF50" si="670">IFERROR(FB12-FE12,"")</f>
        <v/>
      </c>
      <c r="FG12" s="103" t="str">
        <f t="array" ref="FG12">SUMIFS(INDIRECT($G$1),Consolidado!$C$3:$C66,$A12,Consolidado!$B$3:$B66,FG$1)</f>
        <v>#VALUE!</v>
      </c>
      <c r="FH12" s="22" t="str">
        <f t="shared" ref="FH12:FH50" si="671">IFERROR(
  LET(
    valor,
      INDEX(
        INDIRECT($B$1),
        MATCH(RIGHT($A12, LEN($A12)-4), INDIRECT($C$1), 0),
        MATCH(FG$1, INDIRECT($D$1), 0)
      ),
    IF(valor = "-", "", valor)
  ),
"")
</f>
        <v/>
      </c>
      <c r="FI12" s="22" t="str">
        <f t="shared" ref="FI12:FI50" si="672">FG12-FH12</f>
        <v>#VALUE!</v>
      </c>
      <c r="FJ12" s="22" t="str">
        <f t="array" ref="FJ12">SUMIFS(INDIRECT($H$1),Consolidado!$C$3:$C66,$A12,Consolidado!$B$3:$B66,FG$1)</f>
        <v>#VALUE!</v>
      </c>
      <c r="FK12" s="56" t="str">
        <f t="shared" ref="FK12:FK50" si="673">IFERROR(
  LET(
    valor,
      INDEX(
        INDIRECT($B$3),
        MATCH(RIGHT($A12, LEN($A12)-4), INDIRECT($C$3), 0),
        MATCH(FG$1, INDIRECT($D$3), 0)
      ),
    IF(valor = "-", "", valor)
  ),
"")
</f>
        <v/>
      </c>
      <c r="FL12" s="22" t="str">
        <f t="shared" ref="FL12:FL50" si="674">FJ12-FK12</f>
        <v>#VALUE!</v>
      </c>
      <c r="FM12" s="22" t="str">
        <f t="shared" ref="FM12:FM50" si="675">IFERROR(FI12-FL12,"")</f>
        <v/>
      </c>
      <c r="FN12" s="104" t="str">
        <f t="array" ref="FN12">SUMIFS(INDIRECT($G$1),Consolidado!$C$3:$C66,$A12,Consolidado!$B$3:$B66,FN$1)</f>
        <v>#VALUE!</v>
      </c>
      <c r="FO12" s="21" t="str">
        <f t="shared" ref="FO12:FO50" si="676">IFERROR(
  LET(
    valor,
      INDEX(
        INDIRECT($B$1),
        MATCH(RIGHT($A12, LEN($A12)-4), INDIRECT($C$1), 0),
        MATCH(FN$1, INDIRECT($D$1), 0)
      ),
    IF(valor = "-", "", valor)
  ),
"")
</f>
        <v/>
      </c>
      <c r="FP12" s="21" t="str">
        <f t="shared" ref="FP12:FP50" si="677">FN12-FO12</f>
        <v>#VALUE!</v>
      </c>
      <c r="FQ12" s="21" t="str">
        <f t="array" ref="FQ12">SUMIFS(INDIRECT($H$1),Consolidado!$C$3:$C66,$A12,Consolidado!$B$3:$B66,FN$1)</f>
        <v>#VALUE!</v>
      </c>
      <c r="FR12" s="54" t="str">
        <f t="shared" ref="FR12:FR50" si="678">IFERROR(
  LET(
    valor,
      INDEX(
        INDIRECT($B$3),
        MATCH(RIGHT($A12, LEN($A12)-4), INDIRECT($C$3), 0),
        MATCH(FN$1, INDIRECT($D$3), 0)
      ),
    IF(valor = "-", "", valor)
  ),
"")
</f>
        <v/>
      </c>
      <c r="FS12" s="21" t="str">
        <f t="shared" ref="FS12:FS50" si="679">FQ12-FR12</f>
        <v>#VALUE!</v>
      </c>
      <c r="FT12" s="21" t="str">
        <f t="shared" ref="FT12:FT50" si="680">IFERROR(FP12-FS12,"")</f>
        <v/>
      </c>
      <c r="FU12" s="103" t="str">
        <f t="array" ref="FU12">SUMIFS(INDIRECT($G$1),Consolidado!$C$3:$C66,$A12,Consolidado!$B$3:$B66,FU$1)</f>
        <v>#VALUE!</v>
      </c>
      <c r="FV12" s="22" t="str">
        <f t="shared" ref="FV12:FV50" si="681">IFERROR(
  LET(
    valor,
      INDEX(
        INDIRECT($B$1),
        MATCH(RIGHT($A12, LEN($A12)-4), INDIRECT($C$1), 0),
        MATCH(FU$1, INDIRECT($D$1), 0)
      ),
    IF(valor = "-", "", valor)
  ),
"")
</f>
        <v/>
      </c>
      <c r="FW12" s="22" t="str">
        <f t="shared" ref="FW12:FW50" si="682">FU12-FV12</f>
        <v>#VALUE!</v>
      </c>
      <c r="FX12" s="22" t="str">
        <f t="array" ref="FX12">SUMIFS(INDIRECT($H$1),Consolidado!$C$3:$C66,$A12,Consolidado!$B$3:$B66,FU$1)</f>
        <v>#VALUE!</v>
      </c>
      <c r="FY12" s="56" t="str">
        <f t="shared" ref="FY12:FY50" si="683">IFERROR(
  LET(
    valor,
      INDEX(
        INDIRECT($B$3),
        MATCH(RIGHT($A12, LEN($A12)-4), INDIRECT($C$3), 0),
        MATCH(FU$1, INDIRECT($D$3), 0)
      ),
    IF(valor = "-", "", valor)
  ),
"")
</f>
        <v/>
      </c>
      <c r="FZ12" s="22" t="str">
        <f t="shared" ref="FZ12:FZ50" si="684">FX12-FY12</f>
        <v>#VALUE!</v>
      </c>
      <c r="GA12" s="22" t="str">
        <f t="shared" ref="GA12:GA50" si="685">IFERROR(FW12-FZ12,"")</f>
        <v/>
      </c>
      <c r="GB12" s="104" t="str">
        <f t="array" ref="GB12">SUMIFS(INDIRECT($G$1),Consolidado!$C$3:$C66,$A12,Consolidado!$B$3:$B66,GB$1)</f>
        <v>#VALUE!</v>
      </c>
      <c r="GC12" s="21" t="str">
        <f t="shared" ref="GC12:GC50" si="686">IFERROR(
  LET(
    valor,
      INDEX(
        INDIRECT($B$1),
        MATCH(RIGHT($A12, LEN($A12)-4), INDIRECT($C$1), 0),
        MATCH(GB$1, INDIRECT($D$1), 0)
      ),
    IF(valor = "-", "", valor)
  ),
"")
</f>
        <v/>
      </c>
      <c r="GD12" s="21" t="str">
        <f t="shared" ref="GD12:GD50" si="687">GB12-GC12</f>
        <v>#VALUE!</v>
      </c>
      <c r="GE12" s="21" t="str">
        <f t="array" ref="GE12">SUMIFS(INDIRECT($H$1),Consolidado!$C$3:$C66,$A12,Consolidado!$B$3:$B66,GB$1)</f>
        <v>#VALUE!</v>
      </c>
      <c r="GF12" s="54" t="str">
        <f t="shared" ref="GF12:GF50" si="688">IFERROR(
  LET(
    valor,
      INDEX(
        INDIRECT($B$3),
        MATCH(RIGHT($A12, LEN($A12)-4), INDIRECT($C$3), 0),
        MATCH(GB$1, INDIRECT($D$3), 0)
      ),
    IF(valor = "-", "", valor)
  ),
"")
</f>
        <v/>
      </c>
      <c r="GG12" s="21" t="str">
        <f t="shared" ref="GG12:GG50" si="689">GE12-GF12</f>
        <v>#VALUE!</v>
      </c>
      <c r="GH12" s="21" t="str">
        <f t="shared" ref="GH12:GH50" si="690">IFERROR(GD12-GG12,"")</f>
        <v/>
      </c>
      <c r="GI12" s="103" t="str">
        <f t="array" ref="GI12">SUMIFS(INDIRECT($G$1),Consolidado!$C$3:$C66,$A12,Consolidado!$B$3:$B66,GI$1)</f>
        <v>#VALUE!</v>
      </c>
      <c r="GJ12" s="22" t="str">
        <f t="shared" ref="GJ12:GJ50" si="691">IFERROR(
  LET(
    valor,
      INDEX(
        INDIRECT($B$1),
        MATCH(RIGHT($A12, LEN($A12)-4), INDIRECT($C$1), 0),
        MATCH(GI$1, INDIRECT($D$1), 0)
      ),
    IF(valor = "-", "", valor)
  ),
"")
</f>
        <v/>
      </c>
      <c r="GK12" s="22" t="str">
        <f t="shared" ref="GK12:GK50" si="692">GI12-GJ12</f>
        <v>#VALUE!</v>
      </c>
      <c r="GL12" s="22" t="str">
        <f t="array" ref="GL12">SUMIFS(INDIRECT($H$1),Consolidado!$C$3:$C66,$A12,Consolidado!$B$3:$B66,GI$1)</f>
        <v>#VALUE!</v>
      </c>
      <c r="GM12" s="56" t="str">
        <f t="shared" ref="GM12:GM50" si="693">IFERROR(
  LET(
    valor,
      INDEX(
        INDIRECT($B$3),
        MATCH(RIGHT($A12, LEN($A12)-4), INDIRECT($C$3), 0),
        MATCH(GI$1, INDIRECT($D$3), 0)
      ),
    IF(valor = "-", "", valor)
  ),
"")
</f>
        <v/>
      </c>
      <c r="GN12" s="22" t="str">
        <f t="shared" ref="GN12:GN50" si="694">GL12-GM12</f>
        <v>#VALUE!</v>
      </c>
      <c r="GO12" s="22" t="str">
        <f t="shared" ref="GO12:GO50" si="695">IFERROR(GK12-GN12,"")</f>
        <v/>
      </c>
      <c r="GP12" s="104" t="str">
        <f t="array" ref="GP12">SUMIFS(INDIRECT($G$1),Consolidado!$C$3:$C66,$A12,Consolidado!$B$3:$B66,GP$1)</f>
        <v>#VALUE!</v>
      </c>
      <c r="GQ12" s="21" t="str">
        <f t="shared" ref="GQ12:GQ50" si="696">IFERROR(
  LET(
    valor,
      INDEX(
        INDIRECT($B$1),
        MATCH(RIGHT($A12, LEN($A12)-4), INDIRECT($C$1), 0),
        MATCH(GP$1, INDIRECT($D$1), 0)
      ),
    IF(valor = "-", "", valor)
  ),
"")
</f>
        <v/>
      </c>
      <c r="GR12" s="21" t="str">
        <f t="shared" ref="GR12:GR50" si="697">GP12-GQ12</f>
        <v>#VALUE!</v>
      </c>
      <c r="GS12" s="21" t="str">
        <f t="array" ref="GS12">SUMIFS(INDIRECT($H$1),Consolidado!$C$3:$C66,$A12,Consolidado!$B$3:$B66,GP$1)</f>
        <v>#VALUE!</v>
      </c>
      <c r="GT12" s="54" t="str">
        <f t="shared" ref="GT12:GT50" si="698">IFERROR(
  LET(
    valor,
      INDEX(
        INDIRECT($B$3),
        MATCH(RIGHT($A12, LEN($A12)-4), INDIRECT($C$3), 0),
        MATCH(GP$1, INDIRECT($D$3), 0)
      ),
    IF(valor = "-", "", valor)
  ),
"")
</f>
        <v/>
      </c>
      <c r="GU12" s="21" t="str">
        <f t="shared" ref="GU12:GU50" si="699">GS12-GT12</f>
        <v>#VALUE!</v>
      </c>
      <c r="GV12" s="21" t="str">
        <f t="shared" ref="GV12:GV50" si="700">IFERROR(GR12-GU12,"")</f>
        <v/>
      </c>
      <c r="GW12" s="103" t="str">
        <f t="array" ref="GW12">SUMIFS(INDIRECT($G$1),Consolidado!$C$3:$C66,$A12,Consolidado!$B$3:$B66,GW$1)</f>
        <v>#VALUE!</v>
      </c>
      <c r="GX12" s="22" t="str">
        <f t="shared" ref="GX12:GX50" si="701">IFERROR(
  LET(
    valor,
      INDEX(
        INDIRECT($B$1),
        MATCH(RIGHT($A12, LEN($A12)-4), INDIRECT($C$1), 0),
        MATCH(GW$1, INDIRECT($D$1), 0)
      ),
    IF(valor = "-", "", valor)
  ),
"")
</f>
        <v/>
      </c>
      <c r="GY12" s="22" t="str">
        <f t="shared" ref="GY12:GY50" si="702">GW12-GX12</f>
        <v>#VALUE!</v>
      </c>
      <c r="GZ12" s="22" t="str">
        <f t="array" ref="GZ12">SUMIFS(INDIRECT($H$1),Consolidado!$C$3:$C66,$A12,Consolidado!$B$3:$B66,GW$1)</f>
        <v>#VALUE!</v>
      </c>
      <c r="HA12" s="56" t="str">
        <f t="shared" ref="HA12:HA50" si="703">IFERROR(
  LET(
    valor,
      INDEX(
        INDIRECT($B$3),
        MATCH(RIGHT($A12, LEN($A12)-4), INDIRECT($C$3), 0),
        MATCH(GW$1, INDIRECT($D$3), 0)
      ),
    IF(valor = "-", "", valor)
  ),
"")
</f>
        <v/>
      </c>
      <c r="HB12" s="22" t="str">
        <f t="shared" ref="HB12:HB50" si="704">GZ12-HA12</f>
        <v>#VALUE!</v>
      </c>
      <c r="HC12" s="22" t="str">
        <f t="shared" ref="HC12:HC50" si="705">IFERROR(GY12-HB12,"")</f>
        <v/>
      </c>
      <c r="HD12" s="104" t="str">
        <f t="array" ref="HD12">SUMIFS(INDIRECT($G$1),Consolidado!$C$3:$C66,$A12,Consolidado!$B$3:$B66,HD$1)</f>
        <v>#VALUE!</v>
      </c>
      <c r="HE12" s="21" t="str">
        <f t="shared" ref="HE12:HE50" si="706">IFERROR(
  LET(
    valor,
      INDEX(
        INDIRECT($B$1),
        MATCH(RIGHT($A12, LEN($A12)-4), INDIRECT($C$1), 0),
        MATCH(HD$1, INDIRECT($D$1), 0)
      ),
    IF(valor = "-", "", valor)
  ),
"")
</f>
        <v/>
      </c>
      <c r="HF12" s="21" t="str">
        <f t="shared" ref="HF12:HF50" si="707">HD12-HE12</f>
        <v>#VALUE!</v>
      </c>
      <c r="HG12" s="21" t="str">
        <f t="array" ref="HG12">SUMIFS(INDIRECT($H$1),Consolidado!$C$3:$C66,$A12,Consolidado!$B$3:$B66,HD$1)</f>
        <v>#VALUE!</v>
      </c>
      <c r="HH12" s="54" t="str">
        <f t="shared" ref="HH12:HH50" si="708">IFERROR(
  LET(
    valor,
      INDEX(
        INDIRECT($B$3),
        MATCH(RIGHT($A12, LEN($A12)-4), INDIRECT($C$3), 0),
        MATCH(HD$1, INDIRECT($D$3), 0)
      ),
    IF(valor = "-", "", valor)
  ),
"")
</f>
        <v/>
      </c>
      <c r="HI12" s="21" t="str">
        <f t="shared" ref="HI12:HI50" si="709">HG12-HH12</f>
        <v>#VALUE!</v>
      </c>
      <c r="HJ12" s="21" t="str">
        <f t="shared" ref="HJ12:HJ50" si="710">IFERROR(HF12-HI12,"")</f>
        <v/>
      </c>
      <c r="HK12" s="103" t="str">
        <f t="array" ref="HK12">SUMIFS(INDIRECT($G$1),Consolidado!$C$3:$C66,$A12,Consolidado!$B$3:$B66,HK$1)</f>
        <v>#VALUE!</v>
      </c>
      <c r="HL12" s="22" t="str">
        <f t="shared" ref="HL12:HL50" si="711">IFERROR(
  LET(
    valor,
      INDEX(
        INDIRECT($B$1),
        MATCH(RIGHT($A12, LEN($A12)-4), INDIRECT($C$1), 0),
        MATCH(HK$1, INDIRECT($D$1), 0)
      ),
    IF(valor = "-", "", valor)
  ),
"")
</f>
        <v/>
      </c>
      <c r="HM12" s="22" t="str">
        <f t="shared" ref="HM12:HM50" si="712">HK12-HL12</f>
        <v>#VALUE!</v>
      </c>
      <c r="HN12" s="22" t="str">
        <f t="array" ref="HN12">SUMIFS(INDIRECT($H$1),Consolidado!$C$3:$C66,$A12,Consolidado!$B$3:$B66,HK$1)</f>
        <v>#VALUE!</v>
      </c>
      <c r="HO12" s="56" t="str">
        <f t="shared" ref="HO12:HO50" si="713">IFERROR(
  LET(
    valor,
      INDEX(
        INDIRECT($B$3),
        MATCH(RIGHT($A12, LEN($A12)-4), INDIRECT($C$3), 0),
        MATCH(HK$1, INDIRECT($D$3), 0)
      ),
    IF(valor = "-", "", valor)
  ),
"")
</f>
        <v/>
      </c>
      <c r="HP12" s="22" t="str">
        <f t="shared" ref="HP12:HP50" si="714">HN12-HO12</f>
        <v>#VALUE!</v>
      </c>
      <c r="HQ12" s="22" t="str">
        <f t="shared" ref="HQ12:HQ50" si="715">IFERROR(HM12-HP12,"")</f>
        <v/>
      </c>
      <c r="HR12" s="104" t="str">
        <f t="array" ref="HR12">SUMIFS(INDIRECT($G$1),Consolidado!$C$3:$C66,$A12,Consolidado!$B$3:$B66,HR$1)</f>
        <v>#VALUE!</v>
      </c>
      <c r="HS12" s="21" t="str">
        <f t="shared" ref="HS12:HS50" si="716">IFERROR(
  LET(
    valor,
      INDEX(
        INDIRECT($B$1),
        MATCH(RIGHT($A12, LEN($A12)-4), INDIRECT($C$1), 0),
        MATCH(HR$1, INDIRECT($D$1), 0)
      ),
    IF(valor = "-", "", valor)
  ),
"")
</f>
        <v/>
      </c>
      <c r="HT12" s="21" t="str">
        <f t="shared" ref="HT12:HT50" si="717">HR12-HS12</f>
        <v>#VALUE!</v>
      </c>
      <c r="HU12" s="21" t="str">
        <f t="array" ref="HU12">SUMIFS(INDIRECT($H$1),Consolidado!$C$3:$C66,$A12,Consolidado!$B$3:$B66,HR$1)</f>
        <v>#VALUE!</v>
      </c>
      <c r="HV12" s="54" t="str">
        <f t="shared" ref="HV12:HV50" si="718">IFERROR(
  LET(
    valor,
      INDEX(
        INDIRECT($B$3),
        MATCH(RIGHT($A12, LEN($A12)-4), INDIRECT($C$3), 0),
        MATCH(HR$1, INDIRECT($D$3), 0)
      ),
    IF(valor = "-", "", valor)
  ),
"")
</f>
        <v/>
      </c>
      <c r="HW12" s="21" t="str">
        <f t="shared" ref="HW12:HW50" si="719">HU12-HV12</f>
        <v>#VALUE!</v>
      </c>
      <c r="HX12" s="21" t="str">
        <f t="shared" ref="HX12:HX50" si="720">IFERROR(HT12-HW12,"")</f>
        <v/>
      </c>
      <c r="HY12" s="103" t="str">
        <f t="array" ref="HY12">SUMIFS(INDIRECT($G$1),Consolidado!$C$3:$C66,$A12,Consolidado!$B$3:$B66,HY$1)</f>
        <v>#VALUE!</v>
      </c>
      <c r="HZ12" s="22" t="str">
        <f t="shared" ref="HZ12:HZ50" si="721">IFERROR(
  LET(
    valor,
      INDEX(
        INDIRECT($B$1),
        MATCH(RIGHT($A12, LEN($A12)-4), INDIRECT($C$1), 0),
        MATCH(HY$1, INDIRECT($D$1), 0)
      ),
    IF(valor = "-", "", valor)
  ),
"")
</f>
        <v/>
      </c>
      <c r="IA12" s="22" t="str">
        <f t="shared" ref="IA12:IA50" si="722">HY12-HZ12</f>
        <v>#VALUE!</v>
      </c>
      <c r="IB12" s="22" t="str">
        <f t="array" ref="IB12">SUMIFS(INDIRECT($H$1),Consolidado!$C$3:$C66,$A12,Consolidado!$B$3:$B66,HY$1)</f>
        <v>#VALUE!</v>
      </c>
      <c r="IC12" s="56" t="str">
        <f t="shared" ref="IC12:IC50" si="723">IFERROR(
  LET(
    valor,
      INDEX(
        INDIRECT($B$3),
        MATCH(RIGHT($A12, LEN($A12)-4), INDIRECT($C$3), 0),
        MATCH(HY$1, INDIRECT($D$3), 0)
      ),
    IF(valor = "-", "", valor)
  ),
"")
</f>
        <v/>
      </c>
      <c r="ID12" s="22" t="str">
        <f t="shared" ref="ID12:ID50" si="724">IB12-IC12</f>
        <v>#VALUE!</v>
      </c>
      <c r="IE12" s="22" t="str">
        <f t="shared" ref="IE12:IE50" si="725">IFERROR(IA12-ID12,"")</f>
        <v/>
      </c>
      <c r="IF12" s="104" t="str">
        <f t="array" ref="IF12">SUMIFS(INDIRECT($G$1),Consolidado!$C$3:$C66,$A12,Consolidado!$B$3:$B66,IF$1)</f>
        <v>#VALUE!</v>
      </c>
      <c r="IG12" s="21" t="str">
        <f t="shared" ref="IG12:IG50" si="726">IFERROR(
  LET(
    valor,
      INDEX(
        INDIRECT($B$1),
        MATCH(RIGHT($A12, LEN($A12)-4), INDIRECT($C$1), 0),
        MATCH(IF$1, INDIRECT($D$1), 0)
      ),
    IF(valor = "-", "", valor)
  ),
"")
</f>
        <v/>
      </c>
      <c r="IH12" s="21" t="str">
        <f t="shared" ref="IH12:IH50" si="727">IF12-IG12</f>
        <v>#VALUE!</v>
      </c>
      <c r="II12" s="21" t="str">
        <f t="array" ref="II12">SUMIFS(INDIRECT($H$1),Consolidado!$C$3:$C66,$A12,Consolidado!$B$3:$B66,IF$1)</f>
        <v>#VALUE!</v>
      </c>
      <c r="IJ12" s="54" t="str">
        <f t="shared" ref="IJ12:IJ50" si="728">IFERROR(
  LET(
    valor,
      INDEX(
        INDIRECT($B$3),
        MATCH(RIGHT($A12, LEN($A12)-4), INDIRECT($C$3), 0),
        MATCH(IF$1, INDIRECT($D$3), 0)
      ),
    IF(valor = "-", "", valor)
  ),
"")
</f>
        <v/>
      </c>
      <c r="IK12" s="21" t="str">
        <f t="shared" ref="IK12:IK50" si="729">II12-IJ12</f>
        <v>#VALUE!</v>
      </c>
      <c r="IL12" s="21" t="str">
        <f t="shared" ref="IL12:IL50" si="730">IFERROR(IH12-IK12,"")</f>
        <v/>
      </c>
      <c r="IM12" s="103" t="str">
        <f t="array" ref="IM12">SUMIFS(INDIRECT($G$1),Consolidado!$C$3:$C66,$A12,Consolidado!$B$3:$B66,IM$1)</f>
        <v>#VALUE!</v>
      </c>
      <c r="IN12" s="22" t="str">
        <f t="shared" ref="IN12:IN50" si="731">IFERROR(
  LET(
    valor,
      INDEX(
        INDIRECT($B$1),
        MATCH(RIGHT($A12, LEN($A12)-4), INDIRECT($C$1), 0),
        MATCH(IM$1, INDIRECT($D$1), 0)
      ),
    IF(valor = "-", "", valor)
  ),
"")
</f>
        <v/>
      </c>
      <c r="IO12" s="22" t="str">
        <f t="shared" ref="IO12:IO50" si="732">IM12-IN12</f>
        <v>#VALUE!</v>
      </c>
      <c r="IP12" s="22" t="str">
        <f t="array" ref="IP12">SUMIFS(INDIRECT($H$1),Consolidado!$C$3:$C66,$A12,Consolidado!$B$3:$B66,IM$1)</f>
        <v>#VALUE!</v>
      </c>
      <c r="IQ12" s="56" t="str">
        <f t="shared" ref="IQ12:IQ50" si="733">IFERROR(
  LET(
    valor,
      INDEX(
        INDIRECT($B$3),
        MATCH(RIGHT($A12, LEN($A12)-4), INDIRECT($C$3), 0),
        MATCH(IM$1, INDIRECT($D$3), 0)
      ),
    IF(valor = "-", "", valor)
  ),
"")
</f>
        <v/>
      </c>
      <c r="IR12" s="22" t="str">
        <f t="shared" ref="IR12:IR50" si="734">IP12-IQ12</f>
        <v>#VALUE!</v>
      </c>
      <c r="IS12" s="22" t="str">
        <f t="shared" ref="IS12:IS50" si="735">IFERROR(IO12-IR12,"")</f>
        <v/>
      </c>
      <c r="IT12" s="104" t="str">
        <f t="array" ref="IT12">SUMIFS(INDIRECT($G$1),Consolidado!$C$3:$C66,$A12,Consolidado!$B$3:$B66,IT$1)</f>
        <v>#VALUE!</v>
      </c>
      <c r="IU12" s="21" t="str">
        <f t="shared" ref="IU12:IU50" si="736">IFERROR(
  LET(
    valor,
      INDEX(
        INDIRECT($B$1),
        MATCH(RIGHT($A12, LEN($A12)-4), INDIRECT($C$1), 0),
        MATCH(IT$1, INDIRECT($D$1), 0)
      ),
    IF(valor = "-", "", valor)
  ),
"")
</f>
        <v/>
      </c>
      <c r="IV12" s="21" t="str">
        <f t="shared" ref="IV12:IV50" si="737">IT12-IU12</f>
        <v>#VALUE!</v>
      </c>
      <c r="IW12" s="21" t="str">
        <f t="array" ref="IW12">SUMIFS(INDIRECT($H$1),Consolidado!$C$3:$C66,$A12,Consolidado!$B$3:$B66,IT$1)</f>
        <v>#VALUE!</v>
      </c>
      <c r="IX12" s="54" t="str">
        <f t="shared" ref="IX12:IX50" si="738">IFERROR(
  LET(
    valor,
      INDEX(
        INDIRECT($B$3),
        MATCH(RIGHT($A12, LEN($A12)-4), INDIRECT($C$3), 0),
        MATCH(IT$1, INDIRECT($D$3), 0)
      ),
    IF(valor = "-", "", valor)
  ),
"")
</f>
        <v/>
      </c>
      <c r="IY12" s="21" t="str">
        <f t="shared" ref="IY12:IY50" si="739">IW12-IX12</f>
        <v>#VALUE!</v>
      </c>
      <c r="IZ12" s="21" t="str">
        <f t="shared" ref="IZ12:IZ50" si="740">IFERROR(IV12-IY12,"")</f>
        <v/>
      </c>
      <c r="JA12" s="103" t="str">
        <f t="array" ref="JA12">SUMIFS(INDIRECT($G$1),Consolidado!$C$3:$C66,$A12,Consolidado!$B$3:$B66,JA$1)</f>
        <v>#VALUE!</v>
      </c>
      <c r="JB12" s="22" t="str">
        <f t="shared" ref="JB12:JB50" si="741">IFERROR(
  LET(
    valor,
      INDEX(
        INDIRECT($B$1),
        MATCH(RIGHT($A12, LEN($A12)-4), INDIRECT($C$1), 0),
        MATCH(JA$1, INDIRECT($D$1), 0)
      ),
    IF(valor = "-", "", valor)
  ),
"")
</f>
        <v/>
      </c>
      <c r="JC12" s="22" t="str">
        <f t="shared" ref="JC12:JC50" si="742">JA12-JB12</f>
        <v>#VALUE!</v>
      </c>
      <c r="JD12" s="22" t="str">
        <f t="array" ref="JD12">SUMIFS(INDIRECT($H$1),Consolidado!$C$3:$C66,$A12,Consolidado!$B$3:$B66,JA$1)</f>
        <v>#VALUE!</v>
      </c>
      <c r="JE12" s="56" t="str">
        <f t="shared" ref="JE12:JE50" si="743">IFERROR(
  LET(
    valor,
      INDEX(
        INDIRECT($B$3),
        MATCH(RIGHT($A12, LEN($A12)-4), INDIRECT($C$3), 0),
        MATCH(JA$1, INDIRECT($D$3), 0)
      ),
    IF(valor = "-", "", valor)
  ),
"")
</f>
        <v/>
      </c>
      <c r="JF12" s="22" t="str">
        <f t="shared" ref="JF12:JF50" si="744">JD12-JE12</f>
        <v>#VALUE!</v>
      </c>
      <c r="JG12" s="22" t="str">
        <f t="shared" ref="JG12:JG50" si="745">IFERROR(JC12-JF12,"")</f>
        <v/>
      </c>
      <c r="JH12" s="104" t="str">
        <f t="array" ref="JH12">SUMIFS(INDIRECT($G$1),Consolidado!$C$3:$C66,$A12,Consolidado!$B$3:$B66,JH$1)</f>
        <v>#VALUE!</v>
      </c>
      <c r="JI12" s="21" t="str">
        <f t="shared" ref="JI12:JI50" si="746">IFERROR(
  LET(
    valor,
      INDEX(
        INDIRECT($B$1),
        MATCH(RIGHT($A12, LEN($A12)-4), INDIRECT($C$1), 0),
        MATCH(JH$1, INDIRECT($D$1), 0)
      ),
    IF(valor = "-", "", valor)
  ),
"")
</f>
        <v/>
      </c>
      <c r="JJ12" s="21" t="str">
        <f t="shared" ref="JJ12:JJ50" si="747">JH12-JI12</f>
        <v>#VALUE!</v>
      </c>
      <c r="JK12" s="21" t="str">
        <f t="array" ref="JK12">SUMIFS(INDIRECT($H$1),Consolidado!$C$3:$C66,$A12,Consolidado!$B$3:$B66,JH$1)</f>
        <v>#VALUE!</v>
      </c>
      <c r="JL12" s="54" t="str">
        <f t="shared" ref="JL12:JL50" si="748">IFERROR(
  LET(
    valor,
      INDEX(
        INDIRECT($B$3),
        MATCH(RIGHT($A12, LEN($A12)-4), INDIRECT($C$3), 0),
        MATCH(JH$1, INDIRECT($D$3), 0)
      ),
    IF(valor = "-", "", valor)
  ),
"")
</f>
        <v/>
      </c>
      <c r="JM12" s="21" t="str">
        <f t="shared" ref="JM12:JM50" si="749">JK12-JL12</f>
        <v>#VALUE!</v>
      </c>
      <c r="JN12" s="21" t="str">
        <f t="shared" ref="JN12:JN50" si="750">IFERROR(JJ12-JM12,"")</f>
        <v/>
      </c>
      <c r="JO12" s="103" t="str">
        <f t="array" ref="JO12">SUMIFS(INDIRECT($G$1),Consolidado!$C$3:$C66,$A12,Consolidado!$B$3:$B66,JO$1)</f>
        <v>#VALUE!</v>
      </c>
      <c r="JP12" s="22" t="str">
        <f t="shared" ref="JP12:JP50" si="751">IFERROR(
  LET(
    valor,
      INDEX(
        INDIRECT($B$1),
        MATCH(RIGHT($A12, LEN($A12)-4), INDIRECT($C$1), 0),
        MATCH(JO$1, INDIRECT($D$1), 0)
      ),
    IF(valor = "-", "", valor)
  ),
"")
</f>
        <v/>
      </c>
      <c r="JQ12" s="22" t="str">
        <f t="shared" ref="JQ12:JQ50" si="752">JO12-JP12</f>
        <v>#VALUE!</v>
      </c>
      <c r="JR12" s="22" t="str">
        <f t="array" ref="JR12">SUMIFS(INDIRECT($H$1),Consolidado!$C$3:$C66,$A12,Consolidado!$B$3:$B66,JO$1)</f>
        <v>#VALUE!</v>
      </c>
      <c r="JS12" s="56" t="str">
        <f t="shared" ref="JS12:JS50" si="753">IFERROR(
  LET(
    valor,
      INDEX(
        INDIRECT($B$3),
        MATCH(RIGHT($A12, LEN($A12)-4), INDIRECT($C$3), 0),
        MATCH(JO$1, INDIRECT($D$3), 0)
      ),
    IF(valor = "-", "", valor)
  ),
"")
</f>
        <v/>
      </c>
      <c r="JT12" s="22" t="str">
        <f t="shared" ref="JT12:JT50" si="754">JR12-JS12</f>
        <v>#VALUE!</v>
      </c>
      <c r="JU12" s="22" t="str">
        <f t="shared" ref="JU12:JU50" si="755">IFERROR(JQ12-JT12,"")</f>
        <v/>
      </c>
      <c r="JV12" s="104" t="str">
        <f t="array" ref="JV12">SUMIFS(INDIRECT($G$1),Consolidado!$C$3:$C66,$A12,Consolidado!$B$3:$B66,JV$1)</f>
        <v>#VALUE!</v>
      </c>
      <c r="JW12" s="21" t="str">
        <f t="shared" ref="JW12:JW50" si="756">IFERROR(
  LET(
    valor,
      INDEX(
        INDIRECT($B$1),
        MATCH(RIGHT($A12, LEN($A12)-4), INDIRECT($C$1), 0),
        MATCH(JV$1, INDIRECT($D$1), 0)
      ),
    IF(valor = "-", "", valor)
  ),
"")
</f>
        <v/>
      </c>
      <c r="JX12" s="21" t="str">
        <f t="shared" ref="JX12:JX50" si="757">JV12-JW12</f>
        <v>#VALUE!</v>
      </c>
      <c r="JY12" s="21" t="str">
        <f t="array" ref="JY12">SUMIFS(INDIRECT($H$1),Consolidado!$C$3:$C66,$A12,Consolidado!$B$3:$B66,JV$1)</f>
        <v>#VALUE!</v>
      </c>
      <c r="JZ12" s="54" t="str">
        <f t="shared" ref="JZ12:JZ50" si="758">IFERROR(
  LET(
    valor,
      INDEX(
        INDIRECT($B$3),
        MATCH(RIGHT($A12, LEN($A12)-4), INDIRECT($C$3), 0),
        MATCH(JV$1, INDIRECT($D$3), 0)
      ),
    IF(valor = "-", "", valor)
  ),
"")
</f>
        <v/>
      </c>
      <c r="KA12" s="21" t="str">
        <f t="shared" ref="KA12:KA50" si="759">JY12-JZ12</f>
        <v>#VALUE!</v>
      </c>
      <c r="KB12" s="21" t="str">
        <f t="shared" ref="KB12:KB50" si="760">IFERROR(JX12-KA12,"")</f>
        <v/>
      </c>
      <c r="KC12" s="103" t="str">
        <f t="array" ref="KC12">SUMIFS(INDIRECT($G$1),Consolidado!$C$3:$C66,$A12,Consolidado!$B$3:$B66,KC$1)</f>
        <v>#VALUE!</v>
      </c>
      <c r="KD12" s="22" t="str">
        <f t="shared" ref="KD12:KD50" si="761">IFERROR(
  LET(
    valor,
      INDEX(
        INDIRECT($B$1),
        MATCH(RIGHT($A12, LEN($A12)-4), INDIRECT($C$1), 0),
        MATCH(KC$1, INDIRECT($D$1), 0)
      ),
    IF(valor = "-", "", valor)
  ),
"")
</f>
        <v/>
      </c>
      <c r="KE12" s="22" t="str">
        <f t="shared" ref="KE12:KE50" si="762">KC12-KD12</f>
        <v>#VALUE!</v>
      </c>
      <c r="KF12" s="22" t="str">
        <f t="array" ref="KF12">SUMIFS(INDIRECT($H$1),Consolidado!$C$3:$C66,$A12,Consolidado!$B$3:$B66,KC$1)</f>
        <v>#VALUE!</v>
      </c>
      <c r="KG12" s="56" t="str">
        <f t="shared" ref="KG12:KG50" si="763">IFERROR(
  LET(
    valor,
      INDEX(
        INDIRECT($B$3),
        MATCH(RIGHT($A12, LEN($A12)-4), INDIRECT($C$3), 0),
        MATCH(KC$1, INDIRECT($D$3), 0)
      ),
    IF(valor = "-", "", valor)
  ),
"")
</f>
        <v/>
      </c>
      <c r="KH12" s="22" t="str">
        <f t="shared" ref="KH12:KH50" si="764">KF12-KG12</f>
        <v>#VALUE!</v>
      </c>
      <c r="KI12" s="22" t="str">
        <f t="shared" ref="KI12:KI50" si="765">IFERROR(KE12-KH12,"")</f>
        <v/>
      </c>
      <c r="KJ12" s="104" t="str">
        <f t="array" ref="KJ12">SUMIFS(INDIRECT($G$1),Consolidado!$C$3:$C66,$A12,Consolidado!$B$3:$B66,KJ$1)</f>
        <v>#VALUE!</v>
      </c>
      <c r="KK12" s="21" t="str">
        <f t="shared" ref="KK12:KK50" si="766">IFERROR(
  LET(
    valor,
      INDEX(
        INDIRECT($B$1),
        MATCH(RIGHT($A12, LEN($A12)-4), INDIRECT($C$1), 0),
        MATCH(KJ$1, INDIRECT($D$1), 0)
      ),
    IF(valor = "-", "", valor)
  ),
"")
</f>
        <v/>
      </c>
      <c r="KL12" s="21" t="str">
        <f t="shared" ref="KL12:KL50" si="767">KJ12-KK12</f>
        <v>#VALUE!</v>
      </c>
      <c r="KM12" s="21" t="str">
        <f t="array" ref="KM12">SUMIFS(INDIRECT($H$1),Consolidado!$C$3:$C66,$A12,Consolidado!$B$3:$B66,KJ$1)</f>
        <v>#VALUE!</v>
      </c>
      <c r="KN12" s="54" t="str">
        <f t="shared" ref="KN12:KN50" si="768">IFERROR(
  LET(
    valor,
      INDEX(
        INDIRECT($B$3),
        MATCH(RIGHT($A12, LEN($A12)-4), INDIRECT($C$3), 0),
        MATCH(KJ$1, INDIRECT($D$3), 0)
      ),
    IF(valor = "-", "", valor)
  ),
"")
</f>
        <v/>
      </c>
      <c r="KO12" s="21" t="str">
        <f t="shared" ref="KO12:KO50" si="769">KM12-KN12</f>
        <v>#VALUE!</v>
      </c>
      <c r="KP12" s="21" t="str">
        <f t="shared" ref="KP12:KP50" si="770">IFERROR(KL12-KO12,"")</f>
        <v/>
      </c>
      <c r="KQ12" s="103" t="str">
        <f t="array" ref="KQ12">SUMIFS(INDIRECT($G$1),Consolidado!$C$3:$C66,$A12,Consolidado!$B$3:$B66,KQ$1)</f>
        <v>#VALUE!</v>
      </c>
      <c r="KR12" s="22" t="str">
        <f t="shared" ref="KR12:KR50" si="771">IFERROR(
  LET(
    valor,
      INDEX(
        INDIRECT($B$1),
        MATCH(RIGHT($A12, LEN($A12)-4), INDIRECT($C$1), 0),
        MATCH(KQ$1, INDIRECT($D$1), 0)
      ),
    IF(valor = "-", "", valor)
  ),
"")
</f>
        <v/>
      </c>
      <c r="KS12" s="22" t="str">
        <f t="shared" ref="KS12:KS50" si="772">KQ12-KR12</f>
        <v>#VALUE!</v>
      </c>
      <c r="KT12" s="22" t="str">
        <f t="array" ref="KT12">SUMIFS(INDIRECT($H$1),Consolidado!$C$3:$C66,$A12,Consolidado!$B$3:$B66,KQ$1)</f>
        <v>#VALUE!</v>
      </c>
      <c r="KU12" s="56" t="str">
        <f t="shared" ref="KU12:KU50" si="773">IFERROR(
  LET(
    valor,
      INDEX(
        INDIRECT($B$3),
        MATCH(RIGHT($A12, LEN($A12)-4), INDIRECT($C$3), 0),
        MATCH(KQ$1, INDIRECT($D$3), 0)
      ),
    IF(valor = "-", "", valor)
  ),
"")
</f>
        <v/>
      </c>
      <c r="KV12" s="22" t="str">
        <f t="shared" ref="KV12:KV50" si="774">KT12-KU12</f>
        <v>#VALUE!</v>
      </c>
      <c r="KW12" s="22" t="str">
        <f t="shared" ref="KW12:KW50" si="775">IFERROR(KS12-KV12,"")</f>
        <v/>
      </c>
      <c r="KX12" s="104" t="str">
        <f t="array" ref="KX12">SUMIFS(INDIRECT($G$1),Consolidado!$C$3:$C66,$A12,Consolidado!$B$3:$B66,KX$1)</f>
        <v>#VALUE!</v>
      </c>
      <c r="KY12" s="21" t="str">
        <f t="shared" ref="KY12:KY50" si="776">IFERROR(
  LET(
    valor,
      INDEX(
        INDIRECT($B$1),
        MATCH(RIGHT($A12, LEN($A12)-4), INDIRECT($C$1), 0),
        MATCH(KX$1, INDIRECT($D$1), 0)
      ),
    IF(valor = "-", "", valor)
  ),
"")
</f>
        <v/>
      </c>
      <c r="KZ12" s="21" t="str">
        <f t="shared" ref="KZ12:KZ50" si="777">KX12-KY12</f>
        <v>#VALUE!</v>
      </c>
      <c r="LA12" s="21" t="str">
        <f t="array" ref="LA12">SUMIFS(INDIRECT($H$1),Consolidado!$C$3:$C66,$A12,Consolidado!$B$3:$B66,KX$1)</f>
        <v>#VALUE!</v>
      </c>
      <c r="LB12" s="54" t="str">
        <f t="shared" ref="LB12:LB50" si="778">IFERROR(
  LET(
    valor,
      INDEX(
        INDIRECT($B$3),
        MATCH(RIGHT($A12, LEN($A12)-4), INDIRECT($C$3), 0),
        MATCH(KX$1, INDIRECT($D$3), 0)
      ),
    IF(valor = "-", "", valor)
  ),
"")
</f>
        <v/>
      </c>
      <c r="LC12" s="21" t="str">
        <f t="shared" ref="LC12:LC50" si="779">LA12-LB12</f>
        <v>#VALUE!</v>
      </c>
      <c r="LD12" s="105" t="str">
        <f t="shared" ref="LD12:LD50" si="780">IFERROR(KZ12-LC12,"")</f>
        <v/>
      </c>
      <c r="LE12" s="103" t="str">
        <f t="array" ref="LE12">SUMIFS(INDIRECT($G$1),Consolidado!$C$3:$C66,$A12,Consolidado!$B$3:$B66,LE$1)</f>
        <v>#VALUE!</v>
      </c>
      <c r="LF12" s="22" t="str">
        <f t="shared" ref="LF12:LF50" si="781">IFERROR(
  LET(
    valor,
      INDEX(
        INDIRECT($B$1),
        MATCH(RIGHT($A12, LEN($A12)-4), INDIRECT($C$1), 0),
        MATCH(LE$1, INDIRECT($D$1), 0)
      ),
    IF(valor = "-", "", valor)
  ),
"")
</f>
        <v/>
      </c>
      <c r="LG12" s="22" t="str">
        <f t="shared" ref="LG12:LG50" si="782">LE12-LF12</f>
        <v>#VALUE!</v>
      </c>
      <c r="LH12" s="22" t="str">
        <f t="array" ref="LH12">SUMIFS(INDIRECT($H$1),Consolidado!$C$3:$C66,$A12,Consolidado!$B$3:$B66,LE$1)</f>
        <v>#VALUE!</v>
      </c>
      <c r="LI12" s="56" t="str">
        <f t="shared" ref="LI12:LI50" si="783">IFERROR(
  LET(
    valor,
      INDEX(
        INDIRECT($B$3),
        MATCH(RIGHT($A12, LEN($A12)-4), INDIRECT($C$3), 0),
        MATCH(LE$1, INDIRECT($D$3), 0)
      ),
    IF(valor = "-", "", valor)
  ),
"")
</f>
        <v/>
      </c>
      <c r="LJ12" s="22" t="str">
        <f t="shared" ref="LJ12:LJ50" si="784">LH12-LI12</f>
        <v>#VALUE!</v>
      </c>
      <c r="LK12" s="22" t="str">
        <f t="shared" ref="LK12:LK50" si="785">IFERROR(LG12-LJ12,"")</f>
        <v/>
      </c>
      <c r="LL12" s="104" t="str">
        <f t="array" ref="LL12">SUMIFS(INDIRECT($G$1),Consolidado!$C$3:$C66,$A12,Consolidado!$B$3:$B66,LL$1)</f>
        <v>#VALUE!</v>
      </c>
      <c r="LM12" s="21" t="str">
        <f t="shared" ref="LM12:LM50" si="786">IFERROR(
  LET(
    valor,
      INDEX(
        INDIRECT($B$1),
        MATCH(RIGHT($A12, LEN($A12)-4), INDIRECT($C$1), 0),
        MATCH(LL$1, INDIRECT($D$1), 0)
      ),
    IF(valor = "-", "", valor)
  ),
"")
</f>
        <v/>
      </c>
      <c r="LN12" s="21" t="str">
        <f t="shared" ref="LN12:LN50" si="787">LL12-LM12</f>
        <v>#VALUE!</v>
      </c>
      <c r="LO12" s="21" t="str">
        <f t="array" ref="LO12">SUMIFS(INDIRECT($H$1),Consolidado!$C$3:$C66,$A12,Consolidado!$B$3:$B66,LL$1)</f>
        <v>#VALUE!</v>
      </c>
      <c r="LP12" s="54" t="str">
        <f t="shared" ref="LP12:LP50" si="788">IFERROR(
  LET(
    valor,
      INDEX(
        INDIRECT($B$3),
        MATCH(RIGHT($A12, LEN($A12)-4), INDIRECT($C$3), 0),
        MATCH(LL$1, INDIRECT($D$3), 0)
      ),
    IF(valor = "-", "", valor)
  ),
"")
</f>
        <v/>
      </c>
      <c r="LQ12" s="21" t="str">
        <f t="shared" ref="LQ12:LQ50" si="789">LO12-LP12</f>
        <v>#VALUE!</v>
      </c>
      <c r="LR12" s="105" t="str">
        <f t="shared" ref="LR12:LR50" si="790">IFERROR(LN12-LQ12,"")</f>
        <v/>
      </c>
      <c r="LS12" s="103" t="str">
        <f t="array" ref="LS12">SUMIFS(INDIRECT($G$1),Consolidado!$C$3:$C66,$A12,Consolidado!$B$3:$B66,LS$1)</f>
        <v>#VALUE!</v>
      </c>
      <c r="LT12" s="22" t="str">
        <f t="shared" ref="LT12:LT50" si="791">IFERROR(
  LET(
    valor,
      INDEX(
        INDIRECT($B$1),
        MATCH(RIGHT($A12, LEN($A12)-4), INDIRECT($C$1), 0),
        MATCH(LS$1, INDIRECT($D$1), 0)
      ),
    IF(valor = "-", "", valor)
  ),
"")
</f>
        <v/>
      </c>
      <c r="LU12" s="22" t="str">
        <f t="shared" ref="LU12:LU50" si="792">LS12-LT12</f>
        <v>#VALUE!</v>
      </c>
      <c r="LV12" s="22" t="str">
        <f t="array" ref="LV12">SUMIFS(INDIRECT($H$1),Consolidado!$C$3:$C66,$A12,Consolidado!$B$3:$B66,LS$1)</f>
        <v>#VALUE!</v>
      </c>
      <c r="LW12" s="56" t="str">
        <f t="shared" ref="LW12:LW50" si="793">IFERROR(
  LET(
    valor,
      INDEX(
        INDIRECT($B$3),
        MATCH(RIGHT($A12, LEN($A12)-4), INDIRECT($C$3), 0),
        MATCH(LS$1, INDIRECT($D$3), 0)
      ),
    IF(valor = "-", "", valor)
  ),
"")
</f>
        <v/>
      </c>
      <c r="LX12" s="22" t="str">
        <f t="shared" ref="LX12:LX50" si="794">LV12-LW12</f>
        <v>#VALUE!</v>
      </c>
      <c r="LY12" s="22" t="str">
        <f t="shared" ref="LY12:LY50" si="795">IFERROR(LU12-LX12,"")</f>
        <v/>
      </c>
      <c r="LZ12" s="104" t="str">
        <f t="array" ref="LZ12">SUMIFS(INDIRECT($G$1),Consolidado!$C$3:$C66,$A12,Consolidado!$B$3:$B66,LZ$1)</f>
        <v>#VALUE!</v>
      </c>
      <c r="MA12" s="21" t="str">
        <f t="shared" ref="MA12:MA50" si="796">IFERROR(
  LET(
    valor,
      INDEX(
        INDIRECT($B$1),
        MATCH(RIGHT($A12, LEN($A12)-4), INDIRECT($C$1), 0),
        MATCH(LZ$1, INDIRECT($D$1), 0)
      ),
    IF(valor = "-", "", valor)
  ),
"")
</f>
        <v/>
      </c>
      <c r="MB12" s="21" t="str">
        <f t="shared" ref="MB12:MB50" si="797">LZ12-MA12</f>
        <v>#VALUE!</v>
      </c>
      <c r="MC12" s="21" t="str">
        <f t="array" ref="MC12">SUMIFS(INDIRECT($H$1),Consolidado!$C$3:$C66,$A12,Consolidado!$B$3:$B66,LZ$1)</f>
        <v>#VALUE!</v>
      </c>
      <c r="MD12" s="54" t="str">
        <f t="shared" ref="MD12:MD50" si="798">IFERROR(
  LET(
    valor,
      INDEX(
        INDIRECT($B$3),
        MATCH(RIGHT($A12, LEN($A12)-4), INDIRECT($C$3), 0),
        MATCH(LZ$1, INDIRECT($D$3), 0)
      ),
    IF(valor = "-", "", valor)
  ),
"")
</f>
        <v/>
      </c>
      <c r="ME12" s="21" t="str">
        <f t="shared" ref="ME12:ME50" si="799">MC12-MD12</f>
        <v>#VALUE!</v>
      </c>
      <c r="MF12" s="105" t="str">
        <f t="shared" ref="MF12:MF50" si="800">IFERROR(MB12-ME12,"")</f>
        <v/>
      </c>
      <c r="MG12" s="103" t="str">
        <f t="array" ref="MG12">SUMIFS(INDIRECT($G$1),Consolidado!$C$3:$C66,$A12,Consolidado!$B$3:$B66,MG$1)</f>
        <v>#VALUE!</v>
      </c>
      <c r="MH12" s="22" t="str">
        <f t="shared" ref="MH12:MH50" si="801">IFERROR(
  LET(
    valor,
      INDEX(
        INDIRECT($B$1),
        MATCH(RIGHT($A12, LEN($A12)-4), INDIRECT($C$1), 0),
        MATCH(MG$1, INDIRECT($D$1), 0)
      ),
    IF(valor = "-", "", valor)
  ),
"")
</f>
        <v/>
      </c>
      <c r="MI12" s="22" t="str">
        <f t="shared" ref="MI12:MI50" si="802">MG12-MH12</f>
        <v>#VALUE!</v>
      </c>
      <c r="MJ12" s="22" t="str">
        <f t="array" ref="MJ12">SUMIFS(INDIRECT($H$1),Consolidado!$C$3:$C66,$A12,Consolidado!$B$3:$B66,MG$1)</f>
        <v>#VALUE!</v>
      </c>
      <c r="MK12" s="56" t="str">
        <f t="shared" ref="MK12:MK50" si="803">IFERROR(
  LET(
    valor,
      INDEX(
        INDIRECT($B$3),
        MATCH(RIGHT($A12, LEN($A12)-4), INDIRECT($C$3), 0),
        MATCH(MG$1, INDIRECT($D$3), 0)
      ),
    IF(valor = "-", "", valor)
  ),
"")
</f>
        <v/>
      </c>
      <c r="ML12" s="22" t="str">
        <f t="shared" ref="ML12:ML50" si="804">MJ12-MK12</f>
        <v>#VALUE!</v>
      </c>
      <c r="MM12" s="22" t="str">
        <f t="shared" ref="MM12:MM50" si="805">IFERROR(MI12-ML12,"")</f>
        <v/>
      </c>
      <c r="MN12" s="104" t="str">
        <f t="array" ref="MN12">SUMIFS(INDIRECT($G$1),Consolidado!$C$3:$C66,$A12,Consolidado!$B$3:$B66,MN$1)</f>
        <v>#VALUE!</v>
      </c>
      <c r="MO12" s="21" t="str">
        <f t="shared" ref="MO12:MO50" si="806">IFERROR(
  LET(
    valor,
      INDEX(
        INDIRECT($B$1),
        MATCH(RIGHT($A12, LEN($A12)-4), INDIRECT($C$1), 0),
        MATCH(MN$1, INDIRECT($D$1), 0)
      ),
    IF(valor = "-", "", valor)
  ),
"")
</f>
        <v/>
      </c>
      <c r="MP12" s="21" t="str">
        <f t="shared" ref="MP12:MP50" si="807">MN12-MO12</f>
        <v>#VALUE!</v>
      </c>
      <c r="MQ12" s="21" t="str">
        <f t="array" ref="MQ12">SUMIFS(INDIRECT($H$1),Consolidado!$C$3:$C66,$A12,Consolidado!$B$3:$B66,MN$1)</f>
        <v>#VALUE!</v>
      </c>
      <c r="MR12" s="54" t="str">
        <f t="shared" ref="MR12:MR50" si="808">IFERROR(
  LET(
    valor,
      INDEX(
        INDIRECT($B$3),
        MATCH(RIGHT($A12, LEN($A12)-4), INDIRECT($C$3), 0),
        MATCH(MN$1, INDIRECT($D$3), 0)
      ),
    IF(valor = "-", "", valor)
  ),
"")
</f>
        <v/>
      </c>
      <c r="MS12" s="21" t="str">
        <f t="shared" ref="MS12:MS50" si="809">MQ12-MR12</f>
        <v>#VALUE!</v>
      </c>
      <c r="MT12" s="105" t="str">
        <f t="shared" ref="MT12:MT50" si="810">IFERROR(MP12-MS12,"")</f>
        <v/>
      </c>
      <c r="MU12" s="103" t="str">
        <f t="array" ref="MU12">SUMIFS(INDIRECT($G$1),Consolidado!$C$3:$C66,$A12,Consolidado!$B$3:$B66,MU$1)</f>
        <v>#VALUE!</v>
      </c>
      <c r="MV12" s="22" t="str">
        <f t="shared" ref="MV12:MV50" si="811">IFERROR(
  LET(
    valor,
      INDEX(
        INDIRECT($B$1),
        MATCH(RIGHT($A12, LEN($A12)-4), INDIRECT($C$1), 0),
        MATCH(MU$1, INDIRECT($D$1), 0)
      ),
    IF(valor = "-", "", valor)
  ),
"")
</f>
        <v/>
      </c>
      <c r="MW12" s="22" t="str">
        <f t="shared" ref="MW12:MW50" si="812">MU12-MV12</f>
        <v>#VALUE!</v>
      </c>
      <c r="MX12" s="22" t="str">
        <f t="array" ref="MX12">SUMIFS(INDIRECT($H$1),Consolidado!$C$3:$C66,$A12,Consolidado!$B$3:$B66,MU$1)</f>
        <v>#VALUE!</v>
      </c>
      <c r="MY12" s="56" t="str">
        <f t="shared" ref="MY12:MY50" si="813">IFERROR(
  LET(
    valor,
      INDEX(
        INDIRECT($B$3),
        MATCH(RIGHT($A12, LEN($A12)-4), INDIRECT($C$3), 0),
        MATCH(MU$1, INDIRECT($D$3), 0)
      ),
    IF(valor = "-", "", valor)
  ),
"")
</f>
        <v/>
      </c>
      <c r="MZ12" s="22" t="str">
        <f t="shared" ref="MZ12:MZ50" si="814">MX12-MY12</f>
        <v>#VALUE!</v>
      </c>
      <c r="NA12" s="22" t="str">
        <f t="shared" ref="NA12:NA50" si="815">IFERROR(MW12-MZ12,"")</f>
        <v/>
      </c>
      <c r="NB12" s="104" t="str">
        <f t="array" ref="NB12">SUMIFS(INDIRECT($G$1),Consolidado!$C$3:$C66,$A12,Consolidado!$B$3:$B66,NB$1)</f>
        <v>#VALUE!</v>
      </c>
      <c r="NC12" s="21" t="str">
        <f t="shared" ref="NC12:NC50" si="816">IFERROR(
  LET(
    valor,
      INDEX(
        INDIRECT($B$1),
        MATCH(RIGHT($A12, LEN($A12)-4), INDIRECT($C$1), 0),
        MATCH(NB$1, INDIRECT($D$1), 0)
      ),
    IF(valor = "-", "", valor)
  ),
"")
</f>
        <v/>
      </c>
      <c r="ND12" s="21" t="str">
        <f t="shared" ref="ND12:ND50" si="817">NB12-NC12</f>
        <v>#VALUE!</v>
      </c>
      <c r="NE12" s="21" t="str">
        <f t="array" ref="NE12">SUMIFS(INDIRECT($H$1),Consolidado!$C$3:$C66,$A12,Consolidado!$B$3:$B66,NB$1)</f>
        <v>#VALUE!</v>
      </c>
      <c r="NF12" s="54" t="str">
        <f t="shared" ref="NF12:NF50" si="818">IFERROR(
  LET(
    valor,
      INDEX(
        INDIRECT($B$3),
        MATCH(RIGHT($A12, LEN($A12)-4), INDIRECT($C$3), 0),
        MATCH(NB$1, INDIRECT($D$3), 0)
      ),
    IF(valor = "-", "", valor)
  ),
"")
</f>
        <v/>
      </c>
      <c r="NG12" s="21" t="str">
        <f t="shared" ref="NG12:NG50" si="819">NE12-NF12</f>
        <v>#VALUE!</v>
      </c>
      <c r="NH12" s="105" t="str">
        <f t="shared" ref="NH12:NH50" si="820">IFERROR(ND12-NG12,"")</f>
        <v/>
      </c>
      <c r="NI12" s="103" t="str">
        <f t="array" ref="NI12">SUMIFS(INDIRECT($G$1),Consolidado!$C$3:$C66,$A12,Consolidado!$B$3:$B66,NI$1)</f>
        <v>#VALUE!</v>
      </c>
      <c r="NJ12" s="22" t="str">
        <f t="shared" ref="NJ12:NJ50" si="821">IFERROR(
  LET(
    valor,
      INDEX(
        INDIRECT($B$1),
        MATCH(RIGHT($A12, LEN($A12)-4), INDIRECT($C$1), 0),
        MATCH(NI$1, INDIRECT($D$1), 0)
      ),
    IF(valor = "-", "", valor)
  ),
"")
</f>
        <v/>
      </c>
      <c r="NK12" s="22" t="str">
        <f t="shared" ref="NK12:NK50" si="822">NI12-NJ12</f>
        <v>#VALUE!</v>
      </c>
      <c r="NL12" s="22" t="str">
        <f t="array" ref="NL12">SUMIFS(INDIRECT($H$1),Consolidado!$C$3:$C66,$A12,Consolidado!$B$3:$B66,NI$1)</f>
        <v>#VALUE!</v>
      </c>
      <c r="NM12" s="56" t="str">
        <f t="shared" ref="NM12:NM50" si="823">IFERROR(
  LET(
    valor,
      INDEX(
        INDIRECT($B$3),
        MATCH(RIGHT($A12, LEN($A12)-4), INDIRECT($C$3), 0),
        MATCH(NI$1, INDIRECT($D$3), 0)
      ),
    IF(valor = "-", "", valor)
  ),
"")
</f>
        <v/>
      </c>
      <c r="NN12" s="22" t="str">
        <f t="shared" ref="NN12:NN50" si="824">NL12-NM12</f>
        <v>#VALUE!</v>
      </c>
      <c r="NO12" s="22" t="str">
        <f t="shared" ref="NO12:NO50" si="825">IFERROR(NK12-NN12,"")</f>
        <v/>
      </c>
      <c r="NP12" s="104" t="str">
        <f t="array" ref="NP12">SUMIFS(INDIRECT($G$1),Consolidado!$C$3:$C66,$A12,Consolidado!$B$3:$B66,NP$1)</f>
        <v>#VALUE!</v>
      </c>
      <c r="NQ12" s="21" t="str">
        <f t="shared" ref="NQ12:NQ50" si="826">IFERROR(
  LET(
    valor,
      INDEX(
        INDIRECT($B$1),
        MATCH(RIGHT($A12, LEN($A12)-4), INDIRECT($C$1), 0),
        MATCH(NP$1, INDIRECT($D$1), 0)
      ),
    IF(valor = "-", "", valor)
  ),
"")
</f>
        <v/>
      </c>
      <c r="NR12" s="21" t="str">
        <f t="shared" ref="NR12:NR50" si="827">NP12-NQ12</f>
        <v>#VALUE!</v>
      </c>
      <c r="NS12" s="21" t="str">
        <f t="array" ref="NS12">SUMIFS(INDIRECT($H$1),Consolidado!$C$3:$C66,$A12,Consolidado!$B$3:$B66,NP$1)</f>
        <v>#VALUE!</v>
      </c>
      <c r="NT12" s="54" t="str">
        <f t="shared" ref="NT12:NT50" si="828">IFERROR(
  LET(
    valor,
      INDEX(
        INDIRECT($B$3),
        MATCH(RIGHT($A12, LEN($A12)-4), INDIRECT($C$3), 0),
        MATCH(NP$1, INDIRECT($D$3), 0)
      ),
    IF(valor = "-", "", valor)
  ),
"")
</f>
        <v/>
      </c>
      <c r="NU12" s="21" t="str">
        <f t="shared" ref="NU12:NU50" si="829">NS12-NT12</f>
        <v>#VALUE!</v>
      </c>
      <c r="NV12" s="105" t="str">
        <f t="shared" ref="NV12:NV50" si="830">IFERROR(NR12-NU12,"")</f>
        <v/>
      </c>
    </row>
    <row r="13" ht="15.75" customHeight="1">
      <c r="A13" s="7" t="str">
        <f>Menus!B5</f>
        <v>B02 Cuotas IMSS</v>
      </c>
      <c r="B13" s="21" t="str">
        <f t="shared" si="554"/>
        <v>#VALUE!</v>
      </c>
      <c r="C13" s="21">
        <f t="shared" si="555"/>
        <v>0</v>
      </c>
      <c r="D13" s="21" t="str">
        <f t="shared" si="556"/>
        <v>#VALUE!</v>
      </c>
      <c r="E13" s="21" t="str">
        <f t="shared" si="557"/>
        <v>#VALUE!</v>
      </c>
      <c r="F13" s="21">
        <f t="shared" si="558"/>
        <v>0</v>
      </c>
      <c r="G13" s="21" t="str">
        <f t="shared" si="559"/>
        <v>#VALUE!</v>
      </c>
      <c r="H13" s="21" t="str">
        <f t="shared" si="560"/>
        <v/>
      </c>
      <c r="I13" s="100" t="str">
        <f t="array" ref="I13">SUMIFS(INDIRECT($G$1),Consolidado!$C$3:$C66,$A13,Consolidado!$B$3:$B66,I$1)</f>
        <v>#VALUE!</v>
      </c>
      <c r="J13" s="65" t="str">
        <f t="shared" si="561"/>
        <v/>
      </c>
      <c r="K13" s="21" t="str">
        <f t="shared" si="562"/>
        <v>#VALUE!</v>
      </c>
      <c r="L13" s="65" t="str">
        <f t="array" ref="L13">SUMIFS(INDIRECT($H$1),Consolidado!$C$3:$C66,$A13,Consolidado!$B$3:$B66,I$1)</f>
        <v>#VALUE!</v>
      </c>
      <c r="M13" s="66" t="str">
        <f t="shared" si="563"/>
        <v/>
      </c>
      <c r="N13" s="21" t="str">
        <f t="shared" si="564"/>
        <v>#VALUE!</v>
      </c>
      <c r="O13" s="21" t="str">
        <f t="shared" si="565"/>
        <v/>
      </c>
      <c r="P13" s="101" t="str">
        <f t="array" ref="P13">SUMIFS(INDIRECT($G$1),Consolidado!$C$3:$C66,$A13,Consolidado!$B$3:$B66,P$1)</f>
        <v>#VALUE!</v>
      </c>
      <c r="Q13" s="68" t="str">
        <f t="shared" si="566"/>
        <v/>
      </c>
      <c r="R13" s="68" t="str">
        <f t="shared" si="567"/>
        <v>#VALUE!</v>
      </c>
      <c r="S13" s="68" t="str">
        <f t="array" ref="S13">SUMIFS(INDIRECT($H$1),Consolidado!$C$3:$C66,$A13,Consolidado!$B$3:$B66,P$1)</f>
        <v>#VALUE!</v>
      </c>
      <c r="T13" s="68" t="str">
        <f t="shared" si="568"/>
        <v/>
      </c>
      <c r="U13" s="68" t="str">
        <f t="shared" si="569"/>
        <v>#VALUE!</v>
      </c>
      <c r="V13" s="68" t="str">
        <f t="shared" si="570"/>
        <v/>
      </c>
      <c r="W13" s="103" t="str">
        <f t="array" ref="W13">SUMIFS(INDIRECT($G$1),Consolidado!$C$3:$C66,$A13,Consolidado!$B$3:$B66,W$1)</f>
        <v>#VALUE!</v>
      </c>
      <c r="X13" s="22" t="str">
        <f t="shared" si="571"/>
        <v/>
      </c>
      <c r="Y13" s="22" t="str">
        <f t="shared" si="572"/>
        <v>#VALUE!</v>
      </c>
      <c r="Z13" s="22" t="str">
        <f t="array" ref="Z13">SUMIFS(INDIRECT($H$1),Consolidado!$C$3:$C66,$A13,Consolidado!$B$3:$B66,W$1)</f>
        <v>#VALUE!</v>
      </c>
      <c r="AA13" s="56" t="str">
        <f t="shared" si="573"/>
        <v/>
      </c>
      <c r="AB13" s="22" t="str">
        <f t="shared" si="574"/>
        <v>#VALUE!</v>
      </c>
      <c r="AC13" s="22" t="str">
        <f t="shared" si="575"/>
        <v/>
      </c>
      <c r="AD13" s="104" t="str">
        <f t="array" ref="AD13">SUMIFS(INDIRECT($G$1),Consolidado!$C$3:$C66,$A13,Consolidado!$B$3:$B66,AD$1)</f>
        <v>#VALUE!</v>
      </c>
      <c r="AE13" s="21" t="str">
        <f t="shared" si="576"/>
        <v/>
      </c>
      <c r="AF13" s="21" t="str">
        <f t="shared" si="577"/>
        <v>#VALUE!</v>
      </c>
      <c r="AG13" s="21" t="str">
        <f t="array" ref="AG13">SUMIFS(INDIRECT($H$1),Consolidado!$C$3:$C66,$A13,Consolidado!$B$3:$B66,AD$1)</f>
        <v>#VALUE!</v>
      </c>
      <c r="AH13" s="54" t="str">
        <f t="shared" si="578"/>
        <v/>
      </c>
      <c r="AI13" s="21" t="str">
        <f t="shared" si="579"/>
        <v>#VALUE!</v>
      </c>
      <c r="AJ13" s="21" t="str">
        <f t="shared" si="580"/>
        <v/>
      </c>
      <c r="AK13" s="103" t="str">
        <f t="array" ref="AK13">SUMIFS(INDIRECT($G$1),Consolidado!$C$3:$C66,$A13,Consolidado!$B$3:$B66,AK$1)</f>
        <v>#VALUE!</v>
      </c>
      <c r="AL13" s="22" t="str">
        <f t="shared" si="581"/>
        <v/>
      </c>
      <c r="AM13" s="22" t="str">
        <f t="shared" si="582"/>
        <v>#VALUE!</v>
      </c>
      <c r="AN13" s="22" t="str">
        <f t="array" ref="AN13">SUMIFS(INDIRECT($H$1),Consolidado!$C$3:$C66,$A13,Consolidado!$B$3:$B66,AK$1)</f>
        <v>#VALUE!</v>
      </c>
      <c r="AO13" s="56" t="str">
        <f t="shared" si="583"/>
        <v/>
      </c>
      <c r="AP13" s="22" t="str">
        <f t="shared" si="584"/>
        <v>#VALUE!</v>
      </c>
      <c r="AQ13" s="22" t="str">
        <f t="shared" si="585"/>
        <v/>
      </c>
      <c r="AR13" s="104" t="str">
        <f t="array" ref="AR13">SUMIFS(INDIRECT($G$1),Consolidado!$C$3:$C66,$A13,Consolidado!$B$3:$B66,AR$1)</f>
        <v>#VALUE!</v>
      </c>
      <c r="AS13" s="21" t="str">
        <f t="shared" si="586"/>
        <v/>
      </c>
      <c r="AT13" s="21" t="str">
        <f t="shared" si="587"/>
        <v>#VALUE!</v>
      </c>
      <c r="AU13" s="21" t="str">
        <f t="array" ref="AU13">SUMIFS(INDIRECT($H$1),Consolidado!$C$3:$C66,$A13,Consolidado!$B$3:$B66,AR$1)</f>
        <v>#VALUE!</v>
      </c>
      <c r="AV13" s="54" t="str">
        <f t="shared" si="588"/>
        <v/>
      </c>
      <c r="AW13" s="21" t="str">
        <f t="shared" si="589"/>
        <v>#VALUE!</v>
      </c>
      <c r="AX13" s="21" t="str">
        <f t="shared" si="590"/>
        <v/>
      </c>
      <c r="AY13" s="103" t="str">
        <f t="array" ref="AY13">SUMIFS(INDIRECT($G$1),Consolidado!$C$3:$C66,$A13,Consolidado!$B$3:$B66,AY$1)</f>
        <v>#VALUE!</v>
      </c>
      <c r="AZ13" s="22" t="str">
        <f t="shared" si="591"/>
        <v/>
      </c>
      <c r="BA13" s="22" t="str">
        <f t="shared" si="592"/>
        <v>#VALUE!</v>
      </c>
      <c r="BB13" s="22" t="str">
        <f t="array" ref="BB13">SUMIFS(INDIRECT($H$1),Consolidado!$C$3:$C66,$A13,Consolidado!$B$3:$B66,AY$1)</f>
        <v>#VALUE!</v>
      </c>
      <c r="BC13" s="56" t="str">
        <f t="shared" si="593"/>
        <v/>
      </c>
      <c r="BD13" s="22" t="str">
        <f t="shared" si="594"/>
        <v>#VALUE!</v>
      </c>
      <c r="BE13" s="22" t="str">
        <f t="shared" si="595"/>
        <v/>
      </c>
      <c r="BF13" s="104" t="str">
        <f t="array" ref="BF13">SUMIFS(INDIRECT($G$1),Consolidado!$C$3:$C66,$A13,Consolidado!$B$3:$B66,BF$1)</f>
        <v>#VALUE!</v>
      </c>
      <c r="BG13" s="21" t="str">
        <f t="shared" si="596"/>
        <v/>
      </c>
      <c r="BH13" s="21" t="str">
        <f t="shared" si="597"/>
        <v>#VALUE!</v>
      </c>
      <c r="BI13" s="21" t="str">
        <f t="array" ref="BI13">SUMIFS(INDIRECT($H$1),Consolidado!$C$3:$C66,$A13,Consolidado!$B$3:$B66,BF$1)</f>
        <v>#VALUE!</v>
      </c>
      <c r="BJ13" s="54" t="str">
        <f t="shared" si="598"/>
        <v/>
      </c>
      <c r="BK13" s="21" t="str">
        <f t="shared" si="599"/>
        <v>#VALUE!</v>
      </c>
      <c r="BL13" s="21" t="str">
        <f t="shared" si="600"/>
        <v/>
      </c>
      <c r="BM13" s="103" t="str">
        <f t="array" ref="BM13">SUMIFS(INDIRECT($G$1),Consolidado!$C$3:$C66,$A13,Consolidado!$B$3:$B66,BM$1)</f>
        <v>#VALUE!</v>
      </c>
      <c r="BN13" s="22" t="str">
        <f t="shared" si="601"/>
        <v/>
      </c>
      <c r="BO13" s="22" t="str">
        <f t="shared" si="602"/>
        <v>#VALUE!</v>
      </c>
      <c r="BP13" s="22" t="str">
        <f t="array" ref="BP13">SUMIFS(INDIRECT($H$1),Consolidado!$C$3:$C66,$A13,Consolidado!$B$3:$B66,BM$1)</f>
        <v>#VALUE!</v>
      </c>
      <c r="BQ13" s="56" t="str">
        <f t="shared" si="603"/>
        <v/>
      </c>
      <c r="BR13" s="22" t="str">
        <f t="shared" si="604"/>
        <v>#VALUE!</v>
      </c>
      <c r="BS13" s="22" t="str">
        <f t="shared" si="605"/>
        <v/>
      </c>
      <c r="BT13" s="104" t="str">
        <f t="array" ref="BT13">SUMIFS(INDIRECT($G$1),Consolidado!$C$3:$C66,$A13,Consolidado!$B$3:$B66,BT$1)</f>
        <v>#VALUE!</v>
      </c>
      <c r="BU13" s="21" t="str">
        <f t="shared" si="606"/>
        <v/>
      </c>
      <c r="BV13" s="21" t="str">
        <f t="shared" si="607"/>
        <v>#VALUE!</v>
      </c>
      <c r="BW13" s="21" t="str">
        <f t="array" ref="BW13">SUMIFS(INDIRECT($H$1),Consolidado!$C$3:$C66,$A13,Consolidado!$B$3:$B66,BT$1)</f>
        <v>#VALUE!</v>
      </c>
      <c r="BX13" s="54" t="str">
        <f t="shared" si="608"/>
        <v/>
      </c>
      <c r="BY13" s="21" t="str">
        <f t="shared" si="609"/>
        <v>#VALUE!</v>
      </c>
      <c r="BZ13" s="21" t="str">
        <f t="shared" si="610"/>
        <v/>
      </c>
      <c r="CA13" s="103" t="str">
        <f t="array" ref="CA13">SUMIFS(INDIRECT($G$1),Consolidado!$C$3:$C66,$A13,Consolidado!$B$3:$B66,CA$1)</f>
        <v>#VALUE!</v>
      </c>
      <c r="CB13" s="22" t="str">
        <f t="shared" si="611"/>
        <v/>
      </c>
      <c r="CC13" s="22" t="str">
        <f t="shared" si="612"/>
        <v>#VALUE!</v>
      </c>
      <c r="CD13" s="22" t="str">
        <f t="array" ref="CD13">SUMIFS(INDIRECT($H$1),Consolidado!$C$3:$C66,$A13,Consolidado!$B$3:$B66,CA$1)</f>
        <v>#VALUE!</v>
      </c>
      <c r="CE13" s="56" t="str">
        <f t="shared" si="613"/>
        <v/>
      </c>
      <c r="CF13" s="22" t="str">
        <f t="shared" si="614"/>
        <v>#VALUE!</v>
      </c>
      <c r="CG13" s="22" t="str">
        <f t="shared" si="615"/>
        <v/>
      </c>
      <c r="CH13" s="104" t="str">
        <f t="array" ref="CH13">SUMIFS(INDIRECT($G$1),Consolidado!$C$3:$C66,$A13,Consolidado!$B$3:$B66,CH$1)</f>
        <v>#VALUE!</v>
      </c>
      <c r="CI13" s="21" t="str">
        <f t="shared" si="616"/>
        <v/>
      </c>
      <c r="CJ13" s="21" t="str">
        <f t="shared" si="617"/>
        <v>#VALUE!</v>
      </c>
      <c r="CK13" s="21" t="str">
        <f t="array" ref="CK13">SUMIFS(INDIRECT($H$1),Consolidado!$C$3:$C66,$A13,Consolidado!$B$3:$B66,CH$1)</f>
        <v>#VALUE!</v>
      </c>
      <c r="CL13" s="54" t="str">
        <f t="shared" si="618"/>
        <v/>
      </c>
      <c r="CM13" s="21" t="str">
        <f t="shared" si="619"/>
        <v>#VALUE!</v>
      </c>
      <c r="CN13" s="21" t="str">
        <f t="shared" si="620"/>
        <v/>
      </c>
      <c r="CO13" s="103" t="str">
        <f t="array" ref="CO13">SUMIFS(INDIRECT($G$1),Consolidado!$C$3:$C66,$A13,Consolidado!$B$3:$B66,CO$1)</f>
        <v>#VALUE!</v>
      </c>
      <c r="CP13" s="22" t="str">
        <f t="shared" si="621"/>
        <v/>
      </c>
      <c r="CQ13" s="22" t="str">
        <f t="shared" si="622"/>
        <v>#VALUE!</v>
      </c>
      <c r="CR13" s="22" t="str">
        <f t="array" ref="CR13">SUMIFS(INDIRECT($H$1),Consolidado!$C$3:$C66,$A13,Consolidado!$B$3:$B66,CO$1)</f>
        <v>#VALUE!</v>
      </c>
      <c r="CS13" s="56" t="str">
        <f t="shared" si="623"/>
        <v/>
      </c>
      <c r="CT13" s="22" t="str">
        <f t="shared" si="624"/>
        <v>#VALUE!</v>
      </c>
      <c r="CU13" s="22" t="str">
        <f t="shared" si="625"/>
        <v/>
      </c>
      <c r="CV13" s="104" t="str">
        <f t="array" ref="CV13">SUMIFS(INDIRECT($G$1),Consolidado!$C$3:$C66,$A13,Consolidado!$B$3:$B66,CV$1)</f>
        <v>#VALUE!</v>
      </c>
      <c r="CW13" s="21" t="str">
        <f t="shared" si="626"/>
        <v/>
      </c>
      <c r="CX13" s="21" t="str">
        <f t="shared" si="627"/>
        <v>#VALUE!</v>
      </c>
      <c r="CY13" s="21" t="str">
        <f t="array" ref="CY13">SUMIFS(INDIRECT($H$1),Consolidado!$C$3:$C66,$A13,Consolidado!$B$3:$B66,CV$1)</f>
        <v>#VALUE!</v>
      </c>
      <c r="CZ13" s="54" t="str">
        <f t="shared" si="628"/>
        <v/>
      </c>
      <c r="DA13" s="21" t="str">
        <f t="shared" si="629"/>
        <v>#VALUE!</v>
      </c>
      <c r="DB13" s="21" t="str">
        <f t="shared" si="630"/>
        <v/>
      </c>
      <c r="DC13" s="103" t="str">
        <f t="array" ref="DC13">SUMIFS(INDIRECT($G$1),Consolidado!$C$3:$C66,$A13,Consolidado!$B$3:$B66,DC$1)</f>
        <v>#VALUE!</v>
      </c>
      <c r="DD13" s="22" t="str">
        <f t="shared" si="631"/>
        <v/>
      </c>
      <c r="DE13" s="22" t="str">
        <f t="shared" si="632"/>
        <v>#VALUE!</v>
      </c>
      <c r="DF13" s="22" t="str">
        <f t="array" ref="DF13">SUMIFS(INDIRECT($H$1),Consolidado!$C$3:$C66,$A13,Consolidado!$B$3:$B66,DC$1)</f>
        <v>#VALUE!</v>
      </c>
      <c r="DG13" s="56" t="str">
        <f t="shared" si="633"/>
        <v/>
      </c>
      <c r="DH13" s="22" t="str">
        <f t="shared" si="634"/>
        <v>#VALUE!</v>
      </c>
      <c r="DI13" s="22" t="str">
        <f t="shared" si="635"/>
        <v/>
      </c>
      <c r="DJ13" s="104" t="str">
        <f t="array" ref="DJ13">SUMIFS(INDIRECT($G$1),Consolidado!$C$3:$C66,$A13,Consolidado!$B$3:$B66,DJ$1)</f>
        <v>#VALUE!</v>
      </c>
      <c r="DK13" s="21" t="str">
        <f t="shared" si="636"/>
        <v/>
      </c>
      <c r="DL13" s="21" t="str">
        <f t="shared" si="637"/>
        <v>#VALUE!</v>
      </c>
      <c r="DM13" s="21" t="str">
        <f t="array" ref="DM13">SUMIFS(INDIRECT($H$1),Consolidado!$C$3:$C66,$A13,Consolidado!$B$3:$B66,DJ$1)</f>
        <v>#VALUE!</v>
      </c>
      <c r="DN13" s="54" t="str">
        <f t="shared" si="638"/>
        <v/>
      </c>
      <c r="DO13" s="21" t="str">
        <f t="shared" si="639"/>
        <v>#VALUE!</v>
      </c>
      <c r="DP13" s="21" t="str">
        <f t="shared" si="640"/>
        <v/>
      </c>
      <c r="DQ13" s="103" t="str">
        <f t="array" ref="DQ13">SUMIFS(INDIRECT($G$1),Consolidado!$C$3:$C66,$A13,Consolidado!$B$3:$B66,DQ$1)</f>
        <v>#VALUE!</v>
      </c>
      <c r="DR13" s="22" t="str">
        <f t="shared" si="641"/>
        <v/>
      </c>
      <c r="DS13" s="22" t="str">
        <f t="shared" si="642"/>
        <v>#VALUE!</v>
      </c>
      <c r="DT13" s="22" t="str">
        <f t="array" ref="DT13">SUMIFS(INDIRECT($H$1),Consolidado!$C$3:$C66,$A13,Consolidado!$B$3:$B66,DQ$1)</f>
        <v>#VALUE!</v>
      </c>
      <c r="DU13" s="56" t="str">
        <f t="shared" si="643"/>
        <v/>
      </c>
      <c r="DV13" s="22" t="str">
        <f t="shared" si="644"/>
        <v>#VALUE!</v>
      </c>
      <c r="DW13" s="22" t="str">
        <f t="shared" si="645"/>
        <v/>
      </c>
      <c r="DX13" s="104" t="str">
        <f t="array" ref="DX13">SUMIFS(INDIRECT($G$1),Consolidado!$C$3:$C66,$A13,Consolidado!$B$3:$B66,DX$1)</f>
        <v>#VALUE!</v>
      </c>
      <c r="DY13" s="21" t="str">
        <f t="shared" si="646"/>
        <v/>
      </c>
      <c r="DZ13" s="21" t="str">
        <f t="shared" si="647"/>
        <v>#VALUE!</v>
      </c>
      <c r="EA13" s="21" t="str">
        <f t="array" ref="EA13">SUMIFS(INDIRECT($H$1),Consolidado!$C$3:$C66,$A13,Consolidado!$B$3:$B66,DX$1)</f>
        <v>#VALUE!</v>
      </c>
      <c r="EB13" s="54" t="str">
        <f t="shared" si="648"/>
        <v/>
      </c>
      <c r="EC13" s="21" t="str">
        <f t="shared" si="649"/>
        <v>#VALUE!</v>
      </c>
      <c r="ED13" s="21" t="str">
        <f t="shared" si="650"/>
        <v/>
      </c>
      <c r="EE13" s="103" t="str">
        <f t="array" ref="EE13">SUMIFS(INDIRECT($G$1),Consolidado!$C$3:$C66,$A13,Consolidado!$B$3:$B66,EE$1)</f>
        <v>#VALUE!</v>
      </c>
      <c r="EF13" s="22" t="str">
        <f t="shared" si="651"/>
        <v/>
      </c>
      <c r="EG13" s="22" t="str">
        <f t="shared" si="652"/>
        <v>#VALUE!</v>
      </c>
      <c r="EH13" s="22" t="str">
        <f t="array" ref="EH13">SUMIFS(INDIRECT($H$1),Consolidado!$C$3:$C66,$A13,Consolidado!$B$3:$B66,EE$1)</f>
        <v>#VALUE!</v>
      </c>
      <c r="EI13" s="56" t="str">
        <f t="shared" si="653"/>
        <v/>
      </c>
      <c r="EJ13" s="22" t="str">
        <f t="shared" si="654"/>
        <v>#VALUE!</v>
      </c>
      <c r="EK13" s="22" t="str">
        <f t="shared" si="655"/>
        <v/>
      </c>
      <c r="EL13" s="104" t="str">
        <f t="array" ref="EL13">SUMIFS(INDIRECT($G$1),Consolidado!$C$3:$C66,$A13,Consolidado!$B$3:$B66,EL$1)</f>
        <v>#VALUE!</v>
      </c>
      <c r="EM13" s="21" t="str">
        <f t="shared" si="656"/>
        <v/>
      </c>
      <c r="EN13" s="21" t="str">
        <f t="shared" si="657"/>
        <v>#VALUE!</v>
      </c>
      <c r="EO13" s="21" t="str">
        <f t="array" ref="EO13">SUMIFS(INDIRECT($H$1),Consolidado!$C$3:$C66,$A13,Consolidado!$B$3:$B66,EL$1)</f>
        <v>#VALUE!</v>
      </c>
      <c r="EP13" s="54" t="str">
        <f t="shared" si="658"/>
        <v/>
      </c>
      <c r="EQ13" s="21" t="str">
        <f t="shared" si="659"/>
        <v>#VALUE!</v>
      </c>
      <c r="ER13" s="21" t="str">
        <f t="shared" si="660"/>
        <v/>
      </c>
      <c r="ES13" s="103" t="str">
        <f t="array" ref="ES13">SUMIFS(INDIRECT($G$1),Consolidado!$C$3:$C66,$A13,Consolidado!$B$3:$B66,ES$1)</f>
        <v>#VALUE!</v>
      </c>
      <c r="ET13" s="22" t="str">
        <f t="shared" si="661"/>
        <v/>
      </c>
      <c r="EU13" s="22" t="str">
        <f t="shared" si="662"/>
        <v>#VALUE!</v>
      </c>
      <c r="EV13" s="22" t="str">
        <f t="array" ref="EV13">SUMIFS(INDIRECT($H$1),Consolidado!$C$3:$C66,$A13,Consolidado!$B$3:$B66,ES$1)</f>
        <v>#VALUE!</v>
      </c>
      <c r="EW13" s="56" t="str">
        <f t="shared" si="663"/>
        <v/>
      </c>
      <c r="EX13" s="22" t="str">
        <f t="shared" si="664"/>
        <v>#VALUE!</v>
      </c>
      <c r="EY13" s="22" t="str">
        <f t="shared" si="665"/>
        <v/>
      </c>
      <c r="EZ13" s="104" t="str">
        <f t="array" ref="EZ13">SUMIFS(INDIRECT($G$1),Consolidado!$C$3:$C66,$A13,Consolidado!$B$3:$B66,EZ$1)</f>
        <v>#VALUE!</v>
      </c>
      <c r="FA13" s="21" t="str">
        <f t="shared" si="666"/>
        <v/>
      </c>
      <c r="FB13" s="21" t="str">
        <f t="shared" si="667"/>
        <v>#VALUE!</v>
      </c>
      <c r="FC13" s="21" t="str">
        <f t="array" ref="FC13">SUMIFS(INDIRECT($H$1),Consolidado!$C$3:$C66,$A13,Consolidado!$B$3:$B66,EZ$1)</f>
        <v>#VALUE!</v>
      </c>
      <c r="FD13" s="54" t="str">
        <f t="shared" si="668"/>
        <v/>
      </c>
      <c r="FE13" s="21" t="str">
        <f t="shared" si="669"/>
        <v>#VALUE!</v>
      </c>
      <c r="FF13" s="21" t="str">
        <f t="shared" si="670"/>
        <v/>
      </c>
      <c r="FG13" s="103" t="str">
        <f t="array" ref="FG13">SUMIFS(INDIRECT($G$1),Consolidado!$C$3:$C66,$A13,Consolidado!$B$3:$B66,FG$1)</f>
        <v>#VALUE!</v>
      </c>
      <c r="FH13" s="22" t="str">
        <f t="shared" si="671"/>
        <v/>
      </c>
      <c r="FI13" s="22" t="str">
        <f t="shared" si="672"/>
        <v>#VALUE!</v>
      </c>
      <c r="FJ13" s="22" t="str">
        <f t="array" ref="FJ13">SUMIFS(INDIRECT($H$1),Consolidado!$C$3:$C66,$A13,Consolidado!$B$3:$B66,FG$1)</f>
        <v>#VALUE!</v>
      </c>
      <c r="FK13" s="56" t="str">
        <f t="shared" si="673"/>
        <v/>
      </c>
      <c r="FL13" s="22" t="str">
        <f t="shared" si="674"/>
        <v>#VALUE!</v>
      </c>
      <c r="FM13" s="22" t="str">
        <f t="shared" si="675"/>
        <v/>
      </c>
      <c r="FN13" s="104" t="str">
        <f t="array" ref="FN13">SUMIFS(INDIRECT($G$1),Consolidado!$C$3:$C66,$A13,Consolidado!$B$3:$B66,FN$1)</f>
        <v>#VALUE!</v>
      </c>
      <c r="FO13" s="21" t="str">
        <f t="shared" si="676"/>
        <v/>
      </c>
      <c r="FP13" s="21" t="str">
        <f t="shared" si="677"/>
        <v>#VALUE!</v>
      </c>
      <c r="FQ13" s="21" t="str">
        <f t="array" ref="FQ13">SUMIFS(INDIRECT($H$1),Consolidado!$C$3:$C66,$A13,Consolidado!$B$3:$B66,FN$1)</f>
        <v>#VALUE!</v>
      </c>
      <c r="FR13" s="54" t="str">
        <f t="shared" si="678"/>
        <v/>
      </c>
      <c r="FS13" s="21" t="str">
        <f t="shared" si="679"/>
        <v>#VALUE!</v>
      </c>
      <c r="FT13" s="21" t="str">
        <f t="shared" si="680"/>
        <v/>
      </c>
      <c r="FU13" s="103" t="str">
        <f t="array" ref="FU13">SUMIFS(INDIRECT($G$1),Consolidado!$C$3:$C66,$A13,Consolidado!$B$3:$B66,FU$1)</f>
        <v>#VALUE!</v>
      </c>
      <c r="FV13" s="22" t="str">
        <f t="shared" si="681"/>
        <v/>
      </c>
      <c r="FW13" s="22" t="str">
        <f t="shared" si="682"/>
        <v>#VALUE!</v>
      </c>
      <c r="FX13" s="22" t="str">
        <f t="array" ref="FX13">SUMIFS(INDIRECT($H$1),Consolidado!$C$3:$C66,$A13,Consolidado!$B$3:$B66,FU$1)</f>
        <v>#VALUE!</v>
      </c>
      <c r="FY13" s="56" t="str">
        <f t="shared" si="683"/>
        <v/>
      </c>
      <c r="FZ13" s="22" t="str">
        <f t="shared" si="684"/>
        <v>#VALUE!</v>
      </c>
      <c r="GA13" s="22" t="str">
        <f t="shared" si="685"/>
        <v/>
      </c>
      <c r="GB13" s="104" t="str">
        <f t="array" ref="GB13">SUMIFS(INDIRECT($G$1),Consolidado!$C$3:$C66,$A13,Consolidado!$B$3:$B66,GB$1)</f>
        <v>#VALUE!</v>
      </c>
      <c r="GC13" s="21" t="str">
        <f t="shared" si="686"/>
        <v/>
      </c>
      <c r="GD13" s="21" t="str">
        <f t="shared" si="687"/>
        <v>#VALUE!</v>
      </c>
      <c r="GE13" s="21" t="str">
        <f t="array" ref="GE13">SUMIFS(INDIRECT($H$1),Consolidado!$C$3:$C66,$A13,Consolidado!$B$3:$B66,GB$1)</f>
        <v>#VALUE!</v>
      </c>
      <c r="GF13" s="54" t="str">
        <f t="shared" si="688"/>
        <v/>
      </c>
      <c r="GG13" s="21" t="str">
        <f t="shared" si="689"/>
        <v>#VALUE!</v>
      </c>
      <c r="GH13" s="21" t="str">
        <f t="shared" si="690"/>
        <v/>
      </c>
      <c r="GI13" s="103" t="str">
        <f t="array" ref="GI13">SUMIFS(INDIRECT($G$1),Consolidado!$C$3:$C66,$A13,Consolidado!$B$3:$B66,GI$1)</f>
        <v>#VALUE!</v>
      </c>
      <c r="GJ13" s="22" t="str">
        <f t="shared" si="691"/>
        <v/>
      </c>
      <c r="GK13" s="22" t="str">
        <f t="shared" si="692"/>
        <v>#VALUE!</v>
      </c>
      <c r="GL13" s="22" t="str">
        <f t="array" ref="GL13">SUMIFS(INDIRECT($H$1),Consolidado!$C$3:$C66,$A13,Consolidado!$B$3:$B66,GI$1)</f>
        <v>#VALUE!</v>
      </c>
      <c r="GM13" s="56" t="str">
        <f t="shared" si="693"/>
        <v/>
      </c>
      <c r="GN13" s="22" t="str">
        <f t="shared" si="694"/>
        <v>#VALUE!</v>
      </c>
      <c r="GO13" s="22" t="str">
        <f t="shared" si="695"/>
        <v/>
      </c>
      <c r="GP13" s="104" t="str">
        <f t="array" ref="GP13">SUMIFS(INDIRECT($G$1),Consolidado!$C$3:$C66,$A13,Consolidado!$B$3:$B66,GP$1)</f>
        <v>#VALUE!</v>
      </c>
      <c r="GQ13" s="21" t="str">
        <f t="shared" si="696"/>
        <v/>
      </c>
      <c r="GR13" s="21" t="str">
        <f t="shared" si="697"/>
        <v>#VALUE!</v>
      </c>
      <c r="GS13" s="21" t="str">
        <f t="array" ref="GS13">SUMIFS(INDIRECT($H$1),Consolidado!$C$3:$C66,$A13,Consolidado!$B$3:$B66,GP$1)</f>
        <v>#VALUE!</v>
      </c>
      <c r="GT13" s="54" t="str">
        <f t="shared" si="698"/>
        <v/>
      </c>
      <c r="GU13" s="21" t="str">
        <f t="shared" si="699"/>
        <v>#VALUE!</v>
      </c>
      <c r="GV13" s="21" t="str">
        <f t="shared" si="700"/>
        <v/>
      </c>
      <c r="GW13" s="103" t="str">
        <f t="array" ref="GW13">SUMIFS(INDIRECT($G$1),Consolidado!$C$3:$C66,$A13,Consolidado!$B$3:$B66,GW$1)</f>
        <v>#VALUE!</v>
      </c>
      <c r="GX13" s="22" t="str">
        <f t="shared" si="701"/>
        <v/>
      </c>
      <c r="GY13" s="22" t="str">
        <f t="shared" si="702"/>
        <v>#VALUE!</v>
      </c>
      <c r="GZ13" s="22" t="str">
        <f t="array" ref="GZ13">SUMIFS(INDIRECT($H$1),Consolidado!$C$3:$C66,$A13,Consolidado!$B$3:$B66,GW$1)</f>
        <v>#VALUE!</v>
      </c>
      <c r="HA13" s="56" t="str">
        <f t="shared" si="703"/>
        <v/>
      </c>
      <c r="HB13" s="22" t="str">
        <f t="shared" si="704"/>
        <v>#VALUE!</v>
      </c>
      <c r="HC13" s="22" t="str">
        <f t="shared" si="705"/>
        <v/>
      </c>
      <c r="HD13" s="104" t="str">
        <f t="array" ref="HD13">SUMIFS(INDIRECT($G$1),Consolidado!$C$3:$C66,$A13,Consolidado!$B$3:$B66,HD$1)</f>
        <v>#VALUE!</v>
      </c>
      <c r="HE13" s="21" t="str">
        <f t="shared" si="706"/>
        <v/>
      </c>
      <c r="HF13" s="21" t="str">
        <f t="shared" si="707"/>
        <v>#VALUE!</v>
      </c>
      <c r="HG13" s="21" t="str">
        <f t="array" ref="HG13">SUMIFS(INDIRECT($H$1),Consolidado!$C$3:$C66,$A13,Consolidado!$B$3:$B66,HD$1)</f>
        <v>#VALUE!</v>
      </c>
      <c r="HH13" s="54" t="str">
        <f t="shared" si="708"/>
        <v/>
      </c>
      <c r="HI13" s="21" t="str">
        <f t="shared" si="709"/>
        <v>#VALUE!</v>
      </c>
      <c r="HJ13" s="21" t="str">
        <f t="shared" si="710"/>
        <v/>
      </c>
      <c r="HK13" s="103" t="str">
        <f t="array" ref="HK13">SUMIFS(INDIRECT($G$1),Consolidado!$C$3:$C66,$A13,Consolidado!$B$3:$B66,HK$1)</f>
        <v>#VALUE!</v>
      </c>
      <c r="HL13" s="22" t="str">
        <f t="shared" si="711"/>
        <v/>
      </c>
      <c r="HM13" s="22" t="str">
        <f t="shared" si="712"/>
        <v>#VALUE!</v>
      </c>
      <c r="HN13" s="22" t="str">
        <f t="array" ref="HN13">SUMIFS(INDIRECT($H$1),Consolidado!$C$3:$C66,$A13,Consolidado!$B$3:$B66,HK$1)</f>
        <v>#VALUE!</v>
      </c>
      <c r="HO13" s="56" t="str">
        <f t="shared" si="713"/>
        <v/>
      </c>
      <c r="HP13" s="22" t="str">
        <f t="shared" si="714"/>
        <v>#VALUE!</v>
      </c>
      <c r="HQ13" s="22" t="str">
        <f t="shared" si="715"/>
        <v/>
      </c>
      <c r="HR13" s="104" t="str">
        <f t="array" ref="HR13">SUMIFS(INDIRECT($G$1),Consolidado!$C$3:$C66,$A13,Consolidado!$B$3:$B66,HR$1)</f>
        <v>#VALUE!</v>
      </c>
      <c r="HS13" s="21" t="str">
        <f t="shared" si="716"/>
        <v/>
      </c>
      <c r="HT13" s="21" t="str">
        <f t="shared" si="717"/>
        <v>#VALUE!</v>
      </c>
      <c r="HU13" s="21" t="str">
        <f t="array" ref="HU13">SUMIFS(INDIRECT($H$1),Consolidado!$C$3:$C66,$A13,Consolidado!$B$3:$B66,HR$1)</f>
        <v>#VALUE!</v>
      </c>
      <c r="HV13" s="54" t="str">
        <f t="shared" si="718"/>
        <v/>
      </c>
      <c r="HW13" s="21" t="str">
        <f t="shared" si="719"/>
        <v>#VALUE!</v>
      </c>
      <c r="HX13" s="21" t="str">
        <f t="shared" si="720"/>
        <v/>
      </c>
      <c r="HY13" s="103" t="str">
        <f t="array" ref="HY13">SUMIFS(INDIRECT($G$1),Consolidado!$C$3:$C66,$A13,Consolidado!$B$3:$B66,HY$1)</f>
        <v>#VALUE!</v>
      </c>
      <c r="HZ13" s="22" t="str">
        <f t="shared" si="721"/>
        <v/>
      </c>
      <c r="IA13" s="22" t="str">
        <f t="shared" si="722"/>
        <v>#VALUE!</v>
      </c>
      <c r="IB13" s="22" t="str">
        <f t="array" ref="IB13">SUMIFS(INDIRECT($H$1),Consolidado!$C$3:$C66,$A13,Consolidado!$B$3:$B66,HY$1)</f>
        <v>#VALUE!</v>
      </c>
      <c r="IC13" s="56" t="str">
        <f t="shared" si="723"/>
        <v/>
      </c>
      <c r="ID13" s="22" t="str">
        <f t="shared" si="724"/>
        <v>#VALUE!</v>
      </c>
      <c r="IE13" s="22" t="str">
        <f t="shared" si="725"/>
        <v/>
      </c>
      <c r="IF13" s="104" t="str">
        <f t="array" ref="IF13">SUMIFS(INDIRECT($G$1),Consolidado!$C$3:$C66,$A13,Consolidado!$B$3:$B66,IF$1)</f>
        <v>#VALUE!</v>
      </c>
      <c r="IG13" s="21" t="str">
        <f t="shared" si="726"/>
        <v/>
      </c>
      <c r="IH13" s="21" t="str">
        <f t="shared" si="727"/>
        <v>#VALUE!</v>
      </c>
      <c r="II13" s="21" t="str">
        <f t="array" ref="II13">SUMIFS(INDIRECT($H$1),Consolidado!$C$3:$C66,$A13,Consolidado!$B$3:$B66,IF$1)</f>
        <v>#VALUE!</v>
      </c>
      <c r="IJ13" s="54" t="str">
        <f t="shared" si="728"/>
        <v/>
      </c>
      <c r="IK13" s="21" t="str">
        <f t="shared" si="729"/>
        <v>#VALUE!</v>
      </c>
      <c r="IL13" s="21" t="str">
        <f t="shared" si="730"/>
        <v/>
      </c>
      <c r="IM13" s="103" t="str">
        <f t="array" ref="IM13">SUMIFS(INDIRECT($G$1),Consolidado!$C$3:$C66,$A13,Consolidado!$B$3:$B66,IM$1)</f>
        <v>#VALUE!</v>
      </c>
      <c r="IN13" s="22" t="str">
        <f t="shared" si="731"/>
        <v/>
      </c>
      <c r="IO13" s="22" t="str">
        <f t="shared" si="732"/>
        <v>#VALUE!</v>
      </c>
      <c r="IP13" s="22" t="str">
        <f t="array" ref="IP13">SUMIFS(INDIRECT($H$1),Consolidado!$C$3:$C66,$A13,Consolidado!$B$3:$B66,IM$1)</f>
        <v>#VALUE!</v>
      </c>
      <c r="IQ13" s="56" t="str">
        <f t="shared" si="733"/>
        <v/>
      </c>
      <c r="IR13" s="22" t="str">
        <f t="shared" si="734"/>
        <v>#VALUE!</v>
      </c>
      <c r="IS13" s="22" t="str">
        <f t="shared" si="735"/>
        <v/>
      </c>
      <c r="IT13" s="104" t="str">
        <f t="array" ref="IT13">SUMIFS(INDIRECT($G$1),Consolidado!$C$3:$C66,$A13,Consolidado!$B$3:$B66,IT$1)</f>
        <v>#VALUE!</v>
      </c>
      <c r="IU13" s="21" t="str">
        <f t="shared" si="736"/>
        <v/>
      </c>
      <c r="IV13" s="21" t="str">
        <f t="shared" si="737"/>
        <v>#VALUE!</v>
      </c>
      <c r="IW13" s="21" t="str">
        <f t="array" ref="IW13">SUMIFS(INDIRECT($H$1),Consolidado!$C$3:$C66,$A13,Consolidado!$B$3:$B66,IT$1)</f>
        <v>#VALUE!</v>
      </c>
      <c r="IX13" s="54" t="str">
        <f t="shared" si="738"/>
        <v/>
      </c>
      <c r="IY13" s="21" t="str">
        <f t="shared" si="739"/>
        <v>#VALUE!</v>
      </c>
      <c r="IZ13" s="21" t="str">
        <f t="shared" si="740"/>
        <v/>
      </c>
      <c r="JA13" s="103" t="str">
        <f t="array" ref="JA13">SUMIFS(INDIRECT($G$1),Consolidado!$C$3:$C66,$A13,Consolidado!$B$3:$B66,JA$1)</f>
        <v>#VALUE!</v>
      </c>
      <c r="JB13" s="22" t="str">
        <f t="shared" si="741"/>
        <v/>
      </c>
      <c r="JC13" s="22" t="str">
        <f t="shared" si="742"/>
        <v>#VALUE!</v>
      </c>
      <c r="JD13" s="22" t="str">
        <f t="array" ref="JD13">SUMIFS(INDIRECT($H$1),Consolidado!$C$3:$C66,$A13,Consolidado!$B$3:$B66,JA$1)</f>
        <v>#VALUE!</v>
      </c>
      <c r="JE13" s="56" t="str">
        <f t="shared" si="743"/>
        <v/>
      </c>
      <c r="JF13" s="22" t="str">
        <f t="shared" si="744"/>
        <v>#VALUE!</v>
      </c>
      <c r="JG13" s="22" t="str">
        <f t="shared" si="745"/>
        <v/>
      </c>
      <c r="JH13" s="104" t="str">
        <f t="array" ref="JH13">SUMIFS(INDIRECT($G$1),Consolidado!$C$3:$C66,$A13,Consolidado!$B$3:$B66,JH$1)</f>
        <v>#VALUE!</v>
      </c>
      <c r="JI13" s="21" t="str">
        <f t="shared" si="746"/>
        <v/>
      </c>
      <c r="JJ13" s="21" t="str">
        <f t="shared" si="747"/>
        <v>#VALUE!</v>
      </c>
      <c r="JK13" s="21" t="str">
        <f t="array" ref="JK13">SUMIFS(INDIRECT($H$1),Consolidado!$C$3:$C66,$A13,Consolidado!$B$3:$B66,JH$1)</f>
        <v>#VALUE!</v>
      </c>
      <c r="JL13" s="54" t="str">
        <f t="shared" si="748"/>
        <v/>
      </c>
      <c r="JM13" s="21" t="str">
        <f t="shared" si="749"/>
        <v>#VALUE!</v>
      </c>
      <c r="JN13" s="21" t="str">
        <f t="shared" si="750"/>
        <v/>
      </c>
      <c r="JO13" s="103" t="str">
        <f t="array" ref="JO13">SUMIFS(INDIRECT($G$1),Consolidado!$C$3:$C66,$A13,Consolidado!$B$3:$B66,JO$1)</f>
        <v>#VALUE!</v>
      </c>
      <c r="JP13" s="22" t="str">
        <f t="shared" si="751"/>
        <v/>
      </c>
      <c r="JQ13" s="22" t="str">
        <f t="shared" si="752"/>
        <v>#VALUE!</v>
      </c>
      <c r="JR13" s="22" t="str">
        <f t="array" ref="JR13">SUMIFS(INDIRECT($H$1),Consolidado!$C$3:$C66,$A13,Consolidado!$B$3:$B66,JO$1)</f>
        <v>#VALUE!</v>
      </c>
      <c r="JS13" s="56" t="str">
        <f t="shared" si="753"/>
        <v/>
      </c>
      <c r="JT13" s="22" t="str">
        <f t="shared" si="754"/>
        <v>#VALUE!</v>
      </c>
      <c r="JU13" s="22" t="str">
        <f t="shared" si="755"/>
        <v/>
      </c>
      <c r="JV13" s="104" t="str">
        <f t="array" ref="JV13">SUMIFS(INDIRECT($G$1),Consolidado!$C$3:$C66,$A13,Consolidado!$B$3:$B66,JV$1)</f>
        <v>#VALUE!</v>
      </c>
      <c r="JW13" s="21" t="str">
        <f t="shared" si="756"/>
        <v/>
      </c>
      <c r="JX13" s="21" t="str">
        <f t="shared" si="757"/>
        <v>#VALUE!</v>
      </c>
      <c r="JY13" s="21" t="str">
        <f t="array" ref="JY13">SUMIFS(INDIRECT($H$1),Consolidado!$C$3:$C66,$A13,Consolidado!$B$3:$B66,JV$1)</f>
        <v>#VALUE!</v>
      </c>
      <c r="JZ13" s="54" t="str">
        <f t="shared" si="758"/>
        <v/>
      </c>
      <c r="KA13" s="21" t="str">
        <f t="shared" si="759"/>
        <v>#VALUE!</v>
      </c>
      <c r="KB13" s="21" t="str">
        <f t="shared" si="760"/>
        <v/>
      </c>
      <c r="KC13" s="103" t="str">
        <f t="array" ref="KC13">SUMIFS(INDIRECT($G$1),Consolidado!$C$3:$C66,$A13,Consolidado!$B$3:$B66,KC$1)</f>
        <v>#VALUE!</v>
      </c>
      <c r="KD13" s="22" t="str">
        <f t="shared" si="761"/>
        <v/>
      </c>
      <c r="KE13" s="22" t="str">
        <f t="shared" si="762"/>
        <v>#VALUE!</v>
      </c>
      <c r="KF13" s="22" t="str">
        <f t="array" ref="KF13">SUMIFS(INDIRECT($H$1),Consolidado!$C$3:$C66,$A13,Consolidado!$B$3:$B66,KC$1)</f>
        <v>#VALUE!</v>
      </c>
      <c r="KG13" s="56" t="str">
        <f t="shared" si="763"/>
        <v/>
      </c>
      <c r="KH13" s="22" t="str">
        <f t="shared" si="764"/>
        <v>#VALUE!</v>
      </c>
      <c r="KI13" s="22" t="str">
        <f t="shared" si="765"/>
        <v/>
      </c>
      <c r="KJ13" s="104" t="str">
        <f t="array" ref="KJ13">SUMIFS(INDIRECT($G$1),Consolidado!$C$3:$C66,$A13,Consolidado!$B$3:$B66,KJ$1)</f>
        <v>#VALUE!</v>
      </c>
      <c r="KK13" s="21" t="str">
        <f t="shared" si="766"/>
        <v/>
      </c>
      <c r="KL13" s="21" t="str">
        <f t="shared" si="767"/>
        <v>#VALUE!</v>
      </c>
      <c r="KM13" s="21" t="str">
        <f t="array" ref="KM13">SUMIFS(INDIRECT($H$1),Consolidado!$C$3:$C66,$A13,Consolidado!$B$3:$B66,KJ$1)</f>
        <v>#VALUE!</v>
      </c>
      <c r="KN13" s="54" t="str">
        <f t="shared" si="768"/>
        <v/>
      </c>
      <c r="KO13" s="21" t="str">
        <f t="shared" si="769"/>
        <v>#VALUE!</v>
      </c>
      <c r="KP13" s="21" t="str">
        <f t="shared" si="770"/>
        <v/>
      </c>
      <c r="KQ13" s="103" t="str">
        <f t="array" ref="KQ13">SUMIFS(INDIRECT($G$1),Consolidado!$C$3:$C66,$A13,Consolidado!$B$3:$B66,KQ$1)</f>
        <v>#VALUE!</v>
      </c>
      <c r="KR13" s="22" t="str">
        <f t="shared" si="771"/>
        <v/>
      </c>
      <c r="KS13" s="22" t="str">
        <f t="shared" si="772"/>
        <v>#VALUE!</v>
      </c>
      <c r="KT13" s="22" t="str">
        <f t="array" ref="KT13">SUMIFS(INDIRECT($H$1),Consolidado!$C$3:$C66,$A13,Consolidado!$B$3:$B66,KQ$1)</f>
        <v>#VALUE!</v>
      </c>
      <c r="KU13" s="56" t="str">
        <f t="shared" si="773"/>
        <v/>
      </c>
      <c r="KV13" s="22" t="str">
        <f t="shared" si="774"/>
        <v>#VALUE!</v>
      </c>
      <c r="KW13" s="22" t="str">
        <f t="shared" si="775"/>
        <v/>
      </c>
      <c r="KX13" s="104" t="str">
        <f t="array" ref="KX13">SUMIFS(INDIRECT($G$1),Consolidado!$C$3:$C66,$A13,Consolidado!$B$3:$B66,KX$1)</f>
        <v>#VALUE!</v>
      </c>
      <c r="KY13" s="21" t="str">
        <f t="shared" si="776"/>
        <v/>
      </c>
      <c r="KZ13" s="21" t="str">
        <f t="shared" si="777"/>
        <v>#VALUE!</v>
      </c>
      <c r="LA13" s="21" t="str">
        <f t="array" ref="LA13">SUMIFS(INDIRECT($H$1),Consolidado!$C$3:$C66,$A13,Consolidado!$B$3:$B66,KX$1)</f>
        <v>#VALUE!</v>
      </c>
      <c r="LB13" s="54" t="str">
        <f t="shared" si="778"/>
        <v/>
      </c>
      <c r="LC13" s="21" t="str">
        <f t="shared" si="779"/>
        <v>#VALUE!</v>
      </c>
      <c r="LD13" s="105" t="str">
        <f t="shared" si="780"/>
        <v/>
      </c>
      <c r="LE13" s="103" t="str">
        <f t="array" ref="LE13">SUMIFS(INDIRECT($G$1),Consolidado!$C$3:$C66,$A13,Consolidado!$B$3:$B66,LE$1)</f>
        <v>#VALUE!</v>
      </c>
      <c r="LF13" s="22" t="str">
        <f t="shared" si="781"/>
        <v/>
      </c>
      <c r="LG13" s="22" t="str">
        <f t="shared" si="782"/>
        <v>#VALUE!</v>
      </c>
      <c r="LH13" s="22" t="str">
        <f t="array" ref="LH13">SUMIFS(INDIRECT($H$1),Consolidado!$C$3:$C66,$A13,Consolidado!$B$3:$B66,LE$1)</f>
        <v>#VALUE!</v>
      </c>
      <c r="LI13" s="56" t="str">
        <f t="shared" si="783"/>
        <v/>
      </c>
      <c r="LJ13" s="22" t="str">
        <f t="shared" si="784"/>
        <v>#VALUE!</v>
      </c>
      <c r="LK13" s="22" t="str">
        <f t="shared" si="785"/>
        <v/>
      </c>
      <c r="LL13" s="104" t="str">
        <f t="array" ref="LL13">SUMIFS(INDIRECT($G$1),Consolidado!$C$3:$C66,$A13,Consolidado!$B$3:$B66,LL$1)</f>
        <v>#VALUE!</v>
      </c>
      <c r="LM13" s="21" t="str">
        <f t="shared" si="786"/>
        <v/>
      </c>
      <c r="LN13" s="21" t="str">
        <f t="shared" si="787"/>
        <v>#VALUE!</v>
      </c>
      <c r="LO13" s="21" t="str">
        <f t="array" ref="LO13">SUMIFS(INDIRECT($H$1),Consolidado!$C$3:$C66,$A13,Consolidado!$B$3:$B66,LL$1)</f>
        <v>#VALUE!</v>
      </c>
      <c r="LP13" s="54" t="str">
        <f t="shared" si="788"/>
        <v/>
      </c>
      <c r="LQ13" s="21" t="str">
        <f t="shared" si="789"/>
        <v>#VALUE!</v>
      </c>
      <c r="LR13" s="105" t="str">
        <f t="shared" si="790"/>
        <v/>
      </c>
      <c r="LS13" s="103" t="str">
        <f t="array" ref="LS13">SUMIFS(INDIRECT($G$1),Consolidado!$C$3:$C66,$A13,Consolidado!$B$3:$B66,LS$1)</f>
        <v>#VALUE!</v>
      </c>
      <c r="LT13" s="22" t="str">
        <f t="shared" si="791"/>
        <v/>
      </c>
      <c r="LU13" s="22" t="str">
        <f t="shared" si="792"/>
        <v>#VALUE!</v>
      </c>
      <c r="LV13" s="22" t="str">
        <f t="array" ref="LV13">SUMIFS(INDIRECT($H$1),Consolidado!$C$3:$C66,$A13,Consolidado!$B$3:$B66,LS$1)</f>
        <v>#VALUE!</v>
      </c>
      <c r="LW13" s="56" t="str">
        <f t="shared" si="793"/>
        <v/>
      </c>
      <c r="LX13" s="22" t="str">
        <f t="shared" si="794"/>
        <v>#VALUE!</v>
      </c>
      <c r="LY13" s="22" t="str">
        <f t="shared" si="795"/>
        <v/>
      </c>
      <c r="LZ13" s="104" t="str">
        <f t="array" ref="LZ13">SUMIFS(INDIRECT($G$1),Consolidado!$C$3:$C66,$A13,Consolidado!$B$3:$B66,LZ$1)</f>
        <v>#VALUE!</v>
      </c>
      <c r="MA13" s="21" t="str">
        <f t="shared" si="796"/>
        <v/>
      </c>
      <c r="MB13" s="21" t="str">
        <f t="shared" si="797"/>
        <v>#VALUE!</v>
      </c>
      <c r="MC13" s="21" t="str">
        <f t="array" ref="MC13">SUMIFS(INDIRECT($H$1),Consolidado!$C$3:$C66,$A13,Consolidado!$B$3:$B66,LZ$1)</f>
        <v>#VALUE!</v>
      </c>
      <c r="MD13" s="54" t="str">
        <f t="shared" si="798"/>
        <v/>
      </c>
      <c r="ME13" s="21" t="str">
        <f t="shared" si="799"/>
        <v>#VALUE!</v>
      </c>
      <c r="MF13" s="105" t="str">
        <f t="shared" si="800"/>
        <v/>
      </c>
      <c r="MG13" s="103" t="str">
        <f t="array" ref="MG13">SUMIFS(INDIRECT($G$1),Consolidado!$C$3:$C66,$A13,Consolidado!$B$3:$B66,MG$1)</f>
        <v>#VALUE!</v>
      </c>
      <c r="MH13" s="22" t="str">
        <f t="shared" si="801"/>
        <v/>
      </c>
      <c r="MI13" s="22" t="str">
        <f t="shared" si="802"/>
        <v>#VALUE!</v>
      </c>
      <c r="MJ13" s="22" t="str">
        <f t="array" ref="MJ13">SUMIFS(INDIRECT($H$1),Consolidado!$C$3:$C66,$A13,Consolidado!$B$3:$B66,MG$1)</f>
        <v>#VALUE!</v>
      </c>
      <c r="MK13" s="56" t="str">
        <f t="shared" si="803"/>
        <v/>
      </c>
      <c r="ML13" s="22" t="str">
        <f t="shared" si="804"/>
        <v>#VALUE!</v>
      </c>
      <c r="MM13" s="22" t="str">
        <f t="shared" si="805"/>
        <v/>
      </c>
      <c r="MN13" s="104" t="str">
        <f t="array" ref="MN13">SUMIFS(INDIRECT($G$1),Consolidado!$C$3:$C66,$A13,Consolidado!$B$3:$B66,MN$1)</f>
        <v>#VALUE!</v>
      </c>
      <c r="MO13" s="21" t="str">
        <f t="shared" si="806"/>
        <v/>
      </c>
      <c r="MP13" s="21" t="str">
        <f t="shared" si="807"/>
        <v>#VALUE!</v>
      </c>
      <c r="MQ13" s="21" t="str">
        <f t="array" ref="MQ13">SUMIFS(INDIRECT($H$1),Consolidado!$C$3:$C66,$A13,Consolidado!$B$3:$B66,MN$1)</f>
        <v>#VALUE!</v>
      </c>
      <c r="MR13" s="54" t="str">
        <f t="shared" si="808"/>
        <v/>
      </c>
      <c r="MS13" s="21" t="str">
        <f t="shared" si="809"/>
        <v>#VALUE!</v>
      </c>
      <c r="MT13" s="105" t="str">
        <f t="shared" si="810"/>
        <v/>
      </c>
      <c r="MU13" s="103" t="str">
        <f t="array" ref="MU13">SUMIFS(INDIRECT($G$1),Consolidado!$C$3:$C66,$A13,Consolidado!$B$3:$B66,MU$1)</f>
        <v>#VALUE!</v>
      </c>
      <c r="MV13" s="22" t="str">
        <f t="shared" si="811"/>
        <v/>
      </c>
      <c r="MW13" s="22" t="str">
        <f t="shared" si="812"/>
        <v>#VALUE!</v>
      </c>
      <c r="MX13" s="22" t="str">
        <f t="array" ref="MX13">SUMIFS(INDIRECT($H$1),Consolidado!$C$3:$C66,$A13,Consolidado!$B$3:$B66,MU$1)</f>
        <v>#VALUE!</v>
      </c>
      <c r="MY13" s="56" t="str">
        <f t="shared" si="813"/>
        <v/>
      </c>
      <c r="MZ13" s="22" t="str">
        <f t="shared" si="814"/>
        <v>#VALUE!</v>
      </c>
      <c r="NA13" s="22" t="str">
        <f t="shared" si="815"/>
        <v/>
      </c>
      <c r="NB13" s="104" t="str">
        <f t="array" ref="NB13">SUMIFS(INDIRECT($G$1),Consolidado!$C$3:$C66,$A13,Consolidado!$B$3:$B66,NB$1)</f>
        <v>#VALUE!</v>
      </c>
      <c r="NC13" s="21" t="str">
        <f t="shared" si="816"/>
        <v/>
      </c>
      <c r="ND13" s="21" t="str">
        <f t="shared" si="817"/>
        <v>#VALUE!</v>
      </c>
      <c r="NE13" s="21" t="str">
        <f t="array" ref="NE13">SUMIFS(INDIRECT($H$1),Consolidado!$C$3:$C66,$A13,Consolidado!$B$3:$B66,NB$1)</f>
        <v>#VALUE!</v>
      </c>
      <c r="NF13" s="54" t="str">
        <f t="shared" si="818"/>
        <v/>
      </c>
      <c r="NG13" s="21" t="str">
        <f t="shared" si="819"/>
        <v>#VALUE!</v>
      </c>
      <c r="NH13" s="105" t="str">
        <f t="shared" si="820"/>
        <v/>
      </c>
      <c r="NI13" s="103" t="str">
        <f t="array" ref="NI13">SUMIFS(INDIRECT($G$1),Consolidado!$C$3:$C66,$A13,Consolidado!$B$3:$B66,NI$1)</f>
        <v>#VALUE!</v>
      </c>
      <c r="NJ13" s="22" t="str">
        <f t="shared" si="821"/>
        <v/>
      </c>
      <c r="NK13" s="22" t="str">
        <f t="shared" si="822"/>
        <v>#VALUE!</v>
      </c>
      <c r="NL13" s="22" t="str">
        <f t="array" ref="NL13">SUMIFS(INDIRECT($H$1),Consolidado!$C$3:$C66,$A13,Consolidado!$B$3:$B66,NI$1)</f>
        <v>#VALUE!</v>
      </c>
      <c r="NM13" s="56" t="str">
        <f t="shared" si="823"/>
        <v/>
      </c>
      <c r="NN13" s="22" t="str">
        <f t="shared" si="824"/>
        <v>#VALUE!</v>
      </c>
      <c r="NO13" s="22" t="str">
        <f t="shared" si="825"/>
        <v/>
      </c>
      <c r="NP13" s="104" t="str">
        <f t="array" ref="NP13">SUMIFS(INDIRECT($G$1),Consolidado!$C$3:$C66,$A13,Consolidado!$B$3:$B66,NP$1)</f>
        <v>#VALUE!</v>
      </c>
      <c r="NQ13" s="21" t="str">
        <f t="shared" si="826"/>
        <v/>
      </c>
      <c r="NR13" s="21" t="str">
        <f t="shared" si="827"/>
        <v>#VALUE!</v>
      </c>
      <c r="NS13" s="21" t="str">
        <f t="array" ref="NS13">SUMIFS(INDIRECT($H$1),Consolidado!$C$3:$C66,$A13,Consolidado!$B$3:$B66,NP$1)</f>
        <v>#VALUE!</v>
      </c>
      <c r="NT13" s="54" t="str">
        <f t="shared" si="828"/>
        <v/>
      </c>
      <c r="NU13" s="21" t="str">
        <f t="shared" si="829"/>
        <v>#VALUE!</v>
      </c>
      <c r="NV13" s="105" t="str">
        <f t="shared" si="830"/>
        <v/>
      </c>
    </row>
    <row r="14" ht="15.75" customHeight="1">
      <c r="A14" s="7" t="str">
        <f>Menus!B6</f>
        <v>B03 Cuotas AFORE</v>
      </c>
      <c r="B14" s="21" t="str">
        <f t="shared" si="554"/>
        <v>#VALUE!</v>
      </c>
      <c r="C14" s="21">
        <f t="shared" si="555"/>
        <v>0</v>
      </c>
      <c r="D14" s="21" t="str">
        <f t="shared" si="556"/>
        <v>#VALUE!</v>
      </c>
      <c r="E14" s="21" t="str">
        <f t="shared" si="557"/>
        <v>#VALUE!</v>
      </c>
      <c r="F14" s="21">
        <f t="shared" si="558"/>
        <v>0</v>
      </c>
      <c r="G14" s="21" t="str">
        <f t="shared" si="559"/>
        <v>#VALUE!</v>
      </c>
      <c r="H14" s="21" t="str">
        <f t="shared" si="560"/>
        <v/>
      </c>
      <c r="I14" s="100" t="str">
        <f t="array" ref="I14">SUMIFS(INDIRECT($G$1),Consolidado!$C$3:$C66,$A14,Consolidado!$B$3:$B66,I$1)</f>
        <v>#VALUE!</v>
      </c>
      <c r="J14" s="65" t="str">
        <f t="shared" si="561"/>
        <v/>
      </c>
      <c r="K14" s="21" t="str">
        <f t="shared" si="562"/>
        <v>#VALUE!</v>
      </c>
      <c r="L14" s="65" t="str">
        <f t="array" ref="L14">SUMIFS(INDIRECT($H$1),Consolidado!$C$3:$C66,$A14,Consolidado!$B$3:$B66,I$1)</f>
        <v>#VALUE!</v>
      </c>
      <c r="M14" s="66" t="str">
        <f t="shared" si="563"/>
        <v/>
      </c>
      <c r="N14" s="21" t="str">
        <f t="shared" si="564"/>
        <v>#VALUE!</v>
      </c>
      <c r="O14" s="21" t="str">
        <f t="shared" si="565"/>
        <v/>
      </c>
      <c r="P14" s="101" t="str">
        <f t="array" ref="P14">SUMIFS(INDIRECT($G$1),Consolidado!$C$3:$C66,$A14,Consolidado!$B$3:$B66,P$1)</f>
        <v>#VALUE!</v>
      </c>
      <c r="Q14" s="68" t="str">
        <f t="shared" si="566"/>
        <v/>
      </c>
      <c r="R14" s="68" t="str">
        <f t="shared" si="567"/>
        <v>#VALUE!</v>
      </c>
      <c r="S14" s="68" t="str">
        <f t="array" ref="S14">SUMIFS(INDIRECT($H$1),Consolidado!$C$3:$C66,$A14,Consolidado!$B$3:$B66,P$1)</f>
        <v>#VALUE!</v>
      </c>
      <c r="T14" s="68" t="str">
        <f t="shared" si="568"/>
        <v/>
      </c>
      <c r="U14" s="68" t="str">
        <f t="shared" si="569"/>
        <v>#VALUE!</v>
      </c>
      <c r="V14" s="68" t="str">
        <f t="shared" si="570"/>
        <v/>
      </c>
      <c r="W14" s="103" t="str">
        <f t="array" ref="W14">SUMIFS(INDIRECT($G$1),Consolidado!$C$3:$C66,$A14,Consolidado!$B$3:$B66,W$1)</f>
        <v>#VALUE!</v>
      </c>
      <c r="X14" s="22" t="str">
        <f t="shared" si="571"/>
        <v/>
      </c>
      <c r="Y14" s="22" t="str">
        <f t="shared" si="572"/>
        <v>#VALUE!</v>
      </c>
      <c r="Z14" s="22" t="str">
        <f t="array" ref="Z14">SUMIFS(INDIRECT($H$1),Consolidado!$C$3:$C66,$A14,Consolidado!$B$3:$B66,W$1)</f>
        <v>#VALUE!</v>
      </c>
      <c r="AA14" s="56" t="str">
        <f t="shared" si="573"/>
        <v/>
      </c>
      <c r="AB14" s="22" t="str">
        <f t="shared" si="574"/>
        <v>#VALUE!</v>
      </c>
      <c r="AC14" s="22" t="str">
        <f t="shared" si="575"/>
        <v/>
      </c>
      <c r="AD14" s="104" t="str">
        <f t="array" ref="AD14">SUMIFS(INDIRECT($G$1),Consolidado!$C$3:$C66,$A14,Consolidado!$B$3:$B66,AD$1)</f>
        <v>#VALUE!</v>
      </c>
      <c r="AE14" s="21" t="str">
        <f t="shared" si="576"/>
        <v/>
      </c>
      <c r="AF14" s="21" t="str">
        <f t="shared" si="577"/>
        <v>#VALUE!</v>
      </c>
      <c r="AG14" s="21" t="str">
        <f t="array" ref="AG14">SUMIFS(INDIRECT($H$1),Consolidado!$C$3:$C66,$A14,Consolidado!$B$3:$B66,AD$1)</f>
        <v>#VALUE!</v>
      </c>
      <c r="AH14" s="54" t="str">
        <f t="shared" si="578"/>
        <v/>
      </c>
      <c r="AI14" s="21" t="str">
        <f t="shared" si="579"/>
        <v>#VALUE!</v>
      </c>
      <c r="AJ14" s="21" t="str">
        <f t="shared" si="580"/>
        <v/>
      </c>
      <c r="AK14" s="103" t="str">
        <f t="array" ref="AK14">SUMIFS(INDIRECT($G$1),Consolidado!$C$3:$C66,$A14,Consolidado!$B$3:$B66,AK$1)</f>
        <v>#VALUE!</v>
      </c>
      <c r="AL14" s="22" t="str">
        <f t="shared" si="581"/>
        <v/>
      </c>
      <c r="AM14" s="22" t="str">
        <f t="shared" si="582"/>
        <v>#VALUE!</v>
      </c>
      <c r="AN14" s="22" t="str">
        <f t="array" ref="AN14">SUMIFS(INDIRECT($H$1),Consolidado!$C$3:$C66,$A14,Consolidado!$B$3:$B66,AK$1)</f>
        <v>#VALUE!</v>
      </c>
      <c r="AO14" s="56" t="str">
        <f t="shared" si="583"/>
        <v/>
      </c>
      <c r="AP14" s="22" t="str">
        <f t="shared" si="584"/>
        <v>#VALUE!</v>
      </c>
      <c r="AQ14" s="22" t="str">
        <f t="shared" si="585"/>
        <v/>
      </c>
      <c r="AR14" s="104" t="str">
        <f t="array" ref="AR14">SUMIFS(INDIRECT($G$1),Consolidado!$C$3:$C66,$A14,Consolidado!$B$3:$B66,AR$1)</f>
        <v>#VALUE!</v>
      </c>
      <c r="AS14" s="21" t="str">
        <f t="shared" si="586"/>
        <v/>
      </c>
      <c r="AT14" s="21" t="str">
        <f t="shared" si="587"/>
        <v>#VALUE!</v>
      </c>
      <c r="AU14" s="21" t="str">
        <f t="array" ref="AU14">SUMIFS(INDIRECT($H$1),Consolidado!$C$3:$C66,$A14,Consolidado!$B$3:$B66,AR$1)</f>
        <v>#VALUE!</v>
      </c>
      <c r="AV14" s="54" t="str">
        <f t="shared" si="588"/>
        <v/>
      </c>
      <c r="AW14" s="21" t="str">
        <f t="shared" si="589"/>
        <v>#VALUE!</v>
      </c>
      <c r="AX14" s="21" t="str">
        <f t="shared" si="590"/>
        <v/>
      </c>
      <c r="AY14" s="103" t="str">
        <f t="array" ref="AY14">SUMIFS(INDIRECT($G$1),Consolidado!$C$3:$C66,$A14,Consolidado!$B$3:$B66,AY$1)</f>
        <v>#VALUE!</v>
      </c>
      <c r="AZ14" s="22" t="str">
        <f t="shared" si="591"/>
        <v/>
      </c>
      <c r="BA14" s="22" t="str">
        <f t="shared" si="592"/>
        <v>#VALUE!</v>
      </c>
      <c r="BB14" s="22" t="str">
        <f t="array" ref="BB14">SUMIFS(INDIRECT($H$1),Consolidado!$C$3:$C66,$A14,Consolidado!$B$3:$B66,AY$1)</f>
        <v>#VALUE!</v>
      </c>
      <c r="BC14" s="56" t="str">
        <f t="shared" si="593"/>
        <v/>
      </c>
      <c r="BD14" s="22" t="str">
        <f t="shared" si="594"/>
        <v>#VALUE!</v>
      </c>
      <c r="BE14" s="22" t="str">
        <f t="shared" si="595"/>
        <v/>
      </c>
      <c r="BF14" s="104" t="str">
        <f t="array" ref="BF14">SUMIFS(INDIRECT($G$1),Consolidado!$C$3:$C66,$A14,Consolidado!$B$3:$B66,BF$1)</f>
        <v>#VALUE!</v>
      </c>
      <c r="BG14" s="21" t="str">
        <f t="shared" si="596"/>
        <v/>
      </c>
      <c r="BH14" s="21" t="str">
        <f t="shared" si="597"/>
        <v>#VALUE!</v>
      </c>
      <c r="BI14" s="21" t="str">
        <f t="array" ref="BI14">SUMIFS(INDIRECT($H$1),Consolidado!$C$3:$C66,$A14,Consolidado!$B$3:$B66,BF$1)</f>
        <v>#VALUE!</v>
      </c>
      <c r="BJ14" s="54" t="str">
        <f t="shared" si="598"/>
        <v/>
      </c>
      <c r="BK14" s="21" t="str">
        <f t="shared" si="599"/>
        <v>#VALUE!</v>
      </c>
      <c r="BL14" s="21" t="str">
        <f t="shared" si="600"/>
        <v/>
      </c>
      <c r="BM14" s="103" t="str">
        <f t="array" ref="BM14">SUMIFS(INDIRECT($G$1),Consolidado!$C$3:$C66,$A14,Consolidado!$B$3:$B66,BM$1)</f>
        <v>#VALUE!</v>
      </c>
      <c r="BN14" s="22" t="str">
        <f t="shared" si="601"/>
        <v/>
      </c>
      <c r="BO14" s="22" t="str">
        <f t="shared" si="602"/>
        <v>#VALUE!</v>
      </c>
      <c r="BP14" s="22" t="str">
        <f t="array" ref="BP14">SUMIFS(INDIRECT($H$1),Consolidado!$C$3:$C66,$A14,Consolidado!$B$3:$B66,BM$1)</f>
        <v>#VALUE!</v>
      </c>
      <c r="BQ14" s="56" t="str">
        <f t="shared" si="603"/>
        <v/>
      </c>
      <c r="BR14" s="22" t="str">
        <f t="shared" si="604"/>
        <v>#VALUE!</v>
      </c>
      <c r="BS14" s="22" t="str">
        <f t="shared" si="605"/>
        <v/>
      </c>
      <c r="BT14" s="104" t="str">
        <f t="array" ref="BT14">SUMIFS(INDIRECT($G$1),Consolidado!$C$3:$C66,$A14,Consolidado!$B$3:$B66,BT$1)</f>
        <v>#VALUE!</v>
      </c>
      <c r="BU14" s="21" t="str">
        <f t="shared" si="606"/>
        <v/>
      </c>
      <c r="BV14" s="21" t="str">
        <f t="shared" si="607"/>
        <v>#VALUE!</v>
      </c>
      <c r="BW14" s="21" t="str">
        <f t="array" ref="BW14">SUMIFS(INDIRECT($H$1),Consolidado!$C$3:$C66,$A14,Consolidado!$B$3:$B66,BT$1)</f>
        <v>#VALUE!</v>
      </c>
      <c r="BX14" s="54" t="str">
        <f t="shared" si="608"/>
        <v/>
      </c>
      <c r="BY14" s="21" t="str">
        <f t="shared" si="609"/>
        <v>#VALUE!</v>
      </c>
      <c r="BZ14" s="21" t="str">
        <f t="shared" si="610"/>
        <v/>
      </c>
      <c r="CA14" s="103" t="str">
        <f t="array" ref="CA14">SUMIFS(INDIRECT($G$1),Consolidado!$C$3:$C66,$A14,Consolidado!$B$3:$B66,CA$1)</f>
        <v>#VALUE!</v>
      </c>
      <c r="CB14" s="22" t="str">
        <f t="shared" si="611"/>
        <v/>
      </c>
      <c r="CC14" s="22" t="str">
        <f t="shared" si="612"/>
        <v>#VALUE!</v>
      </c>
      <c r="CD14" s="22" t="str">
        <f t="array" ref="CD14">SUMIFS(INDIRECT($H$1),Consolidado!$C$3:$C66,$A14,Consolidado!$B$3:$B66,CA$1)</f>
        <v>#VALUE!</v>
      </c>
      <c r="CE14" s="56" t="str">
        <f t="shared" si="613"/>
        <v/>
      </c>
      <c r="CF14" s="22" t="str">
        <f t="shared" si="614"/>
        <v>#VALUE!</v>
      </c>
      <c r="CG14" s="22" t="str">
        <f t="shared" si="615"/>
        <v/>
      </c>
      <c r="CH14" s="104" t="str">
        <f t="array" ref="CH14">SUMIFS(INDIRECT($G$1),Consolidado!$C$3:$C66,$A14,Consolidado!$B$3:$B66,CH$1)</f>
        <v>#VALUE!</v>
      </c>
      <c r="CI14" s="21" t="str">
        <f t="shared" si="616"/>
        <v/>
      </c>
      <c r="CJ14" s="21" t="str">
        <f t="shared" si="617"/>
        <v>#VALUE!</v>
      </c>
      <c r="CK14" s="21" t="str">
        <f t="array" ref="CK14">SUMIFS(INDIRECT($H$1),Consolidado!$C$3:$C66,$A14,Consolidado!$B$3:$B66,CH$1)</f>
        <v>#VALUE!</v>
      </c>
      <c r="CL14" s="54" t="str">
        <f t="shared" si="618"/>
        <v/>
      </c>
      <c r="CM14" s="21" t="str">
        <f t="shared" si="619"/>
        <v>#VALUE!</v>
      </c>
      <c r="CN14" s="21" t="str">
        <f t="shared" si="620"/>
        <v/>
      </c>
      <c r="CO14" s="103" t="str">
        <f t="array" ref="CO14">SUMIFS(INDIRECT($G$1),Consolidado!$C$3:$C66,$A14,Consolidado!$B$3:$B66,CO$1)</f>
        <v>#VALUE!</v>
      </c>
      <c r="CP14" s="22" t="str">
        <f t="shared" si="621"/>
        <v/>
      </c>
      <c r="CQ14" s="22" t="str">
        <f t="shared" si="622"/>
        <v>#VALUE!</v>
      </c>
      <c r="CR14" s="22" t="str">
        <f t="array" ref="CR14">SUMIFS(INDIRECT($H$1),Consolidado!$C$3:$C66,$A14,Consolidado!$B$3:$B66,CO$1)</f>
        <v>#VALUE!</v>
      </c>
      <c r="CS14" s="56" t="str">
        <f t="shared" si="623"/>
        <v/>
      </c>
      <c r="CT14" s="22" t="str">
        <f t="shared" si="624"/>
        <v>#VALUE!</v>
      </c>
      <c r="CU14" s="22" t="str">
        <f t="shared" si="625"/>
        <v/>
      </c>
      <c r="CV14" s="104" t="str">
        <f t="array" ref="CV14">SUMIFS(INDIRECT($G$1),Consolidado!$C$3:$C66,$A14,Consolidado!$B$3:$B66,CV$1)</f>
        <v>#VALUE!</v>
      </c>
      <c r="CW14" s="21" t="str">
        <f t="shared" si="626"/>
        <v/>
      </c>
      <c r="CX14" s="21" t="str">
        <f t="shared" si="627"/>
        <v>#VALUE!</v>
      </c>
      <c r="CY14" s="21" t="str">
        <f t="array" ref="CY14">SUMIFS(INDIRECT($H$1),Consolidado!$C$3:$C66,$A14,Consolidado!$B$3:$B66,CV$1)</f>
        <v>#VALUE!</v>
      </c>
      <c r="CZ14" s="54" t="str">
        <f t="shared" si="628"/>
        <v/>
      </c>
      <c r="DA14" s="21" t="str">
        <f t="shared" si="629"/>
        <v>#VALUE!</v>
      </c>
      <c r="DB14" s="21" t="str">
        <f t="shared" si="630"/>
        <v/>
      </c>
      <c r="DC14" s="103" t="str">
        <f t="array" ref="DC14">SUMIFS(INDIRECT($G$1),Consolidado!$C$3:$C66,$A14,Consolidado!$B$3:$B66,DC$1)</f>
        <v>#VALUE!</v>
      </c>
      <c r="DD14" s="22" t="str">
        <f t="shared" si="631"/>
        <v/>
      </c>
      <c r="DE14" s="22" t="str">
        <f t="shared" si="632"/>
        <v>#VALUE!</v>
      </c>
      <c r="DF14" s="22" t="str">
        <f t="array" ref="DF14">SUMIFS(INDIRECT($H$1),Consolidado!$C$3:$C66,$A14,Consolidado!$B$3:$B66,DC$1)</f>
        <v>#VALUE!</v>
      </c>
      <c r="DG14" s="56" t="str">
        <f t="shared" si="633"/>
        <v/>
      </c>
      <c r="DH14" s="22" t="str">
        <f t="shared" si="634"/>
        <v>#VALUE!</v>
      </c>
      <c r="DI14" s="22" t="str">
        <f t="shared" si="635"/>
        <v/>
      </c>
      <c r="DJ14" s="104" t="str">
        <f t="array" ref="DJ14">SUMIFS(INDIRECT($G$1),Consolidado!$C$3:$C66,$A14,Consolidado!$B$3:$B66,DJ$1)</f>
        <v>#VALUE!</v>
      </c>
      <c r="DK14" s="21" t="str">
        <f t="shared" si="636"/>
        <v/>
      </c>
      <c r="DL14" s="21" t="str">
        <f t="shared" si="637"/>
        <v>#VALUE!</v>
      </c>
      <c r="DM14" s="21" t="str">
        <f t="array" ref="DM14">SUMIFS(INDIRECT($H$1),Consolidado!$C$3:$C66,$A14,Consolidado!$B$3:$B66,DJ$1)</f>
        <v>#VALUE!</v>
      </c>
      <c r="DN14" s="54" t="str">
        <f t="shared" si="638"/>
        <v/>
      </c>
      <c r="DO14" s="21" t="str">
        <f t="shared" si="639"/>
        <v>#VALUE!</v>
      </c>
      <c r="DP14" s="21" t="str">
        <f t="shared" si="640"/>
        <v/>
      </c>
      <c r="DQ14" s="103" t="str">
        <f t="array" ref="DQ14">SUMIFS(INDIRECT($G$1),Consolidado!$C$3:$C66,$A14,Consolidado!$B$3:$B66,DQ$1)</f>
        <v>#VALUE!</v>
      </c>
      <c r="DR14" s="22" t="str">
        <f t="shared" si="641"/>
        <v/>
      </c>
      <c r="DS14" s="22" t="str">
        <f t="shared" si="642"/>
        <v>#VALUE!</v>
      </c>
      <c r="DT14" s="22" t="str">
        <f t="array" ref="DT14">SUMIFS(INDIRECT($H$1),Consolidado!$C$3:$C66,$A14,Consolidado!$B$3:$B66,DQ$1)</f>
        <v>#VALUE!</v>
      </c>
      <c r="DU14" s="56" t="str">
        <f t="shared" si="643"/>
        <v/>
      </c>
      <c r="DV14" s="22" t="str">
        <f t="shared" si="644"/>
        <v>#VALUE!</v>
      </c>
      <c r="DW14" s="22" t="str">
        <f t="shared" si="645"/>
        <v/>
      </c>
      <c r="DX14" s="104" t="str">
        <f t="array" ref="DX14">SUMIFS(INDIRECT($G$1),Consolidado!$C$3:$C66,$A14,Consolidado!$B$3:$B66,DX$1)</f>
        <v>#VALUE!</v>
      </c>
      <c r="DY14" s="21" t="str">
        <f t="shared" si="646"/>
        <v/>
      </c>
      <c r="DZ14" s="21" t="str">
        <f t="shared" si="647"/>
        <v>#VALUE!</v>
      </c>
      <c r="EA14" s="21" t="str">
        <f t="array" ref="EA14">SUMIFS(INDIRECT($H$1),Consolidado!$C$3:$C66,$A14,Consolidado!$B$3:$B66,DX$1)</f>
        <v>#VALUE!</v>
      </c>
      <c r="EB14" s="54" t="str">
        <f t="shared" si="648"/>
        <v/>
      </c>
      <c r="EC14" s="21" t="str">
        <f t="shared" si="649"/>
        <v>#VALUE!</v>
      </c>
      <c r="ED14" s="21" t="str">
        <f t="shared" si="650"/>
        <v/>
      </c>
      <c r="EE14" s="103" t="str">
        <f t="array" ref="EE14">SUMIFS(INDIRECT($G$1),Consolidado!$C$3:$C66,$A14,Consolidado!$B$3:$B66,EE$1)</f>
        <v>#VALUE!</v>
      </c>
      <c r="EF14" s="22" t="str">
        <f t="shared" si="651"/>
        <v/>
      </c>
      <c r="EG14" s="22" t="str">
        <f t="shared" si="652"/>
        <v>#VALUE!</v>
      </c>
      <c r="EH14" s="22" t="str">
        <f t="array" ref="EH14">SUMIFS(INDIRECT($H$1),Consolidado!$C$3:$C66,$A14,Consolidado!$B$3:$B66,EE$1)</f>
        <v>#VALUE!</v>
      </c>
      <c r="EI14" s="56" t="str">
        <f t="shared" si="653"/>
        <v/>
      </c>
      <c r="EJ14" s="22" t="str">
        <f t="shared" si="654"/>
        <v>#VALUE!</v>
      </c>
      <c r="EK14" s="22" t="str">
        <f t="shared" si="655"/>
        <v/>
      </c>
      <c r="EL14" s="104" t="str">
        <f t="array" ref="EL14">SUMIFS(INDIRECT($G$1),Consolidado!$C$3:$C66,$A14,Consolidado!$B$3:$B66,EL$1)</f>
        <v>#VALUE!</v>
      </c>
      <c r="EM14" s="21" t="str">
        <f t="shared" si="656"/>
        <v/>
      </c>
      <c r="EN14" s="21" t="str">
        <f t="shared" si="657"/>
        <v>#VALUE!</v>
      </c>
      <c r="EO14" s="21" t="str">
        <f t="array" ref="EO14">SUMIFS(INDIRECT($H$1),Consolidado!$C$3:$C66,$A14,Consolidado!$B$3:$B66,EL$1)</f>
        <v>#VALUE!</v>
      </c>
      <c r="EP14" s="54" t="str">
        <f t="shared" si="658"/>
        <v/>
      </c>
      <c r="EQ14" s="21" t="str">
        <f t="shared" si="659"/>
        <v>#VALUE!</v>
      </c>
      <c r="ER14" s="21" t="str">
        <f t="shared" si="660"/>
        <v/>
      </c>
      <c r="ES14" s="103" t="str">
        <f t="array" ref="ES14">SUMIFS(INDIRECT($G$1),Consolidado!$C$3:$C66,$A14,Consolidado!$B$3:$B66,ES$1)</f>
        <v>#VALUE!</v>
      </c>
      <c r="ET14" s="22" t="str">
        <f t="shared" si="661"/>
        <v/>
      </c>
      <c r="EU14" s="22" t="str">
        <f t="shared" si="662"/>
        <v>#VALUE!</v>
      </c>
      <c r="EV14" s="22" t="str">
        <f t="array" ref="EV14">SUMIFS(INDIRECT($H$1),Consolidado!$C$3:$C66,$A14,Consolidado!$B$3:$B66,ES$1)</f>
        <v>#VALUE!</v>
      </c>
      <c r="EW14" s="56" t="str">
        <f t="shared" si="663"/>
        <v/>
      </c>
      <c r="EX14" s="22" t="str">
        <f t="shared" si="664"/>
        <v>#VALUE!</v>
      </c>
      <c r="EY14" s="22" t="str">
        <f t="shared" si="665"/>
        <v/>
      </c>
      <c r="EZ14" s="104" t="str">
        <f t="array" ref="EZ14">SUMIFS(INDIRECT($G$1),Consolidado!$C$3:$C66,$A14,Consolidado!$B$3:$B66,EZ$1)</f>
        <v>#VALUE!</v>
      </c>
      <c r="FA14" s="21" t="str">
        <f t="shared" si="666"/>
        <v/>
      </c>
      <c r="FB14" s="21" t="str">
        <f t="shared" si="667"/>
        <v>#VALUE!</v>
      </c>
      <c r="FC14" s="21" t="str">
        <f t="array" ref="FC14">SUMIFS(INDIRECT($H$1),Consolidado!$C$3:$C66,$A14,Consolidado!$B$3:$B66,EZ$1)</f>
        <v>#VALUE!</v>
      </c>
      <c r="FD14" s="54" t="str">
        <f t="shared" si="668"/>
        <v/>
      </c>
      <c r="FE14" s="21" t="str">
        <f t="shared" si="669"/>
        <v>#VALUE!</v>
      </c>
      <c r="FF14" s="21" t="str">
        <f t="shared" si="670"/>
        <v/>
      </c>
      <c r="FG14" s="103" t="str">
        <f t="array" ref="FG14">SUMIFS(INDIRECT($G$1),Consolidado!$C$3:$C66,$A14,Consolidado!$B$3:$B66,FG$1)</f>
        <v>#VALUE!</v>
      </c>
      <c r="FH14" s="22" t="str">
        <f t="shared" si="671"/>
        <v/>
      </c>
      <c r="FI14" s="22" t="str">
        <f t="shared" si="672"/>
        <v>#VALUE!</v>
      </c>
      <c r="FJ14" s="22" t="str">
        <f t="array" ref="FJ14">SUMIFS(INDIRECT($H$1),Consolidado!$C$3:$C66,$A14,Consolidado!$B$3:$B66,FG$1)</f>
        <v>#VALUE!</v>
      </c>
      <c r="FK14" s="56" t="str">
        <f t="shared" si="673"/>
        <v/>
      </c>
      <c r="FL14" s="22" t="str">
        <f t="shared" si="674"/>
        <v>#VALUE!</v>
      </c>
      <c r="FM14" s="22" t="str">
        <f t="shared" si="675"/>
        <v/>
      </c>
      <c r="FN14" s="104" t="str">
        <f t="array" ref="FN14">SUMIFS(INDIRECT($G$1),Consolidado!$C$3:$C66,$A14,Consolidado!$B$3:$B66,FN$1)</f>
        <v>#VALUE!</v>
      </c>
      <c r="FO14" s="21" t="str">
        <f t="shared" si="676"/>
        <v/>
      </c>
      <c r="FP14" s="21" t="str">
        <f t="shared" si="677"/>
        <v>#VALUE!</v>
      </c>
      <c r="FQ14" s="21" t="str">
        <f t="array" ref="FQ14">SUMIFS(INDIRECT($H$1),Consolidado!$C$3:$C66,$A14,Consolidado!$B$3:$B66,FN$1)</f>
        <v>#VALUE!</v>
      </c>
      <c r="FR14" s="54" t="str">
        <f t="shared" si="678"/>
        <v/>
      </c>
      <c r="FS14" s="21" t="str">
        <f t="shared" si="679"/>
        <v>#VALUE!</v>
      </c>
      <c r="FT14" s="21" t="str">
        <f t="shared" si="680"/>
        <v/>
      </c>
      <c r="FU14" s="103" t="str">
        <f t="array" ref="FU14">SUMIFS(INDIRECT($G$1),Consolidado!$C$3:$C66,$A14,Consolidado!$B$3:$B66,FU$1)</f>
        <v>#VALUE!</v>
      </c>
      <c r="FV14" s="22" t="str">
        <f t="shared" si="681"/>
        <v/>
      </c>
      <c r="FW14" s="22" t="str">
        <f t="shared" si="682"/>
        <v>#VALUE!</v>
      </c>
      <c r="FX14" s="22" t="str">
        <f t="array" ref="FX14">SUMIFS(INDIRECT($H$1),Consolidado!$C$3:$C66,$A14,Consolidado!$B$3:$B66,FU$1)</f>
        <v>#VALUE!</v>
      </c>
      <c r="FY14" s="56" t="str">
        <f t="shared" si="683"/>
        <v/>
      </c>
      <c r="FZ14" s="22" t="str">
        <f t="shared" si="684"/>
        <v>#VALUE!</v>
      </c>
      <c r="GA14" s="22" t="str">
        <f t="shared" si="685"/>
        <v/>
      </c>
      <c r="GB14" s="104" t="str">
        <f t="array" ref="GB14">SUMIFS(INDIRECT($G$1),Consolidado!$C$3:$C66,$A14,Consolidado!$B$3:$B66,GB$1)</f>
        <v>#VALUE!</v>
      </c>
      <c r="GC14" s="21" t="str">
        <f t="shared" si="686"/>
        <v/>
      </c>
      <c r="GD14" s="21" t="str">
        <f t="shared" si="687"/>
        <v>#VALUE!</v>
      </c>
      <c r="GE14" s="21" t="str">
        <f t="array" ref="GE14">SUMIFS(INDIRECT($H$1),Consolidado!$C$3:$C66,$A14,Consolidado!$B$3:$B66,GB$1)</f>
        <v>#VALUE!</v>
      </c>
      <c r="GF14" s="54" t="str">
        <f t="shared" si="688"/>
        <v/>
      </c>
      <c r="GG14" s="21" t="str">
        <f t="shared" si="689"/>
        <v>#VALUE!</v>
      </c>
      <c r="GH14" s="21" t="str">
        <f t="shared" si="690"/>
        <v/>
      </c>
      <c r="GI14" s="103" t="str">
        <f t="array" ref="GI14">SUMIFS(INDIRECT($G$1),Consolidado!$C$3:$C66,$A14,Consolidado!$B$3:$B66,GI$1)</f>
        <v>#VALUE!</v>
      </c>
      <c r="GJ14" s="22" t="str">
        <f t="shared" si="691"/>
        <v/>
      </c>
      <c r="GK14" s="22" t="str">
        <f t="shared" si="692"/>
        <v>#VALUE!</v>
      </c>
      <c r="GL14" s="22" t="str">
        <f t="array" ref="GL14">SUMIFS(INDIRECT($H$1),Consolidado!$C$3:$C66,$A14,Consolidado!$B$3:$B66,GI$1)</f>
        <v>#VALUE!</v>
      </c>
      <c r="GM14" s="56" t="str">
        <f t="shared" si="693"/>
        <v/>
      </c>
      <c r="GN14" s="22" t="str">
        <f t="shared" si="694"/>
        <v>#VALUE!</v>
      </c>
      <c r="GO14" s="22" t="str">
        <f t="shared" si="695"/>
        <v/>
      </c>
      <c r="GP14" s="104" t="str">
        <f t="array" ref="GP14">SUMIFS(INDIRECT($G$1),Consolidado!$C$3:$C66,$A14,Consolidado!$B$3:$B66,GP$1)</f>
        <v>#VALUE!</v>
      </c>
      <c r="GQ14" s="21" t="str">
        <f t="shared" si="696"/>
        <v/>
      </c>
      <c r="GR14" s="21" t="str">
        <f t="shared" si="697"/>
        <v>#VALUE!</v>
      </c>
      <c r="GS14" s="21" t="str">
        <f t="array" ref="GS14">SUMIFS(INDIRECT($H$1),Consolidado!$C$3:$C66,$A14,Consolidado!$B$3:$B66,GP$1)</f>
        <v>#VALUE!</v>
      </c>
      <c r="GT14" s="54" t="str">
        <f t="shared" si="698"/>
        <v/>
      </c>
      <c r="GU14" s="21" t="str">
        <f t="shared" si="699"/>
        <v>#VALUE!</v>
      </c>
      <c r="GV14" s="21" t="str">
        <f t="shared" si="700"/>
        <v/>
      </c>
      <c r="GW14" s="103" t="str">
        <f t="array" ref="GW14">SUMIFS(INDIRECT($G$1),Consolidado!$C$3:$C66,$A14,Consolidado!$B$3:$B66,GW$1)</f>
        <v>#VALUE!</v>
      </c>
      <c r="GX14" s="22" t="str">
        <f t="shared" si="701"/>
        <v/>
      </c>
      <c r="GY14" s="22" t="str">
        <f t="shared" si="702"/>
        <v>#VALUE!</v>
      </c>
      <c r="GZ14" s="22" t="str">
        <f t="array" ref="GZ14">SUMIFS(INDIRECT($H$1),Consolidado!$C$3:$C66,$A14,Consolidado!$B$3:$B66,GW$1)</f>
        <v>#VALUE!</v>
      </c>
      <c r="HA14" s="56" t="str">
        <f t="shared" si="703"/>
        <v/>
      </c>
      <c r="HB14" s="22" t="str">
        <f t="shared" si="704"/>
        <v>#VALUE!</v>
      </c>
      <c r="HC14" s="22" t="str">
        <f t="shared" si="705"/>
        <v/>
      </c>
      <c r="HD14" s="104" t="str">
        <f t="array" ref="HD14">SUMIFS(INDIRECT($G$1),Consolidado!$C$3:$C66,$A14,Consolidado!$B$3:$B66,HD$1)</f>
        <v>#VALUE!</v>
      </c>
      <c r="HE14" s="21" t="str">
        <f t="shared" si="706"/>
        <v/>
      </c>
      <c r="HF14" s="21" t="str">
        <f t="shared" si="707"/>
        <v>#VALUE!</v>
      </c>
      <c r="HG14" s="21" t="str">
        <f t="array" ref="HG14">SUMIFS(INDIRECT($H$1),Consolidado!$C$3:$C66,$A14,Consolidado!$B$3:$B66,HD$1)</f>
        <v>#VALUE!</v>
      </c>
      <c r="HH14" s="54" t="str">
        <f t="shared" si="708"/>
        <v/>
      </c>
      <c r="HI14" s="21" t="str">
        <f t="shared" si="709"/>
        <v>#VALUE!</v>
      </c>
      <c r="HJ14" s="21" t="str">
        <f t="shared" si="710"/>
        <v/>
      </c>
      <c r="HK14" s="103" t="str">
        <f t="array" ref="HK14">SUMIFS(INDIRECT($G$1),Consolidado!$C$3:$C66,$A14,Consolidado!$B$3:$B66,HK$1)</f>
        <v>#VALUE!</v>
      </c>
      <c r="HL14" s="22" t="str">
        <f t="shared" si="711"/>
        <v/>
      </c>
      <c r="HM14" s="22" t="str">
        <f t="shared" si="712"/>
        <v>#VALUE!</v>
      </c>
      <c r="HN14" s="22" t="str">
        <f t="array" ref="HN14">SUMIFS(INDIRECT($H$1),Consolidado!$C$3:$C66,$A14,Consolidado!$B$3:$B66,HK$1)</f>
        <v>#VALUE!</v>
      </c>
      <c r="HO14" s="56" t="str">
        <f t="shared" si="713"/>
        <v/>
      </c>
      <c r="HP14" s="22" t="str">
        <f t="shared" si="714"/>
        <v>#VALUE!</v>
      </c>
      <c r="HQ14" s="22" t="str">
        <f t="shared" si="715"/>
        <v/>
      </c>
      <c r="HR14" s="104" t="str">
        <f t="array" ref="HR14">SUMIFS(INDIRECT($G$1),Consolidado!$C$3:$C66,$A14,Consolidado!$B$3:$B66,HR$1)</f>
        <v>#VALUE!</v>
      </c>
      <c r="HS14" s="21" t="str">
        <f t="shared" si="716"/>
        <v/>
      </c>
      <c r="HT14" s="21" t="str">
        <f t="shared" si="717"/>
        <v>#VALUE!</v>
      </c>
      <c r="HU14" s="21" t="str">
        <f t="array" ref="HU14">SUMIFS(INDIRECT($H$1),Consolidado!$C$3:$C66,$A14,Consolidado!$B$3:$B66,HR$1)</f>
        <v>#VALUE!</v>
      </c>
      <c r="HV14" s="54" t="str">
        <f t="shared" si="718"/>
        <v/>
      </c>
      <c r="HW14" s="21" t="str">
        <f t="shared" si="719"/>
        <v>#VALUE!</v>
      </c>
      <c r="HX14" s="21" t="str">
        <f t="shared" si="720"/>
        <v/>
      </c>
      <c r="HY14" s="103" t="str">
        <f t="array" ref="HY14">SUMIFS(INDIRECT($G$1),Consolidado!$C$3:$C66,$A14,Consolidado!$B$3:$B66,HY$1)</f>
        <v>#VALUE!</v>
      </c>
      <c r="HZ14" s="22" t="str">
        <f t="shared" si="721"/>
        <v/>
      </c>
      <c r="IA14" s="22" t="str">
        <f t="shared" si="722"/>
        <v>#VALUE!</v>
      </c>
      <c r="IB14" s="22" t="str">
        <f t="array" ref="IB14">SUMIFS(INDIRECT($H$1),Consolidado!$C$3:$C66,$A14,Consolidado!$B$3:$B66,HY$1)</f>
        <v>#VALUE!</v>
      </c>
      <c r="IC14" s="56" t="str">
        <f t="shared" si="723"/>
        <v/>
      </c>
      <c r="ID14" s="22" t="str">
        <f t="shared" si="724"/>
        <v>#VALUE!</v>
      </c>
      <c r="IE14" s="22" t="str">
        <f t="shared" si="725"/>
        <v/>
      </c>
      <c r="IF14" s="104" t="str">
        <f t="array" ref="IF14">SUMIFS(INDIRECT($G$1),Consolidado!$C$3:$C66,$A14,Consolidado!$B$3:$B66,IF$1)</f>
        <v>#VALUE!</v>
      </c>
      <c r="IG14" s="21" t="str">
        <f t="shared" si="726"/>
        <v/>
      </c>
      <c r="IH14" s="21" t="str">
        <f t="shared" si="727"/>
        <v>#VALUE!</v>
      </c>
      <c r="II14" s="21" t="str">
        <f t="array" ref="II14">SUMIFS(INDIRECT($H$1),Consolidado!$C$3:$C66,$A14,Consolidado!$B$3:$B66,IF$1)</f>
        <v>#VALUE!</v>
      </c>
      <c r="IJ14" s="54" t="str">
        <f t="shared" si="728"/>
        <v/>
      </c>
      <c r="IK14" s="21" t="str">
        <f t="shared" si="729"/>
        <v>#VALUE!</v>
      </c>
      <c r="IL14" s="21" t="str">
        <f t="shared" si="730"/>
        <v/>
      </c>
      <c r="IM14" s="103" t="str">
        <f t="array" ref="IM14">SUMIFS(INDIRECT($G$1),Consolidado!$C$3:$C66,$A14,Consolidado!$B$3:$B66,IM$1)</f>
        <v>#VALUE!</v>
      </c>
      <c r="IN14" s="22" t="str">
        <f t="shared" si="731"/>
        <v/>
      </c>
      <c r="IO14" s="22" t="str">
        <f t="shared" si="732"/>
        <v>#VALUE!</v>
      </c>
      <c r="IP14" s="22" t="str">
        <f t="array" ref="IP14">SUMIFS(INDIRECT($H$1),Consolidado!$C$3:$C66,$A14,Consolidado!$B$3:$B66,IM$1)</f>
        <v>#VALUE!</v>
      </c>
      <c r="IQ14" s="56" t="str">
        <f t="shared" si="733"/>
        <v/>
      </c>
      <c r="IR14" s="22" t="str">
        <f t="shared" si="734"/>
        <v>#VALUE!</v>
      </c>
      <c r="IS14" s="22" t="str">
        <f t="shared" si="735"/>
        <v/>
      </c>
      <c r="IT14" s="104" t="str">
        <f t="array" ref="IT14">SUMIFS(INDIRECT($G$1),Consolidado!$C$3:$C66,$A14,Consolidado!$B$3:$B66,IT$1)</f>
        <v>#VALUE!</v>
      </c>
      <c r="IU14" s="21" t="str">
        <f t="shared" si="736"/>
        <v/>
      </c>
      <c r="IV14" s="21" t="str">
        <f t="shared" si="737"/>
        <v>#VALUE!</v>
      </c>
      <c r="IW14" s="21" t="str">
        <f t="array" ref="IW14">SUMIFS(INDIRECT($H$1),Consolidado!$C$3:$C66,$A14,Consolidado!$B$3:$B66,IT$1)</f>
        <v>#VALUE!</v>
      </c>
      <c r="IX14" s="54" t="str">
        <f t="shared" si="738"/>
        <v/>
      </c>
      <c r="IY14" s="21" t="str">
        <f t="shared" si="739"/>
        <v>#VALUE!</v>
      </c>
      <c r="IZ14" s="21" t="str">
        <f t="shared" si="740"/>
        <v/>
      </c>
      <c r="JA14" s="103" t="str">
        <f t="array" ref="JA14">SUMIFS(INDIRECT($G$1),Consolidado!$C$3:$C66,$A14,Consolidado!$B$3:$B66,JA$1)</f>
        <v>#VALUE!</v>
      </c>
      <c r="JB14" s="22" t="str">
        <f t="shared" si="741"/>
        <v/>
      </c>
      <c r="JC14" s="22" t="str">
        <f t="shared" si="742"/>
        <v>#VALUE!</v>
      </c>
      <c r="JD14" s="22" t="str">
        <f t="array" ref="JD14">SUMIFS(INDIRECT($H$1),Consolidado!$C$3:$C66,$A14,Consolidado!$B$3:$B66,JA$1)</f>
        <v>#VALUE!</v>
      </c>
      <c r="JE14" s="56" t="str">
        <f t="shared" si="743"/>
        <v/>
      </c>
      <c r="JF14" s="22" t="str">
        <f t="shared" si="744"/>
        <v>#VALUE!</v>
      </c>
      <c r="JG14" s="22" t="str">
        <f t="shared" si="745"/>
        <v/>
      </c>
      <c r="JH14" s="104" t="str">
        <f t="array" ref="JH14">SUMIFS(INDIRECT($G$1),Consolidado!$C$3:$C66,$A14,Consolidado!$B$3:$B66,JH$1)</f>
        <v>#VALUE!</v>
      </c>
      <c r="JI14" s="21" t="str">
        <f t="shared" si="746"/>
        <v/>
      </c>
      <c r="JJ14" s="21" t="str">
        <f t="shared" si="747"/>
        <v>#VALUE!</v>
      </c>
      <c r="JK14" s="21" t="str">
        <f t="array" ref="JK14">SUMIFS(INDIRECT($H$1),Consolidado!$C$3:$C66,$A14,Consolidado!$B$3:$B66,JH$1)</f>
        <v>#VALUE!</v>
      </c>
      <c r="JL14" s="54" t="str">
        <f t="shared" si="748"/>
        <v/>
      </c>
      <c r="JM14" s="21" t="str">
        <f t="shared" si="749"/>
        <v>#VALUE!</v>
      </c>
      <c r="JN14" s="21" t="str">
        <f t="shared" si="750"/>
        <v/>
      </c>
      <c r="JO14" s="103" t="str">
        <f t="array" ref="JO14">SUMIFS(INDIRECT($G$1),Consolidado!$C$3:$C66,$A14,Consolidado!$B$3:$B66,JO$1)</f>
        <v>#VALUE!</v>
      </c>
      <c r="JP14" s="22" t="str">
        <f t="shared" si="751"/>
        <v/>
      </c>
      <c r="JQ14" s="22" t="str">
        <f t="shared" si="752"/>
        <v>#VALUE!</v>
      </c>
      <c r="JR14" s="22" t="str">
        <f t="array" ref="JR14">SUMIFS(INDIRECT($H$1),Consolidado!$C$3:$C66,$A14,Consolidado!$B$3:$B66,JO$1)</f>
        <v>#VALUE!</v>
      </c>
      <c r="JS14" s="56" t="str">
        <f t="shared" si="753"/>
        <v/>
      </c>
      <c r="JT14" s="22" t="str">
        <f t="shared" si="754"/>
        <v>#VALUE!</v>
      </c>
      <c r="JU14" s="22" t="str">
        <f t="shared" si="755"/>
        <v/>
      </c>
      <c r="JV14" s="104" t="str">
        <f t="array" ref="JV14">SUMIFS(INDIRECT($G$1),Consolidado!$C$3:$C66,$A14,Consolidado!$B$3:$B66,JV$1)</f>
        <v>#VALUE!</v>
      </c>
      <c r="JW14" s="21" t="str">
        <f t="shared" si="756"/>
        <v/>
      </c>
      <c r="JX14" s="21" t="str">
        <f t="shared" si="757"/>
        <v>#VALUE!</v>
      </c>
      <c r="JY14" s="21" t="str">
        <f t="array" ref="JY14">SUMIFS(INDIRECT($H$1),Consolidado!$C$3:$C66,$A14,Consolidado!$B$3:$B66,JV$1)</f>
        <v>#VALUE!</v>
      </c>
      <c r="JZ14" s="54" t="str">
        <f t="shared" si="758"/>
        <v/>
      </c>
      <c r="KA14" s="21" t="str">
        <f t="shared" si="759"/>
        <v>#VALUE!</v>
      </c>
      <c r="KB14" s="21" t="str">
        <f t="shared" si="760"/>
        <v/>
      </c>
      <c r="KC14" s="103" t="str">
        <f t="array" ref="KC14">SUMIFS(INDIRECT($G$1),Consolidado!$C$3:$C66,$A14,Consolidado!$B$3:$B66,KC$1)</f>
        <v>#VALUE!</v>
      </c>
      <c r="KD14" s="22" t="str">
        <f t="shared" si="761"/>
        <v/>
      </c>
      <c r="KE14" s="22" t="str">
        <f t="shared" si="762"/>
        <v>#VALUE!</v>
      </c>
      <c r="KF14" s="22" t="str">
        <f t="array" ref="KF14">SUMIFS(INDIRECT($H$1),Consolidado!$C$3:$C66,$A14,Consolidado!$B$3:$B66,KC$1)</f>
        <v>#VALUE!</v>
      </c>
      <c r="KG14" s="56" t="str">
        <f t="shared" si="763"/>
        <v/>
      </c>
      <c r="KH14" s="22" t="str">
        <f t="shared" si="764"/>
        <v>#VALUE!</v>
      </c>
      <c r="KI14" s="22" t="str">
        <f t="shared" si="765"/>
        <v/>
      </c>
      <c r="KJ14" s="104" t="str">
        <f t="array" ref="KJ14">SUMIFS(INDIRECT($G$1),Consolidado!$C$3:$C66,$A14,Consolidado!$B$3:$B66,KJ$1)</f>
        <v>#VALUE!</v>
      </c>
      <c r="KK14" s="21" t="str">
        <f t="shared" si="766"/>
        <v/>
      </c>
      <c r="KL14" s="21" t="str">
        <f t="shared" si="767"/>
        <v>#VALUE!</v>
      </c>
      <c r="KM14" s="21" t="str">
        <f t="array" ref="KM14">SUMIFS(INDIRECT($H$1),Consolidado!$C$3:$C66,$A14,Consolidado!$B$3:$B66,KJ$1)</f>
        <v>#VALUE!</v>
      </c>
      <c r="KN14" s="54" t="str">
        <f t="shared" si="768"/>
        <v/>
      </c>
      <c r="KO14" s="21" t="str">
        <f t="shared" si="769"/>
        <v>#VALUE!</v>
      </c>
      <c r="KP14" s="21" t="str">
        <f t="shared" si="770"/>
        <v/>
      </c>
      <c r="KQ14" s="103" t="str">
        <f t="array" ref="KQ14">SUMIFS(INDIRECT($G$1),Consolidado!$C$3:$C66,$A14,Consolidado!$B$3:$B66,KQ$1)</f>
        <v>#VALUE!</v>
      </c>
      <c r="KR14" s="22" t="str">
        <f t="shared" si="771"/>
        <v/>
      </c>
      <c r="KS14" s="22" t="str">
        <f t="shared" si="772"/>
        <v>#VALUE!</v>
      </c>
      <c r="KT14" s="22" t="str">
        <f t="array" ref="KT14">SUMIFS(INDIRECT($H$1),Consolidado!$C$3:$C66,$A14,Consolidado!$B$3:$B66,KQ$1)</f>
        <v>#VALUE!</v>
      </c>
      <c r="KU14" s="56" t="str">
        <f t="shared" si="773"/>
        <v/>
      </c>
      <c r="KV14" s="22" t="str">
        <f t="shared" si="774"/>
        <v>#VALUE!</v>
      </c>
      <c r="KW14" s="22" t="str">
        <f t="shared" si="775"/>
        <v/>
      </c>
      <c r="KX14" s="104" t="str">
        <f t="array" ref="KX14">SUMIFS(INDIRECT($G$1),Consolidado!$C$3:$C66,$A14,Consolidado!$B$3:$B66,KX$1)</f>
        <v>#VALUE!</v>
      </c>
      <c r="KY14" s="21" t="str">
        <f t="shared" si="776"/>
        <v/>
      </c>
      <c r="KZ14" s="21" t="str">
        <f t="shared" si="777"/>
        <v>#VALUE!</v>
      </c>
      <c r="LA14" s="21" t="str">
        <f t="array" ref="LA14">SUMIFS(INDIRECT($H$1),Consolidado!$C$3:$C66,$A14,Consolidado!$B$3:$B66,KX$1)</f>
        <v>#VALUE!</v>
      </c>
      <c r="LB14" s="54" t="str">
        <f t="shared" si="778"/>
        <v/>
      </c>
      <c r="LC14" s="21" t="str">
        <f t="shared" si="779"/>
        <v>#VALUE!</v>
      </c>
      <c r="LD14" s="105" t="str">
        <f t="shared" si="780"/>
        <v/>
      </c>
      <c r="LE14" s="103" t="str">
        <f t="array" ref="LE14">SUMIFS(INDIRECT($G$1),Consolidado!$C$3:$C66,$A14,Consolidado!$B$3:$B66,LE$1)</f>
        <v>#VALUE!</v>
      </c>
      <c r="LF14" s="22" t="str">
        <f t="shared" si="781"/>
        <v/>
      </c>
      <c r="LG14" s="22" t="str">
        <f t="shared" si="782"/>
        <v>#VALUE!</v>
      </c>
      <c r="LH14" s="22" t="str">
        <f t="array" ref="LH14">SUMIFS(INDIRECT($H$1),Consolidado!$C$3:$C66,$A14,Consolidado!$B$3:$B66,LE$1)</f>
        <v>#VALUE!</v>
      </c>
      <c r="LI14" s="56" t="str">
        <f t="shared" si="783"/>
        <v/>
      </c>
      <c r="LJ14" s="22" t="str">
        <f t="shared" si="784"/>
        <v>#VALUE!</v>
      </c>
      <c r="LK14" s="22" t="str">
        <f t="shared" si="785"/>
        <v/>
      </c>
      <c r="LL14" s="104" t="str">
        <f t="array" ref="LL14">SUMIFS(INDIRECT($G$1),Consolidado!$C$3:$C66,$A14,Consolidado!$B$3:$B66,LL$1)</f>
        <v>#VALUE!</v>
      </c>
      <c r="LM14" s="21" t="str">
        <f t="shared" si="786"/>
        <v/>
      </c>
      <c r="LN14" s="21" t="str">
        <f t="shared" si="787"/>
        <v>#VALUE!</v>
      </c>
      <c r="LO14" s="21" t="str">
        <f t="array" ref="LO14">SUMIFS(INDIRECT($H$1),Consolidado!$C$3:$C66,$A14,Consolidado!$B$3:$B66,LL$1)</f>
        <v>#VALUE!</v>
      </c>
      <c r="LP14" s="54" t="str">
        <f t="shared" si="788"/>
        <v/>
      </c>
      <c r="LQ14" s="21" t="str">
        <f t="shared" si="789"/>
        <v>#VALUE!</v>
      </c>
      <c r="LR14" s="105" t="str">
        <f t="shared" si="790"/>
        <v/>
      </c>
      <c r="LS14" s="103" t="str">
        <f t="array" ref="LS14">SUMIFS(INDIRECT($G$1),Consolidado!$C$3:$C66,$A14,Consolidado!$B$3:$B66,LS$1)</f>
        <v>#VALUE!</v>
      </c>
      <c r="LT14" s="22" t="str">
        <f t="shared" si="791"/>
        <v/>
      </c>
      <c r="LU14" s="22" t="str">
        <f t="shared" si="792"/>
        <v>#VALUE!</v>
      </c>
      <c r="LV14" s="22" t="str">
        <f t="array" ref="LV14">SUMIFS(INDIRECT($H$1),Consolidado!$C$3:$C66,$A14,Consolidado!$B$3:$B66,LS$1)</f>
        <v>#VALUE!</v>
      </c>
      <c r="LW14" s="56" t="str">
        <f t="shared" si="793"/>
        <v/>
      </c>
      <c r="LX14" s="22" t="str">
        <f t="shared" si="794"/>
        <v>#VALUE!</v>
      </c>
      <c r="LY14" s="22" t="str">
        <f t="shared" si="795"/>
        <v/>
      </c>
      <c r="LZ14" s="104" t="str">
        <f t="array" ref="LZ14">SUMIFS(INDIRECT($G$1),Consolidado!$C$3:$C66,$A14,Consolidado!$B$3:$B66,LZ$1)</f>
        <v>#VALUE!</v>
      </c>
      <c r="MA14" s="21" t="str">
        <f t="shared" si="796"/>
        <v/>
      </c>
      <c r="MB14" s="21" t="str">
        <f t="shared" si="797"/>
        <v>#VALUE!</v>
      </c>
      <c r="MC14" s="21" t="str">
        <f t="array" ref="MC14">SUMIFS(INDIRECT($H$1),Consolidado!$C$3:$C66,$A14,Consolidado!$B$3:$B66,LZ$1)</f>
        <v>#VALUE!</v>
      </c>
      <c r="MD14" s="54" t="str">
        <f t="shared" si="798"/>
        <v/>
      </c>
      <c r="ME14" s="21" t="str">
        <f t="shared" si="799"/>
        <v>#VALUE!</v>
      </c>
      <c r="MF14" s="105" t="str">
        <f t="shared" si="800"/>
        <v/>
      </c>
      <c r="MG14" s="103" t="str">
        <f t="array" ref="MG14">SUMIFS(INDIRECT($G$1),Consolidado!$C$3:$C66,$A14,Consolidado!$B$3:$B66,MG$1)</f>
        <v>#VALUE!</v>
      </c>
      <c r="MH14" s="22" t="str">
        <f t="shared" si="801"/>
        <v/>
      </c>
      <c r="MI14" s="22" t="str">
        <f t="shared" si="802"/>
        <v>#VALUE!</v>
      </c>
      <c r="MJ14" s="22" t="str">
        <f t="array" ref="MJ14">SUMIFS(INDIRECT($H$1),Consolidado!$C$3:$C66,$A14,Consolidado!$B$3:$B66,MG$1)</f>
        <v>#VALUE!</v>
      </c>
      <c r="MK14" s="56" t="str">
        <f t="shared" si="803"/>
        <v/>
      </c>
      <c r="ML14" s="22" t="str">
        <f t="shared" si="804"/>
        <v>#VALUE!</v>
      </c>
      <c r="MM14" s="22" t="str">
        <f t="shared" si="805"/>
        <v/>
      </c>
      <c r="MN14" s="104" t="str">
        <f t="array" ref="MN14">SUMIFS(INDIRECT($G$1),Consolidado!$C$3:$C66,$A14,Consolidado!$B$3:$B66,MN$1)</f>
        <v>#VALUE!</v>
      </c>
      <c r="MO14" s="21" t="str">
        <f t="shared" si="806"/>
        <v/>
      </c>
      <c r="MP14" s="21" t="str">
        <f t="shared" si="807"/>
        <v>#VALUE!</v>
      </c>
      <c r="MQ14" s="21" t="str">
        <f t="array" ref="MQ14">SUMIFS(INDIRECT($H$1),Consolidado!$C$3:$C66,$A14,Consolidado!$B$3:$B66,MN$1)</f>
        <v>#VALUE!</v>
      </c>
      <c r="MR14" s="54" t="str">
        <f t="shared" si="808"/>
        <v/>
      </c>
      <c r="MS14" s="21" t="str">
        <f t="shared" si="809"/>
        <v>#VALUE!</v>
      </c>
      <c r="MT14" s="105" t="str">
        <f t="shared" si="810"/>
        <v/>
      </c>
      <c r="MU14" s="103" t="str">
        <f t="array" ref="MU14">SUMIFS(INDIRECT($G$1),Consolidado!$C$3:$C66,$A14,Consolidado!$B$3:$B66,MU$1)</f>
        <v>#VALUE!</v>
      </c>
      <c r="MV14" s="22" t="str">
        <f t="shared" si="811"/>
        <v/>
      </c>
      <c r="MW14" s="22" t="str">
        <f t="shared" si="812"/>
        <v>#VALUE!</v>
      </c>
      <c r="MX14" s="22" t="str">
        <f t="array" ref="MX14">SUMIFS(INDIRECT($H$1),Consolidado!$C$3:$C66,$A14,Consolidado!$B$3:$B66,MU$1)</f>
        <v>#VALUE!</v>
      </c>
      <c r="MY14" s="56" t="str">
        <f t="shared" si="813"/>
        <v/>
      </c>
      <c r="MZ14" s="22" t="str">
        <f t="shared" si="814"/>
        <v>#VALUE!</v>
      </c>
      <c r="NA14" s="22" t="str">
        <f t="shared" si="815"/>
        <v/>
      </c>
      <c r="NB14" s="104" t="str">
        <f t="array" ref="NB14">SUMIFS(INDIRECT($G$1),Consolidado!$C$3:$C66,$A14,Consolidado!$B$3:$B66,NB$1)</f>
        <v>#VALUE!</v>
      </c>
      <c r="NC14" s="21" t="str">
        <f t="shared" si="816"/>
        <v/>
      </c>
      <c r="ND14" s="21" t="str">
        <f t="shared" si="817"/>
        <v>#VALUE!</v>
      </c>
      <c r="NE14" s="21" t="str">
        <f t="array" ref="NE14">SUMIFS(INDIRECT($H$1),Consolidado!$C$3:$C66,$A14,Consolidado!$B$3:$B66,NB$1)</f>
        <v>#VALUE!</v>
      </c>
      <c r="NF14" s="54" t="str">
        <f t="shared" si="818"/>
        <v/>
      </c>
      <c r="NG14" s="21" t="str">
        <f t="shared" si="819"/>
        <v>#VALUE!</v>
      </c>
      <c r="NH14" s="105" t="str">
        <f t="shared" si="820"/>
        <v/>
      </c>
      <c r="NI14" s="103" t="str">
        <f t="array" ref="NI14">SUMIFS(INDIRECT($G$1),Consolidado!$C$3:$C66,$A14,Consolidado!$B$3:$B66,NI$1)</f>
        <v>#VALUE!</v>
      </c>
      <c r="NJ14" s="22" t="str">
        <f t="shared" si="821"/>
        <v/>
      </c>
      <c r="NK14" s="22" t="str">
        <f t="shared" si="822"/>
        <v>#VALUE!</v>
      </c>
      <c r="NL14" s="22" t="str">
        <f t="array" ref="NL14">SUMIFS(INDIRECT($H$1),Consolidado!$C$3:$C66,$A14,Consolidado!$B$3:$B66,NI$1)</f>
        <v>#VALUE!</v>
      </c>
      <c r="NM14" s="56" t="str">
        <f t="shared" si="823"/>
        <v/>
      </c>
      <c r="NN14" s="22" t="str">
        <f t="shared" si="824"/>
        <v>#VALUE!</v>
      </c>
      <c r="NO14" s="22" t="str">
        <f t="shared" si="825"/>
        <v/>
      </c>
      <c r="NP14" s="104" t="str">
        <f t="array" ref="NP14">SUMIFS(INDIRECT($G$1),Consolidado!$C$3:$C66,$A14,Consolidado!$B$3:$B66,NP$1)</f>
        <v>#VALUE!</v>
      </c>
      <c r="NQ14" s="21" t="str">
        <f t="shared" si="826"/>
        <v/>
      </c>
      <c r="NR14" s="21" t="str">
        <f t="shared" si="827"/>
        <v>#VALUE!</v>
      </c>
      <c r="NS14" s="21" t="str">
        <f t="array" ref="NS14">SUMIFS(INDIRECT($H$1),Consolidado!$C$3:$C66,$A14,Consolidado!$B$3:$B66,NP$1)</f>
        <v>#VALUE!</v>
      </c>
      <c r="NT14" s="54" t="str">
        <f t="shared" si="828"/>
        <v/>
      </c>
      <c r="NU14" s="21" t="str">
        <f t="shared" si="829"/>
        <v>#VALUE!</v>
      </c>
      <c r="NV14" s="105" t="str">
        <f t="shared" si="830"/>
        <v/>
      </c>
    </row>
    <row r="15" ht="15.75" customHeight="1">
      <c r="A15" s="7" t="str">
        <f>Menus!B7</f>
        <v>B04 Cuotas INFONAVIT</v>
      </c>
      <c r="B15" s="21" t="str">
        <f t="shared" si="554"/>
        <v>#VALUE!</v>
      </c>
      <c r="C15" s="21">
        <f t="shared" si="555"/>
        <v>0</v>
      </c>
      <c r="D15" s="21" t="str">
        <f t="shared" si="556"/>
        <v>#VALUE!</v>
      </c>
      <c r="E15" s="21" t="str">
        <f t="shared" si="557"/>
        <v>#VALUE!</v>
      </c>
      <c r="F15" s="21">
        <f t="shared" si="558"/>
        <v>0</v>
      </c>
      <c r="G15" s="21" t="str">
        <f t="shared" si="559"/>
        <v>#VALUE!</v>
      </c>
      <c r="H15" s="21" t="str">
        <f t="shared" si="560"/>
        <v/>
      </c>
      <c r="I15" s="100" t="str">
        <f t="array" ref="I15">SUMIFS(INDIRECT($G$1),Consolidado!$C$3:$C66,$A15,Consolidado!$B$3:$B66,I$1)</f>
        <v>#VALUE!</v>
      </c>
      <c r="J15" s="65" t="str">
        <f t="shared" si="561"/>
        <v/>
      </c>
      <c r="K15" s="21" t="str">
        <f t="shared" si="562"/>
        <v>#VALUE!</v>
      </c>
      <c r="L15" s="65" t="str">
        <f t="array" ref="L15">SUMIFS(INDIRECT($H$1),Consolidado!$C$3:$C66,$A15,Consolidado!$B$3:$B66,I$1)</f>
        <v>#VALUE!</v>
      </c>
      <c r="M15" s="66" t="str">
        <f t="shared" si="563"/>
        <v/>
      </c>
      <c r="N15" s="21" t="str">
        <f t="shared" si="564"/>
        <v>#VALUE!</v>
      </c>
      <c r="O15" s="21" t="str">
        <f t="shared" si="565"/>
        <v/>
      </c>
      <c r="P15" s="101" t="str">
        <f t="array" ref="P15">SUMIFS(INDIRECT($G$1),Consolidado!$C$3:$C66,$A15,Consolidado!$B$3:$B66,P$1)</f>
        <v>#VALUE!</v>
      </c>
      <c r="Q15" s="68" t="str">
        <f t="shared" si="566"/>
        <v/>
      </c>
      <c r="R15" s="68" t="str">
        <f t="shared" si="567"/>
        <v>#VALUE!</v>
      </c>
      <c r="S15" s="68" t="str">
        <f t="array" ref="S15">SUMIFS(INDIRECT($H$1),Consolidado!$C$3:$C66,$A15,Consolidado!$B$3:$B66,P$1)</f>
        <v>#VALUE!</v>
      </c>
      <c r="T15" s="68" t="str">
        <f t="shared" si="568"/>
        <v/>
      </c>
      <c r="U15" s="68" t="str">
        <f t="shared" si="569"/>
        <v>#VALUE!</v>
      </c>
      <c r="V15" s="68" t="str">
        <f t="shared" si="570"/>
        <v/>
      </c>
      <c r="W15" s="103" t="str">
        <f t="array" ref="W15">SUMIFS(INDIRECT($G$1),Consolidado!$C$3:$C66,$A15,Consolidado!$B$3:$B66,W$1)</f>
        <v>#VALUE!</v>
      </c>
      <c r="X15" s="22" t="str">
        <f t="shared" si="571"/>
        <v/>
      </c>
      <c r="Y15" s="22" t="str">
        <f t="shared" si="572"/>
        <v>#VALUE!</v>
      </c>
      <c r="Z15" s="22" t="str">
        <f t="array" ref="Z15">SUMIFS(INDIRECT($H$1),Consolidado!$C$3:$C66,$A15,Consolidado!$B$3:$B66,W$1)</f>
        <v>#VALUE!</v>
      </c>
      <c r="AA15" s="56" t="str">
        <f t="shared" si="573"/>
        <v/>
      </c>
      <c r="AB15" s="22" t="str">
        <f t="shared" si="574"/>
        <v>#VALUE!</v>
      </c>
      <c r="AC15" s="22" t="str">
        <f t="shared" si="575"/>
        <v/>
      </c>
      <c r="AD15" s="104" t="str">
        <f t="array" ref="AD15">SUMIFS(INDIRECT($G$1),Consolidado!$C$3:$C66,$A15,Consolidado!$B$3:$B66,AD$1)</f>
        <v>#VALUE!</v>
      </c>
      <c r="AE15" s="21" t="str">
        <f t="shared" si="576"/>
        <v/>
      </c>
      <c r="AF15" s="21" t="str">
        <f t="shared" si="577"/>
        <v>#VALUE!</v>
      </c>
      <c r="AG15" s="21" t="str">
        <f t="array" ref="AG15">SUMIFS(INDIRECT($H$1),Consolidado!$C$3:$C66,$A15,Consolidado!$B$3:$B66,AD$1)</f>
        <v>#VALUE!</v>
      </c>
      <c r="AH15" s="54" t="str">
        <f t="shared" si="578"/>
        <v/>
      </c>
      <c r="AI15" s="21" t="str">
        <f t="shared" si="579"/>
        <v>#VALUE!</v>
      </c>
      <c r="AJ15" s="21" t="str">
        <f t="shared" si="580"/>
        <v/>
      </c>
      <c r="AK15" s="103" t="str">
        <f t="array" ref="AK15">SUMIFS(INDIRECT($G$1),Consolidado!$C$3:$C66,$A15,Consolidado!$B$3:$B66,AK$1)</f>
        <v>#VALUE!</v>
      </c>
      <c r="AL15" s="22" t="str">
        <f t="shared" si="581"/>
        <v/>
      </c>
      <c r="AM15" s="22" t="str">
        <f t="shared" si="582"/>
        <v>#VALUE!</v>
      </c>
      <c r="AN15" s="22" t="str">
        <f t="array" ref="AN15">SUMIFS(INDIRECT($H$1),Consolidado!$C$3:$C66,$A15,Consolidado!$B$3:$B66,AK$1)</f>
        <v>#VALUE!</v>
      </c>
      <c r="AO15" s="56" t="str">
        <f t="shared" si="583"/>
        <v/>
      </c>
      <c r="AP15" s="22" t="str">
        <f t="shared" si="584"/>
        <v>#VALUE!</v>
      </c>
      <c r="AQ15" s="22" t="str">
        <f t="shared" si="585"/>
        <v/>
      </c>
      <c r="AR15" s="104" t="str">
        <f t="array" ref="AR15">SUMIFS(INDIRECT($G$1),Consolidado!$C$3:$C66,$A15,Consolidado!$B$3:$B66,AR$1)</f>
        <v>#VALUE!</v>
      </c>
      <c r="AS15" s="21" t="str">
        <f t="shared" si="586"/>
        <v/>
      </c>
      <c r="AT15" s="21" t="str">
        <f t="shared" si="587"/>
        <v>#VALUE!</v>
      </c>
      <c r="AU15" s="21" t="str">
        <f t="array" ref="AU15">SUMIFS(INDIRECT($H$1),Consolidado!$C$3:$C66,$A15,Consolidado!$B$3:$B66,AR$1)</f>
        <v>#VALUE!</v>
      </c>
      <c r="AV15" s="54" t="str">
        <f t="shared" si="588"/>
        <v/>
      </c>
      <c r="AW15" s="21" t="str">
        <f t="shared" si="589"/>
        <v>#VALUE!</v>
      </c>
      <c r="AX15" s="21" t="str">
        <f t="shared" si="590"/>
        <v/>
      </c>
      <c r="AY15" s="103" t="str">
        <f t="array" ref="AY15">SUMIFS(INDIRECT($G$1),Consolidado!$C$3:$C66,$A15,Consolidado!$B$3:$B66,AY$1)</f>
        <v>#VALUE!</v>
      </c>
      <c r="AZ15" s="22" t="str">
        <f t="shared" si="591"/>
        <v/>
      </c>
      <c r="BA15" s="22" t="str">
        <f t="shared" si="592"/>
        <v>#VALUE!</v>
      </c>
      <c r="BB15" s="22" t="str">
        <f t="array" ref="BB15">SUMIFS(INDIRECT($H$1),Consolidado!$C$3:$C66,$A15,Consolidado!$B$3:$B66,AY$1)</f>
        <v>#VALUE!</v>
      </c>
      <c r="BC15" s="56" t="str">
        <f t="shared" si="593"/>
        <v/>
      </c>
      <c r="BD15" s="22" t="str">
        <f t="shared" si="594"/>
        <v>#VALUE!</v>
      </c>
      <c r="BE15" s="22" t="str">
        <f t="shared" si="595"/>
        <v/>
      </c>
      <c r="BF15" s="104" t="str">
        <f t="array" ref="BF15">SUMIFS(INDIRECT($G$1),Consolidado!$C$3:$C66,$A15,Consolidado!$B$3:$B66,BF$1)</f>
        <v>#VALUE!</v>
      </c>
      <c r="BG15" s="21" t="str">
        <f t="shared" si="596"/>
        <v/>
      </c>
      <c r="BH15" s="21" t="str">
        <f t="shared" si="597"/>
        <v>#VALUE!</v>
      </c>
      <c r="BI15" s="21" t="str">
        <f t="array" ref="BI15">SUMIFS(INDIRECT($H$1),Consolidado!$C$3:$C66,$A15,Consolidado!$B$3:$B66,BF$1)</f>
        <v>#VALUE!</v>
      </c>
      <c r="BJ15" s="54" t="str">
        <f t="shared" si="598"/>
        <v/>
      </c>
      <c r="BK15" s="21" t="str">
        <f t="shared" si="599"/>
        <v>#VALUE!</v>
      </c>
      <c r="BL15" s="21" t="str">
        <f t="shared" si="600"/>
        <v/>
      </c>
      <c r="BM15" s="103" t="str">
        <f t="array" ref="BM15">SUMIFS(INDIRECT($G$1),Consolidado!$C$3:$C66,$A15,Consolidado!$B$3:$B66,BM$1)</f>
        <v>#VALUE!</v>
      </c>
      <c r="BN15" s="22" t="str">
        <f t="shared" si="601"/>
        <v/>
      </c>
      <c r="BO15" s="22" t="str">
        <f t="shared" si="602"/>
        <v>#VALUE!</v>
      </c>
      <c r="BP15" s="22" t="str">
        <f t="array" ref="BP15">SUMIFS(INDIRECT($H$1),Consolidado!$C$3:$C66,$A15,Consolidado!$B$3:$B66,BM$1)</f>
        <v>#VALUE!</v>
      </c>
      <c r="BQ15" s="56" t="str">
        <f t="shared" si="603"/>
        <v/>
      </c>
      <c r="BR15" s="22" t="str">
        <f t="shared" si="604"/>
        <v>#VALUE!</v>
      </c>
      <c r="BS15" s="22" t="str">
        <f t="shared" si="605"/>
        <v/>
      </c>
      <c r="BT15" s="104" t="str">
        <f t="array" ref="BT15">SUMIFS(INDIRECT($G$1),Consolidado!$C$3:$C66,$A15,Consolidado!$B$3:$B66,BT$1)</f>
        <v>#VALUE!</v>
      </c>
      <c r="BU15" s="21" t="str">
        <f t="shared" si="606"/>
        <v/>
      </c>
      <c r="BV15" s="21" t="str">
        <f t="shared" si="607"/>
        <v>#VALUE!</v>
      </c>
      <c r="BW15" s="21" t="str">
        <f t="array" ref="BW15">SUMIFS(INDIRECT($H$1),Consolidado!$C$3:$C66,$A15,Consolidado!$B$3:$B66,BT$1)</f>
        <v>#VALUE!</v>
      </c>
      <c r="BX15" s="54" t="str">
        <f t="shared" si="608"/>
        <v/>
      </c>
      <c r="BY15" s="21" t="str">
        <f t="shared" si="609"/>
        <v>#VALUE!</v>
      </c>
      <c r="BZ15" s="21" t="str">
        <f t="shared" si="610"/>
        <v/>
      </c>
      <c r="CA15" s="103" t="str">
        <f t="array" ref="CA15">SUMIFS(INDIRECT($G$1),Consolidado!$C$3:$C66,$A15,Consolidado!$B$3:$B66,CA$1)</f>
        <v>#VALUE!</v>
      </c>
      <c r="CB15" s="22" t="str">
        <f t="shared" si="611"/>
        <v/>
      </c>
      <c r="CC15" s="22" t="str">
        <f t="shared" si="612"/>
        <v>#VALUE!</v>
      </c>
      <c r="CD15" s="22" t="str">
        <f t="array" ref="CD15">SUMIFS(INDIRECT($H$1),Consolidado!$C$3:$C66,$A15,Consolidado!$B$3:$B66,CA$1)</f>
        <v>#VALUE!</v>
      </c>
      <c r="CE15" s="56" t="str">
        <f t="shared" si="613"/>
        <v/>
      </c>
      <c r="CF15" s="22" t="str">
        <f t="shared" si="614"/>
        <v>#VALUE!</v>
      </c>
      <c r="CG15" s="22" t="str">
        <f t="shared" si="615"/>
        <v/>
      </c>
      <c r="CH15" s="104" t="str">
        <f t="array" ref="CH15">SUMIFS(INDIRECT($G$1),Consolidado!$C$3:$C66,$A15,Consolidado!$B$3:$B66,CH$1)</f>
        <v>#VALUE!</v>
      </c>
      <c r="CI15" s="21" t="str">
        <f t="shared" si="616"/>
        <v/>
      </c>
      <c r="CJ15" s="21" t="str">
        <f t="shared" si="617"/>
        <v>#VALUE!</v>
      </c>
      <c r="CK15" s="21" t="str">
        <f t="array" ref="CK15">SUMIFS(INDIRECT($H$1),Consolidado!$C$3:$C66,$A15,Consolidado!$B$3:$B66,CH$1)</f>
        <v>#VALUE!</v>
      </c>
      <c r="CL15" s="54" t="str">
        <f t="shared" si="618"/>
        <v/>
      </c>
      <c r="CM15" s="21" t="str">
        <f t="shared" si="619"/>
        <v>#VALUE!</v>
      </c>
      <c r="CN15" s="21" t="str">
        <f t="shared" si="620"/>
        <v/>
      </c>
      <c r="CO15" s="103" t="str">
        <f t="array" ref="CO15">SUMIFS(INDIRECT($G$1),Consolidado!$C$3:$C66,$A15,Consolidado!$B$3:$B66,CO$1)</f>
        <v>#VALUE!</v>
      </c>
      <c r="CP15" s="22" t="str">
        <f t="shared" si="621"/>
        <v/>
      </c>
      <c r="CQ15" s="22" t="str">
        <f t="shared" si="622"/>
        <v>#VALUE!</v>
      </c>
      <c r="CR15" s="22" t="str">
        <f t="array" ref="CR15">SUMIFS(INDIRECT($H$1),Consolidado!$C$3:$C66,$A15,Consolidado!$B$3:$B66,CO$1)</f>
        <v>#VALUE!</v>
      </c>
      <c r="CS15" s="56" t="str">
        <f t="shared" si="623"/>
        <v/>
      </c>
      <c r="CT15" s="22" t="str">
        <f t="shared" si="624"/>
        <v>#VALUE!</v>
      </c>
      <c r="CU15" s="22" t="str">
        <f t="shared" si="625"/>
        <v/>
      </c>
      <c r="CV15" s="104" t="str">
        <f t="array" ref="CV15">SUMIFS(INDIRECT($G$1),Consolidado!$C$3:$C66,$A15,Consolidado!$B$3:$B66,CV$1)</f>
        <v>#VALUE!</v>
      </c>
      <c r="CW15" s="21" t="str">
        <f t="shared" si="626"/>
        <v/>
      </c>
      <c r="CX15" s="21" t="str">
        <f t="shared" si="627"/>
        <v>#VALUE!</v>
      </c>
      <c r="CY15" s="21" t="str">
        <f t="array" ref="CY15">SUMIFS(INDIRECT($H$1),Consolidado!$C$3:$C66,$A15,Consolidado!$B$3:$B66,CV$1)</f>
        <v>#VALUE!</v>
      </c>
      <c r="CZ15" s="54" t="str">
        <f t="shared" si="628"/>
        <v/>
      </c>
      <c r="DA15" s="21" t="str">
        <f t="shared" si="629"/>
        <v>#VALUE!</v>
      </c>
      <c r="DB15" s="21" t="str">
        <f t="shared" si="630"/>
        <v/>
      </c>
      <c r="DC15" s="103" t="str">
        <f t="array" ref="DC15">SUMIFS(INDIRECT($G$1),Consolidado!$C$3:$C66,$A15,Consolidado!$B$3:$B66,DC$1)</f>
        <v>#VALUE!</v>
      </c>
      <c r="DD15" s="22" t="str">
        <f t="shared" si="631"/>
        <v/>
      </c>
      <c r="DE15" s="22" t="str">
        <f t="shared" si="632"/>
        <v>#VALUE!</v>
      </c>
      <c r="DF15" s="22" t="str">
        <f t="array" ref="DF15">SUMIFS(INDIRECT($H$1),Consolidado!$C$3:$C66,$A15,Consolidado!$B$3:$B66,DC$1)</f>
        <v>#VALUE!</v>
      </c>
      <c r="DG15" s="56" t="str">
        <f t="shared" si="633"/>
        <v/>
      </c>
      <c r="DH15" s="22" t="str">
        <f t="shared" si="634"/>
        <v>#VALUE!</v>
      </c>
      <c r="DI15" s="22" t="str">
        <f t="shared" si="635"/>
        <v/>
      </c>
      <c r="DJ15" s="104" t="str">
        <f t="array" ref="DJ15">SUMIFS(INDIRECT($G$1),Consolidado!$C$3:$C66,$A15,Consolidado!$B$3:$B66,DJ$1)</f>
        <v>#VALUE!</v>
      </c>
      <c r="DK15" s="21" t="str">
        <f t="shared" si="636"/>
        <v/>
      </c>
      <c r="DL15" s="21" t="str">
        <f t="shared" si="637"/>
        <v>#VALUE!</v>
      </c>
      <c r="DM15" s="21" t="str">
        <f t="array" ref="DM15">SUMIFS(INDIRECT($H$1),Consolidado!$C$3:$C66,$A15,Consolidado!$B$3:$B66,DJ$1)</f>
        <v>#VALUE!</v>
      </c>
      <c r="DN15" s="54" t="str">
        <f t="shared" si="638"/>
        <v/>
      </c>
      <c r="DO15" s="21" t="str">
        <f t="shared" si="639"/>
        <v>#VALUE!</v>
      </c>
      <c r="DP15" s="21" t="str">
        <f t="shared" si="640"/>
        <v/>
      </c>
      <c r="DQ15" s="103" t="str">
        <f t="array" ref="DQ15">SUMIFS(INDIRECT($G$1),Consolidado!$C$3:$C66,$A15,Consolidado!$B$3:$B66,DQ$1)</f>
        <v>#VALUE!</v>
      </c>
      <c r="DR15" s="22" t="str">
        <f t="shared" si="641"/>
        <v/>
      </c>
      <c r="DS15" s="22" t="str">
        <f t="shared" si="642"/>
        <v>#VALUE!</v>
      </c>
      <c r="DT15" s="22" t="str">
        <f t="array" ref="DT15">SUMIFS(INDIRECT($H$1),Consolidado!$C$3:$C66,$A15,Consolidado!$B$3:$B66,DQ$1)</f>
        <v>#VALUE!</v>
      </c>
      <c r="DU15" s="56" t="str">
        <f t="shared" si="643"/>
        <v/>
      </c>
      <c r="DV15" s="22" t="str">
        <f t="shared" si="644"/>
        <v>#VALUE!</v>
      </c>
      <c r="DW15" s="22" t="str">
        <f t="shared" si="645"/>
        <v/>
      </c>
      <c r="DX15" s="104" t="str">
        <f t="array" ref="DX15">SUMIFS(INDIRECT($G$1),Consolidado!$C$3:$C66,$A15,Consolidado!$B$3:$B66,DX$1)</f>
        <v>#VALUE!</v>
      </c>
      <c r="DY15" s="21" t="str">
        <f t="shared" si="646"/>
        <v/>
      </c>
      <c r="DZ15" s="21" t="str">
        <f t="shared" si="647"/>
        <v>#VALUE!</v>
      </c>
      <c r="EA15" s="21" t="str">
        <f t="array" ref="EA15">SUMIFS(INDIRECT($H$1),Consolidado!$C$3:$C66,$A15,Consolidado!$B$3:$B66,DX$1)</f>
        <v>#VALUE!</v>
      </c>
      <c r="EB15" s="54" t="str">
        <f t="shared" si="648"/>
        <v/>
      </c>
      <c r="EC15" s="21" t="str">
        <f t="shared" si="649"/>
        <v>#VALUE!</v>
      </c>
      <c r="ED15" s="21" t="str">
        <f t="shared" si="650"/>
        <v/>
      </c>
      <c r="EE15" s="103" t="str">
        <f t="array" ref="EE15">SUMIFS(INDIRECT($G$1),Consolidado!$C$3:$C66,$A15,Consolidado!$B$3:$B66,EE$1)</f>
        <v>#VALUE!</v>
      </c>
      <c r="EF15" s="22" t="str">
        <f t="shared" si="651"/>
        <v/>
      </c>
      <c r="EG15" s="22" t="str">
        <f t="shared" si="652"/>
        <v>#VALUE!</v>
      </c>
      <c r="EH15" s="22" t="str">
        <f t="array" ref="EH15">SUMIFS(INDIRECT($H$1),Consolidado!$C$3:$C66,$A15,Consolidado!$B$3:$B66,EE$1)</f>
        <v>#VALUE!</v>
      </c>
      <c r="EI15" s="56" t="str">
        <f t="shared" si="653"/>
        <v/>
      </c>
      <c r="EJ15" s="22" t="str">
        <f t="shared" si="654"/>
        <v>#VALUE!</v>
      </c>
      <c r="EK15" s="22" t="str">
        <f t="shared" si="655"/>
        <v/>
      </c>
      <c r="EL15" s="104" t="str">
        <f t="array" ref="EL15">SUMIFS(INDIRECT($G$1),Consolidado!$C$3:$C66,$A15,Consolidado!$B$3:$B66,EL$1)</f>
        <v>#VALUE!</v>
      </c>
      <c r="EM15" s="21" t="str">
        <f t="shared" si="656"/>
        <v/>
      </c>
      <c r="EN15" s="21" t="str">
        <f t="shared" si="657"/>
        <v>#VALUE!</v>
      </c>
      <c r="EO15" s="21" t="str">
        <f t="array" ref="EO15">SUMIFS(INDIRECT($H$1),Consolidado!$C$3:$C66,$A15,Consolidado!$B$3:$B66,EL$1)</f>
        <v>#VALUE!</v>
      </c>
      <c r="EP15" s="54" t="str">
        <f t="shared" si="658"/>
        <v/>
      </c>
      <c r="EQ15" s="21" t="str">
        <f t="shared" si="659"/>
        <v>#VALUE!</v>
      </c>
      <c r="ER15" s="21" t="str">
        <f t="shared" si="660"/>
        <v/>
      </c>
      <c r="ES15" s="103" t="str">
        <f t="array" ref="ES15">SUMIFS(INDIRECT($G$1),Consolidado!$C$3:$C66,$A15,Consolidado!$B$3:$B66,ES$1)</f>
        <v>#VALUE!</v>
      </c>
      <c r="ET15" s="22" t="str">
        <f t="shared" si="661"/>
        <v/>
      </c>
      <c r="EU15" s="22" t="str">
        <f t="shared" si="662"/>
        <v>#VALUE!</v>
      </c>
      <c r="EV15" s="22" t="str">
        <f t="array" ref="EV15">SUMIFS(INDIRECT($H$1),Consolidado!$C$3:$C66,$A15,Consolidado!$B$3:$B66,ES$1)</f>
        <v>#VALUE!</v>
      </c>
      <c r="EW15" s="56" t="str">
        <f t="shared" si="663"/>
        <v/>
      </c>
      <c r="EX15" s="22" t="str">
        <f t="shared" si="664"/>
        <v>#VALUE!</v>
      </c>
      <c r="EY15" s="22" t="str">
        <f t="shared" si="665"/>
        <v/>
      </c>
      <c r="EZ15" s="104" t="str">
        <f t="array" ref="EZ15">SUMIFS(INDIRECT($G$1),Consolidado!$C$3:$C66,$A15,Consolidado!$B$3:$B66,EZ$1)</f>
        <v>#VALUE!</v>
      </c>
      <c r="FA15" s="21" t="str">
        <f t="shared" si="666"/>
        <v/>
      </c>
      <c r="FB15" s="21" t="str">
        <f t="shared" si="667"/>
        <v>#VALUE!</v>
      </c>
      <c r="FC15" s="21" t="str">
        <f t="array" ref="FC15">SUMIFS(INDIRECT($H$1),Consolidado!$C$3:$C66,$A15,Consolidado!$B$3:$B66,EZ$1)</f>
        <v>#VALUE!</v>
      </c>
      <c r="FD15" s="54" t="str">
        <f t="shared" si="668"/>
        <v/>
      </c>
      <c r="FE15" s="21" t="str">
        <f t="shared" si="669"/>
        <v>#VALUE!</v>
      </c>
      <c r="FF15" s="21" t="str">
        <f t="shared" si="670"/>
        <v/>
      </c>
      <c r="FG15" s="103" t="str">
        <f t="array" ref="FG15">SUMIFS(INDIRECT($G$1),Consolidado!$C$3:$C66,$A15,Consolidado!$B$3:$B66,FG$1)</f>
        <v>#VALUE!</v>
      </c>
      <c r="FH15" s="22" t="str">
        <f t="shared" si="671"/>
        <v/>
      </c>
      <c r="FI15" s="22" t="str">
        <f t="shared" si="672"/>
        <v>#VALUE!</v>
      </c>
      <c r="FJ15" s="22" t="str">
        <f t="array" ref="FJ15">SUMIFS(INDIRECT($H$1),Consolidado!$C$3:$C66,$A15,Consolidado!$B$3:$B66,FG$1)</f>
        <v>#VALUE!</v>
      </c>
      <c r="FK15" s="56" t="str">
        <f t="shared" si="673"/>
        <v/>
      </c>
      <c r="FL15" s="22" t="str">
        <f t="shared" si="674"/>
        <v>#VALUE!</v>
      </c>
      <c r="FM15" s="22" t="str">
        <f t="shared" si="675"/>
        <v/>
      </c>
      <c r="FN15" s="104" t="str">
        <f t="array" ref="FN15">SUMIFS(INDIRECT($G$1),Consolidado!$C$3:$C66,$A15,Consolidado!$B$3:$B66,FN$1)</f>
        <v>#VALUE!</v>
      </c>
      <c r="FO15" s="21" t="str">
        <f t="shared" si="676"/>
        <v/>
      </c>
      <c r="FP15" s="21" t="str">
        <f t="shared" si="677"/>
        <v>#VALUE!</v>
      </c>
      <c r="FQ15" s="21" t="str">
        <f t="array" ref="FQ15">SUMIFS(INDIRECT($H$1),Consolidado!$C$3:$C66,$A15,Consolidado!$B$3:$B66,FN$1)</f>
        <v>#VALUE!</v>
      </c>
      <c r="FR15" s="54" t="str">
        <f t="shared" si="678"/>
        <v/>
      </c>
      <c r="FS15" s="21" t="str">
        <f t="shared" si="679"/>
        <v>#VALUE!</v>
      </c>
      <c r="FT15" s="21" t="str">
        <f t="shared" si="680"/>
        <v/>
      </c>
      <c r="FU15" s="103" t="str">
        <f t="array" ref="FU15">SUMIFS(INDIRECT($G$1),Consolidado!$C$3:$C66,$A15,Consolidado!$B$3:$B66,FU$1)</f>
        <v>#VALUE!</v>
      </c>
      <c r="FV15" s="22" t="str">
        <f t="shared" si="681"/>
        <v/>
      </c>
      <c r="FW15" s="22" t="str">
        <f t="shared" si="682"/>
        <v>#VALUE!</v>
      </c>
      <c r="FX15" s="22" t="str">
        <f t="array" ref="FX15">SUMIFS(INDIRECT($H$1),Consolidado!$C$3:$C66,$A15,Consolidado!$B$3:$B66,FU$1)</f>
        <v>#VALUE!</v>
      </c>
      <c r="FY15" s="56" t="str">
        <f t="shared" si="683"/>
        <v/>
      </c>
      <c r="FZ15" s="22" t="str">
        <f t="shared" si="684"/>
        <v>#VALUE!</v>
      </c>
      <c r="GA15" s="22" t="str">
        <f t="shared" si="685"/>
        <v/>
      </c>
      <c r="GB15" s="104" t="str">
        <f t="array" ref="GB15">SUMIFS(INDIRECT($G$1),Consolidado!$C$3:$C66,$A15,Consolidado!$B$3:$B66,GB$1)</f>
        <v>#VALUE!</v>
      </c>
      <c r="GC15" s="21" t="str">
        <f t="shared" si="686"/>
        <v/>
      </c>
      <c r="GD15" s="21" t="str">
        <f t="shared" si="687"/>
        <v>#VALUE!</v>
      </c>
      <c r="GE15" s="21" t="str">
        <f t="array" ref="GE15">SUMIFS(INDIRECT($H$1),Consolidado!$C$3:$C66,$A15,Consolidado!$B$3:$B66,GB$1)</f>
        <v>#VALUE!</v>
      </c>
      <c r="GF15" s="54" t="str">
        <f t="shared" si="688"/>
        <v/>
      </c>
      <c r="GG15" s="21" t="str">
        <f t="shared" si="689"/>
        <v>#VALUE!</v>
      </c>
      <c r="GH15" s="21" t="str">
        <f t="shared" si="690"/>
        <v/>
      </c>
      <c r="GI15" s="103" t="str">
        <f t="array" ref="GI15">SUMIFS(INDIRECT($G$1),Consolidado!$C$3:$C66,$A15,Consolidado!$B$3:$B66,GI$1)</f>
        <v>#VALUE!</v>
      </c>
      <c r="GJ15" s="22" t="str">
        <f t="shared" si="691"/>
        <v/>
      </c>
      <c r="GK15" s="22" t="str">
        <f t="shared" si="692"/>
        <v>#VALUE!</v>
      </c>
      <c r="GL15" s="22" t="str">
        <f t="array" ref="GL15">SUMIFS(INDIRECT($H$1),Consolidado!$C$3:$C66,$A15,Consolidado!$B$3:$B66,GI$1)</f>
        <v>#VALUE!</v>
      </c>
      <c r="GM15" s="56" t="str">
        <f t="shared" si="693"/>
        <v/>
      </c>
      <c r="GN15" s="22" t="str">
        <f t="shared" si="694"/>
        <v>#VALUE!</v>
      </c>
      <c r="GO15" s="22" t="str">
        <f t="shared" si="695"/>
        <v/>
      </c>
      <c r="GP15" s="104" t="str">
        <f t="array" ref="GP15">SUMIFS(INDIRECT($G$1),Consolidado!$C$3:$C66,$A15,Consolidado!$B$3:$B66,GP$1)</f>
        <v>#VALUE!</v>
      </c>
      <c r="GQ15" s="21" t="str">
        <f t="shared" si="696"/>
        <v/>
      </c>
      <c r="GR15" s="21" t="str">
        <f t="shared" si="697"/>
        <v>#VALUE!</v>
      </c>
      <c r="GS15" s="21" t="str">
        <f t="array" ref="GS15">SUMIFS(INDIRECT($H$1),Consolidado!$C$3:$C66,$A15,Consolidado!$B$3:$B66,GP$1)</f>
        <v>#VALUE!</v>
      </c>
      <c r="GT15" s="54" t="str">
        <f t="shared" si="698"/>
        <v/>
      </c>
      <c r="GU15" s="21" t="str">
        <f t="shared" si="699"/>
        <v>#VALUE!</v>
      </c>
      <c r="GV15" s="21" t="str">
        <f t="shared" si="700"/>
        <v/>
      </c>
      <c r="GW15" s="103" t="str">
        <f t="array" ref="GW15">SUMIFS(INDIRECT($G$1),Consolidado!$C$3:$C66,$A15,Consolidado!$B$3:$B66,GW$1)</f>
        <v>#VALUE!</v>
      </c>
      <c r="GX15" s="22" t="str">
        <f t="shared" si="701"/>
        <v/>
      </c>
      <c r="GY15" s="22" t="str">
        <f t="shared" si="702"/>
        <v>#VALUE!</v>
      </c>
      <c r="GZ15" s="22" t="str">
        <f t="array" ref="GZ15">SUMIFS(INDIRECT($H$1),Consolidado!$C$3:$C66,$A15,Consolidado!$B$3:$B66,GW$1)</f>
        <v>#VALUE!</v>
      </c>
      <c r="HA15" s="56" t="str">
        <f t="shared" si="703"/>
        <v/>
      </c>
      <c r="HB15" s="22" t="str">
        <f t="shared" si="704"/>
        <v>#VALUE!</v>
      </c>
      <c r="HC15" s="22" t="str">
        <f t="shared" si="705"/>
        <v/>
      </c>
      <c r="HD15" s="104" t="str">
        <f t="array" ref="HD15">SUMIFS(INDIRECT($G$1),Consolidado!$C$3:$C66,$A15,Consolidado!$B$3:$B66,HD$1)</f>
        <v>#VALUE!</v>
      </c>
      <c r="HE15" s="21" t="str">
        <f t="shared" si="706"/>
        <v/>
      </c>
      <c r="HF15" s="21" t="str">
        <f t="shared" si="707"/>
        <v>#VALUE!</v>
      </c>
      <c r="HG15" s="21" t="str">
        <f t="array" ref="HG15">SUMIFS(INDIRECT($H$1),Consolidado!$C$3:$C66,$A15,Consolidado!$B$3:$B66,HD$1)</f>
        <v>#VALUE!</v>
      </c>
      <c r="HH15" s="54" t="str">
        <f t="shared" si="708"/>
        <v/>
      </c>
      <c r="HI15" s="21" t="str">
        <f t="shared" si="709"/>
        <v>#VALUE!</v>
      </c>
      <c r="HJ15" s="21" t="str">
        <f t="shared" si="710"/>
        <v/>
      </c>
      <c r="HK15" s="103" t="str">
        <f t="array" ref="HK15">SUMIFS(INDIRECT($G$1),Consolidado!$C$3:$C66,$A15,Consolidado!$B$3:$B66,HK$1)</f>
        <v>#VALUE!</v>
      </c>
      <c r="HL15" s="22" t="str">
        <f t="shared" si="711"/>
        <v/>
      </c>
      <c r="HM15" s="22" t="str">
        <f t="shared" si="712"/>
        <v>#VALUE!</v>
      </c>
      <c r="HN15" s="22" t="str">
        <f t="array" ref="HN15">SUMIFS(INDIRECT($H$1),Consolidado!$C$3:$C66,$A15,Consolidado!$B$3:$B66,HK$1)</f>
        <v>#VALUE!</v>
      </c>
      <c r="HO15" s="56" t="str">
        <f t="shared" si="713"/>
        <v/>
      </c>
      <c r="HP15" s="22" t="str">
        <f t="shared" si="714"/>
        <v>#VALUE!</v>
      </c>
      <c r="HQ15" s="22" t="str">
        <f t="shared" si="715"/>
        <v/>
      </c>
      <c r="HR15" s="104" t="str">
        <f t="array" ref="HR15">SUMIFS(INDIRECT($G$1),Consolidado!$C$3:$C66,$A15,Consolidado!$B$3:$B66,HR$1)</f>
        <v>#VALUE!</v>
      </c>
      <c r="HS15" s="21" t="str">
        <f t="shared" si="716"/>
        <v/>
      </c>
      <c r="HT15" s="21" t="str">
        <f t="shared" si="717"/>
        <v>#VALUE!</v>
      </c>
      <c r="HU15" s="21" t="str">
        <f t="array" ref="HU15">SUMIFS(INDIRECT($H$1),Consolidado!$C$3:$C66,$A15,Consolidado!$B$3:$B66,HR$1)</f>
        <v>#VALUE!</v>
      </c>
      <c r="HV15" s="54" t="str">
        <f t="shared" si="718"/>
        <v/>
      </c>
      <c r="HW15" s="21" t="str">
        <f t="shared" si="719"/>
        <v>#VALUE!</v>
      </c>
      <c r="HX15" s="21" t="str">
        <f t="shared" si="720"/>
        <v/>
      </c>
      <c r="HY15" s="103" t="str">
        <f t="array" ref="HY15">SUMIFS(INDIRECT($G$1),Consolidado!$C$3:$C66,$A15,Consolidado!$B$3:$B66,HY$1)</f>
        <v>#VALUE!</v>
      </c>
      <c r="HZ15" s="22" t="str">
        <f t="shared" si="721"/>
        <v/>
      </c>
      <c r="IA15" s="22" t="str">
        <f t="shared" si="722"/>
        <v>#VALUE!</v>
      </c>
      <c r="IB15" s="22" t="str">
        <f t="array" ref="IB15">SUMIFS(INDIRECT($H$1),Consolidado!$C$3:$C66,$A15,Consolidado!$B$3:$B66,HY$1)</f>
        <v>#VALUE!</v>
      </c>
      <c r="IC15" s="56" t="str">
        <f t="shared" si="723"/>
        <v/>
      </c>
      <c r="ID15" s="22" t="str">
        <f t="shared" si="724"/>
        <v>#VALUE!</v>
      </c>
      <c r="IE15" s="22" t="str">
        <f t="shared" si="725"/>
        <v/>
      </c>
      <c r="IF15" s="104" t="str">
        <f t="array" ref="IF15">SUMIFS(INDIRECT($G$1),Consolidado!$C$3:$C66,$A15,Consolidado!$B$3:$B66,IF$1)</f>
        <v>#VALUE!</v>
      </c>
      <c r="IG15" s="21" t="str">
        <f t="shared" si="726"/>
        <v/>
      </c>
      <c r="IH15" s="21" t="str">
        <f t="shared" si="727"/>
        <v>#VALUE!</v>
      </c>
      <c r="II15" s="21" t="str">
        <f t="array" ref="II15">SUMIFS(INDIRECT($H$1),Consolidado!$C$3:$C66,$A15,Consolidado!$B$3:$B66,IF$1)</f>
        <v>#VALUE!</v>
      </c>
      <c r="IJ15" s="54" t="str">
        <f t="shared" si="728"/>
        <v/>
      </c>
      <c r="IK15" s="21" t="str">
        <f t="shared" si="729"/>
        <v>#VALUE!</v>
      </c>
      <c r="IL15" s="21" t="str">
        <f t="shared" si="730"/>
        <v/>
      </c>
      <c r="IM15" s="103" t="str">
        <f t="array" ref="IM15">SUMIFS(INDIRECT($G$1),Consolidado!$C$3:$C66,$A15,Consolidado!$B$3:$B66,IM$1)</f>
        <v>#VALUE!</v>
      </c>
      <c r="IN15" s="22" t="str">
        <f t="shared" si="731"/>
        <v/>
      </c>
      <c r="IO15" s="22" t="str">
        <f t="shared" si="732"/>
        <v>#VALUE!</v>
      </c>
      <c r="IP15" s="22" t="str">
        <f t="array" ref="IP15">SUMIFS(INDIRECT($H$1),Consolidado!$C$3:$C66,$A15,Consolidado!$B$3:$B66,IM$1)</f>
        <v>#VALUE!</v>
      </c>
      <c r="IQ15" s="56" t="str">
        <f t="shared" si="733"/>
        <v/>
      </c>
      <c r="IR15" s="22" t="str">
        <f t="shared" si="734"/>
        <v>#VALUE!</v>
      </c>
      <c r="IS15" s="22" t="str">
        <f t="shared" si="735"/>
        <v/>
      </c>
      <c r="IT15" s="104" t="str">
        <f t="array" ref="IT15">SUMIFS(INDIRECT($G$1),Consolidado!$C$3:$C66,$A15,Consolidado!$B$3:$B66,IT$1)</f>
        <v>#VALUE!</v>
      </c>
      <c r="IU15" s="21" t="str">
        <f t="shared" si="736"/>
        <v/>
      </c>
      <c r="IV15" s="21" t="str">
        <f t="shared" si="737"/>
        <v>#VALUE!</v>
      </c>
      <c r="IW15" s="21" t="str">
        <f t="array" ref="IW15">SUMIFS(INDIRECT($H$1),Consolidado!$C$3:$C66,$A15,Consolidado!$B$3:$B66,IT$1)</f>
        <v>#VALUE!</v>
      </c>
      <c r="IX15" s="54" t="str">
        <f t="shared" si="738"/>
        <v/>
      </c>
      <c r="IY15" s="21" t="str">
        <f t="shared" si="739"/>
        <v>#VALUE!</v>
      </c>
      <c r="IZ15" s="21" t="str">
        <f t="shared" si="740"/>
        <v/>
      </c>
      <c r="JA15" s="103" t="str">
        <f t="array" ref="JA15">SUMIFS(INDIRECT($G$1),Consolidado!$C$3:$C66,$A15,Consolidado!$B$3:$B66,JA$1)</f>
        <v>#VALUE!</v>
      </c>
      <c r="JB15" s="22" t="str">
        <f t="shared" si="741"/>
        <v/>
      </c>
      <c r="JC15" s="22" t="str">
        <f t="shared" si="742"/>
        <v>#VALUE!</v>
      </c>
      <c r="JD15" s="22" t="str">
        <f t="array" ref="JD15">SUMIFS(INDIRECT($H$1),Consolidado!$C$3:$C66,$A15,Consolidado!$B$3:$B66,JA$1)</f>
        <v>#VALUE!</v>
      </c>
      <c r="JE15" s="56" t="str">
        <f t="shared" si="743"/>
        <v/>
      </c>
      <c r="JF15" s="22" t="str">
        <f t="shared" si="744"/>
        <v>#VALUE!</v>
      </c>
      <c r="JG15" s="22" t="str">
        <f t="shared" si="745"/>
        <v/>
      </c>
      <c r="JH15" s="104" t="str">
        <f t="array" ref="JH15">SUMIFS(INDIRECT($G$1),Consolidado!$C$3:$C66,$A15,Consolidado!$B$3:$B66,JH$1)</f>
        <v>#VALUE!</v>
      </c>
      <c r="JI15" s="21" t="str">
        <f t="shared" si="746"/>
        <v/>
      </c>
      <c r="JJ15" s="21" t="str">
        <f t="shared" si="747"/>
        <v>#VALUE!</v>
      </c>
      <c r="JK15" s="21" t="str">
        <f t="array" ref="JK15">SUMIFS(INDIRECT($H$1),Consolidado!$C$3:$C66,$A15,Consolidado!$B$3:$B66,JH$1)</f>
        <v>#VALUE!</v>
      </c>
      <c r="JL15" s="54" t="str">
        <f t="shared" si="748"/>
        <v/>
      </c>
      <c r="JM15" s="21" t="str">
        <f t="shared" si="749"/>
        <v>#VALUE!</v>
      </c>
      <c r="JN15" s="21" t="str">
        <f t="shared" si="750"/>
        <v/>
      </c>
      <c r="JO15" s="103" t="str">
        <f t="array" ref="JO15">SUMIFS(INDIRECT($G$1),Consolidado!$C$3:$C66,$A15,Consolidado!$B$3:$B66,JO$1)</f>
        <v>#VALUE!</v>
      </c>
      <c r="JP15" s="22" t="str">
        <f t="shared" si="751"/>
        <v/>
      </c>
      <c r="JQ15" s="22" t="str">
        <f t="shared" si="752"/>
        <v>#VALUE!</v>
      </c>
      <c r="JR15" s="22" t="str">
        <f t="array" ref="JR15">SUMIFS(INDIRECT($H$1),Consolidado!$C$3:$C66,$A15,Consolidado!$B$3:$B66,JO$1)</f>
        <v>#VALUE!</v>
      </c>
      <c r="JS15" s="56" t="str">
        <f t="shared" si="753"/>
        <v/>
      </c>
      <c r="JT15" s="22" t="str">
        <f t="shared" si="754"/>
        <v>#VALUE!</v>
      </c>
      <c r="JU15" s="22" t="str">
        <f t="shared" si="755"/>
        <v/>
      </c>
      <c r="JV15" s="104" t="str">
        <f t="array" ref="JV15">SUMIFS(INDIRECT($G$1),Consolidado!$C$3:$C66,$A15,Consolidado!$B$3:$B66,JV$1)</f>
        <v>#VALUE!</v>
      </c>
      <c r="JW15" s="21" t="str">
        <f t="shared" si="756"/>
        <v/>
      </c>
      <c r="JX15" s="21" t="str">
        <f t="shared" si="757"/>
        <v>#VALUE!</v>
      </c>
      <c r="JY15" s="21" t="str">
        <f t="array" ref="JY15">SUMIFS(INDIRECT($H$1),Consolidado!$C$3:$C66,$A15,Consolidado!$B$3:$B66,JV$1)</f>
        <v>#VALUE!</v>
      </c>
      <c r="JZ15" s="54" t="str">
        <f t="shared" si="758"/>
        <v/>
      </c>
      <c r="KA15" s="21" t="str">
        <f t="shared" si="759"/>
        <v>#VALUE!</v>
      </c>
      <c r="KB15" s="21" t="str">
        <f t="shared" si="760"/>
        <v/>
      </c>
      <c r="KC15" s="103" t="str">
        <f t="array" ref="KC15">SUMIFS(INDIRECT($G$1),Consolidado!$C$3:$C66,$A15,Consolidado!$B$3:$B66,KC$1)</f>
        <v>#VALUE!</v>
      </c>
      <c r="KD15" s="22" t="str">
        <f t="shared" si="761"/>
        <v/>
      </c>
      <c r="KE15" s="22" t="str">
        <f t="shared" si="762"/>
        <v>#VALUE!</v>
      </c>
      <c r="KF15" s="22" t="str">
        <f t="array" ref="KF15">SUMIFS(INDIRECT($H$1),Consolidado!$C$3:$C66,$A15,Consolidado!$B$3:$B66,KC$1)</f>
        <v>#VALUE!</v>
      </c>
      <c r="KG15" s="56" t="str">
        <f t="shared" si="763"/>
        <v/>
      </c>
      <c r="KH15" s="22" t="str">
        <f t="shared" si="764"/>
        <v>#VALUE!</v>
      </c>
      <c r="KI15" s="22" t="str">
        <f t="shared" si="765"/>
        <v/>
      </c>
      <c r="KJ15" s="104" t="str">
        <f t="array" ref="KJ15">SUMIFS(INDIRECT($G$1),Consolidado!$C$3:$C66,$A15,Consolidado!$B$3:$B66,KJ$1)</f>
        <v>#VALUE!</v>
      </c>
      <c r="KK15" s="21" t="str">
        <f t="shared" si="766"/>
        <v/>
      </c>
      <c r="KL15" s="21" t="str">
        <f t="shared" si="767"/>
        <v>#VALUE!</v>
      </c>
      <c r="KM15" s="21" t="str">
        <f t="array" ref="KM15">SUMIFS(INDIRECT($H$1),Consolidado!$C$3:$C66,$A15,Consolidado!$B$3:$B66,KJ$1)</f>
        <v>#VALUE!</v>
      </c>
      <c r="KN15" s="54" t="str">
        <f t="shared" si="768"/>
        <v/>
      </c>
      <c r="KO15" s="21" t="str">
        <f t="shared" si="769"/>
        <v>#VALUE!</v>
      </c>
      <c r="KP15" s="21" t="str">
        <f t="shared" si="770"/>
        <v/>
      </c>
      <c r="KQ15" s="103" t="str">
        <f t="array" ref="KQ15">SUMIFS(INDIRECT($G$1),Consolidado!$C$3:$C66,$A15,Consolidado!$B$3:$B66,KQ$1)</f>
        <v>#VALUE!</v>
      </c>
      <c r="KR15" s="22" t="str">
        <f t="shared" si="771"/>
        <v/>
      </c>
      <c r="KS15" s="22" t="str">
        <f t="shared" si="772"/>
        <v>#VALUE!</v>
      </c>
      <c r="KT15" s="22" t="str">
        <f t="array" ref="KT15">SUMIFS(INDIRECT($H$1),Consolidado!$C$3:$C66,$A15,Consolidado!$B$3:$B66,KQ$1)</f>
        <v>#VALUE!</v>
      </c>
      <c r="KU15" s="56" t="str">
        <f t="shared" si="773"/>
        <v/>
      </c>
      <c r="KV15" s="22" t="str">
        <f t="shared" si="774"/>
        <v>#VALUE!</v>
      </c>
      <c r="KW15" s="22" t="str">
        <f t="shared" si="775"/>
        <v/>
      </c>
      <c r="KX15" s="104" t="str">
        <f t="array" ref="KX15">SUMIFS(INDIRECT($G$1),Consolidado!$C$3:$C66,$A15,Consolidado!$B$3:$B66,KX$1)</f>
        <v>#VALUE!</v>
      </c>
      <c r="KY15" s="21" t="str">
        <f t="shared" si="776"/>
        <v/>
      </c>
      <c r="KZ15" s="21" t="str">
        <f t="shared" si="777"/>
        <v>#VALUE!</v>
      </c>
      <c r="LA15" s="21" t="str">
        <f t="array" ref="LA15">SUMIFS(INDIRECT($H$1),Consolidado!$C$3:$C66,$A15,Consolidado!$B$3:$B66,KX$1)</f>
        <v>#VALUE!</v>
      </c>
      <c r="LB15" s="54" t="str">
        <f t="shared" si="778"/>
        <v/>
      </c>
      <c r="LC15" s="21" t="str">
        <f t="shared" si="779"/>
        <v>#VALUE!</v>
      </c>
      <c r="LD15" s="105" t="str">
        <f t="shared" si="780"/>
        <v/>
      </c>
      <c r="LE15" s="103" t="str">
        <f t="array" ref="LE15">SUMIFS(INDIRECT($G$1),Consolidado!$C$3:$C66,$A15,Consolidado!$B$3:$B66,LE$1)</f>
        <v>#VALUE!</v>
      </c>
      <c r="LF15" s="22" t="str">
        <f t="shared" si="781"/>
        <v/>
      </c>
      <c r="LG15" s="22" t="str">
        <f t="shared" si="782"/>
        <v>#VALUE!</v>
      </c>
      <c r="LH15" s="22" t="str">
        <f t="array" ref="LH15">SUMIFS(INDIRECT($H$1),Consolidado!$C$3:$C66,$A15,Consolidado!$B$3:$B66,LE$1)</f>
        <v>#VALUE!</v>
      </c>
      <c r="LI15" s="56" t="str">
        <f t="shared" si="783"/>
        <v/>
      </c>
      <c r="LJ15" s="22" t="str">
        <f t="shared" si="784"/>
        <v>#VALUE!</v>
      </c>
      <c r="LK15" s="22" t="str">
        <f t="shared" si="785"/>
        <v/>
      </c>
      <c r="LL15" s="104" t="str">
        <f t="array" ref="LL15">SUMIFS(INDIRECT($G$1),Consolidado!$C$3:$C66,$A15,Consolidado!$B$3:$B66,LL$1)</f>
        <v>#VALUE!</v>
      </c>
      <c r="LM15" s="21" t="str">
        <f t="shared" si="786"/>
        <v/>
      </c>
      <c r="LN15" s="21" t="str">
        <f t="shared" si="787"/>
        <v>#VALUE!</v>
      </c>
      <c r="LO15" s="21" t="str">
        <f t="array" ref="LO15">SUMIFS(INDIRECT($H$1),Consolidado!$C$3:$C66,$A15,Consolidado!$B$3:$B66,LL$1)</f>
        <v>#VALUE!</v>
      </c>
      <c r="LP15" s="54" t="str">
        <f t="shared" si="788"/>
        <v/>
      </c>
      <c r="LQ15" s="21" t="str">
        <f t="shared" si="789"/>
        <v>#VALUE!</v>
      </c>
      <c r="LR15" s="105" t="str">
        <f t="shared" si="790"/>
        <v/>
      </c>
      <c r="LS15" s="103" t="str">
        <f t="array" ref="LS15">SUMIFS(INDIRECT($G$1),Consolidado!$C$3:$C66,$A15,Consolidado!$B$3:$B66,LS$1)</f>
        <v>#VALUE!</v>
      </c>
      <c r="LT15" s="22" t="str">
        <f t="shared" si="791"/>
        <v/>
      </c>
      <c r="LU15" s="22" t="str">
        <f t="shared" si="792"/>
        <v>#VALUE!</v>
      </c>
      <c r="LV15" s="22" t="str">
        <f t="array" ref="LV15">SUMIFS(INDIRECT($H$1),Consolidado!$C$3:$C66,$A15,Consolidado!$B$3:$B66,LS$1)</f>
        <v>#VALUE!</v>
      </c>
      <c r="LW15" s="56" t="str">
        <f t="shared" si="793"/>
        <v/>
      </c>
      <c r="LX15" s="22" t="str">
        <f t="shared" si="794"/>
        <v>#VALUE!</v>
      </c>
      <c r="LY15" s="22" t="str">
        <f t="shared" si="795"/>
        <v/>
      </c>
      <c r="LZ15" s="104" t="str">
        <f t="array" ref="LZ15">SUMIFS(INDIRECT($G$1),Consolidado!$C$3:$C66,$A15,Consolidado!$B$3:$B66,LZ$1)</f>
        <v>#VALUE!</v>
      </c>
      <c r="MA15" s="21" t="str">
        <f t="shared" si="796"/>
        <v/>
      </c>
      <c r="MB15" s="21" t="str">
        <f t="shared" si="797"/>
        <v>#VALUE!</v>
      </c>
      <c r="MC15" s="21" t="str">
        <f t="array" ref="MC15">SUMIFS(INDIRECT($H$1),Consolidado!$C$3:$C66,$A15,Consolidado!$B$3:$B66,LZ$1)</f>
        <v>#VALUE!</v>
      </c>
      <c r="MD15" s="54" t="str">
        <f t="shared" si="798"/>
        <v/>
      </c>
      <c r="ME15" s="21" t="str">
        <f t="shared" si="799"/>
        <v>#VALUE!</v>
      </c>
      <c r="MF15" s="105" t="str">
        <f t="shared" si="800"/>
        <v/>
      </c>
      <c r="MG15" s="103" t="str">
        <f t="array" ref="MG15">SUMIFS(INDIRECT($G$1),Consolidado!$C$3:$C66,$A15,Consolidado!$B$3:$B66,MG$1)</f>
        <v>#VALUE!</v>
      </c>
      <c r="MH15" s="22" t="str">
        <f t="shared" si="801"/>
        <v/>
      </c>
      <c r="MI15" s="22" t="str">
        <f t="shared" si="802"/>
        <v>#VALUE!</v>
      </c>
      <c r="MJ15" s="22" t="str">
        <f t="array" ref="MJ15">SUMIFS(INDIRECT($H$1),Consolidado!$C$3:$C66,$A15,Consolidado!$B$3:$B66,MG$1)</f>
        <v>#VALUE!</v>
      </c>
      <c r="MK15" s="56" t="str">
        <f t="shared" si="803"/>
        <v/>
      </c>
      <c r="ML15" s="22" t="str">
        <f t="shared" si="804"/>
        <v>#VALUE!</v>
      </c>
      <c r="MM15" s="22" t="str">
        <f t="shared" si="805"/>
        <v/>
      </c>
      <c r="MN15" s="104" t="str">
        <f t="array" ref="MN15">SUMIFS(INDIRECT($G$1),Consolidado!$C$3:$C66,$A15,Consolidado!$B$3:$B66,MN$1)</f>
        <v>#VALUE!</v>
      </c>
      <c r="MO15" s="21" t="str">
        <f t="shared" si="806"/>
        <v/>
      </c>
      <c r="MP15" s="21" t="str">
        <f t="shared" si="807"/>
        <v>#VALUE!</v>
      </c>
      <c r="MQ15" s="21" t="str">
        <f t="array" ref="MQ15">SUMIFS(INDIRECT($H$1),Consolidado!$C$3:$C66,$A15,Consolidado!$B$3:$B66,MN$1)</f>
        <v>#VALUE!</v>
      </c>
      <c r="MR15" s="54" t="str">
        <f t="shared" si="808"/>
        <v/>
      </c>
      <c r="MS15" s="21" t="str">
        <f t="shared" si="809"/>
        <v>#VALUE!</v>
      </c>
      <c r="MT15" s="105" t="str">
        <f t="shared" si="810"/>
        <v/>
      </c>
      <c r="MU15" s="103" t="str">
        <f t="array" ref="MU15">SUMIFS(INDIRECT($G$1),Consolidado!$C$3:$C66,$A15,Consolidado!$B$3:$B66,MU$1)</f>
        <v>#VALUE!</v>
      </c>
      <c r="MV15" s="22" t="str">
        <f t="shared" si="811"/>
        <v/>
      </c>
      <c r="MW15" s="22" t="str">
        <f t="shared" si="812"/>
        <v>#VALUE!</v>
      </c>
      <c r="MX15" s="22" t="str">
        <f t="array" ref="MX15">SUMIFS(INDIRECT($H$1),Consolidado!$C$3:$C66,$A15,Consolidado!$B$3:$B66,MU$1)</f>
        <v>#VALUE!</v>
      </c>
      <c r="MY15" s="56" t="str">
        <f t="shared" si="813"/>
        <v/>
      </c>
      <c r="MZ15" s="22" t="str">
        <f t="shared" si="814"/>
        <v>#VALUE!</v>
      </c>
      <c r="NA15" s="22" t="str">
        <f t="shared" si="815"/>
        <v/>
      </c>
      <c r="NB15" s="104" t="str">
        <f t="array" ref="NB15">SUMIFS(INDIRECT($G$1),Consolidado!$C$3:$C66,$A15,Consolidado!$B$3:$B66,NB$1)</f>
        <v>#VALUE!</v>
      </c>
      <c r="NC15" s="21" t="str">
        <f t="shared" si="816"/>
        <v/>
      </c>
      <c r="ND15" s="21" t="str">
        <f t="shared" si="817"/>
        <v>#VALUE!</v>
      </c>
      <c r="NE15" s="21" t="str">
        <f t="array" ref="NE15">SUMIFS(INDIRECT($H$1),Consolidado!$C$3:$C66,$A15,Consolidado!$B$3:$B66,NB$1)</f>
        <v>#VALUE!</v>
      </c>
      <c r="NF15" s="54" t="str">
        <f t="shared" si="818"/>
        <v/>
      </c>
      <c r="NG15" s="21" t="str">
        <f t="shared" si="819"/>
        <v>#VALUE!</v>
      </c>
      <c r="NH15" s="105" t="str">
        <f t="shared" si="820"/>
        <v/>
      </c>
      <c r="NI15" s="103" t="str">
        <f t="array" ref="NI15">SUMIFS(INDIRECT($G$1),Consolidado!$C$3:$C66,$A15,Consolidado!$B$3:$B66,NI$1)</f>
        <v>#VALUE!</v>
      </c>
      <c r="NJ15" s="22" t="str">
        <f t="shared" si="821"/>
        <v/>
      </c>
      <c r="NK15" s="22" t="str">
        <f t="shared" si="822"/>
        <v>#VALUE!</v>
      </c>
      <c r="NL15" s="22" t="str">
        <f t="array" ref="NL15">SUMIFS(INDIRECT($H$1),Consolidado!$C$3:$C66,$A15,Consolidado!$B$3:$B66,NI$1)</f>
        <v>#VALUE!</v>
      </c>
      <c r="NM15" s="56" t="str">
        <f t="shared" si="823"/>
        <v/>
      </c>
      <c r="NN15" s="22" t="str">
        <f t="shared" si="824"/>
        <v>#VALUE!</v>
      </c>
      <c r="NO15" s="22" t="str">
        <f t="shared" si="825"/>
        <v/>
      </c>
      <c r="NP15" s="104" t="str">
        <f t="array" ref="NP15">SUMIFS(INDIRECT($G$1),Consolidado!$C$3:$C66,$A15,Consolidado!$B$3:$B66,NP$1)</f>
        <v>#VALUE!</v>
      </c>
      <c r="NQ15" s="21" t="str">
        <f t="shared" si="826"/>
        <v/>
      </c>
      <c r="NR15" s="21" t="str">
        <f t="shared" si="827"/>
        <v>#VALUE!</v>
      </c>
      <c r="NS15" s="21" t="str">
        <f t="array" ref="NS15">SUMIFS(INDIRECT($H$1),Consolidado!$C$3:$C66,$A15,Consolidado!$B$3:$B66,NP$1)</f>
        <v>#VALUE!</v>
      </c>
      <c r="NT15" s="54" t="str">
        <f t="shared" si="828"/>
        <v/>
      </c>
      <c r="NU15" s="21" t="str">
        <f t="shared" si="829"/>
        <v>#VALUE!</v>
      </c>
      <c r="NV15" s="105" t="str">
        <f t="shared" si="830"/>
        <v/>
      </c>
    </row>
    <row r="16" ht="15.75" customHeight="1">
      <c r="A16" s="25" t="str">
        <f>Menus!B8</f>
        <v>B05 2.5% sobre nomina</v>
      </c>
      <c r="B16" s="21" t="str">
        <f t="shared" si="554"/>
        <v>#VALUE!</v>
      </c>
      <c r="C16" s="21">
        <f t="shared" si="555"/>
        <v>0</v>
      </c>
      <c r="D16" s="21" t="str">
        <f t="shared" si="556"/>
        <v>#VALUE!</v>
      </c>
      <c r="E16" s="21" t="str">
        <f t="shared" si="557"/>
        <v>#VALUE!</v>
      </c>
      <c r="F16" s="21">
        <f t="shared" si="558"/>
        <v>0</v>
      </c>
      <c r="G16" s="21" t="str">
        <f t="shared" si="559"/>
        <v>#VALUE!</v>
      </c>
      <c r="H16" s="21" t="str">
        <f t="shared" si="560"/>
        <v/>
      </c>
      <c r="I16" s="100" t="str">
        <f t="array" ref="I16">SUMIFS(INDIRECT($G$1),Consolidado!$C$3:$C66,$A16,Consolidado!$B$3:$B66,I$1)</f>
        <v>#VALUE!</v>
      </c>
      <c r="J16" s="65" t="str">
        <f t="shared" si="561"/>
        <v/>
      </c>
      <c r="K16" s="21" t="str">
        <f t="shared" si="562"/>
        <v>#VALUE!</v>
      </c>
      <c r="L16" s="65" t="str">
        <f t="array" ref="L16">SUMIFS(INDIRECT($H$1),Consolidado!$C$3:$C66,$A16,Consolidado!$B$3:$B66,I$1)</f>
        <v>#VALUE!</v>
      </c>
      <c r="M16" s="66" t="str">
        <f t="shared" si="563"/>
        <v/>
      </c>
      <c r="N16" s="21" t="str">
        <f t="shared" si="564"/>
        <v>#VALUE!</v>
      </c>
      <c r="O16" s="21" t="str">
        <f t="shared" si="565"/>
        <v/>
      </c>
      <c r="P16" s="101" t="str">
        <f t="array" ref="P16">SUMIFS(INDIRECT($G$1),Consolidado!$C$3:$C66,$A16,Consolidado!$B$3:$B66,P$1)</f>
        <v>#VALUE!</v>
      </c>
      <c r="Q16" s="68" t="str">
        <f t="shared" si="566"/>
        <v/>
      </c>
      <c r="R16" s="68" t="str">
        <f t="shared" si="567"/>
        <v>#VALUE!</v>
      </c>
      <c r="S16" s="68" t="str">
        <f t="array" ref="S16">SUMIFS(INDIRECT($H$1),Consolidado!$C$3:$C66,$A16,Consolidado!$B$3:$B66,P$1)</f>
        <v>#VALUE!</v>
      </c>
      <c r="T16" s="68" t="str">
        <f t="shared" si="568"/>
        <v/>
      </c>
      <c r="U16" s="68" t="str">
        <f t="shared" si="569"/>
        <v>#VALUE!</v>
      </c>
      <c r="V16" s="68" t="str">
        <f t="shared" si="570"/>
        <v/>
      </c>
      <c r="W16" s="103" t="str">
        <f t="array" ref="W16">SUMIFS(INDIRECT($G$1),Consolidado!$C$3:$C66,$A16,Consolidado!$B$3:$B66,W$1)</f>
        <v>#VALUE!</v>
      </c>
      <c r="X16" s="22" t="str">
        <f t="shared" si="571"/>
        <v/>
      </c>
      <c r="Y16" s="22" t="str">
        <f t="shared" si="572"/>
        <v>#VALUE!</v>
      </c>
      <c r="Z16" s="22" t="str">
        <f t="array" ref="Z16">SUMIFS(INDIRECT($H$1),Consolidado!$C$3:$C66,$A16,Consolidado!$B$3:$B66,W$1)</f>
        <v>#VALUE!</v>
      </c>
      <c r="AA16" s="56" t="str">
        <f t="shared" si="573"/>
        <v/>
      </c>
      <c r="AB16" s="22" t="str">
        <f t="shared" si="574"/>
        <v>#VALUE!</v>
      </c>
      <c r="AC16" s="22" t="str">
        <f t="shared" si="575"/>
        <v/>
      </c>
      <c r="AD16" s="104" t="str">
        <f t="array" ref="AD16">SUMIFS(INDIRECT($G$1),Consolidado!$C$3:$C66,$A16,Consolidado!$B$3:$B66,AD$1)</f>
        <v>#VALUE!</v>
      </c>
      <c r="AE16" s="21" t="str">
        <f t="shared" si="576"/>
        <v/>
      </c>
      <c r="AF16" s="21" t="str">
        <f t="shared" si="577"/>
        <v>#VALUE!</v>
      </c>
      <c r="AG16" s="21" t="str">
        <f t="array" ref="AG16">SUMIFS(INDIRECT($H$1),Consolidado!$C$3:$C66,$A16,Consolidado!$B$3:$B66,AD$1)</f>
        <v>#VALUE!</v>
      </c>
      <c r="AH16" s="54" t="str">
        <f t="shared" si="578"/>
        <v/>
      </c>
      <c r="AI16" s="21" t="str">
        <f t="shared" si="579"/>
        <v>#VALUE!</v>
      </c>
      <c r="AJ16" s="21" t="str">
        <f t="shared" si="580"/>
        <v/>
      </c>
      <c r="AK16" s="103" t="str">
        <f t="array" ref="AK16">SUMIFS(INDIRECT($G$1),Consolidado!$C$3:$C66,$A16,Consolidado!$B$3:$B66,AK$1)</f>
        <v>#VALUE!</v>
      </c>
      <c r="AL16" s="22" t="str">
        <f t="shared" si="581"/>
        <v/>
      </c>
      <c r="AM16" s="22" t="str">
        <f t="shared" si="582"/>
        <v>#VALUE!</v>
      </c>
      <c r="AN16" s="22" t="str">
        <f t="array" ref="AN16">SUMIFS(INDIRECT($H$1),Consolidado!$C$3:$C66,$A16,Consolidado!$B$3:$B66,AK$1)</f>
        <v>#VALUE!</v>
      </c>
      <c r="AO16" s="56" t="str">
        <f t="shared" si="583"/>
        <v/>
      </c>
      <c r="AP16" s="22" t="str">
        <f t="shared" si="584"/>
        <v>#VALUE!</v>
      </c>
      <c r="AQ16" s="22" t="str">
        <f t="shared" si="585"/>
        <v/>
      </c>
      <c r="AR16" s="104" t="str">
        <f t="array" ref="AR16">SUMIFS(INDIRECT($G$1),Consolidado!$C$3:$C66,$A16,Consolidado!$B$3:$B66,AR$1)</f>
        <v>#VALUE!</v>
      </c>
      <c r="AS16" s="21" t="str">
        <f t="shared" si="586"/>
        <v/>
      </c>
      <c r="AT16" s="21" t="str">
        <f t="shared" si="587"/>
        <v>#VALUE!</v>
      </c>
      <c r="AU16" s="21" t="str">
        <f t="array" ref="AU16">SUMIFS(INDIRECT($H$1),Consolidado!$C$3:$C66,$A16,Consolidado!$B$3:$B66,AR$1)</f>
        <v>#VALUE!</v>
      </c>
      <c r="AV16" s="54" t="str">
        <f t="shared" si="588"/>
        <v/>
      </c>
      <c r="AW16" s="21" t="str">
        <f t="shared" si="589"/>
        <v>#VALUE!</v>
      </c>
      <c r="AX16" s="21" t="str">
        <f t="shared" si="590"/>
        <v/>
      </c>
      <c r="AY16" s="103" t="str">
        <f t="array" ref="AY16">SUMIFS(INDIRECT($G$1),Consolidado!$C$3:$C66,$A16,Consolidado!$B$3:$B66,AY$1)</f>
        <v>#VALUE!</v>
      </c>
      <c r="AZ16" s="22" t="str">
        <f t="shared" si="591"/>
        <v/>
      </c>
      <c r="BA16" s="22" t="str">
        <f t="shared" si="592"/>
        <v>#VALUE!</v>
      </c>
      <c r="BB16" s="22" t="str">
        <f t="array" ref="BB16">SUMIFS(INDIRECT($H$1),Consolidado!$C$3:$C66,$A16,Consolidado!$B$3:$B66,AY$1)</f>
        <v>#VALUE!</v>
      </c>
      <c r="BC16" s="56" t="str">
        <f t="shared" si="593"/>
        <v/>
      </c>
      <c r="BD16" s="22" t="str">
        <f t="shared" si="594"/>
        <v>#VALUE!</v>
      </c>
      <c r="BE16" s="22" t="str">
        <f t="shared" si="595"/>
        <v/>
      </c>
      <c r="BF16" s="104" t="str">
        <f t="array" ref="BF16">SUMIFS(INDIRECT($G$1),Consolidado!$C$3:$C66,$A16,Consolidado!$B$3:$B66,BF$1)</f>
        <v>#VALUE!</v>
      </c>
      <c r="BG16" s="21" t="str">
        <f t="shared" si="596"/>
        <v/>
      </c>
      <c r="BH16" s="21" t="str">
        <f t="shared" si="597"/>
        <v>#VALUE!</v>
      </c>
      <c r="BI16" s="21" t="str">
        <f t="array" ref="BI16">SUMIFS(INDIRECT($H$1),Consolidado!$C$3:$C66,$A16,Consolidado!$B$3:$B66,BF$1)</f>
        <v>#VALUE!</v>
      </c>
      <c r="BJ16" s="54" t="str">
        <f t="shared" si="598"/>
        <v/>
      </c>
      <c r="BK16" s="21" t="str">
        <f t="shared" si="599"/>
        <v>#VALUE!</v>
      </c>
      <c r="BL16" s="21" t="str">
        <f t="shared" si="600"/>
        <v/>
      </c>
      <c r="BM16" s="103" t="str">
        <f t="array" ref="BM16">SUMIFS(INDIRECT($G$1),Consolidado!$C$3:$C66,$A16,Consolidado!$B$3:$B66,BM$1)</f>
        <v>#VALUE!</v>
      </c>
      <c r="BN16" s="22" t="str">
        <f t="shared" si="601"/>
        <v/>
      </c>
      <c r="BO16" s="22" t="str">
        <f t="shared" si="602"/>
        <v>#VALUE!</v>
      </c>
      <c r="BP16" s="22" t="str">
        <f t="array" ref="BP16">SUMIFS(INDIRECT($H$1),Consolidado!$C$3:$C66,$A16,Consolidado!$B$3:$B66,BM$1)</f>
        <v>#VALUE!</v>
      </c>
      <c r="BQ16" s="56" t="str">
        <f t="shared" si="603"/>
        <v/>
      </c>
      <c r="BR16" s="22" t="str">
        <f t="shared" si="604"/>
        <v>#VALUE!</v>
      </c>
      <c r="BS16" s="22" t="str">
        <f t="shared" si="605"/>
        <v/>
      </c>
      <c r="BT16" s="104" t="str">
        <f t="array" ref="BT16">SUMIFS(INDIRECT($G$1),Consolidado!$C$3:$C66,$A16,Consolidado!$B$3:$B66,BT$1)</f>
        <v>#VALUE!</v>
      </c>
      <c r="BU16" s="21" t="str">
        <f t="shared" si="606"/>
        <v/>
      </c>
      <c r="BV16" s="21" t="str">
        <f t="shared" si="607"/>
        <v>#VALUE!</v>
      </c>
      <c r="BW16" s="21" t="str">
        <f t="array" ref="BW16">SUMIFS(INDIRECT($H$1),Consolidado!$C$3:$C66,$A16,Consolidado!$B$3:$B66,BT$1)</f>
        <v>#VALUE!</v>
      </c>
      <c r="BX16" s="54" t="str">
        <f t="shared" si="608"/>
        <v/>
      </c>
      <c r="BY16" s="21" t="str">
        <f t="shared" si="609"/>
        <v>#VALUE!</v>
      </c>
      <c r="BZ16" s="21" t="str">
        <f t="shared" si="610"/>
        <v/>
      </c>
      <c r="CA16" s="103" t="str">
        <f t="array" ref="CA16">SUMIFS(INDIRECT($G$1),Consolidado!$C$3:$C66,$A16,Consolidado!$B$3:$B66,CA$1)</f>
        <v>#VALUE!</v>
      </c>
      <c r="CB16" s="22" t="str">
        <f t="shared" si="611"/>
        <v/>
      </c>
      <c r="CC16" s="22" t="str">
        <f t="shared" si="612"/>
        <v>#VALUE!</v>
      </c>
      <c r="CD16" s="22" t="str">
        <f t="array" ref="CD16">SUMIFS(INDIRECT($H$1),Consolidado!$C$3:$C66,$A16,Consolidado!$B$3:$B66,CA$1)</f>
        <v>#VALUE!</v>
      </c>
      <c r="CE16" s="56" t="str">
        <f t="shared" si="613"/>
        <v/>
      </c>
      <c r="CF16" s="22" t="str">
        <f t="shared" si="614"/>
        <v>#VALUE!</v>
      </c>
      <c r="CG16" s="22" t="str">
        <f t="shared" si="615"/>
        <v/>
      </c>
      <c r="CH16" s="104" t="str">
        <f t="array" ref="CH16">SUMIFS(INDIRECT($G$1),Consolidado!$C$3:$C66,$A16,Consolidado!$B$3:$B66,CH$1)</f>
        <v>#VALUE!</v>
      </c>
      <c r="CI16" s="21" t="str">
        <f t="shared" si="616"/>
        <v/>
      </c>
      <c r="CJ16" s="21" t="str">
        <f t="shared" si="617"/>
        <v>#VALUE!</v>
      </c>
      <c r="CK16" s="21" t="str">
        <f t="array" ref="CK16">SUMIFS(INDIRECT($H$1),Consolidado!$C$3:$C66,$A16,Consolidado!$B$3:$B66,CH$1)</f>
        <v>#VALUE!</v>
      </c>
      <c r="CL16" s="54" t="str">
        <f t="shared" si="618"/>
        <v/>
      </c>
      <c r="CM16" s="21" t="str">
        <f t="shared" si="619"/>
        <v>#VALUE!</v>
      </c>
      <c r="CN16" s="21" t="str">
        <f t="shared" si="620"/>
        <v/>
      </c>
      <c r="CO16" s="103" t="str">
        <f t="array" ref="CO16">SUMIFS(INDIRECT($G$1),Consolidado!$C$3:$C66,$A16,Consolidado!$B$3:$B66,CO$1)</f>
        <v>#VALUE!</v>
      </c>
      <c r="CP16" s="22" t="str">
        <f t="shared" si="621"/>
        <v/>
      </c>
      <c r="CQ16" s="22" t="str">
        <f t="shared" si="622"/>
        <v>#VALUE!</v>
      </c>
      <c r="CR16" s="22" t="str">
        <f t="array" ref="CR16">SUMIFS(INDIRECT($H$1),Consolidado!$C$3:$C66,$A16,Consolidado!$B$3:$B66,CO$1)</f>
        <v>#VALUE!</v>
      </c>
      <c r="CS16" s="56" t="str">
        <f t="shared" si="623"/>
        <v/>
      </c>
      <c r="CT16" s="22" t="str">
        <f t="shared" si="624"/>
        <v>#VALUE!</v>
      </c>
      <c r="CU16" s="22" t="str">
        <f t="shared" si="625"/>
        <v/>
      </c>
      <c r="CV16" s="104" t="str">
        <f t="array" ref="CV16">SUMIFS(INDIRECT($G$1),Consolidado!$C$3:$C66,$A16,Consolidado!$B$3:$B66,CV$1)</f>
        <v>#VALUE!</v>
      </c>
      <c r="CW16" s="21" t="str">
        <f t="shared" si="626"/>
        <v/>
      </c>
      <c r="CX16" s="21" t="str">
        <f t="shared" si="627"/>
        <v>#VALUE!</v>
      </c>
      <c r="CY16" s="21" t="str">
        <f t="array" ref="CY16">SUMIFS(INDIRECT($H$1),Consolidado!$C$3:$C66,$A16,Consolidado!$B$3:$B66,CV$1)</f>
        <v>#VALUE!</v>
      </c>
      <c r="CZ16" s="54" t="str">
        <f t="shared" si="628"/>
        <v/>
      </c>
      <c r="DA16" s="21" t="str">
        <f t="shared" si="629"/>
        <v>#VALUE!</v>
      </c>
      <c r="DB16" s="21" t="str">
        <f t="shared" si="630"/>
        <v/>
      </c>
      <c r="DC16" s="103" t="str">
        <f t="array" ref="DC16">SUMIFS(INDIRECT($G$1),Consolidado!$C$3:$C66,$A16,Consolidado!$B$3:$B66,DC$1)</f>
        <v>#VALUE!</v>
      </c>
      <c r="DD16" s="22" t="str">
        <f t="shared" si="631"/>
        <v/>
      </c>
      <c r="DE16" s="22" t="str">
        <f t="shared" si="632"/>
        <v>#VALUE!</v>
      </c>
      <c r="DF16" s="22" t="str">
        <f t="array" ref="DF16">SUMIFS(INDIRECT($H$1),Consolidado!$C$3:$C66,$A16,Consolidado!$B$3:$B66,DC$1)</f>
        <v>#VALUE!</v>
      </c>
      <c r="DG16" s="56" t="str">
        <f t="shared" si="633"/>
        <v/>
      </c>
      <c r="DH16" s="22" t="str">
        <f t="shared" si="634"/>
        <v>#VALUE!</v>
      </c>
      <c r="DI16" s="22" t="str">
        <f t="shared" si="635"/>
        <v/>
      </c>
      <c r="DJ16" s="104" t="str">
        <f t="array" ref="DJ16">SUMIFS(INDIRECT($G$1),Consolidado!$C$3:$C66,$A16,Consolidado!$B$3:$B66,DJ$1)</f>
        <v>#VALUE!</v>
      </c>
      <c r="DK16" s="21" t="str">
        <f t="shared" si="636"/>
        <v/>
      </c>
      <c r="DL16" s="21" t="str">
        <f t="shared" si="637"/>
        <v>#VALUE!</v>
      </c>
      <c r="DM16" s="21" t="str">
        <f t="array" ref="DM16">SUMIFS(INDIRECT($H$1),Consolidado!$C$3:$C66,$A16,Consolidado!$B$3:$B66,DJ$1)</f>
        <v>#VALUE!</v>
      </c>
      <c r="DN16" s="54" t="str">
        <f t="shared" si="638"/>
        <v/>
      </c>
      <c r="DO16" s="21" t="str">
        <f t="shared" si="639"/>
        <v>#VALUE!</v>
      </c>
      <c r="DP16" s="21" t="str">
        <f t="shared" si="640"/>
        <v/>
      </c>
      <c r="DQ16" s="103" t="str">
        <f t="array" ref="DQ16">SUMIFS(INDIRECT($G$1),Consolidado!$C$3:$C66,$A16,Consolidado!$B$3:$B66,DQ$1)</f>
        <v>#VALUE!</v>
      </c>
      <c r="DR16" s="22" t="str">
        <f t="shared" si="641"/>
        <v/>
      </c>
      <c r="DS16" s="22" t="str">
        <f t="shared" si="642"/>
        <v>#VALUE!</v>
      </c>
      <c r="DT16" s="22" t="str">
        <f t="array" ref="DT16">SUMIFS(INDIRECT($H$1),Consolidado!$C$3:$C66,$A16,Consolidado!$B$3:$B66,DQ$1)</f>
        <v>#VALUE!</v>
      </c>
      <c r="DU16" s="56" t="str">
        <f t="shared" si="643"/>
        <v/>
      </c>
      <c r="DV16" s="22" t="str">
        <f t="shared" si="644"/>
        <v>#VALUE!</v>
      </c>
      <c r="DW16" s="22" t="str">
        <f t="shared" si="645"/>
        <v/>
      </c>
      <c r="DX16" s="104" t="str">
        <f t="array" ref="DX16">SUMIFS(INDIRECT($G$1),Consolidado!$C$3:$C66,$A16,Consolidado!$B$3:$B66,DX$1)</f>
        <v>#VALUE!</v>
      </c>
      <c r="DY16" s="21" t="str">
        <f t="shared" si="646"/>
        <v/>
      </c>
      <c r="DZ16" s="21" t="str">
        <f t="shared" si="647"/>
        <v>#VALUE!</v>
      </c>
      <c r="EA16" s="21" t="str">
        <f t="array" ref="EA16">SUMIFS(INDIRECT($H$1),Consolidado!$C$3:$C66,$A16,Consolidado!$B$3:$B66,DX$1)</f>
        <v>#VALUE!</v>
      </c>
      <c r="EB16" s="54" t="str">
        <f t="shared" si="648"/>
        <v/>
      </c>
      <c r="EC16" s="21" t="str">
        <f t="shared" si="649"/>
        <v>#VALUE!</v>
      </c>
      <c r="ED16" s="21" t="str">
        <f t="shared" si="650"/>
        <v/>
      </c>
      <c r="EE16" s="103" t="str">
        <f t="array" ref="EE16">SUMIFS(INDIRECT($G$1),Consolidado!$C$3:$C66,$A16,Consolidado!$B$3:$B66,EE$1)</f>
        <v>#VALUE!</v>
      </c>
      <c r="EF16" s="22" t="str">
        <f t="shared" si="651"/>
        <v/>
      </c>
      <c r="EG16" s="22" t="str">
        <f t="shared" si="652"/>
        <v>#VALUE!</v>
      </c>
      <c r="EH16" s="22" t="str">
        <f t="array" ref="EH16">SUMIFS(INDIRECT($H$1),Consolidado!$C$3:$C66,$A16,Consolidado!$B$3:$B66,EE$1)</f>
        <v>#VALUE!</v>
      </c>
      <c r="EI16" s="56" t="str">
        <f t="shared" si="653"/>
        <v/>
      </c>
      <c r="EJ16" s="22" t="str">
        <f t="shared" si="654"/>
        <v>#VALUE!</v>
      </c>
      <c r="EK16" s="22" t="str">
        <f t="shared" si="655"/>
        <v/>
      </c>
      <c r="EL16" s="104" t="str">
        <f t="array" ref="EL16">SUMIFS(INDIRECT($G$1),Consolidado!$C$3:$C66,$A16,Consolidado!$B$3:$B66,EL$1)</f>
        <v>#VALUE!</v>
      </c>
      <c r="EM16" s="21" t="str">
        <f t="shared" si="656"/>
        <v/>
      </c>
      <c r="EN16" s="21" t="str">
        <f t="shared" si="657"/>
        <v>#VALUE!</v>
      </c>
      <c r="EO16" s="21" t="str">
        <f t="array" ref="EO16">SUMIFS(INDIRECT($H$1),Consolidado!$C$3:$C66,$A16,Consolidado!$B$3:$B66,EL$1)</f>
        <v>#VALUE!</v>
      </c>
      <c r="EP16" s="54" t="str">
        <f t="shared" si="658"/>
        <v/>
      </c>
      <c r="EQ16" s="21" t="str">
        <f t="shared" si="659"/>
        <v>#VALUE!</v>
      </c>
      <c r="ER16" s="21" t="str">
        <f t="shared" si="660"/>
        <v/>
      </c>
      <c r="ES16" s="103" t="str">
        <f t="array" ref="ES16">SUMIFS(INDIRECT($G$1),Consolidado!$C$3:$C66,$A16,Consolidado!$B$3:$B66,ES$1)</f>
        <v>#VALUE!</v>
      </c>
      <c r="ET16" s="22" t="str">
        <f t="shared" si="661"/>
        <v/>
      </c>
      <c r="EU16" s="22" t="str">
        <f t="shared" si="662"/>
        <v>#VALUE!</v>
      </c>
      <c r="EV16" s="22" t="str">
        <f t="array" ref="EV16">SUMIFS(INDIRECT($H$1),Consolidado!$C$3:$C66,$A16,Consolidado!$B$3:$B66,ES$1)</f>
        <v>#VALUE!</v>
      </c>
      <c r="EW16" s="56" t="str">
        <f t="shared" si="663"/>
        <v/>
      </c>
      <c r="EX16" s="22" t="str">
        <f t="shared" si="664"/>
        <v>#VALUE!</v>
      </c>
      <c r="EY16" s="22" t="str">
        <f t="shared" si="665"/>
        <v/>
      </c>
      <c r="EZ16" s="104" t="str">
        <f t="array" ref="EZ16">SUMIFS(INDIRECT($G$1),Consolidado!$C$3:$C66,$A16,Consolidado!$B$3:$B66,EZ$1)</f>
        <v>#VALUE!</v>
      </c>
      <c r="FA16" s="21" t="str">
        <f t="shared" si="666"/>
        <v/>
      </c>
      <c r="FB16" s="21" t="str">
        <f t="shared" si="667"/>
        <v>#VALUE!</v>
      </c>
      <c r="FC16" s="21" t="str">
        <f t="array" ref="FC16">SUMIFS(INDIRECT($H$1),Consolidado!$C$3:$C66,$A16,Consolidado!$B$3:$B66,EZ$1)</f>
        <v>#VALUE!</v>
      </c>
      <c r="FD16" s="54" t="str">
        <f t="shared" si="668"/>
        <v/>
      </c>
      <c r="FE16" s="21" t="str">
        <f t="shared" si="669"/>
        <v>#VALUE!</v>
      </c>
      <c r="FF16" s="21" t="str">
        <f t="shared" si="670"/>
        <v/>
      </c>
      <c r="FG16" s="103" t="str">
        <f t="array" ref="FG16">SUMIFS(INDIRECT($G$1),Consolidado!$C$3:$C66,$A16,Consolidado!$B$3:$B66,FG$1)</f>
        <v>#VALUE!</v>
      </c>
      <c r="FH16" s="22" t="str">
        <f t="shared" si="671"/>
        <v/>
      </c>
      <c r="FI16" s="22" t="str">
        <f t="shared" si="672"/>
        <v>#VALUE!</v>
      </c>
      <c r="FJ16" s="22" t="str">
        <f t="array" ref="FJ16">SUMIFS(INDIRECT($H$1),Consolidado!$C$3:$C66,$A16,Consolidado!$B$3:$B66,FG$1)</f>
        <v>#VALUE!</v>
      </c>
      <c r="FK16" s="56" t="str">
        <f t="shared" si="673"/>
        <v/>
      </c>
      <c r="FL16" s="22" t="str">
        <f t="shared" si="674"/>
        <v>#VALUE!</v>
      </c>
      <c r="FM16" s="22" t="str">
        <f t="shared" si="675"/>
        <v/>
      </c>
      <c r="FN16" s="104" t="str">
        <f t="array" ref="FN16">SUMIFS(INDIRECT($G$1),Consolidado!$C$3:$C66,$A16,Consolidado!$B$3:$B66,FN$1)</f>
        <v>#VALUE!</v>
      </c>
      <c r="FO16" s="21" t="str">
        <f t="shared" si="676"/>
        <v/>
      </c>
      <c r="FP16" s="21" t="str">
        <f t="shared" si="677"/>
        <v>#VALUE!</v>
      </c>
      <c r="FQ16" s="21" t="str">
        <f t="array" ref="FQ16">SUMIFS(INDIRECT($H$1),Consolidado!$C$3:$C66,$A16,Consolidado!$B$3:$B66,FN$1)</f>
        <v>#VALUE!</v>
      </c>
      <c r="FR16" s="54" t="str">
        <f t="shared" si="678"/>
        <v/>
      </c>
      <c r="FS16" s="21" t="str">
        <f t="shared" si="679"/>
        <v>#VALUE!</v>
      </c>
      <c r="FT16" s="21" t="str">
        <f t="shared" si="680"/>
        <v/>
      </c>
      <c r="FU16" s="103" t="str">
        <f t="array" ref="FU16">SUMIFS(INDIRECT($G$1),Consolidado!$C$3:$C66,$A16,Consolidado!$B$3:$B66,FU$1)</f>
        <v>#VALUE!</v>
      </c>
      <c r="FV16" s="22" t="str">
        <f t="shared" si="681"/>
        <v/>
      </c>
      <c r="FW16" s="22" t="str">
        <f t="shared" si="682"/>
        <v>#VALUE!</v>
      </c>
      <c r="FX16" s="22" t="str">
        <f t="array" ref="FX16">SUMIFS(INDIRECT($H$1),Consolidado!$C$3:$C66,$A16,Consolidado!$B$3:$B66,FU$1)</f>
        <v>#VALUE!</v>
      </c>
      <c r="FY16" s="56" t="str">
        <f t="shared" si="683"/>
        <v/>
      </c>
      <c r="FZ16" s="22" t="str">
        <f t="shared" si="684"/>
        <v>#VALUE!</v>
      </c>
      <c r="GA16" s="22" t="str">
        <f t="shared" si="685"/>
        <v/>
      </c>
      <c r="GB16" s="104" t="str">
        <f t="array" ref="GB16">SUMIFS(INDIRECT($G$1),Consolidado!$C$3:$C66,$A16,Consolidado!$B$3:$B66,GB$1)</f>
        <v>#VALUE!</v>
      </c>
      <c r="GC16" s="21" t="str">
        <f t="shared" si="686"/>
        <v/>
      </c>
      <c r="GD16" s="21" t="str">
        <f t="shared" si="687"/>
        <v>#VALUE!</v>
      </c>
      <c r="GE16" s="21" t="str">
        <f t="array" ref="GE16">SUMIFS(INDIRECT($H$1),Consolidado!$C$3:$C66,$A16,Consolidado!$B$3:$B66,GB$1)</f>
        <v>#VALUE!</v>
      </c>
      <c r="GF16" s="54" t="str">
        <f t="shared" si="688"/>
        <v/>
      </c>
      <c r="GG16" s="21" t="str">
        <f t="shared" si="689"/>
        <v>#VALUE!</v>
      </c>
      <c r="GH16" s="21" t="str">
        <f t="shared" si="690"/>
        <v/>
      </c>
      <c r="GI16" s="103" t="str">
        <f t="array" ref="GI16">SUMIFS(INDIRECT($G$1),Consolidado!$C$3:$C66,$A16,Consolidado!$B$3:$B66,GI$1)</f>
        <v>#VALUE!</v>
      </c>
      <c r="GJ16" s="22" t="str">
        <f t="shared" si="691"/>
        <v/>
      </c>
      <c r="GK16" s="22" t="str">
        <f t="shared" si="692"/>
        <v>#VALUE!</v>
      </c>
      <c r="GL16" s="22" t="str">
        <f t="array" ref="GL16">SUMIFS(INDIRECT($H$1),Consolidado!$C$3:$C66,$A16,Consolidado!$B$3:$B66,GI$1)</f>
        <v>#VALUE!</v>
      </c>
      <c r="GM16" s="56" t="str">
        <f t="shared" si="693"/>
        <v/>
      </c>
      <c r="GN16" s="22" t="str">
        <f t="shared" si="694"/>
        <v>#VALUE!</v>
      </c>
      <c r="GO16" s="22" t="str">
        <f t="shared" si="695"/>
        <v/>
      </c>
      <c r="GP16" s="104" t="str">
        <f t="array" ref="GP16">SUMIFS(INDIRECT($G$1),Consolidado!$C$3:$C66,$A16,Consolidado!$B$3:$B66,GP$1)</f>
        <v>#VALUE!</v>
      </c>
      <c r="GQ16" s="21" t="str">
        <f t="shared" si="696"/>
        <v/>
      </c>
      <c r="GR16" s="21" t="str">
        <f t="shared" si="697"/>
        <v>#VALUE!</v>
      </c>
      <c r="GS16" s="21" t="str">
        <f t="array" ref="GS16">SUMIFS(INDIRECT($H$1),Consolidado!$C$3:$C66,$A16,Consolidado!$B$3:$B66,GP$1)</f>
        <v>#VALUE!</v>
      </c>
      <c r="GT16" s="54" t="str">
        <f t="shared" si="698"/>
        <v/>
      </c>
      <c r="GU16" s="21" t="str">
        <f t="shared" si="699"/>
        <v>#VALUE!</v>
      </c>
      <c r="GV16" s="21" t="str">
        <f t="shared" si="700"/>
        <v/>
      </c>
      <c r="GW16" s="103" t="str">
        <f t="array" ref="GW16">SUMIFS(INDIRECT($G$1),Consolidado!$C$3:$C66,$A16,Consolidado!$B$3:$B66,GW$1)</f>
        <v>#VALUE!</v>
      </c>
      <c r="GX16" s="22" t="str">
        <f t="shared" si="701"/>
        <v/>
      </c>
      <c r="GY16" s="22" t="str">
        <f t="shared" si="702"/>
        <v>#VALUE!</v>
      </c>
      <c r="GZ16" s="22" t="str">
        <f t="array" ref="GZ16">SUMIFS(INDIRECT($H$1),Consolidado!$C$3:$C66,$A16,Consolidado!$B$3:$B66,GW$1)</f>
        <v>#VALUE!</v>
      </c>
      <c r="HA16" s="56" t="str">
        <f t="shared" si="703"/>
        <v/>
      </c>
      <c r="HB16" s="22" t="str">
        <f t="shared" si="704"/>
        <v>#VALUE!</v>
      </c>
      <c r="HC16" s="22" t="str">
        <f t="shared" si="705"/>
        <v/>
      </c>
      <c r="HD16" s="104" t="str">
        <f t="array" ref="HD16">SUMIFS(INDIRECT($G$1),Consolidado!$C$3:$C66,$A16,Consolidado!$B$3:$B66,HD$1)</f>
        <v>#VALUE!</v>
      </c>
      <c r="HE16" s="21" t="str">
        <f t="shared" si="706"/>
        <v/>
      </c>
      <c r="HF16" s="21" t="str">
        <f t="shared" si="707"/>
        <v>#VALUE!</v>
      </c>
      <c r="HG16" s="21" t="str">
        <f t="array" ref="HG16">SUMIFS(INDIRECT($H$1),Consolidado!$C$3:$C66,$A16,Consolidado!$B$3:$B66,HD$1)</f>
        <v>#VALUE!</v>
      </c>
      <c r="HH16" s="54" t="str">
        <f t="shared" si="708"/>
        <v/>
      </c>
      <c r="HI16" s="21" t="str">
        <f t="shared" si="709"/>
        <v>#VALUE!</v>
      </c>
      <c r="HJ16" s="21" t="str">
        <f t="shared" si="710"/>
        <v/>
      </c>
      <c r="HK16" s="103" t="str">
        <f t="array" ref="HK16">SUMIFS(INDIRECT($G$1),Consolidado!$C$3:$C66,$A16,Consolidado!$B$3:$B66,HK$1)</f>
        <v>#VALUE!</v>
      </c>
      <c r="HL16" s="22" t="str">
        <f t="shared" si="711"/>
        <v/>
      </c>
      <c r="HM16" s="22" t="str">
        <f t="shared" si="712"/>
        <v>#VALUE!</v>
      </c>
      <c r="HN16" s="22" t="str">
        <f t="array" ref="HN16">SUMIFS(INDIRECT($H$1),Consolidado!$C$3:$C66,$A16,Consolidado!$B$3:$B66,HK$1)</f>
        <v>#VALUE!</v>
      </c>
      <c r="HO16" s="56" t="str">
        <f t="shared" si="713"/>
        <v/>
      </c>
      <c r="HP16" s="22" t="str">
        <f t="shared" si="714"/>
        <v>#VALUE!</v>
      </c>
      <c r="HQ16" s="22" t="str">
        <f t="shared" si="715"/>
        <v/>
      </c>
      <c r="HR16" s="104" t="str">
        <f t="array" ref="HR16">SUMIFS(INDIRECT($G$1),Consolidado!$C$3:$C66,$A16,Consolidado!$B$3:$B66,HR$1)</f>
        <v>#VALUE!</v>
      </c>
      <c r="HS16" s="21" t="str">
        <f t="shared" si="716"/>
        <v/>
      </c>
      <c r="HT16" s="21" t="str">
        <f t="shared" si="717"/>
        <v>#VALUE!</v>
      </c>
      <c r="HU16" s="21" t="str">
        <f t="array" ref="HU16">SUMIFS(INDIRECT($H$1),Consolidado!$C$3:$C66,$A16,Consolidado!$B$3:$B66,HR$1)</f>
        <v>#VALUE!</v>
      </c>
      <c r="HV16" s="54" t="str">
        <f t="shared" si="718"/>
        <v/>
      </c>
      <c r="HW16" s="21" t="str">
        <f t="shared" si="719"/>
        <v>#VALUE!</v>
      </c>
      <c r="HX16" s="21" t="str">
        <f t="shared" si="720"/>
        <v/>
      </c>
      <c r="HY16" s="103" t="str">
        <f t="array" ref="HY16">SUMIFS(INDIRECT($G$1),Consolidado!$C$3:$C66,$A16,Consolidado!$B$3:$B66,HY$1)</f>
        <v>#VALUE!</v>
      </c>
      <c r="HZ16" s="22" t="str">
        <f t="shared" si="721"/>
        <v/>
      </c>
      <c r="IA16" s="22" t="str">
        <f t="shared" si="722"/>
        <v>#VALUE!</v>
      </c>
      <c r="IB16" s="22" t="str">
        <f t="array" ref="IB16">SUMIFS(INDIRECT($H$1),Consolidado!$C$3:$C66,$A16,Consolidado!$B$3:$B66,HY$1)</f>
        <v>#VALUE!</v>
      </c>
      <c r="IC16" s="56" t="str">
        <f t="shared" si="723"/>
        <v/>
      </c>
      <c r="ID16" s="22" t="str">
        <f t="shared" si="724"/>
        <v>#VALUE!</v>
      </c>
      <c r="IE16" s="22" t="str">
        <f t="shared" si="725"/>
        <v/>
      </c>
      <c r="IF16" s="104" t="str">
        <f t="array" ref="IF16">SUMIFS(INDIRECT($G$1),Consolidado!$C$3:$C66,$A16,Consolidado!$B$3:$B66,IF$1)</f>
        <v>#VALUE!</v>
      </c>
      <c r="IG16" s="21" t="str">
        <f t="shared" si="726"/>
        <v/>
      </c>
      <c r="IH16" s="21" t="str">
        <f t="shared" si="727"/>
        <v>#VALUE!</v>
      </c>
      <c r="II16" s="21" t="str">
        <f t="array" ref="II16">SUMIFS(INDIRECT($H$1),Consolidado!$C$3:$C66,$A16,Consolidado!$B$3:$B66,IF$1)</f>
        <v>#VALUE!</v>
      </c>
      <c r="IJ16" s="54" t="str">
        <f t="shared" si="728"/>
        <v/>
      </c>
      <c r="IK16" s="21" t="str">
        <f t="shared" si="729"/>
        <v>#VALUE!</v>
      </c>
      <c r="IL16" s="21" t="str">
        <f t="shared" si="730"/>
        <v/>
      </c>
      <c r="IM16" s="103" t="str">
        <f t="array" ref="IM16">SUMIFS(INDIRECT($G$1),Consolidado!$C$3:$C66,$A16,Consolidado!$B$3:$B66,IM$1)</f>
        <v>#VALUE!</v>
      </c>
      <c r="IN16" s="22" t="str">
        <f t="shared" si="731"/>
        <v/>
      </c>
      <c r="IO16" s="22" t="str">
        <f t="shared" si="732"/>
        <v>#VALUE!</v>
      </c>
      <c r="IP16" s="22" t="str">
        <f t="array" ref="IP16">SUMIFS(INDIRECT($H$1),Consolidado!$C$3:$C66,$A16,Consolidado!$B$3:$B66,IM$1)</f>
        <v>#VALUE!</v>
      </c>
      <c r="IQ16" s="56" t="str">
        <f t="shared" si="733"/>
        <v/>
      </c>
      <c r="IR16" s="22" t="str">
        <f t="shared" si="734"/>
        <v>#VALUE!</v>
      </c>
      <c r="IS16" s="22" t="str">
        <f t="shared" si="735"/>
        <v/>
      </c>
      <c r="IT16" s="104" t="str">
        <f t="array" ref="IT16">SUMIFS(INDIRECT($G$1),Consolidado!$C$3:$C66,$A16,Consolidado!$B$3:$B66,IT$1)</f>
        <v>#VALUE!</v>
      </c>
      <c r="IU16" s="21" t="str">
        <f t="shared" si="736"/>
        <v/>
      </c>
      <c r="IV16" s="21" t="str">
        <f t="shared" si="737"/>
        <v>#VALUE!</v>
      </c>
      <c r="IW16" s="21" t="str">
        <f t="array" ref="IW16">SUMIFS(INDIRECT($H$1),Consolidado!$C$3:$C66,$A16,Consolidado!$B$3:$B66,IT$1)</f>
        <v>#VALUE!</v>
      </c>
      <c r="IX16" s="54" t="str">
        <f t="shared" si="738"/>
        <v/>
      </c>
      <c r="IY16" s="21" t="str">
        <f t="shared" si="739"/>
        <v>#VALUE!</v>
      </c>
      <c r="IZ16" s="21" t="str">
        <f t="shared" si="740"/>
        <v/>
      </c>
      <c r="JA16" s="103" t="str">
        <f t="array" ref="JA16">SUMIFS(INDIRECT($G$1),Consolidado!$C$3:$C66,$A16,Consolidado!$B$3:$B66,JA$1)</f>
        <v>#VALUE!</v>
      </c>
      <c r="JB16" s="22" t="str">
        <f t="shared" si="741"/>
        <v/>
      </c>
      <c r="JC16" s="22" t="str">
        <f t="shared" si="742"/>
        <v>#VALUE!</v>
      </c>
      <c r="JD16" s="22" t="str">
        <f t="array" ref="JD16">SUMIFS(INDIRECT($H$1),Consolidado!$C$3:$C66,$A16,Consolidado!$B$3:$B66,JA$1)</f>
        <v>#VALUE!</v>
      </c>
      <c r="JE16" s="56" t="str">
        <f t="shared" si="743"/>
        <v/>
      </c>
      <c r="JF16" s="22" t="str">
        <f t="shared" si="744"/>
        <v>#VALUE!</v>
      </c>
      <c r="JG16" s="22" t="str">
        <f t="shared" si="745"/>
        <v/>
      </c>
      <c r="JH16" s="104" t="str">
        <f t="array" ref="JH16">SUMIFS(INDIRECT($G$1),Consolidado!$C$3:$C66,$A16,Consolidado!$B$3:$B66,JH$1)</f>
        <v>#VALUE!</v>
      </c>
      <c r="JI16" s="21" t="str">
        <f t="shared" si="746"/>
        <v/>
      </c>
      <c r="JJ16" s="21" t="str">
        <f t="shared" si="747"/>
        <v>#VALUE!</v>
      </c>
      <c r="JK16" s="21" t="str">
        <f t="array" ref="JK16">SUMIFS(INDIRECT($H$1),Consolidado!$C$3:$C66,$A16,Consolidado!$B$3:$B66,JH$1)</f>
        <v>#VALUE!</v>
      </c>
      <c r="JL16" s="54" t="str">
        <f t="shared" si="748"/>
        <v/>
      </c>
      <c r="JM16" s="21" t="str">
        <f t="shared" si="749"/>
        <v>#VALUE!</v>
      </c>
      <c r="JN16" s="21" t="str">
        <f t="shared" si="750"/>
        <v/>
      </c>
      <c r="JO16" s="103" t="str">
        <f t="array" ref="JO16">SUMIFS(INDIRECT($G$1),Consolidado!$C$3:$C66,$A16,Consolidado!$B$3:$B66,JO$1)</f>
        <v>#VALUE!</v>
      </c>
      <c r="JP16" s="22" t="str">
        <f t="shared" si="751"/>
        <v/>
      </c>
      <c r="JQ16" s="22" t="str">
        <f t="shared" si="752"/>
        <v>#VALUE!</v>
      </c>
      <c r="JR16" s="22" t="str">
        <f t="array" ref="JR16">SUMIFS(INDIRECT($H$1),Consolidado!$C$3:$C66,$A16,Consolidado!$B$3:$B66,JO$1)</f>
        <v>#VALUE!</v>
      </c>
      <c r="JS16" s="56" t="str">
        <f t="shared" si="753"/>
        <v/>
      </c>
      <c r="JT16" s="22" t="str">
        <f t="shared" si="754"/>
        <v>#VALUE!</v>
      </c>
      <c r="JU16" s="22" t="str">
        <f t="shared" si="755"/>
        <v/>
      </c>
      <c r="JV16" s="104" t="str">
        <f t="array" ref="JV16">SUMIFS(INDIRECT($G$1),Consolidado!$C$3:$C66,$A16,Consolidado!$B$3:$B66,JV$1)</f>
        <v>#VALUE!</v>
      </c>
      <c r="JW16" s="21" t="str">
        <f t="shared" si="756"/>
        <v/>
      </c>
      <c r="JX16" s="21" t="str">
        <f t="shared" si="757"/>
        <v>#VALUE!</v>
      </c>
      <c r="JY16" s="21" t="str">
        <f t="array" ref="JY16">SUMIFS(INDIRECT($H$1),Consolidado!$C$3:$C66,$A16,Consolidado!$B$3:$B66,JV$1)</f>
        <v>#VALUE!</v>
      </c>
      <c r="JZ16" s="54" t="str">
        <f t="shared" si="758"/>
        <v/>
      </c>
      <c r="KA16" s="21" t="str">
        <f t="shared" si="759"/>
        <v>#VALUE!</v>
      </c>
      <c r="KB16" s="21" t="str">
        <f t="shared" si="760"/>
        <v/>
      </c>
      <c r="KC16" s="103" t="str">
        <f t="array" ref="KC16">SUMIFS(INDIRECT($G$1),Consolidado!$C$3:$C66,$A16,Consolidado!$B$3:$B66,KC$1)</f>
        <v>#VALUE!</v>
      </c>
      <c r="KD16" s="22" t="str">
        <f t="shared" si="761"/>
        <v/>
      </c>
      <c r="KE16" s="22" t="str">
        <f t="shared" si="762"/>
        <v>#VALUE!</v>
      </c>
      <c r="KF16" s="22" t="str">
        <f t="array" ref="KF16">SUMIFS(INDIRECT($H$1),Consolidado!$C$3:$C66,$A16,Consolidado!$B$3:$B66,KC$1)</f>
        <v>#VALUE!</v>
      </c>
      <c r="KG16" s="56" t="str">
        <f t="shared" si="763"/>
        <v/>
      </c>
      <c r="KH16" s="22" t="str">
        <f t="shared" si="764"/>
        <v>#VALUE!</v>
      </c>
      <c r="KI16" s="22" t="str">
        <f t="shared" si="765"/>
        <v/>
      </c>
      <c r="KJ16" s="104" t="str">
        <f t="array" ref="KJ16">SUMIFS(INDIRECT($G$1),Consolidado!$C$3:$C66,$A16,Consolidado!$B$3:$B66,KJ$1)</f>
        <v>#VALUE!</v>
      </c>
      <c r="KK16" s="21" t="str">
        <f t="shared" si="766"/>
        <v/>
      </c>
      <c r="KL16" s="21" t="str">
        <f t="shared" si="767"/>
        <v>#VALUE!</v>
      </c>
      <c r="KM16" s="21" t="str">
        <f t="array" ref="KM16">SUMIFS(INDIRECT($H$1),Consolidado!$C$3:$C66,$A16,Consolidado!$B$3:$B66,KJ$1)</f>
        <v>#VALUE!</v>
      </c>
      <c r="KN16" s="54" t="str">
        <f t="shared" si="768"/>
        <v/>
      </c>
      <c r="KO16" s="21" t="str">
        <f t="shared" si="769"/>
        <v>#VALUE!</v>
      </c>
      <c r="KP16" s="21" t="str">
        <f t="shared" si="770"/>
        <v/>
      </c>
      <c r="KQ16" s="103" t="str">
        <f t="array" ref="KQ16">SUMIFS(INDIRECT($G$1),Consolidado!$C$3:$C66,$A16,Consolidado!$B$3:$B66,KQ$1)</f>
        <v>#VALUE!</v>
      </c>
      <c r="KR16" s="22" t="str">
        <f t="shared" si="771"/>
        <v/>
      </c>
      <c r="KS16" s="22" t="str">
        <f t="shared" si="772"/>
        <v>#VALUE!</v>
      </c>
      <c r="KT16" s="22" t="str">
        <f t="array" ref="KT16">SUMIFS(INDIRECT($H$1),Consolidado!$C$3:$C66,$A16,Consolidado!$B$3:$B66,KQ$1)</f>
        <v>#VALUE!</v>
      </c>
      <c r="KU16" s="56" t="str">
        <f t="shared" si="773"/>
        <v/>
      </c>
      <c r="KV16" s="22" t="str">
        <f t="shared" si="774"/>
        <v>#VALUE!</v>
      </c>
      <c r="KW16" s="22" t="str">
        <f t="shared" si="775"/>
        <v/>
      </c>
      <c r="KX16" s="104" t="str">
        <f t="array" ref="KX16">SUMIFS(INDIRECT($G$1),Consolidado!$C$3:$C66,$A16,Consolidado!$B$3:$B66,KX$1)</f>
        <v>#VALUE!</v>
      </c>
      <c r="KY16" s="21" t="str">
        <f t="shared" si="776"/>
        <v/>
      </c>
      <c r="KZ16" s="21" t="str">
        <f t="shared" si="777"/>
        <v>#VALUE!</v>
      </c>
      <c r="LA16" s="21" t="str">
        <f t="array" ref="LA16">SUMIFS(INDIRECT($H$1),Consolidado!$C$3:$C66,$A16,Consolidado!$B$3:$B66,KX$1)</f>
        <v>#VALUE!</v>
      </c>
      <c r="LB16" s="54" t="str">
        <f t="shared" si="778"/>
        <v/>
      </c>
      <c r="LC16" s="21" t="str">
        <f t="shared" si="779"/>
        <v>#VALUE!</v>
      </c>
      <c r="LD16" s="105" t="str">
        <f t="shared" si="780"/>
        <v/>
      </c>
      <c r="LE16" s="103" t="str">
        <f t="array" ref="LE16">SUMIFS(INDIRECT($G$1),Consolidado!$C$3:$C66,$A16,Consolidado!$B$3:$B66,LE$1)</f>
        <v>#VALUE!</v>
      </c>
      <c r="LF16" s="22" t="str">
        <f t="shared" si="781"/>
        <v/>
      </c>
      <c r="LG16" s="22" t="str">
        <f t="shared" si="782"/>
        <v>#VALUE!</v>
      </c>
      <c r="LH16" s="22" t="str">
        <f t="array" ref="LH16">SUMIFS(INDIRECT($H$1),Consolidado!$C$3:$C66,$A16,Consolidado!$B$3:$B66,LE$1)</f>
        <v>#VALUE!</v>
      </c>
      <c r="LI16" s="56" t="str">
        <f t="shared" si="783"/>
        <v/>
      </c>
      <c r="LJ16" s="22" t="str">
        <f t="shared" si="784"/>
        <v>#VALUE!</v>
      </c>
      <c r="LK16" s="22" t="str">
        <f t="shared" si="785"/>
        <v/>
      </c>
      <c r="LL16" s="104" t="str">
        <f t="array" ref="LL16">SUMIFS(INDIRECT($G$1),Consolidado!$C$3:$C66,$A16,Consolidado!$B$3:$B66,LL$1)</f>
        <v>#VALUE!</v>
      </c>
      <c r="LM16" s="21" t="str">
        <f t="shared" si="786"/>
        <v/>
      </c>
      <c r="LN16" s="21" t="str">
        <f t="shared" si="787"/>
        <v>#VALUE!</v>
      </c>
      <c r="LO16" s="21" t="str">
        <f t="array" ref="LO16">SUMIFS(INDIRECT($H$1),Consolidado!$C$3:$C66,$A16,Consolidado!$B$3:$B66,LL$1)</f>
        <v>#VALUE!</v>
      </c>
      <c r="LP16" s="54" t="str">
        <f t="shared" si="788"/>
        <v/>
      </c>
      <c r="LQ16" s="21" t="str">
        <f t="shared" si="789"/>
        <v>#VALUE!</v>
      </c>
      <c r="LR16" s="105" t="str">
        <f t="shared" si="790"/>
        <v/>
      </c>
      <c r="LS16" s="103" t="str">
        <f t="array" ref="LS16">SUMIFS(INDIRECT($G$1),Consolidado!$C$3:$C66,$A16,Consolidado!$B$3:$B66,LS$1)</f>
        <v>#VALUE!</v>
      </c>
      <c r="LT16" s="22" t="str">
        <f t="shared" si="791"/>
        <v/>
      </c>
      <c r="LU16" s="22" t="str">
        <f t="shared" si="792"/>
        <v>#VALUE!</v>
      </c>
      <c r="LV16" s="22" t="str">
        <f t="array" ref="LV16">SUMIFS(INDIRECT($H$1),Consolidado!$C$3:$C66,$A16,Consolidado!$B$3:$B66,LS$1)</f>
        <v>#VALUE!</v>
      </c>
      <c r="LW16" s="56" t="str">
        <f t="shared" si="793"/>
        <v/>
      </c>
      <c r="LX16" s="22" t="str">
        <f t="shared" si="794"/>
        <v>#VALUE!</v>
      </c>
      <c r="LY16" s="22" t="str">
        <f t="shared" si="795"/>
        <v/>
      </c>
      <c r="LZ16" s="104" t="str">
        <f t="array" ref="LZ16">SUMIFS(INDIRECT($G$1),Consolidado!$C$3:$C66,$A16,Consolidado!$B$3:$B66,LZ$1)</f>
        <v>#VALUE!</v>
      </c>
      <c r="MA16" s="21" t="str">
        <f t="shared" si="796"/>
        <v/>
      </c>
      <c r="MB16" s="21" t="str">
        <f t="shared" si="797"/>
        <v>#VALUE!</v>
      </c>
      <c r="MC16" s="21" t="str">
        <f t="array" ref="MC16">SUMIFS(INDIRECT($H$1),Consolidado!$C$3:$C66,$A16,Consolidado!$B$3:$B66,LZ$1)</f>
        <v>#VALUE!</v>
      </c>
      <c r="MD16" s="54" t="str">
        <f t="shared" si="798"/>
        <v/>
      </c>
      <c r="ME16" s="21" t="str">
        <f t="shared" si="799"/>
        <v>#VALUE!</v>
      </c>
      <c r="MF16" s="105" t="str">
        <f t="shared" si="800"/>
        <v/>
      </c>
      <c r="MG16" s="103" t="str">
        <f t="array" ref="MG16">SUMIFS(INDIRECT($G$1),Consolidado!$C$3:$C66,$A16,Consolidado!$B$3:$B66,MG$1)</f>
        <v>#VALUE!</v>
      </c>
      <c r="MH16" s="22" t="str">
        <f t="shared" si="801"/>
        <v/>
      </c>
      <c r="MI16" s="22" t="str">
        <f t="shared" si="802"/>
        <v>#VALUE!</v>
      </c>
      <c r="MJ16" s="22" t="str">
        <f t="array" ref="MJ16">SUMIFS(INDIRECT($H$1),Consolidado!$C$3:$C66,$A16,Consolidado!$B$3:$B66,MG$1)</f>
        <v>#VALUE!</v>
      </c>
      <c r="MK16" s="56" t="str">
        <f t="shared" si="803"/>
        <v/>
      </c>
      <c r="ML16" s="22" t="str">
        <f t="shared" si="804"/>
        <v>#VALUE!</v>
      </c>
      <c r="MM16" s="22" t="str">
        <f t="shared" si="805"/>
        <v/>
      </c>
      <c r="MN16" s="104" t="str">
        <f t="array" ref="MN16">SUMIFS(INDIRECT($G$1),Consolidado!$C$3:$C66,$A16,Consolidado!$B$3:$B66,MN$1)</f>
        <v>#VALUE!</v>
      </c>
      <c r="MO16" s="21" t="str">
        <f t="shared" si="806"/>
        <v/>
      </c>
      <c r="MP16" s="21" t="str">
        <f t="shared" si="807"/>
        <v>#VALUE!</v>
      </c>
      <c r="MQ16" s="21" t="str">
        <f t="array" ref="MQ16">SUMIFS(INDIRECT($H$1),Consolidado!$C$3:$C66,$A16,Consolidado!$B$3:$B66,MN$1)</f>
        <v>#VALUE!</v>
      </c>
      <c r="MR16" s="54" t="str">
        <f t="shared" si="808"/>
        <v/>
      </c>
      <c r="MS16" s="21" t="str">
        <f t="shared" si="809"/>
        <v>#VALUE!</v>
      </c>
      <c r="MT16" s="105" t="str">
        <f t="shared" si="810"/>
        <v/>
      </c>
      <c r="MU16" s="103" t="str">
        <f t="array" ref="MU16">SUMIFS(INDIRECT($G$1),Consolidado!$C$3:$C66,$A16,Consolidado!$B$3:$B66,MU$1)</f>
        <v>#VALUE!</v>
      </c>
      <c r="MV16" s="22" t="str">
        <f t="shared" si="811"/>
        <v/>
      </c>
      <c r="MW16" s="22" t="str">
        <f t="shared" si="812"/>
        <v>#VALUE!</v>
      </c>
      <c r="MX16" s="22" t="str">
        <f t="array" ref="MX16">SUMIFS(INDIRECT($H$1),Consolidado!$C$3:$C66,$A16,Consolidado!$B$3:$B66,MU$1)</f>
        <v>#VALUE!</v>
      </c>
      <c r="MY16" s="56" t="str">
        <f t="shared" si="813"/>
        <v/>
      </c>
      <c r="MZ16" s="22" t="str">
        <f t="shared" si="814"/>
        <v>#VALUE!</v>
      </c>
      <c r="NA16" s="22" t="str">
        <f t="shared" si="815"/>
        <v/>
      </c>
      <c r="NB16" s="104" t="str">
        <f t="array" ref="NB16">SUMIFS(INDIRECT($G$1),Consolidado!$C$3:$C66,$A16,Consolidado!$B$3:$B66,NB$1)</f>
        <v>#VALUE!</v>
      </c>
      <c r="NC16" s="21" t="str">
        <f t="shared" si="816"/>
        <v/>
      </c>
      <c r="ND16" s="21" t="str">
        <f t="shared" si="817"/>
        <v>#VALUE!</v>
      </c>
      <c r="NE16" s="21" t="str">
        <f t="array" ref="NE16">SUMIFS(INDIRECT($H$1),Consolidado!$C$3:$C66,$A16,Consolidado!$B$3:$B66,NB$1)</f>
        <v>#VALUE!</v>
      </c>
      <c r="NF16" s="54" t="str">
        <f t="shared" si="818"/>
        <v/>
      </c>
      <c r="NG16" s="21" t="str">
        <f t="shared" si="819"/>
        <v>#VALUE!</v>
      </c>
      <c r="NH16" s="105" t="str">
        <f t="shared" si="820"/>
        <v/>
      </c>
      <c r="NI16" s="103" t="str">
        <f t="array" ref="NI16">SUMIFS(INDIRECT($G$1),Consolidado!$C$3:$C66,$A16,Consolidado!$B$3:$B66,NI$1)</f>
        <v>#VALUE!</v>
      </c>
      <c r="NJ16" s="22" t="str">
        <f t="shared" si="821"/>
        <v/>
      </c>
      <c r="NK16" s="22" t="str">
        <f t="shared" si="822"/>
        <v>#VALUE!</v>
      </c>
      <c r="NL16" s="22" t="str">
        <f t="array" ref="NL16">SUMIFS(INDIRECT($H$1),Consolidado!$C$3:$C66,$A16,Consolidado!$B$3:$B66,NI$1)</f>
        <v>#VALUE!</v>
      </c>
      <c r="NM16" s="56" t="str">
        <f t="shared" si="823"/>
        <v/>
      </c>
      <c r="NN16" s="22" t="str">
        <f t="shared" si="824"/>
        <v>#VALUE!</v>
      </c>
      <c r="NO16" s="22" t="str">
        <f t="shared" si="825"/>
        <v/>
      </c>
      <c r="NP16" s="104" t="str">
        <f t="array" ref="NP16">SUMIFS(INDIRECT($G$1),Consolidado!$C$3:$C66,$A16,Consolidado!$B$3:$B66,NP$1)</f>
        <v>#VALUE!</v>
      </c>
      <c r="NQ16" s="21" t="str">
        <f t="shared" si="826"/>
        <v/>
      </c>
      <c r="NR16" s="21" t="str">
        <f t="shared" si="827"/>
        <v>#VALUE!</v>
      </c>
      <c r="NS16" s="21" t="str">
        <f t="array" ref="NS16">SUMIFS(INDIRECT($H$1),Consolidado!$C$3:$C66,$A16,Consolidado!$B$3:$B66,NP$1)</f>
        <v>#VALUE!</v>
      </c>
      <c r="NT16" s="54" t="str">
        <f t="shared" si="828"/>
        <v/>
      </c>
      <c r="NU16" s="21" t="str">
        <f t="shared" si="829"/>
        <v>#VALUE!</v>
      </c>
      <c r="NV16" s="105" t="str">
        <f t="shared" si="830"/>
        <v/>
      </c>
    </row>
    <row r="17" ht="15.75" customHeight="1">
      <c r="A17" s="7" t="str">
        <f>Menus!B9</f>
        <v>B06 Aguinaldo</v>
      </c>
      <c r="B17" s="21" t="str">
        <f t="shared" si="554"/>
        <v>#VALUE!</v>
      </c>
      <c r="C17" s="21">
        <f t="shared" si="555"/>
        <v>0</v>
      </c>
      <c r="D17" s="21" t="str">
        <f t="shared" si="556"/>
        <v>#VALUE!</v>
      </c>
      <c r="E17" s="21" t="str">
        <f t="shared" si="557"/>
        <v>#VALUE!</v>
      </c>
      <c r="F17" s="21">
        <f t="shared" si="558"/>
        <v>0</v>
      </c>
      <c r="G17" s="21" t="str">
        <f t="shared" si="559"/>
        <v>#VALUE!</v>
      </c>
      <c r="H17" s="21" t="str">
        <f t="shared" si="560"/>
        <v/>
      </c>
      <c r="I17" s="100" t="str">
        <f t="array" ref="I17">SUMIFS(INDIRECT($G$1),Consolidado!$C$3:$C66,$A17,Consolidado!$B$3:$B66,I$1)</f>
        <v>#VALUE!</v>
      </c>
      <c r="J17" s="65" t="str">
        <f t="shared" si="561"/>
        <v/>
      </c>
      <c r="K17" s="21" t="str">
        <f t="shared" si="562"/>
        <v>#VALUE!</v>
      </c>
      <c r="L17" s="65" t="str">
        <f t="array" ref="L17">SUMIFS(INDIRECT($H$1),Consolidado!$C$3:$C66,$A17,Consolidado!$B$3:$B66,I$1)</f>
        <v>#VALUE!</v>
      </c>
      <c r="M17" s="66" t="str">
        <f t="shared" si="563"/>
        <v/>
      </c>
      <c r="N17" s="21" t="str">
        <f t="shared" si="564"/>
        <v>#VALUE!</v>
      </c>
      <c r="O17" s="21" t="str">
        <f t="shared" si="565"/>
        <v/>
      </c>
      <c r="P17" s="101" t="str">
        <f t="array" ref="P17">SUMIFS(INDIRECT($G$1),Consolidado!$C$3:$C66,$A17,Consolidado!$B$3:$B66,P$1)</f>
        <v>#VALUE!</v>
      </c>
      <c r="Q17" s="68" t="str">
        <f t="shared" si="566"/>
        <v/>
      </c>
      <c r="R17" s="68" t="str">
        <f t="shared" si="567"/>
        <v>#VALUE!</v>
      </c>
      <c r="S17" s="68" t="str">
        <f t="array" ref="S17">SUMIFS(INDIRECT($H$1),Consolidado!$C$3:$C66,$A17,Consolidado!$B$3:$B66,P$1)</f>
        <v>#VALUE!</v>
      </c>
      <c r="T17" s="68" t="str">
        <f t="shared" si="568"/>
        <v/>
      </c>
      <c r="U17" s="68" t="str">
        <f t="shared" si="569"/>
        <v>#VALUE!</v>
      </c>
      <c r="V17" s="68" t="str">
        <f t="shared" si="570"/>
        <v/>
      </c>
      <c r="W17" s="103" t="str">
        <f t="array" ref="W17">SUMIFS(INDIRECT($G$1),Consolidado!$C$3:$C66,$A17,Consolidado!$B$3:$B66,W$1)</f>
        <v>#VALUE!</v>
      </c>
      <c r="X17" s="22" t="str">
        <f t="shared" si="571"/>
        <v/>
      </c>
      <c r="Y17" s="22" t="str">
        <f t="shared" si="572"/>
        <v>#VALUE!</v>
      </c>
      <c r="Z17" s="22" t="str">
        <f t="array" ref="Z17">SUMIFS(INDIRECT($H$1),Consolidado!$C$3:$C66,$A17,Consolidado!$B$3:$B66,W$1)</f>
        <v>#VALUE!</v>
      </c>
      <c r="AA17" s="56" t="str">
        <f t="shared" si="573"/>
        <v/>
      </c>
      <c r="AB17" s="22" t="str">
        <f t="shared" si="574"/>
        <v>#VALUE!</v>
      </c>
      <c r="AC17" s="22" t="str">
        <f t="shared" si="575"/>
        <v/>
      </c>
      <c r="AD17" s="104" t="str">
        <f t="array" ref="AD17">SUMIFS(INDIRECT($G$1),Consolidado!$C$3:$C66,$A17,Consolidado!$B$3:$B66,AD$1)</f>
        <v>#VALUE!</v>
      </c>
      <c r="AE17" s="21" t="str">
        <f t="shared" si="576"/>
        <v/>
      </c>
      <c r="AF17" s="21" t="str">
        <f t="shared" si="577"/>
        <v>#VALUE!</v>
      </c>
      <c r="AG17" s="21" t="str">
        <f t="array" ref="AG17">SUMIFS(INDIRECT($H$1),Consolidado!$C$3:$C66,$A17,Consolidado!$B$3:$B66,AD$1)</f>
        <v>#VALUE!</v>
      </c>
      <c r="AH17" s="54" t="str">
        <f t="shared" si="578"/>
        <v/>
      </c>
      <c r="AI17" s="21" t="str">
        <f t="shared" si="579"/>
        <v>#VALUE!</v>
      </c>
      <c r="AJ17" s="21" t="str">
        <f t="shared" si="580"/>
        <v/>
      </c>
      <c r="AK17" s="103" t="str">
        <f t="array" ref="AK17">SUMIFS(INDIRECT($G$1),Consolidado!$C$3:$C66,$A17,Consolidado!$B$3:$B66,AK$1)</f>
        <v>#VALUE!</v>
      </c>
      <c r="AL17" s="22" t="str">
        <f t="shared" si="581"/>
        <v/>
      </c>
      <c r="AM17" s="22" t="str">
        <f t="shared" si="582"/>
        <v>#VALUE!</v>
      </c>
      <c r="AN17" s="22" t="str">
        <f t="array" ref="AN17">SUMIFS(INDIRECT($H$1),Consolidado!$C$3:$C66,$A17,Consolidado!$B$3:$B66,AK$1)</f>
        <v>#VALUE!</v>
      </c>
      <c r="AO17" s="56" t="str">
        <f t="shared" si="583"/>
        <v/>
      </c>
      <c r="AP17" s="22" t="str">
        <f t="shared" si="584"/>
        <v>#VALUE!</v>
      </c>
      <c r="AQ17" s="22" t="str">
        <f t="shared" si="585"/>
        <v/>
      </c>
      <c r="AR17" s="104" t="str">
        <f t="array" ref="AR17">SUMIFS(INDIRECT($G$1),Consolidado!$C$3:$C66,$A17,Consolidado!$B$3:$B66,AR$1)</f>
        <v>#VALUE!</v>
      </c>
      <c r="AS17" s="21" t="str">
        <f t="shared" si="586"/>
        <v/>
      </c>
      <c r="AT17" s="21" t="str">
        <f t="shared" si="587"/>
        <v>#VALUE!</v>
      </c>
      <c r="AU17" s="21" t="str">
        <f t="array" ref="AU17">SUMIFS(INDIRECT($H$1),Consolidado!$C$3:$C66,$A17,Consolidado!$B$3:$B66,AR$1)</f>
        <v>#VALUE!</v>
      </c>
      <c r="AV17" s="54" t="str">
        <f t="shared" si="588"/>
        <v/>
      </c>
      <c r="AW17" s="21" t="str">
        <f t="shared" si="589"/>
        <v>#VALUE!</v>
      </c>
      <c r="AX17" s="21" t="str">
        <f t="shared" si="590"/>
        <v/>
      </c>
      <c r="AY17" s="103" t="str">
        <f t="array" ref="AY17">SUMIFS(INDIRECT($G$1),Consolidado!$C$3:$C66,$A17,Consolidado!$B$3:$B66,AY$1)</f>
        <v>#VALUE!</v>
      </c>
      <c r="AZ17" s="22" t="str">
        <f t="shared" si="591"/>
        <v/>
      </c>
      <c r="BA17" s="22" t="str">
        <f t="shared" si="592"/>
        <v>#VALUE!</v>
      </c>
      <c r="BB17" s="22" t="str">
        <f t="array" ref="BB17">SUMIFS(INDIRECT($H$1),Consolidado!$C$3:$C66,$A17,Consolidado!$B$3:$B66,AY$1)</f>
        <v>#VALUE!</v>
      </c>
      <c r="BC17" s="56" t="str">
        <f t="shared" si="593"/>
        <v/>
      </c>
      <c r="BD17" s="22" t="str">
        <f t="shared" si="594"/>
        <v>#VALUE!</v>
      </c>
      <c r="BE17" s="22" t="str">
        <f t="shared" si="595"/>
        <v/>
      </c>
      <c r="BF17" s="104" t="str">
        <f t="array" ref="BF17">SUMIFS(INDIRECT($G$1),Consolidado!$C$3:$C66,$A17,Consolidado!$B$3:$B66,BF$1)</f>
        <v>#VALUE!</v>
      </c>
      <c r="BG17" s="21" t="str">
        <f t="shared" si="596"/>
        <v/>
      </c>
      <c r="BH17" s="21" t="str">
        <f t="shared" si="597"/>
        <v>#VALUE!</v>
      </c>
      <c r="BI17" s="21" t="str">
        <f t="array" ref="BI17">SUMIFS(INDIRECT($H$1),Consolidado!$C$3:$C66,$A17,Consolidado!$B$3:$B66,BF$1)</f>
        <v>#VALUE!</v>
      </c>
      <c r="BJ17" s="54" t="str">
        <f t="shared" si="598"/>
        <v/>
      </c>
      <c r="BK17" s="21" t="str">
        <f t="shared" si="599"/>
        <v>#VALUE!</v>
      </c>
      <c r="BL17" s="21" t="str">
        <f t="shared" si="600"/>
        <v/>
      </c>
      <c r="BM17" s="103" t="str">
        <f t="array" ref="BM17">SUMIFS(INDIRECT($G$1),Consolidado!$C$3:$C66,$A17,Consolidado!$B$3:$B66,BM$1)</f>
        <v>#VALUE!</v>
      </c>
      <c r="BN17" s="22" t="str">
        <f t="shared" si="601"/>
        <v/>
      </c>
      <c r="BO17" s="22" t="str">
        <f t="shared" si="602"/>
        <v>#VALUE!</v>
      </c>
      <c r="BP17" s="22" t="str">
        <f t="array" ref="BP17">SUMIFS(INDIRECT($H$1),Consolidado!$C$3:$C66,$A17,Consolidado!$B$3:$B66,BM$1)</f>
        <v>#VALUE!</v>
      </c>
      <c r="BQ17" s="56" t="str">
        <f t="shared" si="603"/>
        <v/>
      </c>
      <c r="BR17" s="22" t="str">
        <f t="shared" si="604"/>
        <v>#VALUE!</v>
      </c>
      <c r="BS17" s="22" t="str">
        <f t="shared" si="605"/>
        <v/>
      </c>
      <c r="BT17" s="104" t="str">
        <f t="array" ref="BT17">SUMIFS(INDIRECT($G$1),Consolidado!$C$3:$C66,$A17,Consolidado!$B$3:$B66,BT$1)</f>
        <v>#VALUE!</v>
      </c>
      <c r="BU17" s="21" t="str">
        <f t="shared" si="606"/>
        <v/>
      </c>
      <c r="BV17" s="21" t="str">
        <f t="shared" si="607"/>
        <v>#VALUE!</v>
      </c>
      <c r="BW17" s="21" t="str">
        <f t="array" ref="BW17">SUMIFS(INDIRECT($H$1),Consolidado!$C$3:$C66,$A17,Consolidado!$B$3:$B66,BT$1)</f>
        <v>#VALUE!</v>
      </c>
      <c r="BX17" s="54" t="str">
        <f t="shared" si="608"/>
        <v/>
      </c>
      <c r="BY17" s="21" t="str">
        <f t="shared" si="609"/>
        <v>#VALUE!</v>
      </c>
      <c r="BZ17" s="21" t="str">
        <f t="shared" si="610"/>
        <v/>
      </c>
      <c r="CA17" s="103" t="str">
        <f t="array" ref="CA17">SUMIFS(INDIRECT($G$1),Consolidado!$C$3:$C66,$A17,Consolidado!$B$3:$B66,CA$1)</f>
        <v>#VALUE!</v>
      </c>
      <c r="CB17" s="22" t="str">
        <f t="shared" si="611"/>
        <v/>
      </c>
      <c r="CC17" s="22" t="str">
        <f t="shared" si="612"/>
        <v>#VALUE!</v>
      </c>
      <c r="CD17" s="22" t="str">
        <f t="array" ref="CD17">SUMIFS(INDIRECT($H$1),Consolidado!$C$3:$C66,$A17,Consolidado!$B$3:$B66,CA$1)</f>
        <v>#VALUE!</v>
      </c>
      <c r="CE17" s="56" t="str">
        <f t="shared" si="613"/>
        <v/>
      </c>
      <c r="CF17" s="22" t="str">
        <f t="shared" si="614"/>
        <v>#VALUE!</v>
      </c>
      <c r="CG17" s="22" t="str">
        <f t="shared" si="615"/>
        <v/>
      </c>
      <c r="CH17" s="104" t="str">
        <f t="array" ref="CH17">SUMIFS(INDIRECT($G$1),Consolidado!$C$3:$C66,$A17,Consolidado!$B$3:$B66,CH$1)</f>
        <v>#VALUE!</v>
      </c>
      <c r="CI17" s="21" t="str">
        <f t="shared" si="616"/>
        <v/>
      </c>
      <c r="CJ17" s="21" t="str">
        <f t="shared" si="617"/>
        <v>#VALUE!</v>
      </c>
      <c r="CK17" s="21" t="str">
        <f t="array" ref="CK17">SUMIFS(INDIRECT($H$1),Consolidado!$C$3:$C66,$A17,Consolidado!$B$3:$B66,CH$1)</f>
        <v>#VALUE!</v>
      </c>
      <c r="CL17" s="54" t="str">
        <f t="shared" si="618"/>
        <v/>
      </c>
      <c r="CM17" s="21" t="str">
        <f t="shared" si="619"/>
        <v>#VALUE!</v>
      </c>
      <c r="CN17" s="21" t="str">
        <f t="shared" si="620"/>
        <v/>
      </c>
      <c r="CO17" s="103" t="str">
        <f t="array" ref="CO17">SUMIFS(INDIRECT($G$1),Consolidado!$C$3:$C66,$A17,Consolidado!$B$3:$B66,CO$1)</f>
        <v>#VALUE!</v>
      </c>
      <c r="CP17" s="22" t="str">
        <f t="shared" si="621"/>
        <v/>
      </c>
      <c r="CQ17" s="22" t="str">
        <f t="shared" si="622"/>
        <v>#VALUE!</v>
      </c>
      <c r="CR17" s="22" t="str">
        <f t="array" ref="CR17">SUMIFS(INDIRECT($H$1),Consolidado!$C$3:$C66,$A17,Consolidado!$B$3:$B66,CO$1)</f>
        <v>#VALUE!</v>
      </c>
      <c r="CS17" s="56" t="str">
        <f t="shared" si="623"/>
        <v/>
      </c>
      <c r="CT17" s="22" t="str">
        <f t="shared" si="624"/>
        <v>#VALUE!</v>
      </c>
      <c r="CU17" s="22" t="str">
        <f t="shared" si="625"/>
        <v/>
      </c>
      <c r="CV17" s="104" t="str">
        <f t="array" ref="CV17">SUMIFS(INDIRECT($G$1),Consolidado!$C$3:$C66,$A17,Consolidado!$B$3:$B66,CV$1)</f>
        <v>#VALUE!</v>
      </c>
      <c r="CW17" s="21" t="str">
        <f t="shared" si="626"/>
        <v/>
      </c>
      <c r="CX17" s="21" t="str">
        <f t="shared" si="627"/>
        <v>#VALUE!</v>
      </c>
      <c r="CY17" s="21" t="str">
        <f t="array" ref="CY17">SUMIFS(INDIRECT($H$1),Consolidado!$C$3:$C66,$A17,Consolidado!$B$3:$B66,CV$1)</f>
        <v>#VALUE!</v>
      </c>
      <c r="CZ17" s="54" t="str">
        <f t="shared" si="628"/>
        <v/>
      </c>
      <c r="DA17" s="21" t="str">
        <f t="shared" si="629"/>
        <v>#VALUE!</v>
      </c>
      <c r="DB17" s="21" t="str">
        <f t="shared" si="630"/>
        <v/>
      </c>
      <c r="DC17" s="103" t="str">
        <f t="array" ref="DC17">SUMIFS(INDIRECT($G$1),Consolidado!$C$3:$C66,$A17,Consolidado!$B$3:$B66,DC$1)</f>
        <v>#VALUE!</v>
      </c>
      <c r="DD17" s="22" t="str">
        <f t="shared" si="631"/>
        <v/>
      </c>
      <c r="DE17" s="22" t="str">
        <f t="shared" si="632"/>
        <v>#VALUE!</v>
      </c>
      <c r="DF17" s="22" t="str">
        <f t="array" ref="DF17">SUMIFS(INDIRECT($H$1),Consolidado!$C$3:$C66,$A17,Consolidado!$B$3:$B66,DC$1)</f>
        <v>#VALUE!</v>
      </c>
      <c r="DG17" s="56" t="str">
        <f t="shared" si="633"/>
        <v/>
      </c>
      <c r="DH17" s="22" t="str">
        <f t="shared" si="634"/>
        <v>#VALUE!</v>
      </c>
      <c r="DI17" s="22" t="str">
        <f t="shared" si="635"/>
        <v/>
      </c>
      <c r="DJ17" s="104" t="str">
        <f t="array" ref="DJ17">SUMIFS(INDIRECT($G$1),Consolidado!$C$3:$C66,$A17,Consolidado!$B$3:$B66,DJ$1)</f>
        <v>#VALUE!</v>
      </c>
      <c r="DK17" s="21" t="str">
        <f t="shared" si="636"/>
        <v/>
      </c>
      <c r="DL17" s="21" t="str">
        <f t="shared" si="637"/>
        <v>#VALUE!</v>
      </c>
      <c r="DM17" s="21" t="str">
        <f t="array" ref="DM17">SUMIFS(INDIRECT($H$1),Consolidado!$C$3:$C66,$A17,Consolidado!$B$3:$B66,DJ$1)</f>
        <v>#VALUE!</v>
      </c>
      <c r="DN17" s="54" t="str">
        <f t="shared" si="638"/>
        <v/>
      </c>
      <c r="DO17" s="21" t="str">
        <f t="shared" si="639"/>
        <v>#VALUE!</v>
      </c>
      <c r="DP17" s="21" t="str">
        <f t="shared" si="640"/>
        <v/>
      </c>
      <c r="DQ17" s="103" t="str">
        <f t="array" ref="DQ17">SUMIFS(INDIRECT($G$1),Consolidado!$C$3:$C66,$A17,Consolidado!$B$3:$B66,DQ$1)</f>
        <v>#VALUE!</v>
      </c>
      <c r="DR17" s="22" t="str">
        <f t="shared" si="641"/>
        <v/>
      </c>
      <c r="DS17" s="22" t="str">
        <f t="shared" si="642"/>
        <v>#VALUE!</v>
      </c>
      <c r="DT17" s="22" t="str">
        <f t="array" ref="DT17">SUMIFS(INDIRECT($H$1),Consolidado!$C$3:$C66,$A17,Consolidado!$B$3:$B66,DQ$1)</f>
        <v>#VALUE!</v>
      </c>
      <c r="DU17" s="56" t="str">
        <f t="shared" si="643"/>
        <v/>
      </c>
      <c r="DV17" s="22" t="str">
        <f t="shared" si="644"/>
        <v>#VALUE!</v>
      </c>
      <c r="DW17" s="22" t="str">
        <f t="shared" si="645"/>
        <v/>
      </c>
      <c r="DX17" s="104" t="str">
        <f t="array" ref="DX17">SUMIFS(INDIRECT($G$1),Consolidado!$C$3:$C66,$A17,Consolidado!$B$3:$B66,DX$1)</f>
        <v>#VALUE!</v>
      </c>
      <c r="DY17" s="21" t="str">
        <f t="shared" si="646"/>
        <v/>
      </c>
      <c r="DZ17" s="21" t="str">
        <f t="shared" si="647"/>
        <v>#VALUE!</v>
      </c>
      <c r="EA17" s="21" t="str">
        <f t="array" ref="EA17">SUMIFS(INDIRECT($H$1),Consolidado!$C$3:$C66,$A17,Consolidado!$B$3:$B66,DX$1)</f>
        <v>#VALUE!</v>
      </c>
      <c r="EB17" s="54" t="str">
        <f t="shared" si="648"/>
        <v/>
      </c>
      <c r="EC17" s="21" t="str">
        <f t="shared" si="649"/>
        <v>#VALUE!</v>
      </c>
      <c r="ED17" s="21" t="str">
        <f t="shared" si="650"/>
        <v/>
      </c>
      <c r="EE17" s="103" t="str">
        <f t="array" ref="EE17">SUMIFS(INDIRECT($G$1),Consolidado!$C$3:$C66,$A17,Consolidado!$B$3:$B66,EE$1)</f>
        <v>#VALUE!</v>
      </c>
      <c r="EF17" s="22" t="str">
        <f t="shared" si="651"/>
        <v/>
      </c>
      <c r="EG17" s="22" t="str">
        <f t="shared" si="652"/>
        <v>#VALUE!</v>
      </c>
      <c r="EH17" s="22" t="str">
        <f t="array" ref="EH17">SUMIFS(INDIRECT($H$1),Consolidado!$C$3:$C66,$A17,Consolidado!$B$3:$B66,EE$1)</f>
        <v>#VALUE!</v>
      </c>
      <c r="EI17" s="56" t="str">
        <f t="shared" si="653"/>
        <v/>
      </c>
      <c r="EJ17" s="22" t="str">
        <f t="shared" si="654"/>
        <v>#VALUE!</v>
      </c>
      <c r="EK17" s="22" t="str">
        <f t="shared" si="655"/>
        <v/>
      </c>
      <c r="EL17" s="104" t="str">
        <f t="array" ref="EL17">SUMIFS(INDIRECT($G$1),Consolidado!$C$3:$C66,$A17,Consolidado!$B$3:$B66,EL$1)</f>
        <v>#VALUE!</v>
      </c>
      <c r="EM17" s="21" t="str">
        <f t="shared" si="656"/>
        <v/>
      </c>
      <c r="EN17" s="21" t="str">
        <f t="shared" si="657"/>
        <v>#VALUE!</v>
      </c>
      <c r="EO17" s="21" t="str">
        <f t="array" ref="EO17">SUMIFS(INDIRECT($H$1),Consolidado!$C$3:$C66,$A17,Consolidado!$B$3:$B66,EL$1)</f>
        <v>#VALUE!</v>
      </c>
      <c r="EP17" s="54" t="str">
        <f t="shared" si="658"/>
        <v/>
      </c>
      <c r="EQ17" s="21" t="str">
        <f t="shared" si="659"/>
        <v>#VALUE!</v>
      </c>
      <c r="ER17" s="21" t="str">
        <f t="shared" si="660"/>
        <v/>
      </c>
      <c r="ES17" s="103" t="str">
        <f t="array" ref="ES17">SUMIFS(INDIRECT($G$1),Consolidado!$C$3:$C66,$A17,Consolidado!$B$3:$B66,ES$1)</f>
        <v>#VALUE!</v>
      </c>
      <c r="ET17" s="22" t="str">
        <f t="shared" si="661"/>
        <v/>
      </c>
      <c r="EU17" s="22" t="str">
        <f t="shared" si="662"/>
        <v>#VALUE!</v>
      </c>
      <c r="EV17" s="22" t="str">
        <f t="array" ref="EV17">SUMIFS(INDIRECT($H$1),Consolidado!$C$3:$C66,$A17,Consolidado!$B$3:$B66,ES$1)</f>
        <v>#VALUE!</v>
      </c>
      <c r="EW17" s="56" t="str">
        <f t="shared" si="663"/>
        <v/>
      </c>
      <c r="EX17" s="22" t="str">
        <f t="shared" si="664"/>
        <v>#VALUE!</v>
      </c>
      <c r="EY17" s="22" t="str">
        <f t="shared" si="665"/>
        <v/>
      </c>
      <c r="EZ17" s="104" t="str">
        <f t="array" ref="EZ17">SUMIFS(INDIRECT($G$1),Consolidado!$C$3:$C66,$A17,Consolidado!$B$3:$B66,EZ$1)</f>
        <v>#VALUE!</v>
      </c>
      <c r="FA17" s="21" t="str">
        <f t="shared" si="666"/>
        <v/>
      </c>
      <c r="FB17" s="21" t="str">
        <f t="shared" si="667"/>
        <v>#VALUE!</v>
      </c>
      <c r="FC17" s="21" t="str">
        <f t="array" ref="FC17">SUMIFS(INDIRECT($H$1),Consolidado!$C$3:$C66,$A17,Consolidado!$B$3:$B66,EZ$1)</f>
        <v>#VALUE!</v>
      </c>
      <c r="FD17" s="54" t="str">
        <f t="shared" si="668"/>
        <v/>
      </c>
      <c r="FE17" s="21" t="str">
        <f t="shared" si="669"/>
        <v>#VALUE!</v>
      </c>
      <c r="FF17" s="21" t="str">
        <f t="shared" si="670"/>
        <v/>
      </c>
      <c r="FG17" s="103" t="str">
        <f t="array" ref="FG17">SUMIFS(INDIRECT($G$1),Consolidado!$C$3:$C66,$A17,Consolidado!$B$3:$B66,FG$1)</f>
        <v>#VALUE!</v>
      </c>
      <c r="FH17" s="22" t="str">
        <f t="shared" si="671"/>
        <v/>
      </c>
      <c r="FI17" s="22" t="str">
        <f t="shared" si="672"/>
        <v>#VALUE!</v>
      </c>
      <c r="FJ17" s="22" t="str">
        <f t="array" ref="FJ17">SUMIFS(INDIRECT($H$1),Consolidado!$C$3:$C66,$A17,Consolidado!$B$3:$B66,FG$1)</f>
        <v>#VALUE!</v>
      </c>
      <c r="FK17" s="56" t="str">
        <f t="shared" si="673"/>
        <v/>
      </c>
      <c r="FL17" s="22" t="str">
        <f t="shared" si="674"/>
        <v>#VALUE!</v>
      </c>
      <c r="FM17" s="22" t="str">
        <f t="shared" si="675"/>
        <v/>
      </c>
      <c r="FN17" s="104" t="str">
        <f t="array" ref="FN17">SUMIFS(INDIRECT($G$1),Consolidado!$C$3:$C66,$A17,Consolidado!$B$3:$B66,FN$1)</f>
        <v>#VALUE!</v>
      </c>
      <c r="FO17" s="21" t="str">
        <f t="shared" si="676"/>
        <v/>
      </c>
      <c r="FP17" s="21" t="str">
        <f t="shared" si="677"/>
        <v>#VALUE!</v>
      </c>
      <c r="FQ17" s="21" t="str">
        <f t="array" ref="FQ17">SUMIFS(INDIRECT($H$1),Consolidado!$C$3:$C66,$A17,Consolidado!$B$3:$B66,FN$1)</f>
        <v>#VALUE!</v>
      </c>
      <c r="FR17" s="54" t="str">
        <f t="shared" si="678"/>
        <v/>
      </c>
      <c r="FS17" s="21" t="str">
        <f t="shared" si="679"/>
        <v>#VALUE!</v>
      </c>
      <c r="FT17" s="21" t="str">
        <f t="shared" si="680"/>
        <v/>
      </c>
      <c r="FU17" s="103" t="str">
        <f t="array" ref="FU17">SUMIFS(INDIRECT($G$1),Consolidado!$C$3:$C66,$A17,Consolidado!$B$3:$B66,FU$1)</f>
        <v>#VALUE!</v>
      </c>
      <c r="FV17" s="22" t="str">
        <f t="shared" si="681"/>
        <v/>
      </c>
      <c r="FW17" s="22" t="str">
        <f t="shared" si="682"/>
        <v>#VALUE!</v>
      </c>
      <c r="FX17" s="22" t="str">
        <f t="array" ref="FX17">SUMIFS(INDIRECT($H$1),Consolidado!$C$3:$C66,$A17,Consolidado!$B$3:$B66,FU$1)</f>
        <v>#VALUE!</v>
      </c>
      <c r="FY17" s="56" t="str">
        <f t="shared" si="683"/>
        <v/>
      </c>
      <c r="FZ17" s="22" t="str">
        <f t="shared" si="684"/>
        <v>#VALUE!</v>
      </c>
      <c r="GA17" s="22" t="str">
        <f t="shared" si="685"/>
        <v/>
      </c>
      <c r="GB17" s="104" t="str">
        <f t="array" ref="GB17">SUMIFS(INDIRECT($G$1),Consolidado!$C$3:$C66,$A17,Consolidado!$B$3:$B66,GB$1)</f>
        <v>#VALUE!</v>
      </c>
      <c r="GC17" s="21" t="str">
        <f t="shared" si="686"/>
        <v/>
      </c>
      <c r="GD17" s="21" t="str">
        <f t="shared" si="687"/>
        <v>#VALUE!</v>
      </c>
      <c r="GE17" s="21" t="str">
        <f t="array" ref="GE17">SUMIFS(INDIRECT($H$1),Consolidado!$C$3:$C66,$A17,Consolidado!$B$3:$B66,GB$1)</f>
        <v>#VALUE!</v>
      </c>
      <c r="GF17" s="54" t="str">
        <f t="shared" si="688"/>
        <v/>
      </c>
      <c r="GG17" s="21" t="str">
        <f t="shared" si="689"/>
        <v>#VALUE!</v>
      </c>
      <c r="GH17" s="21" t="str">
        <f t="shared" si="690"/>
        <v/>
      </c>
      <c r="GI17" s="103" t="str">
        <f t="array" ref="GI17">SUMIFS(INDIRECT($G$1),Consolidado!$C$3:$C66,$A17,Consolidado!$B$3:$B66,GI$1)</f>
        <v>#VALUE!</v>
      </c>
      <c r="GJ17" s="22" t="str">
        <f t="shared" si="691"/>
        <v/>
      </c>
      <c r="GK17" s="22" t="str">
        <f t="shared" si="692"/>
        <v>#VALUE!</v>
      </c>
      <c r="GL17" s="22" t="str">
        <f t="array" ref="GL17">SUMIFS(INDIRECT($H$1),Consolidado!$C$3:$C66,$A17,Consolidado!$B$3:$B66,GI$1)</f>
        <v>#VALUE!</v>
      </c>
      <c r="GM17" s="56" t="str">
        <f t="shared" si="693"/>
        <v/>
      </c>
      <c r="GN17" s="22" t="str">
        <f t="shared" si="694"/>
        <v>#VALUE!</v>
      </c>
      <c r="GO17" s="22" t="str">
        <f t="shared" si="695"/>
        <v/>
      </c>
      <c r="GP17" s="104" t="str">
        <f t="array" ref="GP17">SUMIFS(INDIRECT($G$1),Consolidado!$C$3:$C66,$A17,Consolidado!$B$3:$B66,GP$1)</f>
        <v>#VALUE!</v>
      </c>
      <c r="GQ17" s="21" t="str">
        <f t="shared" si="696"/>
        <v/>
      </c>
      <c r="GR17" s="21" t="str">
        <f t="shared" si="697"/>
        <v>#VALUE!</v>
      </c>
      <c r="GS17" s="21" t="str">
        <f t="array" ref="GS17">SUMIFS(INDIRECT($H$1),Consolidado!$C$3:$C66,$A17,Consolidado!$B$3:$B66,GP$1)</f>
        <v>#VALUE!</v>
      </c>
      <c r="GT17" s="54" t="str">
        <f t="shared" si="698"/>
        <v/>
      </c>
      <c r="GU17" s="21" t="str">
        <f t="shared" si="699"/>
        <v>#VALUE!</v>
      </c>
      <c r="GV17" s="21" t="str">
        <f t="shared" si="700"/>
        <v/>
      </c>
      <c r="GW17" s="103" t="str">
        <f t="array" ref="GW17">SUMIFS(INDIRECT($G$1),Consolidado!$C$3:$C66,$A17,Consolidado!$B$3:$B66,GW$1)</f>
        <v>#VALUE!</v>
      </c>
      <c r="GX17" s="22" t="str">
        <f t="shared" si="701"/>
        <v/>
      </c>
      <c r="GY17" s="22" t="str">
        <f t="shared" si="702"/>
        <v>#VALUE!</v>
      </c>
      <c r="GZ17" s="22" t="str">
        <f t="array" ref="GZ17">SUMIFS(INDIRECT($H$1),Consolidado!$C$3:$C66,$A17,Consolidado!$B$3:$B66,GW$1)</f>
        <v>#VALUE!</v>
      </c>
      <c r="HA17" s="56" t="str">
        <f t="shared" si="703"/>
        <v/>
      </c>
      <c r="HB17" s="22" t="str">
        <f t="shared" si="704"/>
        <v>#VALUE!</v>
      </c>
      <c r="HC17" s="22" t="str">
        <f t="shared" si="705"/>
        <v/>
      </c>
      <c r="HD17" s="104" t="str">
        <f t="array" ref="HD17">SUMIFS(INDIRECT($G$1),Consolidado!$C$3:$C66,$A17,Consolidado!$B$3:$B66,HD$1)</f>
        <v>#VALUE!</v>
      </c>
      <c r="HE17" s="21" t="str">
        <f t="shared" si="706"/>
        <v/>
      </c>
      <c r="HF17" s="21" t="str">
        <f t="shared" si="707"/>
        <v>#VALUE!</v>
      </c>
      <c r="HG17" s="21" t="str">
        <f t="array" ref="HG17">SUMIFS(INDIRECT($H$1),Consolidado!$C$3:$C66,$A17,Consolidado!$B$3:$B66,HD$1)</f>
        <v>#VALUE!</v>
      </c>
      <c r="HH17" s="54" t="str">
        <f t="shared" si="708"/>
        <v/>
      </c>
      <c r="HI17" s="21" t="str">
        <f t="shared" si="709"/>
        <v>#VALUE!</v>
      </c>
      <c r="HJ17" s="21" t="str">
        <f t="shared" si="710"/>
        <v/>
      </c>
      <c r="HK17" s="103" t="str">
        <f t="array" ref="HK17">SUMIFS(INDIRECT($G$1),Consolidado!$C$3:$C66,$A17,Consolidado!$B$3:$B66,HK$1)</f>
        <v>#VALUE!</v>
      </c>
      <c r="HL17" s="22" t="str">
        <f t="shared" si="711"/>
        <v/>
      </c>
      <c r="HM17" s="22" t="str">
        <f t="shared" si="712"/>
        <v>#VALUE!</v>
      </c>
      <c r="HN17" s="22" t="str">
        <f t="array" ref="HN17">SUMIFS(INDIRECT($H$1),Consolidado!$C$3:$C66,$A17,Consolidado!$B$3:$B66,HK$1)</f>
        <v>#VALUE!</v>
      </c>
      <c r="HO17" s="56" t="str">
        <f t="shared" si="713"/>
        <v/>
      </c>
      <c r="HP17" s="22" t="str">
        <f t="shared" si="714"/>
        <v>#VALUE!</v>
      </c>
      <c r="HQ17" s="22" t="str">
        <f t="shared" si="715"/>
        <v/>
      </c>
      <c r="HR17" s="104" t="str">
        <f t="array" ref="HR17">SUMIFS(INDIRECT($G$1),Consolidado!$C$3:$C66,$A17,Consolidado!$B$3:$B66,HR$1)</f>
        <v>#VALUE!</v>
      </c>
      <c r="HS17" s="21" t="str">
        <f t="shared" si="716"/>
        <v/>
      </c>
      <c r="HT17" s="21" t="str">
        <f t="shared" si="717"/>
        <v>#VALUE!</v>
      </c>
      <c r="HU17" s="21" t="str">
        <f t="array" ref="HU17">SUMIFS(INDIRECT($H$1),Consolidado!$C$3:$C66,$A17,Consolidado!$B$3:$B66,HR$1)</f>
        <v>#VALUE!</v>
      </c>
      <c r="HV17" s="54" t="str">
        <f t="shared" si="718"/>
        <v/>
      </c>
      <c r="HW17" s="21" t="str">
        <f t="shared" si="719"/>
        <v>#VALUE!</v>
      </c>
      <c r="HX17" s="21" t="str">
        <f t="shared" si="720"/>
        <v/>
      </c>
      <c r="HY17" s="103" t="str">
        <f t="array" ref="HY17">SUMIFS(INDIRECT($G$1),Consolidado!$C$3:$C66,$A17,Consolidado!$B$3:$B66,HY$1)</f>
        <v>#VALUE!</v>
      </c>
      <c r="HZ17" s="22" t="str">
        <f t="shared" si="721"/>
        <v/>
      </c>
      <c r="IA17" s="22" t="str">
        <f t="shared" si="722"/>
        <v>#VALUE!</v>
      </c>
      <c r="IB17" s="22" t="str">
        <f t="array" ref="IB17">SUMIFS(INDIRECT($H$1),Consolidado!$C$3:$C66,$A17,Consolidado!$B$3:$B66,HY$1)</f>
        <v>#VALUE!</v>
      </c>
      <c r="IC17" s="56" t="str">
        <f t="shared" si="723"/>
        <v/>
      </c>
      <c r="ID17" s="22" t="str">
        <f t="shared" si="724"/>
        <v>#VALUE!</v>
      </c>
      <c r="IE17" s="22" t="str">
        <f t="shared" si="725"/>
        <v/>
      </c>
      <c r="IF17" s="104" t="str">
        <f t="array" ref="IF17">SUMIFS(INDIRECT($G$1),Consolidado!$C$3:$C66,$A17,Consolidado!$B$3:$B66,IF$1)</f>
        <v>#VALUE!</v>
      </c>
      <c r="IG17" s="21" t="str">
        <f t="shared" si="726"/>
        <v/>
      </c>
      <c r="IH17" s="21" t="str">
        <f t="shared" si="727"/>
        <v>#VALUE!</v>
      </c>
      <c r="II17" s="21" t="str">
        <f t="array" ref="II17">SUMIFS(INDIRECT($H$1),Consolidado!$C$3:$C66,$A17,Consolidado!$B$3:$B66,IF$1)</f>
        <v>#VALUE!</v>
      </c>
      <c r="IJ17" s="54" t="str">
        <f t="shared" si="728"/>
        <v/>
      </c>
      <c r="IK17" s="21" t="str">
        <f t="shared" si="729"/>
        <v>#VALUE!</v>
      </c>
      <c r="IL17" s="21" t="str">
        <f t="shared" si="730"/>
        <v/>
      </c>
      <c r="IM17" s="103" t="str">
        <f t="array" ref="IM17">SUMIFS(INDIRECT($G$1),Consolidado!$C$3:$C66,$A17,Consolidado!$B$3:$B66,IM$1)</f>
        <v>#VALUE!</v>
      </c>
      <c r="IN17" s="22" t="str">
        <f t="shared" si="731"/>
        <v/>
      </c>
      <c r="IO17" s="22" t="str">
        <f t="shared" si="732"/>
        <v>#VALUE!</v>
      </c>
      <c r="IP17" s="22" t="str">
        <f t="array" ref="IP17">SUMIFS(INDIRECT($H$1),Consolidado!$C$3:$C66,$A17,Consolidado!$B$3:$B66,IM$1)</f>
        <v>#VALUE!</v>
      </c>
      <c r="IQ17" s="56" t="str">
        <f t="shared" si="733"/>
        <v/>
      </c>
      <c r="IR17" s="22" t="str">
        <f t="shared" si="734"/>
        <v>#VALUE!</v>
      </c>
      <c r="IS17" s="22" t="str">
        <f t="shared" si="735"/>
        <v/>
      </c>
      <c r="IT17" s="104" t="str">
        <f t="array" ref="IT17">SUMIFS(INDIRECT($G$1),Consolidado!$C$3:$C66,$A17,Consolidado!$B$3:$B66,IT$1)</f>
        <v>#VALUE!</v>
      </c>
      <c r="IU17" s="21" t="str">
        <f t="shared" si="736"/>
        <v/>
      </c>
      <c r="IV17" s="21" t="str">
        <f t="shared" si="737"/>
        <v>#VALUE!</v>
      </c>
      <c r="IW17" s="21" t="str">
        <f t="array" ref="IW17">SUMIFS(INDIRECT($H$1),Consolidado!$C$3:$C66,$A17,Consolidado!$B$3:$B66,IT$1)</f>
        <v>#VALUE!</v>
      </c>
      <c r="IX17" s="54" t="str">
        <f t="shared" si="738"/>
        <v/>
      </c>
      <c r="IY17" s="21" t="str">
        <f t="shared" si="739"/>
        <v>#VALUE!</v>
      </c>
      <c r="IZ17" s="21" t="str">
        <f t="shared" si="740"/>
        <v/>
      </c>
      <c r="JA17" s="103" t="str">
        <f t="array" ref="JA17">SUMIFS(INDIRECT($G$1),Consolidado!$C$3:$C66,$A17,Consolidado!$B$3:$B66,JA$1)</f>
        <v>#VALUE!</v>
      </c>
      <c r="JB17" s="22" t="str">
        <f t="shared" si="741"/>
        <v/>
      </c>
      <c r="JC17" s="22" t="str">
        <f t="shared" si="742"/>
        <v>#VALUE!</v>
      </c>
      <c r="JD17" s="22" t="str">
        <f t="array" ref="JD17">SUMIFS(INDIRECT($H$1),Consolidado!$C$3:$C66,$A17,Consolidado!$B$3:$B66,JA$1)</f>
        <v>#VALUE!</v>
      </c>
      <c r="JE17" s="56" t="str">
        <f t="shared" si="743"/>
        <v/>
      </c>
      <c r="JF17" s="22" t="str">
        <f t="shared" si="744"/>
        <v>#VALUE!</v>
      </c>
      <c r="JG17" s="22" t="str">
        <f t="shared" si="745"/>
        <v/>
      </c>
      <c r="JH17" s="104" t="str">
        <f t="array" ref="JH17">SUMIFS(INDIRECT($G$1),Consolidado!$C$3:$C66,$A17,Consolidado!$B$3:$B66,JH$1)</f>
        <v>#VALUE!</v>
      </c>
      <c r="JI17" s="21" t="str">
        <f t="shared" si="746"/>
        <v/>
      </c>
      <c r="JJ17" s="21" t="str">
        <f t="shared" si="747"/>
        <v>#VALUE!</v>
      </c>
      <c r="JK17" s="21" t="str">
        <f t="array" ref="JK17">SUMIFS(INDIRECT($H$1),Consolidado!$C$3:$C66,$A17,Consolidado!$B$3:$B66,JH$1)</f>
        <v>#VALUE!</v>
      </c>
      <c r="JL17" s="54" t="str">
        <f t="shared" si="748"/>
        <v/>
      </c>
      <c r="JM17" s="21" t="str">
        <f t="shared" si="749"/>
        <v>#VALUE!</v>
      </c>
      <c r="JN17" s="21" t="str">
        <f t="shared" si="750"/>
        <v/>
      </c>
      <c r="JO17" s="103" t="str">
        <f t="array" ref="JO17">SUMIFS(INDIRECT($G$1),Consolidado!$C$3:$C66,$A17,Consolidado!$B$3:$B66,JO$1)</f>
        <v>#VALUE!</v>
      </c>
      <c r="JP17" s="22" t="str">
        <f t="shared" si="751"/>
        <v/>
      </c>
      <c r="JQ17" s="22" t="str">
        <f t="shared" si="752"/>
        <v>#VALUE!</v>
      </c>
      <c r="JR17" s="22" t="str">
        <f t="array" ref="JR17">SUMIFS(INDIRECT($H$1),Consolidado!$C$3:$C66,$A17,Consolidado!$B$3:$B66,JO$1)</f>
        <v>#VALUE!</v>
      </c>
      <c r="JS17" s="56" t="str">
        <f t="shared" si="753"/>
        <v/>
      </c>
      <c r="JT17" s="22" t="str">
        <f t="shared" si="754"/>
        <v>#VALUE!</v>
      </c>
      <c r="JU17" s="22" t="str">
        <f t="shared" si="755"/>
        <v/>
      </c>
      <c r="JV17" s="104" t="str">
        <f t="array" ref="JV17">SUMIFS(INDIRECT($G$1),Consolidado!$C$3:$C66,$A17,Consolidado!$B$3:$B66,JV$1)</f>
        <v>#VALUE!</v>
      </c>
      <c r="JW17" s="21" t="str">
        <f t="shared" si="756"/>
        <v/>
      </c>
      <c r="JX17" s="21" t="str">
        <f t="shared" si="757"/>
        <v>#VALUE!</v>
      </c>
      <c r="JY17" s="21" t="str">
        <f t="array" ref="JY17">SUMIFS(INDIRECT($H$1),Consolidado!$C$3:$C66,$A17,Consolidado!$B$3:$B66,JV$1)</f>
        <v>#VALUE!</v>
      </c>
      <c r="JZ17" s="54" t="str">
        <f t="shared" si="758"/>
        <v/>
      </c>
      <c r="KA17" s="21" t="str">
        <f t="shared" si="759"/>
        <v>#VALUE!</v>
      </c>
      <c r="KB17" s="21" t="str">
        <f t="shared" si="760"/>
        <v/>
      </c>
      <c r="KC17" s="103" t="str">
        <f t="array" ref="KC17">SUMIFS(INDIRECT($G$1),Consolidado!$C$3:$C66,$A17,Consolidado!$B$3:$B66,KC$1)</f>
        <v>#VALUE!</v>
      </c>
      <c r="KD17" s="22" t="str">
        <f t="shared" si="761"/>
        <v/>
      </c>
      <c r="KE17" s="22" t="str">
        <f t="shared" si="762"/>
        <v>#VALUE!</v>
      </c>
      <c r="KF17" s="22" t="str">
        <f t="array" ref="KF17">SUMIFS(INDIRECT($H$1),Consolidado!$C$3:$C66,$A17,Consolidado!$B$3:$B66,KC$1)</f>
        <v>#VALUE!</v>
      </c>
      <c r="KG17" s="56" t="str">
        <f t="shared" si="763"/>
        <v/>
      </c>
      <c r="KH17" s="22" t="str">
        <f t="shared" si="764"/>
        <v>#VALUE!</v>
      </c>
      <c r="KI17" s="22" t="str">
        <f t="shared" si="765"/>
        <v/>
      </c>
      <c r="KJ17" s="104" t="str">
        <f t="array" ref="KJ17">SUMIFS(INDIRECT($G$1),Consolidado!$C$3:$C66,$A17,Consolidado!$B$3:$B66,KJ$1)</f>
        <v>#VALUE!</v>
      </c>
      <c r="KK17" s="21" t="str">
        <f t="shared" si="766"/>
        <v/>
      </c>
      <c r="KL17" s="21" t="str">
        <f t="shared" si="767"/>
        <v>#VALUE!</v>
      </c>
      <c r="KM17" s="21" t="str">
        <f t="array" ref="KM17">SUMIFS(INDIRECT($H$1),Consolidado!$C$3:$C66,$A17,Consolidado!$B$3:$B66,KJ$1)</f>
        <v>#VALUE!</v>
      </c>
      <c r="KN17" s="54" t="str">
        <f t="shared" si="768"/>
        <v/>
      </c>
      <c r="KO17" s="21" t="str">
        <f t="shared" si="769"/>
        <v>#VALUE!</v>
      </c>
      <c r="KP17" s="21" t="str">
        <f t="shared" si="770"/>
        <v/>
      </c>
      <c r="KQ17" s="103" t="str">
        <f t="array" ref="KQ17">SUMIFS(INDIRECT($G$1),Consolidado!$C$3:$C66,$A17,Consolidado!$B$3:$B66,KQ$1)</f>
        <v>#VALUE!</v>
      </c>
      <c r="KR17" s="22" t="str">
        <f t="shared" si="771"/>
        <v/>
      </c>
      <c r="KS17" s="22" t="str">
        <f t="shared" si="772"/>
        <v>#VALUE!</v>
      </c>
      <c r="KT17" s="22" t="str">
        <f t="array" ref="KT17">SUMIFS(INDIRECT($H$1),Consolidado!$C$3:$C66,$A17,Consolidado!$B$3:$B66,KQ$1)</f>
        <v>#VALUE!</v>
      </c>
      <c r="KU17" s="56" t="str">
        <f t="shared" si="773"/>
        <v/>
      </c>
      <c r="KV17" s="22" t="str">
        <f t="shared" si="774"/>
        <v>#VALUE!</v>
      </c>
      <c r="KW17" s="22" t="str">
        <f t="shared" si="775"/>
        <v/>
      </c>
      <c r="KX17" s="104" t="str">
        <f t="array" ref="KX17">SUMIFS(INDIRECT($G$1),Consolidado!$C$3:$C66,$A17,Consolidado!$B$3:$B66,KX$1)</f>
        <v>#VALUE!</v>
      </c>
      <c r="KY17" s="21" t="str">
        <f t="shared" si="776"/>
        <v/>
      </c>
      <c r="KZ17" s="21" t="str">
        <f t="shared" si="777"/>
        <v>#VALUE!</v>
      </c>
      <c r="LA17" s="21" t="str">
        <f t="array" ref="LA17">SUMIFS(INDIRECT($H$1),Consolidado!$C$3:$C66,$A17,Consolidado!$B$3:$B66,KX$1)</f>
        <v>#VALUE!</v>
      </c>
      <c r="LB17" s="54" t="str">
        <f t="shared" si="778"/>
        <v/>
      </c>
      <c r="LC17" s="21" t="str">
        <f t="shared" si="779"/>
        <v>#VALUE!</v>
      </c>
      <c r="LD17" s="105" t="str">
        <f t="shared" si="780"/>
        <v/>
      </c>
      <c r="LE17" s="103" t="str">
        <f t="array" ref="LE17">SUMIFS(INDIRECT($G$1),Consolidado!$C$3:$C66,$A17,Consolidado!$B$3:$B66,LE$1)</f>
        <v>#VALUE!</v>
      </c>
      <c r="LF17" s="22" t="str">
        <f t="shared" si="781"/>
        <v/>
      </c>
      <c r="LG17" s="22" t="str">
        <f t="shared" si="782"/>
        <v>#VALUE!</v>
      </c>
      <c r="LH17" s="22" t="str">
        <f t="array" ref="LH17">SUMIFS(INDIRECT($H$1),Consolidado!$C$3:$C66,$A17,Consolidado!$B$3:$B66,LE$1)</f>
        <v>#VALUE!</v>
      </c>
      <c r="LI17" s="56" t="str">
        <f t="shared" si="783"/>
        <v/>
      </c>
      <c r="LJ17" s="22" t="str">
        <f t="shared" si="784"/>
        <v>#VALUE!</v>
      </c>
      <c r="LK17" s="22" t="str">
        <f t="shared" si="785"/>
        <v/>
      </c>
      <c r="LL17" s="104" t="str">
        <f t="array" ref="LL17">SUMIFS(INDIRECT($G$1),Consolidado!$C$3:$C66,$A17,Consolidado!$B$3:$B66,LL$1)</f>
        <v>#VALUE!</v>
      </c>
      <c r="LM17" s="21" t="str">
        <f t="shared" si="786"/>
        <v/>
      </c>
      <c r="LN17" s="21" t="str">
        <f t="shared" si="787"/>
        <v>#VALUE!</v>
      </c>
      <c r="LO17" s="21" t="str">
        <f t="array" ref="LO17">SUMIFS(INDIRECT($H$1),Consolidado!$C$3:$C66,$A17,Consolidado!$B$3:$B66,LL$1)</f>
        <v>#VALUE!</v>
      </c>
      <c r="LP17" s="54" t="str">
        <f t="shared" si="788"/>
        <v/>
      </c>
      <c r="LQ17" s="21" t="str">
        <f t="shared" si="789"/>
        <v>#VALUE!</v>
      </c>
      <c r="LR17" s="105" t="str">
        <f t="shared" si="790"/>
        <v/>
      </c>
      <c r="LS17" s="103" t="str">
        <f t="array" ref="LS17">SUMIFS(INDIRECT($G$1),Consolidado!$C$3:$C66,$A17,Consolidado!$B$3:$B66,LS$1)</f>
        <v>#VALUE!</v>
      </c>
      <c r="LT17" s="22" t="str">
        <f t="shared" si="791"/>
        <v/>
      </c>
      <c r="LU17" s="22" t="str">
        <f t="shared" si="792"/>
        <v>#VALUE!</v>
      </c>
      <c r="LV17" s="22" t="str">
        <f t="array" ref="LV17">SUMIFS(INDIRECT($H$1),Consolidado!$C$3:$C66,$A17,Consolidado!$B$3:$B66,LS$1)</f>
        <v>#VALUE!</v>
      </c>
      <c r="LW17" s="56" t="str">
        <f t="shared" si="793"/>
        <v/>
      </c>
      <c r="LX17" s="22" t="str">
        <f t="shared" si="794"/>
        <v>#VALUE!</v>
      </c>
      <c r="LY17" s="22" t="str">
        <f t="shared" si="795"/>
        <v/>
      </c>
      <c r="LZ17" s="104" t="str">
        <f t="array" ref="LZ17">SUMIFS(INDIRECT($G$1),Consolidado!$C$3:$C66,$A17,Consolidado!$B$3:$B66,LZ$1)</f>
        <v>#VALUE!</v>
      </c>
      <c r="MA17" s="21" t="str">
        <f t="shared" si="796"/>
        <v/>
      </c>
      <c r="MB17" s="21" t="str">
        <f t="shared" si="797"/>
        <v>#VALUE!</v>
      </c>
      <c r="MC17" s="21" t="str">
        <f t="array" ref="MC17">SUMIFS(INDIRECT($H$1),Consolidado!$C$3:$C66,$A17,Consolidado!$B$3:$B66,LZ$1)</f>
        <v>#VALUE!</v>
      </c>
      <c r="MD17" s="54" t="str">
        <f t="shared" si="798"/>
        <v/>
      </c>
      <c r="ME17" s="21" t="str">
        <f t="shared" si="799"/>
        <v>#VALUE!</v>
      </c>
      <c r="MF17" s="105" t="str">
        <f t="shared" si="800"/>
        <v/>
      </c>
      <c r="MG17" s="103" t="str">
        <f t="array" ref="MG17">SUMIFS(INDIRECT($G$1),Consolidado!$C$3:$C66,$A17,Consolidado!$B$3:$B66,MG$1)</f>
        <v>#VALUE!</v>
      </c>
      <c r="MH17" s="22" t="str">
        <f t="shared" si="801"/>
        <v/>
      </c>
      <c r="MI17" s="22" t="str">
        <f t="shared" si="802"/>
        <v>#VALUE!</v>
      </c>
      <c r="MJ17" s="22" t="str">
        <f t="array" ref="MJ17">SUMIFS(INDIRECT($H$1),Consolidado!$C$3:$C66,$A17,Consolidado!$B$3:$B66,MG$1)</f>
        <v>#VALUE!</v>
      </c>
      <c r="MK17" s="56" t="str">
        <f t="shared" si="803"/>
        <v/>
      </c>
      <c r="ML17" s="22" t="str">
        <f t="shared" si="804"/>
        <v>#VALUE!</v>
      </c>
      <c r="MM17" s="22" t="str">
        <f t="shared" si="805"/>
        <v/>
      </c>
      <c r="MN17" s="104" t="str">
        <f t="array" ref="MN17">SUMIFS(INDIRECT($G$1),Consolidado!$C$3:$C66,$A17,Consolidado!$B$3:$B66,MN$1)</f>
        <v>#VALUE!</v>
      </c>
      <c r="MO17" s="21" t="str">
        <f t="shared" si="806"/>
        <v/>
      </c>
      <c r="MP17" s="21" t="str">
        <f t="shared" si="807"/>
        <v>#VALUE!</v>
      </c>
      <c r="MQ17" s="21" t="str">
        <f t="array" ref="MQ17">SUMIFS(INDIRECT($H$1),Consolidado!$C$3:$C66,$A17,Consolidado!$B$3:$B66,MN$1)</f>
        <v>#VALUE!</v>
      </c>
      <c r="MR17" s="54" t="str">
        <f t="shared" si="808"/>
        <v/>
      </c>
      <c r="MS17" s="21" t="str">
        <f t="shared" si="809"/>
        <v>#VALUE!</v>
      </c>
      <c r="MT17" s="105" t="str">
        <f t="shared" si="810"/>
        <v/>
      </c>
      <c r="MU17" s="103" t="str">
        <f t="array" ref="MU17">SUMIFS(INDIRECT($G$1),Consolidado!$C$3:$C66,$A17,Consolidado!$B$3:$B66,MU$1)</f>
        <v>#VALUE!</v>
      </c>
      <c r="MV17" s="22" t="str">
        <f t="shared" si="811"/>
        <v/>
      </c>
      <c r="MW17" s="22" t="str">
        <f t="shared" si="812"/>
        <v>#VALUE!</v>
      </c>
      <c r="MX17" s="22" t="str">
        <f t="array" ref="MX17">SUMIFS(INDIRECT($H$1),Consolidado!$C$3:$C66,$A17,Consolidado!$B$3:$B66,MU$1)</f>
        <v>#VALUE!</v>
      </c>
      <c r="MY17" s="56" t="str">
        <f t="shared" si="813"/>
        <v/>
      </c>
      <c r="MZ17" s="22" t="str">
        <f t="shared" si="814"/>
        <v>#VALUE!</v>
      </c>
      <c r="NA17" s="22" t="str">
        <f t="shared" si="815"/>
        <v/>
      </c>
      <c r="NB17" s="104" t="str">
        <f t="array" ref="NB17">SUMIFS(INDIRECT($G$1),Consolidado!$C$3:$C66,$A17,Consolidado!$B$3:$B66,NB$1)</f>
        <v>#VALUE!</v>
      </c>
      <c r="NC17" s="21" t="str">
        <f t="shared" si="816"/>
        <v/>
      </c>
      <c r="ND17" s="21" t="str">
        <f t="shared" si="817"/>
        <v>#VALUE!</v>
      </c>
      <c r="NE17" s="21" t="str">
        <f t="array" ref="NE17">SUMIFS(INDIRECT($H$1),Consolidado!$C$3:$C66,$A17,Consolidado!$B$3:$B66,NB$1)</f>
        <v>#VALUE!</v>
      </c>
      <c r="NF17" s="54" t="str">
        <f t="shared" si="818"/>
        <v/>
      </c>
      <c r="NG17" s="21" t="str">
        <f t="shared" si="819"/>
        <v>#VALUE!</v>
      </c>
      <c r="NH17" s="105" t="str">
        <f t="shared" si="820"/>
        <v/>
      </c>
      <c r="NI17" s="103" t="str">
        <f t="array" ref="NI17">SUMIFS(INDIRECT($G$1),Consolidado!$C$3:$C66,$A17,Consolidado!$B$3:$B66,NI$1)</f>
        <v>#VALUE!</v>
      </c>
      <c r="NJ17" s="22" t="str">
        <f t="shared" si="821"/>
        <v/>
      </c>
      <c r="NK17" s="22" t="str">
        <f t="shared" si="822"/>
        <v>#VALUE!</v>
      </c>
      <c r="NL17" s="22" t="str">
        <f t="array" ref="NL17">SUMIFS(INDIRECT($H$1),Consolidado!$C$3:$C66,$A17,Consolidado!$B$3:$B66,NI$1)</f>
        <v>#VALUE!</v>
      </c>
      <c r="NM17" s="56" t="str">
        <f t="shared" si="823"/>
        <v/>
      </c>
      <c r="NN17" s="22" t="str">
        <f t="shared" si="824"/>
        <v>#VALUE!</v>
      </c>
      <c r="NO17" s="22" t="str">
        <f t="shared" si="825"/>
        <v/>
      </c>
      <c r="NP17" s="104" t="str">
        <f t="array" ref="NP17">SUMIFS(INDIRECT($G$1),Consolidado!$C$3:$C66,$A17,Consolidado!$B$3:$B66,NP$1)</f>
        <v>#VALUE!</v>
      </c>
      <c r="NQ17" s="21" t="str">
        <f t="shared" si="826"/>
        <v/>
      </c>
      <c r="NR17" s="21" t="str">
        <f t="shared" si="827"/>
        <v>#VALUE!</v>
      </c>
      <c r="NS17" s="21" t="str">
        <f t="array" ref="NS17">SUMIFS(INDIRECT($H$1),Consolidado!$C$3:$C66,$A17,Consolidado!$B$3:$B66,NP$1)</f>
        <v>#VALUE!</v>
      </c>
      <c r="NT17" s="54" t="str">
        <f t="shared" si="828"/>
        <v/>
      </c>
      <c r="NU17" s="21" t="str">
        <f t="shared" si="829"/>
        <v>#VALUE!</v>
      </c>
      <c r="NV17" s="105" t="str">
        <f t="shared" si="830"/>
        <v/>
      </c>
    </row>
    <row r="18" ht="15.75" customHeight="1">
      <c r="A18" s="7" t="str">
        <f>Menus!B10</f>
        <v>B07 Comisiones Bancarias</v>
      </c>
      <c r="B18" s="21" t="str">
        <f t="shared" si="554"/>
        <v>#VALUE!</v>
      </c>
      <c r="C18" s="21">
        <f t="shared" si="555"/>
        <v>0</v>
      </c>
      <c r="D18" s="21" t="str">
        <f t="shared" si="556"/>
        <v>#VALUE!</v>
      </c>
      <c r="E18" s="21" t="str">
        <f t="shared" si="557"/>
        <v>#VALUE!</v>
      </c>
      <c r="F18" s="21">
        <f t="shared" si="558"/>
        <v>0</v>
      </c>
      <c r="G18" s="21" t="str">
        <f t="shared" si="559"/>
        <v>#VALUE!</v>
      </c>
      <c r="H18" s="21" t="str">
        <f t="shared" si="560"/>
        <v/>
      </c>
      <c r="I18" s="100" t="str">
        <f t="array" ref="I18">SUMIFS(INDIRECT($G$1),Consolidado!$C$3:$C66,$A18,Consolidado!$B$3:$B66,I$1)</f>
        <v>#VALUE!</v>
      </c>
      <c r="J18" s="65" t="str">
        <f t="shared" si="561"/>
        <v/>
      </c>
      <c r="K18" s="21" t="str">
        <f t="shared" si="562"/>
        <v>#VALUE!</v>
      </c>
      <c r="L18" s="65" t="str">
        <f t="array" ref="L18">SUMIFS(INDIRECT($H$1),Consolidado!$C$3:$C66,$A18,Consolidado!$B$3:$B66,I$1)</f>
        <v>#VALUE!</v>
      </c>
      <c r="M18" s="66" t="str">
        <f t="shared" si="563"/>
        <v/>
      </c>
      <c r="N18" s="21" t="str">
        <f t="shared" si="564"/>
        <v>#VALUE!</v>
      </c>
      <c r="O18" s="21" t="str">
        <f t="shared" si="565"/>
        <v/>
      </c>
      <c r="P18" s="101" t="str">
        <f t="array" ref="P18">SUMIFS(INDIRECT($G$1),Consolidado!$C$3:$C66,$A18,Consolidado!$B$3:$B66,P$1)</f>
        <v>#VALUE!</v>
      </c>
      <c r="Q18" s="68" t="str">
        <f t="shared" si="566"/>
        <v/>
      </c>
      <c r="R18" s="68" t="str">
        <f t="shared" si="567"/>
        <v>#VALUE!</v>
      </c>
      <c r="S18" s="68" t="str">
        <f t="array" ref="S18">SUMIFS(INDIRECT($H$1),Consolidado!$C$3:$C66,$A18,Consolidado!$B$3:$B66,P$1)</f>
        <v>#VALUE!</v>
      </c>
      <c r="T18" s="68" t="str">
        <f t="shared" si="568"/>
        <v/>
      </c>
      <c r="U18" s="68" t="str">
        <f t="shared" si="569"/>
        <v>#VALUE!</v>
      </c>
      <c r="V18" s="68" t="str">
        <f t="shared" si="570"/>
        <v/>
      </c>
      <c r="W18" s="103" t="str">
        <f t="array" ref="W18">SUMIFS(INDIRECT($G$1),Consolidado!$C$3:$C66,$A18,Consolidado!$B$3:$B66,W$1)</f>
        <v>#VALUE!</v>
      </c>
      <c r="X18" s="22" t="str">
        <f t="shared" si="571"/>
        <v/>
      </c>
      <c r="Y18" s="22" t="str">
        <f t="shared" si="572"/>
        <v>#VALUE!</v>
      </c>
      <c r="Z18" s="22" t="str">
        <f t="array" ref="Z18">SUMIFS(INDIRECT($H$1),Consolidado!$C$3:$C66,$A18,Consolidado!$B$3:$B66,W$1)</f>
        <v>#VALUE!</v>
      </c>
      <c r="AA18" s="56" t="str">
        <f t="shared" si="573"/>
        <v/>
      </c>
      <c r="AB18" s="22" t="str">
        <f t="shared" si="574"/>
        <v>#VALUE!</v>
      </c>
      <c r="AC18" s="22" t="str">
        <f t="shared" si="575"/>
        <v/>
      </c>
      <c r="AD18" s="104" t="str">
        <f t="array" ref="AD18">SUMIFS(INDIRECT($G$1),Consolidado!$C$3:$C66,$A18,Consolidado!$B$3:$B66,AD$1)</f>
        <v>#VALUE!</v>
      </c>
      <c r="AE18" s="21" t="str">
        <f t="shared" si="576"/>
        <v/>
      </c>
      <c r="AF18" s="21" t="str">
        <f t="shared" si="577"/>
        <v>#VALUE!</v>
      </c>
      <c r="AG18" s="21" t="str">
        <f t="array" ref="AG18">SUMIFS(INDIRECT($H$1),Consolidado!$C$3:$C66,$A18,Consolidado!$B$3:$B66,AD$1)</f>
        <v>#VALUE!</v>
      </c>
      <c r="AH18" s="54" t="str">
        <f t="shared" si="578"/>
        <v/>
      </c>
      <c r="AI18" s="21" t="str">
        <f t="shared" si="579"/>
        <v>#VALUE!</v>
      </c>
      <c r="AJ18" s="21" t="str">
        <f t="shared" si="580"/>
        <v/>
      </c>
      <c r="AK18" s="103" t="str">
        <f t="array" ref="AK18">SUMIFS(INDIRECT($G$1),Consolidado!$C$3:$C66,$A18,Consolidado!$B$3:$B66,AK$1)</f>
        <v>#VALUE!</v>
      </c>
      <c r="AL18" s="22" t="str">
        <f t="shared" si="581"/>
        <v/>
      </c>
      <c r="AM18" s="22" t="str">
        <f t="shared" si="582"/>
        <v>#VALUE!</v>
      </c>
      <c r="AN18" s="22" t="str">
        <f t="array" ref="AN18">SUMIFS(INDIRECT($H$1),Consolidado!$C$3:$C66,$A18,Consolidado!$B$3:$B66,AK$1)</f>
        <v>#VALUE!</v>
      </c>
      <c r="AO18" s="56" t="str">
        <f t="shared" si="583"/>
        <v/>
      </c>
      <c r="AP18" s="22" t="str">
        <f t="shared" si="584"/>
        <v>#VALUE!</v>
      </c>
      <c r="AQ18" s="22" t="str">
        <f t="shared" si="585"/>
        <v/>
      </c>
      <c r="AR18" s="104" t="str">
        <f t="array" ref="AR18">SUMIFS(INDIRECT($G$1),Consolidado!$C$3:$C66,$A18,Consolidado!$B$3:$B66,AR$1)</f>
        <v>#VALUE!</v>
      </c>
      <c r="AS18" s="21" t="str">
        <f t="shared" si="586"/>
        <v/>
      </c>
      <c r="AT18" s="21" t="str">
        <f t="shared" si="587"/>
        <v>#VALUE!</v>
      </c>
      <c r="AU18" s="21" t="str">
        <f t="array" ref="AU18">SUMIFS(INDIRECT($H$1),Consolidado!$C$3:$C66,$A18,Consolidado!$B$3:$B66,AR$1)</f>
        <v>#VALUE!</v>
      </c>
      <c r="AV18" s="54" t="str">
        <f t="shared" si="588"/>
        <v/>
      </c>
      <c r="AW18" s="21" t="str">
        <f t="shared" si="589"/>
        <v>#VALUE!</v>
      </c>
      <c r="AX18" s="21" t="str">
        <f t="shared" si="590"/>
        <v/>
      </c>
      <c r="AY18" s="103" t="str">
        <f t="array" ref="AY18">SUMIFS(INDIRECT($G$1),Consolidado!$C$3:$C66,$A18,Consolidado!$B$3:$B66,AY$1)</f>
        <v>#VALUE!</v>
      </c>
      <c r="AZ18" s="22" t="str">
        <f t="shared" si="591"/>
        <v/>
      </c>
      <c r="BA18" s="22" t="str">
        <f t="shared" si="592"/>
        <v>#VALUE!</v>
      </c>
      <c r="BB18" s="22" t="str">
        <f t="array" ref="BB18">SUMIFS(INDIRECT($H$1),Consolidado!$C$3:$C66,$A18,Consolidado!$B$3:$B66,AY$1)</f>
        <v>#VALUE!</v>
      </c>
      <c r="BC18" s="56" t="str">
        <f t="shared" si="593"/>
        <v/>
      </c>
      <c r="BD18" s="22" t="str">
        <f t="shared" si="594"/>
        <v>#VALUE!</v>
      </c>
      <c r="BE18" s="22" t="str">
        <f t="shared" si="595"/>
        <v/>
      </c>
      <c r="BF18" s="104" t="str">
        <f t="array" ref="BF18">SUMIFS(INDIRECT($G$1),Consolidado!$C$3:$C66,$A18,Consolidado!$B$3:$B66,BF$1)</f>
        <v>#VALUE!</v>
      </c>
      <c r="BG18" s="21" t="str">
        <f t="shared" si="596"/>
        <v/>
      </c>
      <c r="BH18" s="21" t="str">
        <f t="shared" si="597"/>
        <v>#VALUE!</v>
      </c>
      <c r="BI18" s="21" t="str">
        <f t="array" ref="BI18">SUMIFS(INDIRECT($H$1),Consolidado!$C$3:$C66,$A18,Consolidado!$B$3:$B66,BF$1)</f>
        <v>#VALUE!</v>
      </c>
      <c r="BJ18" s="54" t="str">
        <f t="shared" si="598"/>
        <v/>
      </c>
      <c r="BK18" s="21" t="str">
        <f t="shared" si="599"/>
        <v>#VALUE!</v>
      </c>
      <c r="BL18" s="21" t="str">
        <f t="shared" si="600"/>
        <v/>
      </c>
      <c r="BM18" s="103" t="str">
        <f t="array" ref="BM18">SUMIFS(INDIRECT($G$1),Consolidado!$C$3:$C66,$A18,Consolidado!$B$3:$B66,BM$1)</f>
        <v>#VALUE!</v>
      </c>
      <c r="BN18" s="22" t="str">
        <f t="shared" si="601"/>
        <v/>
      </c>
      <c r="BO18" s="22" t="str">
        <f t="shared" si="602"/>
        <v>#VALUE!</v>
      </c>
      <c r="BP18" s="22" t="str">
        <f t="array" ref="BP18">SUMIFS(INDIRECT($H$1),Consolidado!$C$3:$C66,$A18,Consolidado!$B$3:$B66,BM$1)</f>
        <v>#VALUE!</v>
      </c>
      <c r="BQ18" s="56" t="str">
        <f t="shared" si="603"/>
        <v/>
      </c>
      <c r="BR18" s="22" t="str">
        <f t="shared" si="604"/>
        <v>#VALUE!</v>
      </c>
      <c r="BS18" s="22" t="str">
        <f t="shared" si="605"/>
        <v/>
      </c>
      <c r="BT18" s="104" t="str">
        <f t="array" ref="BT18">SUMIFS(INDIRECT($G$1),Consolidado!$C$3:$C66,$A18,Consolidado!$B$3:$B66,BT$1)</f>
        <v>#VALUE!</v>
      </c>
      <c r="BU18" s="21" t="str">
        <f t="shared" si="606"/>
        <v/>
      </c>
      <c r="BV18" s="21" t="str">
        <f t="shared" si="607"/>
        <v>#VALUE!</v>
      </c>
      <c r="BW18" s="21" t="str">
        <f t="array" ref="BW18">SUMIFS(INDIRECT($H$1),Consolidado!$C$3:$C66,$A18,Consolidado!$B$3:$B66,BT$1)</f>
        <v>#VALUE!</v>
      </c>
      <c r="BX18" s="54" t="str">
        <f t="shared" si="608"/>
        <v/>
      </c>
      <c r="BY18" s="21" t="str">
        <f t="shared" si="609"/>
        <v>#VALUE!</v>
      </c>
      <c r="BZ18" s="21" t="str">
        <f t="shared" si="610"/>
        <v/>
      </c>
      <c r="CA18" s="103" t="str">
        <f t="array" ref="CA18">SUMIFS(INDIRECT($G$1),Consolidado!$C$3:$C66,$A18,Consolidado!$B$3:$B66,CA$1)</f>
        <v>#VALUE!</v>
      </c>
      <c r="CB18" s="22" t="str">
        <f t="shared" si="611"/>
        <v/>
      </c>
      <c r="CC18" s="22" t="str">
        <f t="shared" si="612"/>
        <v>#VALUE!</v>
      </c>
      <c r="CD18" s="22" t="str">
        <f t="array" ref="CD18">SUMIFS(INDIRECT($H$1),Consolidado!$C$3:$C66,$A18,Consolidado!$B$3:$B66,CA$1)</f>
        <v>#VALUE!</v>
      </c>
      <c r="CE18" s="56" t="str">
        <f t="shared" si="613"/>
        <v/>
      </c>
      <c r="CF18" s="22" t="str">
        <f t="shared" si="614"/>
        <v>#VALUE!</v>
      </c>
      <c r="CG18" s="22" t="str">
        <f t="shared" si="615"/>
        <v/>
      </c>
      <c r="CH18" s="104" t="str">
        <f t="array" ref="CH18">SUMIFS(INDIRECT($G$1),Consolidado!$C$3:$C66,$A18,Consolidado!$B$3:$B66,CH$1)</f>
        <v>#VALUE!</v>
      </c>
      <c r="CI18" s="21" t="str">
        <f t="shared" si="616"/>
        <v/>
      </c>
      <c r="CJ18" s="21" t="str">
        <f t="shared" si="617"/>
        <v>#VALUE!</v>
      </c>
      <c r="CK18" s="21" t="str">
        <f t="array" ref="CK18">SUMIFS(INDIRECT($H$1),Consolidado!$C$3:$C66,$A18,Consolidado!$B$3:$B66,CH$1)</f>
        <v>#VALUE!</v>
      </c>
      <c r="CL18" s="54" t="str">
        <f t="shared" si="618"/>
        <v/>
      </c>
      <c r="CM18" s="21" t="str">
        <f t="shared" si="619"/>
        <v>#VALUE!</v>
      </c>
      <c r="CN18" s="21" t="str">
        <f t="shared" si="620"/>
        <v/>
      </c>
      <c r="CO18" s="103" t="str">
        <f t="array" ref="CO18">SUMIFS(INDIRECT($G$1),Consolidado!$C$3:$C66,$A18,Consolidado!$B$3:$B66,CO$1)</f>
        <v>#VALUE!</v>
      </c>
      <c r="CP18" s="22" t="str">
        <f t="shared" si="621"/>
        <v/>
      </c>
      <c r="CQ18" s="22" t="str">
        <f t="shared" si="622"/>
        <v>#VALUE!</v>
      </c>
      <c r="CR18" s="22" t="str">
        <f t="array" ref="CR18">SUMIFS(INDIRECT($H$1),Consolidado!$C$3:$C66,$A18,Consolidado!$B$3:$B66,CO$1)</f>
        <v>#VALUE!</v>
      </c>
      <c r="CS18" s="56" t="str">
        <f t="shared" si="623"/>
        <v/>
      </c>
      <c r="CT18" s="22" t="str">
        <f t="shared" si="624"/>
        <v>#VALUE!</v>
      </c>
      <c r="CU18" s="22" t="str">
        <f t="shared" si="625"/>
        <v/>
      </c>
      <c r="CV18" s="104" t="str">
        <f t="array" ref="CV18">SUMIFS(INDIRECT($G$1),Consolidado!$C$3:$C66,$A18,Consolidado!$B$3:$B66,CV$1)</f>
        <v>#VALUE!</v>
      </c>
      <c r="CW18" s="21" t="str">
        <f t="shared" si="626"/>
        <v/>
      </c>
      <c r="CX18" s="21" t="str">
        <f t="shared" si="627"/>
        <v>#VALUE!</v>
      </c>
      <c r="CY18" s="21" t="str">
        <f t="array" ref="CY18">SUMIFS(INDIRECT($H$1),Consolidado!$C$3:$C66,$A18,Consolidado!$B$3:$B66,CV$1)</f>
        <v>#VALUE!</v>
      </c>
      <c r="CZ18" s="54" t="str">
        <f t="shared" si="628"/>
        <v/>
      </c>
      <c r="DA18" s="21" t="str">
        <f t="shared" si="629"/>
        <v>#VALUE!</v>
      </c>
      <c r="DB18" s="21" t="str">
        <f t="shared" si="630"/>
        <v/>
      </c>
      <c r="DC18" s="103" t="str">
        <f t="array" ref="DC18">SUMIFS(INDIRECT($G$1),Consolidado!$C$3:$C66,$A18,Consolidado!$B$3:$B66,DC$1)</f>
        <v>#VALUE!</v>
      </c>
      <c r="DD18" s="22" t="str">
        <f t="shared" si="631"/>
        <v/>
      </c>
      <c r="DE18" s="22" t="str">
        <f t="shared" si="632"/>
        <v>#VALUE!</v>
      </c>
      <c r="DF18" s="22" t="str">
        <f t="array" ref="DF18">SUMIFS(INDIRECT($H$1),Consolidado!$C$3:$C66,$A18,Consolidado!$B$3:$B66,DC$1)</f>
        <v>#VALUE!</v>
      </c>
      <c r="DG18" s="56" t="str">
        <f t="shared" si="633"/>
        <v/>
      </c>
      <c r="DH18" s="22" t="str">
        <f t="shared" si="634"/>
        <v>#VALUE!</v>
      </c>
      <c r="DI18" s="22" t="str">
        <f t="shared" si="635"/>
        <v/>
      </c>
      <c r="DJ18" s="104" t="str">
        <f t="array" ref="DJ18">SUMIFS(INDIRECT($G$1),Consolidado!$C$3:$C66,$A18,Consolidado!$B$3:$B66,DJ$1)</f>
        <v>#VALUE!</v>
      </c>
      <c r="DK18" s="21" t="str">
        <f t="shared" si="636"/>
        <v/>
      </c>
      <c r="DL18" s="21" t="str">
        <f t="shared" si="637"/>
        <v>#VALUE!</v>
      </c>
      <c r="DM18" s="21" t="str">
        <f t="array" ref="DM18">SUMIFS(INDIRECT($H$1),Consolidado!$C$3:$C66,$A18,Consolidado!$B$3:$B66,DJ$1)</f>
        <v>#VALUE!</v>
      </c>
      <c r="DN18" s="54" t="str">
        <f t="shared" si="638"/>
        <v/>
      </c>
      <c r="DO18" s="21" t="str">
        <f t="shared" si="639"/>
        <v>#VALUE!</v>
      </c>
      <c r="DP18" s="21" t="str">
        <f t="shared" si="640"/>
        <v/>
      </c>
      <c r="DQ18" s="103" t="str">
        <f t="array" ref="DQ18">SUMIFS(INDIRECT($G$1),Consolidado!$C$3:$C66,$A18,Consolidado!$B$3:$B66,DQ$1)</f>
        <v>#VALUE!</v>
      </c>
      <c r="DR18" s="22" t="str">
        <f t="shared" si="641"/>
        <v/>
      </c>
      <c r="DS18" s="22" t="str">
        <f t="shared" si="642"/>
        <v>#VALUE!</v>
      </c>
      <c r="DT18" s="22" t="str">
        <f t="array" ref="DT18">SUMIFS(INDIRECT($H$1),Consolidado!$C$3:$C66,$A18,Consolidado!$B$3:$B66,DQ$1)</f>
        <v>#VALUE!</v>
      </c>
      <c r="DU18" s="56" t="str">
        <f t="shared" si="643"/>
        <v/>
      </c>
      <c r="DV18" s="22" t="str">
        <f t="shared" si="644"/>
        <v>#VALUE!</v>
      </c>
      <c r="DW18" s="22" t="str">
        <f t="shared" si="645"/>
        <v/>
      </c>
      <c r="DX18" s="104" t="str">
        <f t="array" ref="DX18">SUMIFS(INDIRECT($G$1),Consolidado!$C$3:$C66,$A18,Consolidado!$B$3:$B66,DX$1)</f>
        <v>#VALUE!</v>
      </c>
      <c r="DY18" s="21" t="str">
        <f t="shared" si="646"/>
        <v/>
      </c>
      <c r="DZ18" s="21" t="str">
        <f t="shared" si="647"/>
        <v>#VALUE!</v>
      </c>
      <c r="EA18" s="21" t="str">
        <f t="array" ref="EA18">SUMIFS(INDIRECT($H$1),Consolidado!$C$3:$C66,$A18,Consolidado!$B$3:$B66,DX$1)</f>
        <v>#VALUE!</v>
      </c>
      <c r="EB18" s="54" t="str">
        <f t="shared" si="648"/>
        <v/>
      </c>
      <c r="EC18" s="21" t="str">
        <f t="shared" si="649"/>
        <v>#VALUE!</v>
      </c>
      <c r="ED18" s="21" t="str">
        <f t="shared" si="650"/>
        <v/>
      </c>
      <c r="EE18" s="103" t="str">
        <f t="array" ref="EE18">SUMIFS(INDIRECT($G$1),Consolidado!$C$3:$C66,$A18,Consolidado!$B$3:$B66,EE$1)</f>
        <v>#VALUE!</v>
      </c>
      <c r="EF18" s="22" t="str">
        <f t="shared" si="651"/>
        <v/>
      </c>
      <c r="EG18" s="22" t="str">
        <f t="shared" si="652"/>
        <v>#VALUE!</v>
      </c>
      <c r="EH18" s="22" t="str">
        <f t="array" ref="EH18">SUMIFS(INDIRECT($H$1),Consolidado!$C$3:$C66,$A18,Consolidado!$B$3:$B66,EE$1)</f>
        <v>#VALUE!</v>
      </c>
      <c r="EI18" s="56" t="str">
        <f t="shared" si="653"/>
        <v/>
      </c>
      <c r="EJ18" s="22" t="str">
        <f t="shared" si="654"/>
        <v>#VALUE!</v>
      </c>
      <c r="EK18" s="22" t="str">
        <f t="shared" si="655"/>
        <v/>
      </c>
      <c r="EL18" s="104" t="str">
        <f t="array" ref="EL18">SUMIFS(INDIRECT($G$1),Consolidado!$C$3:$C66,$A18,Consolidado!$B$3:$B66,EL$1)</f>
        <v>#VALUE!</v>
      </c>
      <c r="EM18" s="21" t="str">
        <f t="shared" si="656"/>
        <v/>
      </c>
      <c r="EN18" s="21" t="str">
        <f t="shared" si="657"/>
        <v>#VALUE!</v>
      </c>
      <c r="EO18" s="21" t="str">
        <f t="array" ref="EO18">SUMIFS(INDIRECT($H$1),Consolidado!$C$3:$C66,$A18,Consolidado!$B$3:$B66,EL$1)</f>
        <v>#VALUE!</v>
      </c>
      <c r="EP18" s="54" t="str">
        <f t="shared" si="658"/>
        <v/>
      </c>
      <c r="EQ18" s="21" t="str">
        <f t="shared" si="659"/>
        <v>#VALUE!</v>
      </c>
      <c r="ER18" s="21" t="str">
        <f t="shared" si="660"/>
        <v/>
      </c>
      <c r="ES18" s="103" t="str">
        <f t="array" ref="ES18">SUMIFS(INDIRECT($G$1),Consolidado!$C$3:$C66,$A18,Consolidado!$B$3:$B66,ES$1)</f>
        <v>#VALUE!</v>
      </c>
      <c r="ET18" s="22" t="str">
        <f t="shared" si="661"/>
        <v/>
      </c>
      <c r="EU18" s="22" t="str">
        <f t="shared" si="662"/>
        <v>#VALUE!</v>
      </c>
      <c r="EV18" s="22" t="str">
        <f t="array" ref="EV18">SUMIFS(INDIRECT($H$1),Consolidado!$C$3:$C66,$A18,Consolidado!$B$3:$B66,ES$1)</f>
        <v>#VALUE!</v>
      </c>
      <c r="EW18" s="56" t="str">
        <f t="shared" si="663"/>
        <v/>
      </c>
      <c r="EX18" s="22" t="str">
        <f t="shared" si="664"/>
        <v>#VALUE!</v>
      </c>
      <c r="EY18" s="22" t="str">
        <f t="shared" si="665"/>
        <v/>
      </c>
      <c r="EZ18" s="104" t="str">
        <f t="array" ref="EZ18">SUMIFS(INDIRECT($G$1),Consolidado!$C$3:$C66,$A18,Consolidado!$B$3:$B66,EZ$1)</f>
        <v>#VALUE!</v>
      </c>
      <c r="FA18" s="21" t="str">
        <f t="shared" si="666"/>
        <v/>
      </c>
      <c r="FB18" s="21" t="str">
        <f t="shared" si="667"/>
        <v>#VALUE!</v>
      </c>
      <c r="FC18" s="21" t="str">
        <f t="array" ref="FC18">SUMIFS(INDIRECT($H$1),Consolidado!$C$3:$C66,$A18,Consolidado!$B$3:$B66,EZ$1)</f>
        <v>#VALUE!</v>
      </c>
      <c r="FD18" s="54" t="str">
        <f t="shared" si="668"/>
        <v/>
      </c>
      <c r="FE18" s="21" t="str">
        <f t="shared" si="669"/>
        <v>#VALUE!</v>
      </c>
      <c r="FF18" s="21" t="str">
        <f t="shared" si="670"/>
        <v/>
      </c>
      <c r="FG18" s="103" t="str">
        <f t="array" ref="FG18">SUMIFS(INDIRECT($G$1),Consolidado!$C$3:$C66,$A18,Consolidado!$B$3:$B66,FG$1)</f>
        <v>#VALUE!</v>
      </c>
      <c r="FH18" s="22" t="str">
        <f t="shared" si="671"/>
        <v/>
      </c>
      <c r="FI18" s="22" t="str">
        <f t="shared" si="672"/>
        <v>#VALUE!</v>
      </c>
      <c r="FJ18" s="22" t="str">
        <f t="array" ref="FJ18">SUMIFS(INDIRECT($H$1),Consolidado!$C$3:$C66,$A18,Consolidado!$B$3:$B66,FG$1)</f>
        <v>#VALUE!</v>
      </c>
      <c r="FK18" s="56" t="str">
        <f t="shared" si="673"/>
        <v/>
      </c>
      <c r="FL18" s="22" t="str">
        <f t="shared" si="674"/>
        <v>#VALUE!</v>
      </c>
      <c r="FM18" s="22" t="str">
        <f t="shared" si="675"/>
        <v/>
      </c>
      <c r="FN18" s="104" t="str">
        <f t="array" ref="FN18">SUMIFS(INDIRECT($G$1),Consolidado!$C$3:$C66,$A18,Consolidado!$B$3:$B66,FN$1)</f>
        <v>#VALUE!</v>
      </c>
      <c r="FO18" s="21" t="str">
        <f t="shared" si="676"/>
        <v/>
      </c>
      <c r="FP18" s="21" t="str">
        <f t="shared" si="677"/>
        <v>#VALUE!</v>
      </c>
      <c r="FQ18" s="21" t="str">
        <f t="array" ref="FQ18">SUMIFS(INDIRECT($H$1),Consolidado!$C$3:$C66,$A18,Consolidado!$B$3:$B66,FN$1)</f>
        <v>#VALUE!</v>
      </c>
      <c r="FR18" s="54" t="str">
        <f t="shared" si="678"/>
        <v/>
      </c>
      <c r="FS18" s="21" t="str">
        <f t="shared" si="679"/>
        <v>#VALUE!</v>
      </c>
      <c r="FT18" s="21" t="str">
        <f t="shared" si="680"/>
        <v/>
      </c>
      <c r="FU18" s="103" t="str">
        <f t="array" ref="FU18">SUMIFS(INDIRECT($G$1),Consolidado!$C$3:$C66,$A18,Consolidado!$B$3:$B66,FU$1)</f>
        <v>#VALUE!</v>
      </c>
      <c r="FV18" s="22" t="str">
        <f t="shared" si="681"/>
        <v/>
      </c>
      <c r="FW18" s="22" t="str">
        <f t="shared" si="682"/>
        <v>#VALUE!</v>
      </c>
      <c r="FX18" s="22" t="str">
        <f t="array" ref="FX18">SUMIFS(INDIRECT($H$1),Consolidado!$C$3:$C66,$A18,Consolidado!$B$3:$B66,FU$1)</f>
        <v>#VALUE!</v>
      </c>
      <c r="FY18" s="56" t="str">
        <f t="shared" si="683"/>
        <v/>
      </c>
      <c r="FZ18" s="22" t="str">
        <f t="shared" si="684"/>
        <v>#VALUE!</v>
      </c>
      <c r="GA18" s="22" t="str">
        <f t="shared" si="685"/>
        <v/>
      </c>
      <c r="GB18" s="104" t="str">
        <f t="array" ref="GB18">SUMIFS(INDIRECT($G$1),Consolidado!$C$3:$C66,$A18,Consolidado!$B$3:$B66,GB$1)</f>
        <v>#VALUE!</v>
      </c>
      <c r="GC18" s="21" t="str">
        <f t="shared" si="686"/>
        <v/>
      </c>
      <c r="GD18" s="21" t="str">
        <f t="shared" si="687"/>
        <v>#VALUE!</v>
      </c>
      <c r="GE18" s="21" t="str">
        <f t="array" ref="GE18">SUMIFS(INDIRECT($H$1),Consolidado!$C$3:$C66,$A18,Consolidado!$B$3:$B66,GB$1)</f>
        <v>#VALUE!</v>
      </c>
      <c r="GF18" s="54" t="str">
        <f t="shared" si="688"/>
        <v/>
      </c>
      <c r="GG18" s="21" t="str">
        <f t="shared" si="689"/>
        <v>#VALUE!</v>
      </c>
      <c r="GH18" s="21" t="str">
        <f t="shared" si="690"/>
        <v/>
      </c>
      <c r="GI18" s="103" t="str">
        <f t="array" ref="GI18">SUMIFS(INDIRECT($G$1),Consolidado!$C$3:$C66,$A18,Consolidado!$B$3:$B66,GI$1)</f>
        <v>#VALUE!</v>
      </c>
      <c r="GJ18" s="22" t="str">
        <f t="shared" si="691"/>
        <v/>
      </c>
      <c r="GK18" s="22" t="str">
        <f t="shared" si="692"/>
        <v>#VALUE!</v>
      </c>
      <c r="GL18" s="22" t="str">
        <f t="array" ref="GL18">SUMIFS(INDIRECT($H$1),Consolidado!$C$3:$C66,$A18,Consolidado!$B$3:$B66,GI$1)</f>
        <v>#VALUE!</v>
      </c>
      <c r="GM18" s="56" t="str">
        <f t="shared" si="693"/>
        <v/>
      </c>
      <c r="GN18" s="22" t="str">
        <f t="shared" si="694"/>
        <v>#VALUE!</v>
      </c>
      <c r="GO18" s="22" t="str">
        <f t="shared" si="695"/>
        <v/>
      </c>
      <c r="GP18" s="104" t="str">
        <f t="array" ref="GP18">SUMIFS(INDIRECT($G$1),Consolidado!$C$3:$C66,$A18,Consolidado!$B$3:$B66,GP$1)</f>
        <v>#VALUE!</v>
      </c>
      <c r="GQ18" s="21" t="str">
        <f t="shared" si="696"/>
        <v/>
      </c>
      <c r="GR18" s="21" t="str">
        <f t="shared" si="697"/>
        <v>#VALUE!</v>
      </c>
      <c r="GS18" s="21" t="str">
        <f t="array" ref="GS18">SUMIFS(INDIRECT($H$1),Consolidado!$C$3:$C66,$A18,Consolidado!$B$3:$B66,GP$1)</f>
        <v>#VALUE!</v>
      </c>
      <c r="GT18" s="54" t="str">
        <f t="shared" si="698"/>
        <v/>
      </c>
      <c r="GU18" s="21" t="str">
        <f t="shared" si="699"/>
        <v>#VALUE!</v>
      </c>
      <c r="GV18" s="21" t="str">
        <f t="shared" si="700"/>
        <v/>
      </c>
      <c r="GW18" s="103" t="str">
        <f t="array" ref="GW18">SUMIFS(INDIRECT($G$1),Consolidado!$C$3:$C66,$A18,Consolidado!$B$3:$B66,GW$1)</f>
        <v>#VALUE!</v>
      </c>
      <c r="GX18" s="22" t="str">
        <f t="shared" si="701"/>
        <v/>
      </c>
      <c r="GY18" s="22" t="str">
        <f t="shared" si="702"/>
        <v>#VALUE!</v>
      </c>
      <c r="GZ18" s="22" t="str">
        <f t="array" ref="GZ18">SUMIFS(INDIRECT($H$1),Consolidado!$C$3:$C66,$A18,Consolidado!$B$3:$B66,GW$1)</f>
        <v>#VALUE!</v>
      </c>
      <c r="HA18" s="56" t="str">
        <f t="shared" si="703"/>
        <v/>
      </c>
      <c r="HB18" s="22" t="str">
        <f t="shared" si="704"/>
        <v>#VALUE!</v>
      </c>
      <c r="HC18" s="22" t="str">
        <f t="shared" si="705"/>
        <v/>
      </c>
      <c r="HD18" s="104" t="str">
        <f t="array" ref="HD18">SUMIFS(INDIRECT($G$1),Consolidado!$C$3:$C66,$A18,Consolidado!$B$3:$B66,HD$1)</f>
        <v>#VALUE!</v>
      </c>
      <c r="HE18" s="21" t="str">
        <f t="shared" si="706"/>
        <v/>
      </c>
      <c r="HF18" s="21" t="str">
        <f t="shared" si="707"/>
        <v>#VALUE!</v>
      </c>
      <c r="HG18" s="21" t="str">
        <f t="array" ref="HG18">SUMIFS(INDIRECT($H$1),Consolidado!$C$3:$C66,$A18,Consolidado!$B$3:$B66,HD$1)</f>
        <v>#VALUE!</v>
      </c>
      <c r="HH18" s="54" t="str">
        <f t="shared" si="708"/>
        <v/>
      </c>
      <c r="HI18" s="21" t="str">
        <f t="shared" si="709"/>
        <v>#VALUE!</v>
      </c>
      <c r="HJ18" s="21" t="str">
        <f t="shared" si="710"/>
        <v/>
      </c>
      <c r="HK18" s="103" t="str">
        <f t="array" ref="HK18">SUMIFS(INDIRECT($G$1),Consolidado!$C$3:$C66,$A18,Consolidado!$B$3:$B66,HK$1)</f>
        <v>#VALUE!</v>
      </c>
      <c r="HL18" s="22" t="str">
        <f t="shared" si="711"/>
        <v/>
      </c>
      <c r="HM18" s="22" t="str">
        <f t="shared" si="712"/>
        <v>#VALUE!</v>
      </c>
      <c r="HN18" s="22" t="str">
        <f t="array" ref="HN18">SUMIFS(INDIRECT($H$1),Consolidado!$C$3:$C66,$A18,Consolidado!$B$3:$B66,HK$1)</f>
        <v>#VALUE!</v>
      </c>
      <c r="HO18" s="56" t="str">
        <f t="shared" si="713"/>
        <v/>
      </c>
      <c r="HP18" s="22" t="str">
        <f t="shared" si="714"/>
        <v>#VALUE!</v>
      </c>
      <c r="HQ18" s="22" t="str">
        <f t="shared" si="715"/>
        <v/>
      </c>
      <c r="HR18" s="104" t="str">
        <f t="array" ref="HR18">SUMIFS(INDIRECT($G$1),Consolidado!$C$3:$C66,$A18,Consolidado!$B$3:$B66,HR$1)</f>
        <v>#VALUE!</v>
      </c>
      <c r="HS18" s="21" t="str">
        <f t="shared" si="716"/>
        <v/>
      </c>
      <c r="HT18" s="21" t="str">
        <f t="shared" si="717"/>
        <v>#VALUE!</v>
      </c>
      <c r="HU18" s="21" t="str">
        <f t="array" ref="HU18">SUMIFS(INDIRECT($H$1),Consolidado!$C$3:$C66,$A18,Consolidado!$B$3:$B66,HR$1)</f>
        <v>#VALUE!</v>
      </c>
      <c r="HV18" s="54" t="str">
        <f t="shared" si="718"/>
        <v/>
      </c>
      <c r="HW18" s="21" t="str">
        <f t="shared" si="719"/>
        <v>#VALUE!</v>
      </c>
      <c r="HX18" s="21" t="str">
        <f t="shared" si="720"/>
        <v/>
      </c>
      <c r="HY18" s="103" t="str">
        <f t="array" ref="HY18">SUMIFS(INDIRECT($G$1),Consolidado!$C$3:$C66,$A18,Consolidado!$B$3:$B66,HY$1)</f>
        <v>#VALUE!</v>
      </c>
      <c r="HZ18" s="22" t="str">
        <f t="shared" si="721"/>
        <v/>
      </c>
      <c r="IA18" s="22" t="str">
        <f t="shared" si="722"/>
        <v>#VALUE!</v>
      </c>
      <c r="IB18" s="22" t="str">
        <f t="array" ref="IB18">SUMIFS(INDIRECT($H$1),Consolidado!$C$3:$C66,$A18,Consolidado!$B$3:$B66,HY$1)</f>
        <v>#VALUE!</v>
      </c>
      <c r="IC18" s="56" t="str">
        <f t="shared" si="723"/>
        <v/>
      </c>
      <c r="ID18" s="22" t="str">
        <f t="shared" si="724"/>
        <v>#VALUE!</v>
      </c>
      <c r="IE18" s="22" t="str">
        <f t="shared" si="725"/>
        <v/>
      </c>
      <c r="IF18" s="104" t="str">
        <f t="array" ref="IF18">SUMIFS(INDIRECT($G$1),Consolidado!$C$3:$C66,$A18,Consolidado!$B$3:$B66,IF$1)</f>
        <v>#VALUE!</v>
      </c>
      <c r="IG18" s="21" t="str">
        <f t="shared" si="726"/>
        <v/>
      </c>
      <c r="IH18" s="21" t="str">
        <f t="shared" si="727"/>
        <v>#VALUE!</v>
      </c>
      <c r="II18" s="21" t="str">
        <f t="array" ref="II18">SUMIFS(INDIRECT($H$1),Consolidado!$C$3:$C66,$A18,Consolidado!$B$3:$B66,IF$1)</f>
        <v>#VALUE!</v>
      </c>
      <c r="IJ18" s="54" t="str">
        <f t="shared" si="728"/>
        <v/>
      </c>
      <c r="IK18" s="21" t="str">
        <f t="shared" si="729"/>
        <v>#VALUE!</v>
      </c>
      <c r="IL18" s="21" t="str">
        <f t="shared" si="730"/>
        <v/>
      </c>
      <c r="IM18" s="103" t="str">
        <f t="array" ref="IM18">SUMIFS(INDIRECT($G$1),Consolidado!$C$3:$C66,$A18,Consolidado!$B$3:$B66,IM$1)</f>
        <v>#VALUE!</v>
      </c>
      <c r="IN18" s="22" t="str">
        <f t="shared" si="731"/>
        <v/>
      </c>
      <c r="IO18" s="22" t="str">
        <f t="shared" si="732"/>
        <v>#VALUE!</v>
      </c>
      <c r="IP18" s="22" t="str">
        <f t="array" ref="IP18">SUMIFS(INDIRECT($H$1),Consolidado!$C$3:$C66,$A18,Consolidado!$B$3:$B66,IM$1)</f>
        <v>#VALUE!</v>
      </c>
      <c r="IQ18" s="56" t="str">
        <f t="shared" si="733"/>
        <v/>
      </c>
      <c r="IR18" s="22" t="str">
        <f t="shared" si="734"/>
        <v>#VALUE!</v>
      </c>
      <c r="IS18" s="22" t="str">
        <f t="shared" si="735"/>
        <v/>
      </c>
      <c r="IT18" s="104" t="str">
        <f t="array" ref="IT18">SUMIFS(INDIRECT($G$1),Consolidado!$C$3:$C66,$A18,Consolidado!$B$3:$B66,IT$1)</f>
        <v>#VALUE!</v>
      </c>
      <c r="IU18" s="21" t="str">
        <f t="shared" si="736"/>
        <v/>
      </c>
      <c r="IV18" s="21" t="str">
        <f t="shared" si="737"/>
        <v>#VALUE!</v>
      </c>
      <c r="IW18" s="21" t="str">
        <f t="array" ref="IW18">SUMIFS(INDIRECT($H$1),Consolidado!$C$3:$C66,$A18,Consolidado!$B$3:$B66,IT$1)</f>
        <v>#VALUE!</v>
      </c>
      <c r="IX18" s="54" t="str">
        <f t="shared" si="738"/>
        <v/>
      </c>
      <c r="IY18" s="21" t="str">
        <f t="shared" si="739"/>
        <v>#VALUE!</v>
      </c>
      <c r="IZ18" s="21" t="str">
        <f t="shared" si="740"/>
        <v/>
      </c>
      <c r="JA18" s="103" t="str">
        <f t="array" ref="JA18">SUMIFS(INDIRECT($G$1),Consolidado!$C$3:$C66,$A18,Consolidado!$B$3:$B66,JA$1)</f>
        <v>#VALUE!</v>
      </c>
      <c r="JB18" s="22" t="str">
        <f t="shared" si="741"/>
        <v/>
      </c>
      <c r="JC18" s="22" t="str">
        <f t="shared" si="742"/>
        <v>#VALUE!</v>
      </c>
      <c r="JD18" s="22" t="str">
        <f t="array" ref="JD18">SUMIFS(INDIRECT($H$1),Consolidado!$C$3:$C66,$A18,Consolidado!$B$3:$B66,JA$1)</f>
        <v>#VALUE!</v>
      </c>
      <c r="JE18" s="56" t="str">
        <f t="shared" si="743"/>
        <v/>
      </c>
      <c r="JF18" s="22" t="str">
        <f t="shared" si="744"/>
        <v>#VALUE!</v>
      </c>
      <c r="JG18" s="22" t="str">
        <f t="shared" si="745"/>
        <v/>
      </c>
      <c r="JH18" s="104" t="str">
        <f t="array" ref="JH18">SUMIFS(INDIRECT($G$1),Consolidado!$C$3:$C66,$A18,Consolidado!$B$3:$B66,JH$1)</f>
        <v>#VALUE!</v>
      </c>
      <c r="JI18" s="21" t="str">
        <f t="shared" si="746"/>
        <v/>
      </c>
      <c r="JJ18" s="21" t="str">
        <f t="shared" si="747"/>
        <v>#VALUE!</v>
      </c>
      <c r="JK18" s="21" t="str">
        <f t="array" ref="JK18">SUMIFS(INDIRECT($H$1),Consolidado!$C$3:$C66,$A18,Consolidado!$B$3:$B66,JH$1)</f>
        <v>#VALUE!</v>
      </c>
      <c r="JL18" s="54" t="str">
        <f t="shared" si="748"/>
        <v/>
      </c>
      <c r="JM18" s="21" t="str">
        <f t="shared" si="749"/>
        <v>#VALUE!</v>
      </c>
      <c r="JN18" s="21" t="str">
        <f t="shared" si="750"/>
        <v/>
      </c>
      <c r="JO18" s="103" t="str">
        <f t="array" ref="JO18">SUMIFS(INDIRECT($G$1),Consolidado!$C$3:$C66,$A18,Consolidado!$B$3:$B66,JO$1)</f>
        <v>#VALUE!</v>
      </c>
      <c r="JP18" s="22" t="str">
        <f t="shared" si="751"/>
        <v/>
      </c>
      <c r="JQ18" s="22" t="str">
        <f t="shared" si="752"/>
        <v>#VALUE!</v>
      </c>
      <c r="JR18" s="22" t="str">
        <f t="array" ref="JR18">SUMIFS(INDIRECT($H$1),Consolidado!$C$3:$C66,$A18,Consolidado!$B$3:$B66,JO$1)</f>
        <v>#VALUE!</v>
      </c>
      <c r="JS18" s="56" t="str">
        <f t="shared" si="753"/>
        <v/>
      </c>
      <c r="JT18" s="22" t="str">
        <f t="shared" si="754"/>
        <v>#VALUE!</v>
      </c>
      <c r="JU18" s="22" t="str">
        <f t="shared" si="755"/>
        <v/>
      </c>
      <c r="JV18" s="104" t="str">
        <f t="array" ref="JV18">SUMIFS(INDIRECT($G$1),Consolidado!$C$3:$C66,$A18,Consolidado!$B$3:$B66,JV$1)</f>
        <v>#VALUE!</v>
      </c>
      <c r="JW18" s="21" t="str">
        <f t="shared" si="756"/>
        <v/>
      </c>
      <c r="JX18" s="21" t="str">
        <f t="shared" si="757"/>
        <v>#VALUE!</v>
      </c>
      <c r="JY18" s="21" t="str">
        <f t="array" ref="JY18">SUMIFS(INDIRECT($H$1),Consolidado!$C$3:$C66,$A18,Consolidado!$B$3:$B66,JV$1)</f>
        <v>#VALUE!</v>
      </c>
      <c r="JZ18" s="54" t="str">
        <f t="shared" si="758"/>
        <v/>
      </c>
      <c r="KA18" s="21" t="str">
        <f t="shared" si="759"/>
        <v>#VALUE!</v>
      </c>
      <c r="KB18" s="21" t="str">
        <f t="shared" si="760"/>
        <v/>
      </c>
      <c r="KC18" s="103" t="str">
        <f t="array" ref="KC18">SUMIFS(INDIRECT($G$1),Consolidado!$C$3:$C66,$A18,Consolidado!$B$3:$B66,KC$1)</f>
        <v>#VALUE!</v>
      </c>
      <c r="KD18" s="22" t="str">
        <f t="shared" si="761"/>
        <v/>
      </c>
      <c r="KE18" s="22" t="str">
        <f t="shared" si="762"/>
        <v>#VALUE!</v>
      </c>
      <c r="KF18" s="22" t="str">
        <f t="array" ref="KF18">SUMIFS(INDIRECT($H$1),Consolidado!$C$3:$C66,$A18,Consolidado!$B$3:$B66,KC$1)</f>
        <v>#VALUE!</v>
      </c>
      <c r="KG18" s="56" t="str">
        <f t="shared" si="763"/>
        <v/>
      </c>
      <c r="KH18" s="22" t="str">
        <f t="shared" si="764"/>
        <v>#VALUE!</v>
      </c>
      <c r="KI18" s="22" t="str">
        <f t="shared" si="765"/>
        <v/>
      </c>
      <c r="KJ18" s="104" t="str">
        <f t="array" ref="KJ18">SUMIFS(INDIRECT($G$1),Consolidado!$C$3:$C66,$A18,Consolidado!$B$3:$B66,KJ$1)</f>
        <v>#VALUE!</v>
      </c>
      <c r="KK18" s="21" t="str">
        <f t="shared" si="766"/>
        <v/>
      </c>
      <c r="KL18" s="21" t="str">
        <f t="shared" si="767"/>
        <v>#VALUE!</v>
      </c>
      <c r="KM18" s="21" t="str">
        <f t="array" ref="KM18">SUMIFS(INDIRECT($H$1),Consolidado!$C$3:$C66,$A18,Consolidado!$B$3:$B66,KJ$1)</f>
        <v>#VALUE!</v>
      </c>
      <c r="KN18" s="54" t="str">
        <f t="shared" si="768"/>
        <v/>
      </c>
      <c r="KO18" s="21" t="str">
        <f t="shared" si="769"/>
        <v>#VALUE!</v>
      </c>
      <c r="KP18" s="21" t="str">
        <f t="shared" si="770"/>
        <v/>
      </c>
      <c r="KQ18" s="103" t="str">
        <f t="array" ref="KQ18">SUMIFS(INDIRECT($G$1),Consolidado!$C$3:$C66,$A18,Consolidado!$B$3:$B66,KQ$1)</f>
        <v>#VALUE!</v>
      </c>
      <c r="KR18" s="22" t="str">
        <f t="shared" si="771"/>
        <v/>
      </c>
      <c r="KS18" s="22" t="str">
        <f t="shared" si="772"/>
        <v>#VALUE!</v>
      </c>
      <c r="KT18" s="22" t="str">
        <f t="array" ref="KT18">SUMIFS(INDIRECT($H$1),Consolidado!$C$3:$C66,$A18,Consolidado!$B$3:$B66,KQ$1)</f>
        <v>#VALUE!</v>
      </c>
      <c r="KU18" s="56" t="str">
        <f t="shared" si="773"/>
        <v/>
      </c>
      <c r="KV18" s="22" t="str">
        <f t="shared" si="774"/>
        <v>#VALUE!</v>
      </c>
      <c r="KW18" s="22" t="str">
        <f t="shared" si="775"/>
        <v/>
      </c>
      <c r="KX18" s="104" t="str">
        <f t="array" ref="KX18">SUMIFS(INDIRECT($G$1),Consolidado!$C$3:$C66,$A18,Consolidado!$B$3:$B66,KX$1)</f>
        <v>#VALUE!</v>
      </c>
      <c r="KY18" s="21" t="str">
        <f t="shared" si="776"/>
        <v/>
      </c>
      <c r="KZ18" s="21" t="str">
        <f t="shared" si="777"/>
        <v>#VALUE!</v>
      </c>
      <c r="LA18" s="21" t="str">
        <f t="array" ref="LA18">SUMIFS(INDIRECT($H$1),Consolidado!$C$3:$C66,$A18,Consolidado!$B$3:$B66,KX$1)</f>
        <v>#VALUE!</v>
      </c>
      <c r="LB18" s="54" t="str">
        <f t="shared" si="778"/>
        <v/>
      </c>
      <c r="LC18" s="21" t="str">
        <f t="shared" si="779"/>
        <v>#VALUE!</v>
      </c>
      <c r="LD18" s="105" t="str">
        <f t="shared" si="780"/>
        <v/>
      </c>
      <c r="LE18" s="103" t="str">
        <f t="array" ref="LE18">SUMIFS(INDIRECT($G$1),Consolidado!$C$3:$C66,$A18,Consolidado!$B$3:$B66,LE$1)</f>
        <v>#VALUE!</v>
      </c>
      <c r="LF18" s="22" t="str">
        <f t="shared" si="781"/>
        <v/>
      </c>
      <c r="LG18" s="22" t="str">
        <f t="shared" si="782"/>
        <v>#VALUE!</v>
      </c>
      <c r="LH18" s="22" t="str">
        <f t="array" ref="LH18">SUMIFS(INDIRECT($H$1),Consolidado!$C$3:$C66,$A18,Consolidado!$B$3:$B66,LE$1)</f>
        <v>#VALUE!</v>
      </c>
      <c r="LI18" s="56" t="str">
        <f t="shared" si="783"/>
        <v/>
      </c>
      <c r="LJ18" s="22" t="str">
        <f t="shared" si="784"/>
        <v>#VALUE!</v>
      </c>
      <c r="LK18" s="22" t="str">
        <f t="shared" si="785"/>
        <v/>
      </c>
      <c r="LL18" s="104" t="str">
        <f t="array" ref="LL18">SUMIFS(INDIRECT($G$1),Consolidado!$C$3:$C66,$A18,Consolidado!$B$3:$B66,LL$1)</f>
        <v>#VALUE!</v>
      </c>
      <c r="LM18" s="21" t="str">
        <f t="shared" si="786"/>
        <v/>
      </c>
      <c r="LN18" s="21" t="str">
        <f t="shared" si="787"/>
        <v>#VALUE!</v>
      </c>
      <c r="LO18" s="21" t="str">
        <f t="array" ref="LO18">SUMIFS(INDIRECT($H$1),Consolidado!$C$3:$C66,$A18,Consolidado!$B$3:$B66,LL$1)</f>
        <v>#VALUE!</v>
      </c>
      <c r="LP18" s="54" t="str">
        <f t="shared" si="788"/>
        <v/>
      </c>
      <c r="LQ18" s="21" t="str">
        <f t="shared" si="789"/>
        <v>#VALUE!</v>
      </c>
      <c r="LR18" s="105" t="str">
        <f t="shared" si="790"/>
        <v/>
      </c>
      <c r="LS18" s="103" t="str">
        <f t="array" ref="LS18">SUMIFS(INDIRECT($G$1),Consolidado!$C$3:$C66,$A18,Consolidado!$B$3:$B66,LS$1)</f>
        <v>#VALUE!</v>
      </c>
      <c r="LT18" s="22" t="str">
        <f t="shared" si="791"/>
        <v/>
      </c>
      <c r="LU18" s="22" t="str">
        <f t="shared" si="792"/>
        <v>#VALUE!</v>
      </c>
      <c r="LV18" s="22" t="str">
        <f t="array" ref="LV18">SUMIFS(INDIRECT($H$1),Consolidado!$C$3:$C66,$A18,Consolidado!$B$3:$B66,LS$1)</f>
        <v>#VALUE!</v>
      </c>
      <c r="LW18" s="56" t="str">
        <f t="shared" si="793"/>
        <v/>
      </c>
      <c r="LX18" s="22" t="str">
        <f t="shared" si="794"/>
        <v>#VALUE!</v>
      </c>
      <c r="LY18" s="22" t="str">
        <f t="shared" si="795"/>
        <v/>
      </c>
      <c r="LZ18" s="104" t="str">
        <f t="array" ref="LZ18">SUMIFS(INDIRECT($G$1),Consolidado!$C$3:$C66,$A18,Consolidado!$B$3:$B66,LZ$1)</f>
        <v>#VALUE!</v>
      </c>
      <c r="MA18" s="21" t="str">
        <f t="shared" si="796"/>
        <v/>
      </c>
      <c r="MB18" s="21" t="str">
        <f t="shared" si="797"/>
        <v>#VALUE!</v>
      </c>
      <c r="MC18" s="21" t="str">
        <f t="array" ref="MC18">SUMIFS(INDIRECT($H$1),Consolidado!$C$3:$C66,$A18,Consolidado!$B$3:$B66,LZ$1)</f>
        <v>#VALUE!</v>
      </c>
      <c r="MD18" s="54" t="str">
        <f t="shared" si="798"/>
        <v/>
      </c>
      <c r="ME18" s="21" t="str">
        <f t="shared" si="799"/>
        <v>#VALUE!</v>
      </c>
      <c r="MF18" s="105" t="str">
        <f t="shared" si="800"/>
        <v/>
      </c>
      <c r="MG18" s="103" t="str">
        <f t="array" ref="MG18">SUMIFS(INDIRECT($G$1),Consolidado!$C$3:$C66,$A18,Consolidado!$B$3:$B66,MG$1)</f>
        <v>#VALUE!</v>
      </c>
      <c r="MH18" s="22" t="str">
        <f t="shared" si="801"/>
        <v/>
      </c>
      <c r="MI18" s="22" t="str">
        <f t="shared" si="802"/>
        <v>#VALUE!</v>
      </c>
      <c r="MJ18" s="22" t="str">
        <f t="array" ref="MJ18">SUMIFS(INDIRECT($H$1),Consolidado!$C$3:$C66,$A18,Consolidado!$B$3:$B66,MG$1)</f>
        <v>#VALUE!</v>
      </c>
      <c r="MK18" s="56" t="str">
        <f t="shared" si="803"/>
        <v/>
      </c>
      <c r="ML18" s="22" t="str">
        <f t="shared" si="804"/>
        <v>#VALUE!</v>
      </c>
      <c r="MM18" s="22" t="str">
        <f t="shared" si="805"/>
        <v/>
      </c>
      <c r="MN18" s="104" t="str">
        <f t="array" ref="MN18">SUMIFS(INDIRECT($G$1),Consolidado!$C$3:$C66,$A18,Consolidado!$B$3:$B66,MN$1)</f>
        <v>#VALUE!</v>
      </c>
      <c r="MO18" s="21" t="str">
        <f t="shared" si="806"/>
        <v/>
      </c>
      <c r="MP18" s="21" t="str">
        <f t="shared" si="807"/>
        <v>#VALUE!</v>
      </c>
      <c r="MQ18" s="21" t="str">
        <f t="array" ref="MQ18">SUMIFS(INDIRECT($H$1),Consolidado!$C$3:$C66,$A18,Consolidado!$B$3:$B66,MN$1)</f>
        <v>#VALUE!</v>
      </c>
      <c r="MR18" s="54" t="str">
        <f t="shared" si="808"/>
        <v/>
      </c>
      <c r="MS18" s="21" t="str">
        <f t="shared" si="809"/>
        <v>#VALUE!</v>
      </c>
      <c r="MT18" s="105" t="str">
        <f t="shared" si="810"/>
        <v/>
      </c>
      <c r="MU18" s="103" t="str">
        <f t="array" ref="MU18">SUMIFS(INDIRECT($G$1),Consolidado!$C$3:$C66,$A18,Consolidado!$B$3:$B66,MU$1)</f>
        <v>#VALUE!</v>
      </c>
      <c r="MV18" s="22" t="str">
        <f t="shared" si="811"/>
        <v/>
      </c>
      <c r="MW18" s="22" t="str">
        <f t="shared" si="812"/>
        <v>#VALUE!</v>
      </c>
      <c r="MX18" s="22" t="str">
        <f t="array" ref="MX18">SUMIFS(INDIRECT($H$1),Consolidado!$C$3:$C66,$A18,Consolidado!$B$3:$B66,MU$1)</f>
        <v>#VALUE!</v>
      </c>
      <c r="MY18" s="56" t="str">
        <f t="shared" si="813"/>
        <v/>
      </c>
      <c r="MZ18" s="22" t="str">
        <f t="shared" si="814"/>
        <v>#VALUE!</v>
      </c>
      <c r="NA18" s="22" t="str">
        <f t="shared" si="815"/>
        <v/>
      </c>
      <c r="NB18" s="104" t="str">
        <f t="array" ref="NB18">SUMIFS(INDIRECT($G$1),Consolidado!$C$3:$C66,$A18,Consolidado!$B$3:$B66,NB$1)</f>
        <v>#VALUE!</v>
      </c>
      <c r="NC18" s="21" t="str">
        <f t="shared" si="816"/>
        <v/>
      </c>
      <c r="ND18" s="21" t="str">
        <f t="shared" si="817"/>
        <v>#VALUE!</v>
      </c>
      <c r="NE18" s="21" t="str">
        <f t="array" ref="NE18">SUMIFS(INDIRECT($H$1),Consolidado!$C$3:$C66,$A18,Consolidado!$B$3:$B66,NB$1)</f>
        <v>#VALUE!</v>
      </c>
      <c r="NF18" s="54" t="str">
        <f t="shared" si="818"/>
        <v/>
      </c>
      <c r="NG18" s="21" t="str">
        <f t="shared" si="819"/>
        <v>#VALUE!</v>
      </c>
      <c r="NH18" s="105" t="str">
        <f t="shared" si="820"/>
        <v/>
      </c>
      <c r="NI18" s="103" t="str">
        <f t="array" ref="NI18">SUMIFS(INDIRECT($G$1),Consolidado!$C$3:$C66,$A18,Consolidado!$B$3:$B66,NI$1)</f>
        <v>#VALUE!</v>
      </c>
      <c r="NJ18" s="22" t="str">
        <f t="shared" si="821"/>
        <v/>
      </c>
      <c r="NK18" s="22" t="str">
        <f t="shared" si="822"/>
        <v>#VALUE!</v>
      </c>
      <c r="NL18" s="22" t="str">
        <f t="array" ref="NL18">SUMIFS(INDIRECT($H$1),Consolidado!$C$3:$C66,$A18,Consolidado!$B$3:$B66,NI$1)</f>
        <v>#VALUE!</v>
      </c>
      <c r="NM18" s="56" t="str">
        <f t="shared" si="823"/>
        <v/>
      </c>
      <c r="NN18" s="22" t="str">
        <f t="shared" si="824"/>
        <v>#VALUE!</v>
      </c>
      <c r="NO18" s="22" t="str">
        <f t="shared" si="825"/>
        <v/>
      </c>
      <c r="NP18" s="104" t="str">
        <f t="array" ref="NP18">SUMIFS(INDIRECT($G$1),Consolidado!$C$3:$C66,$A18,Consolidado!$B$3:$B66,NP$1)</f>
        <v>#VALUE!</v>
      </c>
      <c r="NQ18" s="21" t="str">
        <f t="shared" si="826"/>
        <v/>
      </c>
      <c r="NR18" s="21" t="str">
        <f t="shared" si="827"/>
        <v>#VALUE!</v>
      </c>
      <c r="NS18" s="21" t="str">
        <f t="array" ref="NS18">SUMIFS(INDIRECT($H$1),Consolidado!$C$3:$C66,$A18,Consolidado!$B$3:$B66,NP$1)</f>
        <v>#VALUE!</v>
      </c>
      <c r="NT18" s="54" t="str">
        <f t="shared" si="828"/>
        <v/>
      </c>
      <c r="NU18" s="21" t="str">
        <f t="shared" si="829"/>
        <v>#VALUE!</v>
      </c>
      <c r="NV18" s="105" t="str">
        <f t="shared" si="830"/>
        <v/>
      </c>
    </row>
    <row r="19" ht="15.75" customHeight="1">
      <c r="A19" s="7" t="str">
        <f>Menus!B11</f>
        <v>B08 Licencias y permisos</v>
      </c>
      <c r="B19" s="21" t="str">
        <f t="shared" si="554"/>
        <v>#VALUE!</v>
      </c>
      <c r="C19" s="21">
        <f t="shared" si="555"/>
        <v>0</v>
      </c>
      <c r="D19" s="21" t="str">
        <f t="shared" si="556"/>
        <v>#VALUE!</v>
      </c>
      <c r="E19" s="21" t="str">
        <f t="shared" si="557"/>
        <v>#VALUE!</v>
      </c>
      <c r="F19" s="21">
        <f t="shared" si="558"/>
        <v>0</v>
      </c>
      <c r="G19" s="21" t="str">
        <f t="shared" si="559"/>
        <v>#VALUE!</v>
      </c>
      <c r="H19" s="21" t="str">
        <f t="shared" si="560"/>
        <v/>
      </c>
      <c r="I19" s="100" t="str">
        <f t="array" ref="I19">SUMIFS(INDIRECT($G$1),Consolidado!$C$3:$C66,$A19,Consolidado!$B$3:$B66,I$1)</f>
        <v>#VALUE!</v>
      </c>
      <c r="J19" s="65" t="str">
        <f t="shared" si="561"/>
        <v/>
      </c>
      <c r="K19" s="21" t="str">
        <f t="shared" si="562"/>
        <v>#VALUE!</v>
      </c>
      <c r="L19" s="65" t="str">
        <f t="array" ref="L19">SUMIFS(INDIRECT($H$1),Consolidado!$C$3:$C66,$A19,Consolidado!$B$3:$B66,I$1)</f>
        <v>#VALUE!</v>
      </c>
      <c r="M19" s="66" t="str">
        <f t="shared" si="563"/>
        <v/>
      </c>
      <c r="N19" s="21" t="str">
        <f t="shared" si="564"/>
        <v>#VALUE!</v>
      </c>
      <c r="O19" s="21" t="str">
        <f t="shared" si="565"/>
        <v/>
      </c>
      <c r="P19" s="101" t="str">
        <f t="array" ref="P19">SUMIFS(INDIRECT($G$1),Consolidado!$C$3:$C66,$A19,Consolidado!$B$3:$B66,P$1)</f>
        <v>#VALUE!</v>
      </c>
      <c r="Q19" s="68" t="str">
        <f t="shared" si="566"/>
        <v/>
      </c>
      <c r="R19" s="68" t="str">
        <f t="shared" si="567"/>
        <v>#VALUE!</v>
      </c>
      <c r="S19" s="68" t="str">
        <f t="array" ref="S19">SUMIFS(INDIRECT($H$1),Consolidado!$C$3:$C66,$A19,Consolidado!$B$3:$B66,P$1)</f>
        <v>#VALUE!</v>
      </c>
      <c r="T19" s="68" t="str">
        <f t="shared" si="568"/>
        <v/>
      </c>
      <c r="U19" s="68" t="str">
        <f t="shared" si="569"/>
        <v>#VALUE!</v>
      </c>
      <c r="V19" s="68" t="str">
        <f t="shared" si="570"/>
        <v/>
      </c>
      <c r="W19" s="103" t="str">
        <f t="array" ref="W19">SUMIFS(INDIRECT($G$1),Consolidado!$C$3:$C66,$A19,Consolidado!$B$3:$B66,W$1)</f>
        <v>#VALUE!</v>
      </c>
      <c r="X19" s="22" t="str">
        <f t="shared" si="571"/>
        <v/>
      </c>
      <c r="Y19" s="22" t="str">
        <f t="shared" si="572"/>
        <v>#VALUE!</v>
      </c>
      <c r="Z19" s="22" t="str">
        <f t="array" ref="Z19">SUMIFS(INDIRECT($H$1),Consolidado!$C$3:$C66,$A19,Consolidado!$B$3:$B66,W$1)</f>
        <v>#VALUE!</v>
      </c>
      <c r="AA19" s="56" t="str">
        <f t="shared" si="573"/>
        <v/>
      </c>
      <c r="AB19" s="22" t="str">
        <f t="shared" si="574"/>
        <v>#VALUE!</v>
      </c>
      <c r="AC19" s="22" t="str">
        <f t="shared" si="575"/>
        <v/>
      </c>
      <c r="AD19" s="104" t="str">
        <f t="array" ref="AD19">SUMIFS(INDIRECT($G$1),Consolidado!$C$3:$C66,$A19,Consolidado!$B$3:$B66,AD$1)</f>
        <v>#VALUE!</v>
      </c>
      <c r="AE19" s="21" t="str">
        <f t="shared" si="576"/>
        <v/>
      </c>
      <c r="AF19" s="21" t="str">
        <f t="shared" si="577"/>
        <v>#VALUE!</v>
      </c>
      <c r="AG19" s="21" t="str">
        <f t="array" ref="AG19">SUMIFS(INDIRECT($H$1),Consolidado!$C$3:$C66,$A19,Consolidado!$B$3:$B66,AD$1)</f>
        <v>#VALUE!</v>
      </c>
      <c r="AH19" s="54" t="str">
        <f t="shared" si="578"/>
        <v/>
      </c>
      <c r="AI19" s="21" t="str">
        <f t="shared" si="579"/>
        <v>#VALUE!</v>
      </c>
      <c r="AJ19" s="21" t="str">
        <f t="shared" si="580"/>
        <v/>
      </c>
      <c r="AK19" s="103" t="str">
        <f t="array" ref="AK19">SUMIFS(INDIRECT($G$1),Consolidado!$C$3:$C66,$A19,Consolidado!$B$3:$B66,AK$1)</f>
        <v>#VALUE!</v>
      </c>
      <c r="AL19" s="22" t="str">
        <f t="shared" si="581"/>
        <v/>
      </c>
      <c r="AM19" s="22" t="str">
        <f t="shared" si="582"/>
        <v>#VALUE!</v>
      </c>
      <c r="AN19" s="22" t="str">
        <f t="array" ref="AN19">SUMIFS(INDIRECT($H$1),Consolidado!$C$3:$C66,$A19,Consolidado!$B$3:$B66,AK$1)</f>
        <v>#VALUE!</v>
      </c>
      <c r="AO19" s="56" t="str">
        <f t="shared" si="583"/>
        <v/>
      </c>
      <c r="AP19" s="22" t="str">
        <f t="shared" si="584"/>
        <v>#VALUE!</v>
      </c>
      <c r="AQ19" s="22" t="str">
        <f t="shared" si="585"/>
        <v/>
      </c>
      <c r="AR19" s="104" t="str">
        <f t="array" ref="AR19">SUMIFS(INDIRECT($G$1),Consolidado!$C$3:$C66,$A19,Consolidado!$B$3:$B66,AR$1)</f>
        <v>#VALUE!</v>
      </c>
      <c r="AS19" s="21" t="str">
        <f t="shared" si="586"/>
        <v/>
      </c>
      <c r="AT19" s="21" t="str">
        <f t="shared" si="587"/>
        <v>#VALUE!</v>
      </c>
      <c r="AU19" s="21" t="str">
        <f t="array" ref="AU19">SUMIFS(INDIRECT($H$1),Consolidado!$C$3:$C66,$A19,Consolidado!$B$3:$B66,AR$1)</f>
        <v>#VALUE!</v>
      </c>
      <c r="AV19" s="54" t="str">
        <f t="shared" si="588"/>
        <v/>
      </c>
      <c r="AW19" s="21" t="str">
        <f t="shared" si="589"/>
        <v>#VALUE!</v>
      </c>
      <c r="AX19" s="21" t="str">
        <f t="shared" si="590"/>
        <v/>
      </c>
      <c r="AY19" s="103" t="str">
        <f t="array" ref="AY19">SUMIFS(INDIRECT($G$1),Consolidado!$C$3:$C66,$A19,Consolidado!$B$3:$B66,AY$1)</f>
        <v>#VALUE!</v>
      </c>
      <c r="AZ19" s="22" t="str">
        <f t="shared" si="591"/>
        <v/>
      </c>
      <c r="BA19" s="22" t="str">
        <f t="shared" si="592"/>
        <v>#VALUE!</v>
      </c>
      <c r="BB19" s="22" t="str">
        <f t="array" ref="BB19">SUMIFS(INDIRECT($H$1),Consolidado!$C$3:$C66,$A19,Consolidado!$B$3:$B66,AY$1)</f>
        <v>#VALUE!</v>
      </c>
      <c r="BC19" s="56" t="str">
        <f t="shared" si="593"/>
        <v/>
      </c>
      <c r="BD19" s="22" t="str">
        <f t="shared" si="594"/>
        <v>#VALUE!</v>
      </c>
      <c r="BE19" s="22" t="str">
        <f t="shared" si="595"/>
        <v/>
      </c>
      <c r="BF19" s="104" t="str">
        <f t="array" ref="BF19">SUMIFS(INDIRECT($G$1),Consolidado!$C$3:$C66,$A19,Consolidado!$B$3:$B66,BF$1)</f>
        <v>#VALUE!</v>
      </c>
      <c r="BG19" s="21" t="str">
        <f t="shared" si="596"/>
        <v/>
      </c>
      <c r="BH19" s="21" t="str">
        <f t="shared" si="597"/>
        <v>#VALUE!</v>
      </c>
      <c r="BI19" s="21" t="str">
        <f t="array" ref="BI19">SUMIFS(INDIRECT($H$1),Consolidado!$C$3:$C66,$A19,Consolidado!$B$3:$B66,BF$1)</f>
        <v>#VALUE!</v>
      </c>
      <c r="BJ19" s="54" t="str">
        <f t="shared" si="598"/>
        <v/>
      </c>
      <c r="BK19" s="21" t="str">
        <f t="shared" si="599"/>
        <v>#VALUE!</v>
      </c>
      <c r="BL19" s="21" t="str">
        <f t="shared" si="600"/>
        <v/>
      </c>
      <c r="BM19" s="103" t="str">
        <f t="array" ref="BM19">SUMIFS(INDIRECT($G$1),Consolidado!$C$3:$C66,$A19,Consolidado!$B$3:$B66,BM$1)</f>
        <v>#VALUE!</v>
      </c>
      <c r="BN19" s="22" t="str">
        <f t="shared" si="601"/>
        <v/>
      </c>
      <c r="BO19" s="22" t="str">
        <f t="shared" si="602"/>
        <v>#VALUE!</v>
      </c>
      <c r="BP19" s="22" t="str">
        <f t="array" ref="BP19">SUMIFS(INDIRECT($H$1),Consolidado!$C$3:$C66,$A19,Consolidado!$B$3:$B66,BM$1)</f>
        <v>#VALUE!</v>
      </c>
      <c r="BQ19" s="56" t="str">
        <f t="shared" si="603"/>
        <v/>
      </c>
      <c r="BR19" s="22" t="str">
        <f t="shared" si="604"/>
        <v>#VALUE!</v>
      </c>
      <c r="BS19" s="22" t="str">
        <f t="shared" si="605"/>
        <v/>
      </c>
      <c r="BT19" s="104" t="str">
        <f t="array" ref="BT19">SUMIFS(INDIRECT($G$1),Consolidado!$C$3:$C66,$A19,Consolidado!$B$3:$B66,BT$1)</f>
        <v>#VALUE!</v>
      </c>
      <c r="BU19" s="21" t="str">
        <f t="shared" si="606"/>
        <v/>
      </c>
      <c r="BV19" s="21" t="str">
        <f t="shared" si="607"/>
        <v>#VALUE!</v>
      </c>
      <c r="BW19" s="21" t="str">
        <f t="array" ref="BW19">SUMIFS(INDIRECT($H$1),Consolidado!$C$3:$C66,$A19,Consolidado!$B$3:$B66,BT$1)</f>
        <v>#VALUE!</v>
      </c>
      <c r="BX19" s="54" t="str">
        <f t="shared" si="608"/>
        <v/>
      </c>
      <c r="BY19" s="21" t="str">
        <f t="shared" si="609"/>
        <v>#VALUE!</v>
      </c>
      <c r="BZ19" s="21" t="str">
        <f t="shared" si="610"/>
        <v/>
      </c>
      <c r="CA19" s="103" t="str">
        <f t="array" ref="CA19">SUMIFS(INDIRECT($G$1),Consolidado!$C$3:$C66,$A19,Consolidado!$B$3:$B66,CA$1)</f>
        <v>#VALUE!</v>
      </c>
      <c r="CB19" s="22" t="str">
        <f t="shared" si="611"/>
        <v/>
      </c>
      <c r="CC19" s="22" t="str">
        <f t="shared" si="612"/>
        <v>#VALUE!</v>
      </c>
      <c r="CD19" s="22" t="str">
        <f t="array" ref="CD19">SUMIFS(INDIRECT($H$1),Consolidado!$C$3:$C66,$A19,Consolidado!$B$3:$B66,CA$1)</f>
        <v>#VALUE!</v>
      </c>
      <c r="CE19" s="56" t="str">
        <f t="shared" si="613"/>
        <v/>
      </c>
      <c r="CF19" s="22" t="str">
        <f t="shared" si="614"/>
        <v>#VALUE!</v>
      </c>
      <c r="CG19" s="22" t="str">
        <f t="shared" si="615"/>
        <v/>
      </c>
      <c r="CH19" s="104" t="str">
        <f t="array" ref="CH19">SUMIFS(INDIRECT($G$1),Consolidado!$C$3:$C66,$A19,Consolidado!$B$3:$B66,CH$1)</f>
        <v>#VALUE!</v>
      </c>
      <c r="CI19" s="21" t="str">
        <f t="shared" si="616"/>
        <v/>
      </c>
      <c r="CJ19" s="21" t="str">
        <f t="shared" si="617"/>
        <v>#VALUE!</v>
      </c>
      <c r="CK19" s="21" t="str">
        <f t="array" ref="CK19">SUMIFS(INDIRECT($H$1),Consolidado!$C$3:$C66,$A19,Consolidado!$B$3:$B66,CH$1)</f>
        <v>#VALUE!</v>
      </c>
      <c r="CL19" s="54" t="str">
        <f t="shared" si="618"/>
        <v/>
      </c>
      <c r="CM19" s="21" t="str">
        <f t="shared" si="619"/>
        <v>#VALUE!</v>
      </c>
      <c r="CN19" s="21" t="str">
        <f t="shared" si="620"/>
        <v/>
      </c>
      <c r="CO19" s="103" t="str">
        <f t="array" ref="CO19">SUMIFS(INDIRECT($G$1),Consolidado!$C$3:$C66,$A19,Consolidado!$B$3:$B66,CO$1)</f>
        <v>#VALUE!</v>
      </c>
      <c r="CP19" s="22" t="str">
        <f t="shared" si="621"/>
        <v/>
      </c>
      <c r="CQ19" s="22" t="str">
        <f t="shared" si="622"/>
        <v>#VALUE!</v>
      </c>
      <c r="CR19" s="22" t="str">
        <f t="array" ref="CR19">SUMIFS(INDIRECT($H$1),Consolidado!$C$3:$C66,$A19,Consolidado!$B$3:$B66,CO$1)</f>
        <v>#VALUE!</v>
      </c>
      <c r="CS19" s="56" t="str">
        <f t="shared" si="623"/>
        <v/>
      </c>
      <c r="CT19" s="22" t="str">
        <f t="shared" si="624"/>
        <v>#VALUE!</v>
      </c>
      <c r="CU19" s="22" t="str">
        <f t="shared" si="625"/>
        <v/>
      </c>
      <c r="CV19" s="104" t="str">
        <f t="array" ref="CV19">SUMIFS(INDIRECT($G$1),Consolidado!$C$3:$C66,$A19,Consolidado!$B$3:$B66,CV$1)</f>
        <v>#VALUE!</v>
      </c>
      <c r="CW19" s="21" t="str">
        <f t="shared" si="626"/>
        <v/>
      </c>
      <c r="CX19" s="21" t="str">
        <f t="shared" si="627"/>
        <v>#VALUE!</v>
      </c>
      <c r="CY19" s="21" t="str">
        <f t="array" ref="CY19">SUMIFS(INDIRECT($H$1),Consolidado!$C$3:$C66,$A19,Consolidado!$B$3:$B66,CV$1)</f>
        <v>#VALUE!</v>
      </c>
      <c r="CZ19" s="54" t="str">
        <f t="shared" si="628"/>
        <v/>
      </c>
      <c r="DA19" s="21" t="str">
        <f t="shared" si="629"/>
        <v>#VALUE!</v>
      </c>
      <c r="DB19" s="21" t="str">
        <f t="shared" si="630"/>
        <v/>
      </c>
      <c r="DC19" s="103" t="str">
        <f t="array" ref="DC19">SUMIFS(INDIRECT($G$1),Consolidado!$C$3:$C66,$A19,Consolidado!$B$3:$B66,DC$1)</f>
        <v>#VALUE!</v>
      </c>
      <c r="DD19" s="22" t="str">
        <f t="shared" si="631"/>
        <v/>
      </c>
      <c r="DE19" s="22" t="str">
        <f t="shared" si="632"/>
        <v>#VALUE!</v>
      </c>
      <c r="DF19" s="22" t="str">
        <f t="array" ref="DF19">SUMIFS(INDIRECT($H$1),Consolidado!$C$3:$C66,$A19,Consolidado!$B$3:$B66,DC$1)</f>
        <v>#VALUE!</v>
      </c>
      <c r="DG19" s="56" t="str">
        <f t="shared" si="633"/>
        <v/>
      </c>
      <c r="DH19" s="22" t="str">
        <f t="shared" si="634"/>
        <v>#VALUE!</v>
      </c>
      <c r="DI19" s="22" t="str">
        <f t="shared" si="635"/>
        <v/>
      </c>
      <c r="DJ19" s="104" t="str">
        <f t="array" ref="DJ19">SUMIFS(INDIRECT($G$1),Consolidado!$C$3:$C66,$A19,Consolidado!$B$3:$B66,DJ$1)</f>
        <v>#VALUE!</v>
      </c>
      <c r="DK19" s="21" t="str">
        <f t="shared" si="636"/>
        <v/>
      </c>
      <c r="DL19" s="21" t="str">
        <f t="shared" si="637"/>
        <v>#VALUE!</v>
      </c>
      <c r="DM19" s="21" t="str">
        <f t="array" ref="DM19">SUMIFS(INDIRECT($H$1),Consolidado!$C$3:$C66,$A19,Consolidado!$B$3:$B66,DJ$1)</f>
        <v>#VALUE!</v>
      </c>
      <c r="DN19" s="54" t="str">
        <f t="shared" si="638"/>
        <v/>
      </c>
      <c r="DO19" s="21" t="str">
        <f t="shared" si="639"/>
        <v>#VALUE!</v>
      </c>
      <c r="DP19" s="21" t="str">
        <f t="shared" si="640"/>
        <v/>
      </c>
      <c r="DQ19" s="103" t="str">
        <f t="array" ref="DQ19">SUMIFS(INDIRECT($G$1),Consolidado!$C$3:$C66,$A19,Consolidado!$B$3:$B66,DQ$1)</f>
        <v>#VALUE!</v>
      </c>
      <c r="DR19" s="22" t="str">
        <f t="shared" si="641"/>
        <v/>
      </c>
      <c r="DS19" s="22" t="str">
        <f t="shared" si="642"/>
        <v>#VALUE!</v>
      </c>
      <c r="DT19" s="22" t="str">
        <f t="array" ref="DT19">SUMIFS(INDIRECT($H$1),Consolidado!$C$3:$C66,$A19,Consolidado!$B$3:$B66,DQ$1)</f>
        <v>#VALUE!</v>
      </c>
      <c r="DU19" s="56" t="str">
        <f t="shared" si="643"/>
        <v/>
      </c>
      <c r="DV19" s="22" t="str">
        <f t="shared" si="644"/>
        <v>#VALUE!</v>
      </c>
      <c r="DW19" s="22" t="str">
        <f t="shared" si="645"/>
        <v/>
      </c>
      <c r="DX19" s="104" t="str">
        <f t="array" ref="DX19">SUMIFS(INDIRECT($G$1),Consolidado!$C$3:$C66,$A19,Consolidado!$B$3:$B66,DX$1)</f>
        <v>#VALUE!</v>
      </c>
      <c r="DY19" s="21" t="str">
        <f t="shared" si="646"/>
        <v/>
      </c>
      <c r="DZ19" s="21" t="str">
        <f t="shared" si="647"/>
        <v>#VALUE!</v>
      </c>
      <c r="EA19" s="21" t="str">
        <f t="array" ref="EA19">SUMIFS(INDIRECT($H$1),Consolidado!$C$3:$C66,$A19,Consolidado!$B$3:$B66,DX$1)</f>
        <v>#VALUE!</v>
      </c>
      <c r="EB19" s="54" t="str">
        <f t="shared" si="648"/>
        <v/>
      </c>
      <c r="EC19" s="21" t="str">
        <f t="shared" si="649"/>
        <v>#VALUE!</v>
      </c>
      <c r="ED19" s="21" t="str">
        <f t="shared" si="650"/>
        <v/>
      </c>
      <c r="EE19" s="103" t="str">
        <f t="array" ref="EE19">SUMIFS(INDIRECT($G$1),Consolidado!$C$3:$C66,$A19,Consolidado!$B$3:$B66,EE$1)</f>
        <v>#VALUE!</v>
      </c>
      <c r="EF19" s="22" t="str">
        <f t="shared" si="651"/>
        <v/>
      </c>
      <c r="EG19" s="22" t="str">
        <f t="shared" si="652"/>
        <v>#VALUE!</v>
      </c>
      <c r="EH19" s="22" t="str">
        <f t="array" ref="EH19">SUMIFS(INDIRECT($H$1),Consolidado!$C$3:$C66,$A19,Consolidado!$B$3:$B66,EE$1)</f>
        <v>#VALUE!</v>
      </c>
      <c r="EI19" s="56" t="str">
        <f t="shared" si="653"/>
        <v/>
      </c>
      <c r="EJ19" s="22" t="str">
        <f t="shared" si="654"/>
        <v>#VALUE!</v>
      </c>
      <c r="EK19" s="22" t="str">
        <f t="shared" si="655"/>
        <v/>
      </c>
      <c r="EL19" s="104" t="str">
        <f t="array" ref="EL19">SUMIFS(INDIRECT($G$1),Consolidado!$C$3:$C66,$A19,Consolidado!$B$3:$B66,EL$1)</f>
        <v>#VALUE!</v>
      </c>
      <c r="EM19" s="21" t="str">
        <f t="shared" si="656"/>
        <v/>
      </c>
      <c r="EN19" s="21" t="str">
        <f t="shared" si="657"/>
        <v>#VALUE!</v>
      </c>
      <c r="EO19" s="21" t="str">
        <f t="array" ref="EO19">SUMIFS(INDIRECT($H$1),Consolidado!$C$3:$C66,$A19,Consolidado!$B$3:$B66,EL$1)</f>
        <v>#VALUE!</v>
      </c>
      <c r="EP19" s="54" t="str">
        <f t="shared" si="658"/>
        <v/>
      </c>
      <c r="EQ19" s="21" t="str">
        <f t="shared" si="659"/>
        <v>#VALUE!</v>
      </c>
      <c r="ER19" s="21" t="str">
        <f t="shared" si="660"/>
        <v/>
      </c>
      <c r="ES19" s="103" t="str">
        <f t="array" ref="ES19">SUMIFS(INDIRECT($G$1),Consolidado!$C$3:$C66,$A19,Consolidado!$B$3:$B66,ES$1)</f>
        <v>#VALUE!</v>
      </c>
      <c r="ET19" s="22" t="str">
        <f t="shared" si="661"/>
        <v/>
      </c>
      <c r="EU19" s="22" t="str">
        <f t="shared" si="662"/>
        <v>#VALUE!</v>
      </c>
      <c r="EV19" s="22" t="str">
        <f t="array" ref="EV19">SUMIFS(INDIRECT($H$1),Consolidado!$C$3:$C66,$A19,Consolidado!$B$3:$B66,ES$1)</f>
        <v>#VALUE!</v>
      </c>
      <c r="EW19" s="56" t="str">
        <f t="shared" si="663"/>
        <v/>
      </c>
      <c r="EX19" s="22" t="str">
        <f t="shared" si="664"/>
        <v>#VALUE!</v>
      </c>
      <c r="EY19" s="22" t="str">
        <f t="shared" si="665"/>
        <v/>
      </c>
      <c r="EZ19" s="104" t="str">
        <f t="array" ref="EZ19">SUMIFS(INDIRECT($G$1),Consolidado!$C$3:$C66,$A19,Consolidado!$B$3:$B66,EZ$1)</f>
        <v>#VALUE!</v>
      </c>
      <c r="FA19" s="21" t="str">
        <f t="shared" si="666"/>
        <v/>
      </c>
      <c r="FB19" s="21" t="str">
        <f t="shared" si="667"/>
        <v>#VALUE!</v>
      </c>
      <c r="FC19" s="21" t="str">
        <f t="array" ref="FC19">SUMIFS(INDIRECT($H$1),Consolidado!$C$3:$C66,$A19,Consolidado!$B$3:$B66,EZ$1)</f>
        <v>#VALUE!</v>
      </c>
      <c r="FD19" s="54" t="str">
        <f t="shared" si="668"/>
        <v/>
      </c>
      <c r="FE19" s="21" t="str">
        <f t="shared" si="669"/>
        <v>#VALUE!</v>
      </c>
      <c r="FF19" s="21" t="str">
        <f t="shared" si="670"/>
        <v/>
      </c>
      <c r="FG19" s="103" t="str">
        <f t="array" ref="FG19">SUMIFS(INDIRECT($G$1),Consolidado!$C$3:$C66,$A19,Consolidado!$B$3:$B66,FG$1)</f>
        <v>#VALUE!</v>
      </c>
      <c r="FH19" s="22" t="str">
        <f t="shared" si="671"/>
        <v/>
      </c>
      <c r="FI19" s="22" t="str">
        <f t="shared" si="672"/>
        <v>#VALUE!</v>
      </c>
      <c r="FJ19" s="22" t="str">
        <f t="array" ref="FJ19">SUMIFS(INDIRECT($H$1),Consolidado!$C$3:$C66,$A19,Consolidado!$B$3:$B66,FG$1)</f>
        <v>#VALUE!</v>
      </c>
      <c r="FK19" s="56" t="str">
        <f t="shared" si="673"/>
        <v/>
      </c>
      <c r="FL19" s="22" t="str">
        <f t="shared" si="674"/>
        <v>#VALUE!</v>
      </c>
      <c r="FM19" s="22" t="str">
        <f t="shared" si="675"/>
        <v/>
      </c>
      <c r="FN19" s="104" t="str">
        <f t="array" ref="FN19">SUMIFS(INDIRECT($G$1),Consolidado!$C$3:$C66,$A19,Consolidado!$B$3:$B66,FN$1)</f>
        <v>#VALUE!</v>
      </c>
      <c r="FO19" s="21" t="str">
        <f t="shared" si="676"/>
        <v/>
      </c>
      <c r="FP19" s="21" t="str">
        <f t="shared" si="677"/>
        <v>#VALUE!</v>
      </c>
      <c r="FQ19" s="21" t="str">
        <f t="array" ref="FQ19">SUMIFS(INDIRECT($H$1),Consolidado!$C$3:$C66,$A19,Consolidado!$B$3:$B66,FN$1)</f>
        <v>#VALUE!</v>
      </c>
      <c r="FR19" s="54" t="str">
        <f t="shared" si="678"/>
        <v/>
      </c>
      <c r="FS19" s="21" t="str">
        <f t="shared" si="679"/>
        <v>#VALUE!</v>
      </c>
      <c r="FT19" s="21" t="str">
        <f t="shared" si="680"/>
        <v/>
      </c>
      <c r="FU19" s="103" t="str">
        <f t="array" ref="FU19">SUMIFS(INDIRECT($G$1),Consolidado!$C$3:$C66,$A19,Consolidado!$B$3:$B66,FU$1)</f>
        <v>#VALUE!</v>
      </c>
      <c r="FV19" s="22" t="str">
        <f t="shared" si="681"/>
        <v/>
      </c>
      <c r="FW19" s="22" t="str">
        <f t="shared" si="682"/>
        <v>#VALUE!</v>
      </c>
      <c r="FX19" s="22" t="str">
        <f t="array" ref="FX19">SUMIFS(INDIRECT($H$1),Consolidado!$C$3:$C66,$A19,Consolidado!$B$3:$B66,FU$1)</f>
        <v>#VALUE!</v>
      </c>
      <c r="FY19" s="56" t="str">
        <f t="shared" si="683"/>
        <v/>
      </c>
      <c r="FZ19" s="22" t="str">
        <f t="shared" si="684"/>
        <v>#VALUE!</v>
      </c>
      <c r="GA19" s="22" t="str">
        <f t="shared" si="685"/>
        <v/>
      </c>
      <c r="GB19" s="104" t="str">
        <f t="array" ref="GB19">SUMIFS(INDIRECT($G$1),Consolidado!$C$3:$C66,$A19,Consolidado!$B$3:$B66,GB$1)</f>
        <v>#VALUE!</v>
      </c>
      <c r="GC19" s="21" t="str">
        <f t="shared" si="686"/>
        <v/>
      </c>
      <c r="GD19" s="21" t="str">
        <f t="shared" si="687"/>
        <v>#VALUE!</v>
      </c>
      <c r="GE19" s="21" t="str">
        <f t="array" ref="GE19">SUMIFS(INDIRECT($H$1),Consolidado!$C$3:$C66,$A19,Consolidado!$B$3:$B66,GB$1)</f>
        <v>#VALUE!</v>
      </c>
      <c r="GF19" s="54" t="str">
        <f t="shared" si="688"/>
        <v/>
      </c>
      <c r="GG19" s="21" t="str">
        <f t="shared" si="689"/>
        <v>#VALUE!</v>
      </c>
      <c r="GH19" s="21" t="str">
        <f t="shared" si="690"/>
        <v/>
      </c>
      <c r="GI19" s="103" t="str">
        <f t="array" ref="GI19">SUMIFS(INDIRECT($G$1),Consolidado!$C$3:$C66,$A19,Consolidado!$B$3:$B66,GI$1)</f>
        <v>#VALUE!</v>
      </c>
      <c r="GJ19" s="22" t="str">
        <f t="shared" si="691"/>
        <v/>
      </c>
      <c r="GK19" s="22" t="str">
        <f t="shared" si="692"/>
        <v>#VALUE!</v>
      </c>
      <c r="GL19" s="22" t="str">
        <f t="array" ref="GL19">SUMIFS(INDIRECT($H$1),Consolidado!$C$3:$C66,$A19,Consolidado!$B$3:$B66,GI$1)</f>
        <v>#VALUE!</v>
      </c>
      <c r="GM19" s="56" t="str">
        <f t="shared" si="693"/>
        <v/>
      </c>
      <c r="GN19" s="22" t="str">
        <f t="shared" si="694"/>
        <v>#VALUE!</v>
      </c>
      <c r="GO19" s="22" t="str">
        <f t="shared" si="695"/>
        <v/>
      </c>
      <c r="GP19" s="104" t="str">
        <f t="array" ref="GP19">SUMIFS(INDIRECT($G$1),Consolidado!$C$3:$C66,$A19,Consolidado!$B$3:$B66,GP$1)</f>
        <v>#VALUE!</v>
      </c>
      <c r="GQ19" s="21" t="str">
        <f t="shared" si="696"/>
        <v/>
      </c>
      <c r="GR19" s="21" t="str">
        <f t="shared" si="697"/>
        <v>#VALUE!</v>
      </c>
      <c r="GS19" s="21" t="str">
        <f t="array" ref="GS19">SUMIFS(INDIRECT($H$1),Consolidado!$C$3:$C66,$A19,Consolidado!$B$3:$B66,GP$1)</f>
        <v>#VALUE!</v>
      </c>
      <c r="GT19" s="54" t="str">
        <f t="shared" si="698"/>
        <v/>
      </c>
      <c r="GU19" s="21" t="str">
        <f t="shared" si="699"/>
        <v>#VALUE!</v>
      </c>
      <c r="GV19" s="21" t="str">
        <f t="shared" si="700"/>
        <v/>
      </c>
      <c r="GW19" s="103" t="str">
        <f t="array" ref="GW19">SUMIFS(INDIRECT($G$1),Consolidado!$C$3:$C66,$A19,Consolidado!$B$3:$B66,GW$1)</f>
        <v>#VALUE!</v>
      </c>
      <c r="GX19" s="22" t="str">
        <f t="shared" si="701"/>
        <v/>
      </c>
      <c r="GY19" s="22" t="str">
        <f t="shared" si="702"/>
        <v>#VALUE!</v>
      </c>
      <c r="GZ19" s="22" t="str">
        <f t="array" ref="GZ19">SUMIFS(INDIRECT($H$1),Consolidado!$C$3:$C66,$A19,Consolidado!$B$3:$B66,GW$1)</f>
        <v>#VALUE!</v>
      </c>
      <c r="HA19" s="56" t="str">
        <f t="shared" si="703"/>
        <v/>
      </c>
      <c r="HB19" s="22" t="str">
        <f t="shared" si="704"/>
        <v>#VALUE!</v>
      </c>
      <c r="HC19" s="22" t="str">
        <f t="shared" si="705"/>
        <v/>
      </c>
      <c r="HD19" s="104" t="str">
        <f t="array" ref="HD19">SUMIFS(INDIRECT($G$1),Consolidado!$C$3:$C66,$A19,Consolidado!$B$3:$B66,HD$1)</f>
        <v>#VALUE!</v>
      </c>
      <c r="HE19" s="21" t="str">
        <f t="shared" si="706"/>
        <v/>
      </c>
      <c r="HF19" s="21" t="str">
        <f t="shared" si="707"/>
        <v>#VALUE!</v>
      </c>
      <c r="HG19" s="21" t="str">
        <f t="array" ref="HG19">SUMIFS(INDIRECT($H$1),Consolidado!$C$3:$C66,$A19,Consolidado!$B$3:$B66,HD$1)</f>
        <v>#VALUE!</v>
      </c>
      <c r="HH19" s="54" t="str">
        <f t="shared" si="708"/>
        <v/>
      </c>
      <c r="HI19" s="21" t="str">
        <f t="shared" si="709"/>
        <v>#VALUE!</v>
      </c>
      <c r="HJ19" s="21" t="str">
        <f t="shared" si="710"/>
        <v/>
      </c>
      <c r="HK19" s="103" t="str">
        <f t="array" ref="HK19">SUMIFS(INDIRECT($G$1),Consolidado!$C$3:$C66,$A19,Consolidado!$B$3:$B66,HK$1)</f>
        <v>#VALUE!</v>
      </c>
      <c r="HL19" s="22" t="str">
        <f t="shared" si="711"/>
        <v/>
      </c>
      <c r="HM19" s="22" t="str">
        <f t="shared" si="712"/>
        <v>#VALUE!</v>
      </c>
      <c r="HN19" s="22" t="str">
        <f t="array" ref="HN19">SUMIFS(INDIRECT($H$1),Consolidado!$C$3:$C66,$A19,Consolidado!$B$3:$B66,HK$1)</f>
        <v>#VALUE!</v>
      </c>
      <c r="HO19" s="56" t="str">
        <f t="shared" si="713"/>
        <v/>
      </c>
      <c r="HP19" s="22" t="str">
        <f t="shared" si="714"/>
        <v>#VALUE!</v>
      </c>
      <c r="HQ19" s="22" t="str">
        <f t="shared" si="715"/>
        <v/>
      </c>
      <c r="HR19" s="104" t="str">
        <f t="array" ref="HR19">SUMIFS(INDIRECT($G$1),Consolidado!$C$3:$C66,$A19,Consolidado!$B$3:$B66,HR$1)</f>
        <v>#VALUE!</v>
      </c>
      <c r="HS19" s="21" t="str">
        <f t="shared" si="716"/>
        <v/>
      </c>
      <c r="HT19" s="21" t="str">
        <f t="shared" si="717"/>
        <v>#VALUE!</v>
      </c>
      <c r="HU19" s="21" t="str">
        <f t="array" ref="HU19">SUMIFS(INDIRECT($H$1),Consolidado!$C$3:$C66,$A19,Consolidado!$B$3:$B66,HR$1)</f>
        <v>#VALUE!</v>
      </c>
      <c r="HV19" s="54" t="str">
        <f t="shared" si="718"/>
        <v/>
      </c>
      <c r="HW19" s="21" t="str">
        <f t="shared" si="719"/>
        <v>#VALUE!</v>
      </c>
      <c r="HX19" s="21" t="str">
        <f t="shared" si="720"/>
        <v/>
      </c>
      <c r="HY19" s="103" t="str">
        <f t="array" ref="HY19">SUMIFS(INDIRECT($G$1),Consolidado!$C$3:$C66,$A19,Consolidado!$B$3:$B66,HY$1)</f>
        <v>#VALUE!</v>
      </c>
      <c r="HZ19" s="22" t="str">
        <f t="shared" si="721"/>
        <v/>
      </c>
      <c r="IA19" s="22" t="str">
        <f t="shared" si="722"/>
        <v>#VALUE!</v>
      </c>
      <c r="IB19" s="22" t="str">
        <f t="array" ref="IB19">SUMIFS(INDIRECT($H$1),Consolidado!$C$3:$C66,$A19,Consolidado!$B$3:$B66,HY$1)</f>
        <v>#VALUE!</v>
      </c>
      <c r="IC19" s="56" t="str">
        <f t="shared" si="723"/>
        <v/>
      </c>
      <c r="ID19" s="22" t="str">
        <f t="shared" si="724"/>
        <v>#VALUE!</v>
      </c>
      <c r="IE19" s="22" t="str">
        <f t="shared" si="725"/>
        <v/>
      </c>
      <c r="IF19" s="104" t="str">
        <f t="array" ref="IF19">SUMIFS(INDIRECT($G$1),Consolidado!$C$3:$C66,$A19,Consolidado!$B$3:$B66,IF$1)</f>
        <v>#VALUE!</v>
      </c>
      <c r="IG19" s="21" t="str">
        <f t="shared" si="726"/>
        <v/>
      </c>
      <c r="IH19" s="21" t="str">
        <f t="shared" si="727"/>
        <v>#VALUE!</v>
      </c>
      <c r="II19" s="21" t="str">
        <f t="array" ref="II19">SUMIFS(INDIRECT($H$1),Consolidado!$C$3:$C66,$A19,Consolidado!$B$3:$B66,IF$1)</f>
        <v>#VALUE!</v>
      </c>
      <c r="IJ19" s="54" t="str">
        <f t="shared" si="728"/>
        <v/>
      </c>
      <c r="IK19" s="21" t="str">
        <f t="shared" si="729"/>
        <v>#VALUE!</v>
      </c>
      <c r="IL19" s="21" t="str">
        <f t="shared" si="730"/>
        <v/>
      </c>
      <c r="IM19" s="103" t="str">
        <f t="array" ref="IM19">SUMIFS(INDIRECT($G$1),Consolidado!$C$3:$C66,$A19,Consolidado!$B$3:$B66,IM$1)</f>
        <v>#VALUE!</v>
      </c>
      <c r="IN19" s="22" t="str">
        <f t="shared" si="731"/>
        <v/>
      </c>
      <c r="IO19" s="22" t="str">
        <f t="shared" si="732"/>
        <v>#VALUE!</v>
      </c>
      <c r="IP19" s="22" t="str">
        <f t="array" ref="IP19">SUMIFS(INDIRECT($H$1),Consolidado!$C$3:$C66,$A19,Consolidado!$B$3:$B66,IM$1)</f>
        <v>#VALUE!</v>
      </c>
      <c r="IQ19" s="56" t="str">
        <f t="shared" si="733"/>
        <v/>
      </c>
      <c r="IR19" s="22" t="str">
        <f t="shared" si="734"/>
        <v>#VALUE!</v>
      </c>
      <c r="IS19" s="22" t="str">
        <f t="shared" si="735"/>
        <v/>
      </c>
      <c r="IT19" s="104" t="str">
        <f t="array" ref="IT19">SUMIFS(INDIRECT($G$1),Consolidado!$C$3:$C66,$A19,Consolidado!$B$3:$B66,IT$1)</f>
        <v>#VALUE!</v>
      </c>
      <c r="IU19" s="21" t="str">
        <f t="shared" si="736"/>
        <v/>
      </c>
      <c r="IV19" s="21" t="str">
        <f t="shared" si="737"/>
        <v>#VALUE!</v>
      </c>
      <c r="IW19" s="21" t="str">
        <f t="array" ref="IW19">SUMIFS(INDIRECT($H$1),Consolidado!$C$3:$C66,$A19,Consolidado!$B$3:$B66,IT$1)</f>
        <v>#VALUE!</v>
      </c>
      <c r="IX19" s="54" t="str">
        <f t="shared" si="738"/>
        <v/>
      </c>
      <c r="IY19" s="21" t="str">
        <f t="shared" si="739"/>
        <v>#VALUE!</v>
      </c>
      <c r="IZ19" s="21" t="str">
        <f t="shared" si="740"/>
        <v/>
      </c>
      <c r="JA19" s="103" t="str">
        <f t="array" ref="JA19">SUMIFS(INDIRECT($G$1),Consolidado!$C$3:$C66,$A19,Consolidado!$B$3:$B66,JA$1)</f>
        <v>#VALUE!</v>
      </c>
      <c r="JB19" s="22" t="str">
        <f t="shared" si="741"/>
        <v/>
      </c>
      <c r="JC19" s="22" t="str">
        <f t="shared" si="742"/>
        <v>#VALUE!</v>
      </c>
      <c r="JD19" s="22" t="str">
        <f t="array" ref="JD19">SUMIFS(INDIRECT($H$1),Consolidado!$C$3:$C66,$A19,Consolidado!$B$3:$B66,JA$1)</f>
        <v>#VALUE!</v>
      </c>
      <c r="JE19" s="56" t="str">
        <f t="shared" si="743"/>
        <v/>
      </c>
      <c r="JF19" s="22" t="str">
        <f t="shared" si="744"/>
        <v>#VALUE!</v>
      </c>
      <c r="JG19" s="22" t="str">
        <f t="shared" si="745"/>
        <v/>
      </c>
      <c r="JH19" s="104" t="str">
        <f t="array" ref="JH19">SUMIFS(INDIRECT($G$1),Consolidado!$C$3:$C66,$A19,Consolidado!$B$3:$B66,JH$1)</f>
        <v>#VALUE!</v>
      </c>
      <c r="JI19" s="21" t="str">
        <f t="shared" si="746"/>
        <v/>
      </c>
      <c r="JJ19" s="21" t="str">
        <f t="shared" si="747"/>
        <v>#VALUE!</v>
      </c>
      <c r="JK19" s="21" t="str">
        <f t="array" ref="JK19">SUMIFS(INDIRECT($H$1),Consolidado!$C$3:$C66,$A19,Consolidado!$B$3:$B66,JH$1)</f>
        <v>#VALUE!</v>
      </c>
      <c r="JL19" s="54" t="str">
        <f t="shared" si="748"/>
        <v/>
      </c>
      <c r="JM19" s="21" t="str">
        <f t="shared" si="749"/>
        <v>#VALUE!</v>
      </c>
      <c r="JN19" s="21" t="str">
        <f t="shared" si="750"/>
        <v/>
      </c>
      <c r="JO19" s="103" t="str">
        <f t="array" ref="JO19">SUMIFS(INDIRECT($G$1),Consolidado!$C$3:$C66,$A19,Consolidado!$B$3:$B66,JO$1)</f>
        <v>#VALUE!</v>
      </c>
      <c r="JP19" s="22" t="str">
        <f t="shared" si="751"/>
        <v/>
      </c>
      <c r="JQ19" s="22" t="str">
        <f t="shared" si="752"/>
        <v>#VALUE!</v>
      </c>
      <c r="JR19" s="22" t="str">
        <f t="array" ref="JR19">SUMIFS(INDIRECT($H$1),Consolidado!$C$3:$C66,$A19,Consolidado!$B$3:$B66,JO$1)</f>
        <v>#VALUE!</v>
      </c>
      <c r="JS19" s="56" t="str">
        <f t="shared" si="753"/>
        <v/>
      </c>
      <c r="JT19" s="22" t="str">
        <f t="shared" si="754"/>
        <v>#VALUE!</v>
      </c>
      <c r="JU19" s="22" t="str">
        <f t="shared" si="755"/>
        <v/>
      </c>
      <c r="JV19" s="104" t="str">
        <f t="array" ref="JV19">SUMIFS(INDIRECT($G$1),Consolidado!$C$3:$C66,$A19,Consolidado!$B$3:$B66,JV$1)</f>
        <v>#VALUE!</v>
      </c>
      <c r="JW19" s="21" t="str">
        <f t="shared" si="756"/>
        <v/>
      </c>
      <c r="JX19" s="21" t="str">
        <f t="shared" si="757"/>
        <v>#VALUE!</v>
      </c>
      <c r="JY19" s="21" t="str">
        <f t="array" ref="JY19">SUMIFS(INDIRECT($H$1),Consolidado!$C$3:$C66,$A19,Consolidado!$B$3:$B66,JV$1)</f>
        <v>#VALUE!</v>
      </c>
      <c r="JZ19" s="54" t="str">
        <f t="shared" si="758"/>
        <v/>
      </c>
      <c r="KA19" s="21" t="str">
        <f t="shared" si="759"/>
        <v>#VALUE!</v>
      </c>
      <c r="KB19" s="21" t="str">
        <f t="shared" si="760"/>
        <v/>
      </c>
      <c r="KC19" s="103" t="str">
        <f t="array" ref="KC19">SUMIFS(INDIRECT($G$1),Consolidado!$C$3:$C66,$A19,Consolidado!$B$3:$B66,KC$1)</f>
        <v>#VALUE!</v>
      </c>
      <c r="KD19" s="22" t="str">
        <f t="shared" si="761"/>
        <v/>
      </c>
      <c r="KE19" s="22" t="str">
        <f t="shared" si="762"/>
        <v>#VALUE!</v>
      </c>
      <c r="KF19" s="22" t="str">
        <f t="array" ref="KF19">SUMIFS(INDIRECT($H$1),Consolidado!$C$3:$C66,$A19,Consolidado!$B$3:$B66,KC$1)</f>
        <v>#VALUE!</v>
      </c>
      <c r="KG19" s="56" t="str">
        <f t="shared" si="763"/>
        <v/>
      </c>
      <c r="KH19" s="22" t="str">
        <f t="shared" si="764"/>
        <v>#VALUE!</v>
      </c>
      <c r="KI19" s="22" t="str">
        <f t="shared" si="765"/>
        <v/>
      </c>
      <c r="KJ19" s="104" t="str">
        <f t="array" ref="KJ19">SUMIFS(INDIRECT($G$1),Consolidado!$C$3:$C66,$A19,Consolidado!$B$3:$B66,KJ$1)</f>
        <v>#VALUE!</v>
      </c>
      <c r="KK19" s="21" t="str">
        <f t="shared" si="766"/>
        <v/>
      </c>
      <c r="KL19" s="21" t="str">
        <f t="shared" si="767"/>
        <v>#VALUE!</v>
      </c>
      <c r="KM19" s="21" t="str">
        <f t="array" ref="KM19">SUMIFS(INDIRECT($H$1),Consolidado!$C$3:$C66,$A19,Consolidado!$B$3:$B66,KJ$1)</f>
        <v>#VALUE!</v>
      </c>
      <c r="KN19" s="54" t="str">
        <f t="shared" si="768"/>
        <v/>
      </c>
      <c r="KO19" s="21" t="str">
        <f t="shared" si="769"/>
        <v>#VALUE!</v>
      </c>
      <c r="KP19" s="21" t="str">
        <f t="shared" si="770"/>
        <v/>
      </c>
      <c r="KQ19" s="103" t="str">
        <f t="array" ref="KQ19">SUMIFS(INDIRECT($G$1),Consolidado!$C$3:$C66,$A19,Consolidado!$B$3:$B66,KQ$1)</f>
        <v>#VALUE!</v>
      </c>
      <c r="KR19" s="22" t="str">
        <f t="shared" si="771"/>
        <v/>
      </c>
      <c r="KS19" s="22" t="str">
        <f t="shared" si="772"/>
        <v>#VALUE!</v>
      </c>
      <c r="KT19" s="22" t="str">
        <f t="array" ref="KT19">SUMIFS(INDIRECT($H$1),Consolidado!$C$3:$C66,$A19,Consolidado!$B$3:$B66,KQ$1)</f>
        <v>#VALUE!</v>
      </c>
      <c r="KU19" s="56" t="str">
        <f t="shared" si="773"/>
        <v/>
      </c>
      <c r="KV19" s="22" t="str">
        <f t="shared" si="774"/>
        <v>#VALUE!</v>
      </c>
      <c r="KW19" s="22" t="str">
        <f t="shared" si="775"/>
        <v/>
      </c>
      <c r="KX19" s="104" t="str">
        <f t="array" ref="KX19">SUMIFS(INDIRECT($G$1),Consolidado!$C$3:$C66,$A19,Consolidado!$B$3:$B66,KX$1)</f>
        <v>#VALUE!</v>
      </c>
      <c r="KY19" s="21" t="str">
        <f t="shared" si="776"/>
        <v/>
      </c>
      <c r="KZ19" s="21" t="str">
        <f t="shared" si="777"/>
        <v>#VALUE!</v>
      </c>
      <c r="LA19" s="21" t="str">
        <f t="array" ref="LA19">SUMIFS(INDIRECT($H$1),Consolidado!$C$3:$C66,$A19,Consolidado!$B$3:$B66,KX$1)</f>
        <v>#VALUE!</v>
      </c>
      <c r="LB19" s="54" t="str">
        <f t="shared" si="778"/>
        <v/>
      </c>
      <c r="LC19" s="21" t="str">
        <f t="shared" si="779"/>
        <v>#VALUE!</v>
      </c>
      <c r="LD19" s="105" t="str">
        <f t="shared" si="780"/>
        <v/>
      </c>
      <c r="LE19" s="103" t="str">
        <f t="array" ref="LE19">SUMIFS(INDIRECT($G$1),Consolidado!$C$3:$C66,$A19,Consolidado!$B$3:$B66,LE$1)</f>
        <v>#VALUE!</v>
      </c>
      <c r="LF19" s="22" t="str">
        <f t="shared" si="781"/>
        <v/>
      </c>
      <c r="LG19" s="22" t="str">
        <f t="shared" si="782"/>
        <v>#VALUE!</v>
      </c>
      <c r="LH19" s="22" t="str">
        <f t="array" ref="LH19">SUMIFS(INDIRECT($H$1),Consolidado!$C$3:$C66,$A19,Consolidado!$B$3:$B66,LE$1)</f>
        <v>#VALUE!</v>
      </c>
      <c r="LI19" s="56" t="str">
        <f t="shared" si="783"/>
        <v/>
      </c>
      <c r="LJ19" s="22" t="str">
        <f t="shared" si="784"/>
        <v>#VALUE!</v>
      </c>
      <c r="LK19" s="22" t="str">
        <f t="shared" si="785"/>
        <v/>
      </c>
      <c r="LL19" s="104" t="str">
        <f t="array" ref="LL19">SUMIFS(INDIRECT($G$1),Consolidado!$C$3:$C66,$A19,Consolidado!$B$3:$B66,LL$1)</f>
        <v>#VALUE!</v>
      </c>
      <c r="LM19" s="21" t="str">
        <f t="shared" si="786"/>
        <v/>
      </c>
      <c r="LN19" s="21" t="str">
        <f t="shared" si="787"/>
        <v>#VALUE!</v>
      </c>
      <c r="LO19" s="21" t="str">
        <f t="array" ref="LO19">SUMIFS(INDIRECT($H$1),Consolidado!$C$3:$C66,$A19,Consolidado!$B$3:$B66,LL$1)</f>
        <v>#VALUE!</v>
      </c>
      <c r="LP19" s="54" t="str">
        <f t="shared" si="788"/>
        <v/>
      </c>
      <c r="LQ19" s="21" t="str">
        <f t="shared" si="789"/>
        <v>#VALUE!</v>
      </c>
      <c r="LR19" s="105" t="str">
        <f t="shared" si="790"/>
        <v/>
      </c>
      <c r="LS19" s="103" t="str">
        <f t="array" ref="LS19">SUMIFS(INDIRECT($G$1),Consolidado!$C$3:$C66,$A19,Consolidado!$B$3:$B66,LS$1)</f>
        <v>#VALUE!</v>
      </c>
      <c r="LT19" s="22" t="str">
        <f t="shared" si="791"/>
        <v/>
      </c>
      <c r="LU19" s="22" t="str">
        <f t="shared" si="792"/>
        <v>#VALUE!</v>
      </c>
      <c r="LV19" s="22" t="str">
        <f t="array" ref="LV19">SUMIFS(INDIRECT($H$1),Consolidado!$C$3:$C66,$A19,Consolidado!$B$3:$B66,LS$1)</f>
        <v>#VALUE!</v>
      </c>
      <c r="LW19" s="56" t="str">
        <f t="shared" si="793"/>
        <v/>
      </c>
      <c r="LX19" s="22" t="str">
        <f t="shared" si="794"/>
        <v>#VALUE!</v>
      </c>
      <c r="LY19" s="22" t="str">
        <f t="shared" si="795"/>
        <v/>
      </c>
      <c r="LZ19" s="104" t="str">
        <f t="array" ref="LZ19">SUMIFS(INDIRECT($G$1),Consolidado!$C$3:$C66,$A19,Consolidado!$B$3:$B66,LZ$1)</f>
        <v>#VALUE!</v>
      </c>
      <c r="MA19" s="21" t="str">
        <f t="shared" si="796"/>
        <v/>
      </c>
      <c r="MB19" s="21" t="str">
        <f t="shared" si="797"/>
        <v>#VALUE!</v>
      </c>
      <c r="MC19" s="21" t="str">
        <f t="array" ref="MC19">SUMIFS(INDIRECT($H$1),Consolidado!$C$3:$C66,$A19,Consolidado!$B$3:$B66,LZ$1)</f>
        <v>#VALUE!</v>
      </c>
      <c r="MD19" s="54" t="str">
        <f t="shared" si="798"/>
        <v/>
      </c>
      <c r="ME19" s="21" t="str">
        <f t="shared" si="799"/>
        <v>#VALUE!</v>
      </c>
      <c r="MF19" s="105" t="str">
        <f t="shared" si="800"/>
        <v/>
      </c>
      <c r="MG19" s="103" t="str">
        <f t="array" ref="MG19">SUMIFS(INDIRECT($G$1),Consolidado!$C$3:$C66,$A19,Consolidado!$B$3:$B66,MG$1)</f>
        <v>#VALUE!</v>
      </c>
      <c r="MH19" s="22" t="str">
        <f t="shared" si="801"/>
        <v/>
      </c>
      <c r="MI19" s="22" t="str">
        <f t="shared" si="802"/>
        <v>#VALUE!</v>
      </c>
      <c r="MJ19" s="22" t="str">
        <f t="array" ref="MJ19">SUMIFS(INDIRECT($H$1),Consolidado!$C$3:$C66,$A19,Consolidado!$B$3:$B66,MG$1)</f>
        <v>#VALUE!</v>
      </c>
      <c r="MK19" s="56" t="str">
        <f t="shared" si="803"/>
        <v/>
      </c>
      <c r="ML19" s="22" t="str">
        <f t="shared" si="804"/>
        <v>#VALUE!</v>
      </c>
      <c r="MM19" s="22" t="str">
        <f t="shared" si="805"/>
        <v/>
      </c>
      <c r="MN19" s="104" t="str">
        <f t="array" ref="MN19">SUMIFS(INDIRECT($G$1),Consolidado!$C$3:$C66,$A19,Consolidado!$B$3:$B66,MN$1)</f>
        <v>#VALUE!</v>
      </c>
      <c r="MO19" s="21" t="str">
        <f t="shared" si="806"/>
        <v/>
      </c>
      <c r="MP19" s="21" t="str">
        <f t="shared" si="807"/>
        <v>#VALUE!</v>
      </c>
      <c r="MQ19" s="21" t="str">
        <f t="array" ref="MQ19">SUMIFS(INDIRECT($H$1),Consolidado!$C$3:$C66,$A19,Consolidado!$B$3:$B66,MN$1)</f>
        <v>#VALUE!</v>
      </c>
      <c r="MR19" s="54" t="str">
        <f t="shared" si="808"/>
        <v/>
      </c>
      <c r="MS19" s="21" t="str">
        <f t="shared" si="809"/>
        <v>#VALUE!</v>
      </c>
      <c r="MT19" s="105" t="str">
        <f t="shared" si="810"/>
        <v/>
      </c>
      <c r="MU19" s="103" t="str">
        <f t="array" ref="MU19">SUMIFS(INDIRECT($G$1),Consolidado!$C$3:$C66,$A19,Consolidado!$B$3:$B66,MU$1)</f>
        <v>#VALUE!</v>
      </c>
      <c r="MV19" s="22" t="str">
        <f t="shared" si="811"/>
        <v/>
      </c>
      <c r="MW19" s="22" t="str">
        <f t="shared" si="812"/>
        <v>#VALUE!</v>
      </c>
      <c r="MX19" s="22" t="str">
        <f t="array" ref="MX19">SUMIFS(INDIRECT($H$1),Consolidado!$C$3:$C66,$A19,Consolidado!$B$3:$B66,MU$1)</f>
        <v>#VALUE!</v>
      </c>
      <c r="MY19" s="56" t="str">
        <f t="shared" si="813"/>
        <v/>
      </c>
      <c r="MZ19" s="22" t="str">
        <f t="shared" si="814"/>
        <v>#VALUE!</v>
      </c>
      <c r="NA19" s="22" t="str">
        <f t="shared" si="815"/>
        <v/>
      </c>
      <c r="NB19" s="104" t="str">
        <f t="array" ref="NB19">SUMIFS(INDIRECT($G$1),Consolidado!$C$3:$C66,$A19,Consolidado!$B$3:$B66,NB$1)</f>
        <v>#VALUE!</v>
      </c>
      <c r="NC19" s="21" t="str">
        <f t="shared" si="816"/>
        <v/>
      </c>
      <c r="ND19" s="21" t="str">
        <f t="shared" si="817"/>
        <v>#VALUE!</v>
      </c>
      <c r="NE19" s="21" t="str">
        <f t="array" ref="NE19">SUMIFS(INDIRECT($H$1),Consolidado!$C$3:$C66,$A19,Consolidado!$B$3:$B66,NB$1)</f>
        <v>#VALUE!</v>
      </c>
      <c r="NF19" s="54" t="str">
        <f t="shared" si="818"/>
        <v/>
      </c>
      <c r="NG19" s="21" t="str">
        <f t="shared" si="819"/>
        <v>#VALUE!</v>
      </c>
      <c r="NH19" s="105" t="str">
        <f t="shared" si="820"/>
        <v/>
      </c>
      <c r="NI19" s="103" t="str">
        <f t="array" ref="NI19">SUMIFS(INDIRECT($G$1),Consolidado!$C$3:$C66,$A19,Consolidado!$B$3:$B66,NI$1)</f>
        <v>#VALUE!</v>
      </c>
      <c r="NJ19" s="22" t="str">
        <f t="shared" si="821"/>
        <v/>
      </c>
      <c r="NK19" s="22" t="str">
        <f t="shared" si="822"/>
        <v>#VALUE!</v>
      </c>
      <c r="NL19" s="22" t="str">
        <f t="array" ref="NL19">SUMIFS(INDIRECT($H$1),Consolidado!$C$3:$C66,$A19,Consolidado!$B$3:$B66,NI$1)</f>
        <v>#VALUE!</v>
      </c>
      <c r="NM19" s="56" t="str">
        <f t="shared" si="823"/>
        <v/>
      </c>
      <c r="NN19" s="22" t="str">
        <f t="shared" si="824"/>
        <v>#VALUE!</v>
      </c>
      <c r="NO19" s="22" t="str">
        <f t="shared" si="825"/>
        <v/>
      </c>
      <c r="NP19" s="104" t="str">
        <f t="array" ref="NP19">SUMIFS(INDIRECT($G$1),Consolidado!$C$3:$C66,$A19,Consolidado!$B$3:$B66,NP$1)</f>
        <v>#VALUE!</v>
      </c>
      <c r="NQ19" s="21" t="str">
        <f t="shared" si="826"/>
        <v/>
      </c>
      <c r="NR19" s="21" t="str">
        <f t="shared" si="827"/>
        <v>#VALUE!</v>
      </c>
      <c r="NS19" s="21" t="str">
        <f t="array" ref="NS19">SUMIFS(INDIRECT($H$1),Consolidado!$C$3:$C66,$A19,Consolidado!$B$3:$B66,NP$1)</f>
        <v>#VALUE!</v>
      </c>
      <c r="NT19" s="54" t="str">
        <f t="shared" si="828"/>
        <v/>
      </c>
      <c r="NU19" s="21" t="str">
        <f t="shared" si="829"/>
        <v>#VALUE!</v>
      </c>
      <c r="NV19" s="105" t="str">
        <f t="shared" si="830"/>
        <v/>
      </c>
    </row>
    <row r="20" ht="15.75" customHeight="1">
      <c r="A20" s="7" t="str">
        <f>Menus!B12</f>
        <v>B09 Uniformes</v>
      </c>
      <c r="B20" s="21" t="str">
        <f t="shared" si="554"/>
        <v>#VALUE!</v>
      </c>
      <c r="C20" s="21">
        <f t="shared" si="555"/>
        <v>0</v>
      </c>
      <c r="D20" s="21" t="str">
        <f t="shared" si="556"/>
        <v>#VALUE!</v>
      </c>
      <c r="E20" s="21" t="str">
        <f t="shared" si="557"/>
        <v>#VALUE!</v>
      </c>
      <c r="F20" s="21">
        <f t="shared" si="558"/>
        <v>0</v>
      </c>
      <c r="G20" s="21" t="str">
        <f t="shared" si="559"/>
        <v>#VALUE!</v>
      </c>
      <c r="H20" s="21" t="str">
        <f t="shared" si="560"/>
        <v/>
      </c>
      <c r="I20" s="100" t="str">
        <f t="array" ref="I20">SUMIFS(INDIRECT($G$1),Consolidado!$C$3:$C66,$A20,Consolidado!$B$3:$B66,I$1)</f>
        <v>#VALUE!</v>
      </c>
      <c r="J20" s="65" t="str">
        <f t="shared" si="561"/>
        <v/>
      </c>
      <c r="K20" s="21" t="str">
        <f t="shared" si="562"/>
        <v>#VALUE!</v>
      </c>
      <c r="L20" s="65" t="str">
        <f t="array" ref="L20">SUMIFS(INDIRECT($H$1),Consolidado!$C$3:$C66,$A20,Consolidado!$B$3:$B66,I$1)</f>
        <v>#VALUE!</v>
      </c>
      <c r="M20" s="66" t="str">
        <f t="shared" si="563"/>
        <v/>
      </c>
      <c r="N20" s="21" t="str">
        <f t="shared" si="564"/>
        <v>#VALUE!</v>
      </c>
      <c r="O20" s="21" t="str">
        <f t="shared" si="565"/>
        <v/>
      </c>
      <c r="P20" s="101" t="str">
        <f t="array" ref="P20">SUMIFS(INDIRECT($G$1),Consolidado!$C$3:$C66,$A20,Consolidado!$B$3:$B66,P$1)</f>
        <v>#VALUE!</v>
      </c>
      <c r="Q20" s="68" t="str">
        <f t="shared" si="566"/>
        <v/>
      </c>
      <c r="R20" s="68" t="str">
        <f t="shared" si="567"/>
        <v>#VALUE!</v>
      </c>
      <c r="S20" s="68" t="str">
        <f t="array" ref="S20">SUMIFS(INDIRECT($H$1),Consolidado!$C$3:$C66,$A20,Consolidado!$B$3:$B66,P$1)</f>
        <v>#VALUE!</v>
      </c>
      <c r="T20" s="68" t="str">
        <f t="shared" si="568"/>
        <v/>
      </c>
      <c r="U20" s="68" t="str">
        <f t="shared" si="569"/>
        <v>#VALUE!</v>
      </c>
      <c r="V20" s="68" t="str">
        <f t="shared" si="570"/>
        <v/>
      </c>
      <c r="W20" s="103" t="str">
        <f t="array" ref="W20">SUMIFS(INDIRECT($G$1),Consolidado!$C$3:$C66,$A20,Consolidado!$B$3:$B66,W$1)</f>
        <v>#VALUE!</v>
      </c>
      <c r="X20" s="22" t="str">
        <f t="shared" si="571"/>
        <v/>
      </c>
      <c r="Y20" s="22" t="str">
        <f t="shared" si="572"/>
        <v>#VALUE!</v>
      </c>
      <c r="Z20" s="22" t="str">
        <f t="array" ref="Z20">SUMIFS(INDIRECT($H$1),Consolidado!$C$3:$C66,$A20,Consolidado!$B$3:$B66,W$1)</f>
        <v>#VALUE!</v>
      </c>
      <c r="AA20" s="56" t="str">
        <f t="shared" si="573"/>
        <v/>
      </c>
      <c r="AB20" s="22" t="str">
        <f t="shared" si="574"/>
        <v>#VALUE!</v>
      </c>
      <c r="AC20" s="22" t="str">
        <f t="shared" si="575"/>
        <v/>
      </c>
      <c r="AD20" s="104" t="str">
        <f t="array" ref="AD20">SUMIFS(INDIRECT($G$1),Consolidado!$C$3:$C66,$A20,Consolidado!$B$3:$B66,AD$1)</f>
        <v>#VALUE!</v>
      </c>
      <c r="AE20" s="21" t="str">
        <f t="shared" si="576"/>
        <v/>
      </c>
      <c r="AF20" s="21" t="str">
        <f t="shared" si="577"/>
        <v>#VALUE!</v>
      </c>
      <c r="AG20" s="21" t="str">
        <f t="array" ref="AG20">SUMIFS(INDIRECT($H$1),Consolidado!$C$3:$C66,$A20,Consolidado!$B$3:$B66,AD$1)</f>
        <v>#VALUE!</v>
      </c>
      <c r="AH20" s="54" t="str">
        <f t="shared" si="578"/>
        <v/>
      </c>
      <c r="AI20" s="21" t="str">
        <f t="shared" si="579"/>
        <v>#VALUE!</v>
      </c>
      <c r="AJ20" s="21" t="str">
        <f t="shared" si="580"/>
        <v/>
      </c>
      <c r="AK20" s="103" t="str">
        <f t="array" ref="AK20">SUMIFS(INDIRECT($G$1),Consolidado!$C$3:$C66,$A20,Consolidado!$B$3:$B66,AK$1)</f>
        <v>#VALUE!</v>
      </c>
      <c r="AL20" s="22" t="str">
        <f t="shared" si="581"/>
        <v/>
      </c>
      <c r="AM20" s="22" t="str">
        <f t="shared" si="582"/>
        <v>#VALUE!</v>
      </c>
      <c r="AN20" s="22" t="str">
        <f t="array" ref="AN20">SUMIFS(INDIRECT($H$1),Consolidado!$C$3:$C66,$A20,Consolidado!$B$3:$B66,AK$1)</f>
        <v>#VALUE!</v>
      </c>
      <c r="AO20" s="56" t="str">
        <f t="shared" si="583"/>
        <v/>
      </c>
      <c r="AP20" s="22" t="str">
        <f t="shared" si="584"/>
        <v>#VALUE!</v>
      </c>
      <c r="AQ20" s="22" t="str">
        <f t="shared" si="585"/>
        <v/>
      </c>
      <c r="AR20" s="104" t="str">
        <f t="array" ref="AR20">SUMIFS(INDIRECT($G$1),Consolidado!$C$3:$C66,$A20,Consolidado!$B$3:$B66,AR$1)</f>
        <v>#VALUE!</v>
      </c>
      <c r="AS20" s="21" t="str">
        <f t="shared" si="586"/>
        <v/>
      </c>
      <c r="AT20" s="21" t="str">
        <f t="shared" si="587"/>
        <v>#VALUE!</v>
      </c>
      <c r="AU20" s="21" t="str">
        <f t="array" ref="AU20">SUMIFS(INDIRECT($H$1),Consolidado!$C$3:$C66,$A20,Consolidado!$B$3:$B66,AR$1)</f>
        <v>#VALUE!</v>
      </c>
      <c r="AV20" s="54" t="str">
        <f t="shared" si="588"/>
        <v/>
      </c>
      <c r="AW20" s="21" t="str">
        <f t="shared" si="589"/>
        <v>#VALUE!</v>
      </c>
      <c r="AX20" s="21" t="str">
        <f t="shared" si="590"/>
        <v/>
      </c>
      <c r="AY20" s="103" t="str">
        <f t="array" ref="AY20">SUMIFS(INDIRECT($G$1),Consolidado!$C$3:$C66,$A20,Consolidado!$B$3:$B66,AY$1)</f>
        <v>#VALUE!</v>
      </c>
      <c r="AZ20" s="22" t="str">
        <f t="shared" si="591"/>
        <v/>
      </c>
      <c r="BA20" s="22" t="str">
        <f t="shared" si="592"/>
        <v>#VALUE!</v>
      </c>
      <c r="BB20" s="22" t="str">
        <f t="array" ref="BB20">SUMIFS(INDIRECT($H$1),Consolidado!$C$3:$C66,$A20,Consolidado!$B$3:$B66,AY$1)</f>
        <v>#VALUE!</v>
      </c>
      <c r="BC20" s="56" t="str">
        <f t="shared" si="593"/>
        <v/>
      </c>
      <c r="BD20" s="22" t="str">
        <f t="shared" si="594"/>
        <v>#VALUE!</v>
      </c>
      <c r="BE20" s="22" t="str">
        <f t="shared" si="595"/>
        <v/>
      </c>
      <c r="BF20" s="104" t="str">
        <f t="array" ref="BF20">SUMIFS(INDIRECT($G$1),Consolidado!$C$3:$C66,$A20,Consolidado!$B$3:$B66,BF$1)</f>
        <v>#VALUE!</v>
      </c>
      <c r="BG20" s="21" t="str">
        <f t="shared" si="596"/>
        <v/>
      </c>
      <c r="BH20" s="21" t="str">
        <f t="shared" si="597"/>
        <v>#VALUE!</v>
      </c>
      <c r="BI20" s="21" t="str">
        <f t="array" ref="BI20">SUMIFS(INDIRECT($H$1),Consolidado!$C$3:$C66,$A20,Consolidado!$B$3:$B66,BF$1)</f>
        <v>#VALUE!</v>
      </c>
      <c r="BJ20" s="54" t="str">
        <f t="shared" si="598"/>
        <v/>
      </c>
      <c r="BK20" s="21" t="str">
        <f t="shared" si="599"/>
        <v>#VALUE!</v>
      </c>
      <c r="BL20" s="21" t="str">
        <f t="shared" si="600"/>
        <v/>
      </c>
      <c r="BM20" s="103" t="str">
        <f t="array" ref="BM20">SUMIFS(INDIRECT($G$1),Consolidado!$C$3:$C66,$A20,Consolidado!$B$3:$B66,BM$1)</f>
        <v>#VALUE!</v>
      </c>
      <c r="BN20" s="22" t="str">
        <f t="shared" si="601"/>
        <v/>
      </c>
      <c r="BO20" s="22" t="str">
        <f t="shared" si="602"/>
        <v>#VALUE!</v>
      </c>
      <c r="BP20" s="22" t="str">
        <f t="array" ref="BP20">SUMIFS(INDIRECT($H$1),Consolidado!$C$3:$C66,$A20,Consolidado!$B$3:$B66,BM$1)</f>
        <v>#VALUE!</v>
      </c>
      <c r="BQ20" s="56" t="str">
        <f t="shared" si="603"/>
        <v/>
      </c>
      <c r="BR20" s="22" t="str">
        <f t="shared" si="604"/>
        <v>#VALUE!</v>
      </c>
      <c r="BS20" s="22" t="str">
        <f t="shared" si="605"/>
        <v/>
      </c>
      <c r="BT20" s="104" t="str">
        <f t="array" ref="BT20">SUMIFS(INDIRECT($G$1),Consolidado!$C$3:$C66,$A20,Consolidado!$B$3:$B66,BT$1)</f>
        <v>#VALUE!</v>
      </c>
      <c r="BU20" s="21" t="str">
        <f t="shared" si="606"/>
        <v/>
      </c>
      <c r="BV20" s="21" t="str">
        <f t="shared" si="607"/>
        <v>#VALUE!</v>
      </c>
      <c r="BW20" s="21" t="str">
        <f t="array" ref="BW20">SUMIFS(INDIRECT($H$1),Consolidado!$C$3:$C66,$A20,Consolidado!$B$3:$B66,BT$1)</f>
        <v>#VALUE!</v>
      </c>
      <c r="BX20" s="54" t="str">
        <f t="shared" si="608"/>
        <v/>
      </c>
      <c r="BY20" s="21" t="str">
        <f t="shared" si="609"/>
        <v>#VALUE!</v>
      </c>
      <c r="BZ20" s="21" t="str">
        <f t="shared" si="610"/>
        <v/>
      </c>
      <c r="CA20" s="103" t="str">
        <f t="array" ref="CA20">SUMIFS(INDIRECT($G$1),Consolidado!$C$3:$C66,$A20,Consolidado!$B$3:$B66,CA$1)</f>
        <v>#VALUE!</v>
      </c>
      <c r="CB20" s="22" t="str">
        <f t="shared" si="611"/>
        <v/>
      </c>
      <c r="CC20" s="22" t="str">
        <f t="shared" si="612"/>
        <v>#VALUE!</v>
      </c>
      <c r="CD20" s="22" t="str">
        <f t="array" ref="CD20">SUMIFS(INDIRECT($H$1),Consolidado!$C$3:$C66,$A20,Consolidado!$B$3:$B66,CA$1)</f>
        <v>#VALUE!</v>
      </c>
      <c r="CE20" s="56" t="str">
        <f t="shared" si="613"/>
        <v/>
      </c>
      <c r="CF20" s="22" t="str">
        <f t="shared" si="614"/>
        <v>#VALUE!</v>
      </c>
      <c r="CG20" s="22" t="str">
        <f t="shared" si="615"/>
        <v/>
      </c>
      <c r="CH20" s="104" t="str">
        <f t="array" ref="CH20">SUMIFS(INDIRECT($G$1),Consolidado!$C$3:$C66,$A20,Consolidado!$B$3:$B66,CH$1)</f>
        <v>#VALUE!</v>
      </c>
      <c r="CI20" s="21" t="str">
        <f t="shared" si="616"/>
        <v/>
      </c>
      <c r="CJ20" s="21" t="str">
        <f t="shared" si="617"/>
        <v>#VALUE!</v>
      </c>
      <c r="CK20" s="21" t="str">
        <f t="array" ref="CK20">SUMIFS(INDIRECT($H$1),Consolidado!$C$3:$C66,$A20,Consolidado!$B$3:$B66,CH$1)</f>
        <v>#VALUE!</v>
      </c>
      <c r="CL20" s="54" t="str">
        <f t="shared" si="618"/>
        <v/>
      </c>
      <c r="CM20" s="21" t="str">
        <f t="shared" si="619"/>
        <v>#VALUE!</v>
      </c>
      <c r="CN20" s="21" t="str">
        <f t="shared" si="620"/>
        <v/>
      </c>
      <c r="CO20" s="103" t="str">
        <f t="array" ref="CO20">SUMIFS(INDIRECT($G$1),Consolidado!$C$3:$C66,$A20,Consolidado!$B$3:$B66,CO$1)</f>
        <v>#VALUE!</v>
      </c>
      <c r="CP20" s="22" t="str">
        <f t="shared" si="621"/>
        <v/>
      </c>
      <c r="CQ20" s="22" t="str">
        <f t="shared" si="622"/>
        <v>#VALUE!</v>
      </c>
      <c r="CR20" s="22" t="str">
        <f t="array" ref="CR20">SUMIFS(INDIRECT($H$1),Consolidado!$C$3:$C66,$A20,Consolidado!$B$3:$B66,CO$1)</f>
        <v>#VALUE!</v>
      </c>
      <c r="CS20" s="56" t="str">
        <f t="shared" si="623"/>
        <v/>
      </c>
      <c r="CT20" s="22" t="str">
        <f t="shared" si="624"/>
        <v>#VALUE!</v>
      </c>
      <c r="CU20" s="22" t="str">
        <f t="shared" si="625"/>
        <v/>
      </c>
      <c r="CV20" s="104" t="str">
        <f t="array" ref="CV20">SUMIFS(INDIRECT($G$1),Consolidado!$C$3:$C66,$A20,Consolidado!$B$3:$B66,CV$1)</f>
        <v>#VALUE!</v>
      </c>
      <c r="CW20" s="21" t="str">
        <f t="shared" si="626"/>
        <v/>
      </c>
      <c r="CX20" s="21" t="str">
        <f t="shared" si="627"/>
        <v>#VALUE!</v>
      </c>
      <c r="CY20" s="21" t="str">
        <f t="array" ref="CY20">SUMIFS(INDIRECT($H$1),Consolidado!$C$3:$C66,$A20,Consolidado!$B$3:$B66,CV$1)</f>
        <v>#VALUE!</v>
      </c>
      <c r="CZ20" s="54" t="str">
        <f t="shared" si="628"/>
        <v/>
      </c>
      <c r="DA20" s="21" t="str">
        <f t="shared" si="629"/>
        <v>#VALUE!</v>
      </c>
      <c r="DB20" s="21" t="str">
        <f t="shared" si="630"/>
        <v/>
      </c>
      <c r="DC20" s="103" t="str">
        <f t="array" ref="DC20">SUMIFS(INDIRECT($G$1),Consolidado!$C$3:$C66,$A20,Consolidado!$B$3:$B66,DC$1)</f>
        <v>#VALUE!</v>
      </c>
      <c r="DD20" s="22" t="str">
        <f t="shared" si="631"/>
        <v/>
      </c>
      <c r="DE20" s="22" t="str">
        <f t="shared" si="632"/>
        <v>#VALUE!</v>
      </c>
      <c r="DF20" s="22" t="str">
        <f t="array" ref="DF20">SUMIFS(INDIRECT($H$1),Consolidado!$C$3:$C66,$A20,Consolidado!$B$3:$B66,DC$1)</f>
        <v>#VALUE!</v>
      </c>
      <c r="DG20" s="56" t="str">
        <f t="shared" si="633"/>
        <v/>
      </c>
      <c r="DH20" s="22" t="str">
        <f t="shared" si="634"/>
        <v>#VALUE!</v>
      </c>
      <c r="DI20" s="22" t="str">
        <f t="shared" si="635"/>
        <v/>
      </c>
      <c r="DJ20" s="104" t="str">
        <f t="array" ref="DJ20">SUMIFS(INDIRECT($G$1),Consolidado!$C$3:$C66,$A20,Consolidado!$B$3:$B66,DJ$1)</f>
        <v>#VALUE!</v>
      </c>
      <c r="DK20" s="21" t="str">
        <f t="shared" si="636"/>
        <v/>
      </c>
      <c r="DL20" s="21" t="str">
        <f t="shared" si="637"/>
        <v>#VALUE!</v>
      </c>
      <c r="DM20" s="21" t="str">
        <f t="array" ref="DM20">SUMIFS(INDIRECT($H$1),Consolidado!$C$3:$C66,$A20,Consolidado!$B$3:$B66,DJ$1)</f>
        <v>#VALUE!</v>
      </c>
      <c r="DN20" s="54" t="str">
        <f t="shared" si="638"/>
        <v/>
      </c>
      <c r="DO20" s="21" t="str">
        <f t="shared" si="639"/>
        <v>#VALUE!</v>
      </c>
      <c r="DP20" s="21" t="str">
        <f t="shared" si="640"/>
        <v/>
      </c>
      <c r="DQ20" s="103" t="str">
        <f t="array" ref="DQ20">SUMIFS(INDIRECT($G$1),Consolidado!$C$3:$C66,$A20,Consolidado!$B$3:$B66,DQ$1)</f>
        <v>#VALUE!</v>
      </c>
      <c r="DR20" s="22" t="str">
        <f t="shared" si="641"/>
        <v/>
      </c>
      <c r="DS20" s="22" t="str">
        <f t="shared" si="642"/>
        <v>#VALUE!</v>
      </c>
      <c r="DT20" s="22" t="str">
        <f t="array" ref="DT20">SUMIFS(INDIRECT($H$1),Consolidado!$C$3:$C66,$A20,Consolidado!$B$3:$B66,DQ$1)</f>
        <v>#VALUE!</v>
      </c>
      <c r="DU20" s="56" t="str">
        <f t="shared" si="643"/>
        <v/>
      </c>
      <c r="DV20" s="22" t="str">
        <f t="shared" si="644"/>
        <v>#VALUE!</v>
      </c>
      <c r="DW20" s="22" t="str">
        <f t="shared" si="645"/>
        <v/>
      </c>
      <c r="DX20" s="104" t="str">
        <f t="array" ref="DX20">SUMIFS(INDIRECT($G$1),Consolidado!$C$3:$C66,$A20,Consolidado!$B$3:$B66,DX$1)</f>
        <v>#VALUE!</v>
      </c>
      <c r="DY20" s="21" t="str">
        <f t="shared" si="646"/>
        <v/>
      </c>
      <c r="DZ20" s="21" t="str">
        <f t="shared" si="647"/>
        <v>#VALUE!</v>
      </c>
      <c r="EA20" s="21" t="str">
        <f t="array" ref="EA20">SUMIFS(INDIRECT($H$1),Consolidado!$C$3:$C66,$A20,Consolidado!$B$3:$B66,DX$1)</f>
        <v>#VALUE!</v>
      </c>
      <c r="EB20" s="54" t="str">
        <f t="shared" si="648"/>
        <v/>
      </c>
      <c r="EC20" s="21" t="str">
        <f t="shared" si="649"/>
        <v>#VALUE!</v>
      </c>
      <c r="ED20" s="21" t="str">
        <f t="shared" si="650"/>
        <v/>
      </c>
      <c r="EE20" s="103" t="str">
        <f t="array" ref="EE20">SUMIFS(INDIRECT($G$1),Consolidado!$C$3:$C66,$A20,Consolidado!$B$3:$B66,EE$1)</f>
        <v>#VALUE!</v>
      </c>
      <c r="EF20" s="22" t="str">
        <f t="shared" si="651"/>
        <v/>
      </c>
      <c r="EG20" s="22" t="str">
        <f t="shared" si="652"/>
        <v>#VALUE!</v>
      </c>
      <c r="EH20" s="22" t="str">
        <f t="array" ref="EH20">SUMIFS(INDIRECT($H$1),Consolidado!$C$3:$C66,$A20,Consolidado!$B$3:$B66,EE$1)</f>
        <v>#VALUE!</v>
      </c>
      <c r="EI20" s="56" t="str">
        <f t="shared" si="653"/>
        <v/>
      </c>
      <c r="EJ20" s="22" t="str">
        <f t="shared" si="654"/>
        <v>#VALUE!</v>
      </c>
      <c r="EK20" s="22" t="str">
        <f t="shared" si="655"/>
        <v/>
      </c>
      <c r="EL20" s="104" t="str">
        <f t="array" ref="EL20">SUMIFS(INDIRECT($G$1),Consolidado!$C$3:$C66,$A20,Consolidado!$B$3:$B66,EL$1)</f>
        <v>#VALUE!</v>
      </c>
      <c r="EM20" s="21" t="str">
        <f t="shared" si="656"/>
        <v/>
      </c>
      <c r="EN20" s="21" t="str">
        <f t="shared" si="657"/>
        <v>#VALUE!</v>
      </c>
      <c r="EO20" s="21" t="str">
        <f t="array" ref="EO20">SUMIFS(INDIRECT($H$1),Consolidado!$C$3:$C66,$A20,Consolidado!$B$3:$B66,EL$1)</f>
        <v>#VALUE!</v>
      </c>
      <c r="EP20" s="54" t="str">
        <f t="shared" si="658"/>
        <v/>
      </c>
      <c r="EQ20" s="21" t="str">
        <f t="shared" si="659"/>
        <v>#VALUE!</v>
      </c>
      <c r="ER20" s="21" t="str">
        <f t="shared" si="660"/>
        <v/>
      </c>
      <c r="ES20" s="103" t="str">
        <f t="array" ref="ES20">SUMIFS(INDIRECT($G$1),Consolidado!$C$3:$C66,$A20,Consolidado!$B$3:$B66,ES$1)</f>
        <v>#VALUE!</v>
      </c>
      <c r="ET20" s="22" t="str">
        <f t="shared" si="661"/>
        <v/>
      </c>
      <c r="EU20" s="22" t="str">
        <f t="shared" si="662"/>
        <v>#VALUE!</v>
      </c>
      <c r="EV20" s="22" t="str">
        <f t="array" ref="EV20">SUMIFS(INDIRECT($H$1),Consolidado!$C$3:$C66,$A20,Consolidado!$B$3:$B66,ES$1)</f>
        <v>#VALUE!</v>
      </c>
      <c r="EW20" s="56" t="str">
        <f t="shared" si="663"/>
        <v/>
      </c>
      <c r="EX20" s="22" t="str">
        <f t="shared" si="664"/>
        <v>#VALUE!</v>
      </c>
      <c r="EY20" s="22" t="str">
        <f t="shared" si="665"/>
        <v/>
      </c>
      <c r="EZ20" s="104" t="str">
        <f t="array" ref="EZ20">SUMIFS(INDIRECT($G$1),Consolidado!$C$3:$C66,$A20,Consolidado!$B$3:$B66,EZ$1)</f>
        <v>#VALUE!</v>
      </c>
      <c r="FA20" s="21" t="str">
        <f t="shared" si="666"/>
        <v/>
      </c>
      <c r="FB20" s="21" t="str">
        <f t="shared" si="667"/>
        <v>#VALUE!</v>
      </c>
      <c r="FC20" s="21" t="str">
        <f t="array" ref="FC20">SUMIFS(INDIRECT($H$1),Consolidado!$C$3:$C66,$A20,Consolidado!$B$3:$B66,EZ$1)</f>
        <v>#VALUE!</v>
      </c>
      <c r="FD20" s="54" t="str">
        <f t="shared" si="668"/>
        <v/>
      </c>
      <c r="FE20" s="21" t="str">
        <f t="shared" si="669"/>
        <v>#VALUE!</v>
      </c>
      <c r="FF20" s="21" t="str">
        <f t="shared" si="670"/>
        <v/>
      </c>
      <c r="FG20" s="103" t="str">
        <f t="array" ref="FG20">SUMIFS(INDIRECT($G$1),Consolidado!$C$3:$C66,$A20,Consolidado!$B$3:$B66,FG$1)</f>
        <v>#VALUE!</v>
      </c>
      <c r="FH20" s="22" t="str">
        <f t="shared" si="671"/>
        <v/>
      </c>
      <c r="FI20" s="22" t="str">
        <f t="shared" si="672"/>
        <v>#VALUE!</v>
      </c>
      <c r="FJ20" s="22" t="str">
        <f t="array" ref="FJ20">SUMIFS(INDIRECT($H$1),Consolidado!$C$3:$C66,$A20,Consolidado!$B$3:$B66,FG$1)</f>
        <v>#VALUE!</v>
      </c>
      <c r="FK20" s="56" t="str">
        <f t="shared" si="673"/>
        <v/>
      </c>
      <c r="FL20" s="22" t="str">
        <f t="shared" si="674"/>
        <v>#VALUE!</v>
      </c>
      <c r="FM20" s="22" t="str">
        <f t="shared" si="675"/>
        <v/>
      </c>
      <c r="FN20" s="104" t="str">
        <f t="array" ref="FN20">SUMIFS(INDIRECT($G$1),Consolidado!$C$3:$C66,$A20,Consolidado!$B$3:$B66,FN$1)</f>
        <v>#VALUE!</v>
      </c>
      <c r="FO20" s="21" t="str">
        <f t="shared" si="676"/>
        <v/>
      </c>
      <c r="FP20" s="21" t="str">
        <f t="shared" si="677"/>
        <v>#VALUE!</v>
      </c>
      <c r="FQ20" s="21" t="str">
        <f t="array" ref="FQ20">SUMIFS(INDIRECT($H$1),Consolidado!$C$3:$C66,$A20,Consolidado!$B$3:$B66,FN$1)</f>
        <v>#VALUE!</v>
      </c>
      <c r="FR20" s="54" t="str">
        <f t="shared" si="678"/>
        <v/>
      </c>
      <c r="FS20" s="21" t="str">
        <f t="shared" si="679"/>
        <v>#VALUE!</v>
      </c>
      <c r="FT20" s="21" t="str">
        <f t="shared" si="680"/>
        <v/>
      </c>
      <c r="FU20" s="103" t="str">
        <f t="array" ref="FU20">SUMIFS(INDIRECT($G$1),Consolidado!$C$3:$C66,$A20,Consolidado!$B$3:$B66,FU$1)</f>
        <v>#VALUE!</v>
      </c>
      <c r="FV20" s="22" t="str">
        <f t="shared" si="681"/>
        <v/>
      </c>
      <c r="FW20" s="22" t="str">
        <f t="shared" si="682"/>
        <v>#VALUE!</v>
      </c>
      <c r="FX20" s="22" t="str">
        <f t="array" ref="FX20">SUMIFS(INDIRECT($H$1),Consolidado!$C$3:$C66,$A20,Consolidado!$B$3:$B66,FU$1)</f>
        <v>#VALUE!</v>
      </c>
      <c r="FY20" s="56" t="str">
        <f t="shared" si="683"/>
        <v/>
      </c>
      <c r="FZ20" s="22" t="str">
        <f t="shared" si="684"/>
        <v>#VALUE!</v>
      </c>
      <c r="GA20" s="22" t="str">
        <f t="shared" si="685"/>
        <v/>
      </c>
      <c r="GB20" s="104" t="str">
        <f t="array" ref="GB20">SUMIFS(INDIRECT($G$1),Consolidado!$C$3:$C66,$A20,Consolidado!$B$3:$B66,GB$1)</f>
        <v>#VALUE!</v>
      </c>
      <c r="GC20" s="21" t="str">
        <f t="shared" si="686"/>
        <v/>
      </c>
      <c r="GD20" s="21" t="str">
        <f t="shared" si="687"/>
        <v>#VALUE!</v>
      </c>
      <c r="GE20" s="21" t="str">
        <f t="array" ref="GE20">SUMIFS(INDIRECT($H$1),Consolidado!$C$3:$C66,$A20,Consolidado!$B$3:$B66,GB$1)</f>
        <v>#VALUE!</v>
      </c>
      <c r="GF20" s="54" t="str">
        <f t="shared" si="688"/>
        <v/>
      </c>
      <c r="GG20" s="21" t="str">
        <f t="shared" si="689"/>
        <v>#VALUE!</v>
      </c>
      <c r="GH20" s="21" t="str">
        <f t="shared" si="690"/>
        <v/>
      </c>
      <c r="GI20" s="103" t="str">
        <f t="array" ref="GI20">SUMIFS(INDIRECT($G$1),Consolidado!$C$3:$C66,$A20,Consolidado!$B$3:$B66,GI$1)</f>
        <v>#VALUE!</v>
      </c>
      <c r="GJ20" s="22" t="str">
        <f t="shared" si="691"/>
        <v/>
      </c>
      <c r="GK20" s="22" t="str">
        <f t="shared" si="692"/>
        <v>#VALUE!</v>
      </c>
      <c r="GL20" s="22" t="str">
        <f t="array" ref="GL20">SUMIFS(INDIRECT($H$1),Consolidado!$C$3:$C66,$A20,Consolidado!$B$3:$B66,GI$1)</f>
        <v>#VALUE!</v>
      </c>
      <c r="GM20" s="56" t="str">
        <f t="shared" si="693"/>
        <v/>
      </c>
      <c r="GN20" s="22" t="str">
        <f t="shared" si="694"/>
        <v>#VALUE!</v>
      </c>
      <c r="GO20" s="22" t="str">
        <f t="shared" si="695"/>
        <v/>
      </c>
      <c r="GP20" s="104" t="str">
        <f t="array" ref="GP20">SUMIFS(INDIRECT($G$1),Consolidado!$C$3:$C66,$A20,Consolidado!$B$3:$B66,GP$1)</f>
        <v>#VALUE!</v>
      </c>
      <c r="GQ20" s="21" t="str">
        <f t="shared" si="696"/>
        <v/>
      </c>
      <c r="GR20" s="21" t="str">
        <f t="shared" si="697"/>
        <v>#VALUE!</v>
      </c>
      <c r="GS20" s="21" t="str">
        <f t="array" ref="GS20">SUMIFS(INDIRECT($H$1),Consolidado!$C$3:$C66,$A20,Consolidado!$B$3:$B66,GP$1)</f>
        <v>#VALUE!</v>
      </c>
      <c r="GT20" s="54" t="str">
        <f t="shared" si="698"/>
        <v/>
      </c>
      <c r="GU20" s="21" t="str">
        <f t="shared" si="699"/>
        <v>#VALUE!</v>
      </c>
      <c r="GV20" s="21" t="str">
        <f t="shared" si="700"/>
        <v/>
      </c>
      <c r="GW20" s="103" t="str">
        <f t="array" ref="GW20">SUMIFS(INDIRECT($G$1),Consolidado!$C$3:$C66,$A20,Consolidado!$B$3:$B66,GW$1)</f>
        <v>#VALUE!</v>
      </c>
      <c r="GX20" s="22" t="str">
        <f t="shared" si="701"/>
        <v/>
      </c>
      <c r="GY20" s="22" t="str">
        <f t="shared" si="702"/>
        <v>#VALUE!</v>
      </c>
      <c r="GZ20" s="22" t="str">
        <f t="array" ref="GZ20">SUMIFS(INDIRECT($H$1),Consolidado!$C$3:$C66,$A20,Consolidado!$B$3:$B66,GW$1)</f>
        <v>#VALUE!</v>
      </c>
      <c r="HA20" s="56" t="str">
        <f t="shared" si="703"/>
        <v/>
      </c>
      <c r="HB20" s="22" t="str">
        <f t="shared" si="704"/>
        <v>#VALUE!</v>
      </c>
      <c r="HC20" s="22" t="str">
        <f t="shared" si="705"/>
        <v/>
      </c>
      <c r="HD20" s="104" t="str">
        <f t="array" ref="HD20">SUMIFS(INDIRECT($G$1),Consolidado!$C$3:$C66,$A20,Consolidado!$B$3:$B66,HD$1)</f>
        <v>#VALUE!</v>
      </c>
      <c r="HE20" s="21" t="str">
        <f t="shared" si="706"/>
        <v/>
      </c>
      <c r="HF20" s="21" t="str">
        <f t="shared" si="707"/>
        <v>#VALUE!</v>
      </c>
      <c r="HG20" s="21" t="str">
        <f t="array" ref="HG20">SUMIFS(INDIRECT($H$1),Consolidado!$C$3:$C66,$A20,Consolidado!$B$3:$B66,HD$1)</f>
        <v>#VALUE!</v>
      </c>
      <c r="HH20" s="54" t="str">
        <f t="shared" si="708"/>
        <v/>
      </c>
      <c r="HI20" s="21" t="str">
        <f t="shared" si="709"/>
        <v>#VALUE!</v>
      </c>
      <c r="HJ20" s="21" t="str">
        <f t="shared" si="710"/>
        <v/>
      </c>
      <c r="HK20" s="103" t="str">
        <f t="array" ref="HK20">SUMIFS(INDIRECT($G$1),Consolidado!$C$3:$C66,$A20,Consolidado!$B$3:$B66,HK$1)</f>
        <v>#VALUE!</v>
      </c>
      <c r="HL20" s="22" t="str">
        <f t="shared" si="711"/>
        <v/>
      </c>
      <c r="HM20" s="22" t="str">
        <f t="shared" si="712"/>
        <v>#VALUE!</v>
      </c>
      <c r="HN20" s="22" t="str">
        <f t="array" ref="HN20">SUMIFS(INDIRECT($H$1),Consolidado!$C$3:$C66,$A20,Consolidado!$B$3:$B66,HK$1)</f>
        <v>#VALUE!</v>
      </c>
      <c r="HO20" s="56" t="str">
        <f t="shared" si="713"/>
        <v/>
      </c>
      <c r="HP20" s="22" t="str">
        <f t="shared" si="714"/>
        <v>#VALUE!</v>
      </c>
      <c r="HQ20" s="22" t="str">
        <f t="shared" si="715"/>
        <v/>
      </c>
      <c r="HR20" s="104" t="str">
        <f t="array" ref="HR20">SUMIFS(INDIRECT($G$1),Consolidado!$C$3:$C66,$A20,Consolidado!$B$3:$B66,HR$1)</f>
        <v>#VALUE!</v>
      </c>
      <c r="HS20" s="21" t="str">
        <f t="shared" si="716"/>
        <v/>
      </c>
      <c r="HT20" s="21" t="str">
        <f t="shared" si="717"/>
        <v>#VALUE!</v>
      </c>
      <c r="HU20" s="21" t="str">
        <f t="array" ref="HU20">SUMIFS(INDIRECT($H$1),Consolidado!$C$3:$C66,$A20,Consolidado!$B$3:$B66,HR$1)</f>
        <v>#VALUE!</v>
      </c>
      <c r="HV20" s="54" t="str">
        <f t="shared" si="718"/>
        <v/>
      </c>
      <c r="HW20" s="21" t="str">
        <f t="shared" si="719"/>
        <v>#VALUE!</v>
      </c>
      <c r="HX20" s="21" t="str">
        <f t="shared" si="720"/>
        <v/>
      </c>
      <c r="HY20" s="103" t="str">
        <f t="array" ref="HY20">SUMIFS(INDIRECT($G$1),Consolidado!$C$3:$C66,$A20,Consolidado!$B$3:$B66,HY$1)</f>
        <v>#VALUE!</v>
      </c>
      <c r="HZ20" s="22" t="str">
        <f t="shared" si="721"/>
        <v/>
      </c>
      <c r="IA20" s="22" t="str">
        <f t="shared" si="722"/>
        <v>#VALUE!</v>
      </c>
      <c r="IB20" s="22" t="str">
        <f t="array" ref="IB20">SUMIFS(INDIRECT($H$1),Consolidado!$C$3:$C66,$A20,Consolidado!$B$3:$B66,HY$1)</f>
        <v>#VALUE!</v>
      </c>
      <c r="IC20" s="56" t="str">
        <f t="shared" si="723"/>
        <v/>
      </c>
      <c r="ID20" s="22" t="str">
        <f t="shared" si="724"/>
        <v>#VALUE!</v>
      </c>
      <c r="IE20" s="22" t="str">
        <f t="shared" si="725"/>
        <v/>
      </c>
      <c r="IF20" s="104" t="str">
        <f t="array" ref="IF20">SUMIFS(INDIRECT($G$1),Consolidado!$C$3:$C66,$A20,Consolidado!$B$3:$B66,IF$1)</f>
        <v>#VALUE!</v>
      </c>
      <c r="IG20" s="21" t="str">
        <f t="shared" si="726"/>
        <v/>
      </c>
      <c r="IH20" s="21" t="str">
        <f t="shared" si="727"/>
        <v>#VALUE!</v>
      </c>
      <c r="II20" s="21" t="str">
        <f t="array" ref="II20">SUMIFS(INDIRECT($H$1),Consolidado!$C$3:$C66,$A20,Consolidado!$B$3:$B66,IF$1)</f>
        <v>#VALUE!</v>
      </c>
      <c r="IJ20" s="54" t="str">
        <f t="shared" si="728"/>
        <v/>
      </c>
      <c r="IK20" s="21" t="str">
        <f t="shared" si="729"/>
        <v>#VALUE!</v>
      </c>
      <c r="IL20" s="21" t="str">
        <f t="shared" si="730"/>
        <v/>
      </c>
      <c r="IM20" s="103" t="str">
        <f t="array" ref="IM20">SUMIFS(INDIRECT($G$1),Consolidado!$C$3:$C66,$A20,Consolidado!$B$3:$B66,IM$1)</f>
        <v>#VALUE!</v>
      </c>
      <c r="IN20" s="22" t="str">
        <f t="shared" si="731"/>
        <v/>
      </c>
      <c r="IO20" s="22" t="str">
        <f t="shared" si="732"/>
        <v>#VALUE!</v>
      </c>
      <c r="IP20" s="22" t="str">
        <f t="array" ref="IP20">SUMIFS(INDIRECT($H$1),Consolidado!$C$3:$C66,$A20,Consolidado!$B$3:$B66,IM$1)</f>
        <v>#VALUE!</v>
      </c>
      <c r="IQ20" s="56" t="str">
        <f t="shared" si="733"/>
        <v/>
      </c>
      <c r="IR20" s="22" t="str">
        <f t="shared" si="734"/>
        <v>#VALUE!</v>
      </c>
      <c r="IS20" s="22" t="str">
        <f t="shared" si="735"/>
        <v/>
      </c>
      <c r="IT20" s="104" t="str">
        <f t="array" ref="IT20">SUMIFS(INDIRECT($G$1),Consolidado!$C$3:$C66,$A20,Consolidado!$B$3:$B66,IT$1)</f>
        <v>#VALUE!</v>
      </c>
      <c r="IU20" s="21" t="str">
        <f t="shared" si="736"/>
        <v/>
      </c>
      <c r="IV20" s="21" t="str">
        <f t="shared" si="737"/>
        <v>#VALUE!</v>
      </c>
      <c r="IW20" s="21" t="str">
        <f t="array" ref="IW20">SUMIFS(INDIRECT($H$1),Consolidado!$C$3:$C66,$A20,Consolidado!$B$3:$B66,IT$1)</f>
        <v>#VALUE!</v>
      </c>
      <c r="IX20" s="54" t="str">
        <f t="shared" si="738"/>
        <v/>
      </c>
      <c r="IY20" s="21" t="str">
        <f t="shared" si="739"/>
        <v>#VALUE!</v>
      </c>
      <c r="IZ20" s="21" t="str">
        <f t="shared" si="740"/>
        <v/>
      </c>
      <c r="JA20" s="103" t="str">
        <f t="array" ref="JA20">SUMIFS(INDIRECT($G$1),Consolidado!$C$3:$C66,$A20,Consolidado!$B$3:$B66,JA$1)</f>
        <v>#VALUE!</v>
      </c>
      <c r="JB20" s="22" t="str">
        <f t="shared" si="741"/>
        <v/>
      </c>
      <c r="JC20" s="22" t="str">
        <f t="shared" si="742"/>
        <v>#VALUE!</v>
      </c>
      <c r="JD20" s="22" t="str">
        <f t="array" ref="JD20">SUMIFS(INDIRECT($H$1),Consolidado!$C$3:$C66,$A20,Consolidado!$B$3:$B66,JA$1)</f>
        <v>#VALUE!</v>
      </c>
      <c r="JE20" s="56" t="str">
        <f t="shared" si="743"/>
        <v/>
      </c>
      <c r="JF20" s="22" t="str">
        <f t="shared" si="744"/>
        <v>#VALUE!</v>
      </c>
      <c r="JG20" s="22" t="str">
        <f t="shared" si="745"/>
        <v/>
      </c>
      <c r="JH20" s="104" t="str">
        <f t="array" ref="JH20">SUMIFS(INDIRECT($G$1),Consolidado!$C$3:$C66,$A20,Consolidado!$B$3:$B66,JH$1)</f>
        <v>#VALUE!</v>
      </c>
      <c r="JI20" s="21" t="str">
        <f t="shared" si="746"/>
        <v/>
      </c>
      <c r="JJ20" s="21" t="str">
        <f t="shared" si="747"/>
        <v>#VALUE!</v>
      </c>
      <c r="JK20" s="21" t="str">
        <f t="array" ref="JK20">SUMIFS(INDIRECT($H$1),Consolidado!$C$3:$C66,$A20,Consolidado!$B$3:$B66,JH$1)</f>
        <v>#VALUE!</v>
      </c>
      <c r="JL20" s="54" t="str">
        <f t="shared" si="748"/>
        <v/>
      </c>
      <c r="JM20" s="21" t="str">
        <f t="shared" si="749"/>
        <v>#VALUE!</v>
      </c>
      <c r="JN20" s="21" t="str">
        <f t="shared" si="750"/>
        <v/>
      </c>
      <c r="JO20" s="103" t="str">
        <f t="array" ref="JO20">SUMIFS(INDIRECT($G$1),Consolidado!$C$3:$C66,$A20,Consolidado!$B$3:$B66,JO$1)</f>
        <v>#VALUE!</v>
      </c>
      <c r="JP20" s="22" t="str">
        <f t="shared" si="751"/>
        <v/>
      </c>
      <c r="JQ20" s="22" t="str">
        <f t="shared" si="752"/>
        <v>#VALUE!</v>
      </c>
      <c r="JR20" s="22" t="str">
        <f t="array" ref="JR20">SUMIFS(INDIRECT($H$1),Consolidado!$C$3:$C66,$A20,Consolidado!$B$3:$B66,JO$1)</f>
        <v>#VALUE!</v>
      </c>
      <c r="JS20" s="56" t="str">
        <f t="shared" si="753"/>
        <v/>
      </c>
      <c r="JT20" s="22" t="str">
        <f t="shared" si="754"/>
        <v>#VALUE!</v>
      </c>
      <c r="JU20" s="22" t="str">
        <f t="shared" si="755"/>
        <v/>
      </c>
      <c r="JV20" s="104" t="str">
        <f t="array" ref="JV20">SUMIFS(INDIRECT($G$1),Consolidado!$C$3:$C66,$A20,Consolidado!$B$3:$B66,JV$1)</f>
        <v>#VALUE!</v>
      </c>
      <c r="JW20" s="21" t="str">
        <f t="shared" si="756"/>
        <v/>
      </c>
      <c r="JX20" s="21" t="str">
        <f t="shared" si="757"/>
        <v>#VALUE!</v>
      </c>
      <c r="JY20" s="21" t="str">
        <f t="array" ref="JY20">SUMIFS(INDIRECT($H$1),Consolidado!$C$3:$C66,$A20,Consolidado!$B$3:$B66,JV$1)</f>
        <v>#VALUE!</v>
      </c>
      <c r="JZ20" s="54" t="str">
        <f t="shared" si="758"/>
        <v/>
      </c>
      <c r="KA20" s="21" t="str">
        <f t="shared" si="759"/>
        <v>#VALUE!</v>
      </c>
      <c r="KB20" s="21" t="str">
        <f t="shared" si="760"/>
        <v/>
      </c>
      <c r="KC20" s="103" t="str">
        <f t="array" ref="KC20">SUMIFS(INDIRECT($G$1),Consolidado!$C$3:$C66,$A20,Consolidado!$B$3:$B66,KC$1)</f>
        <v>#VALUE!</v>
      </c>
      <c r="KD20" s="22" t="str">
        <f t="shared" si="761"/>
        <v/>
      </c>
      <c r="KE20" s="22" t="str">
        <f t="shared" si="762"/>
        <v>#VALUE!</v>
      </c>
      <c r="KF20" s="22" t="str">
        <f t="array" ref="KF20">SUMIFS(INDIRECT($H$1),Consolidado!$C$3:$C66,$A20,Consolidado!$B$3:$B66,KC$1)</f>
        <v>#VALUE!</v>
      </c>
      <c r="KG20" s="56" t="str">
        <f t="shared" si="763"/>
        <v/>
      </c>
      <c r="KH20" s="22" t="str">
        <f t="shared" si="764"/>
        <v>#VALUE!</v>
      </c>
      <c r="KI20" s="22" t="str">
        <f t="shared" si="765"/>
        <v/>
      </c>
      <c r="KJ20" s="104" t="str">
        <f t="array" ref="KJ20">SUMIFS(INDIRECT($G$1),Consolidado!$C$3:$C66,$A20,Consolidado!$B$3:$B66,KJ$1)</f>
        <v>#VALUE!</v>
      </c>
      <c r="KK20" s="21" t="str">
        <f t="shared" si="766"/>
        <v/>
      </c>
      <c r="KL20" s="21" t="str">
        <f t="shared" si="767"/>
        <v>#VALUE!</v>
      </c>
      <c r="KM20" s="21" t="str">
        <f t="array" ref="KM20">SUMIFS(INDIRECT($H$1),Consolidado!$C$3:$C66,$A20,Consolidado!$B$3:$B66,KJ$1)</f>
        <v>#VALUE!</v>
      </c>
      <c r="KN20" s="54" t="str">
        <f t="shared" si="768"/>
        <v/>
      </c>
      <c r="KO20" s="21" t="str">
        <f t="shared" si="769"/>
        <v>#VALUE!</v>
      </c>
      <c r="KP20" s="21" t="str">
        <f t="shared" si="770"/>
        <v/>
      </c>
      <c r="KQ20" s="103" t="str">
        <f t="array" ref="KQ20">SUMIFS(INDIRECT($G$1),Consolidado!$C$3:$C66,$A20,Consolidado!$B$3:$B66,KQ$1)</f>
        <v>#VALUE!</v>
      </c>
      <c r="KR20" s="22" t="str">
        <f t="shared" si="771"/>
        <v/>
      </c>
      <c r="KS20" s="22" t="str">
        <f t="shared" si="772"/>
        <v>#VALUE!</v>
      </c>
      <c r="KT20" s="22" t="str">
        <f t="array" ref="KT20">SUMIFS(INDIRECT($H$1),Consolidado!$C$3:$C66,$A20,Consolidado!$B$3:$B66,KQ$1)</f>
        <v>#VALUE!</v>
      </c>
      <c r="KU20" s="56" t="str">
        <f t="shared" si="773"/>
        <v/>
      </c>
      <c r="KV20" s="22" t="str">
        <f t="shared" si="774"/>
        <v>#VALUE!</v>
      </c>
      <c r="KW20" s="22" t="str">
        <f t="shared" si="775"/>
        <v/>
      </c>
      <c r="KX20" s="104" t="str">
        <f t="array" ref="KX20">SUMIFS(INDIRECT($G$1),Consolidado!$C$3:$C66,$A20,Consolidado!$B$3:$B66,KX$1)</f>
        <v>#VALUE!</v>
      </c>
      <c r="KY20" s="21" t="str">
        <f t="shared" si="776"/>
        <v/>
      </c>
      <c r="KZ20" s="21" t="str">
        <f t="shared" si="777"/>
        <v>#VALUE!</v>
      </c>
      <c r="LA20" s="21" t="str">
        <f t="array" ref="LA20">SUMIFS(INDIRECT($H$1),Consolidado!$C$3:$C66,$A20,Consolidado!$B$3:$B66,KX$1)</f>
        <v>#VALUE!</v>
      </c>
      <c r="LB20" s="54" t="str">
        <f t="shared" si="778"/>
        <v/>
      </c>
      <c r="LC20" s="21" t="str">
        <f t="shared" si="779"/>
        <v>#VALUE!</v>
      </c>
      <c r="LD20" s="105" t="str">
        <f t="shared" si="780"/>
        <v/>
      </c>
      <c r="LE20" s="103" t="str">
        <f t="array" ref="LE20">SUMIFS(INDIRECT($G$1),Consolidado!$C$3:$C66,$A20,Consolidado!$B$3:$B66,LE$1)</f>
        <v>#VALUE!</v>
      </c>
      <c r="LF20" s="22" t="str">
        <f t="shared" si="781"/>
        <v/>
      </c>
      <c r="LG20" s="22" t="str">
        <f t="shared" si="782"/>
        <v>#VALUE!</v>
      </c>
      <c r="LH20" s="22" t="str">
        <f t="array" ref="LH20">SUMIFS(INDIRECT($H$1),Consolidado!$C$3:$C66,$A20,Consolidado!$B$3:$B66,LE$1)</f>
        <v>#VALUE!</v>
      </c>
      <c r="LI20" s="56" t="str">
        <f t="shared" si="783"/>
        <v/>
      </c>
      <c r="LJ20" s="22" t="str">
        <f t="shared" si="784"/>
        <v>#VALUE!</v>
      </c>
      <c r="LK20" s="22" t="str">
        <f t="shared" si="785"/>
        <v/>
      </c>
      <c r="LL20" s="104" t="str">
        <f t="array" ref="LL20">SUMIFS(INDIRECT($G$1),Consolidado!$C$3:$C66,$A20,Consolidado!$B$3:$B66,LL$1)</f>
        <v>#VALUE!</v>
      </c>
      <c r="LM20" s="21" t="str">
        <f t="shared" si="786"/>
        <v/>
      </c>
      <c r="LN20" s="21" t="str">
        <f t="shared" si="787"/>
        <v>#VALUE!</v>
      </c>
      <c r="LO20" s="21" t="str">
        <f t="array" ref="LO20">SUMIFS(INDIRECT($H$1),Consolidado!$C$3:$C66,$A20,Consolidado!$B$3:$B66,LL$1)</f>
        <v>#VALUE!</v>
      </c>
      <c r="LP20" s="54" t="str">
        <f t="shared" si="788"/>
        <v/>
      </c>
      <c r="LQ20" s="21" t="str">
        <f t="shared" si="789"/>
        <v>#VALUE!</v>
      </c>
      <c r="LR20" s="105" t="str">
        <f t="shared" si="790"/>
        <v/>
      </c>
      <c r="LS20" s="103" t="str">
        <f t="array" ref="LS20">SUMIFS(INDIRECT($G$1),Consolidado!$C$3:$C66,$A20,Consolidado!$B$3:$B66,LS$1)</f>
        <v>#VALUE!</v>
      </c>
      <c r="LT20" s="22" t="str">
        <f t="shared" si="791"/>
        <v/>
      </c>
      <c r="LU20" s="22" t="str">
        <f t="shared" si="792"/>
        <v>#VALUE!</v>
      </c>
      <c r="LV20" s="22" t="str">
        <f t="array" ref="LV20">SUMIFS(INDIRECT($H$1),Consolidado!$C$3:$C66,$A20,Consolidado!$B$3:$B66,LS$1)</f>
        <v>#VALUE!</v>
      </c>
      <c r="LW20" s="56" t="str">
        <f t="shared" si="793"/>
        <v/>
      </c>
      <c r="LX20" s="22" t="str">
        <f t="shared" si="794"/>
        <v>#VALUE!</v>
      </c>
      <c r="LY20" s="22" t="str">
        <f t="shared" si="795"/>
        <v/>
      </c>
      <c r="LZ20" s="104" t="str">
        <f t="array" ref="LZ20">SUMIFS(INDIRECT($G$1),Consolidado!$C$3:$C66,$A20,Consolidado!$B$3:$B66,LZ$1)</f>
        <v>#VALUE!</v>
      </c>
      <c r="MA20" s="21" t="str">
        <f t="shared" si="796"/>
        <v/>
      </c>
      <c r="MB20" s="21" t="str">
        <f t="shared" si="797"/>
        <v>#VALUE!</v>
      </c>
      <c r="MC20" s="21" t="str">
        <f t="array" ref="MC20">SUMIFS(INDIRECT($H$1),Consolidado!$C$3:$C66,$A20,Consolidado!$B$3:$B66,LZ$1)</f>
        <v>#VALUE!</v>
      </c>
      <c r="MD20" s="54" t="str">
        <f t="shared" si="798"/>
        <v/>
      </c>
      <c r="ME20" s="21" t="str">
        <f t="shared" si="799"/>
        <v>#VALUE!</v>
      </c>
      <c r="MF20" s="105" t="str">
        <f t="shared" si="800"/>
        <v/>
      </c>
      <c r="MG20" s="103" t="str">
        <f t="array" ref="MG20">SUMIFS(INDIRECT($G$1),Consolidado!$C$3:$C66,$A20,Consolidado!$B$3:$B66,MG$1)</f>
        <v>#VALUE!</v>
      </c>
      <c r="MH20" s="22" t="str">
        <f t="shared" si="801"/>
        <v/>
      </c>
      <c r="MI20" s="22" t="str">
        <f t="shared" si="802"/>
        <v>#VALUE!</v>
      </c>
      <c r="MJ20" s="22" t="str">
        <f t="array" ref="MJ20">SUMIFS(INDIRECT($H$1),Consolidado!$C$3:$C66,$A20,Consolidado!$B$3:$B66,MG$1)</f>
        <v>#VALUE!</v>
      </c>
      <c r="MK20" s="56" t="str">
        <f t="shared" si="803"/>
        <v/>
      </c>
      <c r="ML20" s="22" t="str">
        <f t="shared" si="804"/>
        <v>#VALUE!</v>
      </c>
      <c r="MM20" s="22" t="str">
        <f t="shared" si="805"/>
        <v/>
      </c>
      <c r="MN20" s="104" t="str">
        <f t="array" ref="MN20">SUMIFS(INDIRECT($G$1),Consolidado!$C$3:$C66,$A20,Consolidado!$B$3:$B66,MN$1)</f>
        <v>#VALUE!</v>
      </c>
      <c r="MO20" s="21" t="str">
        <f t="shared" si="806"/>
        <v/>
      </c>
      <c r="MP20" s="21" t="str">
        <f t="shared" si="807"/>
        <v>#VALUE!</v>
      </c>
      <c r="MQ20" s="21" t="str">
        <f t="array" ref="MQ20">SUMIFS(INDIRECT($H$1),Consolidado!$C$3:$C66,$A20,Consolidado!$B$3:$B66,MN$1)</f>
        <v>#VALUE!</v>
      </c>
      <c r="MR20" s="54" t="str">
        <f t="shared" si="808"/>
        <v/>
      </c>
      <c r="MS20" s="21" t="str">
        <f t="shared" si="809"/>
        <v>#VALUE!</v>
      </c>
      <c r="MT20" s="105" t="str">
        <f t="shared" si="810"/>
        <v/>
      </c>
      <c r="MU20" s="103" t="str">
        <f t="array" ref="MU20">SUMIFS(INDIRECT($G$1),Consolidado!$C$3:$C66,$A20,Consolidado!$B$3:$B66,MU$1)</f>
        <v>#VALUE!</v>
      </c>
      <c r="MV20" s="22" t="str">
        <f t="shared" si="811"/>
        <v/>
      </c>
      <c r="MW20" s="22" t="str">
        <f t="shared" si="812"/>
        <v>#VALUE!</v>
      </c>
      <c r="MX20" s="22" t="str">
        <f t="array" ref="MX20">SUMIFS(INDIRECT($H$1),Consolidado!$C$3:$C66,$A20,Consolidado!$B$3:$B66,MU$1)</f>
        <v>#VALUE!</v>
      </c>
      <c r="MY20" s="56" t="str">
        <f t="shared" si="813"/>
        <v/>
      </c>
      <c r="MZ20" s="22" t="str">
        <f t="shared" si="814"/>
        <v>#VALUE!</v>
      </c>
      <c r="NA20" s="22" t="str">
        <f t="shared" si="815"/>
        <v/>
      </c>
      <c r="NB20" s="104" t="str">
        <f t="array" ref="NB20">SUMIFS(INDIRECT($G$1),Consolidado!$C$3:$C66,$A20,Consolidado!$B$3:$B66,NB$1)</f>
        <v>#VALUE!</v>
      </c>
      <c r="NC20" s="21" t="str">
        <f t="shared" si="816"/>
        <v/>
      </c>
      <c r="ND20" s="21" t="str">
        <f t="shared" si="817"/>
        <v>#VALUE!</v>
      </c>
      <c r="NE20" s="21" t="str">
        <f t="array" ref="NE20">SUMIFS(INDIRECT($H$1),Consolidado!$C$3:$C66,$A20,Consolidado!$B$3:$B66,NB$1)</f>
        <v>#VALUE!</v>
      </c>
      <c r="NF20" s="54" t="str">
        <f t="shared" si="818"/>
        <v/>
      </c>
      <c r="NG20" s="21" t="str">
        <f t="shared" si="819"/>
        <v>#VALUE!</v>
      </c>
      <c r="NH20" s="105" t="str">
        <f t="shared" si="820"/>
        <v/>
      </c>
      <c r="NI20" s="103" t="str">
        <f t="array" ref="NI20">SUMIFS(INDIRECT($G$1),Consolidado!$C$3:$C66,$A20,Consolidado!$B$3:$B66,NI$1)</f>
        <v>#VALUE!</v>
      </c>
      <c r="NJ20" s="22" t="str">
        <f t="shared" si="821"/>
        <v/>
      </c>
      <c r="NK20" s="22" t="str">
        <f t="shared" si="822"/>
        <v>#VALUE!</v>
      </c>
      <c r="NL20" s="22" t="str">
        <f t="array" ref="NL20">SUMIFS(INDIRECT($H$1),Consolidado!$C$3:$C66,$A20,Consolidado!$B$3:$B66,NI$1)</f>
        <v>#VALUE!</v>
      </c>
      <c r="NM20" s="56" t="str">
        <f t="shared" si="823"/>
        <v/>
      </c>
      <c r="NN20" s="22" t="str">
        <f t="shared" si="824"/>
        <v>#VALUE!</v>
      </c>
      <c r="NO20" s="22" t="str">
        <f t="shared" si="825"/>
        <v/>
      </c>
      <c r="NP20" s="104" t="str">
        <f t="array" ref="NP20">SUMIFS(INDIRECT($G$1),Consolidado!$C$3:$C66,$A20,Consolidado!$B$3:$B66,NP$1)</f>
        <v>#VALUE!</v>
      </c>
      <c r="NQ20" s="21" t="str">
        <f t="shared" si="826"/>
        <v/>
      </c>
      <c r="NR20" s="21" t="str">
        <f t="shared" si="827"/>
        <v>#VALUE!</v>
      </c>
      <c r="NS20" s="21" t="str">
        <f t="array" ref="NS20">SUMIFS(INDIRECT($H$1),Consolidado!$C$3:$C66,$A20,Consolidado!$B$3:$B66,NP$1)</f>
        <v>#VALUE!</v>
      </c>
      <c r="NT20" s="54" t="str">
        <f t="shared" si="828"/>
        <v/>
      </c>
      <c r="NU20" s="21" t="str">
        <f t="shared" si="829"/>
        <v>#VALUE!</v>
      </c>
      <c r="NV20" s="105" t="str">
        <f t="shared" si="830"/>
        <v/>
      </c>
    </row>
    <row r="21" ht="15.75" customHeight="1">
      <c r="A21" s="7" t="str">
        <f>Menus!B13</f>
        <v>B10 Anuncios periódico</v>
      </c>
      <c r="B21" s="21" t="str">
        <f t="shared" si="554"/>
        <v>#VALUE!</v>
      </c>
      <c r="C21" s="21">
        <f t="shared" si="555"/>
        <v>0</v>
      </c>
      <c r="D21" s="21" t="str">
        <f t="shared" si="556"/>
        <v>#VALUE!</v>
      </c>
      <c r="E21" s="21" t="str">
        <f t="shared" si="557"/>
        <v>#VALUE!</v>
      </c>
      <c r="F21" s="21">
        <f t="shared" si="558"/>
        <v>0</v>
      </c>
      <c r="G21" s="21" t="str">
        <f t="shared" si="559"/>
        <v>#VALUE!</v>
      </c>
      <c r="H21" s="21" t="str">
        <f t="shared" si="560"/>
        <v/>
      </c>
      <c r="I21" s="100" t="str">
        <f t="array" ref="I21">SUMIFS(INDIRECT($G$1),Consolidado!$C$3:$C66,$A21,Consolidado!$B$3:$B66,I$1)</f>
        <v>#VALUE!</v>
      </c>
      <c r="J21" s="65" t="str">
        <f t="shared" si="561"/>
        <v/>
      </c>
      <c r="K21" s="21" t="str">
        <f t="shared" si="562"/>
        <v>#VALUE!</v>
      </c>
      <c r="L21" s="65" t="str">
        <f t="array" ref="L21">SUMIFS(INDIRECT($H$1),Consolidado!$C$3:$C66,$A21,Consolidado!$B$3:$B66,I$1)</f>
        <v>#VALUE!</v>
      </c>
      <c r="M21" s="66" t="str">
        <f t="shared" si="563"/>
        <v/>
      </c>
      <c r="N21" s="21" t="str">
        <f t="shared" si="564"/>
        <v>#VALUE!</v>
      </c>
      <c r="O21" s="21" t="str">
        <f t="shared" si="565"/>
        <v/>
      </c>
      <c r="P21" s="101" t="str">
        <f t="array" ref="P21">SUMIFS(INDIRECT($G$1),Consolidado!$C$3:$C66,$A21,Consolidado!$B$3:$B66,P$1)</f>
        <v>#VALUE!</v>
      </c>
      <c r="Q21" s="68" t="str">
        <f t="shared" si="566"/>
        <v/>
      </c>
      <c r="R21" s="68" t="str">
        <f t="shared" si="567"/>
        <v>#VALUE!</v>
      </c>
      <c r="S21" s="68" t="str">
        <f t="array" ref="S21">SUMIFS(INDIRECT($H$1),Consolidado!$C$3:$C66,$A21,Consolidado!$B$3:$B66,P$1)</f>
        <v>#VALUE!</v>
      </c>
      <c r="T21" s="68" t="str">
        <f t="shared" si="568"/>
        <v/>
      </c>
      <c r="U21" s="68" t="str">
        <f t="shared" si="569"/>
        <v>#VALUE!</v>
      </c>
      <c r="V21" s="68" t="str">
        <f t="shared" si="570"/>
        <v/>
      </c>
      <c r="W21" s="103" t="str">
        <f t="array" ref="W21">SUMIFS(INDIRECT($G$1),Consolidado!$C$3:$C66,$A21,Consolidado!$B$3:$B66,W$1)</f>
        <v>#VALUE!</v>
      </c>
      <c r="X21" s="22" t="str">
        <f t="shared" si="571"/>
        <v/>
      </c>
      <c r="Y21" s="22" t="str">
        <f t="shared" si="572"/>
        <v>#VALUE!</v>
      </c>
      <c r="Z21" s="22" t="str">
        <f t="array" ref="Z21">SUMIFS(INDIRECT($H$1),Consolidado!$C$3:$C66,$A21,Consolidado!$B$3:$B66,W$1)</f>
        <v>#VALUE!</v>
      </c>
      <c r="AA21" s="56" t="str">
        <f t="shared" si="573"/>
        <v/>
      </c>
      <c r="AB21" s="22" t="str">
        <f t="shared" si="574"/>
        <v>#VALUE!</v>
      </c>
      <c r="AC21" s="22" t="str">
        <f t="shared" si="575"/>
        <v/>
      </c>
      <c r="AD21" s="104" t="str">
        <f t="array" ref="AD21">SUMIFS(INDIRECT($G$1),Consolidado!$C$3:$C66,$A21,Consolidado!$B$3:$B66,AD$1)</f>
        <v>#VALUE!</v>
      </c>
      <c r="AE21" s="21" t="str">
        <f t="shared" si="576"/>
        <v/>
      </c>
      <c r="AF21" s="21" t="str">
        <f t="shared" si="577"/>
        <v>#VALUE!</v>
      </c>
      <c r="AG21" s="21" t="str">
        <f t="array" ref="AG21">SUMIFS(INDIRECT($H$1),Consolidado!$C$3:$C66,$A21,Consolidado!$B$3:$B66,AD$1)</f>
        <v>#VALUE!</v>
      </c>
      <c r="AH21" s="54" t="str">
        <f t="shared" si="578"/>
        <v/>
      </c>
      <c r="AI21" s="21" t="str">
        <f t="shared" si="579"/>
        <v>#VALUE!</v>
      </c>
      <c r="AJ21" s="21" t="str">
        <f t="shared" si="580"/>
        <v/>
      </c>
      <c r="AK21" s="103" t="str">
        <f t="array" ref="AK21">SUMIFS(INDIRECT($G$1),Consolidado!$C$3:$C66,$A21,Consolidado!$B$3:$B66,AK$1)</f>
        <v>#VALUE!</v>
      </c>
      <c r="AL21" s="22" t="str">
        <f t="shared" si="581"/>
        <v/>
      </c>
      <c r="AM21" s="22" t="str">
        <f t="shared" si="582"/>
        <v>#VALUE!</v>
      </c>
      <c r="AN21" s="22" t="str">
        <f t="array" ref="AN21">SUMIFS(INDIRECT($H$1),Consolidado!$C$3:$C66,$A21,Consolidado!$B$3:$B66,AK$1)</f>
        <v>#VALUE!</v>
      </c>
      <c r="AO21" s="56" t="str">
        <f t="shared" si="583"/>
        <v/>
      </c>
      <c r="AP21" s="22" t="str">
        <f t="shared" si="584"/>
        <v>#VALUE!</v>
      </c>
      <c r="AQ21" s="22" t="str">
        <f t="shared" si="585"/>
        <v/>
      </c>
      <c r="AR21" s="104" t="str">
        <f t="array" ref="AR21">SUMIFS(INDIRECT($G$1),Consolidado!$C$3:$C66,$A21,Consolidado!$B$3:$B66,AR$1)</f>
        <v>#VALUE!</v>
      </c>
      <c r="AS21" s="21" t="str">
        <f t="shared" si="586"/>
        <v/>
      </c>
      <c r="AT21" s="21" t="str">
        <f t="shared" si="587"/>
        <v>#VALUE!</v>
      </c>
      <c r="AU21" s="21" t="str">
        <f t="array" ref="AU21">SUMIFS(INDIRECT($H$1),Consolidado!$C$3:$C66,$A21,Consolidado!$B$3:$B66,AR$1)</f>
        <v>#VALUE!</v>
      </c>
      <c r="AV21" s="54" t="str">
        <f t="shared" si="588"/>
        <v/>
      </c>
      <c r="AW21" s="21" t="str">
        <f t="shared" si="589"/>
        <v>#VALUE!</v>
      </c>
      <c r="AX21" s="21" t="str">
        <f t="shared" si="590"/>
        <v/>
      </c>
      <c r="AY21" s="103" t="str">
        <f t="array" ref="AY21">SUMIFS(INDIRECT($G$1),Consolidado!$C$3:$C66,$A21,Consolidado!$B$3:$B66,AY$1)</f>
        <v>#VALUE!</v>
      </c>
      <c r="AZ21" s="22" t="str">
        <f t="shared" si="591"/>
        <v/>
      </c>
      <c r="BA21" s="22" t="str">
        <f t="shared" si="592"/>
        <v>#VALUE!</v>
      </c>
      <c r="BB21" s="22" t="str">
        <f t="array" ref="BB21">SUMIFS(INDIRECT($H$1),Consolidado!$C$3:$C66,$A21,Consolidado!$B$3:$B66,AY$1)</f>
        <v>#VALUE!</v>
      </c>
      <c r="BC21" s="56" t="str">
        <f t="shared" si="593"/>
        <v/>
      </c>
      <c r="BD21" s="22" t="str">
        <f t="shared" si="594"/>
        <v>#VALUE!</v>
      </c>
      <c r="BE21" s="22" t="str">
        <f t="shared" si="595"/>
        <v/>
      </c>
      <c r="BF21" s="104" t="str">
        <f t="array" ref="BF21">SUMIFS(INDIRECT($G$1),Consolidado!$C$3:$C66,$A21,Consolidado!$B$3:$B66,BF$1)</f>
        <v>#VALUE!</v>
      </c>
      <c r="BG21" s="21" t="str">
        <f t="shared" si="596"/>
        <v/>
      </c>
      <c r="BH21" s="21" t="str">
        <f t="shared" si="597"/>
        <v>#VALUE!</v>
      </c>
      <c r="BI21" s="21" t="str">
        <f t="array" ref="BI21">SUMIFS(INDIRECT($H$1),Consolidado!$C$3:$C66,$A21,Consolidado!$B$3:$B66,BF$1)</f>
        <v>#VALUE!</v>
      </c>
      <c r="BJ21" s="54" t="str">
        <f t="shared" si="598"/>
        <v/>
      </c>
      <c r="BK21" s="21" t="str">
        <f t="shared" si="599"/>
        <v>#VALUE!</v>
      </c>
      <c r="BL21" s="21" t="str">
        <f t="shared" si="600"/>
        <v/>
      </c>
      <c r="BM21" s="103" t="str">
        <f t="array" ref="BM21">SUMIFS(INDIRECT($G$1),Consolidado!$C$3:$C66,$A21,Consolidado!$B$3:$B66,BM$1)</f>
        <v>#VALUE!</v>
      </c>
      <c r="BN21" s="22" t="str">
        <f t="shared" si="601"/>
        <v/>
      </c>
      <c r="BO21" s="22" t="str">
        <f t="shared" si="602"/>
        <v>#VALUE!</v>
      </c>
      <c r="BP21" s="22" t="str">
        <f t="array" ref="BP21">SUMIFS(INDIRECT($H$1),Consolidado!$C$3:$C66,$A21,Consolidado!$B$3:$B66,BM$1)</f>
        <v>#VALUE!</v>
      </c>
      <c r="BQ21" s="56" t="str">
        <f t="shared" si="603"/>
        <v/>
      </c>
      <c r="BR21" s="22" t="str">
        <f t="shared" si="604"/>
        <v>#VALUE!</v>
      </c>
      <c r="BS21" s="22" t="str">
        <f t="shared" si="605"/>
        <v/>
      </c>
      <c r="BT21" s="104" t="str">
        <f t="array" ref="BT21">SUMIFS(INDIRECT($G$1),Consolidado!$C$3:$C66,$A21,Consolidado!$B$3:$B66,BT$1)</f>
        <v>#VALUE!</v>
      </c>
      <c r="BU21" s="21" t="str">
        <f t="shared" si="606"/>
        <v/>
      </c>
      <c r="BV21" s="21" t="str">
        <f t="shared" si="607"/>
        <v>#VALUE!</v>
      </c>
      <c r="BW21" s="21" t="str">
        <f t="array" ref="BW21">SUMIFS(INDIRECT($H$1),Consolidado!$C$3:$C66,$A21,Consolidado!$B$3:$B66,BT$1)</f>
        <v>#VALUE!</v>
      </c>
      <c r="BX21" s="54" t="str">
        <f t="shared" si="608"/>
        <v/>
      </c>
      <c r="BY21" s="21" t="str">
        <f t="shared" si="609"/>
        <v>#VALUE!</v>
      </c>
      <c r="BZ21" s="21" t="str">
        <f t="shared" si="610"/>
        <v/>
      </c>
      <c r="CA21" s="103" t="str">
        <f t="array" ref="CA21">SUMIFS(INDIRECT($G$1),Consolidado!$C$3:$C66,$A21,Consolidado!$B$3:$B66,CA$1)</f>
        <v>#VALUE!</v>
      </c>
      <c r="CB21" s="22" t="str">
        <f t="shared" si="611"/>
        <v/>
      </c>
      <c r="CC21" s="22" t="str">
        <f t="shared" si="612"/>
        <v>#VALUE!</v>
      </c>
      <c r="CD21" s="22" t="str">
        <f t="array" ref="CD21">SUMIFS(INDIRECT($H$1),Consolidado!$C$3:$C66,$A21,Consolidado!$B$3:$B66,CA$1)</f>
        <v>#VALUE!</v>
      </c>
      <c r="CE21" s="56" t="str">
        <f t="shared" si="613"/>
        <v/>
      </c>
      <c r="CF21" s="22" t="str">
        <f t="shared" si="614"/>
        <v>#VALUE!</v>
      </c>
      <c r="CG21" s="22" t="str">
        <f t="shared" si="615"/>
        <v/>
      </c>
      <c r="CH21" s="104" t="str">
        <f t="array" ref="CH21">SUMIFS(INDIRECT($G$1),Consolidado!$C$3:$C66,$A21,Consolidado!$B$3:$B66,CH$1)</f>
        <v>#VALUE!</v>
      </c>
      <c r="CI21" s="21" t="str">
        <f t="shared" si="616"/>
        <v/>
      </c>
      <c r="CJ21" s="21" t="str">
        <f t="shared" si="617"/>
        <v>#VALUE!</v>
      </c>
      <c r="CK21" s="21" t="str">
        <f t="array" ref="CK21">SUMIFS(INDIRECT($H$1),Consolidado!$C$3:$C66,$A21,Consolidado!$B$3:$B66,CH$1)</f>
        <v>#VALUE!</v>
      </c>
      <c r="CL21" s="54" t="str">
        <f t="shared" si="618"/>
        <v/>
      </c>
      <c r="CM21" s="21" t="str">
        <f t="shared" si="619"/>
        <v>#VALUE!</v>
      </c>
      <c r="CN21" s="21" t="str">
        <f t="shared" si="620"/>
        <v/>
      </c>
      <c r="CO21" s="103" t="str">
        <f t="array" ref="CO21">SUMIFS(INDIRECT($G$1),Consolidado!$C$3:$C66,$A21,Consolidado!$B$3:$B66,CO$1)</f>
        <v>#VALUE!</v>
      </c>
      <c r="CP21" s="22" t="str">
        <f t="shared" si="621"/>
        <v/>
      </c>
      <c r="CQ21" s="22" t="str">
        <f t="shared" si="622"/>
        <v>#VALUE!</v>
      </c>
      <c r="CR21" s="22" t="str">
        <f t="array" ref="CR21">SUMIFS(INDIRECT($H$1),Consolidado!$C$3:$C66,$A21,Consolidado!$B$3:$B66,CO$1)</f>
        <v>#VALUE!</v>
      </c>
      <c r="CS21" s="56" t="str">
        <f t="shared" si="623"/>
        <v/>
      </c>
      <c r="CT21" s="22" t="str">
        <f t="shared" si="624"/>
        <v>#VALUE!</v>
      </c>
      <c r="CU21" s="22" t="str">
        <f t="shared" si="625"/>
        <v/>
      </c>
      <c r="CV21" s="104" t="str">
        <f t="array" ref="CV21">SUMIFS(INDIRECT($G$1),Consolidado!$C$3:$C66,$A21,Consolidado!$B$3:$B66,CV$1)</f>
        <v>#VALUE!</v>
      </c>
      <c r="CW21" s="21" t="str">
        <f t="shared" si="626"/>
        <v/>
      </c>
      <c r="CX21" s="21" t="str">
        <f t="shared" si="627"/>
        <v>#VALUE!</v>
      </c>
      <c r="CY21" s="21" t="str">
        <f t="array" ref="CY21">SUMIFS(INDIRECT($H$1),Consolidado!$C$3:$C66,$A21,Consolidado!$B$3:$B66,CV$1)</f>
        <v>#VALUE!</v>
      </c>
      <c r="CZ21" s="54" t="str">
        <f t="shared" si="628"/>
        <v/>
      </c>
      <c r="DA21" s="21" t="str">
        <f t="shared" si="629"/>
        <v>#VALUE!</v>
      </c>
      <c r="DB21" s="21" t="str">
        <f t="shared" si="630"/>
        <v/>
      </c>
      <c r="DC21" s="103" t="str">
        <f t="array" ref="DC21">SUMIFS(INDIRECT($G$1),Consolidado!$C$3:$C66,$A21,Consolidado!$B$3:$B66,DC$1)</f>
        <v>#VALUE!</v>
      </c>
      <c r="DD21" s="22" t="str">
        <f t="shared" si="631"/>
        <v/>
      </c>
      <c r="DE21" s="22" t="str">
        <f t="shared" si="632"/>
        <v>#VALUE!</v>
      </c>
      <c r="DF21" s="22" t="str">
        <f t="array" ref="DF21">SUMIFS(INDIRECT($H$1),Consolidado!$C$3:$C66,$A21,Consolidado!$B$3:$B66,DC$1)</f>
        <v>#VALUE!</v>
      </c>
      <c r="DG21" s="56" t="str">
        <f t="shared" si="633"/>
        <v/>
      </c>
      <c r="DH21" s="22" t="str">
        <f t="shared" si="634"/>
        <v>#VALUE!</v>
      </c>
      <c r="DI21" s="22" t="str">
        <f t="shared" si="635"/>
        <v/>
      </c>
      <c r="DJ21" s="104" t="str">
        <f t="array" ref="DJ21">SUMIFS(INDIRECT($G$1),Consolidado!$C$3:$C66,$A21,Consolidado!$B$3:$B66,DJ$1)</f>
        <v>#VALUE!</v>
      </c>
      <c r="DK21" s="21" t="str">
        <f t="shared" si="636"/>
        <v/>
      </c>
      <c r="DL21" s="21" t="str">
        <f t="shared" si="637"/>
        <v>#VALUE!</v>
      </c>
      <c r="DM21" s="21" t="str">
        <f t="array" ref="DM21">SUMIFS(INDIRECT($H$1),Consolidado!$C$3:$C66,$A21,Consolidado!$B$3:$B66,DJ$1)</f>
        <v>#VALUE!</v>
      </c>
      <c r="DN21" s="54" t="str">
        <f t="shared" si="638"/>
        <v/>
      </c>
      <c r="DO21" s="21" t="str">
        <f t="shared" si="639"/>
        <v>#VALUE!</v>
      </c>
      <c r="DP21" s="21" t="str">
        <f t="shared" si="640"/>
        <v/>
      </c>
      <c r="DQ21" s="103" t="str">
        <f t="array" ref="DQ21">SUMIFS(INDIRECT($G$1),Consolidado!$C$3:$C66,$A21,Consolidado!$B$3:$B66,DQ$1)</f>
        <v>#VALUE!</v>
      </c>
      <c r="DR21" s="22" t="str">
        <f t="shared" si="641"/>
        <v/>
      </c>
      <c r="DS21" s="22" t="str">
        <f t="shared" si="642"/>
        <v>#VALUE!</v>
      </c>
      <c r="DT21" s="22" t="str">
        <f t="array" ref="DT21">SUMIFS(INDIRECT($H$1),Consolidado!$C$3:$C66,$A21,Consolidado!$B$3:$B66,DQ$1)</f>
        <v>#VALUE!</v>
      </c>
      <c r="DU21" s="56" t="str">
        <f t="shared" si="643"/>
        <v/>
      </c>
      <c r="DV21" s="22" t="str">
        <f t="shared" si="644"/>
        <v>#VALUE!</v>
      </c>
      <c r="DW21" s="22" t="str">
        <f t="shared" si="645"/>
        <v/>
      </c>
      <c r="DX21" s="104" t="str">
        <f t="array" ref="DX21">SUMIFS(INDIRECT($G$1),Consolidado!$C$3:$C66,$A21,Consolidado!$B$3:$B66,DX$1)</f>
        <v>#VALUE!</v>
      </c>
      <c r="DY21" s="21" t="str">
        <f t="shared" si="646"/>
        <v/>
      </c>
      <c r="DZ21" s="21" t="str">
        <f t="shared" si="647"/>
        <v>#VALUE!</v>
      </c>
      <c r="EA21" s="21" t="str">
        <f t="array" ref="EA21">SUMIFS(INDIRECT($H$1),Consolidado!$C$3:$C66,$A21,Consolidado!$B$3:$B66,DX$1)</f>
        <v>#VALUE!</v>
      </c>
      <c r="EB21" s="54" t="str">
        <f t="shared" si="648"/>
        <v/>
      </c>
      <c r="EC21" s="21" t="str">
        <f t="shared" si="649"/>
        <v>#VALUE!</v>
      </c>
      <c r="ED21" s="21" t="str">
        <f t="shared" si="650"/>
        <v/>
      </c>
      <c r="EE21" s="103" t="str">
        <f t="array" ref="EE21">SUMIFS(INDIRECT($G$1),Consolidado!$C$3:$C66,$A21,Consolidado!$B$3:$B66,EE$1)</f>
        <v>#VALUE!</v>
      </c>
      <c r="EF21" s="22" t="str">
        <f t="shared" si="651"/>
        <v/>
      </c>
      <c r="EG21" s="22" t="str">
        <f t="shared" si="652"/>
        <v>#VALUE!</v>
      </c>
      <c r="EH21" s="22" t="str">
        <f t="array" ref="EH21">SUMIFS(INDIRECT($H$1),Consolidado!$C$3:$C66,$A21,Consolidado!$B$3:$B66,EE$1)</f>
        <v>#VALUE!</v>
      </c>
      <c r="EI21" s="56" t="str">
        <f t="shared" si="653"/>
        <v/>
      </c>
      <c r="EJ21" s="22" t="str">
        <f t="shared" si="654"/>
        <v>#VALUE!</v>
      </c>
      <c r="EK21" s="22" t="str">
        <f t="shared" si="655"/>
        <v/>
      </c>
      <c r="EL21" s="104" t="str">
        <f t="array" ref="EL21">SUMIFS(INDIRECT($G$1),Consolidado!$C$3:$C66,$A21,Consolidado!$B$3:$B66,EL$1)</f>
        <v>#VALUE!</v>
      </c>
      <c r="EM21" s="21" t="str">
        <f t="shared" si="656"/>
        <v/>
      </c>
      <c r="EN21" s="21" t="str">
        <f t="shared" si="657"/>
        <v>#VALUE!</v>
      </c>
      <c r="EO21" s="21" t="str">
        <f t="array" ref="EO21">SUMIFS(INDIRECT($H$1),Consolidado!$C$3:$C66,$A21,Consolidado!$B$3:$B66,EL$1)</f>
        <v>#VALUE!</v>
      </c>
      <c r="EP21" s="54" t="str">
        <f t="shared" si="658"/>
        <v/>
      </c>
      <c r="EQ21" s="21" t="str">
        <f t="shared" si="659"/>
        <v>#VALUE!</v>
      </c>
      <c r="ER21" s="21" t="str">
        <f t="shared" si="660"/>
        <v/>
      </c>
      <c r="ES21" s="103" t="str">
        <f t="array" ref="ES21">SUMIFS(INDIRECT($G$1),Consolidado!$C$3:$C66,$A21,Consolidado!$B$3:$B66,ES$1)</f>
        <v>#VALUE!</v>
      </c>
      <c r="ET21" s="22" t="str">
        <f t="shared" si="661"/>
        <v/>
      </c>
      <c r="EU21" s="22" t="str">
        <f t="shared" si="662"/>
        <v>#VALUE!</v>
      </c>
      <c r="EV21" s="22" t="str">
        <f t="array" ref="EV21">SUMIFS(INDIRECT($H$1),Consolidado!$C$3:$C66,$A21,Consolidado!$B$3:$B66,ES$1)</f>
        <v>#VALUE!</v>
      </c>
      <c r="EW21" s="56" t="str">
        <f t="shared" si="663"/>
        <v/>
      </c>
      <c r="EX21" s="22" t="str">
        <f t="shared" si="664"/>
        <v>#VALUE!</v>
      </c>
      <c r="EY21" s="22" t="str">
        <f t="shared" si="665"/>
        <v/>
      </c>
      <c r="EZ21" s="104" t="str">
        <f t="array" ref="EZ21">SUMIFS(INDIRECT($G$1),Consolidado!$C$3:$C66,$A21,Consolidado!$B$3:$B66,EZ$1)</f>
        <v>#VALUE!</v>
      </c>
      <c r="FA21" s="21" t="str">
        <f t="shared" si="666"/>
        <v/>
      </c>
      <c r="FB21" s="21" t="str">
        <f t="shared" si="667"/>
        <v>#VALUE!</v>
      </c>
      <c r="FC21" s="21" t="str">
        <f t="array" ref="FC21">SUMIFS(INDIRECT($H$1),Consolidado!$C$3:$C66,$A21,Consolidado!$B$3:$B66,EZ$1)</f>
        <v>#VALUE!</v>
      </c>
      <c r="FD21" s="54" t="str">
        <f t="shared" si="668"/>
        <v/>
      </c>
      <c r="FE21" s="21" t="str">
        <f t="shared" si="669"/>
        <v>#VALUE!</v>
      </c>
      <c r="FF21" s="21" t="str">
        <f t="shared" si="670"/>
        <v/>
      </c>
      <c r="FG21" s="103" t="str">
        <f t="array" ref="FG21">SUMIFS(INDIRECT($G$1),Consolidado!$C$3:$C66,$A21,Consolidado!$B$3:$B66,FG$1)</f>
        <v>#VALUE!</v>
      </c>
      <c r="FH21" s="22" t="str">
        <f t="shared" si="671"/>
        <v/>
      </c>
      <c r="FI21" s="22" t="str">
        <f t="shared" si="672"/>
        <v>#VALUE!</v>
      </c>
      <c r="FJ21" s="22" t="str">
        <f t="array" ref="FJ21">SUMIFS(INDIRECT($H$1),Consolidado!$C$3:$C66,$A21,Consolidado!$B$3:$B66,FG$1)</f>
        <v>#VALUE!</v>
      </c>
      <c r="FK21" s="56" t="str">
        <f t="shared" si="673"/>
        <v/>
      </c>
      <c r="FL21" s="22" t="str">
        <f t="shared" si="674"/>
        <v>#VALUE!</v>
      </c>
      <c r="FM21" s="22" t="str">
        <f t="shared" si="675"/>
        <v/>
      </c>
      <c r="FN21" s="104" t="str">
        <f t="array" ref="FN21">SUMIFS(INDIRECT($G$1),Consolidado!$C$3:$C66,$A21,Consolidado!$B$3:$B66,FN$1)</f>
        <v>#VALUE!</v>
      </c>
      <c r="FO21" s="21" t="str">
        <f t="shared" si="676"/>
        <v/>
      </c>
      <c r="FP21" s="21" t="str">
        <f t="shared" si="677"/>
        <v>#VALUE!</v>
      </c>
      <c r="FQ21" s="21" t="str">
        <f t="array" ref="FQ21">SUMIFS(INDIRECT($H$1),Consolidado!$C$3:$C66,$A21,Consolidado!$B$3:$B66,FN$1)</f>
        <v>#VALUE!</v>
      </c>
      <c r="FR21" s="54" t="str">
        <f t="shared" si="678"/>
        <v/>
      </c>
      <c r="FS21" s="21" t="str">
        <f t="shared" si="679"/>
        <v>#VALUE!</v>
      </c>
      <c r="FT21" s="21" t="str">
        <f t="shared" si="680"/>
        <v/>
      </c>
      <c r="FU21" s="103" t="str">
        <f t="array" ref="FU21">SUMIFS(INDIRECT($G$1),Consolidado!$C$3:$C66,$A21,Consolidado!$B$3:$B66,FU$1)</f>
        <v>#VALUE!</v>
      </c>
      <c r="FV21" s="22" t="str">
        <f t="shared" si="681"/>
        <v/>
      </c>
      <c r="FW21" s="22" t="str">
        <f t="shared" si="682"/>
        <v>#VALUE!</v>
      </c>
      <c r="FX21" s="22" t="str">
        <f t="array" ref="FX21">SUMIFS(INDIRECT($H$1),Consolidado!$C$3:$C66,$A21,Consolidado!$B$3:$B66,FU$1)</f>
        <v>#VALUE!</v>
      </c>
      <c r="FY21" s="56" t="str">
        <f t="shared" si="683"/>
        <v/>
      </c>
      <c r="FZ21" s="22" t="str">
        <f t="shared" si="684"/>
        <v>#VALUE!</v>
      </c>
      <c r="GA21" s="22" t="str">
        <f t="shared" si="685"/>
        <v/>
      </c>
      <c r="GB21" s="104" t="str">
        <f t="array" ref="GB21">SUMIFS(INDIRECT($G$1),Consolidado!$C$3:$C66,$A21,Consolidado!$B$3:$B66,GB$1)</f>
        <v>#VALUE!</v>
      </c>
      <c r="GC21" s="21" t="str">
        <f t="shared" si="686"/>
        <v/>
      </c>
      <c r="GD21" s="21" t="str">
        <f t="shared" si="687"/>
        <v>#VALUE!</v>
      </c>
      <c r="GE21" s="21" t="str">
        <f t="array" ref="GE21">SUMIFS(INDIRECT($H$1),Consolidado!$C$3:$C66,$A21,Consolidado!$B$3:$B66,GB$1)</f>
        <v>#VALUE!</v>
      </c>
      <c r="GF21" s="54" t="str">
        <f t="shared" si="688"/>
        <v/>
      </c>
      <c r="GG21" s="21" t="str">
        <f t="shared" si="689"/>
        <v>#VALUE!</v>
      </c>
      <c r="GH21" s="21" t="str">
        <f t="shared" si="690"/>
        <v/>
      </c>
      <c r="GI21" s="103" t="str">
        <f t="array" ref="GI21">SUMIFS(INDIRECT($G$1),Consolidado!$C$3:$C66,$A21,Consolidado!$B$3:$B66,GI$1)</f>
        <v>#VALUE!</v>
      </c>
      <c r="GJ21" s="22" t="str">
        <f t="shared" si="691"/>
        <v/>
      </c>
      <c r="GK21" s="22" t="str">
        <f t="shared" si="692"/>
        <v>#VALUE!</v>
      </c>
      <c r="GL21" s="22" t="str">
        <f t="array" ref="GL21">SUMIFS(INDIRECT($H$1),Consolidado!$C$3:$C66,$A21,Consolidado!$B$3:$B66,GI$1)</f>
        <v>#VALUE!</v>
      </c>
      <c r="GM21" s="56" t="str">
        <f t="shared" si="693"/>
        <v/>
      </c>
      <c r="GN21" s="22" t="str">
        <f t="shared" si="694"/>
        <v>#VALUE!</v>
      </c>
      <c r="GO21" s="22" t="str">
        <f t="shared" si="695"/>
        <v/>
      </c>
      <c r="GP21" s="104" t="str">
        <f t="array" ref="GP21">SUMIFS(INDIRECT($G$1),Consolidado!$C$3:$C66,$A21,Consolidado!$B$3:$B66,GP$1)</f>
        <v>#VALUE!</v>
      </c>
      <c r="GQ21" s="21" t="str">
        <f t="shared" si="696"/>
        <v/>
      </c>
      <c r="GR21" s="21" t="str">
        <f t="shared" si="697"/>
        <v>#VALUE!</v>
      </c>
      <c r="GS21" s="21" t="str">
        <f t="array" ref="GS21">SUMIFS(INDIRECT($H$1),Consolidado!$C$3:$C66,$A21,Consolidado!$B$3:$B66,GP$1)</f>
        <v>#VALUE!</v>
      </c>
      <c r="GT21" s="54" t="str">
        <f t="shared" si="698"/>
        <v/>
      </c>
      <c r="GU21" s="21" t="str">
        <f t="shared" si="699"/>
        <v>#VALUE!</v>
      </c>
      <c r="GV21" s="21" t="str">
        <f t="shared" si="700"/>
        <v/>
      </c>
      <c r="GW21" s="103" t="str">
        <f t="array" ref="GW21">SUMIFS(INDIRECT($G$1),Consolidado!$C$3:$C66,$A21,Consolidado!$B$3:$B66,GW$1)</f>
        <v>#VALUE!</v>
      </c>
      <c r="GX21" s="22" t="str">
        <f t="shared" si="701"/>
        <v/>
      </c>
      <c r="GY21" s="22" t="str">
        <f t="shared" si="702"/>
        <v>#VALUE!</v>
      </c>
      <c r="GZ21" s="22" t="str">
        <f t="array" ref="GZ21">SUMIFS(INDIRECT($H$1),Consolidado!$C$3:$C66,$A21,Consolidado!$B$3:$B66,GW$1)</f>
        <v>#VALUE!</v>
      </c>
      <c r="HA21" s="56" t="str">
        <f t="shared" si="703"/>
        <v/>
      </c>
      <c r="HB21" s="22" t="str">
        <f t="shared" si="704"/>
        <v>#VALUE!</v>
      </c>
      <c r="HC21" s="22" t="str">
        <f t="shared" si="705"/>
        <v/>
      </c>
      <c r="HD21" s="104" t="str">
        <f t="array" ref="HD21">SUMIFS(INDIRECT($G$1),Consolidado!$C$3:$C66,$A21,Consolidado!$B$3:$B66,HD$1)</f>
        <v>#VALUE!</v>
      </c>
      <c r="HE21" s="21" t="str">
        <f t="shared" si="706"/>
        <v/>
      </c>
      <c r="HF21" s="21" t="str">
        <f t="shared" si="707"/>
        <v>#VALUE!</v>
      </c>
      <c r="HG21" s="21" t="str">
        <f t="array" ref="HG21">SUMIFS(INDIRECT($H$1),Consolidado!$C$3:$C66,$A21,Consolidado!$B$3:$B66,HD$1)</f>
        <v>#VALUE!</v>
      </c>
      <c r="HH21" s="54" t="str">
        <f t="shared" si="708"/>
        <v/>
      </c>
      <c r="HI21" s="21" t="str">
        <f t="shared" si="709"/>
        <v>#VALUE!</v>
      </c>
      <c r="HJ21" s="21" t="str">
        <f t="shared" si="710"/>
        <v/>
      </c>
      <c r="HK21" s="103" t="str">
        <f t="array" ref="HK21">SUMIFS(INDIRECT($G$1),Consolidado!$C$3:$C66,$A21,Consolidado!$B$3:$B66,HK$1)</f>
        <v>#VALUE!</v>
      </c>
      <c r="HL21" s="22" t="str">
        <f t="shared" si="711"/>
        <v/>
      </c>
      <c r="HM21" s="22" t="str">
        <f t="shared" si="712"/>
        <v>#VALUE!</v>
      </c>
      <c r="HN21" s="22" t="str">
        <f t="array" ref="HN21">SUMIFS(INDIRECT($H$1),Consolidado!$C$3:$C66,$A21,Consolidado!$B$3:$B66,HK$1)</f>
        <v>#VALUE!</v>
      </c>
      <c r="HO21" s="56" t="str">
        <f t="shared" si="713"/>
        <v/>
      </c>
      <c r="HP21" s="22" t="str">
        <f t="shared" si="714"/>
        <v>#VALUE!</v>
      </c>
      <c r="HQ21" s="22" t="str">
        <f t="shared" si="715"/>
        <v/>
      </c>
      <c r="HR21" s="104" t="str">
        <f t="array" ref="HR21">SUMIFS(INDIRECT($G$1),Consolidado!$C$3:$C66,$A21,Consolidado!$B$3:$B66,HR$1)</f>
        <v>#VALUE!</v>
      </c>
      <c r="HS21" s="21" t="str">
        <f t="shared" si="716"/>
        <v/>
      </c>
      <c r="HT21" s="21" t="str">
        <f t="shared" si="717"/>
        <v>#VALUE!</v>
      </c>
      <c r="HU21" s="21" t="str">
        <f t="array" ref="HU21">SUMIFS(INDIRECT($H$1),Consolidado!$C$3:$C66,$A21,Consolidado!$B$3:$B66,HR$1)</f>
        <v>#VALUE!</v>
      </c>
      <c r="HV21" s="54" t="str">
        <f t="shared" si="718"/>
        <v/>
      </c>
      <c r="HW21" s="21" t="str">
        <f t="shared" si="719"/>
        <v>#VALUE!</v>
      </c>
      <c r="HX21" s="21" t="str">
        <f t="shared" si="720"/>
        <v/>
      </c>
      <c r="HY21" s="103" t="str">
        <f t="array" ref="HY21">SUMIFS(INDIRECT($G$1),Consolidado!$C$3:$C66,$A21,Consolidado!$B$3:$B66,HY$1)</f>
        <v>#VALUE!</v>
      </c>
      <c r="HZ21" s="22" t="str">
        <f t="shared" si="721"/>
        <v/>
      </c>
      <c r="IA21" s="22" t="str">
        <f t="shared" si="722"/>
        <v>#VALUE!</v>
      </c>
      <c r="IB21" s="22" t="str">
        <f t="array" ref="IB21">SUMIFS(INDIRECT($H$1),Consolidado!$C$3:$C66,$A21,Consolidado!$B$3:$B66,HY$1)</f>
        <v>#VALUE!</v>
      </c>
      <c r="IC21" s="56" t="str">
        <f t="shared" si="723"/>
        <v/>
      </c>
      <c r="ID21" s="22" t="str">
        <f t="shared" si="724"/>
        <v>#VALUE!</v>
      </c>
      <c r="IE21" s="22" t="str">
        <f t="shared" si="725"/>
        <v/>
      </c>
      <c r="IF21" s="104" t="str">
        <f t="array" ref="IF21">SUMIFS(INDIRECT($G$1),Consolidado!$C$3:$C66,$A21,Consolidado!$B$3:$B66,IF$1)</f>
        <v>#VALUE!</v>
      </c>
      <c r="IG21" s="21" t="str">
        <f t="shared" si="726"/>
        <v/>
      </c>
      <c r="IH21" s="21" t="str">
        <f t="shared" si="727"/>
        <v>#VALUE!</v>
      </c>
      <c r="II21" s="21" t="str">
        <f t="array" ref="II21">SUMIFS(INDIRECT($H$1),Consolidado!$C$3:$C66,$A21,Consolidado!$B$3:$B66,IF$1)</f>
        <v>#VALUE!</v>
      </c>
      <c r="IJ21" s="54" t="str">
        <f t="shared" si="728"/>
        <v/>
      </c>
      <c r="IK21" s="21" t="str">
        <f t="shared" si="729"/>
        <v>#VALUE!</v>
      </c>
      <c r="IL21" s="21" t="str">
        <f t="shared" si="730"/>
        <v/>
      </c>
      <c r="IM21" s="103" t="str">
        <f t="array" ref="IM21">SUMIFS(INDIRECT($G$1),Consolidado!$C$3:$C66,$A21,Consolidado!$B$3:$B66,IM$1)</f>
        <v>#VALUE!</v>
      </c>
      <c r="IN21" s="22" t="str">
        <f t="shared" si="731"/>
        <v/>
      </c>
      <c r="IO21" s="22" t="str">
        <f t="shared" si="732"/>
        <v>#VALUE!</v>
      </c>
      <c r="IP21" s="22" t="str">
        <f t="array" ref="IP21">SUMIFS(INDIRECT($H$1),Consolidado!$C$3:$C66,$A21,Consolidado!$B$3:$B66,IM$1)</f>
        <v>#VALUE!</v>
      </c>
      <c r="IQ21" s="56" t="str">
        <f t="shared" si="733"/>
        <v/>
      </c>
      <c r="IR21" s="22" t="str">
        <f t="shared" si="734"/>
        <v>#VALUE!</v>
      </c>
      <c r="IS21" s="22" t="str">
        <f t="shared" si="735"/>
        <v/>
      </c>
      <c r="IT21" s="104" t="str">
        <f t="array" ref="IT21">SUMIFS(INDIRECT($G$1),Consolidado!$C$3:$C66,$A21,Consolidado!$B$3:$B66,IT$1)</f>
        <v>#VALUE!</v>
      </c>
      <c r="IU21" s="21" t="str">
        <f t="shared" si="736"/>
        <v/>
      </c>
      <c r="IV21" s="21" t="str">
        <f t="shared" si="737"/>
        <v>#VALUE!</v>
      </c>
      <c r="IW21" s="21" t="str">
        <f t="array" ref="IW21">SUMIFS(INDIRECT($H$1),Consolidado!$C$3:$C66,$A21,Consolidado!$B$3:$B66,IT$1)</f>
        <v>#VALUE!</v>
      </c>
      <c r="IX21" s="54" t="str">
        <f t="shared" si="738"/>
        <v/>
      </c>
      <c r="IY21" s="21" t="str">
        <f t="shared" si="739"/>
        <v>#VALUE!</v>
      </c>
      <c r="IZ21" s="21" t="str">
        <f t="shared" si="740"/>
        <v/>
      </c>
      <c r="JA21" s="103" t="str">
        <f t="array" ref="JA21">SUMIFS(INDIRECT($G$1),Consolidado!$C$3:$C66,$A21,Consolidado!$B$3:$B66,JA$1)</f>
        <v>#VALUE!</v>
      </c>
      <c r="JB21" s="22" t="str">
        <f t="shared" si="741"/>
        <v/>
      </c>
      <c r="JC21" s="22" t="str">
        <f t="shared" si="742"/>
        <v>#VALUE!</v>
      </c>
      <c r="JD21" s="22" t="str">
        <f t="array" ref="JD21">SUMIFS(INDIRECT($H$1),Consolidado!$C$3:$C66,$A21,Consolidado!$B$3:$B66,JA$1)</f>
        <v>#VALUE!</v>
      </c>
      <c r="JE21" s="56" t="str">
        <f t="shared" si="743"/>
        <v/>
      </c>
      <c r="JF21" s="22" t="str">
        <f t="shared" si="744"/>
        <v>#VALUE!</v>
      </c>
      <c r="JG21" s="22" t="str">
        <f t="shared" si="745"/>
        <v/>
      </c>
      <c r="JH21" s="104" t="str">
        <f t="array" ref="JH21">SUMIFS(INDIRECT($G$1),Consolidado!$C$3:$C66,$A21,Consolidado!$B$3:$B66,JH$1)</f>
        <v>#VALUE!</v>
      </c>
      <c r="JI21" s="21" t="str">
        <f t="shared" si="746"/>
        <v/>
      </c>
      <c r="JJ21" s="21" t="str">
        <f t="shared" si="747"/>
        <v>#VALUE!</v>
      </c>
      <c r="JK21" s="21" t="str">
        <f t="array" ref="JK21">SUMIFS(INDIRECT($H$1),Consolidado!$C$3:$C66,$A21,Consolidado!$B$3:$B66,JH$1)</f>
        <v>#VALUE!</v>
      </c>
      <c r="JL21" s="54" t="str">
        <f t="shared" si="748"/>
        <v/>
      </c>
      <c r="JM21" s="21" t="str">
        <f t="shared" si="749"/>
        <v>#VALUE!</v>
      </c>
      <c r="JN21" s="21" t="str">
        <f t="shared" si="750"/>
        <v/>
      </c>
      <c r="JO21" s="103" t="str">
        <f t="array" ref="JO21">SUMIFS(INDIRECT($G$1),Consolidado!$C$3:$C66,$A21,Consolidado!$B$3:$B66,JO$1)</f>
        <v>#VALUE!</v>
      </c>
      <c r="JP21" s="22" t="str">
        <f t="shared" si="751"/>
        <v/>
      </c>
      <c r="JQ21" s="22" t="str">
        <f t="shared" si="752"/>
        <v>#VALUE!</v>
      </c>
      <c r="JR21" s="22" t="str">
        <f t="array" ref="JR21">SUMIFS(INDIRECT($H$1),Consolidado!$C$3:$C66,$A21,Consolidado!$B$3:$B66,JO$1)</f>
        <v>#VALUE!</v>
      </c>
      <c r="JS21" s="56" t="str">
        <f t="shared" si="753"/>
        <v/>
      </c>
      <c r="JT21" s="22" t="str">
        <f t="shared" si="754"/>
        <v>#VALUE!</v>
      </c>
      <c r="JU21" s="22" t="str">
        <f t="shared" si="755"/>
        <v/>
      </c>
      <c r="JV21" s="104" t="str">
        <f t="array" ref="JV21">SUMIFS(INDIRECT($G$1),Consolidado!$C$3:$C66,$A21,Consolidado!$B$3:$B66,JV$1)</f>
        <v>#VALUE!</v>
      </c>
      <c r="JW21" s="21" t="str">
        <f t="shared" si="756"/>
        <v/>
      </c>
      <c r="JX21" s="21" t="str">
        <f t="shared" si="757"/>
        <v>#VALUE!</v>
      </c>
      <c r="JY21" s="21" t="str">
        <f t="array" ref="JY21">SUMIFS(INDIRECT($H$1),Consolidado!$C$3:$C66,$A21,Consolidado!$B$3:$B66,JV$1)</f>
        <v>#VALUE!</v>
      </c>
      <c r="JZ21" s="54" t="str">
        <f t="shared" si="758"/>
        <v/>
      </c>
      <c r="KA21" s="21" t="str">
        <f t="shared" si="759"/>
        <v>#VALUE!</v>
      </c>
      <c r="KB21" s="21" t="str">
        <f t="shared" si="760"/>
        <v/>
      </c>
      <c r="KC21" s="103" t="str">
        <f t="array" ref="KC21">SUMIFS(INDIRECT($G$1),Consolidado!$C$3:$C66,$A21,Consolidado!$B$3:$B66,KC$1)</f>
        <v>#VALUE!</v>
      </c>
      <c r="KD21" s="22" t="str">
        <f t="shared" si="761"/>
        <v/>
      </c>
      <c r="KE21" s="22" t="str">
        <f t="shared" si="762"/>
        <v>#VALUE!</v>
      </c>
      <c r="KF21" s="22" t="str">
        <f t="array" ref="KF21">SUMIFS(INDIRECT($H$1),Consolidado!$C$3:$C66,$A21,Consolidado!$B$3:$B66,KC$1)</f>
        <v>#VALUE!</v>
      </c>
      <c r="KG21" s="56" t="str">
        <f t="shared" si="763"/>
        <v/>
      </c>
      <c r="KH21" s="22" t="str">
        <f t="shared" si="764"/>
        <v>#VALUE!</v>
      </c>
      <c r="KI21" s="22" t="str">
        <f t="shared" si="765"/>
        <v/>
      </c>
      <c r="KJ21" s="104" t="str">
        <f t="array" ref="KJ21">SUMIFS(INDIRECT($G$1),Consolidado!$C$3:$C66,$A21,Consolidado!$B$3:$B66,KJ$1)</f>
        <v>#VALUE!</v>
      </c>
      <c r="KK21" s="21" t="str">
        <f t="shared" si="766"/>
        <v/>
      </c>
      <c r="KL21" s="21" t="str">
        <f t="shared" si="767"/>
        <v>#VALUE!</v>
      </c>
      <c r="KM21" s="21" t="str">
        <f t="array" ref="KM21">SUMIFS(INDIRECT($H$1),Consolidado!$C$3:$C66,$A21,Consolidado!$B$3:$B66,KJ$1)</f>
        <v>#VALUE!</v>
      </c>
      <c r="KN21" s="54" t="str">
        <f t="shared" si="768"/>
        <v/>
      </c>
      <c r="KO21" s="21" t="str">
        <f t="shared" si="769"/>
        <v>#VALUE!</v>
      </c>
      <c r="KP21" s="21" t="str">
        <f t="shared" si="770"/>
        <v/>
      </c>
      <c r="KQ21" s="103" t="str">
        <f t="array" ref="KQ21">SUMIFS(INDIRECT($G$1),Consolidado!$C$3:$C66,$A21,Consolidado!$B$3:$B66,KQ$1)</f>
        <v>#VALUE!</v>
      </c>
      <c r="KR21" s="22" t="str">
        <f t="shared" si="771"/>
        <v/>
      </c>
      <c r="KS21" s="22" t="str">
        <f t="shared" si="772"/>
        <v>#VALUE!</v>
      </c>
      <c r="KT21" s="22" t="str">
        <f t="array" ref="KT21">SUMIFS(INDIRECT($H$1),Consolidado!$C$3:$C66,$A21,Consolidado!$B$3:$B66,KQ$1)</f>
        <v>#VALUE!</v>
      </c>
      <c r="KU21" s="56" t="str">
        <f t="shared" si="773"/>
        <v/>
      </c>
      <c r="KV21" s="22" t="str">
        <f t="shared" si="774"/>
        <v>#VALUE!</v>
      </c>
      <c r="KW21" s="22" t="str">
        <f t="shared" si="775"/>
        <v/>
      </c>
      <c r="KX21" s="104" t="str">
        <f t="array" ref="KX21">SUMIFS(INDIRECT($G$1),Consolidado!$C$3:$C66,$A21,Consolidado!$B$3:$B66,KX$1)</f>
        <v>#VALUE!</v>
      </c>
      <c r="KY21" s="21" t="str">
        <f t="shared" si="776"/>
        <v/>
      </c>
      <c r="KZ21" s="21" t="str">
        <f t="shared" si="777"/>
        <v>#VALUE!</v>
      </c>
      <c r="LA21" s="21" t="str">
        <f t="array" ref="LA21">SUMIFS(INDIRECT($H$1),Consolidado!$C$3:$C66,$A21,Consolidado!$B$3:$B66,KX$1)</f>
        <v>#VALUE!</v>
      </c>
      <c r="LB21" s="54" t="str">
        <f t="shared" si="778"/>
        <v/>
      </c>
      <c r="LC21" s="21" t="str">
        <f t="shared" si="779"/>
        <v>#VALUE!</v>
      </c>
      <c r="LD21" s="105" t="str">
        <f t="shared" si="780"/>
        <v/>
      </c>
      <c r="LE21" s="103" t="str">
        <f t="array" ref="LE21">SUMIFS(INDIRECT($G$1),Consolidado!$C$3:$C66,$A21,Consolidado!$B$3:$B66,LE$1)</f>
        <v>#VALUE!</v>
      </c>
      <c r="LF21" s="22" t="str">
        <f t="shared" si="781"/>
        <v/>
      </c>
      <c r="LG21" s="22" t="str">
        <f t="shared" si="782"/>
        <v>#VALUE!</v>
      </c>
      <c r="LH21" s="22" t="str">
        <f t="array" ref="LH21">SUMIFS(INDIRECT($H$1),Consolidado!$C$3:$C66,$A21,Consolidado!$B$3:$B66,LE$1)</f>
        <v>#VALUE!</v>
      </c>
      <c r="LI21" s="56" t="str">
        <f t="shared" si="783"/>
        <v/>
      </c>
      <c r="LJ21" s="22" t="str">
        <f t="shared" si="784"/>
        <v>#VALUE!</v>
      </c>
      <c r="LK21" s="22" t="str">
        <f t="shared" si="785"/>
        <v/>
      </c>
      <c r="LL21" s="104" t="str">
        <f t="array" ref="LL21">SUMIFS(INDIRECT($G$1),Consolidado!$C$3:$C66,$A21,Consolidado!$B$3:$B66,LL$1)</f>
        <v>#VALUE!</v>
      </c>
      <c r="LM21" s="21" t="str">
        <f t="shared" si="786"/>
        <v/>
      </c>
      <c r="LN21" s="21" t="str">
        <f t="shared" si="787"/>
        <v>#VALUE!</v>
      </c>
      <c r="LO21" s="21" t="str">
        <f t="array" ref="LO21">SUMIFS(INDIRECT($H$1),Consolidado!$C$3:$C66,$A21,Consolidado!$B$3:$B66,LL$1)</f>
        <v>#VALUE!</v>
      </c>
      <c r="LP21" s="54" t="str">
        <f t="shared" si="788"/>
        <v/>
      </c>
      <c r="LQ21" s="21" t="str">
        <f t="shared" si="789"/>
        <v>#VALUE!</v>
      </c>
      <c r="LR21" s="105" t="str">
        <f t="shared" si="790"/>
        <v/>
      </c>
      <c r="LS21" s="103" t="str">
        <f t="array" ref="LS21">SUMIFS(INDIRECT($G$1),Consolidado!$C$3:$C66,$A21,Consolidado!$B$3:$B66,LS$1)</f>
        <v>#VALUE!</v>
      </c>
      <c r="LT21" s="22" t="str">
        <f t="shared" si="791"/>
        <v/>
      </c>
      <c r="LU21" s="22" t="str">
        <f t="shared" si="792"/>
        <v>#VALUE!</v>
      </c>
      <c r="LV21" s="22" t="str">
        <f t="array" ref="LV21">SUMIFS(INDIRECT($H$1),Consolidado!$C$3:$C66,$A21,Consolidado!$B$3:$B66,LS$1)</f>
        <v>#VALUE!</v>
      </c>
      <c r="LW21" s="56" t="str">
        <f t="shared" si="793"/>
        <v/>
      </c>
      <c r="LX21" s="22" t="str">
        <f t="shared" si="794"/>
        <v>#VALUE!</v>
      </c>
      <c r="LY21" s="22" t="str">
        <f t="shared" si="795"/>
        <v/>
      </c>
      <c r="LZ21" s="104" t="str">
        <f t="array" ref="LZ21">SUMIFS(INDIRECT($G$1),Consolidado!$C$3:$C66,$A21,Consolidado!$B$3:$B66,LZ$1)</f>
        <v>#VALUE!</v>
      </c>
      <c r="MA21" s="21" t="str">
        <f t="shared" si="796"/>
        <v/>
      </c>
      <c r="MB21" s="21" t="str">
        <f t="shared" si="797"/>
        <v>#VALUE!</v>
      </c>
      <c r="MC21" s="21" t="str">
        <f t="array" ref="MC21">SUMIFS(INDIRECT($H$1),Consolidado!$C$3:$C66,$A21,Consolidado!$B$3:$B66,LZ$1)</f>
        <v>#VALUE!</v>
      </c>
      <c r="MD21" s="54" t="str">
        <f t="shared" si="798"/>
        <v/>
      </c>
      <c r="ME21" s="21" t="str">
        <f t="shared" si="799"/>
        <v>#VALUE!</v>
      </c>
      <c r="MF21" s="105" t="str">
        <f t="shared" si="800"/>
        <v/>
      </c>
      <c r="MG21" s="103" t="str">
        <f t="array" ref="MG21">SUMIFS(INDIRECT($G$1),Consolidado!$C$3:$C66,$A21,Consolidado!$B$3:$B66,MG$1)</f>
        <v>#VALUE!</v>
      </c>
      <c r="MH21" s="22" t="str">
        <f t="shared" si="801"/>
        <v/>
      </c>
      <c r="MI21" s="22" t="str">
        <f t="shared" si="802"/>
        <v>#VALUE!</v>
      </c>
      <c r="MJ21" s="22" t="str">
        <f t="array" ref="MJ21">SUMIFS(INDIRECT($H$1),Consolidado!$C$3:$C66,$A21,Consolidado!$B$3:$B66,MG$1)</f>
        <v>#VALUE!</v>
      </c>
      <c r="MK21" s="56" t="str">
        <f t="shared" si="803"/>
        <v/>
      </c>
      <c r="ML21" s="22" t="str">
        <f t="shared" si="804"/>
        <v>#VALUE!</v>
      </c>
      <c r="MM21" s="22" t="str">
        <f t="shared" si="805"/>
        <v/>
      </c>
      <c r="MN21" s="104" t="str">
        <f t="array" ref="MN21">SUMIFS(INDIRECT($G$1),Consolidado!$C$3:$C66,$A21,Consolidado!$B$3:$B66,MN$1)</f>
        <v>#VALUE!</v>
      </c>
      <c r="MO21" s="21" t="str">
        <f t="shared" si="806"/>
        <v/>
      </c>
      <c r="MP21" s="21" t="str">
        <f t="shared" si="807"/>
        <v>#VALUE!</v>
      </c>
      <c r="MQ21" s="21" t="str">
        <f t="array" ref="MQ21">SUMIFS(INDIRECT($H$1),Consolidado!$C$3:$C66,$A21,Consolidado!$B$3:$B66,MN$1)</f>
        <v>#VALUE!</v>
      </c>
      <c r="MR21" s="54" t="str">
        <f t="shared" si="808"/>
        <v/>
      </c>
      <c r="MS21" s="21" t="str">
        <f t="shared" si="809"/>
        <v>#VALUE!</v>
      </c>
      <c r="MT21" s="105" t="str">
        <f t="shared" si="810"/>
        <v/>
      </c>
      <c r="MU21" s="103" t="str">
        <f t="array" ref="MU21">SUMIFS(INDIRECT($G$1),Consolidado!$C$3:$C66,$A21,Consolidado!$B$3:$B66,MU$1)</f>
        <v>#VALUE!</v>
      </c>
      <c r="MV21" s="22" t="str">
        <f t="shared" si="811"/>
        <v/>
      </c>
      <c r="MW21" s="22" t="str">
        <f t="shared" si="812"/>
        <v>#VALUE!</v>
      </c>
      <c r="MX21" s="22" t="str">
        <f t="array" ref="MX21">SUMIFS(INDIRECT($H$1),Consolidado!$C$3:$C66,$A21,Consolidado!$B$3:$B66,MU$1)</f>
        <v>#VALUE!</v>
      </c>
      <c r="MY21" s="56" t="str">
        <f t="shared" si="813"/>
        <v/>
      </c>
      <c r="MZ21" s="22" t="str">
        <f t="shared" si="814"/>
        <v>#VALUE!</v>
      </c>
      <c r="NA21" s="22" t="str">
        <f t="shared" si="815"/>
        <v/>
      </c>
      <c r="NB21" s="104" t="str">
        <f t="array" ref="NB21">SUMIFS(INDIRECT($G$1),Consolidado!$C$3:$C66,$A21,Consolidado!$B$3:$B66,NB$1)</f>
        <v>#VALUE!</v>
      </c>
      <c r="NC21" s="21" t="str">
        <f t="shared" si="816"/>
        <v/>
      </c>
      <c r="ND21" s="21" t="str">
        <f t="shared" si="817"/>
        <v>#VALUE!</v>
      </c>
      <c r="NE21" s="21" t="str">
        <f t="array" ref="NE21">SUMIFS(INDIRECT($H$1),Consolidado!$C$3:$C66,$A21,Consolidado!$B$3:$B66,NB$1)</f>
        <v>#VALUE!</v>
      </c>
      <c r="NF21" s="54" t="str">
        <f t="shared" si="818"/>
        <v/>
      </c>
      <c r="NG21" s="21" t="str">
        <f t="shared" si="819"/>
        <v>#VALUE!</v>
      </c>
      <c r="NH21" s="105" t="str">
        <f t="shared" si="820"/>
        <v/>
      </c>
      <c r="NI21" s="103" t="str">
        <f t="array" ref="NI21">SUMIFS(INDIRECT($G$1),Consolidado!$C$3:$C66,$A21,Consolidado!$B$3:$B66,NI$1)</f>
        <v>#VALUE!</v>
      </c>
      <c r="NJ21" s="22" t="str">
        <f t="shared" si="821"/>
        <v/>
      </c>
      <c r="NK21" s="22" t="str">
        <f t="shared" si="822"/>
        <v>#VALUE!</v>
      </c>
      <c r="NL21" s="22" t="str">
        <f t="array" ref="NL21">SUMIFS(INDIRECT($H$1),Consolidado!$C$3:$C66,$A21,Consolidado!$B$3:$B66,NI$1)</f>
        <v>#VALUE!</v>
      </c>
      <c r="NM21" s="56" t="str">
        <f t="shared" si="823"/>
        <v/>
      </c>
      <c r="NN21" s="22" t="str">
        <f t="shared" si="824"/>
        <v>#VALUE!</v>
      </c>
      <c r="NO21" s="22" t="str">
        <f t="shared" si="825"/>
        <v/>
      </c>
      <c r="NP21" s="104" t="str">
        <f t="array" ref="NP21">SUMIFS(INDIRECT($G$1),Consolidado!$C$3:$C66,$A21,Consolidado!$B$3:$B66,NP$1)</f>
        <v>#VALUE!</v>
      </c>
      <c r="NQ21" s="21" t="str">
        <f t="shared" si="826"/>
        <v/>
      </c>
      <c r="NR21" s="21" t="str">
        <f t="shared" si="827"/>
        <v>#VALUE!</v>
      </c>
      <c r="NS21" s="21" t="str">
        <f t="array" ref="NS21">SUMIFS(INDIRECT($H$1),Consolidado!$C$3:$C66,$A21,Consolidado!$B$3:$B66,NP$1)</f>
        <v>#VALUE!</v>
      </c>
      <c r="NT21" s="54" t="str">
        <f t="shared" si="828"/>
        <v/>
      </c>
      <c r="NU21" s="21" t="str">
        <f t="shared" si="829"/>
        <v>#VALUE!</v>
      </c>
      <c r="NV21" s="105" t="str">
        <f t="shared" si="830"/>
        <v/>
      </c>
    </row>
    <row r="22" ht="15.75" customHeight="1">
      <c r="A22" s="7" t="str">
        <f>Menus!B14</f>
        <v>B11 Telefonía</v>
      </c>
      <c r="B22" s="21" t="str">
        <f t="shared" si="554"/>
        <v>#VALUE!</v>
      </c>
      <c r="C22" s="21">
        <f t="shared" si="555"/>
        <v>0</v>
      </c>
      <c r="D22" s="21" t="str">
        <f t="shared" si="556"/>
        <v>#VALUE!</v>
      </c>
      <c r="E22" s="21" t="str">
        <f t="shared" si="557"/>
        <v>#VALUE!</v>
      </c>
      <c r="F22" s="21">
        <f t="shared" si="558"/>
        <v>0</v>
      </c>
      <c r="G22" s="21" t="str">
        <f t="shared" si="559"/>
        <v>#VALUE!</v>
      </c>
      <c r="H22" s="21" t="str">
        <f t="shared" si="560"/>
        <v/>
      </c>
      <c r="I22" s="100" t="str">
        <f t="array" ref="I22">SUMIFS(INDIRECT($G$1),Consolidado!$C$3:$C66,$A22,Consolidado!$B$3:$B66,I$1)</f>
        <v>#VALUE!</v>
      </c>
      <c r="J22" s="65" t="str">
        <f t="shared" si="561"/>
        <v/>
      </c>
      <c r="K22" s="21" t="str">
        <f t="shared" si="562"/>
        <v>#VALUE!</v>
      </c>
      <c r="L22" s="65" t="str">
        <f t="array" ref="L22">SUMIFS(INDIRECT($H$1),Consolidado!$C$3:$C66,$A22,Consolidado!$B$3:$B66,I$1)</f>
        <v>#VALUE!</v>
      </c>
      <c r="M22" s="66" t="str">
        <f t="shared" si="563"/>
        <v/>
      </c>
      <c r="N22" s="21" t="str">
        <f t="shared" si="564"/>
        <v>#VALUE!</v>
      </c>
      <c r="O22" s="21" t="str">
        <f t="shared" si="565"/>
        <v/>
      </c>
      <c r="P22" s="101" t="str">
        <f t="array" ref="P22">SUMIFS(INDIRECT($G$1),Consolidado!$C$3:$C66,$A22,Consolidado!$B$3:$B66,P$1)</f>
        <v>#VALUE!</v>
      </c>
      <c r="Q22" s="68" t="str">
        <f t="shared" si="566"/>
        <v/>
      </c>
      <c r="R22" s="68" t="str">
        <f t="shared" si="567"/>
        <v>#VALUE!</v>
      </c>
      <c r="S22" s="68" t="str">
        <f t="array" ref="S22">SUMIFS(INDIRECT($H$1),Consolidado!$C$3:$C66,$A22,Consolidado!$B$3:$B66,P$1)</f>
        <v>#VALUE!</v>
      </c>
      <c r="T22" s="68" t="str">
        <f t="shared" si="568"/>
        <v/>
      </c>
      <c r="U22" s="68" t="str">
        <f t="shared" si="569"/>
        <v>#VALUE!</v>
      </c>
      <c r="V22" s="68" t="str">
        <f t="shared" si="570"/>
        <v/>
      </c>
      <c r="W22" s="103" t="str">
        <f t="array" ref="W22">SUMIFS(INDIRECT($G$1),Consolidado!$C$3:$C66,$A22,Consolidado!$B$3:$B66,W$1)</f>
        <v>#VALUE!</v>
      </c>
      <c r="X22" s="22" t="str">
        <f t="shared" si="571"/>
        <v/>
      </c>
      <c r="Y22" s="22" t="str">
        <f t="shared" si="572"/>
        <v>#VALUE!</v>
      </c>
      <c r="Z22" s="22" t="str">
        <f t="array" ref="Z22">SUMIFS(INDIRECT($H$1),Consolidado!$C$3:$C66,$A22,Consolidado!$B$3:$B66,W$1)</f>
        <v>#VALUE!</v>
      </c>
      <c r="AA22" s="56" t="str">
        <f t="shared" si="573"/>
        <v/>
      </c>
      <c r="AB22" s="22" t="str">
        <f t="shared" si="574"/>
        <v>#VALUE!</v>
      </c>
      <c r="AC22" s="22" t="str">
        <f t="shared" si="575"/>
        <v/>
      </c>
      <c r="AD22" s="104" t="str">
        <f t="array" ref="AD22">SUMIFS(INDIRECT($G$1),Consolidado!$C$3:$C66,$A22,Consolidado!$B$3:$B66,AD$1)</f>
        <v>#VALUE!</v>
      </c>
      <c r="AE22" s="21" t="str">
        <f t="shared" si="576"/>
        <v/>
      </c>
      <c r="AF22" s="21" t="str">
        <f t="shared" si="577"/>
        <v>#VALUE!</v>
      </c>
      <c r="AG22" s="21" t="str">
        <f t="array" ref="AG22">SUMIFS(INDIRECT($H$1),Consolidado!$C$3:$C66,$A22,Consolidado!$B$3:$B66,AD$1)</f>
        <v>#VALUE!</v>
      </c>
      <c r="AH22" s="54" t="str">
        <f t="shared" si="578"/>
        <v/>
      </c>
      <c r="AI22" s="21" t="str">
        <f t="shared" si="579"/>
        <v>#VALUE!</v>
      </c>
      <c r="AJ22" s="21" t="str">
        <f t="shared" si="580"/>
        <v/>
      </c>
      <c r="AK22" s="103" t="str">
        <f t="array" ref="AK22">SUMIFS(INDIRECT($G$1),Consolidado!$C$3:$C66,$A22,Consolidado!$B$3:$B66,AK$1)</f>
        <v>#VALUE!</v>
      </c>
      <c r="AL22" s="22" t="str">
        <f t="shared" si="581"/>
        <v/>
      </c>
      <c r="AM22" s="22" t="str">
        <f t="shared" si="582"/>
        <v>#VALUE!</v>
      </c>
      <c r="AN22" s="22" t="str">
        <f t="array" ref="AN22">SUMIFS(INDIRECT($H$1),Consolidado!$C$3:$C66,$A22,Consolidado!$B$3:$B66,AK$1)</f>
        <v>#VALUE!</v>
      </c>
      <c r="AO22" s="56" t="str">
        <f t="shared" si="583"/>
        <v/>
      </c>
      <c r="AP22" s="22" t="str">
        <f t="shared" si="584"/>
        <v>#VALUE!</v>
      </c>
      <c r="AQ22" s="22" t="str">
        <f t="shared" si="585"/>
        <v/>
      </c>
      <c r="AR22" s="104" t="str">
        <f t="array" ref="AR22">SUMIFS(INDIRECT($G$1),Consolidado!$C$3:$C66,$A22,Consolidado!$B$3:$B66,AR$1)</f>
        <v>#VALUE!</v>
      </c>
      <c r="AS22" s="21" t="str">
        <f t="shared" si="586"/>
        <v/>
      </c>
      <c r="AT22" s="21" t="str">
        <f t="shared" si="587"/>
        <v>#VALUE!</v>
      </c>
      <c r="AU22" s="21" t="str">
        <f t="array" ref="AU22">SUMIFS(INDIRECT($H$1),Consolidado!$C$3:$C66,$A22,Consolidado!$B$3:$B66,AR$1)</f>
        <v>#VALUE!</v>
      </c>
      <c r="AV22" s="54" t="str">
        <f t="shared" si="588"/>
        <v/>
      </c>
      <c r="AW22" s="21" t="str">
        <f t="shared" si="589"/>
        <v>#VALUE!</v>
      </c>
      <c r="AX22" s="21" t="str">
        <f t="shared" si="590"/>
        <v/>
      </c>
      <c r="AY22" s="103" t="str">
        <f t="array" ref="AY22">SUMIFS(INDIRECT($G$1),Consolidado!$C$3:$C66,$A22,Consolidado!$B$3:$B66,AY$1)</f>
        <v>#VALUE!</v>
      </c>
      <c r="AZ22" s="22" t="str">
        <f t="shared" si="591"/>
        <v/>
      </c>
      <c r="BA22" s="22" t="str">
        <f t="shared" si="592"/>
        <v>#VALUE!</v>
      </c>
      <c r="BB22" s="22" t="str">
        <f t="array" ref="BB22">SUMIFS(INDIRECT($H$1),Consolidado!$C$3:$C66,$A22,Consolidado!$B$3:$B66,AY$1)</f>
        <v>#VALUE!</v>
      </c>
      <c r="BC22" s="56" t="str">
        <f t="shared" si="593"/>
        <v/>
      </c>
      <c r="BD22" s="22" t="str">
        <f t="shared" si="594"/>
        <v>#VALUE!</v>
      </c>
      <c r="BE22" s="22" t="str">
        <f t="shared" si="595"/>
        <v/>
      </c>
      <c r="BF22" s="104" t="str">
        <f t="array" ref="BF22">SUMIFS(INDIRECT($G$1),Consolidado!$C$3:$C66,$A22,Consolidado!$B$3:$B66,BF$1)</f>
        <v>#VALUE!</v>
      </c>
      <c r="BG22" s="21" t="str">
        <f t="shared" si="596"/>
        <v/>
      </c>
      <c r="BH22" s="21" t="str">
        <f t="shared" si="597"/>
        <v>#VALUE!</v>
      </c>
      <c r="BI22" s="21" t="str">
        <f t="array" ref="BI22">SUMIFS(INDIRECT($H$1),Consolidado!$C$3:$C66,$A22,Consolidado!$B$3:$B66,BF$1)</f>
        <v>#VALUE!</v>
      </c>
      <c r="BJ22" s="54" t="str">
        <f t="shared" si="598"/>
        <v/>
      </c>
      <c r="BK22" s="21" t="str">
        <f t="shared" si="599"/>
        <v>#VALUE!</v>
      </c>
      <c r="BL22" s="21" t="str">
        <f t="shared" si="600"/>
        <v/>
      </c>
      <c r="BM22" s="103" t="str">
        <f t="array" ref="BM22">SUMIFS(INDIRECT($G$1),Consolidado!$C$3:$C66,$A22,Consolidado!$B$3:$B66,BM$1)</f>
        <v>#VALUE!</v>
      </c>
      <c r="BN22" s="22" t="str">
        <f t="shared" si="601"/>
        <v/>
      </c>
      <c r="BO22" s="22" t="str">
        <f t="shared" si="602"/>
        <v>#VALUE!</v>
      </c>
      <c r="BP22" s="22" t="str">
        <f t="array" ref="BP22">SUMIFS(INDIRECT($H$1),Consolidado!$C$3:$C66,$A22,Consolidado!$B$3:$B66,BM$1)</f>
        <v>#VALUE!</v>
      </c>
      <c r="BQ22" s="56" t="str">
        <f t="shared" si="603"/>
        <v/>
      </c>
      <c r="BR22" s="22" t="str">
        <f t="shared" si="604"/>
        <v>#VALUE!</v>
      </c>
      <c r="BS22" s="22" t="str">
        <f t="shared" si="605"/>
        <v/>
      </c>
      <c r="BT22" s="104" t="str">
        <f t="array" ref="BT22">SUMIFS(INDIRECT($G$1),Consolidado!$C$3:$C66,$A22,Consolidado!$B$3:$B66,BT$1)</f>
        <v>#VALUE!</v>
      </c>
      <c r="BU22" s="21" t="str">
        <f t="shared" si="606"/>
        <v/>
      </c>
      <c r="BV22" s="21" t="str">
        <f t="shared" si="607"/>
        <v>#VALUE!</v>
      </c>
      <c r="BW22" s="21" t="str">
        <f t="array" ref="BW22">SUMIFS(INDIRECT($H$1),Consolidado!$C$3:$C66,$A22,Consolidado!$B$3:$B66,BT$1)</f>
        <v>#VALUE!</v>
      </c>
      <c r="BX22" s="54" t="str">
        <f t="shared" si="608"/>
        <v/>
      </c>
      <c r="BY22" s="21" t="str">
        <f t="shared" si="609"/>
        <v>#VALUE!</v>
      </c>
      <c r="BZ22" s="21" t="str">
        <f t="shared" si="610"/>
        <v/>
      </c>
      <c r="CA22" s="103" t="str">
        <f t="array" ref="CA22">SUMIFS(INDIRECT($G$1),Consolidado!$C$3:$C66,$A22,Consolidado!$B$3:$B66,CA$1)</f>
        <v>#VALUE!</v>
      </c>
      <c r="CB22" s="22" t="str">
        <f t="shared" si="611"/>
        <v/>
      </c>
      <c r="CC22" s="22" t="str">
        <f t="shared" si="612"/>
        <v>#VALUE!</v>
      </c>
      <c r="CD22" s="22" t="str">
        <f t="array" ref="CD22">SUMIFS(INDIRECT($H$1),Consolidado!$C$3:$C66,$A22,Consolidado!$B$3:$B66,CA$1)</f>
        <v>#VALUE!</v>
      </c>
      <c r="CE22" s="56" t="str">
        <f t="shared" si="613"/>
        <v/>
      </c>
      <c r="CF22" s="22" t="str">
        <f t="shared" si="614"/>
        <v>#VALUE!</v>
      </c>
      <c r="CG22" s="22" t="str">
        <f t="shared" si="615"/>
        <v/>
      </c>
      <c r="CH22" s="104" t="str">
        <f t="array" ref="CH22">SUMIFS(INDIRECT($G$1),Consolidado!$C$3:$C66,$A22,Consolidado!$B$3:$B66,CH$1)</f>
        <v>#VALUE!</v>
      </c>
      <c r="CI22" s="21" t="str">
        <f t="shared" si="616"/>
        <v/>
      </c>
      <c r="CJ22" s="21" t="str">
        <f t="shared" si="617"/>
        <v>#VALUE!</v>
      </c>
      <c r="CK22" s="21" t="str">
        <f t="array" ref="CK22">SUMIFS(INDIRECT($H$1),Consolidado!$C$3:$C66,$A22,Consolidado!$B$3:$B66,CH$1)</f>
        <v>#VALUE!</v>
      </c>
      <c r="CL22" s="54" t="str">
        <f t="shared" si="618"/>
        <v/>
      </c>
      <c r="CM22" s="21" t="str">
        <f t="shared" si="619"/>
        <v>#VALUE!</v>
      </c>
      <c r="CN22" s="21" t="str">
        <f t="shared" si="620"/>
        <v/>
      </c>
      <c r="CO22" s="103" t="str">
        <f t="array" ref="CO22">SUMIFS(INDIRECT($G$1),Consolidado!$C$3:$C66,$A22,Consolidado!$B$3:$B66,CO$1)</f>
        <v>#VALUE!</v>
      </c>
      <c r="CP22" s="22" t="str">
        <f t="shared" si="621"/>
        <v/>
      </c>
      <c r="CQ22" s="22" t="str">
        <f t="shared" si="622"/>
        <v>#VALUE!</v>
      </c>
      <c r="CR22" s="22" t="str">
        <f t="array" ref="CR22">SUMIFS(INDIRECT($H$1),Consolidado!$C$3:$C66,$A22,Consolidado!$B$3:$B66,CO$1)</f>
        <v>#VALUE!</v>
      </c>
      <c r="CS22" s="56" t="str">
        <f t="shared" si="623"/>
        <v/>
      </c>
      <c r="CT22" s="22" t="str">
        <f t="shared" si="624"/>
        <v>#VALUE!</v>
      </c>
      <c r="CU22" s="22" t="str">
        <f t="shared" si="625"/>
        <v/>
      </c>
      <c r="CV22" s="104" t="str">
        <f t="array" ref="CV22">SUMIFS(INDIRECT($G$1),Consolidado!$C$3:$C66,$A22,Consolidado!$B$3:$B66,CV$1)</f>
        <v>#VALUE!</v>
      </c>
      <c r="CW22" s="21" t="str">
        <f t="shared" si="626"/>
        <v/>
      </c>
      <c r="CX22" s="21" t="str">
        <f t="shared" si="627"/>
        <v>#VALUE!</v>
      </c>
      <c r="CY22" s="21" t="str">
        <f t="array" ref="CY22">SUMIFS(INDIRECT($H$1),Consolidado!$C$3:$C66,$A22,Consolidado!$B$3:$B66,CV$1)</f>
        <v>#VALUE!</v>
      </c>
      <c r="CZ22" s="54" t="str">
        <f t="shared" si="628"/>
        <v/>
      </c>
      <c r="DA22" s="21" t="str">
        <f t="shared" si="629"/>
        <v>#VALUE!</v>
      </c>
      <c r="DB22" s="21" t="str">
        <f t="shared" si="630"/>
        <v/>
      </c>
      <c r="DC22" s="103" t="str">
        <f t="array" ref="DC22">SUMIFS(INDIRECT($G$1),Consolidado!$C$3:$C66,$A22,Consolidado!$B$3:$B66,DC$1)</f>
        <v>#VALUE!</v>
      </c>
      <c r="DD22" s="22" t="str">
        <f t="shared" si="631"/>
        <v/>
      </c>
      <c r="DE22" s="22" t="str">
        <f t="shared" si="632"/>
        <v>#VALUE!</v>
      </c>
      <c r="DF22" s="22" t="str">
        <f t="array" ref="DF22">SUMIFS(INDIRECT($H$1),Consolidado!$C$3:$C66,$A22,Consolidado!$B$3:$B66,DC$1)</f>
        <v>#VALUE!</v>
      </c>
      <c r="DG22" s="56" t="str">
        <f t="shared" si="633"/>
        <v/>
      </c>
      <c r="DH22" s="22" t="str">
        <f t="shared" si="634"/>
        <v>#VALUE!</v>
      </c>
      <c r="DI22" s="22" t="str">
        <f t="shared" si="635"/>
        <v/>
      </c>
      <c r="DJ22" s="104" t="str">
        <f t="array" ref="DJ22">SUMIFS(INDIRECT($G$1),Consolidado!$C$3:$C66,$A22,Consolidado!$B$3:$B66,DJ$1)</f>
        <v>#VALUE!</v>
      </c>
      <c r="DK22" s="21" t="str">
        <f t="shared" si="636"/>
        <v/>
      </c>
      <c r="DL22" s="21" t="str">
        <f t="shared" si="637"/>
        <v>#VALUE!</v>
      </c>
      <c r="DM22" s="21" t="str">
        <f t="array" ref="DM22">SUMIFS(INDIRECT($H$1),Consolidado!$C$3:$C66,$A22,Consolidado!$B$3:$B66,DJ$1)</f>
        <v>#VALUE!</v>
      </c>
      <c r="DN22" s="54" t="str">
        <f t="shared" si="638"/>
        <v/>
      </c>
      <c r="DO22" s="21" t="str">
        <f t="shared" si="639"/>
        <v>#VALUE!</v>
      </c>
      <c r="DP22" s="21" t="str">
        <f t="shared" si="640"/>
        <v/>
      </c>
      <c r="DQ22" s="103" t="str">
        <f t="array" ref="DQ22">SUMIFS(INDIRECT($G$1),Consolidado!$C$3:$C66,$A22,Consolidado!$B$3:$B66,DQ$1)</f>
        <v>#VALUE!</v>
      </c>
      <c r="DR22" s="22" t="str">
        <f t="shared" si="641"/>
        <v/>
      </c>
      <c r="DS22" s="22" t="str">
        <f t="shared" si="642"/>
        <v>#VALUE!</v>
      </c>
      <c r="DT22" s="22" t="str">
        <f t="array" ref="DT22">SUMIFS(INDIRECT($H$1),Consolidado!$C$3:$C66,$A22,Consolidado!$B$3:$B66,DQ$1)</f>
        <v>#VALUE!</v>
      </c>
      <c r="DU22" s="56" t="str">
        <f t="shared" si="643"/>
        <v/>
      </c>
      <c r="DV22" s="22" t="str">
        <f t="shared" si="644"/>
        <v>#VALUE!</v>
      </c>
      <c r="DW22" s="22" t="str">
        <f t="shared" si="645"/>
        <v/>
      </c>
      <c r="DX22" s="104" t="str">
        <f t="array" ref="DX22">SUMIFS(INDIRECT($G$1),Consolidado!$C$3:$C66,$A22,Consolidado!$B$3:$B66,DX$1)</f>
        <v>#VALUE!</v>
      </c>
      <c r="DY22" s="21" t="str">
        <f t="shared" si="646"/>
        <v/>
      </c>
      <c r="DZ22" s="21" t="str">
        <f t="shared" si="647"/>
        <v>#VALUE!</v>
      </c>
      <c r="EA22" s="21" t="str">
        <f t="array" ref="EA22">SUMIFS(INDIRECT($H$1),Consolidado!$C$3:$C66,$A22,Consolidado!$B$3:$B66,DX$1)</f>
        <v>#VALUE!</v>
      </c>
      <c r="EB22" s="54" t="str">
        <f t="shared" si="648"/>
        <v/>
      </c>
      <c r="EC22" s="21" t="str">
        <f t="shared" si="649"/>
        <v>#VALUE!</v>
      </c>
      <c r="ED22" s="21" t="str">
        <f t="shared" si="650"/>
        <v/>
      </c>
      <c r="EE22" s="103" t="str">
        <f t="array" ref="EE22">SUMIFS(INDIRECT($G$1),Consolidado!$C$3:$C66,$A22,Consolidado!$B$3:$B66,EE$1)</f>
        <v>#VALUE!</v>
      </c>
      <c r="EF22" s="22" t="str">
        <f t="shared" si="651"/>
        <v/>
      </c>
      <c r="EG22" s="22" t="str">
        <f t="shared" si="652"/>
        <v>#VALUE!</v>
      </c>
      <c r="EH22" s="22" t="str">
        <f t="array" ref="EH22">SUMIFS(INDIRECT($H$1),Consolidado!$C$3:$C66,$A22,Consolidado!$B$3:$B66,EE$1)</f>
        <v>#VALUE!</v>
      </c>
      <c r="EI22" s="56" t="str">
        <f t="shared" si="653"/>
        <v/>
      </c>
      <c r="EJ22" s="22" t="str">
        <f t="shared" si="654"/>
        <v>#VALUE!</v>
      </c>
      <c r="EK22" s="22" t="str">
        <f t="shared" si="655"/>
        <v/>
      </c>
      <c r="EL22" s="104" t="str">
        <f t="array" ref="EL22">SUMIFS(INDIRECT($G$1),Consolidado!$C$3:$C66,$A22,Consolidado!$B$3:$B66,EL$1)</f>
        <v>#VALUE!</v>
      </c>
      <c r="EM22" s="21" t="str">
        <f t="shared" si="656"/>
        <v/>
      </c>
      <c r="EN22" s="21" t="str">
        <f t="shared" si="657"/>
        <v>#VALUE!</v>
      </c>
      <c r="EO22" s="21" t="str">
        <f t="array" ref="EO22">SUMIFS(INDIRECT($H$1),Consolidado!$C$3:$C66,$A22,Consolidado!$B$3:$B66,EL$1)</f>
        <v>#VALUE!</v>
      </c>
      <c r="EP22" s="54" t="str">
        <f t="shared" si="658"/>
        <v/>
      </c>
      <c r="EQ22" s="21" t="str">
        <f t="shared" si="659"/>
        <v>#VALUE!</v>
      </c>
      <c r="ER22" s="21" t="str">
        <f t="shared" si="660"/>
        <v/>
      </c>
      <c r="ES22" s="103" t="str">
        <f t="array" ref="ES22">SUMIFS(INDIRECT($G$1),Consolidado!$C$3:$C66,$A22,Consolidado!$B$3:$B66,ES$1)</f>
        <v>#VALUE!</v>
      </c>
      <c r="ET22" s="22" t="str">
        <f t="shared" si="661"/>
        <v/>
      </c>
      <c r="EU22" s="22" t="str">
        <f t="shared" si="662"/>
        <v>#VALUE!</v>
      </c>
      <c r="EV22" s="22" t="str">
        <f t="array" ref="EV22">SUMIFS(INDIRECT($H$1),Consolidado!$C$3:$C66,$A22,Consolidado!$B$3:$B66,ES$1)</f>
        <v>#VALUE!</v>
      </c>
      <c r="EW22" s="56" t="str">
        <f t="shared" si="663"/>
        <v/>
      </c>
      <c r="EX22" s="22" t="str">
        <f t="shared" si="664"/>
        <v>#VALUE!</v>
      </c>
      <c r="EY22" s="22" t="str">
        <f t="shared" si="665"/>
        <v/>
      </c>
      <c r="EZ22" s="104" t="str">
        <f t="array" ref="EZ22">SUMIFS(INDIRECT($G$1),Consolidado!$C$3:$C66,$A22,Consolidado!$B$3:$B66,EZ$1)</f>
        <v>#VALUE!</v>
      </c>
      <c r="FA22" s="21" t="str">
        <f t="shared" si="666"/>
        <v/>
      </c>
      <c r="FB22" s="21" t="str">
        <f t="shared" si="667"/>
        <v>#VALUE!</v>
      </c>
      <c r="FC22" s="21" t="str">
        <f t="array" ref="FC22">SUMIFS(INDIRECT($H$1),Consolidado!$C$3:$C66,$A22,Consolidado!$B$3:$B66,EZ$1)</f>
        <v>#VALUE!</v>
      </c>
      <c r="FD22" s="54" t="str">
        <f t="shared" si="668"/>
        <v/>
      </c>
      <c r="FE22" s="21" t="str">
        <f t="shared" si="669"/>
        <v>#VALUE!</v>
      </c>
      <c r="FF22" s="21" t="str">
        <f t="shared" si="670"/>
        <v/>
      </c>
      <c r="FG22" s="103" t="str">
        <f t="array" ref="FG22">SUMIFS(INDIRECT($G$1),Consolidado!$C$3:$C66,$A22,Consolidado!$B$3:$B66,FG$1)</f>
        <v>#VALUE!</v>
      </c>
      <c r="FH22" s="22" t="str">
        <f t="shared" si="671"/>
        <v/>
      </c>
      <c r="FI22" s="22" t="str">
        <f t="shared" si="672"/>
        <v>#VALUE!</v>
      </c>
      <c r="FJ22" s="22" t="str">
        <f t="array" ref="FJ22">SUMIFS(INDIRECT($H$1),Consolidado!$C$3:$C66,$A22,Consolidado!$B$3:$B66,FG$1)</f>
        <v>#VALUE!</v>
      </c>
      <c r="FK22" s="56" t="str">
        <f t="shared" si="673"/>
        <v/>
      </c>
      <c r="FL22" s="22" t="str">
        <f t="shared" si="674"/>
        <v>#VALUE!</v>
      </c>
      <c r="FM22" s="22" t="str">
        <f t="shared" si="675"/>
        <v/>
      </c>
      <c r="FN22" s="104" t="str">
        <f t="array" ref="FN22">SUMIFS(INDIRECT($G$1),Consolidado!$C$3:$C66,$A22,Consolidado!$B$3:$B66,FN$1)</f>
        <v>#VALUE!</v>
      </c>
      <c r="FO22" s="21" t="str">
        <f t="shared" si="676"/>
        <v/>
      </c>
      <c r="FP22" s="21" t="str">
        <f t="shared" si="677"/>
        <v>#VALUE!</v>
      </c>
      <c r="FQ22" s="21" t="str">
        <f t="array" ref="FQ22">SUMIFS(INDIRECT($H$1),Consolidado!$C$3:$C66,$A22,Consolidado!$B$3:$B66,FN$1)</f>
        <v>#VALUE!</v>
      </c>
      <c r="FR22" s="54" t="str">
        <f t="shared" si="678"/>
        <v/>
      </c>
      <c r="FS22" s="21" t="str">
        <f t="shared" si="679"/>
        <v>#VALUE!</v>
      </c>
      <c r="FT22" s="21" t="str">
        <f t="shared" si="680"/>
        <v/>
      </c>
      <c r="FU22" s="103" t="str">
        <f t="array" ref="FU22">SUMIFS(INDIRECT($G$1),Consolidado!$C$3:$C66,$A22,Consolidado!$B$3:$B66,FU$1)</f>
        <v>#VALUE!</v>
      </c>
      <c r="FV22" s="22" t="str">
        <f t="shared" si="681"/>
        <v/>
      </c>
      <c r="FW22" s="22" t="str">
        <f t="shared" si="682"/>
        <v>#VALUE!</v>
      </c>
      <c r="FX22" s="22" t="str">
        <f t="array" ref="FX22">SUMIFS(INDIRECT($H$1),Consolidado!$C$3:$C66,$A22,Consolidado!$B$3:$B66,FU$1)</f>
        <v>#VALUE!</v>
      </c>
      <c r="FY22" s="56" t="str">
        <f t="shared" si="683"/>
        <v/>
      </c>
      <c r="FZ22" s="22" t="str">
        <f t="shared" si="684"/>
        <v>#VALUE!</v>
      </c>
      <c r="GA22" s="22" t="str">
        <f t="shared" si="685"/>
        <v/>
      </c>
      <c r="GB22" s="104" t="str">
        <f t="array" ref="GB22">SUMIFS(INDIRECT($G$1),Consolidado!$C$3:$C66,$A22,Consolidado!$B$3:$B66,GB$1)</f>
        <v>#VALUE!</v>
      </c>
      <c r="GC22" s="21" t="str">
        <f t="shared" si="686"/>
        <v/>
      </c>
      <c r="GD22" s="21" t="str">
        <f t="shared" si="687"/>
        <v>#VALUE!</v>
      </c>
      <c r="GE22" s="21" t="str">
        <f t="array" ref="GE22">SUMIFS(INDIRECT($H$1),Consolidado!$C$3:$C66,$A22,Consolidado!$B$3:$B66,GB$1)</f>
        <v>#VALUE!</v>
      </c>
      <c r="GF22" s="54" t="str">
        <f t="shared" si="688"/>
        <v/>
      </c>
      <c r="GG22" s="21" t="str">
        <f t="shared" si="689"/>
        <v>#VALUE!</v>
      </c>
      <c r="GH22" s="21" t="str">
        <f t="shared" si="690"/>
        <v/>
      </c>
      <c r="GI22" s="103" t="str">
        <f t="array" ref="GI22">SUMIFS(INDIRECT($G$1),Consolidado!$C$3:$C66,$A22,Consolidado!$B$3:$B66,GI$1)</f>
        <v>#VALUE!</v>
      </c>
      <c r="GJ22" s="22" t="str">
        <f t="shared" si="691"/>
        <v/>
      </c>
      <c r="GK22" s="22" t="str">
        <f t="shared" si="692"/>
        <v>#VALUE!</v>
      </c>
      <c r="GL22" s="22" t="str">
        <f t="array" ref="GL22">SUMIFS(INDIRECT($H$1),Consolidado!$C$3:$C66,$A22,Consolidado!$B$3:$B66,GI$1)</f>
        <v>#VALUE!</v>
      </c>
      <c r="GM22" s="56" t="str">
        <f t="shared" si="693"/>
        <v/>
      </c>
      <c r="GN22" s="22" t="str">
        <f t="shared" si="694"/>
        <v>#VALUE!</v>
      </c>
      <c r="GO22" s="22" t="str">
        <f t="shared" si="695"/>
        <v/>
      </c>
      <c r="GP22" s="104" t="str">
        <f t="array" ref="GP22">SUMIFS(INDIRECT($G$1),Consolidado!$C$3:$C66,$A22,Consolidado!$B$3:$B66,GP$1)</f>
        <v>#VALUE!</v>
      </c>
      <c r="GQ22" s="21" t="str">
        <f t="shared" si="696"/>
        <v/>
      </c>
      <c r="GR22" s="21" t="str">
        <f t="shared" si="697"/>
        <v>#VALUE!</v>
      </c>
      <c r="GS22" s="21" t="str">
        <f t="array" ref="GS22">SUMIFS(INDIRECT($H$1),Consolidado!$C$3:$C66,$A22,Consolidado!$B$3:$B66,GP$1)</f>
        <v>#VALUE!</v>
      </c>
      <c r="GT22" s="54" t="str">
        <f t="shared" si="698"/>
        <v/>
      </c>
      <c r="GU22" s="21" t="str">
        <f t="shared" si="699"/>
        <v>#VALUE!</v>
      </c>
      <c r="GV22" s="21" t="str">
        <f t="shared" si="700"/>
        <v/>
      </c>
      <c r="GW22" s="103" t="str">
        <f t="array" ref="GW22">SUMIFS(INDIRECT($G$1),Consolidado!$C$3:$C66,$A22,Consolidado!$B$3:$B66,GW$1)</f>
        <v>#VALUE!</v>
      </c>
      <c r="GX22" s="22" t="str">
        <f t="shared" si="701"/>
        <v/>
      </c>
      <c r="GY22" s="22" t="str">
        <f t="shared" si="702"/>
        <v>#VALUE!</v>
      </c>
      <c r="GZ22" s="22" t="str">
        <f t="array" ref="GZ22">SUMIFS(INDIRECT($H$1),Consolidado!$C$3:$C66,$A22,Consolidado!$B$3:$B66,GW$1)</f>
        <v>#VALUE!</v>
      </c>
      <c r="HA22" s="56" t="str">
        <f t="shared" si="703"/>
        <v/>
      </c>
      <c r="HB22" s="22" t="str">
        <f t="shared" si="704"/>
        <v>#VALUE!</v>
      </c>
      <c r="HC22" s="22" t="str">
        <f t="shared" si="705"/>
        <v/>
      </c>
      <c r="HD22" s="104" t="str">
        <f t="array" ref="HD22">SUMIFS(INDIRECT($G$1),Consolidado!$C$3:$C66,$A22,Consolidado!$B$3:$B66,HD$1)</f>
        <v>#VALUE!</v>
      </c>
      <c r="HE22" s="21" t="str">
        <f t="shared" si="706"/>
        <v/>
      </c>
      <c r="HF22" s="21" t="str">
        <f t="shared" si="707"/>
        <v>#VALUE!</v>
      </c>
      <c r="HG22" s="21" t="str">
        <f t="array" ref="HG22">SUMIFS(INDIRECT($H$1),Consolidado!$C$3:$C66,$A22,Consolidado!$B$3:$B66,HD$1)</f>
        <v>#VALUE!</v>
      </c>
      <c r="HH22" s="54" t="str">
        <f t="shared" si="708"/>
        <v/>
      </c>
      <c r="HI22" s="21" t="str">
        <f t="shared" si="709"/>
        <v>#VALUE!</v>
      </c>
      <c r="HJ22" s="21" t="str">
        <f t="shared" si="710"/>
        <v/>
      </c>
      <c r="HK22" s="103" t="str">
        <f t="array" ref="HK22">SUMIFS(INDIRECT($G$1),Consolidado!$C$3:$C66,$A22,Consolidado!$B$3:$B66,HK$1)</f>
        <v>#VALUE!</v>
      </c>
      <c r="HL22" s="22" t="str">
        <f t="shared" si="711"/>
        <v/>
      </c>
      <c r="HM22" s="22" t="str">
        <f t="shared" si="712"/>
        <v>#VALUE!</v>
      </c>
      <c r="HN22" s="22" t="str">
        <f t="array" ref="HN22">SUMIFS(INDIRECT($H$1),Consolidado!$C$3:$C66,$A22,Consolidado!$B$3:$B66,HK$1)</f>
        <v>#VALUE!</v>
      </c>
      <c r="HO22" s="56" t="str">
        <f t="shared" si="713"/>
        <v/>
      </c>
      <c r="HP22" s="22" t="str">
        <f t="shared" si="714"/>
        <v>#VALUE!</v>
      </c>
      <c r="HQ22" s="22" t="str">
        <f t="shared" si="715"/>
        <v/>
      </c>
      <c r="HR22" s="104" t="str">
        <f t="array" ref="HR22">SUMIFS(INDIRECT($G$1),Consolidado!$C$3:$C66,$A22,Consolidado!$B$3:$B66,HR$1)</f>
        <v>#VALUE!</v>
      </c>
      <c r="HS22" s="21" t="str">
        <f t="shared" si="716"/>
        <v/>
      </c>
      <c r="HT22" s="21" t="str">
        <f t="shared" si="717"/>
        <v>#VALUE!</v>
      </c>
      <c r="HU22" s="21" t="str">
        <f t="array" ref="HU22">SUMIFS(INDIRECT($H$1),Consolidado!$C$3:$C66,$A22,Consolidado!$B$3:$B66,HR$1)</f>
        <v>#VALUE!</v>
      </c>
      <c r="HV22" s="54" t="str">
        <f t="shared" si="718"/>
        <v/>
      </c>
      <c r="HW22" s="21" t="str">
        <f t="shared" si="719"/>
        <v>#VALUE!</v>
      </c>
      <c r="HX22" s="21" t="str">
        <f t="shared" si="720"/>
        <v/>
      </c>
      <c r="HY22" s="103" t="str">
        <f t="array" ref="HY22">SUMIFS(INDIRECT($G$1),Consolidado!$C$3:$C66,$A22,Consolidado!$B$3:$B66,HY$1)</f>
        <v>#VALUE!</v>
      </c>
      <c r="HZ22" s="22" t="str">
        <f t="shared" si="721"/>
        <v/>
      </c>
      <c r="IA22" s="22" t="str">
        <f t="shared" si="722"/>
        <v>#VALUE!</v>
      </c>
      <c r="IB22" s="22" t="str">
        <f t="array" ref="IB22">SUMIFS(INDIRECT($H$1),Consolidado!$C$3:$C66,$A22,Consolidado!$B$3:$B66,HY$1)</f>
        <v>#VALUE!</v>
      </c>
      <c r="IC22" s="56" t="str">
        <f t="shared" si="723"/>
        <v/>
      </c>
      <c r="ID22" s="22" t="str">
        <f t="shared" si="724"/>
        <v>#VALUE!</v>
      </c>
      <c r="IE22" s="22" t="str">
        <f t="shared" si="725"/>
        <v/>
      </c>
      <c r="IF22" s="104" t="str">
        <f t="array" ref="IF22">SUMIFS(INDIRECT($G$1),Consolidado!$C$3:$C66,$A22,Consolidado!$B$3:$B66,IF$1)</f>
        <v>#VALUE!</v>
      </c>
      <c r="IG22" s="21" t="str">
        <f t="shared" si="726"/>
        <v/>
      </c>
      <c r="IH22" s="21" t="str">
        <f t="shared" si="727"/>
        <v>#VALUE!</v>
      </c>
      <c r="II22" s="21" t="str">
        <f t="array" ref="II22">SUMIFS(INDIRECT($H$1),Consolidado!$C$3:$C66,$A22,Consolidado!$B$3:$B66,IF$1)</f>
        <v>#VALUE!</v>
      </c>
      <c r="IJ22" s="54" t="str">
        <f t="shared" si="728"/>
        <v/>
      </c>
      <c r="IK22" s="21" t="str">
        <f t="shared" si="729"/>
        <v>#VALUE!</v>
      </c>
      <c r="IL22" s="21" t="str">
        <f t="shared" si="730"/>
        <v/>
      </c>
      <c r="IM22" s="103" t="str">
        <f t="array" ref="IM22">SUMIFS(INDIRECT($G$1),Consolidado!$C$3:$C66,$A22,Consolidado!$B$3:$B66,IM$1)</f>
        <v>#VALUE!</v>
      </c>
      <c r="IN22" s="22" t="str">
        <f t="shared" si="731"/>
        <v/>
      </c>
      <c r="IO22" s="22" t="str">
        <f t="shared" si="732"/>
        <v>#VALUE!</v>
      </c>
      <c r="IP22" s="22" t="str">
        <f t="array" ref="IP22">SUMIFS(INDIRECT($H$1),Consolidado!$C$3:$C66,$A22,Consolidado!$B$3:$B66,IM$1)</f>
        <v>#VALUE!</v>
      </c>
      <c r="IQ22" s="56" t="str">
        <f t="shared" si="733"/>
        <v/>
      </c>
      <c r="IR22" s="22" t="str">
        <f t="shared" si="734"/>
        <v>#VALUE!</v>
      </c>
      <c r="IS22" s="22" t="str">
        <f t="shared" si="735"/>
        <v/>
      </c>
      <c r="IT22" s="104" t="str">
        <f t="array" ref="IT22">SUMIFS(INDIRECT($G$1),Consolidado!$C$3:$C66,$A22,Consolidado!$B$3:$B66,IT$1)</f>
        <v>#VALUE!</v>
      </c>
      <c r="IU22" s="21" t="str">
        <f t="shared" si="736"/>
        <v/>
      </c>
      <c r="IV22" s="21" t="str">
        <f t="shared" si="737"/>
        <v>#VALUE!</v>
      </c>
      <c r="IW22" s="21" t="str">
        <f t="array" ref="IW22">SUMIFS(INDIRECT($H$1),Consolidado!$C$3:$C66,$A22,Consolidado!$B$3:$B66,IT$1)</f>
        <v>#VALUE!</v>
      </c>
      <c r="IX22" s="54" t="str">
        <f t="shared" si="738"/>
        <v/>
      </c>
      <c r="IY22" s="21" t="str">
        <f t="shared" si="739"/>
        <v>#VALUE!</v>
      </c>
      <c r="IZ22" s="21" t="str">
        <f t="shared" si="740"/>
        <v/>
      </c>
      <c r="JA22" s="103" t="str">
        <f t="array" ref="JA22">SUMIFS(INDIRECT($G$1),Consolidado!$C$3:$C66,$A22,Consolidado!$B$3:$B66,JA$1)</f>
        <v>#VALUE!</v>
      </c>
      <c r="JB22" s="22" t="str">
        <f t="shared" si="741"/>
        <v/>
      </c>
      <c r="JC22" s="22" t="str">
        <f t="shared" si="742"/>
        <v>#VALUE!</v>
      </c>
      <c r="JD22" s="22" t="str">
        <f t="array" ref="JD22">SUMIFS(INDIRECT($H$1),Consolidado!$C$3:$C66,$A22,Consolidado!$B$3:$B66,JA$1)</f>
        <v>#VALUE!</v>
      </c>
      <c r="JE22" s="56" t="str">
        <f t="shared" si="743"/>
        <v/>
      </c>
      <c r="JF22" s="22" t="str">
        <f t="shared" si="744"/>
        <v>#VALUE!</v>
      </c>
      <c r="JG22" s="22" t="str">
        <f t="shared" si="745"/>
        <v/>
      </c>
      <c r="JH22" s="104" t="str">
        <f t="array" ref="JH22">SUMIFS(INDIRECT($G$1),Consolidado!$C$3:$C66,$A22,Consolidado!$B$3:$B66,JH$1)</f>
        <v>#VALUE!</v>
      </c>
      <c r="JI22" s="21" t="str">
        <f t="shared" si="746"/>
        <v/>
      </c>
      <c r="JJ22" s="21" t="str">
        <f t="shared" si="747"/>
        <v>#VALUE!</v>
      </c>
      <c r="JK22" s="21" t="str">
        <f t="array" ref="JK22">SUMIFS(INDIRECT($H$1),Consolidado!$C$3:$C66,$A22,Consolidado!$B$3:$B66,JH$1)</f>
        <v>#VALUE!</v>
      </c>
      <c r="JL22" s="54" t="str">
        <f t="shared" si="748"/>
        <v/>
      </c>
      <c r="JM22" s="21" t="str">
        <f t="shared" si="749"/>
        <v>#VALUE!</v>
      </c>
      <c r="JN22" s="21" t="str">
        <f t="shared" si="750"/>
        <v/>
      </c>
      <c r="JO22" s="103" t="str">
        <f t="array" ref="JO22">SUMIFS(INDIRECT($G$1),Consolidado!$C$3:$C66,$A22,Consolidado!$B$3:$B66,JO$1)</f>
        <v>#VALUE!</v>
      </c>
      <c r="JP22" s="22" t="str">
        <f t="shared" si="751"/>
        <v/>
      </c>
      <c r="JQ22" s="22" t="str">
        <f t="shared" si="752"/>
        <v>#VALUE!</v>
      </c>
      <c r="JR22" s="22" t="str">
        <f t="array" ref="JR22">SUMIFS(INDIRECT($H$1),Consolidado!$C$3:$C66,$A22,Consolidado!$B$3:$B66,JO$1)</f>
        <v>#VALUE!</v>
      </c>
      <c r="JS22" s="56" t="str">
        <f t="shared" si="753"/>
        <v/>
      </c>
      <c r="JT22" s="22" t="str">
        <f t="shared" si="754"/>
        <v>#VALUE!</v>
      </c>
      <c r="JU22" s="22" t="str">
        <f t="shared" si="755"/>
        <v/>
      </c>
      <c r="JV22" s="104" t="str">
        <f t="array" ref="JV22">SUMIFS(INDIRECT($G$1),Consolidado!$C$3:$C66,$A22,Consolidado!$B$3:$B66,JV$1)</f>
        <v>#VALUE!</v>
      </c>
      <c r="JW22" s="21" t="str">
        <f t="shared" si="756"/>
        <v/>
      </c>
      <c r="JX22" s="21" t="str">
        <f t="shared" si="757"/>
        <v>#VALUE!</v>
      </c>
      <c r="JY22" s="21" t="str">
        <f t="array" ref="JY22">SUMIFS(INDIRECT($H$1),Consolidado!$C$3:$C66,$A22,Consolidado!$B$3:$B66,JV$1)</f>
        <v>#VALUE!</v>
      </c>
      <c r="JZ22" s="54" t="str">
        <f t="shared" si="758"/>
        <v/>
      </c>
      <c r="KA22" s="21" t="str">
        <f t="shared" si="759"/>
        <v>#VALUE!</v>
      </c>
      <c r="KB22" s="21" t="str">
        <f t="shared" si="760"/>
        <v/>
      </c>
      <c r="KC22" s="103" t="str">
        <f t="array" ref="KC22">SUMIFS(INDIRECT($G$1),Consolidado!$C$3:$C66,$A22,Consolidado!$B$3:$B66,KC$1)</f>
        <v>#VALUE!</v>
      </c>
      <c r="KD22" s="22" t="str">
        <f t="shared" si="761"/>
        <v/>
      </c>
      <c r="KE22" s="22" t="str">
        <f t="shared" si="762"/>
        <v>#VALUE!</v>
      </c>
      <c r="KF22" s="22" t="str">
        <f t="array" ref="KF22">SUMIFS(INDIRECT($H$1),Consolidado!$C$3:$C66,$A22,Consolidado!$B$3:$B66,KC$1)</f>
        <v>#VALUE!</v>
      </c>
      <c r="KG22" s="56" t="str">
        <f t="shared" si="763"/>
        <v/>
      </c>
      <c r="KH22" s="22" t="str">
        <f t="shared" si="764"/>
        <v>#VALUE!</v>
      </c>
      <c r="KI22" s="22" t="str">
        <f t="shared" si="765"/>
        <v/>
      </c>
      <c r="KJ22" s="104" t="str">
        <f t="array" ref="KJ22">SUMIFS(INDIRECT($G$1),Consolidado!$C$3:$C66,$A22,Consolidado!$B$3:$B66,KJ$1)</f>
        <v>#VALUE!</v>
      </c>
      <c r="KK22" s="21" t="str">
        <f t="shared" si="766"/>
        <v/>
      </c>
      <c r="KL22" s="21" t="str">
        <f t="shared" si="767"/>
        <v>#VALUE!</v>
      </c>
      <c r="KM22" s="21" t="str">
        <f t="array" ref="KM22">SUMIFS(INDIRECT($H$1),Consolidado!$C$3:$C66,$A22,Consolidado!$B$3:$B66,KJ$1)</f>
        <v>#VALUE!</v>
      </c>
      <c r="KN22" s="54" t="str">
        <f t="shared" si="768"/>
        <v/>
      </c>
      <c r="KO22" s="21" t="str">
        <f t="shared" si="769"/>
        <v>#VALUE!</v>
      </c>
      <c r="KP22" s="21" t="str">
        <f t="shared" si="770"/>
        <v/>
      </c>
      <c r="KQ22" s="103" t="str">
        <f t="array" ref="KQ22">SUMIFS(INDIRECT($G$1),Consolidado!$C$3:$C66,$A22,Consolidado!$B$3:$B66,KQ$1)</f>
        <v>#VALUE!</v>
      </c>
      <c r="KR22" s="22" t="str">
        <f t="shared" si="771"/>
        <v/>
      </c>
      <c r="KS22" s="22" t="str">
        <f t="shared" si="772"/>
        <v>#VALUE!</v>
      </c>
      <c r="KT22" s="22" t="str">
        <f t="array" ref="KT22">SUMIFS(INDIRECT($H$1),Consolidado!$C$3:$C66,$A22,Consolidado!$B$3:$B66,KQ$1)</f>
        <v>#VALUE!</v>
      </c>
      <c r="KU22" s="56" t="str">
        <f t="shared" si="773"/>
        <v/>
      </c>
      <c r="KV22" s="22" t="str">
        <f t="shared" si="774"/>
        <v>#VALUE!</v>
      </c>
      <c r="KW22" s="22" t="str">
        <f t="shared" si="775"/>
        <v/>
      </c>
      <c r="KX22" s="104" t="str">
        <f t="array" ref="KX22">SUMIFS(INDIRECT($G$1),Consolidado!$C$3:$C66,$A22,Consolidado!$B$3:$B66,KX$1)</f>
        <v>#VALUE!</v>
      </c>
      <c r="KY22" s="21" t="str">
        <f t="shared" si="776"/>
        <v/>
      </c>
      <c r="KZ22" s="21" t="str">
        <f t="shared" si="777"/>
        <v>#VALUE!</v>
      </c>
      <c r="LA22" s="21" t="str">
        <f t="array" ref="LA22">SUMIFS(INDIRECT($H$1),Consolidado!$C$3:$C66,$A22,Consolidado!$B$3:$B66,KX$1)</f>
        <v>#VALUE!</v>
      </c>
      <c r="LB22" s="54" t="str">
        <f t="shared" si="778"/>
        <v/>
      </c>
      <c r="LC22" s="21" t="str">
        <f t="shared" si="779"/>
        <v>#VALUE!</v>
      </c>
      <c r="LD22" s="105" t="str">
        <f t="shared" si="780"/>
        <v/>
      </c>
      <c r="LE22" s="103" t="str">
        <f t="array" ref="LE22">SUMIFS(INDIRECT($G$1),Consolidado!$C$3:$C66,$A22,Consolidado!$B$3:$B66,LE$1)</f>
        <v>#VALUE!</v>
      </c>
      <c r="LF22" s="22" t="str">
        <f t="shared" si="781"/>
        <v/>
      </c>
      <c r="LG22" s="22" t="str">
        <f t="shared" si="782"/>
        <v>#VALUE!</v>
      </c>
      <c r="LH22" s="22" t="str">
        <f t="array" ref="LH22">SUMIFS(INDIRECT($H$1),Consolidado!$C$3:$C66,$A22,Consolidado!$B$3:$B66,LE$1)</f>
        <v>#VALUE!</v>
      </c>
      <c r="LI22" s="56" t="str">
        <f t="shared" si="783"/>
        <v/>
      </c>
      <c r="LJ22" s="22" t="str">
        <f t="shared" si="784"/>
        <v>#VALUE!</v>
      </c>
      <c r="LK22" s="22" t="str">
        <f t="shared" si="785"/>
        <v/>
      </c>
      <c r="LL22" s="104" t="str">
        <f t="array" ref="LL22">SUMIFS(INDIRECT($G$1),Consolidado!$C$3:$C66,$A22,Consolidado!$B$3:$B66,LL$1)</f>
        <v>#VALUE!</v>
      </c>
      <c r="LM22" s="21" t="str">
        <f t="shared" si="786"/>
        <v/>
      </c>
      <c r="LN22" s="21" t="str">
        <f t="shared" si="787"/>
        <v>#VALUE!</v>
      </c>
      <c r="LO22" s="21" t="str">
        <f t="array" ref="LO22">SUMIFS(INDIRECT($H$1),Consolidado!$C$3:$C66,$A22,Consolidado!$B$3:$B66,LL$1)</f>
        <v>#VALUE!</v>
      </c>
      <c r="LP22" s="54" t="str">
        <f t="shared" si="788"/>
        <v/>
      </c>
      <c r="LQ22" s="21" t="str">
        <f t="shared" si="789"/>
        <v>#VALUE!</v>
      </c>
      <c r="LR22" s="105" t="str">
        <f t="shared" si="790"/>
        <v/>
      </c>
      <c r="LS22" s="103" t="str">
        <f t="array" ref="LS22">SUMIFS(INDIRECT($G$1),Consolidado!$C$3:$C66,$A22,Consolidado!$B$3:$B66,LS$1)</f>
        <v>#VALUE!</v>
      </c>
      <c r="LT22" s="22" t="str">
        <f t="shared" si="791"/>
        <v/>
      </c>
      <c r="LU22" s="22" t="str">
        <f t="shared" si="792"/>
        <v>#VALUE!</v>
      </c>
      <c r="LV22" s="22" t="str">
        <f t="array" ref="LV22">SUMIFS(INDIRECT($H$1),Consolidado!$C$3:$C66,$A22,Consolidado!$B$3:$B66,LS$1)</f>
        <v>#VALUE!</v>
      </c>
      <c r="LW22" s="56" t="str">
        <f t="shared" si="793"/>
        <v/>
      </c>
      <c r="LX22" s="22" t="str">
        <f t="shared" si="794"/>
        <v>#VALUE!</v>
      </c>
      <c r="LY22" s="22" t="str">
        <f t="shared" si="795"/>
        <v/>
      </c>
      <c r="LZ22" s="104" t="str">
        <f t="array" ref="LZ22">SUMIFS(INDIRECT($G$1),Consolidado!$C$3:$C66,$A22,Consolidado!$B$3:$B66,LZ$1)</f>
        <v>#VALUE!</v>
      </c>
      <c r="MA22" s="21" t="str">
        <f t="shared" si="796"/>
        <v/>
      </c>
      <c r="MB22" s="21" t="str">
        <f t="shared" si="797"/>
        <v>#VALUE!</v>
      </c>
      <c r="MC22" s="21" t="str">
        <f t="array" ref="MC22">SUMIFS(INDIRECT($H$1),Consolidado!$C$3:$C66,$A22,Consolidado!$B$3:$B66,LZ$1)</f>
        <v>#VALUE!</v>
      </c>
      <c r="MD22" s="54" t="str">
        <f t="shared" si="798"/>
        <v/>
      </c>
      <c r="ME22" s="21" t="str">
        <f t="shared" si="799"/>
        <v>#VALUE!</v>
      </c>
      <c r="MF22" s="105" t="str">
        <f t="shared" si="800"/>
        <v/>
      </c>
      <c r="MG22" s="103" t="str">
        <f t="array" ref="MG22">SUMIFS(INDIRECT($G$1),Consolidado!$C$3:$C66,$A22,Consolidado!$B$3:$B66,MG$1)</f>
        <v>#VALUE!</v>
      </c>
      <c r="MH22" s="22" t="str">
        <f t="shared" si="801"/>
        <v/>
      </c>
      <c r="MI22" s="22" t="str">
        <f t="shared" si="802"/>
        <v>#VALUE!</v>
      </c>
      <c r="MJ22" s="22" t="str">
        <f t="array" ref="MJ22">SUMIFS(INDIRECT($H$1),Consolidado!$C$3:$C66,$A22,Consolidado!$B$3:$B66,MG$1)</f>
        <v>#VALUE!</v>
      </c>
      <c r="MK22" s="56" t="str">
        <f t="shared" si="803"/>
        <v/>
      </c>
      <c r="ML22" s="22" t="str">
        <f t="shared" si="804"/>
        <v>#VALUE!</v>
      </c>
      <c r="MM22" s="22" t="str">
        <f t="shared" si="805"/>
        <v/>
      </c>
      <c r="MN22" s="104" t="str">
        <f t="array" ref="MN22">SUMIFS(INDIRECT($G$1),Consolidado!$C$3:$C66,$A22,Consolidado!$B$3:$B66,MN$1)</f>
        <v>#VALUE!</v>
      </c>
      <c r="MO22" s="21" t="str">
        <f t="shared" si="806"/>
        <v/>
      </c>
      <c r="MP22" s="21" t="str">
        <f t="shared" si="807"/>
        <v>#VALUE!</v>
      </c>
      <c r="MQ22" s="21" t="str">
        <f t="array" ref="MQ22">SUMIFS(INDIRECT($H$1),Consolidado!$C$3:$C66,$A22,Consolidado!$B$3:$B66,MN$1)</f>
        <v>#VALUE!</v>
      </c>
      <c r="MR22" s="54" t="str">
        <f t="shared" si="808"/>
        <v/>
      </c>
      <c r="MS22" s="21" t="str">
        <f t="shared" si="809"/>
        <v>#VALUE!</v>
      </c>
      <c r="MT22" s="105" t="str">
        <f t="shared" si="810"/>
        <v/>
      </c>
      <c r="MU22" s="103" t="str">
        <f t="array" ref="MU22">SUMIFS(INDIRECT($G$1),Consolidado!$C$3:$C66,$A22,Consolidado!$B$3:$B66,MU$1)</f>
        <v>#VALUE!</v>
      </c>
      <c r="MV22" s="22" t="str">
        <f t="shared" si="811"/>
        <v/>
      </c>
      <c r="MW22" s="22" t="str">
        <f t="shared" si="812"/>
        <v>#VALUE!</v>
      </c>
      <c r="MX22" s="22" t="str">
        <f t="array" ref="MX22">SUMIFS(INDIRECT($H$1),Consolidado!$C$3:$C66,$A22,Consolidado!$B$3:$B66,MU$1)</f>
        <v>#VALUE!</v>
      </c>
      <c r="MY22" s="56" t="str">
        <f t="shared" si="813"/>
        <v/>
      </c>
      <c r="MZ22" s="22" t="str">
        <f t="shared" si="814"/>
        <v>#VALUE!</v>
      </c>
      <c r="NA22" s="22" t="str">
        <f t="shared" si="815"/>
        <v/>
      </c>
      <c r="NB22" s="104" t="str">
        <f t="array" ref="NB22">SUMIFS(INDIRECT($G$1),Consolidado!$C$3:$C66,$A22,Consolidado!$B$3:$B66,NB$1)</f>
        <v>#VALUE!</v>
      </c>
      <c r="NC22" s="21" t="str">
        <f t="shared" si="816"/>
        <v/>
      </c>
      <c r="ND22" s="21" t="str">
        <f t="shared" si="817"/>
        <v>#VALUE!</v>
      </c>
      <c r="NE22" s="21" t="str">
        <f t="array" ref="NE22">SUMIFS(INDIRECT($H$1),Consolidado!$C$3:$C66,$A22,Consolidado!$B$3:$B66,NB$1)</f>
        <v>#VALUE!</v>
      </c>
      <c r="NF22" s="54" t="str">
        <f t="shared" si="818"/>
        <v/>
      </c>
      <c r="NG22" s="21" t="str">
        <f t="shared" si="819"/>
        <v>#VALUE!</v>
      </c>
      <c r="NH22" s="105" t="str">
        <f t="shared" si="820"/>
        <v/>
      </c>
      <c r="NI22" s="103" t="str">
        <f t="array" ref="NI22">SUMIFS(INDIRECT($G$1),Consolidado!$C$3:$C66,$A22,Consolidado!$B$3:$B66,NI$1)</f>
        <v>#VALUE!</v>
      </c>
      <c r="NJ22" s="22" t="str">
        <f t="shared" si="821"/>
        <v/>
      </c>
      <c r="NK22" s="22" t="str">
        <f t="shared" si="822"/>
        <v>#VALUE!</v>
      </c>
      <c r="NL22" s="22" t="str">
        <f t="array" ref="NL22">SUMIFS(INDIRECT($H$1),Consolidado!$C$3:$C66,$A22,Consolidado!$B$3:$B66,NI$1)</f>
        <v>#VALUE!</v>
      </c>
      <c r="NM22" s="56" t="str">
        <f t="shared" si="823"/>
        <v/>
      </c>
      <c r="NN22" s="22" t="str">
        <f t="shared" si="824"/>
        <v>#VALUE!</v>
      </c>
      <c r="NO22" s="22" t="str">
        <f t="shared" si="825"/>
        <v/>
      </c>
      <c r="NP22" s="104" t="str">
        <f t="array" ref="NP22">SUMIFS(INDIRECT($G$1),Consolidado!$C$3:$C66,$A22,Consolidado!$B$3:$B66,NP$1)</f>
        <v>#VALUE!</v>
      </c>
      <c r="NQ22" s="21" t="str">
        <f t="shared" si="826"/>
        <v/>
      </c>
      <c r="NR22" s="21" t="str">
        <f t="shared" si="827"/>
        <v>#VALUE!</v>
      </c>
      <c r="NS22" s="21" t="str">
        <f t="array" ref="NS22">SUMIFS(INDIRECT($H$1),Consolidado!$C$3:$C66,$A22,Consolidado!$B$3:$B66,NP$1)</f>
        <v>#VALUE!</v>
      </c>
      <c r="NT22" s="54" t="str">
        <f t="shared" si="828"/>
        <v/>
      </c>
      <c r="NU22" s="21" t="str">
        <f t="shared" si="829"/>
        <v>#VALUE!</v>
      </c>
      <c r="NV22" s="105" t="str">
        <f t="shared" si="830"/>
        <v/>
      </c>
    </row>
    <row r="23" ht="15.75" customHeight="1">
      <c r="A23" s="7" t="str">
        <f>Menus!B15</f>
        <v>B12 Papelería</v>
      </c>
      <c r="B23" s="21" t="str">
        <f t="shared" si="554"/>
        <v>#VALUE!</v>
      </c>
      <c r="C23" s="21">
        <f t="shared" si="555"/>
        <v>0</v>
      </c>
      <c r="D23" s="21" t="str">
        <f t="shared" si="556"/>
        <v>#VALUE!</v>
      </c>
      <c r="E23" s="21" t="str">
        <f t="shared" si="557"/>
        <v>#VALUE!</v>
      </c>
      <c r="F23" s="21">
        <f t="shared" si="558"/>
        <v>0</v>
      </c>
      <c r="G23" s="21" t="str">
        <f t="shared" si="559"/>
        <v>#VALUE!</v>
      </c>
      <c r="H23" s="21" t="str">
        <f t="shared" si="560"/>
        <v/>
      </c>
      <c r="I23" s="100" t="str">
        <f t="array" ref="I23">SUMIFS(INDIRECT($G$1),Consolidado!$C$3:$C66,$A23,Consolidado!$B$3:$B66,I$1)</f>
        <v>#VALUE!</v>
      </c>
      <c r="J23" s="65" t="str">
        <f t="shared" si="561"/>
        <v/>
      </c>
      <c r="K23" s="21" t="str">
        <f t="shared" si="562"/>
        <v>#VALUE!</v>
      </c>
      <c r="L23" s="65" t="str">
        <f t="array" ref="L23">SUMIFS(INDIRECT($H$1),Consolidado!$C$3:$C66,$A23,Consolidado!$B$3:$B66,I$1)</f>
        <v>#VALUE!</v>
      </c>
      <c r="M23" s="66" t="str">
        <f t="shared" si="563"/>
        <v/>
      </c>
      <c r="N23" s="21" t="str">
        <f t="shared" si="564"/>
        <v>#VALUE!</v>
      </c>
      <c r="O23" s="21" t="str">
        <f t="shared" si="565"/>
        <v/>
      </c>
      <c r="P23" s="101" t="str">
        <f t="array" ref="P23">SUMIFS(INDIRECT($G$1),Consolidado!$C$3:$C66,$A23,Consolidado!$B$3:$B66,P$1)</f>
        <v>#VALUE!</v>
      </c>
      <c r="Q23" s="68" t="str">
        <f t="shared" si="566"/>
        <v/>
      </c>
      <c r="R23" s="68" t="str">
        <f t="shared" si="567"/>
        <v>#VALUE!</v>
      </c>
      <c r="S23" s="68" t="str">
        <f t="array" ref="S23">SUMIFS(INDIRECT($H$1),Consolidado!$C$3:$C66,$A23,Consolidado!$B$3:$B66,P$1)</f>
        <v>#VALUE!</v>
      </c>
      <c r="T23" s="68" t="str">
        <f t="shared" si="568"/>
        <v/>
      </c>
      <c r="U23" s="68" t="str">
        <f t="shared" si="569"/>
        <v>#VALUE!</v>
      </c>
      <c r="V23" s="68" t="str">
        <f t="shared" si="570"/>
        <v/>
      </c>
      <c r="W23" s="103" t="str">
        <f t="array" ref="W23">SUMIFS(INDIRECT($G$1),Consolidado!$C$3:$C66,$A23,Consolidado!$B$3:$B66,W$1)</f>
        <v>#VALUE!</v>
      </c>
      <c r="X23" s="22" t="str">
        <f t="shared" si="571"/>
        <v/>
      </c>
      <c r="Y23" s="22" t="str">
        <f t="shared" si="572"/>
        <v>#VALUE!</v>
      </c>
      <c r="Z23" s="22" t="str">
        <f t="array" ref="Z23">SUMIFS(INDIRECT($H$1),Consolidado!$C$3:$C66,$A23,Consolidado!$B$3:$B66,W$1)</f>
        <v>#VALUE!</v>
      </c>
      <c r="AA23" s="56" t="str">
        <f t="shared" si="573"/>
        <v/>
      </c>
      <c r="AB23" s="22" t="str">
        <f t="shared" si="574"/>
        <v>#VALUE!</v>
      </c>
      <c r="AC23" s="22" t="str">
        <f t="shared" si="575"/>
        <v/>
      </c>
      <c r="AD23" s="104" t="str">
        <f t="array" ref="AD23">SUMIFS(INDIRECT($G$1),Consolidado!$C$3:$C66,$A23,Consolidado!$B$3:$B66,AD$1)</f>
        <v>#VALUE!</v>
      </c>
      <c r="AE23" s="21" t="str">
        <f t="shared" si="576"/>
        <v/>
      </c>
      <c r="AF23" s="21" t="str">
        <f t="shared" si="577"/>
        <v>#VALUE!</v>
      </c>
      <c r="AG23" s="21" t="str">
        <f t="array" ref="AG23">SUMIFS(INDIRECT($H$1),Consolidado!$C$3:$C66,$A23,Consolidado!$B$3:$B66,AD$1)</f>
        <v>#VALUE!</v>
      </c>
      <c r="AH23" s="54" t="str">
        <f t="shared" si="578"/>
        <v/>
      </c>
      <c r="AI23" s="21" t="str">
        <f t="shared" si="579"/>
        <v>#VALUE!</v>
      </c>
      <c r="AJ23" s="21" t="str">
        <f t="shared" si="580"/>
        <v/>
      </c>
      <c r="AK23" s="103" t="str">
        <f t="array" ref="AK23">SUMIFS(INDIRECT($G$1),Consolidado!$C$3:$C66,$A23,Consolidado!$B$3:$B66,AK$1)</f>
        <v>#VALUE!</v>
      </c>
      <c r="AL23" s="22" t="str">
        <f t="shared" si="581"/>
        <v/>
      </c>
      <c r="AM23" s="22" t="str">
        <f t="shared" si="582"/>
        <v>#VALUE!</v>
      </c>
      <c r="AN23" s="22" t="str">
        <f t="array" ref="AN23">SUMIFS(INDIRECT($H$1),Consolidado!$C$3:$C66,$A23,Consolidado!$B$3:$B66,AK$1)</f>
        <v>#VALUE!</v>
      </c>
      <c r="AO23" s="56" t="str">
        <f t="shared" si="583"/>
        <v/>
      </c>
      <c r="AP23" s="22" t="str">
        <f t="shared" si="584"/>
        <v>#VALUE!</v>
      </c>
      <c r="AQ23" s="22" t="str">
        <f t="shared" si="585"/>
        <v/>
      </c>
      <c r="AR23" s="104" t="str">
        <f t="array" ref="AR23">SUMIFS(INDIRECT($G$1),Consolidado!$C$3:$C66,$A23,Consolidado!$B$3:$B66,AR$1)</f>
        <v>#VALUE!</v>
      </c>
      <c r="AS23" s="21" t="str">
        <f t="shared" si="586"/>
        <v/>
      </c>
      <c r="AT23" s="21" t="str">
        <f t="shared" si="587"/>
        <v>#VALUE!</v>
      </c>
      <c r="AU23" s="21" t="str">
        <f t="array" ref="AU23">SUMIFS(INDIRECT($H$1),Consolidado!$C$3:$C66,$A23,Consolidado!$B$3:$B66,AR$1)</f>
        <v>#VALUE!</v>
      </c>
      <c r="AV23" s="54" t="str">
        <f t="shared" si="588"/>
        <v/>
      </c>
      <c r="AW23" s="21" t="str">
        <f t="shared" si="589"/>
        <v>#VALUE!</v>
      </c>
      <c r="AX23" s="21" t="str">
        <f t="shared" si="590"/>
        <v/>
      </c>
      <c r="AY23" s="103" t="str">
        <f t="array" ref="AY23">SUMIFS(INDIRECT($G$1),Consolidado!$C$3:$C66,$A23,Consolidado!$B$3:$B66,AY$1)</f>
        <v>#VALUE!</v>
      </c>
      <c r="AZ23" s="22" t="str">
        <f t="shared" si="591"/>
        <v/>
      </c>
      <c r="BA23" s="22" t="str">
        <f t="shared" si="592"/>
        <v>#VALUE!</v>
      </c>
      <c r="BB23" s="22" t="str">
        <f t="array" ref="BB23">SUMIFS(INDIRECT($H$1),Consolidado!$C$3:$C66,$A23,Consolidado!$B$3:$B66,AY$1)</f>
        <v>#VALUE!</v>
      </c>
      <c r="BC23" s="56" t="str">
        <f t="shared" si="593"/>
        <v/>
      </c>
      <c r="BD23" s="22" t="str">
        <f t="shared" si="594"/>
        <v>#VALUE!</v>
      </c>
      <c r="BE23" s="22" t="str">
        <f t="shared" si="595"/>
        <v/>
      </c>
      <c r="BF23" s="104" t="str">
        <f t="array" ref="BF23">SUMIFS(INDIRECT($G$1),Consolidado!$C$3:$C66,$A23,Consolidado!$B$3:$B66,BF$1)</f>
        <v>#VALUE!</v>
      </c>
      <c r="BG23" s="21" t="str">
        <f t="shared" si="596"/>
        <v/>
      </c>
      <c r="BH23" s="21" t="str">
        <f t="shared" si="597"/>
        <v>#VALUE!</v>
      </c>
      <c r="BI23" s="21" t="str">
        <f t="array" ref="BI23">SUMIFS(INDIRECT($H$1),Consolidado!$C$3:$C66,$A23,Consolidado!$B$3:$B66,BF$1)</f>
        <v>#VALUE!</v>
      </c>
      <c r="BJ23" s="54" t="str">
        <f t="shared" si="598"/>
        <v/>
      </c>
      <c r="BK23" s="21" t="str">
        <f t="shared" si="599"/>
        <v>#VALUE!</v>
      </c>
      <c r="BL23" s="21" t="str">
        <f t="shared" si="600"/>
        <v/>
      </c>
      <c r="BM23" s="103" t="str">
        <f t="array" ref="BM23">SUMIFS(INDIRECT($G$1),Consolidado!$C$3:$C66,$A23,Consolidado!$B$3:$B66,BM$1)</f>
        <v>#VALUE!</v>
      </c>
      <c r="BN23" s="22" t="str">
        <f t="shared" si="601"/>
        <v/>
      </c>
      <c r="BO23" s="22" t="str">
        <f t="shared" si="602"/>
        <v>#VALUE!</v>
      </c>
      <c r="BP23" s="22" t="str">
        <f t="array" ref="BP23">SUMIFS(INDIRECT($H$1),Consolidado!$C$3:$C66,$A23,Consolidado!$B$3:$B66,BM$1)</f>
        <v>#VALUE!</v>
      </c>
      <c r="BQ23" s="56" t="str">
        <f t="shared" si="603"/>
        <v/>
      </c>
      <c r="BR23" s="22" t="str">
        <f t="shared" si="604"/>
        <v>#VALUE!</v>
      </c>
      <c r="BS23" s="22" t="str">
        <f t="shared" si="605"/>
        <v/>
      </c>
      <c r="BT23" s="104" t="str">
        <f t="array" ref="BT23">SUMIFS(INDIRECT($G$1),Consolidado!$C$3:$C66,$A23,Consolidado!$B$3:$B66,BT$1)</f>
        <v>#VALUE!</v>
      </c>
      <c r="BU23" s="21" t="str">
        <f t="shared" si="606"/>
        <v/>
      </c>
      <c r="BV23" s="21" t="str">
        <f t="shared" si="607"/>
        <v>#VALUE!</v>
      </c>
      <c r="BW23" s="21" t="str">
        <f t="array" ref="BW23">SUMIFS(INDIRECT($H$1),Consolidado!$C$3:$C66,$A23,Consolidado!$B$3:$B66,BT$1)</f>
        <v>#VALUE!</v>
      </c>
      <c r="BX23" s="54" t="str">
        <f t="shared" si="608"/>
        <v/>
      </c>
      <c r="BY23" s="21" t="str">
        <f t="shared" si="609"/>
        <v>#VALUE!</v>
      </c>
      <c r="BZ23" s="21" t="str">
        <f t="shared" si="610"/>
        <v/>
      </c>
      <c r="CA23" s="103" t="str">
        <f t="array" ref="CA23">SUMIFS(INDIRECT($G$1),Consolidado!$C$3:$C66,$A23,Consolidado!$B$3:$B66,CA$1)</f>
        <v>#VALUE!</v>
      </c>
      <c r="CB23" s="22" t="str">
        <f t="shared" si="611"/>
        <v/>
      </c>
      <c r="CC23" s="22" t="str">
        <f t="shared" si="612"/>
        <v>#VALUE!</v>
      </c>
      <c r="CD23" s="22" t="str">
        <f t="array" ref="CD23">SUMIFS(INDIRECT($H$1),Consolidado!$C$3:$C66,$A23,Consolidado!$B$3:$B66,CA$1)</f>
        <v>#VALUE!</v>
      </c>
      <c r="CE23" s="56" t="str">
        <f t="shared" si="613"/>
        <v/>
      </c>
      <c r="CF23" s="22" t="str">
        <f t="shared" si="614"/>
        <v>#VALUE!</v>
      </c>
      <c r="CG23" s="22" t="str">
        <f t="shared" si="615"/>
        <v/>
      </c>
      <c r="CH23" s="104" t="str">
        <f t="array" ref="CH23">SUMIFS(INDIRECT($G$1),Consolidado!$C$3:$C66,$A23,Consolidado!$B$3:$B66,CH$1)</f>
        <v>#VALUE!</v>
      </c>
      <c r="CI23" s="21" t="str">
        <f t="shared" si="616"/>
        <v/>
      </c>
      <c r="CJ23" s="21" t="str">
        <f t="shared" si="617"/>
        <v>#VALUE!</v>
      </c>
      <c r="CK23" s="21" t="str">
        <f t="array" ref="CK23">SUMIFS(INDIRECT($H$1),Consolidado!$C$3:$C66,$A23,Consolidado!$B$3:$B66,CH$1)</f>
        <v>#VALUE!</v>
      </c>
      <c r="CL23" s="54" t="str">
        <f t="shared" si="618"/>
        <v/>
      </c>
      <c r="CM23" s="21" t="str">
        <f t="shared" si="619"/>
        <v>#VALUE!</v>
      </c>
      <c r="CN23" s="21" t="str">
        <f t="shared" si="620"/>
        <v/>
      </c>
      <c r="CO23" s="103" t="str">
        <f t="array" ref="CO23">SUMIFS(INDIRECT($G$1),Consolidado!$C$3:$C66,$A23,Consolidado!$B$3:$B66,CO$1)</f>
        <v>#VALUE!</v>
      </c>
      <c r="CP23" s="22" t="str">
        <f t="shared" si="621"/>
        <v/>
      </c>
      <c r="CQ23" s="22" t="str">
        <f t="shared" si="622"/>
        <v>#VALUE!</v>
      </c>
      <c r="CR23" s="22" t="str">
        <f t="array" ref="CR23">SUMIFS(INDIRECT($H$1),Consolidado!$C$3:$C66,$A23,Consolidado!$B$3:$B66,CO$1)</f>
        <v>#VALUE!</v>
      </c>
      <c r="CS23" s="56" t="str">
        <f t="shared" si="623"/>
        <v/>
      </c>
      <c r="CT23" s="22" t="str">
        <f t="shared" si="624"/>
        <v>#VALUE!</v>
      </c>
      <c r="CU23" s="22" t="str">
        <f t="shared" si="625"/>
        <v/>
      </c>
      <c r="CV23" s="104" t="str">
        <f t="array" ref="CV23">SUMIFS(INDIRECT($G$1),Consolidado!$C$3:$C66,$A23,Consolidado!$B$3:$B66,CV$1)</f>
        <v>#VALUE!</v>
      </c>
      <c r="CW23" s="21" t="str">
        <f t="shared" si="626"/>
        <v/>
      </c>
      <c r="CX23" s="21" t="str">
        <f t="shared" si="627"/>
        <v>#VALUE!</v>
      </c>
      <c r="CY23" s="21" t="str">
        <f t="array" ref="CY23">SUMIFS(INDIRECT($H$1),Consolidado!$C$3:$C66,$A23,Consolidado!$B$3:$B66,CV$1)</f>
        <v>#VALUE!</v>
      </c>
      <c r="CZ23" s="54" t="str">
        <f t="shared" si="628"/>
        <v/>
      </c>
      <c r="DA23" s="21" t="str">
        <f t="shared" si="629"/>
        <v>#VALUE!</v>
      </c>
      <c r="DB23" s="21" t="str">
        <f t="shared" si="630"/>
        <v/>
      </c>
      <c r="DC23" s="103" t="str">
        <f t="array" ref="DC23">SUMIFS(INDIRECT($G$1),Consolidado!$C$3:$C66,$A23,Consolidado!$B$3:$B66,DC$1)</f>
        <v>#VALUE!</v>
      </c>
      <c r="DD23" s="22" t="str">
        <f t="shared" si="631"/>
        <v/>
      </c>
      <c r="DE23" s="22" t="str">
        <f t="shared" si="632"/>
        <v>#VALUE!</v>
      </c>
      <c r="DF23" s="22" t="str">
        <f t="array" ref="DF23">SUMIFS(INDIRECT($H$1),Consolidado!$C$3:$C66,$A23,Consolidado!$B$3:$B66,DC$1)</f>
        <v>#VALUE!</v>
      </c>
      <c r="DG23" s="56" t="str">
        <f t="shared" si="633"/>
        <v/>
      </c>
      <c r="DH23" s="22" t="str">
        <f t="shared" si="634"/>
        <v>#VALUE!</v>
      </c>
      <c r="DI23" s="22" t="str">
        <f t="shared" si="635"/>
        <v/>
      </c>
      <c r="DJ23" s="104" t="str">
        <f t="array" ref="DJ23">SUMIFS(INDIRECT($G$1),Consolidado!$C$3:$C66,$A23,Consolidado!$B$3:$B66,DJ$1)</f>
        <v>#VALUE!</v>
      </c>
      <c r="DK23" s="21" t="str">
        <f t="shared" si="636"/>
        <v/>
      </c>
      <c r="DL23" s="21" t="str">
        <f t="shared" si="637"/>
        <v>#VALUE!</v>
      </c>
      <c r="DM23" s="21" t="str">
        <f t="array" ref="DM23">SUMIFS(INDIRECT($H$1),Consolidado!$C$3:$C66,$A23,Consolidado!$B$3:$B66,DJ$1)</f>
        <v>#VALUE!</v>
      </c>
      <c r="DN23" s="54" t="str">
        <f t="shared" si="638"/>
        <v/>
      </c>
      <c r="DO23" s="21" t="str">
        <f t="shared" si="639"/>
        <v>#VALUE!</v>
      </c>
      <c r="DP23" s="21" t="str">
        <f t="shared" si="640"/>
        <v/>
      </c>
      <c r="DQ23" s="103" t="str">
        <f t="array" ref="DQ23">SUMIFS(INDIRECT($G$1),Consolidado!$C$3:$C66,$A23,Consolidado!$B$3:$B66,DQ$1)</f>
        <v>#VALUE!</v>
      </c>
      <c r="DR23" s="22" t="str">
        <f t="shared" si="641"/>
        <v/>
      </c>
      <c r="DS23" s="22" t="str">
        <f t="shared" si="642"/>
        <v>#VALUE!</v>
      </c>
      <c r="DT23" s="22" t="str">
        <f t="array" ref="DT23">SUMIFS(INDIRECT($H$1),Consolidado!$C$3:$C66,$A23,Consolidado!$B$3:$B66,DQ$1)</f>
        <v>#VALUE!</v>
      </c>
      <c r="DU23" s="56" t="str">
        <f t="shared" si="643"/>
        <v/>
      </c>
      <c r="DV23" s="22" t="str">
        <f t="shared" si="644"/>
        <v>#VALUE!</v>
      </c>
      <c r="DW23" s="22" t="str">
        <f t="shared" si="645"/>
        <v/>
      </c>
      <c r="DX23" s="104" t="str">
        <f t="array" ref="DX23">SUMIFS(INDIRECT($G$1),Consolidado!$C$3:$C66,$A23,Consolidado!$B$3:$B66,DX$1)</f>
        <v>#VALUE!</v>
      </c>
      <c r="DY23" s="21" t="str">
        <f t="shared" si="646"/>
        <v/>
      </c>
      <c r="DZ23" s="21" t="str">
        <f t="shared" si="647"/>
        <v>#VALUE!</v>
      </c>
      <c r="EA23" s="21" t="str">
        <f t="array" ref="EA23">SUMIFS(INDIRECT($H$1),Consolidado!$C$3:$C66,$A23,Consolidado!$B$3:$B66,DX$1)</f>
        <v>#VALUE!</v>
      </c>
      <c r="EB23" s="54" t="str">
        <f t="shared" si="648"/>
        <v/>
      </c>
      <c r="EC23" s="21" t="str">
        <f t="shared" si="649"/>
        <v>#VALUE!</v>
      </c>
      <c r="ED23" s="21" t="str">
        <f t="shared" si="650"/>
        <v/>
      </c>
      <c r="EE23" s="103" t="str">
        <f t="array" ref="EE23">SUMIFS(INDIRECT($G$1),Consolidado!$C$3:$C66,$A23,Consolidado!$B$3:$B66,EE$1)</f>
        <v>#VALUE!</v>
      </c>
      <c r="EF23" s="22" t="str">
        <f t="shared" si="651"/>
        <v/>
      </c>
      <c r="EG23" s="22" t="str">
        <f t="shared" si="652"/>
        <v>#VALUE!</v>
      </c>
      <c r="EH23" s="22" t="str">
        <f t="array" ref="EH23">SUMIFS(INDIRECT($H$1),Consolidado!$C$3:$C66,$A23,Consolidado!$B$3:$B66,EE$1)</f>
        <v>#VALUE!</v>
      </c>
      <c r="EI23" s="56" t="str">
        <f t="shared" si="653"/>
        <v/>
      </c>
      <c r="EJ23" s="22" t="str">
        <f t="shared" si="654"/>
        <v>#VALUE!</v>
      </c>
      <c r="EK23" s="22" t="str">
        <f t="shared" si="655"/>
        <v/>
      </c>
      <c r="EL23" s="104" t="str">
        <f t="array" ref="EL23">SUMIFS(INDIRECT($G$1),Consolidado!$C$3:$C66,$A23,Consolidado!$B$3:$B66,EL$1)</f>
        <v>#VALUE!</v>
      </c>
      <c r="EM23" s="21" t="str">
        <f t="shared" si="656"/>
        <v/>
      </c>
      <c r="EN23" s="21" t="str">
        <f t="shared" si="657"/>
        <v>#VALUE!</v>
      </c>
      <c r="EO23" s="21" t="str">
        <f t="array" ref="EO23">SUMIFS(INDIRECT($H$1),Consolidado!$C$3:$C66,$A23,Consolidado!$B$3:$B66,EL$1)</f>
        <v>#VALUE!</v>
      </c>
      <c r="EP23" s="54" t="str">
        <f t="shared" si="658"/>
        <v/>
      </c>
      <c r="EQ23" s="21" t="str">
        <f t="shared" si="659"/>
        <v>#VALUE!</v>
      </c>
      <c r="ER23" s="21" t="str">
        <f t="shared" si="660"/>
        <v/>
      </c>
      <c r="ES23" s="103" t="str">
        <f t="array" ref="ES23">SUMIFS(INDIRECT($G$1),Consolidado!$C$3:$C66,$A23,Consolidado!$B$3:$B66,ES$1)</f>
        <v>#VALUE!</v>
      </c>
      <c r="ET23" s="22" t="str">
        <f t="shared" si="661"/>
        <v/>
      </c>
      <c r="EU23" s="22" t="str">
        <f t="shared" si="662"/>
        <v>#VALUE!</v>
      </c>
      <c r="EV23" s="22" t="str">
        <f t="array" ref="EV23">SUMIFS(INDIRECT($H$1),Consolidado!$C$3:$C66,$A23,Consolidado!$B$3:$B66,ES$1)</f>
        <v>#VALUE!</v>
      </c>
      <c r="EW23" s="56" t="str">
        <f t="shared" si="663"/>
        <v/>
      </c>
      <c r="EX23" s="22" t="str">
        <f t="shared" si="664"/>
        <v>#VALUE!</v>
      </c>
      <c r="EY23" s="22" t="str">
        <f t="shared" si="665"/>
        <v/>
      </c>
      <c r="EZ23" s="104" t="str">
        <f t="array" ref="EZ23">SUMIFS(INDIRECT($G$1),Consolidado!$C$3:$C66,$A23,Consolidado!$B$3:$B66,EZ$1)</f>
        <v>#VALUE!</v>
      </c>
      <c r="FA23" s="21" t="str">
        <f t="shared" si="666"/>
        <v/>
      </c>
      <c r="FB23" s="21" t="str">
        <f t="shared" si="667"/>
        <v>#VALUE!</v>
      </c>
      <c r="FC23" s="21" t="str">
        <f t="array" ref="FC23">SUMIFS(INDIRECT($H$1),Consolidado!$C$3:$C66,$A23,Consolidado!$B$3:$B66,EZ$1)</f>
        <v>#VALUE!</v>
      </c>
      <c r="FD23" s="54" t="str">
        <f t="shared" si="668"/>
        <v/>
      </c>
      <c r="FE23" s="21" t="str">
        <f t="shared" si="669"/>
        <v>#VALUE!</v>
      </c>
      <c r="FF23" s="21" t="str">
        <f t="shared" si="670"/>
        <v/>
      </c>
      <c r="FG23" s="103" t="str">
        <f t="array" ref="FG23">SUMIFS(INDIRECT($G$1),Consolidado!$C$3:$C66,$A23,Consolidado!$B$3:$B66,FG$1)</f>
        <v>#VALUE!</v>
      </c>
      <c r="FH23" s="22" t="str">
        <f t="shared" si="671"/>
        <v/>
      </c>
      <c r="FI23" s="22" t="str">
        <f t="shared" si="672"/>
        <v>#VALUE!</v>
      </c>
      <c r="FJ23" s="22" t="str">
        <f t="array" ref="FJ23">SUMIFS(INDIRECT($H$1),Consolidado!$C$3:$C66,$A23,Consolidado!$B$3:$B66,FG$1)</f>
        <v>#VALUE!</v>
      </c>
      <c r="FK23" s="56" t="str">
        <f t="shared" si="673"/>
        <v/>
      </c>
      <c r="FL23" s="22" t="str">
        <f t="shared" si="674"/>
        <v>#VALUE!</v>
      </c>
      <c r="FM23" s="22" t="str">
        <f t="shared" si="675"/>
        <v/>
      </c>
      <c r="FN23" s="104" t="str">
        <f t="array" ref="FN23">SUMIFS(INDIRECT($G$1),Consolidado!$C$3:$C66,$A23,Consolidado!$B$3:$B66,FN$1)</f>
        <v>#VALUE!</v>
      </c>
      <c r="FO23" s="21" t="str">
        <f t="shared" si="676"/>
        <v/>
      </c>
      <c r="FP23" s="21" t="str">
        <f t="shared" si="677"/>
        <v>#VALUE!</v>
      </c>
      <c r="FQ23" s="21" t="str">
        <f t="array" ref="FQ23">SUMIFS(INDIRECT($H$1),Consolidado!$C$3:$C66,$A23,Consolidado!$B$3:$B66,FN$1)</f>
        <v>#VALUE!</v>
      </c>
      <c r="FR23" s="54" t="str">
        <f t="shared" si="678"/>
        <v/>
      </c>
      <c r="FS23" s="21" t="str">
        <f t="shared" si="679"/>
        <v>#VALUE!</v>
      </c>
      <c r="FT23" s="21" t="str">
        <f t="shared" si="680"/>
        <v/>
      </c>
      <c r="FU23" s="103" t="str">
        <f t="array" ref="FU23">SUMIFS(INDIRECT($G$1),Consolidado!$C$3:$C66,$A23,Consolidado!$B$3:$B66,FU$1)</f>
        <v>#VALUE!</v>
      </c>
      <c r="FV23" s="22" t="str">
        <f t="shared" si="681"/>
        <v/>
      </c>
      <c r="FW23" s="22" t="str">
        <f t="shared" si="682"/>
        <v>#VALUE!</v>
      </c>
      <c r="FX23" s="22" t="str">
        <f t="array" ref="FX23">SUMIFS(INDIRECT($H$1),Consolidado!$C$3:$C66,$A23,Consolidado!$B$3:$B66,FU$1)</f>
        <v>#VALUE!</v>
      </c>
      <c r="FY23" s="56" t="str">
        <f t="shared" si="683"/>
        <v/>
      </c>
      <c r="FZ23" s="22" t="str">
        <f t="shared" si="684"/>
        <v>#VALUE!</v>
      </c>
      <c r="GA23" s="22" t="str">
        <f t="shared" si="685"/>
        <v/>
      </c>
      <c r="GB23" s="104" t="str">
        <f t="array" ref="GB23">SUMIFS(INDIRECT($G$1),Consolidado!$C$3:$C66,$A23,Consolidado!$B$3:$B66,GB$1)</f>
        <v>#VALUE!</v>
      </c>
      <c r="GC23" s="21" t="str">
        <f t="shared" si="686"/>
        <v/>
      </c>
      <c r="GD23" s="21" t="str">
        <f t="shared" si="687"/>
        <v>#VALUE!</v>
      </c>
      <c r="GE23" s="21" t="str">
        <f t="array" ref="GE23">SUMIFS(INDIRECT($H$1),Consolidado!$C$3:$C66,$A23,Consolidado!$B$3:$B66,GB$1)</f>
        <v>#VALUE!</v>
      </c>
      <c r="GF23" s="54" t="str">
        <f t="shared" si="688"/>
        <v/>
      </c>
      <c r="GG23" s="21" t="str">
        <f t="shared" si="689"/>
        <v>#VALUE!</v>
      </c>
      <c r="GH23" s="21" t="str">
        <f t="shared" si="690"/>
        <v/>
      </c>
      <c r="GI23" s="103" t="str">
        <f t="array" ref="GI23">SUMIFS(INDIRECT($G$1),Consolidado!$C$3:$C66,$A23,Consolidado!$B$3:$B66,GI$1)</f>
        <v>#VALUE!</v>
      </c>
      <c r="GJ23" s="22" t="str">
        <f t="shared" si="691"/>
        <v/>
      </c>
      <c r="GK23" s="22" t="str">
        <f t="shared" si="692"/>
        <v>#VALUE!</v>
      </c>
      <c r="GL23" s="22" t="str">
        <f t="array" ref="GL23">SUMIFS(INDIRECT($H$1),Consolidado!$C$3:$C66,$A23,Consolidado!$B$3:$B66,GI$1)</f>
        <v>#VALUE!</v>
      </c>
      <c r="GM23" s="56" t="str">
        <f t="shared" si="693"/>
        <v/>
      </c>
      <c r="GN23" s="22" t="str">
        <f t="shared" si="694"/>
        <v>#VALUE!</v>
      </c>
      <c r="GO23" s="22" t="str">
        <f t="shared" si="695"/>
        <v/>
      </c>
      <c r="GP23" s="104" t="str">
        <f t="array" ref="GP23">SUMIFS(INDIRECT($G$1),Consolidado!$C$3:$C66,$A23,Consolidado!$B$3:$B66,GP$1)</f>
        <v>#VALUE!</v>
      </c>
      <c r="GQ23" s="21" t="str">
        <f t="shared" si="696"/>
        <v/>
      </c>
      <c r="GR23" s="21" t="str">
        <f t="shared" si="697"/>
        <v>#VALUE!</v>
      </c>
      <c r="GS23" s="21" t="str">
        <f t="array" ref="GS23">SUMIFS(INDIRECT($H$1),Consolidado!$C$3:$C66,$A23,Consolidado!$B$3:$B66,GP$1)</f>
        <v>#VALUE!</v>
      </c>
      <c r="GT23" s="54" t="str">
        <f t="shared" si="698"/>
        <v/>
      </c>
      <c r="GU23" s="21" t="str">
        <f t="shared" si="699"/>
        <v>#VALUE!</v>
      </c>
      <c r="GV23" s="21" t="str">
        <f t="shared" si="700"/>
        <v/>
      </c>
      <c r="GW23" s="103" t="str">
        <f t="array" ref="GW23">SUMIFS(INDIRECT($G$1),Consolidado!$C$3:$C66,$A23,Consolidado!$B$3:$B66,GW$1)</f>
        <v>#VALUE!</v>
      </c>
      <c r="GX23" s="22" t="str">
        <f t="shared" si="701"/>
        <v/>
      </c>
      <c r="GY23" s="22" t="str">
        <f t="shared" si="702"/>
        <v>#VALUE!</v>
      </c>
      <c r="GZ23" s="22" t="str">
        <f t="array" ref="GZ23">SUMIFS(INDIRECT($H$1),Consolidado!$C$3:$C66,$A23,Consolidado!$B$3:$B66,GW$1)</f>
        <v>#VALUE!</v>
      </c>
      <c r="HA23" s="56" t="str">
        <f t="shared" si="703"/>
        <v/>
      </c>
      <c r="HB23" s="22" t="str">
        <f t="shared" si="704"/>
        <v>#VALUE!</v>
      </c>
      <c r="HC23" s="22" t="str">
        <f t="shared" si="705"/>
        <v/>
      </c>
      <c r="HD23" s="104" t="str">
        <f t="array" ref="HD23">SUMIFS(INDIRECT($G$1),Consolidado!$C$3:$C66,$A23,Consolidado!$B$3:$B66,HD$1)</f>
        <v>#VALUE!</v>
      </c>
      <c r="HE23" s="21" t="str">
        <f t="shared" si="706"/>
        <v/>
      </c>
      <c r="HF23" s="21" t="str">
        <f t="shared" si="707"/>
        <v>#VALUE!</v>
      </c>
      <c r="HG23" s="21" t="str">
        <f t="array" ref="HG23">SUMIFS(INDIRECT($H$1),Consolidado!$C$3:$C66,$A23,Consolidado!$B$3:$B66,HD$1)</f>
        <v>#VALUE!</v>
      </c>
      <c r="HH23" s="54" t="str">
        <f t="shared" si="708"/>
        <v/>
      </c>
      <c r="HI23" s="21" t="str">
        <f t="shared" si="709"/>
        <v>#VALUE!</v>
      </c>
      <c r="HJ23" s="21" t="str">
        <f t="shared" si="710"/>
        <v/>
      </c>
      <c r="HK23" s="103" t="str">
        <f t="array" ref="HK23">SUMIFS(INDIRECT($G$1),Consolidado!$C$3:$C66,$A23,Consolidado!$B$3:$B66,HK$1)</f>
        <v>#VALUE!</v>
      </c>
      <c r="HL23" s="22" t="str">
        <f t="shared" si="711"/>
        <v/>
      </c>
      <c r="HM23" s="22" t="str">
        <f t="shared" si="712"/>
        <v>#VALUE!</v>
      </c>
      <c r="HN23" s="22" t="str">
        <f t="array" ref="HN23">SUMIFS(INDIRECT($H$1),Consolidado!$C$3:$C66,$A23,Consolidado!$B$3:$B66,HK$1)</f>
        <v>#VALUE!</v>
      </c>
      <c r="HO23" s="56" t="str">
        <f t="shared" si="713"/>
        <v/>
      </c>
      <c r="HP23" s="22" t="str">
        <f t="shared" si="714"/>
        <v>#VALUE!</v>
      </c>
      <c r="HQ23" s="22" t="str">
        <f t="shared" si="715"/>
        <v/>
      </c>
      <c r="HR23" s="104" t="str">
        <f t="array" ref="HR23">SUMIFS(INDIRECT($G$1),Consolidado!$C$3:$C66,$A23,Consolidado!$B$3:$B66,HR$1)</f>
        <v>#VALUE!</v>
      </c>
      <c r="HS23" s="21" t="str">
        <f t="shared" si="716"/>
        <v/>
      </c>
      <c r="HT23" s="21" t="str">
        <f t="shared" si="717"/>
        <v>#VALUE!</v>
      </c>
      <c r="HU23" s="21" t="str">
        <f t="array" ref="HU23">SUMIFS(INDIRECT($H$1),Consolidado!$C$3:$C66,$A23,Consolidado!$B$3:$B66,HR$1)</f>
        <v>#VALUE!</v>
      </c>
      <c r="HV23" s="54" t="str">
        <f t="shared" si="718"/>
        <v/>
      </c>
      <c r="HW23" s="21" t="str">
        <f t="shared" si="719"/>
        <v>#VALUE!</v>
      </c>
      <c r="HX23" s="21" t="str">
        <f t="shared" si="720"/>
        <v/>
      </c>
      <c r="HY23" s="103" t="str">
        <f t="array" ref="HY23">SUMIFS(INDIRECT($G$1),Consolidado!$C$3:$C66,$A23,Consolidado!$B$3:$B66,HY$1)</f>
        <v>#VALUE!</v>
      </c>
      <c r="HZ23" s="22" t="str">
        <f t="shared" si="721"/>
        <v/>
      </c>
      <c r="IA23" s="22" t="str">
        <f t="shared" si="722"/>
        <v>#VALUE!</v>
      </c>
      <c r="IB23" s="22" t="str">
        <f t="array" ref="IB23">SUMIFS(INDIRECT($H$1),Consolidado!$C$3:$C66,$A23,Consolidado!$B$3:$B66,HY$1)</f>
        <v>#VALUE!</v>
      </c>
      <c r="IC23" s="56" t="str">
        <f t="shared" si="723"/>
        <v/>
      </c>
      <c r="ID23" s="22" t="str">
        <f t="shared" si="724"/>
        <v>#VALUE!</v>
      </c>
      <c r="IE23" s="22" t="str">
        <f t="shared" si="725"/>
        <v/>
      </c>
      <c r="IF23" s="104" t="str">
        <f t="array" ref="IF23">SUMIFS(INDIRECT($G$1),Consolidado!$C$3:$C66,$A23,Consolidado!$B$3:$B66,IF$1)</f>
        <v>#VALUE!</v>
      </c>
      <c r="IG23" s="21" t="str">
        <f t="shared" si="726"/>
        <v/>
      </c>
      <c r="IH23" s="21" t="str">
        <f t="shared" si="727"/>
        <v>#VALUE!</v>
      </c>
      <c r="II23" s="21" t="str">
        <f t="array" ref="II23">SUMIFS(INDIRECT($H$1),Consolidado!$C$3:$C66,$A23,Consolidado!$B$3:$B66,IF$1)</f>
        <v>#VALUE!</v>
      </c>
      <c r="IJ23" s="54" t="str">
        <f t="shared" si="728"/>
        <v/>
      </c>
      <c r="IK23" s="21" t="str">
        <f t="shared" si="729"/>
        <v>#VALUE!</v>
      </c>
      <c r="IL23" s="21" t="str">
        <f t="shared" si="730"/>
        <v/>
      </c>
      <c r="IM23" s="103" t="str">
        <f t="array" ref="IM23">SUMIFS(INDIRECT($G$1),Consolidado!$C$3:$C66,$A23,Consolidado!$B$3:$B66,IM$1)</f>
        <v>#VALUE!</v>
      </c>
      <c r="IN23" s="22" t="str">
        <f t="shared" si="731"/>
        <v/>
      </c>
      <c r="IO23" s="22" t="str">
        <f t="shared" si="732"/>
        <v>#VALUE!</v>
      </c>
      <c r="IP23" s="22" t="str">
        <f t="array" ref="IP23">SUMIFS(INDIRECT($H$1),Consolidado!$C$3:$C66,$A23,Consolidado!$B$3:$B66,IM$1)</f>
        <v>#VALUE!</v>
      </c>
      <c r="IQ23" s="56" t="str">
        <f t="shared" si="733"/>
        <v/>
      </c>
      <c r="IR23" s="22" t="str">
        <f t="shared" si="734"/>
        <v>#VALUE!</v>
      </c>
      <c r="IS23" s="22" t="str">
        <f t="shared" si="735"/>
        <v/>
      </c>
      <c r="IT23" s="104" t="str">
        <f t="array" ref="IT23">SUMIFS(INDIRECT($G$1),Consolidado!$C$3:$C66,$A23,Consolidado!$B$3:$B66,IT$1)</f>
        <v>#VALUE!</v>
      </c>
      <c r="IU23" s="21" t="str">
        <f t="shared" si="736"/>
        <v/>
      </c>
      <c r="IV23" s="21" t="str">
        <f t="shared" si="737"/>
        <v>#VALUE!</v>
      </c>
      <c r="IW23" s="21" t="str">
        <f t="array" ref="IW23">SUMIFS(INDIRECT($H$1),Consolidado!$C$3:$C66,$A23,Consolidado!$B$3:$B66,IT$1)</f>
        <v>#VALUE!</v>
      </c>
      <c r="IX23" s="54" t="str">
        <f t="shared" si="738"/>
        <v/>
      </c>
      <c r="IY23" s="21" t="str">
        <f t="shared" si="739"/>
        <v>#VALUE!</v>
      </c>
      <c r="IZ23" s="21" t="str">
        <f t="shared" si="740"/>
        <v/>
      </c>
      <c r="JA23" s="103" t="str">
        <f t="array" ref="JA23">SUMIFS(INDIRECT($G$1),Consolidado!$C$3:$C66,$A23,Consolidado!$B$3:$B66,JA$1)</f>
        <v>#VALUE!</v>
      </c>
      <c r="JB23" s="22" t="str">
        <f t="shared" si="741"/>
        <v/>
      </c>
      <c r="JC23" s="22" t="str">
        <f t="shared" si="742"/>
        <v>#VALUE!</v>
      </c>
      <c r="JD23" s="22" t="str">
        <f t="array" ref="JD23">SUMIFS(INDIRECT($H$1),Consolidado!$C$3:$C66,$A23,Consolidado!$B$3:$B66,JA$1)</f>
        <v>#VALUE!</v>
      </c>
      <c r="JE23" s="56" t="str">
        <f t="shared" si="743"/>
        <v/>
      </c>
      <c r="JF23" s="22" t="str">
        <f t="shared" si="744"/>
        <v>#VALUE!</v>
      </c>
      <c r="JG23" s="22" t="str">
        <f t="shared" si="745"/>
        <v/>
      </c>
      <c r="JH23" s="104" t="str">
        <f t="array" ref="JH23">SUMIFS(INDIRECT($G$1),Consolidado!$C$3:$C66,$A23,Consolidado!$B$3:$B66,JH$1)</f>
        <v>#VALUE!</v>
      </c>
      <c r="JI23" s="21" t="str">
        <f t="shared" si="746"/>
        <v/>
      </c>
      <c r="JJ23" s="21" t="str">
        <f t="shared" si="747"/>
        <v>#VALUE!</v>
      </c>
      <c r="JK23" s="21" t="str">
        <f t="array" ref="JK23">SUMIFS(INDIRECT($H$1),Consolidado!$C$3:$C66,$A23,Consolidado!$B$3:$B66,JH$1)</f>
        <v>#VALUE!</v>
      </c>
      <c r="JL23" s="54" t="str">
        <f t="shared" si="748"/>
        <v/>
      </c>
      <c r="JM23" s="21" t="str">
        <f t="shared" si="749"/>
        <v>#VALUE!</v>
      </c>
      <c r="JN23" s="21" t="str">
        <f t="shared" si="750"/>
        <v/>
      </c>
      <c r="JO23" s="103" t="str">
        <f t="array" ref="JO23">SUMIFS(INDIRECT($G$1),Consolidado!$C$3:$C66,$A23,Consolidado!$B$3:$B66,JO$1)</f>
        <v>#VALUE!</v>
      </c>
      <c r="JP23" s="22" t="str">
        <f t="shared" si="751"/>
        <v/>
      </c>
      <c r="JQ23" s="22" t="str">
        <f t="shared" si="752"/>
        <v>#VALUE!</v>
      </c>
      <c r="JR23" s="22" t="str">
        <f t="array" ref="JR23">SUMIFS(INDIRECT($H$1),Consolidado!$C$3:$C66,$A23,Consolidado!$B$3:$B66,JO$1)</f>
        <v>#VALUE!</v>
      </c>
      <c r="JS23" s="56" t="str">
        <f t="shared" si="753"/>
        <v/>
      </c>
      <c r="JT23" s="22" t="str">
        <f t="shared" si="754"/>
        <v>#VALUE!</v>
      </c>
      <c r="JU23" s="22" t="str">
        <f t="shared" si="755"/>
        <v/>
      </c>
      <c r="JV23" s="104" t="str">
        <f t="array" ref="JV23">SUMIFS(INDIRECT($G$1),Consolidado!$C$3:$C66,$A23,Consolidado!$B$3:$B66,JV$1)</f>
        <v>#VALUE!</v>
      </c>
      <c r="JW23" s="21" t="str">
        <f t="shared" si="756"/>
        <v/>
      </c>
      <c r="JX23" s="21" t="str">
        <f t="shared" si="757"/>
        <v>#VALUE!</v>
      </c>
      <c r="JY23" s="21" t="str">
        <f t="array" ref="JY23">SUMIFS(INDIRECT($H$1),Consolidado!$C$3:$C66,$A23,Consolidado!$B$3:$B66,JV$1)</f>
        <v>#VALUE!</v>
      </c>
      <c r="JZ23" s="54" t="str">
        <f t="shared" si="758"/>
        <v/>
      </c>
      <c r="KA23" s="21" t="str">
        <f t="shared" si="759"/>
        <v>#VALUE!</v>
      </c>
      <c r="KB23" s="21" t="str">
        <f t="shared" si="760"/>
        <v/>
      </c>
      <c r="KC23" s="103" t="str">
        <f t="array" ref="KC23">SUMIFS(INDIRECT($G$1),Consolidado!$C$3:$C66,$A23,Consolidado!$B$3:$B66,KC$1)</f>
        <v>#VALUE!</v>
      </c>
      <c r="KD23" s="22" t="str">
        <f t="shared" si="761"/>
        <v/>
      </c>
      <c r="KE23" s="22" t="str">
        <f t="shared" si="762"/>
        <v>#VALUE!</v>
      </c>
      <c r="KF23" s="22" t="str">
        <f t="array" ref="KF23">SUMIFS(INDIRECT($H$1),Consolidado!$C$3:$C66,$A23,Consolidado!$B$3:$B66,KC$1)</f>
        <v>#VALUE!</v>
      </c>
      <c r="KG23" s="56" t="str">
        <f t="shared" si="763"/>
        <v/>
      </c>
      <c r="KH23" s="22" t="str">
        <f t="shared" si="764"/>
        <v>#VALUE!</v>
      </c>
      <c r="KI23" s="22" t="str">
        <f t="shared" si="765"/>
        <v/>
      </c>
      <c r="KJ23" s="104" t="str">
        <f t="array" ref="KJ23">SUMIFS(INDIRECT($G$1),Consolidado!$C$3:$C66,$A23,Consolidado!$B$3:$B66,KJ$1)</f>
        <v>#VALUE!</v>
      </c>
      <c r="KK23" s="21" t="str">
        <f t="shared" si="766"/>
        <v/>
      </c>
      <c r="KL23" s="21" t="str">
        <f t="shared" si="767"/>
        <v>#VALUE!</v>
      </c>
      <c r="KM23" s="21" t="str">
        <f t="array" ref="KM23">SUMIFS(INDIRECT($H$1),Consolidado!$C$3:$C66,$A23,Consolidado!$B$3:$B66,KJ$1)</f>
        <v>#VALUE!</v>
      </c>
      <c r="KN23" s="54" t="str">
        <f t="shared" si="768"/>
        <v/>
      </c>
      <c r="KO23" s="21" t="str">
        <f t="shared" si="769"/>
        <v>#VALUE!</v>
      </c>
      <c r="KP23" s="21" t="str">
        <f t="shared" si="770"/>
        <v/>
      </c>
      <c r="KQ23" s="103" t="str">
        <f t="array" ref="KQ23">SUMIFS(INDIRECT($G$1),Consolidado!$C$3:$C66,$A23,Consolidado!$B$3:$B66,KQ$1)</f>
        <v>#VALUE!</v>
      </c>
      <c r="KR23" s="22" t="str">
        <f t="shared" si="771"/>
        <v/>
      </c>
      <c r="KS23" s="22" t="str">
        <f t="shared" si="772"/>
        <v>#VALUE!</v>
      </c>
      <c r="KT23" s="22" t="str">
        <f t="array" ref="KT23">SUMIFS(INDIRECT($H$1),Consolidado!$C$3:$C66,$A23,Consolidado!$B$3:$B66,KQ$1)</f>
        <v>#VALUE!</v>
      </c>
      <c r="KU23" s="56" t="str">
        <f t="shared" si="773"/>
        <v/>
      </c>
      <c r="KV23" s="22" t="str">
        <f t="shared" si="774"/>
        <v>#VALUE!</v>
      </c>
      <c r="KW23" s="22" t="str">
        <f t="shared" si="775"/>
        <v/>
      </c>
      <c r="KX23" s="104" t="str">
        <f t="array" ref="KX23">SUMIFS(INDIRECT($G$1),Consolidado!$C$3:$C66,$A23,Consolidado!$B$3:$B66,KX$1)</f>
        <v>#VALUE!</v>
      </c>
      <c r="KY23" s="21" t="str">
        <f t="shared" si="776"/>
        <v/>
      </c>
      <c r="KZ23" s="21" t="str">
        <f t="shared" si="777"/>
        <v>#VALUE!</v>
      </c>
      <c r="LA23" s="21" t="str">
        <f t="array" ref="LA23">SUMIFS(INDIRECT($H$1),Consolidado!$C$3:$C66,$A23,Consolidado!$B$3:$B66,KX$1)</f>
        <v>#VALUE!</v>
      </c>
      <c r="LB23" s="54" t="str">
        <f t="shared" si="778"/>
        <v/>
      </c>
      <c r="LC23" s="21" t="str">
        <f t="shared" si="779"/>
        <v>#VALUE!</v>
      </c>
      <c r="LD23" s="105" t="str">
        <f t="shared" si="780"/>
        <v/>
      </c>
      <c r="LE23" s="103" t="str">
        <f t="array" ref="LE23">SUMIFS(INDIRECT($G$1),Consolidado!$C$3:$C66,$A23,Consolidado!$B$3:$B66,LE$1)</f>
        <v>#VALUE!</v>
      </c>
      <c r="LF23" s="22" t="str">
        <f t="shared" si="781"/>
        <v/>
      </c>
      <c r="LG23" s="22" t="str">
        <f t="shared" si="782"/>
        <v>#VALUE!</v>
      </c>
      <c r="LH23" s="22" t="str">
        <f t="array" ref="LH23">SUMIFS(INDIRECT($H$1),Consolidado!$C$3:$C66,$A23,Consolidado!$B$3:$B66,LE$1)</f>
        <v>#VALUE!</v>
      </c>
      <c r="LI23" s="56" t="str">
        <f t="shared" si="783"/>
        <v/>
      </c>
      <c r="LJ23" s="22" t="str">
        <f t="shared" si="784"/>
        <v>#VALUE!</v>
      </c>
      <c r="LK23" s="22" t="str">
        <f t="shared" si="785"/>
        <v/>
      </c>
      <c r="LL23" s="104" t="str">
        <f t="array" ref="LL23">SUMIFS(INDIRECT($G$1),Consolidado!$C$3:$C66,$A23,Consolidado!$B$3:$B66,LL$1)</f>
        <v>#VALUE!</v>
      </c>
      <c r="LM23" s="21" t="str">
        <f t="shared" si="786"/>
        <v/>
      </c>
      <c r="LN23" s="21" t="str">
        <f t="shared" si="787"/>
        <v>#VALUE!</v>
      </c>
      <c r="LO23" s="21" t="str">
        <f t="array" ref="LO23">SUMIFS(INDIRECT($H$1),Consolidado!$C$3:$C66,$A23,Consolidado!$B$3:$B66,LL$1)</f>
        <v>#VALUE!</v>
      </c>
      <c r="LP23" s="54" t="str">
        <f t="shared" si="788"/>
        <v/>
      </c>
      <c r="LQ23" s="21" t="str">
        <f t="shared" si="789"/>
        <v>#VALUE!</v>
      </c>
      <c r="LR23" s="105" t="str">
        <f t="shared" si="790"/>
        <v/>
      </c>
      <c r="LS23" s="103" t="str">
        <f t="array" ref="LS23">SUMIFS(INDIRECT($G$1),Consolidado!$C$3:$C66,$A23,Consolidado!$B$3:$B66,LS$1)</f>
        <v>#VALUE!</v>
      </c>
      <c r="LT23" s="22" t="str">
        <f t="shared" si="791"/>
        <v/>
      </c>
      <c r="LU23" s="22" t="str">
        <f t="shared" si="792"/>
        <v>#VALUE!</v>
      </c>
      <c r="LV23" s="22" t="str">
        <f t="array" ref="LV23">SUMIFS(INDIRECT($H$1),Consolidado!$C$3:$C66,$A23,Consolidado!$B$3:$B66,LS$1)</f>
        <v>#VALUE!</v>
      </c>
      <c r="LW23" s="56" t="str">
        <f t="shared" si="793"/>
        <v/>
      </c>
      <c r="LX23" s="22" t="str">
        <f t="shared" si="794"/>
        <v>#VALUE!</v>
      </c>
      <c r="LY23" s="22" t="str">
        <f t="shared" si="795"/>
        <v/>
      </c>
      <c r="LZ23" s="104" t="str">
        <f t="array" ref="LZ23">SUMIFS(INDIRECT($G$1),Consolidado!$C$3:$C66,$A23,Consolidado!$B$3:$B66,LZ$1)</f>
        <v>#VALUE!</v>
      </c>
      <c r="MA23" s="21" t="str">
        <f t="shared" si="796"/>
        <v/>
      </c>
      <c r="MB23" s="21" t="str">
        <f t="shared" si="797"/>
        <v>#VALUE!</v>
      </c>
      <c r="MC23" s="21" t="str">
        <f t="array" ref="MC23">SUMIFS(INDIRECT($H$1),Consolidado!$C$3:$C66,$A23,Consolidado!$B$3:$B66,LZ$1)</f>
        <v>#VALUE!</v>
      </c>
      <c r="MD23" s="54" t="str">
        <f t="shared" si="798"/>
        <v/>
      </c>
      <c r="ME23" s="21" t="str">
        <f t="shared" si="799"/>
        <v>#VALUE!</v>
      </c>
      <c r="MF23" s="105" t="str">
        <f t="shared" si="800"/>
        <v/>
      </c>
      <c r="MG23" s="103" t="str">
        <f t="array" ref="MG23">SUMIFS(INDIRECT($G$1),Consolidado!$C$3:$C66,$A23,Consolidado!$B$3:$B66,MG$1)</f>
        <v>#VALUE!</v>
      </c>
      <c r="MH23" s="22" t="str">
        <f t="shared" si="801"/>
        <v/>
      </c>
      <c r="MI23" s="22" t="str">
        <f t="shared" si="802"/>
        <v>#VALUE!</v>
      </c>
      <c r="MJ23" s="22" t="str">
        <f t="array" ref="MJ23">SUMIFS(INDIRECT($H$1),Consolidado!$C$3:$C66,$A23,Consolidado!$B$3:$B66,MG$1)</f>
        <v>#VALUE!</v>
      </c>
      <c r="MK23" s="56" t="str">
        <f t="shared" si="803"/>
        <v/>
      </c>
      <c r="ML23" s="22" t="str">
        <f t="shared" si="804"/>
        <v>#VALUE!</v>
      </c>
      <c r="MM23" s="22" t="str">
        <f t="shared" si="805"/>
        <v/>
      </c>
      <c r="MN23" s="104" t="str">
        <f t="array" ref="MN23">SUMIFS(INDIRECT($G$1),Consolidado!$C$3:$C66,$A23,Consolidado!$B$3:$B66,MN$1)</f>
        <v>#VALUE!</v>
      </c>
      <c r="MO23" s="21" t="str">
        <f t="shared" si="806"/>
        <v/>
      </c>
      <c r="MP23" s="21" t="str">
        <f t="shared" si="807"/>
        <v>#VALUE!</v>
      </c>
      <c r="MQ23" s="21" t="str">
        <f t="array" ref="MQ23">SUMIFS(INDIRECT($H$1),Consolidado!$C$3:$C66,$A23,Consolidado!$B$3:$B66,MN$1)</f>
        <v>#VALUE!</v>
      </c>
      <c r="MR23" s="54" t="str">
        <f t="shared" si="808"/>
        <v/>
      </c>
      <c r="MS23" s="21" t="str">
        <f t="shared" si="809"/>
        <v>#VALUE!</v>
      </c>
      <c r="MT23" s="105" t="str">
        <f t="shared" si="810"/>
        <v/>
      </c>
      <c r="MU23" s="103" t="str">
        <f t="array" ref="MU23">SUMIFS(INDIRECT($G$1),Consolidado!$C$3:$C66,$A23,Consolidado!$B$3:$B66,MU$1)</f>
        <v>#VALUE!</v>
      </c>
      <c r="MV23" s="22" t="str">
        <f t="shared" si="811"/>
        <v/>
      </c>
      <c r="MW23" s="22" t="str">
        <f t="shared" si="812"/>
        <v>#VALUE!</v>
      </c>
      <c r="MX23" s="22" t="str">
        <f t="array" ref="MX23">SUMIFS(INDIRECT($H$1),Consolidado!$C$3:$C66,$A23,Consolidado!$B$3:$B66,MU$1)</f>
        <v>#VALUE!</v>
      </c>
      <c r="MY23" s="56" t="str">
        <f t="shared" si="813"/>
        <v/>
      </c>
      <c r="MZ23" s="22" t="str">
        <f t="shared" si="814"/>
        <v>#VALUE!</v>
      </c>
      <c r="NA23" s="22" t="str">
        <f t="shared" si="815"/>
        <v/>
      </c>
      <c r="NB23" s="104" t="str">
        <f t="array" ref="NB23">SUMIFS(INDIRECT($G$1),Consolidado!$C$3:$C66,$A23,Consolidado!$B$3:$B66,NB$1)</f>
        <v>#VALUE!</v>
      </c>
      <c r="NC23" s="21" t="str">
        <f t="shared" si="816"/>
        <v/>
      </c>
      <c r="ND23" s="21" t="str">
        <f t="shared" si="817"/>
        <v>#VALUE!</v>
      </c>
      <c r="NE23" s="21" t="str">
        <f t="array" ref="NE23">SUMIFS(INDIRECT($H$1),Consolidado!$C$3:$C66,$A23,Consolidado!$B$3:$B66,NB$1)</f>
        <v>#VALUE!</v>
      </c>
      <c r="NF23" s="54" t="str">
        <f t="shared" si="818"/>
        <v/>
      </c>
      <c r="NG23" s="21" t="str">
        <f t="shared" si="819"/>
        <v>#VALUE!</v>
      </c>
      <c r="NH23" s="105" t="str">
        <f t="shared" si="820"/>
        <v/>
      </c>
      <c r="NI23" s="103" t="str">
        <f t="array" ref="NI23">SUMIFS(INDIRECT($G$1),Consolidado!$C$3:$C66,$A23,Consolidado!$B$3:$B66,NI$1)</f>
        <v>#VALUE!</v>
      </c>
      <c r="NJ23" s="22" t="str">
        <f t="shared" si="821"/>
        <v/>
      </c>
      <c r="NK23" s="22" t="str">
        <f t="shared" si="822"/>
        <v>#VALUE!</v>
      </c>
      <c r="NL23" s="22" t="str">
        <f t="array" ref="NL23">SUMIFS(INDIRECT($H$1),Consolidado!$C$3:$C66,$A23,Consolidado!$B$3:$B66,NI$1)</f>
        <v>#VALUE!</v>
      </c>
      <c r="NM23" s="56" t="str">
        <f t="shared" si="823"/>
        <v/>
      </c>
      <c r="NN23" s="22" t="str">
        <f t="shared" si="824"/>
        <v>#VALUE!</v>
      </c>
      <c r="NO23" s="22" t="str">
        <f t="shared" si="825"/>
        <v/>
      </c>
      <c r="NP23" s="104" t="str">
        <f t="array" ref="NP23">SUMIFS(INDIRECT($G$1),Consolidado!$C$3:$C66,$A23,Consolidado!$B$3:$B66,NP$1)</f>
        <v>#VALUE!</v>
      </c>
      <c r="NQ23" s="21" t="str">
        <f t="shared" si="826"/>
        <v/>
      </c>
      <c r="NR23" s="21" t="str">
        <f t="shared" si="827"/>
        <v>#VALUE!</v>
      </c>
      <c r="NS23" s="21" t="str">
        <f t="array" ref="NS23">SUMIFS(INDIRECT($H$1),Consolidado!$C$3:$C66,$A23,Consolidado!$B$3:$B66,NP$1)</f>
        <v>#VALUE!</v>
      </c>
      <c r="NT23" s="54" t="str">
        <f t="shared" si="828"/>
        <v/>
      </c>
      <c r="NU23" s="21" t="str">
        <f t="shared" si="829"/>
        <v>#VALUE!</v>
      </c>
      <c r="NV23" s="105" t="str">
        <f t="shared" si="830"/>
        <v/>
      </c>
    </row>
    <row r="24" ht="15.75" customHeight="1">
      <c r="A24" s="7" t="str">
        <f>Menus!B16</f>
        <v>B13 Honorarios</v>
      </c>
      <c r="B24" s="21" t="str">
        <f t="shared" si="554"/>
        <v>#VALUE!</v>
      </c>
      <c r="C24" s="21">
        <f t="shared" si="555"/>
        <v>0</v>
      </c>
      <c r="D24" s="21" t="str">
        <f t="shared" si="556"/>
        <v>#VALUE!</v>
      </c>
      <c r="E24" s="21" t="str">
        <f t="shared" si="557"/>
        <v>#VALUE!</v>
      </c>
      <c r="F24" s="21">
        <f t="shared" si="558"/>
        <v>0</v>
      </c>
      <c r="G24" s="21" t="str">
        <f t="shared" si="559"/>
        <v>#VALUE!</v>
      </c>
      <c r="H24" s="21" t="str">
        <f t="shared" si="560"/>
        <v/>
      </c>
      <c r="I24" s="100" t="str">
        <f t="array" ref="I24">SUMIFS(INDIRECT($G$1),Consolidado!$C$3:$C66,$A24,Consolidado!$B$3:$B66,I$1)</f>
        <v>#VALUE!</v>
      </c>
      <c r="J24" s="65" t="str">
        <f t="shared" si="561"/>
        <v/>
      </c>
      <c r="K24" s="21" t="str">
        <f t="shared" si="562"/>
        <v>#VALUE!</v>
      </c>
      <c r="L24" s="65" t="str">
        <f t="array" ref="L24">SUMIFS(INDIRECT($H$1),Consolidado!$C$3:$C66,$A24,Consolidado!$B$3:$B66,I$1)</f>
        <v>#VALUE!</v>
      </c>
      <c r="M24" s="66" t="str">
        <f t="shared" si="563"/>
        <v/>
      </c>
      <c r="N24" s="21" t="str">
        <f t="shared" si="564"/>
        <v>#VALUE!</v>
      </c>
      <c r="O24" s="21" t="str">
        <f t="shared" si="565"/>
        <v/>
      </c>
      <c r="P24" s="101" t="str">
        <f t="array" ref="P24">SUMIFS(INDIRECT($G$1),Consolidado!$C$3:$C66,$A24,Consolidado!$B$3:$B66,P$1)</f>
        <v>#VALUE!</v>
      </c>
      <c r="Q24" s="68" t="str">
        <f t="shared" si="566"/>
        <v/>
      </c>
      <c r="R24" s="68" t="str">
        <f t="shared" si="567"/>
        <v>#VALUE!</v>
      </c>
      <c r="S24" s="68" t="str">
        <f t="array" ref="S24">SUMIFS(INDIRECT($H$1),Consolidado!$C$3:$C66,$A24,Consolidado!$B$3:$B66,P$1)</f>
        <v>#VALUE!</v>
      </c>
      <c r="T24" s="68" t="str">
        <f t="shared" si="568"/>
        <v/>
      </c>
      <c r="U24" s="68" t="str">
        <f t="shared" si="569"/>
        <v>#VALUE!</v>
      </c>
      <c r="V24" s="68" t="str">
        <f t="shared" si="570"/>
        <v/>
      </c>
      <c r="W24" s="103" t="str">
        <f t="array" ref="W24">SUMIFS(INDIRECT($G$1),Consolidado!$C$3:$C66,$A24,Consolidado!$B$3:$B66,W$1)</f>
        <v>#VALUE!</v>
      </c>
      <c r="X24" s="22" t="str">
        <f t="shared" si="571"/>
        <v/>
      </c>
      <c r="Y24" s="22" t="str">
        <f t="shared" si="572"/>
        <v>#VALUE!</v>
      </c>
      <c r="Z24" s="22" t="str">
        <f t="array" ref="Z24">SUMIFS(INDIRECT($H$1),Consolidado!$C$3:$C66,$A24,Consolidado!$B$3:$B66,W$1)</f>
        <v>#VALUE!</v>
      </c>
      <c r="AA24" s="56" t="str">
        <f t="shared" si="573"/>
        <v/>
      </c>
      <c r="AB24" s="22" t="str">
        <f t="shared" si="574"/>
        <v>#VALUE!</v>
      </c>
      <c r="AC24" s="22" t="str">
        <f t="shared" si="575"/>
        <v/>
      </c>
      <c r="AD24" s="104" t="str">
        <f t="array" ref="AD24">SUMIFS(INDIRECT($G$1),Consolidado!$C$3:$C66,$A24,Consolidado!$B$3:$B66,AD$1)</f>
        <v>#VALUE!</v>
      </c>
      <c r="AE24" s="21" t="str">
        <f t="shared" si="576"/>
        <v/>
      </c>
      <c r="AF24" s="21" t="str">
        <f t="shared" si="577"/>
        <v>#VALUE!</v>
      </c>
      <c r="AG24" s="21" t="str">
        <f t="array" ref="AG24">SUMIFS(INDIRECT($H$1),Consolidado!$C$3:$C66,$A24,Consolidado!$B$3:$B66,AD$1)</f>
        <v>#VALUE!</v>
      </c>
      <c r="AH24" s="54" t="str">
        <f t="shared" si="578"/>
        <v/>
      </c>
      <c r="AI24" s="21" t="str">
        <f t="shared" si="579"/>
        <v>#VALUE!</v>
      </c>
      <c r="AJ24" s="21" t="str">
        <f t="shared" si="580"/>
        <v/>
      </c>
      <c r="AK24" s="103" t="str">
        <f t="array" ref="AK24">SUMIFS(INDIRECT($G$1),Consolidado!$C$3:$C66,$A24,Consolidado!$B$3:$B66,AK$1)</f>
        <v>#VALUE!</v>
      </c>
      <c r="AL24" s="22" t="str">
        <f t="shared" si="581"/>
        <v/>
      </c>
      <c r="AM24" s="22" t="str">
        <f t="shared" si="582"/>
        <v>#VALUE!</v>
      </c>
      <c r="AN24" s="22" t="str">
        <f t="array" ref="AN24">SUMIFS(INDIRECT($H$1),Consolidado!$C$3:$C66,$A24,Consolidado!$B$3:$B66,AK$1)</f>
        <v>#VALUE!</v>
      </c>
      <c r="AO24" s="56" t="str">
        <f t="shared" si="583"/>
        <v/>
      </c>
      <c r="AP24" s="22" t="str">
        <f t="shared" si="584"/>
        <v>#VALUE!</v>
      </c>
      <c r="AQ24" s="22" t="str">
        <f t="shared" si="585"/>
        <v/>
      </c>
      <c r="AR24" s="104" t="str">
        <f t="array" ref="AR24">SUMIFS(INDIRECT($G$1),Consolidado!$C$3:$C66,$A24,Consolidado!$B$3:$B66,AR$1)</f>
        <v>#VALUE!</v>
      </c>
      <c r="AS24" s="21" t="str">
        <f t="shared" si="586"/>
        <v/>
      </c>
      <c r="AT24" s="21" t="str">
        <f t="shared" si="587"/>
        <v>#VALUE!</v>
      </c>
      <c r="AU24" s="21" t="str">
        <f t="array" ref="AU24">SUMIFS(INDIRECT($H$1),Consolidado!$C$3:$C66,$A24,Consolidado!$B$3:$B66,AR$1)</f>
        <v>#VALUE!</v>
      </c>
      <c r="AV24" s="54" t="str">
        <f t="shared" si="588"/>
        <v/>
      </c>
      <c r="AW24" s="21" t="str">
        <f t="shared" si="589"/>
        <v>#VALUE!</v>
      </c>
      <c r="AX24" s="21" t="str">
        <f t="shared" si="590"/>
        <v/>
      </c>
      <c r="AY24" s="103" t="str">
        <f t="array" ref="AY24">SUMIFS(INDIRECT($G$1),Consolidado!$C$3:$C66,$A24,Consolidado!$B$3:$B66,AY$1)</f>
        <v>#VALUE!</v>
      </c>
      <c r="AZ24" s="22" t="str">
        <f t="shared" si="591"/>
        <v/>
      </c>
      <c r="BA24" s="22" t="str">
        <f t="shared" si="592"/>
        <v>#VALUE!</v>
      </c>
      <c r="BB24" s="22" t="str">
        <f t="array" ref="BB24">SUMIFS(INDIRECT($H$1),Consolidado!$C$3:$C66,$A24,Consolidado!$B$3:$B66,AY$1)</f>
        <v>#VALUE!</v>
      </c>
      <c r="BC24" s="56" t="str">
        <f t="shared" si="593"/>
        <v/>
      </c>
      <c r="BD24" s="22" t="str">
        <f t="shared" si="594"/>
        <v>#VALUE!</v>
      </c>
      <c r="BE24" s="22" t="str">
        <f t="shared" si="595"/>
        <v/>
      </c>
      <c r="BF24" s="104" t="str">
        <f t="array" ref="BF24">SUMIFS(INDIRECT($G$1),Consolidado!$C$3:$C66,$A24,Consolidado!$B$3:$B66,BF$1)</f>
        <v>#VALUE!</v>
      </c>
      <c r="BG24" s="21" t="str">
        <f t="shared" si="596"/>
        <v/>
      </c>
      <c r="BH24" s="21" t="str">
        <f t="shared" si="597"/>
        <v>#VALUE!</v>
      </c>
      <c r="BI24" s="21" t="str">
        <f t="array" ref="BI24">SUMIFS(INDIRECT($H$1),Consolidado!$C$3:$C66,$A24,Consolidado!$B$3:$B66,BF$1)</f>
        <v>#VALUE!</v>
      </c>
      <c r="BJ24" s="54" t="str">
        <f t="shared" si="598"/>
        <v/>
      </c>
      <c r="BK24" s="21" t="str">
        <f t="shared" si="599"/>
        <v>#VALUE!</v>
      </c>
      <c r="BL24" s="21" t="str">
        <f t="shared" si="600"/>
        <v/>
      </c>
      <c r="BM24" s="103" t="str">
        <f t="array" ref="BM24">SUMIFS(INDIRECT($G$1),Consolidado!$C$3:$C66,$A24,Consolidado!$B$3:$B66,BM$1)</f>
        <v>#VALUE!</v>
      </c>
      <c r="BN24" s="22" t="str">
        <f t="shared" si="601"/>
        <v/>
      </c>
      <c r="BO24" s="22" t="str">
        <f t="shared" si="602"/>
        <v>#VALUE!</v>
      </c>
      <c r="BP24" s="22" t="str">
        <f t="array" ref="BP24">SUMIFS(INDIRECT($H$1),Consolidado!$C$3:$C66,$A24,Consolidado!$B$3:$B66,BM$1)</f>
        <v>#VALUE!</v>
      </c>
      <c r="BQ24" s="56" t="str">
        <f t="shared" si="603"/>
        <v/>
      </c>
      <c r="BR24" s="22" t="str">
        <f t="shared" si="604"/>
        <v>#VALUE!</v>
      </c>
      <c r="BS24" s="22" t="str">
        <f t="shared" si="605"/>
        <v/>
      </c>
      <c r="BT24" s="104" t="str">
        <f t="array" ref="BT24">SUMIFS(INDIRECT($G$1),Consolidado!$C$3:$C66,$A24,Consolidado!$B$3:$B66,BT$1)</f>
        <v>#VALUE!</v>
      </c>
      <c r="BU24" s="21" t="str">
        <f t="shared" si="606"/>
        <v/>
      </c>
      <c r="BV24" s="21" t="str">
        <f t="shared" si="607"/>
        <v>#VALUE!</v>
      </c>
      <c r="BW24" s="21" t="str">
        <f t="array" ref="BW24">SUMIFS(INDIRECT($H$1),Consolidado!$C$3:$C66,$A24,Consolidado!$B$3:$B66,BT$1)</f>
        <v>#VALUE!</v>
      </c>
      <c r="BX24" s="54" t="str">
        <f t="shared" si="608"/>
        <v/>
      </c>
      <c r="BY24" s="21" t="str">
        <f t="shared" si="609"/>
        <v>#VALUE!</v>
      </c>
      <c r="BZ24" s="21" t="str">
        <f t="shared" si="610"/>
        <v/>
      </c>
      <c r="CA24" s="103" t="str">
        <f t="array" ref="CA24">SUMIFS(INDIRECT($G$1),Consolidado!$C$3:$C66,$A24,Consolidado!$B$3:$B66,CA$1)</f>
        <v>#VALUE!</v>
      </c>
      <c r="CB24" s="22" t="str">
        <f t="shared" si="611"/>
        <v/>
      </c>
      <c r="CC24" s="22" t="str">
        <f t="shared" si="612"/>
        <v>#VALUE!</v>
      </c>
      <c r="CD24" s="22" t="str">
        <f t="array" ref="CD24">SUMIFS(INDIRECT($H$1),Consolidado!$C$3:$C66,$A24,Consolidado!$B$3:$B66,CA$1)</f>
        <v>#VALUE!</v>
      </c>
      <c r="CE24" s="56" t="str">
        <f t="shared" si="613"/>
        <v/>
      </c>
      <c r="CF24" s="22" t="str">
        <f t="shared" si="614"/>
        <v>#VALUE!</v>
      </c>
      <c r="CG24" s="22" t="str">
        <f t="shared" si="615"/>
        <v/>
      </c>
      <c r="CH24" s="104" t="str">
        <f t="array" ref="CH24">SUMIFS(INDIRECT($G$1),Consolidado!$C$3:$C66,$A24,Consolidado!$B$3:$B66,CH$1)</f>
        <v>#VALUE!</v>
      </c>
      <c r="CI24" s="21" t="str">
        <f t="shared" si="616"/>
        <v/>
      </c>
      <c r="CJ24" s="21" t="str">
        <f t="shared" si="617"/>
        <v>#VALUE!</v>
      </c>
      <c r="CK24" s="21" t="str">
        <f t="array" ref="CK24">SUMIFS(INDIRECT($H$1),Consolidado!$C$3:$C66,$A24,Consolidado!$B$3:$B66,CH$1)</f>
        <v>#VALUE!</v>
      </c>
      <c r="CL24" s="54" t="str">
        <f t="shared" si="618"/>
        <v/>
      </c>
      <c r="CM24" s="21" t="str">
        <f t="shared" si="619"/>
        <v>#VALUE!</v>
      </c>
      <c r="CN24" s="21" t="str">
        <f t="shared" si="620"/>
        <v/>
      </c>
      <c r="CO24" s="103" t="str">
        <f t="array" ref="CO24">SUMIFS(INDIRECT($G$1),Consolidado!$C$3:$C66,$A24,Consolidado!$B$3:$B66,CO$1)</f>
        <v>#VALUE!</v>
      </c>
      <c r="CP24" s="22" t="str">
        <f t="shared" si="621"/>
        <v/>
      </c>
      <c r="CQ24" s="22" t="str">
        <f t="shared" si="622"/>
        <v>#VALUE!</v>
      </c>
      <c r="CR24" s="22" t="str">
        <f t="array" ref="CR24">SUMIFS(INDIRECT($H$1),Consolidado!$C$3:$C66,$A24,Consolidado!$B$3:$B66,CO$1)</f>
        <v>#VALUE!</v>
      </c>
      <c r="CS24" s="56" t="str">
        <f t="shared" si="623"/>
        <v/>
      </c>
      <c r="CT24" s="22" t="str">
        <f t="shared" si="624"/>
        <v>#VALUE!</v>
      </c>
      <c r="CU24" s="22" t="str">
        <f t="shared" si="625"/>
        <v/>
      </c>
      <c r="CV24" s="104" t="str">
        <f t="array" ref="CV24">SUMIFS(INDIRECT($G$1),Consolidado!$C$3:$C66,$A24,Consolidado!$B$3:$B66,CV$1)</f>
        <v>#VALUE!</v>
      </c>
      <c r="CW24" s="21" t="str">
        <f t="shared" si="626"/>
        <v/>
      </c>
      <c r="CX24" s="21" t="str">
        <f t="shared" si="627"/>
        <v>#VALUE!</v>
      </c>
      <c r="CY24" s="21" t="str">
        <f t="array" ref="CY24">SUMIFS(INDIRECT($H$1),Consolidado!$C$3:$C66,$A24,Consolidado!$B$3:$B66,CV$1)</f>
        <v>#VALUE!</v>
      </c>
      <c r="CZ24" s="54" t="str">
        <f t="shared" si="628"/>
        <v/>
      </c>
      <c r="DA24" s="21" t="str">
        <f t="shared" si="629"/>
        <v>#VALUE!</v>
      </c>
      <c r="DB24" s="21" t="str">
        <f t="shared" si="630"/>
        <v/>
      </c>
      <c r="DC24" s="103" t="str">
        <f t="array" ref="DC24">SUMIFS(INDIRECT($G$1),Consolidado!$C$3:$C66,$A24,Consolidado!$B$3:$B66,DC$1)</f>
        <v>#VALUE!</v>
      </c>
      <c r="DD24" s="22" t="str">
        <f t="shared" si="631"/>
        <v/>
      </c>
      <c r="DE24" s="22" t="str">
        <f t="shared" si="632"/>
        <v>#VALUE!</v>
      </c>
      <c r="DF24" s="22" t="str">
        <f t="array" ref="DF24">SUMIFS(INDIRECT($H$1),Consolidado!$C$3:$C66,$A24,Consolidado!$B$3:$B66,DC$1)</f>
        <v>#VALUE!</v>
      </c>
      <c r="DG24" s="56" t="str">
        <f t="shared" si="633"/>
        <v/>
      </c>
      <c r="DH24" s="22" t="str">
        <f t="shared" si="634"/>
        <v>#VALUE!</v>
      </c>
      <c r="DI24" s="22" t="str">
        <f t="shared" si="635"/>
        <v/>
      </c>
      <c r="DJ24" s="104" t="str">
        <f t="array" ref="DJ24">SUMIFS(INDIRECT($G$1),Consolidado!$C$3:$C66,$A24,Consolidado!$B$3:$B66,DJ$1)</f>
        <v>#VALUE!</v>
      </c>
      <c r="DK24" s="21" t="str">
        <f t="shared" si="636"/>
        <v/>
      </c>
      <c r="DL24" s="21" t="str">
        <f t="shared" si="637"/>
        <v>#VALUE!</v>
      </c>
      <c r="DM24" s="21" t="str">
        <f t="array" ref="DM24">SUMIFS(INDIRECT($H$1),Consolidado!$C$3:$C66,$A24,Consolidado!$B$3:$B66,DJ$1)</f>
        <v>#VALUE!</v>
      </c>
      <c r="DN24" s="54" t="str">
        <f t="shared" si="638"/>
        <v/>
      </c>
      <c r="DO24" s="21" t="str">
        <f t="shared" si="639"/>
        <v>#VALUE!</v>
      </c>
      <c r="DP24" s="21" t="str">
        <f t="shared" si="640"/>
        <v/>
      </c>
      <c r="DQ24" s="103" t="str">
        <f t="array" ref="DQ24">SUMIFS(INDIRECT($G$1),Consolidado!$C$3:$C66,$A24,Consolidado!$B$3:$B66,DQ$1)</f>
        <v>#VALUE!</v>
      </c>
      <c r="DR24" s="22" t="str">
        <f t="shared" si="641"/>
        <v/>
      </c>
      <c r="DS24" s="22" t="str">
        <f t="shared" si="642"/>
        <v>#VALUE!</v>
      </c>
      <c r="DT24" s="22" t="str">
        <f t="array" ref="DT24">SUMIFS(INDIRECT($H$1),Consolidado!$C$3:$C66,$A24,Consolidado!$B$3:$B66,DQ$1)</f>
        <v>#VALUE!</v>
      </c>
      <c r="DU24" s="56" t="str">
        <f t="shared" si="643"/>
        <v/>
      </c>
      <c r="DV24" s="22" t="str">
        <f t="shared" si="644"/>
        <v>#VALUE!</v>
      </c>
      <c r="DW24" s="22" t="str">
        <f t="shared" si="645"/>
        <v/>
      </c>
      <c r="DX24" s="104" t="str">
        <f t="array" ref="DX24">SUMIFS(INDIRECT($G$1),Consolidado!$C$3:$C66,$A24,Consolidado!$B$3:$B66,DX$1)</f>
        <v>#VALUE!</v>
      </c>
      <c r="DY24" s="21" t="str">
        <f t="shared" si="646"/>
        <v/>
      </c>
      <c r="DZ24" s="21" t="str">
        <f t="shared" si="647"/>
        <v>#VALUE!</v>
      </c>
      <c r="EA24" s="21" t="str">
        <f t="array" ref="EA24">SUMIFS(INDIRECT($H$1),Consolidado!$C$3:$C66,$A24,Consolidado!$B$3:$B66,DX$1)</f>
        <v>#VALUE!</v>
      </c>
      <c r="EB24" s="54" t="str">
        <f t="shared" si="648"/>
        <v/>
      </c>
      <c r="EC24" s="21" t="str">
        <f t="shared" si="649"/>
        <v>#VALUE!</v>
      </c>
      <c r="ED24" s="21" t="str">
        <f t="shared" si="650"/>
        <v/>
      </c>
      <c r="EE24" s="103" t="str">
        <f t="array" ref="EE24">SUMIFS(INDIRECT($G$1),Consolidado!$C$3:$C66,$A24,Consolidado!$B$3:$B66,EE$1)</f>
        <v>#VALUE!</v>
      </c>
      <c r="EF24" s="22" t="str">
        <f t="shared" si="651"/>
        <v/>
      </c>
      <c r="EG24" s="22" t="str">
        <f t="shared" si="652"/>
        <v>#VALUE!</v>
      </c>
      <c r="EH24" s="22" t="str">
        <f t="array" ref="EH24">SUMIFS(INDIRECT($H$1),Consolidado!$C$3:$C66,$A24,Consolidado!$B$3:$B66,EE$1)</f>
        <v>#VALUE!</v>
      </c>
      <c r="EI24" s="56" t="str">
        <f t="shared" si="653"/>
        <v/>
      </c>
      <c r="EJ24" s="22" t="str">
        <f t="shared" si="654"/>
        <v>#VALUE!</v>
      </c>
      <c r="EK24" s="22" t="str">
        <f t="shared" si="655"/>
        <v/>
      </c>
      <c r="EL24" s="104" t="str">
        <f t="array" ref="EL24">SUMIFS(INDIRECT($G$1),Consolidado!$C$3:$C66,$A24,Consolidado!$B$3:$B66,EL$1)</f>
        <v>#VALUE!</v>
      </c>
      <c r="EM24" s="21" t="str">
        <f t="shared" si="656"/>
        <v/>
      </c>
      <c r="EN24" s="21" t="str">
        <f t="shared" si="657"/>
        <v>#VALUE!</v>
      </c>
      <c r="EO24" s="21" t="str">
        <f t="array" ref="EO24">SUMIFS(INDIRECT($H$1),Consolidado!$C$3:$C66,$A24,Consolidado!$B$3:$B66,EL$1)</f>
        <v>#VALUE!</v>
      </c>
      <c r="EP24" s="54" t="str">
        <f t="shared" si="658"/>
        <v/>
      </c>
      <c r="EQ24" s="21" t="str">
        <f t="shared" si="659"/>
        <v>#VALUE!</v>
      </c>
      <c r="ER24" s="21" t="str">
        <f t="shared" si="660"/>
        <v/>
      </c>
      <c r="ES24" s="103" t="str">
        <f t="array" ref="ES24">SUMIFS(INDIRECT($G$1),Consolidado!$C$3:$C66,$A24,Consolidado!$B$3:$B66,ES$1)</f>
        <v>#VALUE!</v>
      </c>
      <c r="ET24" s="22" t="str">
        <f t="shared" si="661"/>
        <v/>
      </c>
      <c r="EU24" s="22" t="str">
        <f t="shared" si="662"/>
        <v>#VALUE!</v>
      </c>
      <c r="EV24" s="22" t="str">
        <f t="array" ref="EV24">SUMIFS(INDIRECT($H$1),Consolidado!$C$3:$C66,$A24,Consolidado!$B$3:$B66,ES$1)</f>
        <v>#VALUE!</v>
      </c>
      <c r="EW24" s="56" t="str">
        <f t="shared" si="663"/>
        <v/>
      </c>
      <c r="EX24" s="22" t="str">
        <f t="shared" si="664"/>
        <v>#VALUE!</v>
      </c>
      <c r="EY24" s="22" t="str">
        <f t="shared" si="665"/>
        <v/>
      </c>
      <c r="EZ24" s="104" t="str">
        <f t="array" ref="EZ24">SUMIFS(INDIRECT($G$1),Consolidado!$C$3:$C66,$A24,Consolidado!$B$3:$B66,EZ$1)</f>
        <v>#VALUE!</v>
      </c>
      <c r="FA24" s="21" t="str">
        <f t="shared" si="666"/>
        <v/>
      </c>
      <c r="FB24" s="21" t="str">
        <f t="shared" si="667"/>
        <v>#VALUE!</v>
      </c>
      <c r="FC24" s="21" t="str">
        <f t="array" ref="FC24">SUMIFS(INDIRECT($H$1),Consolidado!$C$3:$C66,$A24,Consolidado!$B$3:$B66,EZ$1)</f>
        <v>#VALUE!</v>
      </c>
      <c r="FD24" s="54" t="str">
        <f t="shared" si="668"/>
        <v/>
      </c>
      <c r="FE24" s="21" t="str">
        <f t="shared" si="669"/>
        <v>#VALUE!</v>
      </c>
      <c r="FF24" s="21" t="str">
        <f t="shared" si="670"/>
        <v/>
      </c>
      <c r="FG24" s="103" t="str">
        <f t="array" ref="FG24">SUMIFS(INDIRECT($G$1),Consolidado!$C$3:$C66,$A24,Consolidado!$B$3:$B66,FG$1)</f>
        <v>#VALUE!</v>
      </c>
      <c r="FH24" s="22" t="str">
        <f t="shared" si="671"/>
        <v/>
      </c>
      <c r="FI24" s="22" t="str">
        <f t="shared" si="672"/>
        <v>#VALUE!</v>
      </c>
      <c r="FJ24" s="22" t="str">
        <f t="array" ref="FJ24">SUMIFS(INDIRECT($H$1),Consolidado!$C$3:$C66,$A24,Consolidado!$B$3:$B66,FG$1)</f>
        <v>#VALUE!</v>
      </c>
      <c r="FK24" s="56" t="str">
        <f t="shared" si="673"/>
        <v/>
      </c>
      <c r="FL24" s="22" t="str">
        <f t="shared" si="674"/>
        <v>#VALUE!</v>
      </c>
      <c r="FM24" s="22" t="str">
        <f t="shared" si="675"/>
        <v/>
      </c>
      <c r="FN24" s="104" t="str">
        <f t="array" ref="FN24">SUMIFS(INDIRECT($G$1),Consolidado!$C$3:$C66,$A24,Consolidado!$B$3:$B66,FN$1)</f>
        <v>#VALUE!</v>
      </c>
      <c r="FO24" s="21" t="str">
        <f t="shared" si="676"/>
        <v/>
      </c>
      <c r="FP24" s="21" t="str">
        <f t="shared" si="677"/>
        <v>#VALUE!</v>
      </c>
      <c r="FQ24" s="21" t="str">
        <f t="array" ref="FQ24">SUMIFS(INDIRECT($H$1),Consolidado!$C$3:$C66,$A24,Consolidado!$B$3:$B66,FN$1)</f>
        <v>#VALUE!</v>
      </c>
      <c r="FR24" s="54" t="str">
        <f t="shared" si="678"/>
        <v/>
      </c>
      <c r="FS24" s="21" t="str">
        <f t="shared" si="679"/>
        <v>#VALUE!</v>
      </c>
      <c r="FT24" s="21" t="str">
        <f t="shared" si="680"/>
        <v/>
      </c>
      <c r="FU24" s="103" t="str">
        <f t="array" ref="FU24">SUMIFS(INDIRECT($G$1),Consolidado!$C$3:$C66,$A24,Consolidado!$B$3:$B66,FU$1)</f>
        <v>#VALUE!</v>
      </c>
      <c r="FV24" s="22" t="str">
        <f t="shared" si="681"/>
        <v/>
      </c>
      <c r="FW24" s="22" t="str">
        <f t="shared" si="682"/>
        <v>#VALUE!</v>
      </c>
      <c r="FX24" s="22" t="str">
        <f t="array" ref="FX24">SUMIFS(INDIRECT($H$1),Consolidado!$C$3:$C66,$A24,Consolidado!$B$3:$B66,FU$1)</f>
        <v>#VALUE!</v>
      </c>
      <c r="FY24" s="56" t="str">
        <f t="shared" si="683"/>
        <v/>
      </c>
      <c r="FZ24" s="22" t="str">
        <f t="shared" si="684"/>
        <v>#VALUE!</v>
      </c>
      <c r="GA24" s="22" t="str">
        <f t="shared" si="685"/>
        <v/>
      </c>
      <c r="GB24" s="104" t="str">
        <f t="array" ref="GB24">SUMIFS(INDIRECT($G$1),Consolidado!$C$3:$C66,$A24,Consolidado!$B$3:$B66,GB$1)</f>
        <v>#VALUE!</v>
      </c>
      <c r="GC24" s="21" t="str">
        <f t="shared" si="686"/>
        <v/>
      </c>
      <c r="GD24" s="21" t="str">
        <f t="shared" si="687"/>
        <v>#VALUE!</v>
      </c>
      <c r="GE24" s="21" t="str">
        <f t="array" ref="GE24">SUMIFS(INDIRECT($H$1),Consolidado!$C$3:$C66,$A24,Consolidado!$B$3:$B66,GB$1)</f>
        <v>#VALUE!</v>
      </c>
      <c r="GF24" s="54" t="str">
        <f t="shared" si="688"/>
        <v/>
      </c>
      <c r="GG24" s="21" t="str">
        <f t="shared" si="689"/>
        <v>#VALUE!</v>
      </c>
      <c r="GH24" s="21" t="str">
        <f t="shared" si="690"/>
        <v/>
      </c>
      <c r="GI24" s="103" t="str">
        <f t="array" ref="GI24">SUMIFS(INDIRECT($G$1),Consolidado!$C$3:$C66,$A24,Consolidado!$B$3:$B66,GI$1)</f>
        <v>#VALUE!</v>
      </c>
      <c r="GJ24" s="22" t="str">
        <f t="shared" si="691"/>
        <v/>
      </c>
      <c r="GK24" s="22" t="str">
        <f t="shared" si="692"/>
        <v>#VALUE!</v>
      </c>
      <c r="GL24" s="22" t="str">
        <f t="array" ref="GL24">SUMIFS(INDIRECT($H$1),Consolidado!$C$3:$C66,$A24,Consolidado!$B$3:$B66,GI$1)</f>
        <v>#VALUE!</v>
      </c>
      <c r="GM24" s="56" t="str">
        <f t="shared" si="693"/>
        <v/>
      </c>
      <c r="GN24" s="22" t="str">
        <f t="shared" si="694"/>
        <v>#VALUE!</v>
      </c>
      <c r="GO24" s="22" t="str">
        <f t="shared" si="695"/>
        <v/>
      </c>
      <c r="GP24" s="104" t="str">
        <f t="array" ref="GP24">SUMIFS(INDIRECT($G$1),Consolidado!$C$3:$C66,$A24,Consolidado!$B$3:$B66,GP$1)</f>
        <v>#VALUE!</v>
      </c>
      <c r="GQ24" s="21" t="str">
        <f t="shared" si="696"/>
        <v/>
      </c>
      <c r="GR24" s="21" t="str">
        <f t="shared" si="697"/>
        <v>#VALUE!</v>
      </c>
      <c r="GS24" s="21" t="str">
        <f t="array" ref="GS24">SUMIFS(INDIRECT($H$1),Consolidado!$C$3:$C66,$A24,Consolidado!$B$3:$B66,GP$1)</f>
        <v>#VALUE!</v>
      </c>
      <c r="GT24" s="54" t="str">
        <f t="shared" si="698"/>
        <v/>
      </c>
      <c r="GU24" s="21" t="str">
        <f t="shared" si="699"/>
        <v>#VALUE!</v>
      </c>
      <c r="GV24" s="21" t="str">
        <f t="shared" si="700"/>
        <v/>
      </c>
      <c r="GW24" s="103" t="str">
        <f t="array" ref="GW24">SUMIFS(INDIRECT($G$1),Consolidado!$C$3:$C66,$A24,Consolidado!$B$3:$B66,GW$1)</f>
        <v>#VALUE!</v>
      </c>
      <c r="GX24" s="22" t="str">
        <f t="shared" si="701"/>
        <v/>
      </c>
      <c r="GY24" s="22" t="str">
        <f t="shared" si="702"/>
        <v>#VALUE!</v>
      </c>
      <c r="GZ24" s="22" t="str">
        <f t="array" ref="GZ24">SUMIFS(INDIRECT($H$1),Consolidado!$C$3:$C66,$A24,Consolidado!$B$3:$B66,GW$1)</f>
        <v>#VALUE!</v>
      </c>
      <c r="HA24" s="56" t="str">
        <f t="shared" si="703"/>
        <v/>
      </c>
      <c r="HB24" s="22" t="str">
        <f t="shared" si="704"/>
        <v>#VALUE!</v>
      </c>
      <c r="HC24" s="22" t="str">
        <f t="shared" si="705"/>
        <v/>
      </c>
      <c r="HD24" s="104" t="str">
        <f t="array" ref="HD24">SUMIFS(INDIRECT($G$1),Consolidado!$C$3:$C66,$A24,Consolidado!$B$3:$B66,HD$1)</f>
        <v>#VALUE!</v>
      </c>
      <c r="HE24" s="21" t="str">
        <f t="shared" si="706"/>
        <v/>
      </c>
      <c r="HF24" s="21" t="str">
        <f t="shared" si="707"/>
        <v>#VALUE!</v>
      </c>
      <c r="HG24" s="21" t="str">
        <f t="array" ref="HG24">SUMIFS(INDIRECT($H$1),Consolidado!$C$3:$C66,$A24,Consolidado!$B$3:$B66,HD$1)</f>
        <v>#VALUE!</v>
      </c>
      <c r="HH24" s="54" t="str">
        <f t="shared" si="708"/>
        <v/>
      </c>
      <c r="HI24" s="21" t="str">
        <f t="shared" si="709"/>
        <v>#VALUE!</v>
      </c>
      <c r="HJ24" s="21" t="str">
        <f t="shared" si="710"/>
        <v/>
      </c>
      <c r="HK24" s="103" t="str">
        <f t="array" ref="HK24">SUMIFS(INDIRECT($G$1),Consolidado!$C$3:$C66,$A24,Consolidado!$B$3:$B66,HK$1)</f>
        <v>#VALUE!</v>
      </c>
      <c r="HL24" s="22" t="str">
        <f t="shared" si="711"/>
        <v/>
      </c>
      <c r="HM24" s="22" t="str">
        <f t="shared" si="712"/>
        <v>#VALUE!</v>
      </c>
      <c r="HN24" s="22" t="str">
        <f t="array" ref="HN24">SUMIFS(INDIRECT($H$1),Consolidado!$C$3:$C66,$A24,Consolidado!$B$3:$B66,HK$1)</f>
        <v>#VALUE!</v>
      </c>
      <c r="HO24" s="56" t="str">
        <f t="shared" si="713"/>
        <v/>
      </c>
      <c r="HP24" s="22" t="str">
        <f t="shared" si="714"/>
        <v>#VALUE!</v>
      </c>
      <c r="HQ24" s="22" t="str">
        <f t="shared" si="715"/>
        <v/>
      </c>
      <c r="HR24" s="104" t="str">
        <f t="array" ref="HR24">SUMIFS(INDIRECT($G$1),Consolidado!$C$3:$C66,$A24,Consolidado!$B$3:$B66,HR$1)</f>
        <v>#VALUE!</v>
      </c>
      <c r="HS24" s="21" t="str">
        <f t="shared" si="716"/>
        <v/>
      </c>
      <c r="HT24" s="21" t="str">
        <f t="shared" si="717"/>
        <v>#VALUE!</v>
      </c>
      <c r="HU24" s="21" t="str">
        <f t="array" ref="HU24">SUMIFS(INDIRECT($H$1),Consolidado!$C$3:$C66,$A24,Consolidado!$B$3:$B66,HR$1)</f>
        <v>#VALUE!</v>
      </c>
      <c r="HV24" s="54" t="str">
        <f t="shared" si="718"/>
        <v/>
      </c>
      <c r="HW24" s="21" t="str">
        <f t="shared" si="719"/>
        <v>#VALUE!</v>
      </c>
      <c r="HX24" s="21" t="str">
        <f t="shared" si="720"/>
        <v/>
      </c>
      <c r="HY24" s="103" t="str">
        <f t="array" ref="HY24">SUMIFS(INDIRECT($G$1),Consolidado!$C$3:$C66,$A24,Consolidado!$B$3:$B66,HY$1)</f>
        <v>#VALUE!</v>
      </c>
      <c r="HZ24" s="22" t="str">
        <f t="shared" si="721"/>
        <v/>
      </c>
      <c r="IA24" s="22" t="str">
        <f t="shared" si="722"/>
        <v>#VALUE!</v>
      </c>
      <c r="IB24" s="22" t="str">
        <f t="array" ref="IB24">SUMIFS(INDIRECT($H$1),Consolidado!$C$3:$C66,$A24,Consolidado!$B$3:$B66,HY$1)</f>
        <v>#VALUE!</v>
      </c>
      <c r="IC24" s="56" t="str">
        <f t="shared" si="723"/>
        <v/>
      </c>
      <c r="ID24" s="22" t="str">
        <f t="shared" si="724"/>
        <v>#VALUE!</v>
      </c>
      <c r="IE24" s="22" t="str">
        <f t="shared" si="725"/>
        <v/>
      </c>
      <c r="IF24" s="104" t="str">
        <f t="array" ref="IF24">SUMIFS(INDIRECT($G$1),Consolidado!$C$3:$C66,$A24,Consolidado!$B$3:$B66,IF$1)</f>
        <v>#VALUE!</v>
      </c>
      <c r="IG24" s="21" t="str">
        <f t="shared" si="726"/>
        <v/>
      </c>
      <c r="IH24" s="21" t="str">
        <f t="shared" si="727"/>
        <v>#VALUE!</v>
      </c>
      <c r="II24" s="21" t="str">
        <f t="array" ref="II24">SUMIFS(INDIRECT($H$1),Consolidado!$C$3:$C66,$A24,Consolidado!$B$3:$B66,IF$1)</f>
        <v>#VALUE!</v>
      </c>
      <c r="IJ24" s="54" t="str">
        <f t="shared" si="728"/>
        <v/>
      </c>
      <c r="IK24" s="21" t="str">
        <f t="shared" si="729"/>
        <v>#VALUE!</v>
      </c>
      <c r="IL24" s="21" t="str">
        <f t="shared" si="730"/>
        <v/>
      </c>
      <c r="IM24" s="103" t="str">
        <f t="array" ref="IM24">SUMIFS(INDIRECT($G$1),Consolidado!$C$3:$C66,$A24,Consolidado!$B$3:$B66,IM$1)</f>
        <v>#VALUE!</v>
      </c>
      <c r="IN24" s="22" t="str">
        <f t="shared" si="731"/>
        <v/>
      </c>
      <c r="IO24" s="22" t="str">
        <f t="shared" si="732"/>
        <v>#VALUE!</v>
      </c>
      <c r="IP24" s="22" t="str">
        <f t="array" ref="IP24">SUMIFS(INDIRECT($H$1),Consolidado!$C$3:$C66,$A24,Consolidado!$B$3:$B66,IM$1)</f>
        <v>#VALUE!</v>
      </c>
      <c r="IQ24" s="56" t="str">
        <f t="shared" si="733"/>
        <v/>
      </c>
      <c r="IR24" s="22" t="str">
        <f t="shared" si="734"/>
        <v>#VALUE!</v>
      </c>
      <c r="IS24" s="22" t="str">
        <f t="shared" si="735"/>
        <v/>
      </c>
      <c r="IT24" s="104" t="str">
        <f t="array" ref="IT24">SUMIFS(INDIRECT($G$1),Consolidado!$C$3:$C66,$A24,Consolidado!$B$3:$B66,IT$1)</f>
        <v>#VALUE!</v>
      </c>
      <c r="IU24" s="21" t="str">
        <f t="shared" si="736"/>
        <v/>
      </c>
      <c r="IV24" s="21" t="str">
        <f t="shared" si="737"/>
        <v>#VALUE!</v>
      </c>
      <c r="IW24" s="21" t="str">
        <f t="array" ref="IW24">SUMIFS(INDIRECT($H$1),Consolidado!$C$3:$C66,$A24,Consolidado!$B$3:$B66,IT$1)</f>
        <v>#VALUE!</v>
      </c>
      <c r="IX24" s="54" t="str">
        <f t="shared" si="738"/>
        <v/>
      </c>
      <c r="IY24" s="21" t="str">
        <f t="shared" si="739"/>
        <v>#VALUE!</v>
      </c>
      <c r="IZ24" s="21" t="str">
        <f t="shared" si="740"/>
        <v/>
      </c>
      <c r="JA24" s="103" t="str">
        <f t="array" ref="JA24">SUMIFS(INDIRECT($G$1),Consolidado!$C$3:$C66,$A24,Consolidado!$B$3:$B66,JA$1)</f>
        <v>#VALUE!</v>
      </c>
      <c r="JB24" s="22" t="str">
        <f t="shared" si="741"/>
        <v/>
      </c>
      <c r="JC24" s="22" t="str">
        <f t="shared" si="742"/>
        <v>#VALUE!</v>
      </c>
      <c r="JD24" s="22" t="str">
        <f t="array" ref="JD24">SUMIFS(INDIRECT($H$1),Consolidado!$C$3:$C66,$A24,Consolidado!$B$3:$B66,JA$1)</f>
        <v>#VALUE!</v>
      </c>
      <c r="JE24" s="56" t="str">
        <f t="shared" si="743"/>
        <v/>
      </c>
      <c r="JF24" s="22" t="str">
        <f t="shared" si="744"/>
        <v>#VALUE!</v>
      </c>
      <c r="JG24" s="22" t="str">
        <f t="shared" si="745"/>
        <v/>
      </c>
      <c r="JH24" s="104" t="str">
        <f t="array" ref="JH24">SUMIFS(INDIRECT($G$1),Consolidado!$C$3:$C66,$A24,Consolidado!$B$3:$B66,JH$1)</f>
        <v>#VALUE!</v>
      </c>
      <c r="JI24" s="21" t="str">
        <f t="shared" si="746"/>
        <v/>
      </c>
      <c r="JJ24" s="21" t="str">
        <f t="shared" si="747"/>
        <v>#VALUE!</v>
      </c>
      <c r="JK24" s="21" t="str">
        <f t="array" ref="JK24">SUMIFS(INDIRECT($H$1),Consolidado!$C$3:$C66,$A24,Consolidado!$B$3:$B66,JH$1)</f>
        <v>#VALUE!</v>
      </c>
      <c r="JL24" s="54" t="str">
        <f t="shared" si="748"/>
        <v/>
      </c>
      <c r="JM24" s="21" t="str">
        <f t="shared" si="749"/>
        <v>#VALUE!</v>
      </c>
      <c r="JN24" s="21" t="str">
        <f t="shared" si="750"/>
        <v/>
      </c>
      <c r="JO24" s="103" t="str">
        <f t="array" ref="JO24">SUMIFS(INDIRECT($G$1),Consolidado!$C$3:$C66,$A24,Consolidado!$B$3:$B66,JO$1)</f>
        <v>#VALUE!</v>
      </c>
      <c r="JP24" s="22" t="str">
        <f t="shared" si="751"/>
        <v/>
      </c>
      <c r="JQ24" s="22" t="str">
        <f t="shared" si="752"/>
        <v>#VALUE!</v>
      </c>
      <c r="JR24" s="22" t="str">
        <f t="array" ref="JR24">SUMIFS(INDIRECT($H$1),Consolidado!$C$3:$C66,$A24,Consolidado!$B$3:$B66,JO$1)</f>
        <v>#VALUE!</v>
      </c>
      <c r="JS24" s="56" t="str">
        <f t="shared" si="753"/>
        <v/>
      </c>
      <c r="JT24" s="22" t="str">
        <f t="shared" si="754"/>
        <v>#VALUE!</v>
      </c>
      <c r="JU24" s="22" t="str">
        <f t="shared" si="755"/>
        <v/>
      </c>
      <c r="JV24" s="104" t="str">
        <f t="array" ref="JV24">SUMIFS(INDIRECT($G$1),Consolidado!$C$3:$C66,$A24,Consolidado!$B$3:$B66,JV$1)</f>
        <v>#VALUE!</v>
      </c>
      <c r="JW24" s="21" t="str">
        <f t="shared" si="756"/>
        <v/>
      </c>
      <c r="JX24" s="21" t="str">
        <f t="shared" si="757"/>
        <v>#VALUE!</v>
      </c>
      <c r="JY24" s="21" t="str">
        <f t="array" ref="JY24">SUMIFS(INDIRECT($H$1),Consolidado!$C$3:$C66,$A24,Consolidado!$B$3:$B66,JV$1)</f>
        <v>#VALUE!</v>
      </c>
      <c r="JZ24" s="54" t="str">
        <f t="shared" si="758"/>
        <v/>
      </c>
      <c r="KA24" s="21" t="str">
        <f t="shared" si="759"/>
        <v>#VALUE!</v>
      </c>
      <c r="KB24" s="21" t="str">
        <f t="shared" si="760"/>
        <v/>
      </c>
      <c r="KC24" s="103" t="str">
        <f t="array" ref="KC24">SUMIFS(INDIRECT($G$1),Consolidado!$C$3:$C66,$A24,Consolidado!$B$3:$B66,KC$1)</f>
        <v>#VALUE!</v>
      </c>
      <c r="KD24" s="22" t="str">
        <f t="shared" si="761"/>
        <v/>
      </c>
      <c r="KE24" s="22" t="str">
        <f t="shared" si="762"/>
        <v>#VALUE!</v>
      </c>
      <c r="KF24" s="22" t="str">
        <f t="array" ref="KF24">SUMIFS(INDIRECT($H$1),Consolidado!$C$3:$C66,$A24,Consolidado!$B$3:$B66,KC$1)</f>
        <v>#VALUE!</v>
      </c>
      <c r="KG24" s="56" t="str">
        <f t="shared" si="763"/>
        <v/>
      </c>
      <c r="KH24" s="22" t="str">
        <f t="shared" si="764"/>
        <v>#VALUE!</v>
      </c>
      <c r="KI24" s="22" t="str">
        <f t="shared" si="765"/>
        <v/>
      </c>
      <c r="KJ24" s="104" t="str">
        <f t="array" ref="KJ24">SUMIFS(INDIRECT($G$1),Consolidado!$C$3:$C66,$A24,Consolidado!$B$3:$B66,KJ$1)</f>
        <v>#VALUE!</v>
      </c>
      <c r="KK24" s="21" t="str">
        <f t="shared" si="766"/>
        <v/>
      </c>
      <c r="KL24" s="21" t="str">
        <f t="shared" si="767"/>
        <v>#VALUE!</v>
      </c>
      <c r="KM24" s="21" t="str">
        <f t="array" ref="KM24">SUMIFS(INDIRECT($H$1),Consolidado!$C$3:$C66,$A24,Consolidado!$B$3:$B66,KJ$1)</f>
        <v>#VALUE!</v>
      </c>
      <c r="KN24" s="54" t="str">
        <f t="shared" si="768"/>
        <v/>
      </c>
      <c r="KO24" s="21" t="str">
        <f t="shared" si="769"/>
        <v>#VALUE!</v>
      </c>
      <c r="KP24" s="21" t="str">
        <f t="shared" si="770"/>
        <v/>
      </c>
      <c r="KQ24" s="103" t="str">
        <f t="array" ref="KQ24">SUMIFS(INDIRECT($G$1),Consolidado!$C$3:$C66,$A24,Consolidado!$B$3:$B66,KQ$1)</f>
        <v>#VALUE!</v>
      </c>
      <c r="KR24" s="22" t="str">
        <f t="shared" si="771"/>
        <v/>
      </c>
      <c r="KS24" s="22" t="str">
        <f t="shared" si="772"/>
        <v>#VALUE!</v>
      </c>
      <c r="KT24" s="22" t="str">
        <f t="array" ref="KT24">SUMIFS(INDIRECT($H$1),Consolidado!$C$3:$C66,$A24,Consolidado!$B$3:$B66,KQ$1)</f>
        <v>#VALUE!</v>
      </c>
      <c r="KU24" s="56" t="str">
        <f t="shared" si="773"/>
        <v/>
      </c>
      <c r="KV24" s="22" t="str">
        <f t="shared" si="774"/>
        <v>#VALUE!</v>
      </c>
      <c r="KW24" s="22" t="str">
        <f t="shared" si="775"/>
        <v/>
      </c>
      <c r="KX24" s="104" t="str">
        <f t="array" ref="KX24">SUMIFS(INDIRECT($G$1),Consolidado!$C$3:$C66,$A24,Consolidado!$B$3:$B66,KX$1)</f>
        <v>#VALUE!</v>
      </c>
      <c r="KY24" s="21" t="str">
        <f t="shared" si="776"/>
        <v/>
      </c>
      <c r="KZ24" s="21" t="str">
        <f t="shared" si="777"/>
        <v>#VALUE!</v>
      </c>
      <c r="LA24" s="21" t="str">
        <f t="array" ref="LA24">SUMIFS(INDIRECT($H$1),Consolidado!$C$3:$C66,$A24,Consolidado!$B$3:$B66,KX$1)</f>
        <v>#VALUE!</v>
      </c>
      <c r="LB24" s="54" t="str">
        <f t="shared" si="778"/>
        <v/>
      </c>
      <c r="LC24" s="21" t="str">
        <f t="shared" si="779"/>
        <v>#VALUE!</v>
      </c>
      <c r="LD24" s="105" t="str">
        <f t="shared" si="780"/>
        <v/>
      </c>
      <c r="LE24" s="103" t="str">
        <f t="array" ref="LE24">SUMIFS(INDIRECT($G$1),Consolidado!$C$3:$C66,$A24,Consolidado!$B$3:$B66,LE$1)</f>
        <v>#VALUE!</v>
      </c>
      <c r="LF24" s="22" t="str">
        <f t="shared" si="781"/>
        <v/>
      </c>
      <c r="LG24" s="22" t="str">
        <f t="shared" si="782"/>
        <v>#VALUE!</v>
      </c>
      <c r="LH24" s="22" t="str">
        <f t="array" ref="LH24">SUMIFS(INDIRECT($H$1),Consolidado!$C$3:$C66,$A24,Consolidado!$B$3:$B66,LE$1)</f>
        <v>#VALUE!</v>
      </c>
      <c r="LI24" s="56" t="str">
        <f t="shared" si="783"/>
        <v/>
      </c>
      <c r="LJ24" s="22" t="str">
        <f t="shared" si="784"/>
        <v>#VALUE!</v>
      </c>
      <c r="LK24" s="22" t="str">
        <f t="shared" si="785"/>
        <v/>
      </c>
      <c r="LL24" s="104" t="str">
        <f t="array" ref="LL24">SUMIFS(INDIRECT($G$1),Consolidado!$C$3:$C66,$A24,Consolidado!$B$3:$B66,LL$1)</f>
        <v>#VALUE!</v>
      </c>
      <c r="LM24" s="21" t="str">
        <f t="shared" si="786"/>
        <v/>
      </c>
      <c r="LN24" s="21" t="str">
        <f t="shared" si="787"/>
        <v>#VALUE!</v>
      </c>
      <c r="LO24" s="21" t="str">
        <f t="array" ref="LO24">SUMIFS(INDIRECT($H$1),Consolidado!$C$3:$C66,$A24,Consolidado!$B$3:$B66,LL$1)</f>
        <v>#VALUE!</v>
      </c>
      <c r="LP24" s="54" t="str">
        <f t="shared" si="788"/>
        <v/>
      </c>
      <c r="LQ24" s="21" t="str">
        <f t="shared" si="789"/>
        <v>#VALUE!</v>
      </c>
      <c r="LR24" s="105" t="str">
        <f t="shared" si="790"/>
        <v/>
      </c>
      <c r="LS24" s="103" t="str">
        <f t="array" ref="LS24">SUMIFS(INDIRECT($G$1),Consolidado!$C$3:$C66,$A24,Consolidado!$B$3:$B66,LS$1)</f>
        <v>#VALUE!</v>
      </c>
      <c r="LT24" s="22" t="str">
        <f t="shared" si="791"/>
        <v/>
      </c>
      <c r="LU24" s="22" t="str">
        <f t="shared" si="792"/>
        <v>#VALUE!</v>
      </c>
      <c r="LV24" s="22" t="str">
        <f t="array" ref="LV24">SUMIFS(INDIRECT($H$1),Consolidado!$C$3:$C66,$A24,Consolidado!$B$3:$B66,LS$1)</f>
        <v>#VALUE!</v>
      </c>
      <c r="LW24" s="56" t="str">
        <f t="shared" si="793"/>
        <v/>
      </c>
      <c r="LX24" s="22" t="str">
        <f t="shared" si="794"/>
        <v>#VALUE!</v>
      </c>
      <c r="LY24" s="22" t="str">
        <f t="shared" si="795"/>
        <v/>
      </c>
      <c r="LZ24" s="104" t="str">
        <f t="array" ref="LZ24">SUMIFS(INDIRECT($G$1),Consolidado!$C$3:$C66,$A24,Consolidado!$B$3:$B66,LZ$1)</f>
        <v>#VALUE!</v>
      </c>
      <c r="MA24" s="21" t="str">
        <f t="shared" si="796"/>
        <v/>
      </c>
      <c r="MB24" s="21" t="str">
        <f t="shared" si="797"/>
        <v>#VALUE!</v>
      </c>
      <c r="MC24" s="21" t="str">
        <f t="array" ref="MC24">SUMIFS(INDIRECT($H$1),Consolidado!$C$3:$C66,$A24,Consolidado!$B$3:$B66,LZ$1)</f>
        <v>#VALUE!</v>
      </c>
      <c r="MD24" s="54" t="str">
        <f t="shared" si="798"/>
        <v/>
      </c>
      <c r="ME24" s="21" t="str">
        <f t="shared" si="799"/>
        <v>#VALUE!</v>
      </c>
      <c r="MF24" s="105" t="str">
        <f t="shared" si="800"/>
        <v/>
      </c>
      <c r="MG24" s="103" t="str">
        <f t="array" ref="MG24">SUMIFS(INDIRECT($G$1),Consolidado!$C$3:$C66,$A24,Consolidado!$B$3:$B66,MG$1)</f>
        <v>#VALUE!</v>
      </c>
      <c r="MH24" s="22" t="str">
        <f t="shared" si="801"/>
        <v/>
      </c>
      <c r="MI24" s="22" t="str">
        <f t="shared" si="802"/>
        <v>#VALUE!</v>
      </c>
      <c r="MJ24" s="22" t="str">
        <f t="array" ref="MJ24">SUMIFS(INDIRECT($H$1),Consolidado!$C$3:$C66,$A24,Consolidado!$B$3:$B66,MG$1)</f>
        <v>#VALUE!</v>
      </c>
      <c r="MK24" s="56" t="str">
        <f t="shared" si="803"/>
        <v/>
      </c>
      <c r="ML24" s="22" t="str">
        <f t="shared" si="804"/>
        <v>#VALUE!</v>
      </c>
      <c r="MM24" s="22" t="str">
        <f t="shared" si="805"/>
        <v/>
      </c>
      <c r="MN24" s="104" t="str">
        <f t="array" ref="MN24">SUMIFS(INDIRECT($G$1),Consolidado!$C$3:$C66,$A24,Consolidado!$B$3:$B66,MN$1)</f>
        <v>#VALUE!</v>
      </c>
      <c r="MO24" s="21" t="str">
        <f t="shared" si="806"/>
        <v/>
      </c>
      <c r="MP24" s="21" t="str">
        <f t="shared" si="807"/>
        <v>#VALUE!</v>
      </c>
      <c r="MQ24" s="21" t="str">
        <f t="array" ref="MQ24">SUMIFS(INDIRECT($H$1),Consolidado!$C$3:$C66,$A24,Consolidado!$B$3:$B66,MN$1)</f>
        <v>#VALUE!</v>
      </c>
      <c r="MR24" s="54" t="str">
        <f t="shared" si="808"/>
        <v/>
      </c>
      <c r="MS24" s="21" t="str">
        <f t="shared" si="809"/>
        <v>#VALUE!</v>
      </c>
      <c r="MT24" s="105" t="str">
        <f t="shared" si="810"/>
        <v/>
      </c>
      <c r="MU24" s="103" t="str">
        <f t="array" ref="MU24">SUMIFS(INDIRECT($G$1),Consolidado!$C$3:$C66,$A24,Consolidado!$B$3:$B66,MU$1)</f>
        <v>#VALUE!</v>
      </c>
      <c r="MV24" s="22" t="str">
        <f t="shared" si="811"/>
        <v/>
      </c>
      <c r="MW24" s="22" t="str">
        <f t="shared" si="812"/>
        <v>#VALUE!</v>
      </c>
      <c r="MX24" s="22" t="str">
        <f t="array" ref="MX24">SUMIFS(INDIRECT($H$1),Consolidado!$C$3:$C66,$A24,Consolidado!$B$3:$B66,MU$1)</f>
        <v>#VALUE!</v>
      </c>
      <c r="MY24" s="56" t="str">
        <f t="shared" si="813"/>
        <v/>
      </c>
      <c r="MZ24" s="22" t="str">
        <f t="shared" si="814"/>
        <v>#VALUE!</v>
      </c>
      <c r="NA24" s="22" t="str">
        <f t="shared" si="815"/>
        <v/>
      </c>
      <c r="NB24" s="104" t="str">
        <f t="array" ref="NB24">SUMIFS(INDIRECT($G$1),Consolidado!$C$3:$C66,$A24,Consolidado!$B$3:$B66,NB$1)</f>
        <v>#VALUE!</v>
      </c>
      <c r="NC24" s="21" t="str">
        <f t="shared" si="816"/>
        <v/>
      </c>
      <c r="ND24" s="21" t="str">
        <f t="shared" si="817"/>
        <v>#VALUE!</v>
      </c>
      <c r="NE24" s="21" t="str">
        <f t="array" ref="NE24">SUMIFS(INDIRECT($H$1),Consolidado!$C$3:$C66,$A24,Consolidado!$B$3:$B66,NB$1)</f>
        <v>#VALUE!</v>
      </c>
      <c r="NF24" s="54" t="str">
        <f t="shared" si="818"/>
        <v/>
      </c>
      <c r="NG24" s="21" t="str">
        <f t="shared" si="819"/>
        <v>#VALUE!</v>
      </c>
      <c r="NH24" s="105" t="str">
        <f t="shared" si="820"/>
        <v/>
      </c>
      <c r="NI24" s="103" t="str">
        <f t="array" ref="NI24">SUMIFS(INDIRECT($G$1),Consolidado!$C$3:$C66,$A24,Consolidado!$B$3:$B66,NI$1)</f>
        <v>#VALUE!</v>
      </c>
      <c r="NJ24" s="22" t="str">
        <f t="shared" si="821"/>
        <v/>
      </c>
      <c r="NK24" s="22" t="str">
        <f t="shared" si="822"/>
        <v>#VALUE!</v>
      </c>
      <c r="NL24" s="22" t="str">
        <f t="array" ref="NL24">SUMIFS(INDIRECT($H$1),Consolidado!$C$3:$C66,$A24,Consolidado!$B$3:$B66,NI$1)</f>
        <v>#VALUE!</v>
      </c>
      <c r="NM24" s="56" t="str">
        <f t="shared" si="823"/>
        <v/>
      </c>
      <c r="NN24" s="22" t="str">
        <f t="shared" si="824"/>
        <v>#VALUE!</v>
      </c>
      <c r="NO24" s="22" t="str">
        <f t="shared" si="825"/>
        <v/>
      </c>
      <c r="NP24" s="104" t="str">
        <f t="array" ref="NP24">SUMIFS(INDIRECT($G$1),Consolidado!$C$3:$C66,$A24,Consolidado!$B$3:$B66,NP$1)</f>
        <v>#VALUE!</v>
      </c>
      <c r="NQ24" s="21" t="str">
        <f t="shared" si="826"/>
        <v/>
      </c>
      <c r="NR24" s="21" t="str">
        <f t="shared" si="827"/>
        <v>#VALUE!</v>
      </c>
      <c r="NS24" s="21" t="str">
        <f t="array" ref="NS24">SUMIFS(INDIRECT($H$1),Consolidado!$C$3:$C66,$A24,Consolidado!$B$3:$B66,NP$1)</f>
        <v>#VALUE!</v>
      </c>
      <c r="NT24" s="54" t="str">
        <f t="shared" si="828"/>
        <v/>
      </c>
      <c r="NU24" s="21" t="str">
        <f t="shared" si="829"/>
        <v>#VALUE!</v>
      </c>
      <c r="NV24" s="105" t="str">
        <f t="shared" si="830"/>
        <v/>
      </c>
    </row>
    <row r="25" ht="15.75" customHeight="1">
      <c r="A25" s="7" t="str">
        <f>Menus!B17</f>
        <v>B14 Arrendamiento de inmuebles</v>
      </c>
      <c r="B25" s="21" t="str">
        <f t="shared" si="554"/>
        <v>#VALUE!</v>
      </c>
      <c r="C25" s="21">
        <f t="shared" si="555"/>
        <v>0</v>
      </c>
      <c r="D25" s="21" t="str">
        <f t="shared" si="556"/>
        <v>#VALUE!</v>
      </c>
      <c r="E25" s="21" t="str">
        <f t="shared" si="557"/>
        <v>#VALUE!</v>
      </c>
      <c r="F25" s="21">
        <f t="shared" si="558"/>
        <v>0</v>
      </c>
      <c r="G25" s="21" t="str">
        <f t="shared" si="559"/>
        <v>#VALUE!</v>
      </c>
      <c r="H25" s="21" t="str">
        <f t="shared" si="560"/>
        <v/>
      </c>
      <c r="I25" s="100" t="str">
        <f t="array" ref="I25">SUMIFS(INDIRECT($G$1),Consolidado!$C$3:$C66,$A25,Consolidado!$B$3:$B66,I$1)</f>
        <v>#VALUE!</v>
      </c>
      <c r="J25" s="65" t="str">
        <f t="shared" si="561"/>
        <v/>
      </c>
      <c r="K25" s="21" t="str">
        <f t="shared" si="562"/>
        <v>#VALUE!</v>
      </c>
      <c r="L25" s="65" t="str">
        <f t="array" ref="L25">SUMIFS(INDIRECT($H$1),Consolidado!$C$3:$C66,$A25,Consolidado!$B$3:$B66,I$1)</f>
        <v>#VALUE!</v>
      </c>
      <c r="M25" s="66" t="str">
        <f t="shared" si="563"/>
        <v/>
      </c>
      <c r="N25" s="21" t="str">
        <f t="shared" si="564"/>
        <v>#VALUE!</v>
      </c>
      <c r="O25" s="21" t="str">
        <f t="shared" si="565"/>
        <v/>
      </c>
      <c r="P25" s="101" t="str">
        <f t="array" ref="P25">SUMIFS(INDIRECT($G$1),Consolidado!$C$3:$C66,$A25,Consolidado!$B$3:$B66,P$1)</f>
        <v>#VALUE!</v>
      </c>
      <c r="Q25" s="68" t="str">
        <f t="shared" si="566"/>
        <v/>
      </c>
      <c r="R25" s="68" t="str">
        <f t="shared" si="567"/>
        <v>#VALUE!</v>
      </c>
      <c r="S25" s="68" t="str">
        <f t="array" ref="S25">SUMIFS(INDIRECT($H$1),Consolidado!$C$3:$C66,$A25,Consolidado!$B$3:$B66,P$1)</f>
        <v>#VALUE!</v>
      </c>
      <c r="T25" s="68" t="str">
        <f t="shared" si="568"/>
        <v/>
      </c>
      <c r="U25" s="68" t="str">
        <f t="shared" si="569"/>
        <v>#VALUE!</v>
      </c>
      <c r="V25" s="68" t="str">
        <f t="shared" si="570"/>
        <v/>
      </c>
      <c r="W25" s="103" t="str">
        <f t="array" ref="W25">SUMIFS(INDIRECT($G$1),Consolidado!$C$3:$C66,$A25,Consolidado!$B$3:$B66,W$1)</f>
        <v>#VALUE!</v>
      </c>
      <c r="X25" s="22" t="str">
        <f t="shared" si="571"/>
        <v/>
      </c>
      <c r="Y25" s="22" t="str">
        <f t="shared" si="572"/>
        <v>#VALUE!</v>
      </c>
      <c r="Z25" s="22" t="str">
        <f t="array" ref="Z25">SUMIFS(INDIRECT($H$1),Consolidado!$C$3:$C66,$A25,Consolidado!$B$3:$B66,W$1)</f>
        <v>#VALUE!</v>
      </c>
      <c r="AA25" s="56" t="str">
        <f t="shared" si="573"/>
        <v/>
      </c>
      <c r="AB25" s="22" t="str">
        <f t="shared" si="574"/>
        <v>#VALUE!</v>
      </c>
      <c r="AC25" s="22" t="str">
        <f t="shared" si="575"/>
        <v/>
      </c>
      <c r="AD25" s="104" t="str">
        <f t="array" ref="AD25">SUMIFS(INDIRECT($G$1),Consolidado!$C$3:$C66,$A25,Consolidado!$B$3:$B66,AD$1)</f>
        <v>#VALUE!</v>
      </c>
      <c r="AE25" s="21" t="str">
        <f t="shared" si="576"/>
        <v/>
      </c>
      <c r="AF25" s="21" t="str">
        <f t="shared" si="577"/>
        <v>#VALUE!</v>
      </c>
      <c r="AG25" s="21" t="str">
        <f t="array" ref="AG25">SUMIFS(INDIRECT($H$1),Consolidado!$C$3:$C66,$A25,Consolidado!$B$3:$B66,AD$1)</f>
        <v>#VALUE!</v>
      </c>
      <c r="AH25" s="54" t="str">
        <f t="shared" si="578"/>
        <v/>
      </c>
      <c r="AI25" s="21" t="str">
        <f t="shared" si="579"/>
        <v>#VALUE!</v>
      </c>
      <c r="AJ25" s="21" t="str">
        <f t="shared" si="580"/>
        <v/>
      </c>
      <c r="AK25" s="103" t="str">
        <f t="array" ref="AK25">SUMIFS(INDIRECT($G$1),Consolidado!$C$3:$C66,$A25,Consolidado!$B$3:$B66,AK$1)</f>
        <v>#VALUE!</v>
      </c>
      <c r="AL25" s="22" t="str">
        <f t="shared" si="581"/>
        <v/>
      </c>
      <c r="AM25" s="22" t="str">
        <f t="shared" si="582"/>
        <v>#VALUE!</v>
      </c>
      <c r="AN25" s="22" t="str">
        <f t="array" ref="AN25">SUMIFS(INDIRECT($H$1),Consolidado!$C$3:$C66,$A25,Consolidado!$B$3:$B66,AK$1)</f>
        <v>#VALUE!</v>
      </c>
      <c r="AO25" s="56" t="str">
        <f t="shared" si="583"/>
        <v/>
      </c>
      <c r="AP25" s="22" t="str">
        <f t="shared" si="584"/>
        <v>#VALUE!</v>
      </c>
      <c r="AQ25" s="22" t="str">
        <f t="shared" si="585"/>
        <v/>
      </c>
      <c r="AR25" s="104" t="str">
        <f t="array" ref="AR25">SUMIFS(INDIRECT($G$1),Consolidado!$C$3:$C66,$A25,Consolidado!$B$3:$B66,AR$1)</f>
        <v>#VALUE!</v>
      </c>
      <c r="AS25" s="21" t="str">
        <f t="shared" si="586"/>
        <v/>
      </c>
      <c r="AT25" s="21" t="str">
        <f t="shared" si="587"/>
        <v>#VALUE!</v>
      </c>
      <c r="AU25" s="21" t="str">
        <f t="array" ref="AU25">SUMIFS(INDIRECT($H$1),Consolidado!$C$3:$C66,$A25,Consolidado!$B$3:$B66,AR$1)</f>
        <v>#VALUE!</v>
      </c>
      <c r="AV25" s="54" t="str">
        <f t="shared" si="588"/>
        <v/>
      </c>
      <c r="AW25" s="21" t="str">
        <f t="shared" si="589"/>
        <v>#VALUE!</v>
      </c>
      <c r="AX25" s="21" t="str">
        <f t="shared" si="590"/>
        <v/>
      </c>
      <c r="AY25" s="103" t="str">
        <f t="array" ref="AY25">SUMIFS(INDIRECT($G$1),Consolidado!$C$3:$C66,$A25,Consolidado!$B$3:$B66,AY$1)</f>
        <v>#VALUE!</v>
      </c>
      <c r="AZ25" s="22" t="str">
        <f t="shared" si="591"/>
        <v/>
      </c>
      <c r="BA25" s="22" t="str">
        <f t="shared" si="592"/>
        <v>#VALUE!</v>
      </c>
      <c r="BB25" s="22" t="str">
        <f t="array" ref="BB25">SUMIFS(INDIRECT($H$1),Consolidado!$C$3:$C66,$A25,Consolidado!$B$3:$B66,AY$1)</f>
        <v>#VALUE!</v>
      </c>
      <c r="BC25" s="56" t="str">
        <f t="shared" si="593"/>
        <v/>
      </c>
      <c r="BD25" s="22" t="str">
        <f t="shared" si="594"/>
        <v>#VALUE!</v>
      </c>
      <c r="BE25" s="22" t="str">
        <f t="shared" si="595"/>
        <v/>
      </c>
      <c r="BF25" s="104" t="str">
        <f t="array" ref="BF25">SUMIFS(INDIRECT($G$1),Consolidado!$C$3:$C66,$A25,Consolidado!$B$3:$B66,BF$1)</f>
        <v>#VALUE!</v>
      </c>
      <c r="BG25" s="21" t="str">
        <f t="shared" si="596"/>
        <v/>
      </c>
      <c r="BH25" s="21" t="str">
        <f t="shared" si="597"/>
        <v>#VALUE!</v>
      </c>
      <c r="BI25" s="21" t="str">
        <f t="array" ref="BI25">SUMIFS(INDIRECT($H$1),Consolidado!$C$3:$C66,$A25,Consolidado!$B$3:$B66,BF$1)</f>
        <v>#VALUE!</v>
      </c>
      <c r="BJ25" s="54" t="str">
        <f t="shared" si="598"/>
        <v/>
      </c>
      <c r="BK25" s="21" t="str">
        <f t="shared" si="599"/>
        <v>#VALUE!</v>
      </c>
      <c r="BL25" s="21" t="str">
        <f t="shared" si="600"/>
        <v/>
      </c>
      <c r="BM25" s="103" t="str">
        <f t="array" ref="BM25">SUMIFS(INDIRECT($G$1),Consolidado!$C$3:$C66,$A25,Consolidado!$B$3:$B66,BM$1)</f>
        <v>#VALUE!</v>
      </c>
      <c r="BN25" s="22" t="str">
        <f t="shared" si="601"/>
        <v/>
      </c>
      <c r="BO25" s="22" t="str">
        <f t="shared" si="602"/>
        <v>#VALUE!</v>
      </c>
      <c r="BP25" s="22" t="str">
        <f t="array" ref="BP25">SUMIFS(INDIRECT($H$1),Consolidado!$C$3:$C66,$A25,Consolidado!$B$3:$B66,BM$1)</f>
        <v>#VALUE!</v>
      </c>
      <c r="BQ25" s="56" t="str">
        <f t="shared" si="603"/>
        <v/>
      </c>
      <c r="BR25" s="22" t="str">
        <f t="shared" si="604"/>
        <v>#VALUE!</v>
      </c>
      <c r="BS25" s="22" t="str">
        <f t="shared" si="605"/>
        <v/>
      </c>
      <c r="BT25" s="104" t="str">
        <f t="array" ref="BT25">SUMIFS(INDIRECT($G$1),Consolidado!$C$3:$C66,$A25,Consolidado!$B$3:$B66,BT$1)</f>
        <v>#VALUE!</v>
      </c>
      <c r="BU25" s="21" t="str">
        <f t="shared" si="606"/>
        <v/>
      </c>
      <c r="BV25" s="21" t="str">
        <f t="shared" si="607"/>
        <v>#VALUE!</v>
      </c>
      <c r="BW25" s="21" t="str">
        <f t="array" ref="BW25">SUMIFS(INDIRECT($H$1),Consolidado!$C$3:$C66,$A25,Consolidado!$B$3:$B66,BT$1)</f>
        <v>#VALUE!</v>
      </c>
      <c r="BX25" s="54" t="str">
        <f t="shared" si="608"/>
        <v/>
      </c>
      <c r="BY25" s="21" t="str">
        <f t="shared" si="609"/>
        <v>#VALUE!</v>
      </c>
      <c r="BZ25" s="21" t="str">
        <f t="shared" si="610"/>
        <v/>
      </c>
      <c r="CA25" s="103" t="str">
        <f t="array" ref="CA25">SUMIFS(INDIRECT($G$1),Consolidado!$C$3:$C66,$A25,Consolidado!$B$3:$B66,CA$1)</f>
        <v>#VALUE!</v>
      </c>
      <c r="CB25" s="22" t="str">
        <f t="shared" si="611"/>
        <v/>
      </c>
      <c r="CC25" s="22" t="str">
        <f t="shared" si="612"/>
        <v>#VALUE!</v>
      </c>
      <c r="CD25" s="22" t="str">
        <f t="array" ref="CD25">SUMIFS(INDIRECT($H$1),Consolidado!$C$3:$C66,$A25,Consolidado!$B$3:$B66,CA$1)</f>
        <v>#VALUE!</v>
      </c>
      <c r="CE25" s="56" t="str">
        <f t="shared" si="613"/>
        <v/>
      </c>
      <c r="CF25" s="22" t="str">
        <f t="shared" si="614"/>
        <v>#VALUE!</v>
      </c>
      <c r="CG25" s="22" t="str">
        <f t="shared" si="615"/>
        <v/>
      </c>
      <c r="CH25" s="104" t="str">
        <f t="array" ref="CH25">SUMIFS(INDIRECT($G$1),Consolidado!$C$3:$C66,$A25,Consolidado!$B$3:$B66,CH$1)</f>
        <v>#VALUE!</v>
      </c>
      <c r="CI25" s="21" t="str">
        <f t="shared" si="616"/>
        <v/>
      </c>
      <c r="CJ25" s="21" t="str">
        <f t="shared" si="617"/>
        <v>#VALUE!</v>
      </c>
      <c r="CK25" s="21" t="str">
        <f t="array" ref="CK25">SUMIFS(INDIRECT($H$1),Consolidado!$C$3:$C66,$A25,Consolidado!$B$3:$B66,CH$1)</f>
        <v>#VALUE!</v>
      </c>
      <c r="CL25" s="54" t="str">
        <f t="shared" si="618"/>
        <v/>
      </c>
      <c r="CM25" s="21" t="str">
        <f t="shared" si="619"/>
        <v>#VALUE!</v>
      </c>
      <c r="CN25" s="21" t="str">
        <f t="shared" si="620"/>
        <v/>
      </c>
      <c r="CO25" s="103" t="str">
        <f t="array" ref="CO25">SUMIFS(INDIRECT($G$1),Consolidado!$C$3:$C66,$A25,Consolidado!$B$3:$B66,CO$1)</f>
        <v>#VALUE!</v>
      </c>
      <c r="CP25" s="22" t="str">
        <f t="shared" si="621"/>
        <v/>
      </c>
      <c r="CQ25" s="22" t="str">
        <f t="shared" si="622"/>
        <v>#VALUE!</v>
      </c>
      <c r="CR25" s="22" t="str">
        <f t="array" ref="CR25">SUMIFS(INDIRECT($H$1),Consolidado!$C$3:$C66,$A25,Consolidado!$B$3:$B66,CO$1)</f>
        <v>#VALUE!</v>
      </c>
      <c r="CS25" s="56" t="str">
        <f t="shared" si="623"/>
        <v/>
      </c>
      <c r="CT25" s="22" t="str">
        <f t="shared" si="624"/>
        <v>#VALUE!</v>
      </c>
      <c r="CU25" s="22" t="str">
        <f t="shared" si="625"/>
        <v/>
      </c>
      <c r="CV25" s="104" t="str">
        <f t="array" ref="CV25">SUMIFS(INDIRECT($G$1),Consolidado!$C$3:$C66,$A25,Consolidado!$B$3:$B66,CV$1)</f>
        <v>#VALUE!</v>
      </c>
      <c r="CW25" s="21" t="str">
        <f t="shared" si="626"/>
        <v/>
      </c>
      <c r="CX25" s="21" t="str">
        <f t="shared" si="627"/>
        <v>#VALUE!</v>
      </c>
      <c r="CY25" s="21" t="str">
        <f t="array" ref="CY25">SUMIFS(INDIRECT($H$1),Consolidado!$C$3:$C66,$A25,Consolidado!$B$3:$B66,CV$1)</f>
        <v>#VALUE!</v>
      </c>
      <c r="CZ25" s="54" t="str">
        <f t="shared" si="628"/>
        <v/>
      </c>
      <c r="DA25" s="21" t="str">
        <f t="shared" si="629"/>
        <v>#VALUE!</v>
      </c>
      <c r="DB25" s="21" t="str">
        <f t="shared" si="630"/>
        <v/>
      </c>
      <c r="DC25" s="103" t="str">
        <f t="array" ref="DC25">SUMIFS(INDIRECT($G$1),Consolidado!$C$3:$C66,$A25,Consolidado!$B$3:$B66,DC$1)</f>
        <v>#VALUE!</v>
      </c>
      <c r="DD25" s="22" t="str">
        <f t="shared" si="631"/>
        <v/>
      </c>
      <c r="DE25" s="22" t="str">
        <f t="shared" si="632"/>
        <v>#VALUE!</v>
      </c>
      <c r="DF25" s="22" t="str">
        <f t="array" ref="DF25">SUMIFS(INDIRECT($H$1),Consolidado!$C$3:$C66,$A25,Consolidado!$B$3:$B66,DC$1)</f>
        <v>#VALUE!</v>
      </c>
      <c r="DG25" s="56" t="str">
        <f t="shared" si="633"/>
        <v/>
      </c>
      <c r="DH25" s="22" t="str">
        <f t="shared" si="634"/>
        <v>#VALUE!</v>
      </c>
      <c r="DI25" s="22" t="str">
        <f t="shared" si="635"/>
        <v/>
      </c>
      <c r="DJ25" s="104" t="str">
        <f t="array" ref="DJ25">SUMIFS(INDIRECT($G$1),Consolidado!$C$3:$C66,$A25,Consolidado!$B$3:$B66,DJ$1)</f>
        <v>#VALUE!</v>
      </c>
      <c r="DK25" s="21" t="str">
        <f t="shared" si="636"/>
        <v/>
      </c>
      <c r="DL25" s="21" t="str">
        <f t="shared" si="637"/>
        <v>#VALUE!</v>
      </c>
      <c r="DM25" s="21" t="str">
        <f t="array" ref="DM25">SUMIFS(INDIRECT($H$1),Consolidado!$C$3:$C66,$A25,Consolidado!$B$3:$B66,DJ$1)</f>
        <v>#VALUE!</v>
      </c>
      <c r="DN25" s="54" t="str">
        <f t="shared" si="638"/>
        <v/>
      </c>
      <c r="DO25" s="21" t="str">
        <f t="shared" si="639"/>
        <v>#VALUE!</v>
      </c>
      <c r="DP25" s="21" t="str">
        <f t="shared" si="640"/>
        <v/>
      </c>
      <c r="DQ25" s="103" t="str">
        <f t="array" ref="DQ25">SUMIFS(INDIRECT($G$1),Consolidado!$C$3:$C66,$A25,Consolidado!$B$3:$B66,DQ$1)</f>
        <v>#VALUE!</v>
      </c>
      <c r="DR25" s="22" t="str">
        <f t="shared" si="641"/>
        <v/>
      </c>
      <c r="DS25" s="22" t="str">
        <f t="shared" si="642"/>
        <v>#VALUE!</v>
      </c>
      <c r="DT25" s="22" t="str">
        <f t="array" ref="DT25">SUMIFS(INDIRECT($H$1),Consolidado!$C$3:$C66,$A25,Consolidado!$B$3:$B66,DQ$1)</f>
        <v>#VALUE!</v>
      </c>
      <c r="DU25" s="56" t="str">
        <f t="shared" si="643"/>
        <v/>
      </c>
      <c r="DV25" s="22" t="str">
        <f t="shared" si="644"/>
        <v>#VALUE!</v>
      </c>
      <c r="DW25" s="22" t="str">
        <f t="shared" si="645"/>
        <v/>
      </c>
      <c r="DX25" s="104" t="str">
        <f t="array" ref="DX25">SUMIFS(INDIRECT($G$1),Consolidado!$C$3:$C66,$A25,Consolidado!$B$3:$B66,DX$1)</f>
        <v>#VALUE!</v>
      </c>
      <c r="DY25" s="21" t="str">
        <f t="shared" si="646"/>
        <v/>
      </c>
      <c r="DZ25" s="21" t="str">
        <f t="shared" si="647"/>
        <v>#VALUE!</v>
      </c>
      <c r="EA25" s="21" t="str">
        <f t="array" ref="EA25">SUMIFS(INDIRECT($H$1),Consolidado!$C$3:$C66,$A25,Consolidado!$B$3:$B66,DX$1)</f>
        <v>#VALUE!</v>
      </c>
      <c r="EB25" s="54" t="str">
        <f t="shared" si="648"/>
        <v/>
      </c>
      <c r="EC25" s="21" t="str">
        <f t="shared" si="649"/>
        <v>#VALUE!</v>
      </c>
      <c r="ED25" s="21" t="str">
        <f t="shared" si="650"/>
        <v/>
      </c>
      <c r="EE25" s="103" t="str">
        <f t="array" ref="EE25">SUMIFS(INDIRECT($G$1),Consolidado!$C$3:$C66,$A25,Consolidado!$B$3:$B66,EE$1)</f>
        <v>#VALUE!</v>
      </c>
      <c r="EF25" s="22" t="str">
        <f t="shared" si="651"/>
        <v/>
      </c>
      <c r="EG25" s="22" t="str">
        <f t="shared" si="652"/>
        <v>#VALUE!</v>
      </c>
      <c r="EH25" s="22" t="str">
        <f t="array" ref="EH25">SUMIFS(INDIRECT($H$1),Consolidado!$C$3:$C66,$A25,Consolidado!$B$3:$B66,EE$1)</f>
        <v>#VALUE!</v>
      </c>
      <c r="EI25" s="56" t="str">
        <f t="shared" si="653"/>
        <v/>
      </c>
      <c r="EJ25" s="22" t="str">
        <f t="shared" si="654"/>
        <v>#VALUE!</v>
      </c>
      <c r="EK25" s="22" t="str">
        <f t="shared" si="655"/>
        <v/>
      </c>
      <c r="EL25" s="104" t="str">
        <f t="array" ref="EL25">SUMIFS(INDIRECT($G$1),Consolidado!$C$3:$C66,$A25,Consolidado!$B$3:$B66,EL$1)</f>
        <v>#VALUE!</v>
      </c>
      <c r="EM25" s="21" t="str">
        <f t="shared" si="656"/>
        <v/>
      </c>
      <c r="EN25" s="21" t="str">
        <f t="shared" si="657"/>
        <v>#VALUE!</v>
      </c>
      <c r="EO25" s="21" t="str">
        <f t="array" ref="EO25">SUMIFS(INDIRECT($H$1),Consolidado!$C$3:$C66,$A25,Consolidado!$B$3:$B66,EL$1)</f>
        <v>#VALUE!</v>
      </c>
      <c r="EP25" s="54" t="str">
        <f t="shared" si="658"/>
        <v/>
      </c>
      <c r="EQ25" s="21" t="str">
        <f t="shared" si="659"/>
        <v>#VALUE!</v>
      </c>
      <c r="ER25" s="21" t="str">
        <f t="shared" si="660"/>
        <v/>
      </c>
      <c r="ES25" s="103" t="str">
        <f t="array" ref="ES25">SUMIFS(INDIRECT($G$1),Consolidado!$C$3:$C66,$A25,Consolidado!$B$3:$B66,ES$1)</f>
        <v>#VALUE!</v>
      </c>
      <c r="ET25" s="22" t="str">
        <f t="shared" si="661"/>
        <v/>
      </c>
      <c r="EU25" s="22" t="str">
        <f t="shared" si="662"/>
        <v>#VALUE!</v>
      </c>
      <c r="EV25" s="22" t="str">
        <f t="array" ref="EV25">SUMIFS(INDIRECT($H$1),Consolidado!$C$3:$C66,$A25,Consolidado!$B$3:$B66,ES$1)</f>
        <v>#VALUE!</v>
      </c>
      <c r="EW25" s="56" t="str">
        <f t="shared" si="663"/>
        <v/>
      </c>
      <c r="EX25" s="22" t="str">
        <f t="shared" si="664"/>
        <v>#VALUE!</v>
      </c>
      <c r="EY25" s="22" t="str">
        <f t="shared" si="665"/>
        <v/>
      </c>
      <c r="EZ25" s="104" t="str">
        <f t="array" ref="EZ25">SUMIFS(INDIRECT($G$1),Consolidado!$C$3:$C66,$A25,Consolidado!$B$3:$B66,EZ$1)</f>
        <v>#VALUE!</v>
      </c>
      <c r="FA25" s="21" t="str">
        <f t="shared" si="666"/>
        <v/>
      </c>
      <c r="FB25" s="21" t="str">
        <f t="shared" si="667"/>
        <v>#VALUE!</v>
      </c>
      <c r="FC25" s="21" t="str">
        <f t="array" ref="FC25">SUMIFS(INDIRECT($H$1),Consolidado!$C$3:$C66,$A25,Consolidado!$B$3:$B66,EZ$1)</f>
        <v>#VALUE!</v>
      </c>
      <c r="FD25" s="54" t="str">
        <f t="shared" si="668"/>
        <v/>
      </c>
      <c r="FE25" s="21" t="str">
        <f t="shared" si="669"/>
        <v>#VALUE!</v>
      </c>
      <c r="FF25" s="21" t="str">
        <f t="shared" si="670"/>
        <v/>
      </c>
      <c r="FG25" s="103" t="str">
        <f t="array" ref="FG25">SUMIFS(INDIRECT($G$1),Consolidado!$C$3:$C66,$A25,Consolidado!$B$3:$B66,FG$1)</f>
        <v>#VALUE!</v>
      </c>
      <c r="FH25" s="22" t="str">
        <f t="shared" si="671"/>
        <v/>
      </c>
      <c r="FI25" s="22" t="str">
        <f t="shared" si="672"/>
        <v>#VALUE!</v>
      </c>
      <c r="FJ25" s="22" t="str">
        <f t="array" ref="FJ25">SUMIFS(INDIRECT($H$1),Consolidado!$C$3:$C66,$A25,Consolidado!$B$3:$B66,FG$1)</f>
        <v>#VALUE!</v>
      </c>
      <c r="FK25" s="56" t="str">
        <f t="shared" si="673"/>
        <v/>
      </c>
      <c r="FL25" s="22" t="str">
        <f t="shared" si="674"/>
        <v>#VALUE!</v>
      </c>
      <c r="FM25" s="22" t="str">
        <f t="shared" si="675"/>
        <v/>
      </c>
      <c r="FN25" s="104" t="str">
        <f t="array" ref="FN25">SUMIFS(INDIRECT($G$1),Consolidado!$C$3:$C66,$A25,Consolidado!$B$3:$B66,FN$1)</f>
        <v>#VALUE!</v>
      </c>
      <c r="FO25" s="21" t="str">
        <f t="shared" si="676"/>
        <v/>
      </c>
      <c r="FP25" s="21" t="str">
        <f t="shared" si="677"/>
        <v>#VALUE!</v>
      </c>
      <c r="FQ25" s="21" t="str">
        <f t="array" ref="FQ25">SUMIFS(INDIRECT($H$1),Consolidado!$C$3:$C66,$A25,Consolidado!$B$3:$B66,FN$1)</f>
        <v>#VALUE!</v>
      </c>
      <c r="FR25" s="54" t="str">
        <f t="shared" si="678"/>
        <v/>
      </c>
      <c r="FS25" s="21" t="str">
        <f t="shared" si="679"/>
        <v>#VALUE!</v>
      </c>
      <c r="FT25" s="21" t="str">
        <f t="shared" si="680"/>
        <v/>
      </c>
      <c r="FU25" s="103" t="str">
        <f t="array" ref="FU25">SUMIFS(INDIRECT($G$1),Consolidado!$C$3:$C66,$A25,Consolidado!$B$3:$B66,FU$1)</f>
        <v>#VALUE!</v>
      </c>
      <c r="FV25" s="22" t="str">
        <f t="shared" si="681"/>
        <v/>
      </c>
      <c r="FW25" s="22" t="str">
        <f t="shared" si="682"/>
        <v>#VALUE!</v>
      </c>
      <c r="FX25" s="22" t="str">
        <f t="array" ref="FX25">SUMIFS(INDIRECT($H$1),Consolidado!$C$3:$C66,$A25,Consolidado!$B$3:$B66,FU$1)</f>
        <v>#VALUE!</v>
      </c>
      <c r="FY25" s="56" t="str">
        <f t="shared" si="683"/>
        <v/>
      </c>
      <c r="FZ25" s="22" t="str">
        <f t="shared" si="684"/>
        <v>#VALUE!</v>
      </c>
      <c r="GA25" s="22" t="str">
        <f t="shared" si="685"/>
        <v/>
      </c>
      <c r="GB25" s="104" t="str">
        <f t="array" ref="GB25">SUMIFS(INDIRECT($G$1),Consolidado!$C$3:$C66,$A25,Consolidado!$B$3:$B66,GB$1)</f>
        <v>#VALUE!</v>
      </c>
      <c r="GC25" s="21" t="str">
        <f t="shared" si="686"/>
        <v/>
      </c>
      <c r="GD25" s="21" t="str">
        <f t="shared" si="687"/>
        <v>#VALUE!</v>
      </c>
      <c r="GE25" s="21" t="str">
        <f t="array" ref="GE25">SUMIFS(INDIRECT($H$1),Consolidado!$C$3:$C66,$A25,Consolidado!$B$3:$B66,GB$1)</f>
        <v>#VALUE!</v>
      </c>
      <c r="GF25" s="54" t="str">
        <f t="shared" si="688"/>
        <v/>
      </c>
      <c r="GG25" s="21" t="str">
        <f t="shared" si="689"/>
        <v>#VALUE!</v>
      </c>
      <c r="GH25" s="21" t="str">
        <f t="shared" si="690"/>
        <v/>
      </c>
      <c r="GI25" s="103" t="str">
        <f t="array" ref="GI25">SUMIFS(INDIRECT($G$1),Consolidado!$C$3:$C66,$A25,Consolidado!$B$3:$B66,GI$1)</f>
        <v>#VALUE!</v>
      </c>
      <c r="GJ25" s="22" t="str">
        <f t="shared" si="691"/>
        <v/>
      </c>
      <c r="GK25" s="22" t="str">
        <f t="shared" si="692"/>
        <v>#VALUE!</v>
      </c>
      <c r="GL25" s="22" t="str">
        <f t="array" ref="GL25">SUMIFS(INDIRECT($H$1),Consolidado!$C$3:$C66,$A25,Consolidado!$B$3:$B66,GI$1)</f>
        <v>#VALUE!</v>
      </c>
      <c r="GM25" s="56" t="str">
        <f t="shared" si="693"/>
        <v/>
      </c>
      <c r="GN25" s="22" t="str">
        <f t="shared" si="694"/>
        <v>#VALUE!</v>
      </c>
      <c r="GO25" s="22" t="str">
        <f t="shared" si="695"/>
        <v/>
      </c>
      <c r="GP25" s="104" t="str">
        <f t="array" ref="GP25">SUMIFS(INDIRECT($G$1),Consolidado!$C$3:$C66,$A25,Consolidado!$B$3:$B66,GP$1)</f>
        <v>#VALUE!</v>
      </c>
      <c r="GQ25" s="21" t="str">
        <f t="shared" si="696"/>
        <v/>
      </c>
      <c r="GR25" s="21" t="str">
        <f t="shared" si="697"/>
        <v>#VALUE!</v>
      </c>
      <c r="GS25" s="21" t="str">
        <f t="array" ref="GS25">SUMIFS(INDIRECT($H$1),Consolidado!$C$3:$C66,$A25,Consolidado!$B$3:$B66,GP$1)</f>
        <v>#VALUE!</v>
      </c>
      <c r="GT25" s="54" t="str">
        <f t="shared" si="698"/>
        <v/>
      </c>
      <c r="GU25" s="21" t="str">
        <f t="shared" si="699"/>
        <v>#VALUE!</v>
      </c>
      <c r="GV25" s="21" t="str">
        <f t="shared" si="700"/>
        <v/>
      </c>
      <c r="GW25" s="103" t="str">
        <f t="array" ref="GW25">SUMIFS(INDIRECT($G$1),Consolidado!$C$3:$C66,$A25,Consolidado!$B$3:$B66,GW$1)</f>
        <v>#VALUE!</v>
      </c>
      <c r="GX25" s="22" t="str">
        <f t="shared" si="701"/>
        <v/>
      </c>
      <c r="GY25" s="22" t="str">
        <f t="shared" si="702"/>
        <v>#VALUE!</v>
      </c>
      <c r="GZ25" s="22" t="str">
        <f t="array" ref="GZ25">SUMIFS(INDIRECT($H$1),Consolidado!$C$3:$C66,$A25,Consolidado!$B$3:$B66,GW$1)</f>
        <v>#VALUE!</v>
      </c>
      <c r="HA25" s="56" t="str">
        <f t="shared" si="703"/>
        <v/>
      </c>
      <c r="HB25" s="22" t="str">
        <f t="shared" si="704"/>
        <v>#VALUE!</v>
      </c>
      <c r="HC25" s="22" t="str">
        <f t="shared" si="705"/>
        <v/>
      </c>
      <c r="HD25" s="104" t="str">
        <f t="array" ref="HD25">SUMIFS(INDIRECT($G$1),Consolidado!$C$3:$C66,$A25,Consolidado!$B$3:$B66,HD$1)</f>
        <v>#VALUE!</v>
      </c>
      <c r="HE25" s="21" t="str">
        <f t="shared" si="706"/>
        <v/>
      </c>
      <c r="HF25" s="21" t="str">
        <f t="shared" si="707"/>
        <v>#VALUE!</v>
      </c>
      <c r="HG25" s="21" t="str">
        <f t="array" ref="HG25">SUMIFS(INDIRECT($H$1),Consolidado!$C$3:$C66,$A25,Consolidado!$B$3:$B66,HD$1)</f>
        <v>#VALUE!</v>
      </c>
      <c r="HH25" s="54" t="str">
        <f t="shared" si="708"/>
        <v/>
      </c>
      <c r="HI25" s="21" t="str">
        <f t="shared" si="709"/>
        <v>#VALUE!</v>
      </c>
      <c r="HJ25" s="21" t="str">
        <f t="shared" si="710"/>
        <v/>
      </c>
      <c r="HK25" s="103" t="str">
        <f t="array" ref="HK25">SUMIFS(INDIRECT($G$1),Consolidado!$C$3:$C66,$A25,Consolidado!$B$3:$B66,HK$1)</f>
        <v>#VALUE!</v>
      </c>
      <c r="HL25" s="22" t="str">
        <f t="shared" si="711"/>
        <v/>
      </c>
      <c r="HM25" s="22" t="str">
        <f t="shared" si="712"/>
        <v>#VALUE!</v>
      </c>
      <c r="HN25" s="22" t="str">
        <f t="array" ref="HN25">SUMIFS(INDIRECT($H$1),Consolidado!$C$3:$C66,$A25,Consolidado!$B$3:$B66,HK$1)</f>
        <v>#VALUE!</v>
      </c>
      <c r="HO25" s="56" t="str">
        <f t="shared" si="713"/>
        <v/>
      </c>
      <c r="HP25" s="22" t="str">
        <f t="shared" si="714"/>
        <v>#VALUE!</v>
      </c>
      <c r="HQ25" s="22" t="str">
        <f t="shared" si="715"/>
        <v/>
      </c>
      <c r="HR25" s="104" t="str">
        <f t="array" ref="HR25">SUMIFS(INDIRECT($G$1),Consolidado!$C$3:$C66,$A25,Consolidado!$B$3:$B66,HR$1)</f>
        <v>#VALUE!</v>
      </c>
      <c r="HS25" s="21" t="str">
        <f t="shared" si="716"/>
        <v/>
      </c>
      <c r="HT25" s="21" t="str">
        <f t="shared" si="717"/>
        <v>#VALUE!</v>
      </c>
      <c r="HU25" s="21" t="str">
        <f t="array" ref="HU25">SUMIFS(INDIRECT($H$1),Consolidado!$C$3:$C66,$A25,Consolidado!$B$3:$B66,HR$1)</f>
        <v>#VALUE!</v>
      </c>
      <c r="HV25" s="54" t="str">
        <f t="shared" si="718"/>
        <v/>
      </c>
      <c r="HW25" s="21" t="str">
        <f t="shared" si="719"/>
        <v>#VALUE!</v>
      </c>
      <c r="HX25" s="21" t="str">
        <f t="shared" si="720"/>
        <v/>
      </c>
      <c r="HY25" s="103" t="str">
        <f t="array" ref="HY25">SUMIFS(INDIRECT($G$1),Consolidado!$C$3:$C66,$A25,Consolidado!$B$3:$B66,HY$1)</f>
        <v>#VALUE!</v>
      </c>
      <c r="HZ25" s="22" t="str">
        <f t="shared" si="721"/>
        <v/>
      </c>
      <c r="IA25" s="22" t="str">
        <f t="shared" si="722"/>
        <v>#VALUE!</v>
      </c>
      <c r="IB25" s="22" t="str">
        <f t="array" ref="IB25">SUMIFS(INDIRECT($H$1),Consolidado!$C$3:$C66,$A25,Consolidado!$B$3:$B66,HY$1)</f>
        <v>#VALUE!</v>
      </c>
      <c r="IC25" s="56" t="str">
        <f t="shared" si="723"/>
        <v/>
      </c>
      <c r="ID25" s="22" t="str">
        <f t="shared" si="724"/>
        <v>#VALUE!</v>
      </c>
      <c r="IE25" s="22" t="str">
        <f t="shared" si="725"/>
        <v/>
      </c>
      <c r="IF25" s="104" t="str">
        <f t="array" ref="IF25">SUMIFS(INDIRECT($G$1),Consolidado!$C$3:$C66,$A25,Consolidado!$B$3:$B66,IF$1)</f>
        <v>#VALUE!</v>
      </c>
      <c r="IG25" s="21" t="str">
        <f t="shared" si="726"/>
        <v/>
      </c>
      <c r="IH25" s="21" t="str">
        <f t="shared" si="727"/>
        <v>#VALUE!</v>
      </c>
      <c r="II25" s="21" t="str">
        <f t="array" ref="II25">SUMIFS(INDIRECT($H$1),Consolidado!$C$3:$C66,$A25,Consolidado!$B$3:$B66,IF$1)</f>
        <v>#VALUE!</v>
      </c>
      <c r="IJ25" s="54" t="str">
        <f t="shared" si="728"/>
        <v/>
      </c>
      <c r="IK25" s="21" t="str">
        <f t="shared" si="729"/>
        <v>#VALUE!</v>
      </c>
      <c r="IL25" s="21" t="str">
        <f t="shared" si="730"/>
        <v/>
      </c>
      <c r="IM25" s="103" t="str">
        <f t="array" ref="IM25">SUMIFS(INDIRECT($G$1),Consolidado!$C$3:$C66,$A25,Consolidado!$B$3:$B66,IM$1)</f>
        <v>#VALUE!</v>
      </c>
      <c r="IN25" s="22" t="str">
        <f t="shared" si="731"/>
        <v/>
      </c>
      <c r="IO25" s="22" t="str">
        <f t="shared" si="732"/>
        <v>#VALUE!</v>
      </c>
      <c r="IP25" s="22" t="str">
        <f t="array" ref="IP25">SUMIFS(INDIRECT($H$1),Consolidado!$C$3:$C66,$A25,Consolidado!$B$3:$B66,IM$1)</f>
        <v>#VALUE!</v>
      </c>
      <c r="IQ25" s="56" t="str">
        <f t="shared" si="733"/>
        <v/>
      </c>
      <c r="IR25" s="22" t="str">
        <f t="shared" si="734"/>
        <v>#VALUE!</v>
      </c>
      <c r="IS25" s="22" t="str">
        <f t="shared" si="735"/>
        <v/>
      </c>
      <c r="IT25" s="104" t="str">
        <f t="array" ref="IT25">SUMIFS(INDIRECT($G$1),Consolidado!$C$3:$C66,$A25,Consolidado!$B$3:$B66,IT$1)</f>
        <v>#VALUE!</v>
      </c>
      <c r="IU25" s="21" t="str">
        <f t="shared" si="736"/>
        <v/>
      </c>
      <c r="IV25" s="21" t="str">
        <f t="shared" si="737"/>
        <v>#VALUE!</v>
      </c>
      <c r="IW25" s="21" t="str">
        <f t="array" ref="IW25">SUMIFS(INDIRECT($H$1),Consolidado!$C$3:$C66,$A25,Consolidado!$B$3:$B66,IT$1)</f>
        <v>#VALUE!</v>
      </c>
      <c r="IX25" s="54" t="str">
        <f t="shared" si="738"/>
        <v/>
      </c>
      <c r="IY25" s="21" t="str">
        <f t="shared" si="739"/>
        <v>#VALUE!</v>
      </c>
      <c r="IZ25" s="21" t="str">
        <f t="shared" si="740"/>
        <v/>
      </c>
      <c r="JA25" s="103" t="str">
        <f t="array" ref="JA25">SUMIFS(INDIRECT($G$1),Consolidado!$C$3:$C66,$A25,Consolidado!$B$3:$B66,JA$1)</f>
        <v>#VALUE!</v>
      </c>
      <c r="JB25" s="22" t="str">
        <f t="shared" si="741"/>
        <v/>
      </c>
      <c r="JC25" s="22" t="str">
        <f t="shared" si="742"/>
        <v>#VALUE!</v>
      </c>
      <c r="JD25" s="22" t="str">
        <f t="array" ref="JD25">SUMIFS(INDIRECT($H$1),Consolidado!$C$3:$C66,$A25,Consolidado!$B$3:$B66,JA$1)</f>
        <v>#VALUE!</v>
      </c>
      <c r="JE25" s="56" t="str">
        <f t="shared" si="743"/>
        <v/>
      </c>
      <c r="JF25" s="22" t="str">
        <f t="shared" si="744"/>
        <v>#VALUE!</v>
      </c>
      <c r="JG25" s="22" t="str">
        <f t="shared" si="745"/>
        <v/>
      </c>
      <c r="JH25" s="104" t="str">
        <f t="array" ref="JH25">SUMIFS(INDIRECT($G$1),Consolidado!$C$3:$C66,$A25,Consolidado!$B$3:$B66,JH$1)</f>
        <v>#VALUE!</v>
      </c>
      <c r="JI25" s="21" t="str">
        <f t="shared" si="746"/>
        <v/>
      </c>
      <c r="JJ25" s="21" t="str">
        <f t="shared" si="747"/>
        <v>#VALUE!</v>
      </c>
      <c r="JK25" s="21" t="str">
        <f t="array" ref="JK25">SUMIFS(INDIRECT($H$1),Consolidado!$C$3:$C66,$A25,Consolidado!$B$3:$B66,JH$1)</f>
        <v>#VALUE!</v>
      </c>
      <c r="JL25" s="54" t="str">
        <f t="shared" si="748"/>
        <v/>
      </c>
      <c r="JM25" s="21" t="str">
        <f t="shared" si="749"/>
        <v>#VALUE!</v>
      </c>
      <c r="JN25" s="21" t="str">
        <f t="shared" si="750"/>
        <v/>
      </c>
      <c r="JO25" s="103" t="str">
        <f t="array" ref="JO25">SUMIFS(INDIRECT($G$1),Consolidado!$C$3:$C66,$A25,Consolidado!$B$3:$B66,JO$1)</f>
        <v>#VALUE!</v>
      </c>
      <c r="JP25" s="22" t="str">
        <f t="shared" si="751"/>
        <v/>
      </c>
      <c r="JQ25" s="22" t="str">
        <f t="shared" si="752"/>
        <v>#VALUE!</v>
      </c>
      <c r="JR25" s="22" t="str">
        <f t="array" ref="JR25">SUMIFS(INDIRECT($H$1),Consolidado!$C$3:$C66,$A25,Consolidado!$B$3:$B66,JO$1)</f>
        <v>#VALUE!</v>
      </c>
      <c r="JS25" s="56" t="str">
        <f t="shared" si="753"/>
        <v/>
      </c>
      <c r="JT25" s="22" t="str">
        <f t="shared" si="754"/>
        <v>#VALUE!</v>
      </c>
      <c r="JU25" s="22" t="str">
        <f t="shared" si="755"/>
        <v/>
      </c>
      <c r="JV25" s="104" t="str">
        <f t="array" ref="JV25">SUMIFS(INDIRECT($G$1),Consolidado!$C$3:$C66,$A25,Consolidado!$B$3:$B66,JV$1)</f>
        <v>#VALUE!</v>
      </c>
      <c r="JW25" s="21" t="str">
        <f t="shared" si="756"/>
        <v/>
      </c>
      <c r="JX25" s="21" t="str">
        <f t="shared" si="757"/>
        <v>#VALUE!</v>
      </c>
      <c r="JY25" s="21" t="str">
        <f t="array" ref="JY25">SUMIFS(INDIRECT($H$1),Consolidado!$C$3:$C66,$A25,Consolidado!$B$3:$B66,JV$1)</f>
        <v>#VALUE!</v>
      </c>
      <c r="JZ25" s="54" t="str">
        <f t="shared" si="758"/>
        <v/>
      </c>
      <c r="KA25" s="21" t="str">
        <f t="shared" si="759"/>
        <v>#VALUE!</v>
      </c>
      <c r="KB25" s="21" t="str">
        <f t="shared" si="760"/>
        <v/>
      </c>
      <c r="KC25" s="103" t="str">
        <f t="array" ref="KC25">SUMIFS(INDIRECT($G$1),Consolidado!$C$3:$C66,$A25,Consolidado!$B$3:$B66,KC$1)</f>
        <v>#VALUE!</v>
      </c>
      <c r="KD25" s="22" t="str">
        <f t="shared" si="761"/>
        <v/>
      </c>
      <c r="KE25" s="22" t="str">
        <f t="shared" si="762"/>
        <v>#VALUE!</v>
      </c>
      <c r="KF25" s="22" t="str">
        <f t="array" ref="KF25">SUMIFS(INDIRECT($H$1),Consolidado!$C$3:$C66,$A25,Consolidado!$B$3:$B66,KC$1)</f>
        <v>#VALUE!</v>
      </c>
      <c r="KG25" s="56" t="str">
        <f t="shared" si="763"/>
        <v/>
      </c>
      <c r="KH25" s="22" t="str">
        <f t="shared" si="764"/>
        <v>#VALUE!</v>
      </c>
      <c r="KI25" s="22" t="str">
        <f t="shared" si="765"/>
        <v/>
      </c>
      <c r="KJ25" s="104" t="str">
        <f t="array" ref="KJ25">SUMIFS(INDIRECT($G$1),Consolidado!$C$3:$C66,$A25,Consolidado!$B$3:$B66,KJ$1)</f>
        <v>#VALUE!</v>
      </c>
      <c r="KK25" s="21" t="str">
        <f t="shared" si="766"/>
        <v/>
      </c>
      <c r="KL25" s="21" t="str">
        <f t="shared" si="767"/>
        <v>#VALUE!</v>
      </c>
      <c r="KM25" s="21" t="str">
        <f t="array" ref="KM25">SUMIFS(INDIRECT($H$1),Consolidado!$C$3:$C66,$A25,Consolidado!$B$3:$B66,KJ$1)</f>
        <v>#VALUE!</v>
      </c>
      <c r="KN25" s="54" t="str">
        <f t="shared" si="768"/>
        <v/>
      </c>
      <c r="KO25" s="21" t="str">
        <f t="shared" si="769"/>
        <v>#VALUE!</v>
      </c>
      <c r="KP25" s="21" t="str">
        <f t="shared" si="770"/>
        <v/>
      </c>
      <c r="KQ25" s="103" t="str">
        <f t="array" ref="KQ25">SUMIFS(INDIRECT($G$1),Consolidado!$C$3:$C66,$A25,Consolidado!$B$3:$B66,KQ$1)</f>
        <v>#VALUE!</v>
      </c>
      <c r="KR25" s="22" t="str">
        <f t="shared" si="771"/>
        <v/>
      </c>
      <c r="KS25" s="22" t="str">
        <f t="shared" si="772"/>
        <v>#VALUE!</v>
      </c>
      <c r="KT25" s="22" t="str">
        <f t="array" ref="KT25">SUMIFS(INDIRECT($H$1),Consolidado!$C$3:$C66,$A25,Consolidado!$B$3:$B66,KQ$1)</f>
        <v>#VALUE!</v>
      </c>
      <c r="KU25" s="56" t="str">
        <f t="shared" si="773"/>
        <v/>
      </c>
      <c r="KV25" s="22" t="str">
        <f t="shared" si="774"/>
        <v>#VALUE!</v>
      </c>
      <c r="KW25" s="22" t="str">
        <f t="shared" si="775"/>
        <v/>
      </c>
      <c r="KX25" s="104" t="str">
        <f t="array" ref="KX25">SUMIFS(INDIRECT($G$1),Consolidado!$C$3:$C66,$A25,Consolidado!$B$3:$B66,KX$1)</f>
        <v>#VALUE!</v>
      </c>
      <c r="KY25" s="21" t="str">
        <f t="shared" si="776"/>
        <v/>
      </c>
      <c r="KZ25" s="21" t="str">
        <f t="shared" si="777"/>
        <v>#VALUE!</v>
      </c>
      <c r="LA25" s="21" t="str">
        <f t="array" ref="LA25">SUMIFS(INDIRECT($H$1),Consolidado!$C$3:$C66,$A25,Consolidado!$B$3:$B66,KX$1)</f>
        <v>#VALUE!</v>
      </c>
      <c r="LB25" s="54" t="str">
        <f t="shared" si="778"/>
        <v/>
      </c>
      <c r="LC25" s="21" t="str">
        <f t="shared" si="779"/>
        <v>#VALUE!</v>
      </c>
      <c r="LD25" s="105" t="str">
        <f t="shared" si="780"/>
        <v/>
      </c>
      <c r="LE25" s="103" t="str">
        <f t="array" ref="LE25">SUMIFS(INDIRECT($G$1),Consolidado!$C$3:$C66,$A25,Consolidado!$B$3:$B66,LE$1)</f>
        <v>#VALUE!</v>
      </c>
      <c r="LF25" s="22" t="str">
        <f t="shared" si="781"/>
        <v/>
      </c>
      <c r="LG25" s="22" t="str">
        <f t="shared" si="782"/>
        <v>#VALUE!</v>
      </c>
      <c r="LH25" s="22" t="str">
        <f t="array" ref="LH25">SUMIFS(INDIRECT($H$1),Consolidado!$C$3:$C66,$A25,Consolidado!$B$3:$B66,LE$1)</f>
        <v>#VALUE!</v>
      </c>
      <c r="LI25" s="56" t="str">
        <f t="shared" si="783"/>
        <v/>
      </c>
      <c r="LJ25" s="22" t="str">
        <f t="shared" si="784"/>
        <v>#VALUE!</v>
      </c>
      <c r="LK25" s="22" t="str">
        <f t="shared" si="785"/>
        <v/>
      </c>
      <c r="LL25" s="104" t="str">
        <f t="array" ref="LL25">SUMIFS(INDIRECT($G$1),Consolidado!$C$3:$C66,$A25,Consolidado!$B$3:$B66,LL$1)</f>
        <v>#VALUE!</v>
      </c>
      <c r="LM25" s="21" t="str">
        <f t="shared" si="786"/>
        <v/>
      </c>
      <c r="LN25" s="21" t="str">
        <f t="shared" si="787"/>
        <v>#VALUE!</v>
      </c>
      <c r="LO25" s="21" t="str">
        <f t="array" ref="LO25">SUMIFS(INDIRECT($H$1),Consolidado!$C$3:$C66,$A25,Consolidado!$B$3:$B66,LL$1)</f>
        <v>#VALUE!</v>
      </c>
      <c r="LP25" s="54" t="str">
        <f t="shared" si="788"/>
        <v/>
      </c>
      <c r="LQ25" s="21" t="str">
        <f t="shared" si="789"/>
        <v>#VALUE!</v>
      </c>
      <c r="LR25" s="105" t="str">
        <f t="shared" si="790"/>
        <v/>
      </c>
      <c r="LS25" s="103" t="str">
        <f t="array" ref="LS25">SUMIFS(INDIRECT($G$1),Consolidado!$C$3:$C66,$A25,Consolidado!$B$3:$B66,LS$1)</f>
        <v>#VALUE!</v>
      </c>
      <c r="LT25" s="22" t="str">
        <f t="shared" si="791"/>
        <v/>
      </c>
      <c r="LU25" s="22" t="str">
        <f t="shared" si="792"/>
        <v>#VALUE!</v>
      </c>
      <c r="LV25" s="22" t="str">
        <f t="array" ref="LV25">SUMIFS(INDIRECT($H$1),Consolidado!$C$3:$C66,$A25,Consolidado!$B$3:$B66,LS$1)</f>
        <v>#VALUE!</v>
      </c>
      <c r="LW25" s="56" t="str">
        <f t="shared" si="793"/>
        <v/>
      </c>
      <c r="LX25" s="22" t="str">
        <f t="shared" si="794"/>
        <v>#VALUE!</v>
      </c>
      <c r="LY25" s="22" t="str">
        <f t="shared" si="795"/>
        <v/>
      </c>
      <c r="LZ25" s="104" t="str">
        <f t="array" ref="LZ25">SUMIFS(INDIRECT($G$1),Consolidado!$C$3:$C66,$A25,Consolidado!$B$3:$B66,LZ$1)</f>
        <v>#VALUE!</v>
      </c>
      <c r="MA25" s="21" t="str">
        <f t="shared" si="796"/>
        <v/>
      </c>
      <c r="MB25" s="21" t="str">
        <f t="shared" si="797"/>
        <v>#VALUE!</v>
      </c>
      <c r="MC25" s="21" t="str">
        <f t="array" ref="MC25">SUMIFS(INDIRECT($H$1),Consolidado!$C$3:$C66,$A25,Consolidado!$B$3:$B66,LZ$1)</f>
        <v>#VALUE!</v>
      </c>
      <c r="MD25" s="54" t="str">
        <f t="shared" si="798"/>
        <v/>
      </c>
      <c r="ME25" s="21" t="str">
        <f t="shared" si="799"/>
        <v>#VALUE!</v>
      </c>
      <c r="MF25" s="105" t="str">
        <f t="shared" si="800"/>
        <v/>
      </c>
      <c r="MG25" s="103" t="str">
        <f t="array" ref="MG25">SUMIFS(INDIRECT($G$1),Consolidado!$C$3:$C66,$A25,Consolidado!$B$3:$B66,MG$1)</f>
        <v>#VALUE!</v>
      </c>
      <c r="MH25" s="22" t="str">
        <f t="shared" si="801"/>
        <v/>
      </c>
      <c r="MI25" s="22" t="str">
        <f t="shared" si="802"/>
        <v>#VALUE!</v>
      </c>
      <c r="MJ25" s="22" t="str">
        <f t="array" ref="MJ25">SUMIFS(INDIRECT($H$1),Consolidado!$C$3:$C66,$A25,Consolidado!$B$3:$B66,MG$1)</f>
        <v>#VALUE!</v>
      </c>
      <c r="MK25" s="56" t="str">
        <f t="shared" si="803"/>
        <v/>
      </c>
      <c r="ML25" s="22" t="str">
        <f t="shared" si="804"/>
        <v>#VALUE!</v>
      </c>
      <c r="MM25" s="22" t="str">
        <f t="shared" si="805"/>
        <v/>
      </c>
      <c r="MN25" s="104" t="str">
        <f t="array" ref="MN25">SUMIFS(INDIRECT($G$1),Consolidado!$C$3:$C66,$A25,Consolidado!$B$3:$B66,MN$1)</f>
        <v>#VALUE!</v>
      </c>
      <c r="MO25" s="21" t="str">
        <f t="shared" si="806"/>
        <v/>
      </c>
      <c r="MP25" s="21" t="str">
        <f t="shared" si="807"/>
        <v>#VALUE!</v>
      </c>
      <c r="MQ25" s="21" t="str">
        <f t="array" ref="MQ25">SUMIFS(INDIRECT($H$1),Consolidado!$C$3:$C66,$A25,Consolidado!$B$3:$B66,MN$1)</f>
        <v>#VALUE!</v>
      </c>
      <c r="MR25" s="54" t="str">
        <f t="shared" si="808"/>
        <v/>
      </c>
      <c r="MS25" s="21" t="str">
        <f t="shared" si="809"/>
        <v>#VALUE!</v>
      </c>
      <c r="MT25" s="105" t="str">
        <f t="shared" si="810"/>
        <v/>
      </c>
      <c r="MU25" s="103" t="str">
        <f t="array" ref="MU25">SUMIFS(INDIRECT($G$1),Consolidado!$C$3:$C66,$A25,Consolidado!$B$3:$B66,MU$1)</f>
        <v>#VALUE!</v>
      </c>
      <c r="MV25" s="22" t="str">
        <f t="shared" si="811"/>
        <v/>
      </c>
      <c r="MW25" s="22" t="str">
        <f t="shared" si="812"/>
        <v>#VALUE!</v>
      </c>
      <c r="MX25" s="22" t="str">
        <f t="array" ref="MX25">SUMIFS(INDIRECT($H$1),Consolidado!$C$3:$C66,$A25,Consolidado!$B$3:$B66,MU$1)</f>
        <v>#VALUE!</v>
      </c>
      <c r="MY25" s="56" t="str">
        <f t="shared" si="813"/>
        <v/>
      </c>
      <c r="MZ25" s="22" t="str">
        <f t="shared" si="814"/>
        <v>#VALUE!</v>
      </c>
      <c r="NA25" s="22" t="str">
        <f t="shared" si="815"/>
        <v/>
      </c>
      <c r="NB25" s="104" t="str">
        <f t="array" ref="NB25">SUMIFS(INDIRECT($G$1),Consolidado!$C$3:$C66,$A25,Consolidado!$B$3:$B66,NB$1)</f>
        <v>#VALUE!</v>
      </c>
      <c r="NC25" s="21" t="str">
        <f t="shared" si="816"/>
        <v/>
      </c>
      <c r="ND25" s="21" t="str">
        <f t="shared" si="817"/>
        <v>#VALUE!</v>
      </c>
      <c r="NE25" s="21" t="str">
        <f t="array" ref="NE25">SUMIFS(INDIRECT($H$1),Consolidado!$C$3:$C66,$A25,Consolidado!$B$3:$B66,NB$1)</f>
        <v>#VALUE!</v>
      </c>
      <c r="NF25" s="54" t="str">
        <f t="shared" si="818"/>
        <v/>
      </c>
      <c r="NG25" s="21" t="str">
        <f t="shared" si="819"/>
        <v>#VALUE!</v>
      </c>
      <c r="NH25" s="105" t="str">
        <f t="shared" si="820"/>
        <v/>
      </c>
      <c r="NI25" s="103" t="str">
        <f t="array" ref="NI25">SUMIFS(INDIRECT($G$1),Consolidado!$C$3:$C66,$A25,Consolidado!$B$3:$B66,NI$1)</f>
        <v>#VALUE!</v>
      </c>
      <c r="NJ25" s="22" t="str">
        <f t="shared" si="821"/>
        <v/>
      </c>
      <c r="NK25" s="22" t="str">
        <f t="shared" si="822"/>
        <v>#VALUE!</v>
      </c>
      <c r="NL25" s="22" t="str">
        <f t="array" ref="NL25">SUMIFS(INDIRECT($H$1),Consolidado!$C$3:$C66,$A25,Consolidado!$B$3:$B66,NI$1)</f>
        <v>#VALUE!</v>
      </c>
      <c r="NM25" s="56" t="str">
        <f t="shared" si="823"/>
        <v/>
      </c>
      <c r="NN25" s="22" t="str">
        <f t="shared" si="824"/>
        <v>#VALUE!</v>
      </c>
      <c r="NO25" s="22" t="str">
        <f t="shared" si="825"/>
        <v/>
      </c>
      <c r="NP25" s="104" t="str">
        <f t="array" ref="NP25">SUMIFS(INDIRECT($G$1),Consolidado!$C$3:$C66,$A25,Consolidado!$B$3:$B66,NP$1)</f>
        <v>#VALUE!</v>
      </c>
      <c r="NQ25" s="21" t="str">
        <f t="shared" si="826"/>
        <v/>
      </c>
      <c r="NR25" s="21" t="str">
        <f t="shared" si="827"/>
        <v>#VALUE!</v>
      </c>
      <c r="NS25" s="21" t="str">
        <f t="array" ref="NS25">SUMIFS(INDIRECT($H$1),Consolidado!$C$3:$C66,$A25,Consolidado!$B$3:$B66,NP$1)</f>
        <v>#VALUE!</v>
      </c>
      <c r="NT25" s="54" t="str">
        <f t="shared" si="828"/>
        <v/>
      </c>
      <c r="NU25" s="21" t="str">
        <f t="shared" si="829"/>
        <v>#VALUE!</v>
      </c>
      <c r="NV25" s="105" t="str">
        <f t="shared" si="830"/>
        <v/>
      </c>
    </row>
    <row r="26" ht="15.75" customHeight="1">
      <c r="A26" s="7" t="str">
        <f>Menus!B18</f>
        <v>B15 Mobiliario y equipo de oficina</v>
      </c>
      <c r="B26" s="21" t="str">
        <f t="shared" si="554"/>
        <v>#VALUE!</v>
      </c>
      <c r="C26" s="21">
        <f t="shared" si="555"/>
        <v>0</v>
      </c>
      <c r="D26" s="21" t="str">
        <f t="shared" si="556"/>
        <v>#VALUE!</v>
      </c>
      <c r="E26" s="21" t="str">
        <f t="shared" si="557"/>
        <v>#VALUE!</v>
      </c>
      <c r="F26" s="21">
        <f t="shared" si="558"/>
        <v>0</v>
      </c>
      <c r="G26" s="21" t="str">
        <f t="shared" si="559"/>
        <v>#VALUE!</v>
      </c>
      <c r="H26" s="21" t="str">
        <f t="shared" si="560"/>
        <v/>
      </c>
      <c r="I26" s="100" t="str">
        <f t="array" ref="I26">SUMIFS(INDIRECT($G$1),Consolidado!$C$3:$C66,$A26,Consolidado!$B$3:$B66,I$1)</f>
        <v>#VALUE!</v>
      </c>
      <c r="J26" s="65" t="str">
        <f t="shared" si="561"/>
        <v/>
      </c>
      <c r="K26" s="21" t="str">
        <f t="shared" si="562"/>
        <v>#VALUE!</v>
      </c>
      <c r="L26" s="65" t="str">
        <f t="array" ref="L26">SUMIFS(INDIRECT($H$1),Consolidado!$C$3:$C66,$A26,Consolidado!$B$3:$B66,I$1)</f>
        <v>#VALUE!</v>
      </c>
      <c r="M26" s="66" t="str">
        <f t="shared" si="563"/>
        <v/>
      </c>
      <c r="N26" s="21" t="str">
        <f t="shared" si="564"/>
        <v>#VALUE!</v>
      </c>
      <c r="O26" s="21" t="str">
        <f t="shared" si="565"/>
        <v/>
      </c>
      <c r="P26" s="101" t="str">
        <f t="array" ref="P26">SUMIFS(INDIRECT($G$1),Consolidado!$C$3:$C66,$A26,Consolidado!$B$3:$B66,P$1)</f>
        <v>#VALUE!</v>
      </c>
      <c r="Q26" s="68" t="str">
        <f t="shared" si="566"/>
        <v/>
      </c>
      <c r="R26" s="68" t="str">
        <f t="shared" si="567"/>
        <v>#VALUE!</v>
      </c>
      <c r="S26" s="68" t="str">
        <f t="array" ref="S26">SUMIFS(INDIRECT($H$1),Consolidado!$C$3:$C66,$A26,Consolidado!$B$3:$B66,P$1)</f>
        <v>#VALUE!</v>
      </c>
      <c r="T26" s="68" t="str">
        <f t="shared" si="568"/>
        <v/>
      </c>
      <c r="U26" s="68" t="str">
        <f t="shared" si="569"/>
        <v>#VALUE!</v>
      </c>
      <c r="V26" s="68" t="str">
        <f t="shared" si="570"/>
        <v/>
      </c>
      <c r="W26" s="103" t="str">
        <f t="array" ref="W26">SUMIFS(INDIRECT($G$1),Consolidado!$C$3:$C66,$A26,Consolidado!$B$3:$B66,W$1)</f>
        <v>#VALUE!</v>
      </c>
      <c r="X26" s="22" t="str">
        <f t="shared" si="571"/>
        <v/>
      </c>
      <c r="Y26" s="22" t="str">
        <f t="shared" si="572"/>
        <v>#VALUE!</v>
      </c>
      <c r="Z26" s="22" t="str">
        <f t="array" ref="Z26">SUMIFS(INDIRECT($H$1),Consolidado!$C$3:$C66,$A26,Consolidado!$B$3:$B66,W$1)</f>
        <v>#VALUE!</v>
      </c>
      <c r="AA26" s="56" t="str">
        <f t="shared" si="573"/>
        <v/>
      </c>
      <c r="AB26" s="22" t="str">
        <f t="shared" si="574"/>
        <v>#VALUE!</v>
      </c>
      <c r="AC26" s="22" t="str">
        <f t="shared" si="575"/>
        <v/>
      </c>
      <c r="AD26" s="104" t="str">
        <f t="array" ref="AD26">SUMIFS(INDIRECT($G$1),Consolidado!$C$3:$C66,$A26,Consolidado!$B$3:$B66,AD$1)</f>
        <v>#VALUE!</v>
      </c>
      <c r="AE26" s="21" t="str">
        <f t="shared" si="576"/>
        <v/>
      </c>
      <c r="AF26" s="21" t="str">
        <f t="shared" si="577"/>
        <v>#VALUE!</v>
      </c>
      <c r="AG26" s="21" t="str">
        <f t="array" ref="AG26">SUMIFS(INDIRECT($H$1),Consolidado!$C$3:$C66,$A26,Consolidado!$B$3:$B66,AD$1)</f>
        <v>#VALUE!</v>
      </c>
      <c r="AH26" s="54" t="str">
        <f t="shared" si="578"/>
        <v/>
      </c>
      <c r="AI26" s="21" t="str">
        <f t="shared" si="579"/>
        <v>#VALUE!</v>
      </c>
      <c r="AJ26" s="21" t="str">
        <f t="shared" si="580"/>
        <v/>
      </c>
      <c r="AK26" s="103" t="str">
        <f t="array" ref="AK26">SUMIFS(INDIRECT($G$1),Consolidado!$C$3:$C66,$A26,Consolidado!$B$3:$B66,AK$1)</f>
        <v>#VALUE!</v>
      </c>
      <c r="AL26" s="22" t="str">
        <f t="shared" si="581"/>
        <v/>
      </c>
      <c r="AM26" s="22" t="str">
        <f t="shared" si="582"/>
        <v>#VALUE!</v>
      </c>
      <c r="AN26" s="22" t="str">
        <f t="array" ref="AN26">SUMIFS(INDIRECT($H$1),Consolidado!$C$3:$C66,$A26,Consolidado!$B$3:$B66,AK$1)</f>
        <v>#VALUE!</v>
      </c>
      <c r="AO26" s="56" t="str">
        <f t="shared" si="583"/>
        <v/>
      </c>
      <c r="AP26" s="22" t="str">
        <f t="shared" si="584"/>
        <v>#VALUE!</v>
      </c>
      <c r="AQ26" s="22" t="str">
        <f t="shared" si="585"/>
        <v/>
      </c>
      <c r="AR26" s="104" t="str">
        <f t="array" ref="AR26">SUMIFS(INDIRECT($G$1),Consolidado!$C$3:$C66,$A26,Consolidado!$B$3:$B66,AR$1)</f>
        <v>#VALUE!</v>
      </c>
      <c r="AS26" s="21" t="str">
        <f t="shared" si="586"/>
        <v/>
      </c>
      <c r="AT26" s="21" t="str">
        <f t="shared" si="587"/>
        <v>#VALUE!</v>
      </c>
      <c r="AU26" s="21" t="str">
        <f t="array" ref="AU26">SUMIFS(INDIRECT($H$1),Consolidado!$C$3:$C66,$A26,Consolidado!$B$3:$B66,AR$1)</f>
        <v>#VALUE!</v>
      </c>
      <c r="AV26" s="54" t="str">
        <f t="shared" si="588"/>
        <v/>
      </c>
      <c r="AW26" s="21" t="str">
        <f t="shared" si="589"/>
        <v>#VALUE!</v>
      </c>
      <c r="AX26" s="21" t="str">
        <f t="shared" si="590"/>
        <v/>
      </c>
      <c r="AY26" s="103" t="str">
        <f t="array" ref="AY26">SUMIFS(INDIRECT($G$1),Consolidado!$C$3:$C66,$A26,Consolidado!$B$3:$B66,AY$1)</f>
        <v>#VALUE!</v>
      </c>
      <c r="AZ26" s="22" t="str">
        <f t="shared" si="591"/>
        <v/>
      </c>
      <c r="BA26" s="22" t="str">
        <f t="shared" si="592"/>
        <v>#VALUE!</v>
      </c>
      <c r="BB26" s="22" t="str">
        <f t="array" ref="BB26">SUMIFS(INDIRECT($H$1),Consolidado!$C$3:$C66,$A26,Consolidado!$B$3:$B66,AY$1)</f>
        <v>#VALUE!</v>
      </c>
      <c r="BC26" s="56" t="str">
        <f t="shared" si="593"/>
        <v/>
      </c>
      <c r="BD26" s="22" t="str">
        <f t="shared" si="594"/>
        <v>#VALUE!</v>
      </c>
      <c r="BE26" s="22" t="str">
        <f t="shared" si="595"/>
        <v/>
      </c>
      <c r="BF26" s="104" t="str">
        <f t="array" ref="BF26">SUMIFS(INDIRECT($G$1),Consolidado!$C$3:$C66,$A26,Consolidado!$B$3:$B66,BF$1)</f>
        <v>#VALUE!</v>
      </c>
      <c r="BG26" s="21" t="str">
        <f t="shared" si="596"/>
        <v/>
      </c>
      <c r="BH26" s="21" t="str">
        <f t="shared" si="597"/>
        <v>#VALUE!</v>
      </c>
      <c r="BI26" s="21" t="str">
        <f t="array" ref="BI26">SUMIFS(INDIRECT($H$1),Consolidado!$C$3:$C66,$A26,Consolidado!$B$3:$B66,BF$1)</f>
        <v>#VALUE!</v>
      </c>
      <c r="BJ26" s="54" t="str">
        <f t="shared" si="598"/>
        <v/>
      </c>
      <c r="BK26" s="21" t="str">
        <f t="shared" si="599"/>
        <v>#VALUE!</v>
      </c>
      <c r="BL26" s="21" t="str">
        <f t="shared" si="600"/>
        <v/>
      </c>
      <c r="BM26" s="103" t="str">
        <f t="array" ref="BM26">SUMIFS(INDIRECT($G$1),Consolidado!$C$3:$C66,$A26,Consolidado!$B$3:$B66,BM$1)</f>
        <v>#VALUE!</v>
      </c>
      <c r="BN26" s="22" t="str">
        <f t="shared" si="601"/>
        <v/>
      </c>
      <c r="BO26" s="22" t="str">
        <f t="shared" si="602"/>
        <v>#VALUE!</v>
      </c>
      <c r="BP26" s="22" t="str">
        <f t="array" ref="BP26">SUMIFS(INDIRECT($H$1),Consolidado!$C$3:$C66,$A26,Consolidado!$B$3:$B66,BM$1)</f>
        <v>#VALUE!</v>
      </c>
      <c r="BQ26" s="56" t="str">
        <f t="shared" si="603"/>
        <v/>
      </c>
      <c r="BR26" s="22" t="str">
        <f t="shared" si="604"/>
        <v>#VALUE!</v>
      </c>
      <c r="BS26" s="22" t="str">
        <f t="shared" si="605"/>
        <v/>
      </c>
      <c r="BT26" s="104" t="str">
        <f t="array" ref="BT26">SUMIFS(INDIRECT($G$1),Consolidado!$C$3:$C66,$A26,Consolidado!$B$3:$B66,BT$1)</f>
        <v>#VALUE!</v>
      </c>
      <c r="BU26" s="21" t="str">
        <f t="shared" si="606"/>
        <v/>
      </c>
      <c r="BV26" s="21" t="str">
        <f t="shared" si="607"/>
        <v>#VALUE!</v>
      </c>
      <c r="BW26" s="21" t="str">
        <f t="array" ref="BW26">SUMIFS(INDIRECT($H$1),Consolidado!$C$3:$C66,$A26,Consolidado!$B$3:$B66,BT$1)</f>
        <v>#VALUE!</v>
      </c>
      <c r="BX26" s="54" t="str">
        <f t="shared" si="608"/>
        <v/>
      </c>
      <c r="BY26" s="21" t="str">
        <f t="shared" si="609"/>
        <v>#VALUE!</v>
      </c>
      <c r="BZ26" s="21" t="str">
        <f t="shared" si="610"/>
        <v/>
      </c>
      <c r="CA26" s="103" t="str">
        <f t="array" ref="CA26">SUMIFS(INDIRECT($G$1),Consolidado!$C$3:$C66,$A26,Consolidado!$B$3:$B66,CA$1)</f>
        <v>#VALUE!</v>
      </c>
      <c r="CB26" s="22" t="str">
        <f t="shared" si="611"/>
        <v/>
      </c>
      <c r="CC26" s="22" t="str">
        <f t="shared" si="612"/>
        <v>#VALUE!</v>
      </c>
      <c r="CD26" s="22" t="str">
        <f t="array" ref="CD26">SUMIFS(INDIRECT($H$1),Consolidado!$C$3:$C66,$A26,Consolidado!$B$3:$B66,CA$1)</f>
        <v>#VALUE!</v>
      </c>
      <c r="CE26" s="56" t="str">
        <f t="shared" si="613"/>
        <v/>
      </c>
      <c r="CF26" s="22" t="str">
        <f t="shared" si="614"/>
        <v>#VALUE!</v>
      </c>
      <c r="CG26" s="22" t="str">
        <f t="shared" si="615"/>
        <v/>
      </c>
      <c r="CH26" s="104" t="str">
        <f t="array" ref="CH26">SUMIFS(INDIRECT($G$1),Consolidado!$C$3:$C66,$A26,Consolidado!$B$3:$B66,CH$1)</f>
        <v>#VALUE!</v>
      </c>
      <c r="CI26" s="21" t="str">
        <f t="shared" si="616"/>
        <v/>
      </c>
      <c r="CJ26" s="21" t="str">
        <f t="shared" si="617"/>
        <v>#VALUE!</v>
      </c>
      <c r="CK26" s="21" t="str">
        <f t="array" ref="CK26">SUMIFS(INDIRECT($H$1),Consolidado!$C$3:$C66,$A26,Consolidado!$B$3:$B66,CH$1)</f>
        <v>#VALUE!</v>
      </c>
      <c r="CL26" s="54" t="str">
        <f t="shared" si="618"/>
        <v/>
      </c>
      <c r="CM26" s="21" t="str">
        <f t="shared" si="619"/>
        <v>#VALUE!</v>
      </c>
      <c r="CN26" s="21" t="str">
        <f t="shared" si="620"/>
        <v/>
      </c>
      <c r="CO26" s="103" t="str">
        <f t="array" ref="CO26">SUMIFS(INDIRECT($G$1),Consolidado!$C$3:$C66,$A26,Consolidado!$B$3:$B66,CO$1)</f>
        <v>#VALUE!</v>
      </c>
      <c r="CP26" s="22" t="str">
        <f t="shared" si="621"/>
        <v/>
      </c>
      <c r="CQ26" s="22" t="str">
        <f t="shared" si="622"/>
        <v>#VALUE!</v>
      </c>
      <c r="CR26" s="22" t="str">
        <f t="array" ref="CR26">SUMIFS(INDIRECT($H$1),Consolidado!$C$3:$C66,$A26,Consolidado!$B$3:$B66,CO$1)</f>
        <v>#VALUE!</v>
      </c>
      <c r="CS26" s="56" t="str">
        <f t="shared" si="623"/>
        <v/>
      </c>
      <c r="CT26" s="22" t="str">
        <f t="shared" si="624"/>
        <v>#VALUE!</v>
      </c>
      <c r="CU26" s="22" t="str">
        <f t="shared" si="625"/>
        <v/>
      </c>
      <c r="CV26" s="104" t="str">
        <f t="array" ref="CV26">SUMIFS(INDIRECT($G$1),Consolidado!$C$3:$C66,$A26,Consolidado!$B$3:$B66,CV$1)</f>
        <v>#VALUE!</v>
      </c>
      <c r="CW26" s="21" t="str">
        <f t="shared" si="626"/>
        <v/>
      </c>
      <c r="CX26" s="21" t="str">
        <f t="shared" si="627"/>
        <v>#VALUE!</v>
      </c>
      <c r="CY26" s="21" t="str">
        <f t="array" ref="CY26">SUMIFS(INDIRECT($H$1),Consolidado!$C$3:$C66,$A26,Consolidado!$B$3:$B66,CV$1)</f>
        <v>#VALUE!</v>
      </c>
      <c r="CZ26" s="54" t="str">
        <f t="shared" si="628"/>
        <v/>
      </c>
      <c r="DA26" s="21" t="str">
        <f t="shared" si="629"/>
        <v>#VALUE!</v>
      </c>
      <c r="DB26" s="21" t="str">
        <f t="shared" si="630"/>
        <v/>
      </c>
      <c r="DC26" s="103" t="str">
        <f t="array" ref="DC26">SUMIFS(INDIRECT($G$1),Consolidado!$C$3:$C66,$A26,Consolidado!$B$3:$B66,DC$1)</f>
        <v>#VALUE!</v>
      </c>
      <c r="DD26" s="22" t="str">
        <f t="shared" si="631"/>
        <v/>
      </c>
      <c r="DE26" s="22" t="str">
        <f t="shared" si="632"/>
        <v>#VALUE!</v>
      </c>
      <c r="DF26" s="22" t="str">
        <f t="array" ref="DF26">SUMIFS(INDIRECT($H$1),Consolidado!$C$3:$C66,$A26,Consolidado!$B$3:$B66,DC$1)</f>
        <v>#VALUE!</v>
      </c>
      <c r="DG26" s="56" t="str">
        <f t="shared" si="633"/>
        <v/>
      </c>
      <c r="DH26" s="22" t="str">
        <f t="shared" si="634"/>
        <v>#VALUE!</v>
      </c>
      <c r="DI26" s="22" t="str">
        <f t="shared" si="635"/>
        <v/>
      </c>
      <c r="DJ26" s="104" t="str">
        <f t="array" ref="DJ26">SUMIFS(INDIRECT($G$1),Consolidado!$C$3:$C66,$A26,Consolidado!$B$3:$B66,DJ$1)</f>
        <v>#VALUE!</v>
      </c>
      <c r="DK26" s="21" t="str">
        <f t="shared" si="636"/>
        <v/>
      </c>
      <c r="DL26" s="21" t="str">
        <f t="shared" si="637"/>
        <v>#VALUE!</v>
      </c>
      <c r="DM26" s="21" t="str">
        <f t="array" ref="DM26">SUMIFS(INDIRECT($H$1),Consolidado!$C$3:$C66,$A26,Consolidado!$B$3:$B66,DJ$1)</f>
        <v>#VALUE!</v>
      </c>
      <c r="DN26" s="54" t="str">
        <f t="shared" si="638"/>
        <v/>
      </c>
      <c r="DO26" s="21" t="str">
        <f t="shared" si="639"/>
        <v>#VALUE!</v>
      </c>
      <c r="DP26" s="21" t="str">
        <f t="shared" si="640"/>
        <v/>
      </c>
      <c r="DQ26" s="103" t="str">
        <f t="array" ref="DQ26">SUMIFS(INDIRECT($G$1),Consolidado!$C$3:$C66,$A26,Consolidado!$B$3:$B66,DQ$1)</f>
        <v>#VALUE!</v>
      </c>
      <c r="DR26" s="22" t="str">
        <f t="shared" si="641"/>
        <v/>
      </c>
      <c r="DS26" s="22" t="str">
        <f t="shared" si="642"/>
        <v>#VALUE!</v>
      </c>
      <c r="DT26" s="22" t="str">
        <f t="array" ref="DT26">SUMIFS(INDIRECT($H$1),Consolidado!$C$3:$C66,$A26,Consolidado!$B$3:$B66,DQ$1)</f>
        <v>#VALUE!</v>
      </c>
      <c r="DU26" s="56" t="str">
        <f t="shared" si="643"/>
        <v/>
      </c>
      <c r="DV26" s="22" t="str">
        <f t="shared" si="644"/>
        <v>#VALUE!</v>
      </c>
      <c r="DW26" s="22" t="str">
        <f t="shared" si="645"/>
        <v/>
      </c>
      <c r="DX26" s="104" t="str">
        <f t="array" ref="DX26">SUMIFS(INDIRECT($G$1),Consolidado!$C$3:$C66,$A26,Consolidado!$B$3:$B66,DX$1)</f>
        <v>#VALUE!</v>
      </c>
      <c r="DY26" s="21" t="str">
        <f t="shared" si="646"/>
        <v/>
      </c>
      <c r="DZ26" s="21" t="str">
        <f t="shared" si="647"/>
        <v>#VALUE!</v>
      </c>
      <c r="EA26" s="21" t="str">
        <f t="array" ref="EA26">SUMIFS(INDIRECT($H$1),Consolidado!$C$3:$C66,$A26,Consolidado!$B$3:$B66,DX$1)</f>
        <v>#VALUE!</v>
      </c>
      <c r="EB26" s="54" t="str">
        <f t="shared" si="648"/>
        <v/>
      </c>
      <c r="EC26" s="21" t="str">
        <f t="shared" si="649"/>
        <v>#VALUE!</v>
      </c>
      <c r="ED26" s="21" t="str">
        <f t="shared" si="650"/>
        <v/>
      </c>
      <c r="EE26" s="103" t="str">
        <f t="array" ref="EE26">SUMIFS(INDIRECT($G$1),Consolidado!$C$3:$C66,$A26,Consolidado!$B$3:$B66,EE$1)</f>
        <v>#VALUE!</v>
      </c>
      <c r="EF26" s="22" t="str">
        <f t="shared" si="651"/>
        <v/>
      </c>
      <c r="EG26" s="22" t="str">
        <f t="shared" si="652"/>
        <v>#VALUE!</v>
      </c>
      <c r="EH26" s="22" t="str">
        <f t="array" ref="EH26">SUMIFS(INDIRECT($H$1),Consolidado!$C$3:$C66,$A26,Consolidado!$B$3:$B66,EE$1)</f>
        <v>#VALUE!</v>
      </c>
      <c r="EI26" s="56" t="str">
        <f t="shared" si="653"/>
        <v/>
      </c>
      <c r="EJ26" s="22" t="str">
        <f t="shared" si="654"/>
        <v>#VALUE!</v>
      </c>
      <c r="EK26" s="22" t="str">
        <f t="shared" si="655"/>
        <v/>
      </c>
      <c r="EL26" s="104" t="str">
        <f t="array" ref="EL26">SUMIFS(INDIRECT($G$1),Consolidado!$C$3:$C66,$A26,Consolidado!$B$3:$B66,EL$1)</f>
        <v>#VALUE!</v>
      </c>
      <c r="EM26" s="21" t="str">
        <f t="shared" si="656"/>
        <v/>
      </c>
      <c r="EN26" s="21" t="str">
        <f t="shared" si="657"/>
        <v>#VALUE!</v>
      </c>
      <c r="EO26" s="21" t="str">
        <f t="array" ref="EO26">SUMIFS(INDIRECT($H$1),Consolidado!$C$3:$C66,$A26,Consolidado!$B$3:$B66,EL$1)</f>
        <v>#VALUE!</v>
      </c>
      <c r="EP26" s="54" t="str">
        <f t="shared" si="658"/>
        <v/>
      </c>
      <c r="EQ26" s="21" t="str">
        <f t="shared" si="659"/>
        <v>#VALUE!</v>
      </c>
      <c r="ER26" s="21" t="str">
        <f t="shared" si="660"/>
        <v/>
      </c>
      <c r="ES26" s="103" t="str">
        <f t="array" ref="ES26">SUMIFS(INDIRECT($G$1),Consolidado!$C$3:$C66,$A26,Consolidado!$B$3:$B66,ES$1)</f>
        <v>#VALUE!</v>
      </c>
      <c r="ET26" s="22" t="str">
        <f t="shared" si="661"/>
        <v/>
      </c>
      <c r="EU26" s="22" t="str">
        <f t="shared" si="662"/>
        <v>#VALUE!</v>
      </c>
      <c r="EV26" s="22" t="str">
        <f t="array" ref="EV26">SUMIFS(INDIRECT($H$1),Consolidado!$C$3:$C66,$A26,Consolidado!$B$3:$B66,ES$1)</f>
        <v>#VALUE!</v>
      </c>
      <c r="EW26" s="56" t="str">
        <f t="shared" si="663"/>
        <v/>
      </c>
      <c r="EX26" s="22" t="str">
        <f t="shared" si="664"/>
        <v>#VALUE!</v>
      </c>
      <c r="EY26" s="22" t="str">
        <f t="shared" si="665"/>
        <v/>
      </c>
      <c r="EZ26" s="104" t="str">
        <f t="array" ref="EZ26">SUMIFS(INDIRECT($G$1),Consolidado!$C$3:$C66,$A26,Consolidado!$B$3:$B66,EZ$1)</f>
        <v>#VALUE!</v>
      </c>
      <c r="FA26" s="21" t="str">
        <f t="shared" si="666"/>
        <v/>
      </c>
      <c r="FB26" s="21" t="str">
        <f t="shared" si="667"/>
        <v>#VALUE!</v>
      </c>
      <c r="FC26" s="21" t="str">
        <f t="array" ref="FC26">SUMIFS(INDIRECT($H$1),Consolidado!$C$3:$C66,$A26,Consolidado!$B$3:$B66,EZ$1)</f>
        <v>#VALUE!</v>
      </c>
      <c r="FD26" s="54" t="str">
        <f t="shared" si="668"/>
        <v/>
      </c>
      <c r="FE26" s="21" t="str">
        <f t="shared" si="669"/>
        <v>#VALUE!</v>
      </c>
      <c r="FF26" s="21" t="str">
        <f t="shared" si="670"/>
        <v/>
      </c>
      <c r="FG26" s="103" t="str">
        <f t="array" ref="FG26">SUMIFS(INDIRECT($G$1),Consolidado!$C$3:$C66,$A26,Consolidado!$B$3:$B66,FG$1)</f>
        <v>#VALUE!</v>
      </c>
      <c r="FH26" s="22" t="str">
        <f t="shared" si="671"/>
        <v/>
      </c>
      <c r="FI26" s="22" t="str">
        <f t="shared" si="672"/>
        <v>#VALUE!</v>
      </c>
      <c r="FJ26" s="22" t="str">
        <f t="array" ref="FJ26">SUMIFS(INDIRECT($H$1),Consolidado!$C$3:$C66,$A26,Consolidado!$B$3:$B66,FG$1)</f>
        <v>#VALUE!</v>
      </c>
      <c r="FK26" s="56" t="str">
        <f t="shared" si="673"/>
        <v/>
      </c>
      <c r="FL26" s="22" t="str">
        <f t="shared" si="674"/>
        <v>#VALUE!</v>
      </c>
      <c r="FM26" s="22" t="str">
        <f t="shared" si="675"/>
        <v/>
      </c>
      <c r="FN26" s="104" t="str">
        <f t="array" ref="FN26">SUMIFS(INDIRECT($G$1),Consolidado!$C$3:$C66,$A26,Consolidado!$B$3:$B66,FN$1)</f>
        <v>#VALUE!</v>
      </c>
      <c r="FO26" s="21" t="str">
        <f t="shared" si="676"/>
        <v/>
      </c>
      <c r="FP26" s="21" t="str">
        <f t="shared" si="677"/>
        <v>#VALUE!</v>
      </c>
      <c r="FQ26" s="21" t="str">
        <f t="array" ref="FQ26">SUMIFS(INDIRECT($H$1),Consolidado!$C$3:$C66,$A26,Consolidado!$B$3:$B66,FN$1)</f>
        <v>#VALUE!</v>
      </c>
      <c r="FR26" s="54" t="str">
        <f t="shared" si="678"/>
        <v/>
      </c>
      <c r="FS26" s="21" t="str">
        <f t="shared" si="679"/>
        <v>#VALUE!</v>
      </c>
      <c r="FT26" s="21" t="str">
        <f t="shared" si="680"/>
        <v/>
      </c>
      <c r="FU26" s="103" t="str">
        <f t="array" ref="FU26">SUMIFS(INDIRECT($G$1),Consolidado!$C$3:$C66,$A26,Consolidado!$B$3:$B66,FU$1)</f>
        <v>#VALUE!</v>
      </c>
      <c r="FV26" s="22" t="str">
        <f t="shared" si="681"/>
        <v/>
      </c>
      <c r="FW26" s="22" t="str">
        <f t="shared" si="682"/>
        <v>#VALUE!</v>
      </c>
      <c r="FX26" s="22" t="str">
        <f t="array" ref="FX26">SUMIFS(INDIRECT($H$1),Consolidado!$C$3:$C66,$A26,Consolidado!$B$3:$B66,FU$1)</f>
        <v>#VALUE!</v>
      </c>
      <c r="FY26" s="56" t="str">
        <f t="shared" si="683"/>
        <v/>
      </c>
      <c r="FZ26" s="22" t="str">
        <f t="shared" si="684"/>
        <v>#VALUE!</v>
      </c>
      <c r="GA26" s="22" t="str">
        <f t="shared" si="685"/>
        <v/>
      </c>
      <c r="GB26" s="104" t="str">
        <f t="array" ref="GB26">SUMIFS(INDIRECT($G$1),Consolidado!$C$3:$C66,$A26,Consolidado!$B$3:$B66,GB$1)</f>
        <v>#VALUE!</v>
      </c>
      <c r="GC26" s="21" t="str">
        <f t="shared" si="686"/>
        <v/>
      </c>
      <c r="GD26" s="21" t="str">
        <f t="shared" si="687"/>
        <v>#VALUE!</v>
      </c>
      <c r="GE26" s="21" t="str">
        <f t="array" ref="GE26">SUMIFS(INDIRECT($H$1),Consolidado!$C$3:$C66,$A26,Consolidado!$B$3:$B66,GB$1)</f>
        <v>#VALUE!</v>
      </c>
      <c r="GF26" s="54" t="str">
        <f t="shared" si="688"/>
        <v/>
      </c>
      <c r="GG26" s="21" t="str">
        <f t="shared" si="689"/>
        <v>#VALUE!</v>
      </c>
      <c r="GH26" s="21" t="str">
        <f t="shared" si="690"/>
        <v/>
      </c>
      <c r="GI26" s="103" t="str">
        <f t="array" ref="GI26">SUMIFS(INDIRECT($G$1),Consolidado!$C$3:$C66,$A26,Consolidado!$B$3:$B66,GI$1)</f>
        <v>#VALUE!</v>
      </c>
      <c r="GJ26" s="22" t="str">
        <f t="shared" si="691"/>
        <v/>
      </c>
      <c r="GK26" s="22" t="str">
        <f t="shared" si="692"/>
        <v>#VALUE!</v>
      </c>
      <c r="GL26" s="22" t="str">
        <f t="array" ref="GL26">SUMIFS(INDIRECT($H$1),Consolidado!$C$3:$C66,$A26,Consolidado!$B$3:$B66,GI$1)</f>
        <v>#VALUE!</v>
      </c>
      <c r="GM26" s="56" t="str">
        <f t="shared" si="693"/>
        <v/>
      </c>
      <c r="GN26" s="22" t="str">
        <f t="shared" si="694"/>
        <v>#VALUE!</v>
      </c>
      <c r="GO26" s="22" t="str">
        <f t="shared" si="695"/>
        <v/>
      </c>
      <c r="GP26" s="104" t="str">
        <f t="array" ref="GP26">SUMIFS(INDIRECT($G$1),Consolidado!$C$3:$C66,$A26,Consolidado!$B$3:$B66,GP$1)</f>
        <v>#VALUE!</v>
      </c>
      <c r="GQ26" s="21" t="str">
        <f t="shared" si="696"/>
        <v/>
      </c>
      <c r="GR26" s="21" t="str">
        <f t="shared" si="697"/>
        <v>#VALUE!</v>
      </c>
      <c r="GS26" s="21" t="str">
        <f t="array" ref="GS26">SUMIFS(INDIRECT($H$1),Consolidado!$C$3:$C66,$A26,Consolidado!$B$3:$B66,GP$1)</f>
        <v>#VALUE!</v>
      </c>
      <c r="GT26" s="54" t="str">
        <f t="shared" si="698"/>
        <v/>
      </c>
      <c r="GU26" s="21" t="str">
        <f t="shared" si="699"/>
        <v>#VALUE!</v>
      </c>
      <c r="GV26" s="21" t="str">
        <f t="shared" si="700"/>
        <v/>
      </c>
      <c r="GW26" s="103" t="str">
        <f t="array" ref="GW26">SUMIFS(INDIRECT($G$1),Consolidado!$C$3:$C66,$A26,Consolidado!$B$3:$B66,GW$1)</f>
        <v>#VALUE!</v>
      </c>
      <c r="GX26" s="22" t="str">
        <f t="shared" si="701"/>
        <v/>
      </c>
      <c r="GY26" s="22" t="str">
        <f t="shared" si="702"/>
        <v>#VALUE!</v>
      </c>
      <c r="GZ26" s="22" t="str">
        <f t="array" ref="GZ26">SUMIFS(INDIRECT($H$1),Consolidado!$C$3:$C66,$A26,Consolidado!$B$3:$B66,GW$1)</f>
        <v>#VALUE!</v>
      </c>
      <c r="HA26" s="56" t="str">
        <f t="shared" si="703"/>
        <v/>
      </c>
      <c r="HB26" s="22" t="str">
        <f t="shared" si="704"/>
        <v>#VALUE!</v>
      </c>
      <c r="HC26" s="22" t="str">
        <f t="shared" si="705"/>
        <v/>
      </c>
      <c r="HD26" s="104" t="str">
        <f t="array" ref="HD26">SUMIFS(INDIRECT($G$1),Consolidado!$C$3:$C66,$A26,Consolidado!$B$3:$B66,HD$1)</f>
        <v>#VALUE!</v>
      </c>
      <c r="HE26" s="21" t="str">
        <f t="shared" si="706"/>
        <v/>
      </c>
      <c r="HF26" s="21" t="str">
        <f t="shared" si="707"/>
        <v>#VALUE!</v>
      </c>
      <c r="HG26" s="21" t="str">
        <f t="array" ref="HG26">SUMIFS(INDIRECT($H$1),Consolidado!$C$3:$C66,$A26,Consolidado!$B$3:$B66,HD$1)</f>
        <v>#VALUE!</v>
      </c>
      <c r="HH26" s="54" t="str">
        <f t="shared" si="708"/>
        <v/>
      </c>
      <c r="HI26" s="21" t="str">
        <f t="shared" si="709"/>
        <v>#VALUE!</v>
      </c>
      <c r="HJ26" s="21" t="str">
        <f t="shared" si="710"/>
        <v/>
      </c>
      <c r="HK26" s="103" t="str">
        <f t="array" ref="HK26">SUMIFS(INDIRECT($G$1),Consolidado!$C$3:$C66,$A26,Consolidado!$B$3:$B66,HK$1)</f>
        <v>#VALUE!</v>
      </c>
      <c r="HL26" s="22" t="str">
        <f t="shared" si="711"/>
        <v/>
      </c>
      <c r="HM26" s="22" t="str">
        <f t="shared" si="712"/>
        <v>#VALUE!</v>
      </c>
      <c r="HN26" s="22" t="str">
        <f t="array" ref="HN26">SUMIFS(INDIRECT($H$1),Consolidado!$C$3:$C66,$A26,Consolidado!$B$3:$B66,HK$1)</f>
        <v>#VALUE!</v>
      </c>
      <c r="HO26" s="56" t="str">
        <f t="shared" si="713"/>
        <v/>
      </c>
      <c r="HP26" s="22" t="str">
        <f t="shared" si="714"/>
        <v>#VALUE!</v>
      </c>
      <c r="HQ26" s="22" t="str">
        <f t="shared" si="715"/>
        <v/>
      </c>
      <c r="HR26" s="104" t="str">
        <f t="array" ref="HR26">SUMIFS(INDIRECT($G$1),Consolidado!$C$3:$C66,$A26,Consolidado!$B$3:$B66,HR$1)</f>
        <v>#VALUE!</v>
      </c>
      <c r="HS26" s="21" t="str">
        <f t="shared" si="716"/>
        <v/>
      </c>
      <c r="HT26" s="21" t="str">
        <f t="shared" si="717"/>
        <v>#VALUE!</v>
      </c>
      <c r="HU26" s="21" t="str">
        <f t="array" ref="HU26">SUMIFS(INDIRECT($H$1),Consolidado!$C$3:$C66,$A26,Consolidado!$B$3:$B66,HR$1)</f>
        <v>#VALUE!</v>
      </c>
      <c r="HV26" s="54" t="str">
        <f t="shared" si="718"/>
        <v/>
      </c>
      <c r="HW26" s="21" t="str">
        <f t="shared" si="719"/>
        <v>#VALUE!</v>
      </c>
      <c r="HX26" s="21" t="str">
        <f t="shared" si="720"/>
        <v/>
      </c>
      <c r="HY26" s="103" t="str">
        <f t="array" ref="HY26">SUMIFS(INDIRECT($G$1),Consolidado!$C$3:$C66,$A26,Consolidado!$B$3:$B66,HY$1)</f>
        <v>#VALUE!</v>
      </c>
      <c r="HZ26" s="22" t="str">
        <f t="shared" si="721"/>
        <v/>
      </c>
      <c r="IA26" s="22" t="str">
        <f t="shared" si="722"/>
        <v>#VALUE!</v>
      </c>
      <c r="IB26" s="22" t="str">
        <f t="array" ref="IB26">SUMIFS(INDIRECT($H$1),Consolidado!$C$3:$C66,$A26,Consolidado!$B$3:$B66,HY$1)</f>
        <v>#VALUE!</v>
      </c>
      <c r="IC26" s="56" t="str">
        <f t="shared" si="723"/>
        <v/>
      </c>
      <c r="ID26" s="22" t="str">
        <f t="shared" si="724"/>
        <v>#VALUE!</v>
      </c>
      <c r="IE26" s="22" t="str">
        <f t="shared" si="725"/>
        <v/>
      </c>
      <c r="IF26" s="104" t="str">
        <f t="array" ref="IF26">SUMIFS(INDIRECT($G$1),Consolidado!$C$3:$C66,$A26,Consolidado!$B$3:$B66,IF$1)</f>
        <v>#VALUE!</v>
      </c>
      <c r="IG26" s="21" t="str">
        <f t="shared" si="726"/>
        <v/>
      </c>
      <c r="IH26" s="21" t="str">
        <f t="shared" si="727"/>
        <v>#VALUE!</v>
      </c>
      <c r="II26" s="21" t="str">
        <f t="array" ref="II26">SUMIFS(INDIRECT($H$1),Consolidado!$C$3:$C66,$A26,Consolidado!$B$3:$B66,IF$1)</f>
        <v>#VALUE!</v>
      </c>
      <c r="IJ26" s="54" t="str">
        <f t="shared" si="728"/>
        <v/>
      </c>
      <c r="IK26" s="21" t="str">
        <f t="shared" si="729"/>
        <v>#VALUE!</v>
      </c>
      <c r="IL26" s="21" t="str">
        <f t="shared" si="730"/>
        <v/>
      </c>
      <c r="IM26" s="103" t="str">
        <f t="array" ref="IM26">SUMIFS(INDIRECT($G$1),Consolidado!$C$3:$C66,$A26,Consolidado!$B$3:$B66,IM$1)</f>
        <v>#VALUE!</v>
      </c>
      <c r="IN26" s="22" t="str">
        <f t="shared" si="731"/>
        <v/>
      </c>
      <c r="IO26" s="22" t="str">
        <f t="shared" si="732"/>
        <v>#VALUE!</v>
      </c>
      <c r="IP26" s="22" t="str">
        <f t="array" ref="IP26">SUMIFS(INDIRECT($H$1),Consolidado!$C$3:$C66,$A26,Consolidado!$B$3:$B66,IM$1)</f>
        <v>#VALUE!</v>
      </c>
      <c r="IQ26" s="56" t="str">
        <f t="shared" si="733"/>
        <v/>
      </c>
      <c r="IR26" s="22" t="str">
        <f t="shared" si="734"/>
        <v>#VALUE!</v>
      </c>
      <c r="IS26" s="22" t="str">
        <f t="shared" si="735"/>
        <v/>
      </c>
      <c r="IT26" s="104" t="str">
        <f t="array" ref="IT26">SUMIFS(INDIRECT($G$1),Consolidado!$C$3:$C66,$A26,Consolidado!$B$3:$B66,IT$1)</f>
        <v>#VALUE!</v>
      </c>
      <c r="IU26" s="21" t="str">
        <f t="shared" si="736"/>
        <v/>
      </c>
      <c r="IV26" s="21" t="str">
        <f t="shared" si="737"/>
        <v>#VALUE!</v>
      </c>
      <c r="IW26" s="21" t="str">
        <f t="array" ref="IW26">SUMIFS(INDIRECT($H$1),Consolidado!$C$3:$C66,$A26,Consolidado!$B$3:$B66,IT$1)</f>
        <v>#VALUE!</v>
      </c>
      <c r="IX26" s="54" t="str">
        <f t="shared" si="738"/>
        <v/>
      </c>
      <c r="IY26" s="21" t="str">
        <f t="shared" si="739"/>
        <v>#VALUE!</v>
      </c>
      <c r="IZ26" s="21" t="str">
        <f t="shared" si="740"/>
        <v/>
      </c>
      <c r="JA26" s="103" t="str">
        <f t="array" ref="JA26">SUMIFS(INDIRECT($G$1),Consolidado!$C$3:$C66,$A26,Consolidado!$B$3:$B66,JA$1)</f>
        <v>#VALUE!</v>
      </c>
      <c r="JB26" s="22" t="str">
        <f t="shared" si="741"/>
        <v/>
      </c>
      <c r="JC26" s="22" t="str">
        <f t="shared" si="742"/>
        <v>#VALUE!</v>
      </c>
      <c r="JD26" s="22" t="str">
        <f t="array" ref="JD26">SUMIFS(INDIRECT($H$1),Consolidado!$C$3:$C66,$A26,Consolidado!$B$3:$B66,JA$1)</f>
        <v>#VALUE!</v>
      </c>
      <c r="JE26" s="56" t="str">
        <f t="shared" si="743"/>
        <v/>
      </c>
      <c r="JF26" s="22" t="str">
        <f t="shared" si="744"/>
        <v>#VALUE!</v>
      </c>
      <c r="JG26" s="22" t="str">
        <f t="shared" si="745"/>
        <v/>
      </c>
      <c r="JH26" s="104" t="str">
        <f t="array" ref="JH26">SUMIFS(INDIRECT($G$1),Consolidado!$C$3:$C66,$A26,Consolidado!$B$3:$B66,JH$1)</f>
        <v>#VALUE!</v>
      </c>
      <c r="JI26" s="21" t="str">
        <f t="shared" si="746"/>
        <v/>
      </c>
      <c r="JJ26" s="21" t="str">
        <f t="shared" si="747"/>
        <v>#VALUE!</v>
      </c>
      <c r="JK26" s="21" t="str">
        <f t="array" ref="JK26">SUMIFS(INDIRECT($H$1),Consolidado!$C$3:$C66,$A26,Consolidado!$B$3:$B66,JH$1)</f>
        <v>#VALUE!</v>
      </c>
      <c r="JL26" s="54" t="str">
        <f t="shared" si="748"/>
        <v/>
      </c>
      <c r="JM26" s="21" t="str">
        <f t="shared" si="749"/>
        <v>#VALUE!</v>
      </c>
      <c r="JN26" s="21" t="str">
        <f t="shared" si="750"/>
        <v/>
      </c>
      <c r="JO26" s="103" t="str">
        <f t="array" ref="JO26">SUMIFS(INDIRECT($G$1),Consolidado!$C$3:$C66,$A26,Consolidado!$B$3:$B66,JO$1)</f>
        <v>#VALUE!</v>
      </c>
      <c r="JP26" s="22" t="str">
        <f t="shared" si="751"/>
        <v/>
      </c>
      <c r="JQ26" s="22" t="str">
        <f t="shared" si="752"/>
        <v>#VALUE!</v>
      </c>
      <c r="JR26" s="22" t="str">
        <f t="array" ref="JR26">SUMIFS(INDIRECT($H$1),Consolidado!$C$3:$C66,$A26,Consolidado!$B$3:$B66,JO$1)</f>
        <v>#VALUE!</v>
      </c>
      <c r="JS26" s="56" t="str">
        <f t="shared" si="753"/>
        <v/>
      </c>
      <c r="JT26" s="22" t="str">
        <f t="shared" si="754"/>
        <v>#VALUE!</v>
      </c>
      <c r="JU26" s="22" t="str">
        <f t="shared" si="755"/>
        <v/>
      </c>
      <c r="JV26" s="104" t="str">
        <f t="array" ref="JV26">SUMIFS(INDIRECT($G$1),Consolidado!$C$3:$C66,$A26,Consolidado!$B$3:$B66,JV$1)</f>
        <v>#VALUE!</v>
      </c>
      <c r="JW26" s="21" t="str">
        <f t="shared" si="756"/>
        <v/>
      </c>
      <c r="JX26" s="21" t="str">
        <f t="shared" si="757"/>
        <v>#VALUE!</v>
      </c>
      <c r="JY26" s="21" t="str">
        <f t="array" ref="JY26">SUMIFS(INDIRECT($H$1),Consolidado!$C$3:$C66,$A26,Consolidado!$B$3:$B66,JV$1)</f>
        <v>#VALUE!</v>
      </c>
      <c r="JZ26" s="54" t="str">
        <f t="shared" si="758"/>
        <v/>
      </c>
      <c r="KA26" s="21" t="str">
        <f t="shared" si="759"/>
        <v>#VALUE!</v>
      </c>
      <c r="KB26" s="21" t="str">
        <f t="shared" si="760"/>
        <v/>
      </c>
      <c r="KC26" s="103" t="str">
        <f t="array" ref="KC26">SUMIFS(INDIRECT($G$1),Consolidado!$C$3:$C66,$A26,Consolidado!$B$3:$B66,KC$1)</f>
        <v>#VALUE!</v>
      </c>
      <c r="KD26" s="22" t="str">
        <f t="shared" si="761"/>
        <v/>
      </c>
      <c r="KE26" s="22" t="str">
        <f t="shared" si="762"/>
        <v>#VALUE!</v>
      </c>
      <c r="KF26" s="22" t="str">
        <f t="array" ref="KF26">SUMIFS(INDIRECT($H$1),Consolidado!$C$3:$C66,$A26,Consolidado!$B$3:$B66,KC$1)</f>
        <v>#VALUE!</v>
      </c>
      <c r="KG26" s="56" t="str">
        <f t="shared" si="763"/>
        <v/>
      </c>
      <c r="KH26" s="22" t="str">
        <f t="shared" si="764"/>
        <v>#VALUE!</v>
      </c>
      <c r="KI26" s="22" t="str">
        <f t="shared" si="765"/>
        <v/>
      </c>
      <c r="KJ26" s="104" t="str">
        <f t="array" ref="KJ26">SUMIFS(INDIRECT($G$1),Consolidado!$C$3:$C66,$A26,Consolidado!$B$3:$B66,KJ$1)</f>
        <v>#VALUE!</v>
      </c>
      <c r="KK26" s="21" t="str">
        <f t="shared" si="766"/>
        <v/>
      </c>
      <c r="KL26" s="21" t="str">
        <f t="shared" si="767"/>
        <v>#VALUE!</v>
      </c>
      <c r="KM26" s="21" t="str">
        <f t="array" ref="KM26">SUMIFS(INDIRECT($H$1),Consolidado!$C$3:$C66,$A26,Consolidado!$B$3:$B66,KJ$1)</f>
        <v>#VALUE!</v>
      </c>
      <c r="KN26" s="54" t="str">
        <f t="shared" si="768"/>
        <v/>
      </c>
      <c r="KO26" s="21" t="str">
        <f t="shared" si="769"/>
        <v>#VALUE!</v>
      </c>
      <c r="KP26" s="21" t="str">
        <f t="shared" si="770"/>
        <v/>
      </c>
      <c r="KQ26" s="103" t="str">
        <f t="array" ref="KQ26">SUMIFS(INDIRECT($G$1),Consolidado!$C$3:$C66,$A26,Consolidado!$B$3:$B66,KQ$1)</f>
        <v>#VALUE!</v>
      </c>
      <c r="KR26" s="22" t="str">
        <f t="shared" si="771"/>
        <v/>
      </c>
      <c r="KS26" s="22" t="str">
        <f t="shared" si="772"/>
        <v>#VALUE!</v>
      </c>
      <c r="KT26" s="22" t="str">
        <f t="array" ref="KT26">SUMIFS(INDIRECT($H$1),Consolidado!$C$3:$C66,$A26,Consolidado!$B$3:$B66,KQ$1)</f>
        <v>#VALUE!</v>
      </c>
      <c r="KU26" s="56" t="str">
        <f t="shared" si="773"/>
        <v/>
      </c>
      <c r="KV26" s="22" t="str">
        <f t="shared" si="774"/>
        <v>#VALUE!</v>
      </c>
      <c r="KW26" s="22" t="str">
        <f t="shared" si="775"/>
        <v/>
      </c>
      <c r="KX26" s="104" t="str">
        <f t="array" ref="KX26">SUMIFS(INDIRECT($G$1),Consolidado!$C$3:$C66,$A26,Consolidado!$B$3:$B66,KX$1)</f>
        <v>#VALUE!</v>
      </c>
      <c r="KY26" s="21" t="str">
        <f t="shared" si="776"/>
        <v/>
      </c>
      <c r="KZ26" s="21" t="str">
        <f t="shared" si="777"/>
        <v>#VALUE!</v>
      </c>
      <c r="LA26" s="21" t="str">
        <f t="array" ref="LA26">SUMIFS(INDIRECT($H$1),Consolidado!$C$3:$C66,$A26,Consolidado!$B$3:$B66,KX$1)</f>
        <v>#VALUE!</v>
      </c>
      <c r="LB26" s="54" t="str">
        <f t="shared" si="778"/>
        <v/>
      </c>
      <c r="LC26" s="21" t="str">
        <f t="shared" si="779"/>
        <v>#VALUE!</v>
      </c>
      <c r="LD26" s="105" t="str">
        <f t="shared" si="780"/>
        <v/>
      </c>
      <c r="LE26" s="103" t="str">
        <f t="array" ref="LE26">SUMIFS(INDIRECT($G$1),Consolidado!$C$3:$C66,$A26,Consolidado!$B$3:$B66,LE$1)</f>
        <v>#VALUE!</v>
      </c>
      <c r="LF26" s="22" t="str">
        <f t="shared" si="781"/>
        <v/>
      </c>
      <c r="LG26" s="22" t="str">
        <f t="shared" si="782"/>
        <v>#VALUE!</v>
      </c>
      <c r="LH26" s="22" t="str">
        <f t="array" ref="LH26">SUMIFS(INDIRECT($H$1),Consolidado!$C$3:$C66,$A26,Consolidado!$B$3:$B66,LE$1)</f>
        <v>#VALUE!</v>
      </c>
      <c r="LI26" s="56" t="str">
        <f t="shared" si="783"/>
        <v/>
      </c>
      <c r="LJ26" s="22" t="str">
        <f t="shared" si="784"/>
        <v>#VALUE!</v>
      </c>
      <c r="LK26" s="22" t="str">
        <f t="shared" si="785"/>
        <v/>
      </c>
      <c r="LL26" s="104" t="str">
        <f t="array" ref="LL26">SUMIFS(INDIRECT($G$1),Consolidado!$C$3:$C66,$A26,Consolidado!$B$3:$B66,LL$1)</f>
        <v>#VALUE!</v>
      </c>
      <c r="LM26" s="21" t="str">
        <f t="shared" si="786"/>
        <v/>
      </c>
      <c r="LN26" s="21" t="str">
        <f t="shared" si="787"/>
        <v>#VALUE!</v>
      </c>
      <c r="LO26" s="21" t="str">
        <f t="array" ref="LO26">SUMIFS(INDIRECT($H$1),Consolidado!$C$3:$C66,$A26,Consolidado!$B$3:$B66,LL$1)</f>
        <v>#VALUE!</v>
      </c>
      <c r="LP26" s="54" t="str">
        <f t="shared" si="788"/>
        <v/>
      </c>
      <c r="LQ26" s="21" t="str">
        <f t="shared" si="789"/>
        <v>#VALUE!</v>
      </c>
      <c r="LR26" s="105" t="str">
        <f t="shared" si="790"/>
        <v/>
      </c>
      <c r="LS26" s="103" t="str">
        <f t="array" ref="LS26">SUMIFS(INDIRECT($G$1),Consolidado!$C$3:$C66,$A26,Consolidado!$B$3:$B66,LS$1)</f>
        <v>#VALUE!</v>
      </c>
      <c r="LT26" s="22" t="str">
        <f t="shared" si="791"/>
        <v/>
      </c>
      <c r="LU26" s="22" t="str">
        <f t="shared" si="792"/>
        <v>#VALUE!</v>
      </c>
      <c r="LV26" s="22" t="str">
        <f t="array" ref="LV26">SUMIFS(INDIRECT($H$1),Consolidado!$C$3:$C66,$A26,Consolidado!$B$3:$B66,LS$1)</f>
        <v>#VALUE!</v>
      </c>
      <c r="LW26" s="56" t="str">
        <f t="shared" si="793"/>
        <v/>
      </c>
      <c r="LX26" s="22" t="str">
        <f t="shared" si="794"/>
        <v>#VALUE!</v>
      </c>
      <c r="LY26" s="22" t="str">
        <f t="shared" si="795"/>
        <v/>
      </c>
      <c r="LZ26" s="104" t="str">
        <f t="array" ref="LZ26">SUMIFS(INDIRECT($G$1),Consolidado!$C$3:$C66,$A26,Consolidado!$B$3:$B66,LZ$1)</f>
        <v>#VALUE!</v>
      </c>
      <c r="MA26" s="21" t="str">
        <f t="shared" si="796"/>
        <v/>
      </c>
      <c r="MB26" s="21" t="str">
        <f t="shared" si="797"/>
        <v>#VALUE!</v>
      </c>
      <c r="MC26" s="21" t="str">
        <f t="array" ref="MC26">SUMIFS(INDIRECT($H$1),Consolidado!$C$3:$C66,$A26,Consolidado!$B$3:$B66,LZ$1)</f>
        <v>#VALUE!</v>
      </c>
      <c r="MD26" s="54" t="str">
        <f t="shared" si="798"/>
        <v/>
      </c>
      <c r="ME26" s="21" t="str">
        <f t="shared" si="799"/>
        <v>#VALUE!</v>
      </c>
      <c r="MF26" s="105" t="str">
        <f t="shared" si="800"/>
        <v/>
      </c>
      <c r="MG26" s="103" t="str">
        <f t="array" ref="MG26">SUMIFS(INDIRECT($G$1),Consolidado!$C$3:$C66,$A26,Consolidado!$B$3:$B66,MG$1)</f>
        <v>#VALUE!</v>
      </c>
      <c r="MH26" s="22" t="str">
        <f t="shared" si="801"/>
        <v/>
      </c>
      <c r="MI26" s="22" t="str">
        <f t="shared" si="802"/>
        <v>#VALUE!</v>
      </c>
      <c r="MJ26" s="22" t="str">
        <f t="array" ref="MJ26">SUMIFS(INDIRECT($H$1),Consolidado!$C$3:$C66,$A26,Consolidado!$B$3:$B66,MG$1)</f>
        <v>#VALUE!</v>
      </c>
      <c r="MK26" s="56" t="str">
        <f t="shared" si="803"/>
        <v/>
      </c>
      <c r="ML26" s="22" t="str">
        <f t="shared" si="804"/>
        <v>#VALUE!</v>
      </c>
      <c r="MM26" s="22" t="str">
        <f t="shared" si="805"/>
        <v/>
      </c>
      <c r="MN26" s="104" t="str">
        <f t="array" ref="MN26">SUMIFS(INDIRECT($G$1),Consolidado!$C$3:$C66,$A26,Consolidado!$B$3:$B66,MN$1)</f>
        <v>#VALUE!</v>
      </c>
      <c r="MO26" s="21" t="str">
        <f t="shared" si="806"/>
        <v/>
      </c>
      <c r="MP26" s="21" t="str">
        <f t="shared" si="807"/>
        <v>#VALUE!</v>
      </c>
      <c r="MQ26" s="21" t="str">
        <f t="array" ref="MQ26">SUMIFS(INDIRECT($H$1),Consolidado!$C$3:$C66,$A26,Consolidado!$B$3:$B66,MN$1)</f>
        <v>#VALUE!</v>
      </c>
      <c r="MR26" s="54" t="str">
        <f t="shared" si="808"/>
        <v/>
      </c>
      <c r="MS26" s="21" t="str">
        <f t="shared" si="809"/>
        <v>#VALUE!</v>
      </c>
      <c r="MT26" s="105" t="str">
        <f t="shared" si="810"/>
        <v/>
      </c>
      <c r="MU26" s="103" t="str">
        <f t="array" ref="MU26">SUMIFS(INDIRECT($G$1),Consolidado!$C$3:$C66,$A26,Consolidado!$B$3:$B66,MU$1)</f>
        <v>#VALUE!</v>
      </c>
      <c r="MV26" s="22" t="str">
        <f t="shared" si="811"/>
        <v/>
      </c>
      <c r="MW26" s="22" t="str">
        <f t="shared" si="812"/>
        <v>#VALUE!</v>
      </c>
      <c r="MX26" s="22" t="str">
        <f t="array" ref="MX26">SUMIFS(INDIRECT($H$1),Consolidado!$C$3:$C66,$A26,Consolidado!$B$3:$B66,MU$1)</f>
        <v>#VALUE!</v>
      </c>
      <c r="MY26" s="56" t="str">
        <f t="shared" si="813"/>
        <v/>
      </c>
      <c r="MZ26" s="22" t="str">
        <f t="shared" si="814"/>
        <v>#VALUE!</v>
      </c>
      <c r="NA26" s="22" t="str">
        <f t="shared" si="815"/>
        <v/>
      </c>
      <c r="NB26" s="104" t="str">
        <f t="array" ref="NB26">SUMIFS(INDIRECT($G$1),Consolidado!$C$3:$C66,$A26,Consolidado!$B$3:$B66,NB$1)</f>
        <v>#VALUE!</v>
      </c>
      <c r="NC26" s="21" t="str">
        <f t="shared" si="816"/>
        <v/>
      </c>
      <c r="ND26" s="21" t="str">
        <f t="shared" si="817"/>
        <v>#VALUE!</v>
      </c>
      <c r="NE26" s="21" t="str">
        <f t="array" ref="NE26">SUMIFS(INDIRECT($H$1),Consolidado!$C$3:$C66,$A26,Consolidado!$B$3:$B66,NB$1)</f>
        <v>#VALUE!</v>
      </c>
      <c r="NF26" s="54" t="str">
        <f t="shared" si="818"/>
        <v/>
      </c>
      <c r="NG26" s="21" t="str">
        <f t="shared" si="819"/>
        <v>#VALUE!</v>
      </c>
      <c r="NH26" s="105" t="str">
        <f t="shared" si="820"/>
        <v/>
      </c>
      <c r="NI26" s="103" t="str">
        <f t="array" ref="NI26">SUMIFS(INDIRECT($G$1),Consolidado!$C$3:$C66,$A26,Consolidado!$B$3:$B66,NI$1)</f>
        <v>#VALUE!</v>
      </c>
      <c r="NJ26" s="22" t="str">
        <f t="shared" si="821"/>
        <v/>
      </c>
      <c r="NK26" s="22" t="str">
        <f t="shared" si="822"/>
        <v>#VALUE!</v>
      </c>
      <c r="NL26" s="22" t="str">
        <f t="array" ref="NL26">SUMIFS(INDIRECT($H$1),Consolidado!$C$3:$C66,$A26,Consolidado!$B$3:$B66,NI$1)</f>
        <v>#VALUE!</v>
      </c>
      <c r="NM26" s="56" t="str">
        <f t="shared" si="823"/>
        <v/>
      </c>
      <c r="NN26" s="22" t="str">
        <f t="shared" si="824"/>
        <v>#VALUE!</v>
      </c>
      <c r="NO26" s="22" t="str">
        <f t="shared" si="825"/>
        <v/>
      </c>
      <c r="NP26" s="104" t="str">
        <f t="array" ref="NP26">SUMIFS(INDIRECT($G$1),Consolidado!$C$3:$C66,$A26,Consolidado!$B$3:$B66,NP$1)</f>
        <v>#VALUE!</v>
      </c>
      <c r="NQ26" s="21" t="str">
        <f t="shared" si="826"/>
        <v/>
      </c>
      <c r="NR26" s="21" t="str">
        <f t="shared" si="827"/>
        <v>#VALUE!</v>
      </c>
      <c r="NS26" s="21" t="str">
        <f t="array" ref="NS26">SUMIFS(INDIRECT($H$1),Consolidado!$C$3:$C66,$A26,Consolidado!$B$3:$B66,NP$1)</f>
        <v>#VALUE!</v>
      </c>
      <c r="NT26" s="54" t="str">
        <f t="shared" si="828"/>
        <v/>
      </c>
      <c r="NU26" s="21" t="str">
        <f t="shared" si="829"/>
        <v>#VALUE!</v>
      </c>
      <c r="NV26" s="105" t="str">
        <f t="shared" si="830"/>
        <v/>
      </c>
    </row>
    <row r="27" ht="15.75" customHeight="1">
      <c r="A27" s="7" t="str">
        <f>Menus!B19</f>
        <v>B16 Fianzas y seguros</v>
      </c>
      <c r="B27" s="21" t="str">
        <f t="shared" si="554"/>
        <v>#VALUE!</v>
      </c>
      <c r="C27" s="21">
        <f t="shared" si="555"/>
        <v>0</v>
      </c>
      <c r="D27" s="21" t="str">
        <f t="shared" si="556"/>
        <v>#VALUE!</v>
      </c>
      <c r="E27" s="21" t="str">
        <f t="shared" si="557"/>
        <v>#VALUE!</v>
      </c>
      <c r="F27" s="21">
        <f t="shared" si="558"/>
        <v>0</v>
      </c>
      <c r="G27" s="21" t="str">
        <f t="shared" si="559"/>
        <v>#VALUE!</v>
      </c>
      <c r="H27" s="21" t="str">
        <f t="shared" si="560"/>
        <v/>
      </c>
      <c r="I27" s="100" t="str">
        <f t="array" ref="I27">SUMIFS(INDIRECT($G$1),Consolidado!$C$3:$C66,$A27,Consolidado!$B$3:$B66,I$1)</f>
        <v>#VALUE!</v>
      </c>
      <c r="J27" s="65" t="str">
        <f t="shared" si="561"/>
        <v/>
      </c>
      <c r="K27" s="21" t="str">
        <f t="shared" si="562"/>
        <v>#VALUE!</v>
      </c>
      <c r="L27" s="65" t="str">
        <f t="array" ref="L27">SUMIFS(INDIRECT($H$1),Consolidado!$C$3:$C66,$A27,Consolidado!$B$3:$B66,I$1)</f>
        <v>#VALUE!</v>
      </c>
      <c r="M27" s="66" t="str">
        <f t="shared" si="563"/>
        <v/>
      </c>
      <c r="N27" s="21" t="str">
        <f t="shared" si="564"/>
        <v>#VALUE!</v>
      </c>
      <c r="O27" s="21" t="str">
        <f t="shared" si="565"/>
        <v/>
      </c>
      <c r="P27" s="101" t="str">
        <f t="array" ref="P27">SUMIFS(INDIRECT($G$1),Consolidado!$C$3:$C66,$A27,Consolidado!$B$3:$B66,P$1)</f>
        <v>#VALUE!</v>
      </c>
      <c r="Q27" s="68" t="str">
        <f t="shared" si="566"/>
        <v/>
      </c>
      <c r="R27" s="68" t="str">
        <f t="shared" si="567"/>
        <v>#VALUE!</v>
      </c>
      <c r="S27" s="68" t="str">
        <f t="array" ref="S27">SUMIFS(INDIRECT($H$1),Consolidado!$C$3:$C66,$A27,Consolidado!$B$3:$B66,P$1)</f>
        <v>#VALUE!</v>
      </c>
      <c r="T27" s="68" t="str">
        <f t="shared" si="568"/>
        <v/>
      </c>
      <c r="U27" s="68" t="str">
        <f t="shared" si="569"/>
        <v>#VALUE!</v>
      </c>
      <c r="V27" s="68" t="str">
        <f t="shared" si="570"/>
        <v/>
      </c>
      <c r="W27" s="103" t="str">
        <f t="array" ref="W27">SUMIFS(INDIRECT($G$1),Consolidado!$C$3:$C66,$A27,Consolidado!$B$3:$B66,W$1)</f>
        <v>#VALUE!</v>
      </c>
      <c r="X27" s="22" t="str">
        <f t="shared" si="571"/>
        <v/>
      </c>
      <c r="Y27" s="22" t="str">
        <f t="shared" si="572"/>
        <v>#VALUE!</v>
      </c>
      <c r="Z27" s="22" t="str">
        <f t="array" ref="Z27">SUMIFS(INDIRECT($H$1),Consolidado!$C$3:$C66,$A27,Consolidado!$B$3:$B66,W$1)</f>
        <v>#VALUE!</v>
      </c>
      <c r="AA27" s="56" t="str">
        <f t="shared" si="573"/>
        <v/>
      </c>
      <c r="AB27" s="22" t="str">
        <f t="shared" si="574"/>
        <v>#VALUE!</v>
      </c>
      <c r="AC27" s="22" t="str">
        <f t="shared" si="575"/>
        <v/>
      </c>
      <c r="AD27" s="104" t="str">
        <f t="array" ref="AD27">SUMIFS(INDIRECT($G$1),Consolidado!$C$3:$C66,$A27,Consolidado!$B$3:$B66,AD$1)</f>
        <v>#VALUE!</v>
      </c>
      <c r="AE27" s="21" t="str">
        <f t="shared" si="576"/>
        <v/>
      </c>
      <c r="AF27" s="21" t="str">
        <f t="shared" si="577"/>
        <v>#VALUE!</v>
      </c>
      <c r="AG27" s="21" t="str">
        <f t="array" ref="AG27">SUMIFS(INDIRECT($H$1),Consolidado!$C$3:$C66,$A27,Consolidado!$B$3:$B66,AD$1)</f>
        <v>#VALUE!</v>
      </c>
      <c r="AH27" s="54" t="str">
        <f t="shared" si="578"/>
        <v/>
      </c>
      <c r="AI27" s="21" t="str">
        <f t="shared" si="579"/>
        <v>#VALUE!</v>
      </c>
      <c r="AJ27" s="21" t="str">
        <f t="shared" si="580"/>
        <v/>
      </c>
      <c r="AK27" s="103" t="str">
        <f t="array" ref="AK27">SUMIFS(INDIRECT($G$1),Consolidado!$C$3:$C66,$A27,Consolidado!$B$3:$B66,AK$1)</f>
        <v>#VALUE!</v>
      </c>
      <c r="AL27" s="22" t="str">
        <f t="shared" si="581"/>
        <v/>
      </c>
      <c r="AM27" s="22" t="str">
        <f t="shared" si="582"/>
        <v>#VALUE!</v>
      </c>
      <c r="AN27" s="22" t="str">
        <f t="array" ref="AN27">SUMIFS(INDIRECT($H$1),Consolidado!$C$3:$C66,$A27,Consolidado!$B$3:$B66,AK$1)</f>
        <v>#VALUE!</v>
      </c>
      <c r="AO27" s="56" t="str">
        <f t="shared" si="583"/>
        <v/>
      </c>
      <c r="AP27" s="22" t="str">
        <f t="shared" si="584"/>
        <v>#VALUE!</v>
      </c>
      <c r="AQ27" s="22" t="str">
        <f t="shared" si="585"/>
        <v/>
      </c>
      <c r="AR27" s="104" t="str">
        <f t="array" ref="AR27">SUMIFS(INDIRECT($G$1),Consolidado!$C$3:$C66,$A27,Consolidado!$B$3:$B66,AR$1)</f>
        <v>#VALUE!</v>
      </c>
      <c r="AS27" s="21" t="str">
        <f t="shared" si="586"/>
        <v/>
      </c>
      <c r="AT27" s="21" t="str">
        <f t="shared" si="587"/>
        <v>#VALUE!</v>
      </c>
      <c r="AU27" s="21" t="str">
        <f t="array" ref="AU27">SUMIFS(INDIRECT($H$1),Consolidado!$C$3:$C66,$A27,Consolidado!$B$3:$B66,AR$1)</f>
        <v>#VALUE!</v>
      </c>
      <c r="AV27" s="54" t="str">
        <f t="shared" si="588"/>
        <v/>
      </c>
      <c r="AW27" s="21" t="str">
        <f t="shared" si="589"/>
        <v>#VALUE!</v>
      </c>
      <c r="AX27" s="21" t="str">
        <f t="shared" si="590"/>
        <v/>
      </c>
      <c r="AY27" s="103" t="str">
        <f t="array" ref="AY27">SUMIFS(INDIRECT($G$1),Consolidado!$C$3:$C66,$A27,Consolidado!$B$3:$B66,AY$1)</f>
        <v>#VALUE!</v>
      </c>
      <c r="AZ27" s="22" t="str">
        <f t="shared" si="591"/>
        <v/>
      </c>
      <c r="BA27" s="22" t="str">
        <f t="shared" si="592"/>
        <v>#VALUE!</v>
      </c>
      <c r="BB27" s="22" t="str">
        <f t="array" ref="BB27">SUMIFS(INDIRECT($H$1),Consolidado!$C$3:$C66,$A27,Consolidado!$B$3:$B66,AY$1)</f>
        <v>#VALUE!</v>
      </c>
      <c r="BC27" s="56" t="str">
        <f t="shared" si="593"/>
        <v/>
      </c>
      <c r="BD27" s="22" t="str">
        <f t="shared" si="594"/>
        <v>#VALUE!</v>
      </c>
      <c r="BE27" s="22" t="str">
        <f t="shared" si="595"/>
        <v/>
      </c>
      <c r="BF27" s="104" t="str">
        <f t="array" ref="BF27">SUMIFS(INDIRECT($G$1),Consolidado!$C$3:$C66,$A27,Consolidado!$B$3:$B66,BF$1)</f>
        <v>#VALUE!</v>
      </c>
      <c r="BG27" s="21" t="str">
        <f t="shared" si="596"/>
        <v/>
      </c>
      <c r="BH27" s="21" t="str">
        <f t="shared" si="597"/>
        <v>#VALUE!</v>
      </c>
      <c r="BI27" s="21" t="str">
        <f t="array" ref="BI27">SUMIFS(INDIRECT($H$1),Consolidado!$C$3:$C66,$A27,Consolidado!$B$3:$B66,BF$1)</f>
        <v>#VALUE!</v>
      </c>
      <c r="BJ27" s="54" t="str">
        <f t="shared" si="598"/>
        <v/>
      </c>
      <c r="BK27" s="21" t="str">
        <f t="shared" si="599"/>
        <v>#VALUE!</v>
      </c>
      <c r="BL27" s="21" t="str">
        <f t="shared" si="600"/>
        <v/>
      </c>
      <c r="BM27" s="103" t="str">
        <f t="array" ref="BM27">SUMIFS(INDIRECT($G$1),Consolidado!$C$3:$C66,$A27,Consolidado!$B$3:$B66,BM$1)</f>
        <v>#VALUE!</v>
      </c>
      <c r="BN27" s="22" t="str">
        <f t="shared" si="601"/>
        <v/>
      </c>
      <c r="BO27" s="22" t="str">
        <f t="shared" si="602"/>
        <v>#VALUE!</v>
      </c>
      <c r="BP27" s="22" t="str">
        <f t="array" ref="BP27">SUMIFS(INDIRECT($H$1),Consolidado!$C$3:$C66,$A27,Consolidado!$B$3:$B66,BM$1)</f>
        <v>#VALUE!</v>
      </c>
      <c r="BQ27" s="56" t="str">
        <f t="shared" si="603"/>
        <v/>
      </c>
      <c r="BR27" s="22" t="str">
        <f t="shared" si="604"/>
        <v>#VALUE!</v>
      </c>
      <c r="BS27" s="22" t="str">
        <f t="shared" si="605"/>
        <v/>
      </c>
      <c r="BT27" s="104" t="str">
        <f t="array" ref="BT27">SUMIFS(INDIRECT($G$1),Consolidado!$C$3:$C66,$A27,Consolidado!$B$3:$B66,BT$1)</f>
        <v>#VALUE!</v>
      </c>
      <c r="BU27" s="21" t="str">
        <f t="shared" si="606"/>
        <v/>
      </c>
      <c r="BV27" s="21" t="str">
        <f t="shared" si="607"/>
        <v>#VALUE!</v>
      </c>
      <c r="BW27" s="21" t="str">
        <f t="array" ref="BW27">SUMIFS(INDIRECT($H$1),Consolidado!$C$3:$C66,$A27,Consolidado!$B$3:$B66,BT$1)</f>
        <v>#VALUE!</v>
      </c>
      <c r="BX27" s="54" t="str">
        <f t="shared" si="608"/>
        <v/>
      </c>
      <c r="BY27" s="21" t="str">
        <f t="shared" si="609"/>
        <v>#VALUE!</v>
      </c>
      <c r="BZ27" s="21" t="str">
        <f t="shared" si="610"/>
        <v/>
      </c>
      <c r="CA27" s="103" t="str">
        <f t="array" ref="CA27">SUMIFS(INDIRECT($G$1),Consolidado!$C$3:$C66,$A27,Consolidado!$B$3:$B66,CA$1)</f>
        <v>#VALUE!</v>
      </c>
      <c r="CB27" s="22" t="str">
        <f t="shared" si="611"/>
        <v/>
      </c>
      <c r="CC27" s="22" t="str">
        <f t="shared" si="612"/>
        <v>#VALUE!</v>
      </c>
      <c r="CD27" s="22" t="str">
        <f t="array" ref="CD27">SUMIFS(INDIRECT($H$1),Consolidado!$C$3:$C66,$A27,Consolidado!$B$3:$B66,CA$1)</f>
        <v>#VALUE!</v>
      </c>
      <c r="CE27" s="56" t="str">
        <f t="shared" si="613"/>
        <v/>
      </c>
      <c r="CF27" s="22" t="str">
        <f t="shared" si="614"/>
        <v>#VALUE!</v>
      </c>
      <c r="CG27" s="22" t="str">
        <f t="shared" si="615"/>
        <v/>
      </c>
      <c r="CH27" s="104" t="str">
        <f t="array" ref="CH27">SUMIFS(INDIRECT($G$1),Consolidado!$C$3:$C66,$A27,Consolidado!$B$3:$B66,CH$1)</f>
        <v>#VALUE!</v>
      </c>
      <c r="CI27" s="21" t="str">
        <f t="shared" si="616"/>
        <v/>
      </c>
      <c r="CJ27" s="21" t="str">
        <f t="shared" si="617"/>
        <v>#VALUE!</v>
      </c>
      <c r="CK27" s="21" t="str">
        <f t="array" ref="CK27">SUMIFS(INDIRECT($H$1),Consolidado!$C$3:$C66,$A27,Consolidado!$B$3:$B66,CH$1)</f>
        <v>#VALUE!</v>
      </c>
      <c r="CL27" s="54" t="str">
        <f t="shared" si="618"/>
        <v/>
      </c>
      <c r="CM27" s="21" t="str">
        <f t="shared" si="619"/>
        <v>#VALUE!</v>
      </c>
      <c r="CN27" s="21" t="str">
        <f t="shared" si="620"/>
        <v/>
      </c>
      <c r="CO27" s="103" t="str">
        <f t="array" ref="CO27">SUMIFS(INDIRECT($G$1),Consolidado!$C$3:$C66,$A27,Consolidado!$B$3:$B66,CO$1)</f>
        <v>#VALUE!</v>
      </c>
      <c r="CP27" s="22" t="str">
        <f t="shared" si="621"/>
        <v/>
      </c>
      <c r="CQ27" s="22" t="str">
        <f t="shared" si="622"/>
        <v>#VALUE!</v>
      </c>
      <c r="CR27" s="22" t="str">
        <f t="array" ref="CR27">SUMIFS(INDIRECT($H$1),Consolidado!$C$3:$C66,$A27,Consolidado!$B$3:$B66,CO$1)</f>
        <v>#VALUE!</v>
      </c>
      <c r="CS27" s="56" t="str">
        <f t="shared" si="623"/>
        <v/>
      </c>
      <c r="CT27" s="22" t="str">
        <f t="shared" si="624"/>
        <v>#VALUE!</v>
      </c>
      <c r="CU27" s="22" t="str">
        <f t="shared" si="625"/>
        <v/>
      </c>
      <c r="CV27" s="104" t="str">
        <f t="array" ref="CV27">SUMIFS(INDIRECT($G$1),Consolidado!$C$3:$C66,$A27,Consolidado!$B$3:$B66,CV$1)</f>
        <v>#VALUE!</v>
      </c>
      <c r="CW27" s="21" t="str">
        <f t="shared" si="626"/>
        <v/>
      </c>
      <c r="CX27" s="21" t="str">
        <f t="shared" si="627"/>
        <v>#VALUE!</v>
      </c>
      <c r="CY27" s="21" t="str">
        <f t="array" ref="CY27">SUMIFS(INDIRECT($H$1),Consolidado!$C$3:$C66,$A27,Consolidado!$B$3:$B66,CV$1)</f>
        <v>#VALUE!</v>
      </c>
      <c r="CZ27" s="54" t="str">
        <f t="shared" si="628"/>
        <v/>
      </c>
      <c r="DA27" s="21" t="str">
        <f t="shared" si="629"/>
        <v>#VALUE!</v>
      </c>
      <c r="DB27" s="21" t="str">
        <f t="shared" si="630"/>
        <v/>
      </c>
      <c r="DC27" s="103" t="str">
        <f t="array" ref="DC27">SUMIFS(INDIRECT($G$1),Consolidado!$C$3:$C66,$A27,Consolidado!$B$3:$B66,DC$1)</f>
        <v>#VALUE!</v>
      </c>
      <c r="DD27" s="22" t="str">
        <f t="shared" si="631"/>
        <v/>
      </c>
      <c r="DE27" s="22" t="str">
        <f t="shared" si="632"/>
        <v>#VALUE!</v>
      </c>
      <c r="DF27" s="22" t="str">
        <f t="array" ref="DF27">SUMIFS(INDIRECT($H$1),Consolidado!$C$3:$C66,$A27,Consolidado!$B$3:$B66,DC$1)</f>
        <v>#VALUE!</v>
      </c>
      <c r="DG27" s="56" t="str">
        <f t="shared" si="633"/>
        <v/>
      </c>
      <c r="DH27" s="22" t="str">
        <f t="shared" si="634"/>
        <v>#VALUE!</v>
      </c>
      <c r="DI27" s="22" t="str">
        <f t="shared" si="635"/>
        <v/>
      </c>
      <c r="DJ27" s="104" t="str">
        <f t="array" ref="DJ27">SUMIFS(INDIRECT($G$1),Consolidado!$C$3:$C66,$A27,Consolidado!$B$3:$B66,DJ$1)</f>
        <v>#VALUE!</v>
      </c>
      <c r="DK27" s="21" t="str">
        <f t="shared" si="636"/>
        <v/>
      </c>
      <c r="DL27" s="21" t="str">
        <f t="shared" si="637"/>
        <v>#VALUE!</v>
      </c>
      <c r="DM27" s="21" t="str">
        <f t="array" ref="DM27">SUMIFS(INDIRECT($H$1),Consolidado!$C$3:$C66,$A27,Consolidado!$B$3:$B66,DJ$1)</f>
        <v>#VALUE!</v>
      </c>
      <c r="DN27" s="54" t="str">
        <f t="shared" si="638"/>
        <v/>
      </c>
      <c r="DO27" s="21" t="str">
        <f t="shared" si="639"/>
        <v>#VALUE!</v>
      </c>
      <c r="DP27" s="21" t="str">
        <f t="shared" si="640"/>
        <v/>
      </c>
      <c r="DQ27" s="103" t="str">
        <f t="array" ref="DQ27">SUMIFS(INDIRECT($G$1),Consolidado!$C$3:$C66,$A27,Consolidado!$B$3:$B66,DQ$1)</f>
        <v>#VALUE!</v>
      </c>
      <c r="DR27" s="22" t="str">
        <f t="shared" si="641"/>
        <v/>
      </c>
      <c r="DS27" s="22" t="str">
        <f t="shared" si="642"/>
        <v>#VALUE!</v>
      </c>
      <c r="DT27" s="22" t="str">
        <f t="array" ref="DT27">SUMIFS(INDIRECT($H$1),Consolidado!$C$3:$C66,$A27,Consolidado!$B$3:$B66,DQ$1)</f>
        <v>#VALUE!</v>
      </c>
      <c r="DU27" s="56" t="str">
        <f t="shared" si="643"/>
        <v/>
      </c>
      <c r="DV27" s="22" t="str">
        <f t="shared" si="644"/>
        <v>#VALUE!</v>
      </c>
      <c r="DW27" s="22" t="str">
        <f t="shared" si="645"/>
        <v/>
      </c>
      <c r="DX27" s="104" t="str">
        <f t="array" ref="DX27">SUMIFS(INDIRECT($G$1),Consolidado!$C$3:$C66,$A27,Consolidado!$B$3:$B66,DX$1)</f>
        <v>#VALUE!</v>
      </c>
      <c r="DY27" s="21" t="str">
        <f t="shared" si="646"/>
        <v/>
      </c>
      <c r="DZ27" s="21" t="str">
        <f t="shared" si="647"/>
        <v>#VALUE!</v>
      </c>
      <c r="EA27" s="21" t="str">
        <f t="array" ref="EA27">SUMIFS(INDIRECT($H$1),Consolidado!$C$3:$C66,$A27,Consolidado!$B$3:$B66,DX$1)</f>
        <v>#VALUE!</v>
      </c>
      <c r="EB27" s="54" t="str">
        <f t="shared" si="648"/>
        <v/>
      </c>
      <c r="EC27" s="21" t="str">
        <f t="shared" si="649"/>
        <v>#VALUE!</v>
      </c>
      <c r="ED27" s="21" t="str">
        <f t="shared" si="650"/>
        <v/>
      </c>
      <c r="EE27" s="103" t="str">
        <f t="array" ref="EE27">SUMIFS(INDIRECT($G$1),Consolidado!$C$3:$C66,$A27,Consolidado!$B$3:$B66,EE$1)</f>
        <v>#VALUE!</v>
      </c>
      <c r="EF27" s="22" t="str">
        <f t="shared" si="651"/>
        <v/>
      </c>
      <c r="EG27" s="22" t="str">
        <f t="shared" si="652"/>
        <v>#VALUE!</v>
      </c>
      <c r="EH27" s="22" t="str">
        <f t="array" ref="EH27">SUMIFS(INDIRECT($H$1),Consolidado!$C$3:$C66,$A27,Consolidado!$B$3:$B66,EE$1)</f>
        <v>#VALUE!</v>
      </c>
      <c r="EI27" s="56" t="str">
        <f t="shared" si="653"/>
        <v/>
      </c>
      <c r="EJ27" s="22" t="str">
        <f t="shared" si="654"/>
        <v>#VALUE!</v>
      </c>
      <c r="EK27" s="22" t="str">
        <f t="shared" si="655"/>
        <v/>
      </c>
      <c r="EL27" s="104" t="str">
        <f t="array" ref="EL27">SUMIFS(INDIRECT($G$1),Consolidado!$C$3:$C66,$A27,Consolidado!$B$3:$B66,EL$1)</f>
        <v>#VALUE!</v>
      </c>
      <c r="EM27" s="21" t="str">
        <f t="shared" si="656"/>
        <v/>
      </c>
      <c r="EN27" s="21" t="str">
        <f t="shared" si="657"/>
        <v>#VALUE!</v>
      </c>
      <c r="EO27" s="21" t="str">
        <f t="array" ref="EO27">SUMIFS(INDIRECT($H$1),Consolidado!$C$3:$C66,$A27,Consolidado!$B$3:$B66,EL$1)</f>
        <v>#VALUE!</v>
      </c>
      <c r="EP27" s="54" t="str">
        <f t="shared" si="658"/>
        <v/>
      </c>
      <c r="EQ27" s="21" t="str">
        <f t="shared" si="659"/>
        <v>#VALUE!</v>
      </c>
      <c r="ER27" s="21" t="str">
        <f t="shared" si="660"/>
        <v/>
      </c>
      <c r="ES27" s="103" t="str">
        <f t="array" ref="ES27">SUMIFS(INDIRECT($G$1),Consolidado!$C$3:$C66,$A27,Consolidado!$B$3:$B66,ES$1)</f>
        <v>#VALUE!</v>
      </c>
      <c r="ET27" s="22" t="str">
        <f t="shared" si="661"/>
        <v/>
      </c>
      <c r="EU27" s="22" t="str">
        <f t="shared" si="662"/>
        <v>#VALUE!</v>
      </c>
      <c r="EV27" s="22" t="str">
        <f t="array" ref="EV27">SUMIFS(INDIRECT($H$1),Consolidado!$C$3:$C66,$A27,Consolidado!$B$3:$B66,ES$1)</f>
        <v>#VALUE!</v>
      </c>
      <c r="EW27" s="56" t="str">
        <f t="shared" si="663"/>
        <v/>
      </c>
      <c r="EX27" s="22" t="str">
        <f t="shared" si="664"/>
        <v>#VALUE!</v>
      </c>
      <c r="EY27" s="22" t="str">
        <f t="shared" si="665"/>
        <v/>
      </c>
      <c r="EZ27" s="104" t="str">
        <f t="array" ref="EZ27">SUMIFS(INDIRECT($G$1),Consolidado!$C$3:$C66,$A27,Consolidado!$B$3:$B66,EZ$1)</f>
        <v>#VALUE!</v>
      </c>
      <c r="FA27" s="21" t="str">
        <f t="shared" si="666"/>
        <v/>
      </c>
      <c r="FB27" s="21" t="str">
        <f t="shared" si="667"/>
        <v>#VALUE!</v>
      </c>
      <c r="FC27" s="21" t="str">
        <f t="array" ref="FC27">SUMIFS(INDIRECT($H$1),Consolidado!$C$3:$C66,$A27,Consolidado!$B$3:$B66,EZ$1)</f>
        <v>#VALUE!</v>
      </c>
      <c r="FD27" s="54" t="str">
        <f t="shared" si="668"/>
        <v/>
      </c>
      <c r="FE27" s="21" t="str">
        <f t="shared" si="669"/>
        <v>#VALUE!</v>
      </c>
      <c r="FF27" s="21" t="str">
        <f t="shared" si="670"/>
        <v/>
      </c>
      <c r="FG27" s="103" t="str">
        <f t="array" ref="FG27">SUMIFS(INDIRECT($G$1),Consolidado!$C$3:$C66,$A27,Consolidado!$B$3:$B66,FG$1)</f>
        <v>#VALUE!</v>
      </c>
      <c r="FH27" s="22" t="str">
        <f t="shared" si="671"/>
        <v/>
      </c>
      <c r="FI27" s="22" t="str">
        <f t="shared" si="672"/>
        <v>#VALUE!</v>
      </c>
      <c r="FJ27" s="22" t="str">
        <f t="array" ref="FJ27">SUMIFS(INDIRECT($H$1),Consolidado!$C$3:$C66,$A27,Consolidado!$B$3:$B66,FG$1)</f>
        <v>#VALUE!</v>
      </c>
      <c r="FK27" s="56" t="str">
        <f t="shared" si="673"/>
        <v/>
      </c>
      <c r="FL27" s="22" t="str">
        <f t="shared" si="674"/>
        <v>#VALUE!</v>
      </c>
      <c r="FM27" s="22" t="str">
        <f t="shared" si="675"/>
        <v/>
      </c>
      <c r="FN27" s="104" t="str">
        <f t="array" ref="FN27">SUMIFS(INDIRECT($G$1),Consolidado!$C$3:$C66,$A27,Consolidado!$B$3:$B66,FN$1)</f>
        <v>#VALUE!</v>
      </c>
      <c r="FO27" s="21" t="str">
        <f t="shared" si="676"/>
        <v/>
      </c>
      <c r="FP27" s="21" t="str">
        <f t="shared" si="677"/>
        <v>#VALUE!</v>
      </c>
      <c r="FQ27" s="21" t="str">
        <f t="array" ref="FQ27">SUMIFS(INDIRECT($H$1),Consolidado!$C$3:$C66,$A27,Consolidado!$B$3:$B66,FN$1)</f>
        <v>#VALUE!</v>
      </c>
      <c r="FR27" s="54" t="str">
        <f t="shared" si="678"/>
        <v/>
      </c>
      <c r="FS27" s="21" t="str">
        <f t="shared" si="679"/>
        <v>#VALUE!</v>
      </c>
      <c r="FT27" s="21" t="str">
        <f t="shared" si="680"/>
        <v/>
      </c>
      <c r="FU27" s="103" t="str">
        <f t="array" ref="FU27">SUMIFS(INDIRECT($G$1),Consolidado!$C$3:$C66,$A27,Consolidado!$B$3:$B66,FU$1)</f>
        <v>#VALUE!</v>
      </c>
      <c r="FV27" s="22" t="str">
        <f t="shared" si="681"/>
        <v/>
      </c>
      <c r="FW27" s="22" t="str">
        <f t="shared" si="682"/>
        <v>#VALUE!</v>
      </c>
      <c r="FX27" s="22" t="str">
        <f t="array" ref="FX27">SUMIFS(INDIRECT($H$1),Consolidado!$C$3:$C66,$A27,Consolidado!$B$3:$B66,FU$1)</f>
        <v>#VALUE!</v>
      </c>
      <c r="FY27" s="56" t="str">
        <f t="shared" si="683"/>
        <v/>
      </c>
      <c r="FZ27" s="22" t="str">
        <f t="shared" si="684"/>
        <v>#VALUE!</v>
      </c>
      <c r="GA27" s="22" t="str">
        <f t="shared" si="685"/>
        <v/>
      </c>
      <c r="GB27" s="104" t="str">
        <f t="array" ref="GB27">SUMIFS(INDIRECT($G$1),Consolidado!$C$3:$C66,$A27,Consolidado!$B$3:$B66,GB$1)</f>
        <v>#VALUE!</v>
      </c>
      <c r="GC27" s="21" t="str">
        <f t="shared" si="686"/>
        <v/>
      </c>
      <c r="GD27" s="21" t="str">
        <f t="shared" si="687"/>
        <v>#VALUE!</v>
      </c>
      <c r="GE27" s="21" t="str">
        <f t="array" ref="GE27">SUMIFS(INDIRECT($H$1),Consolidado!$C$3:$C66,$A27,Consolidado!$B$3:$B66,GB$1)</f>
        <v>#VALUE!</v>
      </c>
      <c r="GF27" s="54" t="str">
        <f t="shared" si="688"/>
        <v/>
      </c>
      <c r="GG27" s="21" t="str">
        <f t="shared" si="689"/>
        <v>#VALUE!</v>
      </c>
      <c r="GH27" s="21" t="str">
        <f t="shared" si="690"/>
        <v/>
      </c>
      <c r="GI27" s="103" t="str">
        <f t="array" ref="GI27">SUMIFS(INDIRECT($G$1),Consolidado!$C$3:$C66,$A27,Consolidado!$B$3:$B66,GI$1)</f>
        <v>#VALUE!</v>
      </c>
      <c r="GJ27" s="22" t="str">
        <f t="shared" si="691"/>
        <v/>
      </c>
      <c r="GK27" s="22" t="str">
        <f t="shared" si="692"/>
        <v>#VALUE!</v>
      </c>
      <c r="GL27" s="22" t="str">
        <f t="array" ref="GL27">SUMIFS(INDIRECT($H$1),Consolidado!$C$3:$C66,$A27,Consolidado!$B$3:$B66,GI$1)</f>
        <v>#VALUE!</v>
      </c>
      <c r="GM27" s="56" t="str">
        <f t="shared" si="693"/>
        <v/>
      </c>
      <c r="GN27" s="22" t="str">
        <f t="shared" si="694"/>
        <v>#VALUE!</v>
      </c>
      <c r="GO27" s="22" t="str">
        <f t="shared" si="695"/>
        <v/>
      </c>
      <c r="GP27" s="104" t="str">
        <f t="array" ref="GP27">SUMIFS(INDIRECT($G$1),Consolidado!$C$3:$C66,$A27,Consolidado!$B$3:$B66,GP$1)</f>
        <v>#VALUE!</v>
      </c>
      <c r="GQ27" s="21" t="str">
        <f t="shared" si="696"/>
        <v/>
      </c>
      <c r="GR27" s="21" t="str">
        <f t="shared" si="697"/>
        <v>#VALUE!</v>
      </c>
      <c r="GS27" s="21" t="str">
        <f t="array" ref="GS27">SUMIFS(INDIRECT($H$1),Consolidado!$C$3:$C66,$A27,Consolidado!$B$3:$B66,GP$1)</f>
        <v>#VALUE!</v>
      </c>
      <c r="GT27" s="54" t="str">
        <f t="shared" si="698"/>
        <v/>
      </c>
      <c r="GU27" s="21" t="str">
        <f t="shared" si="699"/>
        <v>#VALUE!</v>
      </c>
      <c r="GV27" s="21" t="str">
        <f t="shared" si="700"/>
        <v/>
      </c>
      <c r="GW27" s="103" t="str">
        <f t="array" ref="GW27">SUMIFS(INDIRECT($G$1),Consolidado!$C$3:$C66,$A27,Consolidado!$B$3:$B66,GW$1)</f>
        <v>#VALUE!</v>
      </c>
      <c r="GX27" s="22" t="str">
        <f t="shared" si="701"/>
        <v/>
      </c>
      <c r="GY27" s="22" t="str">
        <f t="shared" si="702"/>
        <v>#VALUE!</v>
      </c>
      <c r="GZ27" s="22" t="str">
        <f t="array" ref="GZ27">SUMIFS(INDIRECT($H$1),Consolidado!$C$3:$C66,$A27,Consolidado!$B$3:$B66,GW$1)</f>
        <v>#VALUE!</v>
      </c>
      <c r="HA27" s="56" t="str">
        <f t="shared" si="703"/>
        <v/>
      </c>
      <c r="HB27" s="22" t="str">
        <f t="shared" si="704"/>
        <v>#VALUE!</v>
      </c>
      <c r="HC27" s="22" t="str">
        <f t="shared" si="705"/>
        <v/>
      </c>
      <c r="HD27" s="104" t="str">
        <f t="array" ref="HD27">SUMIFS(INDIRECT($G$1),Consolidado!$C$3:$C66,$A27,Consolidado!$B$3:$B66,HD$1)</f>
        <v>#VALUE!</v>
      </c>
      <c r="HE27" s="21" t="str">
        <f t="shared" si="706"/>
        <v/>
      </c>
      <c r="HF27" s="21" t="str">
        <f t="shared" si="707"/>
        <v>#VALUE!</v>
      </c>
      <c r="HG27" s="21" t="str">
        <f t="array" ref="HG27">SUMIFS(INDIRECT($H$1),Consolidado!$C$3:$C66,$A27,Consolidado!$B$3:$B66,HD$1)</f>
        <v>#VALUE!</v>
      </c>
      <c r="HH27" s="54" t="str">
        <f t="shared" si="708"/>
        <v/>
      </c>
      <c r="HI27" s="21" t="str">
        <f t="shared" si="709"/>
        <v>#VALUE!</v>
      </c>
      <c r="HJ27" s="21" t="str">
        <f t="shared" si="710"/>
        <v/>
      </c>
      <c r="HK27" s="103" t="str">
        <f t="array" ref="HK27">SUMIFS(INDIRECT($G$1),Consolidado!$C$3:$C66,$A27,Consolidado!$B$3:$B66,HK$1)</f>
        <v>#VALUE!</v>
      </c>
      <c r="HL27" s="22" t="str">
        <f t="shared" si="711"/>
        <v/>
      </c>
      <c r="HM27" s="22" t="str">
        <f t="shared" si="712"/>
        <v>#VALUE!</v>
      </c>
      <c r="HN27" s="22" t="str">
        <f t="array" ref="HN27">SUMIFS(INDIRECT($H$1),Consolidado!$C$3:$C66,$A27,Consolidado!$B$3:$B66,HK$1)</f>
        <v>#VALUE!</v>
      </c>
      <c r="HO27" s="56" t="str">
        <f t="shared" si="713"/>
        <v/>
      </c>
      <c r="HP27" s="22" t="str">
        <f t="shared" si="714"/>
        <v>#VALUE!</v>
      </c>
      <c r="HQ27" s="22" t="str">
        <f t="shared" si="715"/>
        <v/>
      </c>
      <c r="HR27" s="104" t="str">
        <f t="array" ref="HR27">SUMIFS(INDIRECT($G$1),Consolidado!$C$3:$C66,$A27,Consolidado!$B$3:$B66,HR$1)</f>
        <v>#VALUE!</v>
      </c>
      <c r="HS27" s="21" t="str">
        <f t="shared" si="716"/>
        <v/>
      </c>
      <c r="HT27" s="21" t="str">
        <f t="shared" si="717"/>
        <v>#VALUE!</v>
      </c>
      <c r="HU27" s="21" t="str">
        <f t="array" ref="HU27">SUMIFS(INDIRECT($H$1),Consolidado!$C$3:$C66,$A27,Consolidado!$B$3:$B66,HR$1)</f>
        <v>#VALUE!</v>
      </c>
      <c r="HV27" s="54" t="str">
        <f t="shared" si="718"/>
        <v/>
      </c>
      <c r="HW27" s="21" t="str">
        <f t="shared" si="719"/>
        <v>#VALUE!</v>
      </c>
      <c r="HX27" s="21" t="str">
        <f t="shared" si="720"/>
        <v/>
      </c>
      <c r="HY27" s="103" t="str">
        <f t="array" ref="HY27">SUMIFS(INDIRECT($G$1),Consolidado!$C$3:$C66,$A27,Consolidado!$B$3:$B66,HY$1)</f>
        <v>#VALUE!</v>
      </c>
      <c r="HZ27" s="22" t="str">
        <f t="shared" si="721"/>
        <v/>
      </c>
      <c r="IA27" s="22" t="str">
        <f t="shared" si="722"/>
        <v>#VALUE!</v>
      </c>
      <c r="IB27" s="22" t="str">
        <f t="array" ref="IB27">SUMIFS(INDIRECT($H$1),Consolidado!$C$3:$C66,$A27,Consolidado!$B$3:$B66,HY$1)</f>
        <v>#VALUE!</v>
      </c>
      <c r="IC27" s="56" t="str">
        <f t="shared" si="723"/>
        <v/>
      </c>
      <c r="ID27" s="22" t="str">
        <f t="shared" si="724"/>
        <v>#VALUE!</v>
      </c>
      <c r="IE27" s="22" t="str">
        <f t="shared" si="725"/>
        <v/>
      </c>
      <c r="IF27" s="104" t="str">
        <f t="array" ref="IF27">SUMIFS(INDIRECT($G$1),Consolidado!$C$3:$C66,$A27,Consolidado!$B$3:$B66,IF$1)</f>
        <v>#VALUE!</v>
      </c>
      <c r="IG27" s="21" t="str">
        <f t="shared" si="726"/>
        <v/>
      </c>
      <c r="IH27" s="21" t="str">
        <f t="shared" si="727"/>
        <v>#VALUE!</v>
      </c>
      <c r="II27" s="21" t="str">
        <f t="array" ref="II27">SUMIFS(INDIRECT($H$1),Consolidado!$C$3:$C66,$A27,Consolidado!$B$3:$B66,IF$1)</f>
        <v>#VALUE!</v>
      </c>
      <c r="IJ27" s="54" t="str">
        <f t="shared" si="728"/>
        <v/>
      </c>
      <c r="IK27" s="21" t="str">
        <f t="shared" si="729"/>
        <v>#VALUE!</v>
      </c>
      <c r="IL27" s="21" t="str">
        <f t="shared" si="730"/>
        <v/>
      </c>
      <c r="IM27" s="103" t="str">
        <f t="array" ref="IM27">SUMIFS(INDIRECT($G$1),Consolidado!$C$3:$C66,$A27,Consolidado!$B$3:$B66,IM$1)</f>
        <v>#VALUE!</v>
      </c>
      <c r="IN27" s="22" t="str">
        <f t="shared" si="731"/>
        <v/>
      </c>
      <c r="IO27" s="22" t="str">
        <f t="shared" si="732"/>
        <v>#VALUE!</v>
      </c>
      <c r="IP27" s="22" t="str">
        <f t="array" ref="IP27">SUMIFS(INDIRECT($H$1),Consolidado!$C$3:$C66,$A27,Consolidado!$B$3:$B66,IM$1)</f>
        <v>#VALUE!</v>
      </c>
      <c r="IQ27" s="56" t="str">
        <f t="shared" si="733"/>
        <v/>
      </c>
      <c r="IR27" s="22" t="str">
        <f t="shared" si="734"/>
        <v>#VALUE!</v>
      </c>
      <c r="IS27" s="22" t="str">
        <f t="shared" si="735"/>
        <v/>
      </c>
      <c r="IT27" s="104" t="str">
        <f t="array" ref="IT27">SUMIFS(INDIRECT($G$1),Consolidado!$C$3:$C66,$A27,Consolidado!$B$3:$B66,IT$1)</f>
        <v>#VALUE!</v>
      </c>
      <c r="IU27" s="21" t="str">
        <f t="shared" si="736"/>
        <v/>
      </c>
      <c r="IV27" s="21" t="str">
        <f t="shared" si="737"/>
        <v>#VALUE!</v>
      </c>
      <c r="IW27" s="21" t="str">
        <f t="array" ref="IW27">SUMIFS(INDIRECT($H$1),Consolidado!$C$3:$C66,$A27,Consolidado!$B$3:$B66,IT$1)</f>
        <v>#VALUE!</v>
      </c>
      <c r="IX27" s="54" t="str">
        <f t="shared" si="738"/>
        <v/>
      </c>
      <c r="IY27" s="21" t="str">
        <f t="shared" si="739"/>
        <v>#VALUE!</v>
      </c>
      <c r="IZ27" s="21" t="str">
        <f t="shared" si="740"/>
        <v/>
      </c>
      <c r="JA27" s="103" t="str">
        <f t="array" ref="JA27">SUMIFS(INDIRECT($G$1),Consolidado!$C$3:$C66,$A27,Consolidado!$B$3:$B66,JA$1)</f>
        <v>#VALUE!</v>
      </c>
      <c r="JB27" s="22" t="str">
        <f t="shared" si="741"/>
        <v/>
      </c>
      <c r="JC27" s="22" t="str">
        <f t="shared" si="742"/>
        <v>#VALUE!</v>
      </c>
      <c r="JD27" s="22" t="str">
        <f t="array" ref="JD27">SUMIFS(INDIRECT($H$1),Consolidado!$C$3:$C66,$A27,Consolidado!$B$3:$B66,JA$1)</f>
        <v>#VALUE!</v>
      </c>
      <c r="JE27" s="56" t="str">
        <f t="shared" si="743"/>
        <v/>
      </c>
      <c r="JF27" s="22" t="str">
        <f t="shared" si="744"/>
        <v>#VALUE!</v>
      </c>
      <c r="JG27" s="22" t="str">
        <f t="shared" si="745"/>
        <v/>
      </c>
      <c r="JH27" s="104" t="str">
        <f t="array" ref="JH27">SUMIFS(INDIRECT($G$1),Consolidado!$C$3:$C66,$A27,Consolidado!$B$3:$B66,JH$1)</f>
        <v>#VALUE!</v>
      </c>
      <c r="JI27" s="21" t="str">
        <f t="shared" si="746"/>
        <v/>
      </c>
      <c r="JJ27" s="21" t="str">
        <f t="shared" si="747"/>
        <v>#VALUE!</v>
      </c>
      <c r="JK27" s="21" t="str">
        <f t="array" ref="JK27">SUMIFS(INDIRECT($H$1),Consolidado!$C$3:$C66,$A27,Consolidado!$B$3:$B66,JH$1)</f>
        <v>#VALUE!</v>
      </c>
      <c r="JL27" s="54" t="str">
        <f t="shared" si="748"/>
        <v/>
      </c>
      <c r="JM27" s="21" t="str">
        <f t="shared" si="749"/>
        <v>#VALUE!</v>
      </c>
      <c r="JN27" s="21" t="str">
        <f t="shared" si="750"/>
        <v/>
      </c>
      <c r="JO27" s="103" t="str">
        <f t="array" ref="JO27">SUMIFS(INDIRECT($G$1),Consolidado!$C$3:$C66,$A27,Consolidado!$B$3:$B66,JO$1)</f>
        <v>#VALUE!</v>
      </c>
      <c r="JP27" s="22" t="str">
        <f t="shared" si="751"/>
        <v/>
      </c>
      <c r="JQ27" s="22" t="str">
        <f t="shared" si="752"/>
        <v>#VALUE!</v>
      </c>
      <c r="JR27" s="22" t="str">
        <f t="array" ref="JR27">SUMIFS(INDIRECT($H$1),Consolidado!$C$3:$C66,$A27,Consolidado!$B$3:$B66,JO$1)</f>
        <v>#VALUE!</v>
      </c>
      <c r="JS27" s="56" t="str">
        <f t="shared" si="753"/>
        <v/>
      </c>
      <c r="JT27" s="22" t="str">
        <f t="shared" si="754"/>
        <v>#VALUE!</v>
      </c>
      <c r="JU27" s="22" t="str">
        <f t="shared" si="755"/>
        <v/>
      </c>
      <c r="JV27" s="104" t="str">
        <f t="array" ref="JV27">SUMIFS(INDIRECT($G$1),Consolidado!$C$3:$C66,$A27,Consolidado!$B$3:$B66,JV$1)</f>
        <v>#VALUE!</v>
      </c>
      <c r="JW27" s="21" t="str">
        <f t="shared" si="756"/>
        <v/>
      </c>
      <c r="JX27" s="21" t="str">
        <f t="shared" si="757"/>
        <v>#VALUE!</v>
      </c>
      <c r="JY27" s="21" t="str">
        <f t="array" ref="JY27">SUMIFS(INDIRECT($H$1),Consolidado!$C$3:$C66,$A27,Consolidado!$B$3:$B66,JV$1)</f>
        <v>#VALUE!</v>
      </c>
      <c r="JZ27" s="54" t="str">
        <f t="shared" si="758"/>
        <v/>
      </c>
      <c r="KA27" s="21" t="str">
        <f t="shared" si="759"/>
        <v>#VALUE!</v>
      </c>
      <c r="KB27" s="21" t="str">
        <f t="shared" si="760"/>
        <v/>
      </c>
      <c r="KC27" s="103" t="str">
        <f t="array" ref="KC27">SUMIFS(INDIRECT($G$1),Consolidado!$C$3:$C66,$A27,Consolidado!$B$3:$B66,KC$1)</f>
        <v>#VALUE!</v>
      </c>
      <c r="KD27" s="22" t="str">
        <f t="shared" si="761"/>
        <v/>
      </c>
      <c r="KE27" s="22" t="str">
        <f t="shared" si="762"/>
        <v>#VALUE!</v>
      </c>
      <c r="KF27" s="22" t="str">
        <f t="array" ref="KF27">SUMIFS(INDIRECT($H$1),Consolidado!$C$3:$C66,$A27,Consolidado!$B$3:$B66,KC$1)</f>
        <v>#VALUE!</v>
      </c>
      <c r="KG27" s="56" t="str">
        <f t="shared" si="763"/>
        <v/>
      </c>
      <c r="KH27" s="22" t="str">
        <f t="shared" si="764"/>
        <v>#VALUE!</v>
      </c>
      <c r="KI27" s="22" t="str">
        <f t="shared" si="765"/>
        <v/>
      </c>
      <c r="KJ27" s="104" t="str">
        <f t="array" ref="KJ27">SUMIFS(INDIRECT($G$1),Consolidado!$C$3:$C66,$A27,Consolidado!$B$3:$B66,KJ$1)</f>
        <v>#VALUE!</v>
      </c>
      <c r="KK27" s="21" t="str">
        <f t="shared" si="766"/>
        <v/>
      </c>
      <c r="KL27" s="21" t="str">
        <f t="shared" si="767"/>
        <v>#VALUE!</v>
      </c>
      <c r="KM27" s="21" t="str">
        <f t="array" ref="KM27">SUMIFS(INDIRECT($H$1),Consolidado!$C$3:$C66,$A27,Consolidado!$B$3:$B66,KJ$1)</f>
        <v>#VALUE!</v>
      </c>
      <c r="KN27" s="54" t="str">
        <f t="shared" si="768"/>
        <v/>
      </c>
      <c r="KO27" s="21" t="str">
        <f t="shared" si="769"/>
        <v>#VALUE!</v>
      </c>
      <c r="KP27" s="21" t="str">
        <f t="shared" si="770"/>
        <v/>
      </c>
      <c r="KQ27" s="103" t="str">
        <f t="array" ref="KQ27">SUMIFS(INDIRECT($G$1),Consolidado!$C$3:$C66,$A27,Consolidado!$B$3:$B66,KQ$1)</f>
        <v>#VALUE!</v>
      </c>
      <c r="KR27" s="22" t="str">
        <f t="shared" si="771"/>
        <v/>
      </c>
      <c r="KS27" s="22" t="str">
        <f t="shared" si="772"/>
        <v>#VALUE!</v>
      </c>
      <c r="KT27" s="22" t="str">
        <f t="array" ref="KT27">SUMIFS(INDIRECT($H$1),Consolidado!$C$3:$C66,$A27,Consolidado!$B$3:$B66,KQ$1)</f>
        <v>#VALUE!</v>
      </c>
      <c r="KU27" s="56" t="str">
        <f t="shared" si="773"/>
        <v/>
      </c>
      <c r="KV27" s="22" t="str">
        <f t="shared" si="774"/>
        <v>#VALUE!</v>
      </c>
      <c r="KW27" s="22" t="str">
        <f t="shared" si="775"/>
        <v/>
      </c>
      <c r="KX27" s="104" t="str">
        <f t="array" ref="KX27">SUMIFS(INDIRECT($G$1),Consolidado!$C$3:$C66,$A27,Consolidado!$B$3:$B66,KX$1)</f>
        <v>#VALUE!</v>
      </c>
      <c r="KY27" s="21" t="str">
        <f t="shared" si="776"/>
        <v/>
      </c>
      <c r="KZ27" s="21" t="str">
        <f t="shared" si="777"/>
        <v>#VALUE!</v>
      </c>
      <c r="LA27" s="21" t="str">
        <f t="array" ref="LA27">SUMIFS(INDIRECT($H$1),Consolidado!$C$3:$C66,$A27,Consolidado!$B$3:$B66,KX$1)</f>
        <v>#VALUE!</v>
      </c>
      <c r="LB27" s="54" t="str">
        <f t="shared" si="778"/>
        <v/>
      </c>
      <c r="LC27" s="21" t="str">
        <f t="shared" si="779"/>
        <v>#VALUE!</v>
      </c>
      <c r="LD27" s="105" t="str">
        <f t="shared" si="780"/>
        <v/>
      </c>
      <c r="LE27" s="103" t="str">
        <f t="array" ref="LE27">SUMIFS(INDIRECT($G$1),Consolidado!$C$3:$C66,$A27,Consolidado!$B$3:$B66,LE$1)</f>
        <v>#VALUE!</v>
      </c>
      <c r="LF27" s="22" t="str">
        <f t="shared" si="781"/>
        <v/>
      </c>
      <c r="LG27" s="22" t="str">
        <f t="shared" si="782"/>
        <v>#VALUE!</v>
      </c>
      <c r="LH27" s="22" t="str">
        <f t="array" ref="LH27">SUMIFS(INDIRECT($H$1),Consolidado!$C$3:$C66,$A27,Consolidado!$B$3:$B66,LE$1)</f>
        <v>#VALUE!</v>
      </c>
      <c r="LI27" s="56" t="str">
        <f t="shared" si="783"/>
        <v/>
      </c>
      <c r="LJ27" s="22" t="str">
        <f t="shared" si="784"/>
        <v>#VALUE!</v>
      </c>
      <c r="LK27" s="22" t="str">
        <f t="shared" si="785"/>
        <v/>
      </c>
      <c r="LL27" s="104" t="str">
        <f t="array" ref="LL27">SUMIFS(INDIRECT($G$1),Consolidado!$C$3:$C66,$A27,Consolidado!$B$3:$B66,LL$1)</f>
        <v>#VALUE!</v>
      </c>
      <c r="LM27" s="21" t="str">
        <f t="shared" si="786"/>
        <v/>
      </c>
      <c r="LN27" s="21" t="str">
        <f t="shared" si="787"/>
        <v>#VALUE!</v>
      </c>
      <c r="LO27" s="21" t="str">
        <f t="array" ref="LO27">SUMIFS(INDIRECT($H$1),Consolidado!$C$3:$C66,$A27,Consolidado!$B$3:$B66,LL$1)</f>
        <v>#VALUE!</v>
      </c>
      <c r="LP27" s="54" t="str">
        <f t="shared" si="788"/>
        <v/>
      </c>
      <c r="LQ27" s="21" t="str">
        <f t="shared" si="789"/>
        <v>#VALUE!</v>
      </c>
      <c r="LR27" s="105" t="str">
        <f t="shared" si="790"/>
        <v/>
      </c>
      <c r="LS27" s="103" t="str">
        <f t="array" ref="LS27">SUMIFS(INDIRECT($G$1),Consolidado!$C$3:$C66,$A27,Consolidado!$B$3:$B66,LS$1)</f>
        <v>#VALUE!</v>
      </c>
      <c r="LT27" s="22" t="str">
        <f t="shared" si="791"/>
        <v/>
      </c>
      <c r="LU27" s="22" t="str">
        <f t="shared" si="792"/>
        <v>#VALUE!</v>
      </c>
      <c r="LV27" s="22" t="str">
        <f t="array" ref="LV27">SUMIFS(INDIRECT($H$1),Consolidado!$C$3:$C66,$A27,Consolidado!$B$3:$B66,LS$1)</f>
        <v>#VALUE!</v>
      </c>
      <c r="LW27" s="56" t="str">
        <f t="shared" si="793"/>
        <v/>
      </c>
      <c r="LX27" s="22" t="str">
        <f t="shared" si="794"/>
        <v>#VALUE!</v>
      </c>
      <c r="LY27" s="22" t="str">
        <f t="shared" si="795"/>
        <v/>
      </c>
      <c r="LZ27" s="104" t="str">
        <f t="array" ref="LZ27">SUMIFS(INDIRECT($G$1),Consolidado!$C$3:$C66,$A27,Consolidado!$B$3:$B66,LZ$1)</f>
        <v>#VALUE!</v>
      </c>
      <c r="MA27" s="21" t="str">
        <f t="shared" si="796"/>
        <v/>
      </c>
      <c r="MB27" s="21" t="str">
        <f t="shared" si="797"/>
        <v>#VALUE!</v>
      </c>
      <c r="MC27" s="21" t="str">
        <f t="array" ref="MC27">SUMIFS(INDIRECT($H$1),Consolidado!$C$3:$C66,$A27,Consolidado!$B$3:$B66,LZ$1)</f>
        <v>#VALUE!</v>
      </c>
      <c r="MD27" s="54" t="str">
        <f t="shared" si="798"/>
        <v/>
      </c>
      <c r="ME27" s="21" t="str">
        <f t="shared" si="799"/>
        <v>#VALUE!</v>
      </c>
      <c r="MF27" s="105" t="str">
        <f t="shared" si="800"/>
        <v/>
      </c>
      <c r="MG27" s="103" t="str">
        <f t="array" ref="MG27">SUMIFS(INDIRECT($G$1),Consolidado!$C$3:$C66,$A27,Consolidado!$B$3:$B66,MG$1)</f>
        <v>#VALUE!</v>
      </c>
      <c r="MH27" s="22" t="str">
        <f t="shared" si="801"/>
        <v/>
      </c>
      <c r="MI27" s="22" t="str">
        <f t="shared" si="802"/>
        <v>#VALUE!</v>
      </c>
      <c r="MJ27" s="22" t="str">
        <f t="array" ref="MJ27">SUMIFS(INDIRECT($H$1),Consolidado!$C$3:$C66,$A27,Consolidado!$B$3:$B66,MG$1)</f>
        <v>#VALUE!</v>
      </c>
      <c r="MK27" s="56" t="str">
        <f t="shared" si="803"/>
        <v/>
      </c>
      <c r="ML27" s="22" t="str">
        <f t="shared" si="804"/>
        <v>#VALUE!</v>
      </c>
      <c r="MM27" s="22" t="str">
        <f t="shared" si="805"/>
        <v/>
      </c>
      <c r="MN27" s="104" t="str">
        <f t="array" ref="MN27">SUMIFS(INDIRECT($G$1),Consolidado!$C$3:$C66,$A27,Consolidado!$B$3:$B66,MN$1)</f>
        <v>#VALUE!</v>
      </c>
      <c r="MO27" s="21" t="str">
        <f t="shared" si="806"/>
        <v/>
      </c>
      <c r="MP27" s="21" t="str">
        <f t="shared" si="807"/>
        <v>#VALUE!</v>
      </c>
      <c r="MQ27" s="21" t="str">
        <f t="array" ref="MQ27">SUMIFS(INDIRECT($H$1),Consolidado!$C$3:$C66,$A27,Consolidado!$B$3:$B66,MN$1)</f>
        <v>#VALUE!</v>
      </c>
      <c r="MR27" s="54" t="str">
        <f t="shared" si="808"/>
        <v/>
      </c>
      <c r="MS27" s="21" t="str">
        <f t="shared" si="809"/>
        <v>#VALUE!</v>
      </c>
      <c r="MT27" s="105" t="str">
        <f t="shared" si="810"/>
        <v/>
      </c>
      <c r="MU27" s="103" t="str">
        <f t="array" ref="MU27">SUMIFS(INDIRECT($G$1),Consolidado!$C$3:$C66,$A27,Consolidado!$B$3:$B66,MU$1)</f>
        <v>#VALUE!</v>
      </c>
      <c r="MV27" s="22" t="str">
        <f t="shared" si="811"/>
        <v/>
      </c>
      <c r="MW27" s="22" t="str">
        <f t="shared" si="812"/>
        <v>#VALUE!</v>
      </c>
      <c r="MX27" s="22" t="str">
        <f t="array" ref="MX27">SUMIFS(INDIRECT($H$1),Consolidado!$C$3:$C66,$A27,Consolidado!$B$3:$B66,MU$1)</f>
        <v>#VALUE!</v>
      </c>
      <c r="MY27" s="56" t="str">
        <f t="shared" si="813"/>
        <v/>
      </c>
      <c r="MZ27" s="22" t="str">
        <f t="shared" si="814"/>
        <v>#VALUE!</v>
      </c>
      <c r="NA27" s="22" t="str">
        <f t="shared" si="815"/>
        <v/>
      </c>
      <c r="NB27" s="104" t="str">
        <f t="array" ref="NB27">SUMIFS(INDIRECT($G$1),Consolidado!$C$3:$C66,$A27,Consolidado!$B$3:$B66,NB$1)</f>
        <v>#VALUE!</v>
      </c>
      <c r="NC27" s="21" t="str">
        <f t="shared" si="816"/>
        <v/>
      </c>
      <c r="ND27" s="21" t="str">
        <f t="shared" si="817"/>
        <v>#VALUE!</v>
      </c>
      <c r="NE27" s="21" t="str">
        <f t="array" ref="NE27">SUMIFS(INDIRECT($H$1),Consolidado!$C$3:$C66,$A27,Consolidado!$B$3:$B66,NB$1)</f>
        <v>#VALUE!</v>
      </c>
      <c r="NF27" s="54" t="str">
        <f t="shared" si="818"/>
        <v/>
      </c>
      <c r="NG27" s="21" t="str">
        <f t="shared" si="819"/>
        <v>#VALUE!</v>
      </c>
      <c r="NH27" s="105" t="str">
        <f t="shared" si="820"/>
        <v/>
      </c>
      <c r="NI27" s="103" t="str">
        <f t="array" ref="NI27">SUMIFS(INDIRECT($G$1),Consolidado!$C$3:$C66,$A27,Consolidado!$B$3:$B66,NI$1)</f>
        <v>#VALUE!</v>
      </c>
      <c r="NJ27" s="22" t="str">
        <f t="shared" si="821"/>
        <v/>
      </c>
      <c r="NK27" s="22" t="str">
        <f t="shared" si="822"/>
        <v>#VALUE!</v>
      </c>
      <c r="NL27" s="22" t="str">
        <f t="array" ref="NL27">SUMIFS(INDIRECT($H$1),Consolidado!$C$3:$C66,$A27,Consolidado!$B$3:$B66,NI$1)</f>
        <v>#VALUE!</v>
      </c>
      <c r="NM27" s="56" t="str">
        <f t="shared" si="823"/>
        <v/>
      </c>
      <c r="NN27" s="22" t="str">
        <f t="shared" si="824"/>
        <v>#VALUE!</v>
      </c>
      <c r="NO27" s="22" t="str">
        <f t="shared" si="825"/>
        <v/>
      </c>
      <c r="NP27" s="104" t="str">
        <f t="array" ref="NP27">SUMIFS(INDIRECT($G$1),Consolidado!$C$3:$C66,$A27,Consolidado!$B$3:$B66,NP$1)</f>
        <v>#VALUE!</v>
      </c>
      <c r="NQ27" s="21" t="str">
        <f t="shared" si="826"/>
        <v/>
      </c>
      <c r="NR27" s="21" t="str">
        <f t="shared" si="827"/>
        <v>#VALUE!</v>
      </c>
      <c r="NS27" s="21" t="str">
        <f t="array" ref="NS27">SUMIFS(INDIRECT($H$1),Consolidado!$C$3:$C66,$A27,Consolidado!$B$3:$B66,NP$1)</f>
        <v>#VALUE!</v>
      </c>
      <c r="NT27" s="54" t="str">
        <f t="shared" si="828"/>
        <v/>
      </c>
      <c r="NU27" s="21" t="str">
        <f t="shared" si="829"/>
        <v>#VALUE!</v>
      </c>
      <c r="NV27" s="105" t="str">
        <f t="shared" si="830"/>
        <v/>
      </c>
    </row>
    <row r="28" ht="15.75" customHeight="1">
      <c r="A28" s="7" t="str">
        <f>Menus!B20</f>
        <v>B17 Mantenimiento Plaza/Oficina</v>
      </c>
      <c r="B28" s="21" t="str">
        <f t="shared" si="554"/>
        <v>#VALUE!</v>
      </c>
      <c r="C28" s="21">
        <f t="shared" si="555"/>
        <v>0</v>
      </c>
      <c r="D28" s="21" t="str">
        <f t="shared" si="556"/>
        <v>#VALUE!</v>
      </c>
      <c r="E28" s="21" t="str">
        <f t="shared" si="557"/>
        <v>#VALUE!</v>
      </c>
      <c r="F28" s="21">
        <f t="shared" si="558"/>
        <v>0</v>
      </c>
      <c r="G28" s="21" t="str">
        <f t="shared" si="559"/>
        <v>#VALUE!</v>
      </c>
      <c r="H28" s="21" t="str">
        <f t="shared" si="560"/>
        <v/>
      </c>
      <c r="I28" s="100" t="str">
        <f t="array" ref="I28">SUMIFS(INDIRECT($G$1),Consolidado!$C$3:$C66,$A28,Consolidado!$B$3:$B66,I$1)</f>
        <v>#VALUE!</v>
      </c>
      <c r="J28" s="65" t="str">
        <f t="shared" si="561"/>
        <v/>
      </c>
      <c r="K28" s="21" t="str">
        <f t="shared" si="562"/>
        <v>#VALUE!</v>
      </c>
      <c r="L28" s="65" t="str">
        <f t="array" ref="L28">SUMIFS(INDIRECT($H$1),Consolidado!$C$3:$C66,$A28,Consolidado!$B$3:$B66,I$1)</f>
        <v>#VALUE!</v>
      </c>
      <c r="M28" s="66" t="str">
        <f t="shared" si="563"/>
        <v/>
      </c>
      <c r="N28" s="21" t="str">
        <f t="shared" si="564"/>
        <v>#VALUE!</v>
      </c>
      <c r="O28" s="21" t="str">
        <f t="shared" si="565"/>
        <v/>
      </c>
      <c r="P28" s="101" t="str">
        <f t="array" ref="P28">SUMIFS(INDIRECT($G$1),Consolidado!$C$3:$C66,$A28,Consolidado!$B$3:$B66,P$1)</f>
        <v>#VALUE!</v>
      </c>
      <c r="Q28" s="68" t="str">
        <f t="shared" si="566"/>
        <v/>
      </c>
      <c r="R28" s="68" t="str">
        <f t="shared" si="567"/>
        <v>#VALUE!</v>
      </c>
      <c r="S28" s="68" t="str">
        <f t="array" ref="S28">SUMIFS(INDIRECT($H$1),Consolidado!$C$3:$C66,$A28,Consolidado!$B$3:$B66,P$1)</f>
        <v>#VALUE!</v>
      </c>
      <c r="T28" s="68" t="str">
        <f t="shared" si="568"/>
        <v/>
      </c>
      <c r="U28" s="68" t="str">
        <f t="shared" si="569"/>
        <v>#VALUE!</v>
      </c>
      <c r="V28" s="68" t="str">
        <f t="shared" si="570"/>
        <v/>
      </c>
      <c r="W28" s="103" t="str">
        <f t="array" ref="W28">SUMIFS(INDIRECT($G$1),Consolidado!$C$3:$C66,$A28,Consolidado!$B$3:$B66,W$1)</f>
        <v>#VALUE!</v>
      </c>
      <c r="X28" s="22" t="str">
        <f t="shared" si="571"/>
        <v/>
      </c>
      <c r="Y28" s="22" t="str">
        <f t="shared" si="572"/>
        <v>#VALUE!</v>
      </c>
      <c r="Z28" s="22" t="str">
        <f t="array" ref="Z28">SUMIFS(INDIRECT($H$1),Consolidado!$C$3:$C66,$A28,Consolidado!$B$3:$B66,W$1)</f>
        <v>#VALUE!</v>
      </c>
      <c r="AA28" s="56" t="str">
        <f t="shared" si="573"/>
        <v/>
      </c>
      <c r="AB28" s="22" t="str">
        <f t="shared" si="574"/>
        <v>#VALUE!</v>
      </c>
      <c r="AC28" s="22" t="str">
        <f t="shared" si="575"/>
        <v/>
      </c>
      <c r="AD28" s="104" t="str">
        <f t="array" ref="AD28">SUMIFS(INDIRECT($G$1),Consolidado!$C$3:$C66,$A28,Consolidado!$B$3:$B66,AD$1)</f>
        <v>#VALUE!</v>
      </c>
      <c r="AE28" s="21" t="str">
        <f t="shared" si="576"/>
        <v/>
      </c>
      <c r="AF28" s="21" t="str">
        <f t="shared" si="577"/>
        <v>#VALUE!</v>
      </c>
      <c r="AG28" s="21" t="str">
        <f t="array" ref="AG28">SUMIFS(INDIRECT($H$1),Consolidado!$C$3:$C66,$A28,Consolidado!$B$3:$B66,AD$1)</f>
        <v>#VALUE!</v>
      </c>
      <c r="AH28" s="54" t="str">
        <f t="shared" si="578"/>
        <v/>
      </c>
      <c r="AI28" s="21" t="str">
        <f t="shared" si="579"/>
        <v>#VALUE!</v>
      </c>
      <c r="AJ28" s="21" t="str">
        <f t="shared" si="580"/>
        <v/>
      </c>
      <c r="AK28" s="103" t="str">
        <f t="array" ref="AK28">SUMIFS(INDIRECT($G$1),Consolidado!$C$3:$C66,$A28,Consolidado!$B$3:$B66,AK$1)</f>
        <v>#VALUE!</v>
      </c>
      <c r="AL28" s="22" t="str">
        <f t="shared" si="581"/>
        <v/>
      </c>
      <c r="AM28" s="22" t="str">
        <f t="shared" si="582"/>
        <v>#VALUE!</v>
      </c>
      <c r="AN28" s="22" t="str">
        <f t="array" ref="AN28">SUMIFS(INDIRECT($H$1),Consolidado!$C$3:$C66,$A28,Consolidado!$B$3:$B66,AK$1)</f>
        <v>#VALUE!</v>
      </c>
      <c r="AO28" s="56" t="str">
        <f t="shared" si="583"/>
        <v/>
      </c>
      <c r="AP28" s="22" t="str">
        <f t="shared" si="584"/>
        <v>#VALUE!</v>
      </c>
      <c r="AQ28" s="22" t="str">
        <f t="shared" si="585"/>
        <v/>
      </c>
      <c r="AR28" s="104" t="str">
        <f t="array" ref="AR28">SUMIFS(INDIRECT($G$1),Consolidado!$C$3:$C66,$A28,Consolidado!$B$3:$B66,AR$1)</f>
        <v>#VALUE!</v>
      </c>
      <c r="AS28" s="21" t="str">
        <f t="shared" si="586"/>
        <v/>
      </c>
      <c r="AT28" s="21" t="str">
        <f t="shared" si="587"/>
        <v>#VALUE!</v>
      </c>
      <c r="AU28" s="21" t="str">
        <f t="array" ref="AU28">SUMIFS(INDIRECT($H$1),Consolidado!$C$3:$C66,$A28,Consolidado!$B$3:$B66,AR$1)</f>
        <v>#VALUE!</v>
      </c>
      <c r="AV28" s="54" t="str">
        <f t="shared" si="588"/>
        <v/>
      </c>
      <c r="AW28" s="21" t="str">
        <f t="shared" si="589"/>
        <v>#VALUE!</v>
      </c>
      <c r="AX28" s="21" t="str">
        <f t="shared" si="590"/>
        <v/>
      </c>
      <c r="AY28" s="103" t="str">
        <f t="array" ref="AY28">SUMIFS(INDIRECT($G$1),Consolidado!$C$3:$C66,$A28,Consolidado!$B$3:$B66,AY$1)</f>
        <v>#VALUE!</v>
      </c>
      <c r="AZ28" s="22" t="str">
        <f t="shared" si="591"/>
        <v/>
      </c>
      <c r="BA28" s="22" t="str">
        <f t="shared" si="592"/>
        <v>#VALUE!</v>
      </c>
      <c r="BB28" s="22" t="str">
        <f t="array" ref="BB28">SUMIFS(INDIRECT($H$1),Consolidado!$C$3:$C66,$A28,Consolidado!$B$3:$B66,AY$1)</f>
        <v>#VALUE!</v>
      </c>
      <c r="BC28" s="56" t="str">
        <f t="shared" si="593"/>
        <v/>
      </c>
      <c r="BD28" s="22" t="str">
        <f t="shared" si="594"/>
        <v>#VALUE!</v>
      </c>
      <c r="BE28" s="22" t="str">
        <f t="shared" si="595"/>
        <v/>
      </c>
      <c r="BF28" s="104" t="str">
        <f t="array" ref="BF28">SUMIFS(INDIRECT($G$1),Consolidado!$C$3:$C66,$A28,Consolidado!$B$3:$B66,BF$1)</f>
        <v>#VALUE!</v>
      </c>
      <c r="BG28" s="21" t="str">
        <f t="shared" si="596"/>
        <v/>
      </c>
      <c r="BH28" s="21" t="str">
        <f t="shared" si="597"/>
        <v>#VALUE!</v>
      </c>
      <c r="BI28" s="21" t="str">
        <f t="array" ref="BI28">SUMIFS(INDIRECT($H$1),Consolidado!$C$3:$C66,$A28,Consolidado!$B$3:$B66,BF$1)</f>
        <v>#VALUE!</v>
      </c>
      <c r="BJ28" s="54" t="str">
        <f t="shared" si="598"/>
        <v/>
      </c>
      <c r="BK28" s="21" t="str">
        <f t="shared" si="599"/>
        <v>#VALUE!</v>
      </c>
      <c r="BL28" s="21" t="str">
        <f t="shared" si="600"/>
        <v/>
      </c>
      <c r="BM28" s="103" t="str">
        <f t="array" ref="BM28">SUMIFS(INDIRECT($G$1),Consolidado!$C$3:$C66,$A28,Consolidado!$B$3:$B66,BM$1)</f>
        <v>#VALUE!</v>
      </c>
      <c r="BN28" s="22" t="str">
        <f t="shared" si="601"/>
        <v/>
      </c>
      <c r="BO28" s="22" t="str">
        <f t="shared" si="602"/>
        <v>#VALUE!</v>
      </c>
      <c r="BP28" s="22" t="str">
        <f t="array" ref="BP28">SUMIFS(INDIRECT($H$1),Consolidado!$C$3:$C66,$A28,Consolidado!$B$3:$B66,BM$1)</f>
        <v>#VALUE!</v>
      </c>
      <c r="BQ28" s="56" t="str">
        <f t="shared" si="603"/>
        <v/>
      </c>
      <c r="BR28" s="22" t="str">
        <f t="shared" si="604"/>
        <v>#VALUE!</v>
      </c>
      <c r="BS28" s="22" t="str">
        <f t="shared" si="605"/>
        <v/>
      </c>
      <c r="BT28" s="104" t="str">
        <f t="array" ref="BT28">SUMIFS(INDIRECT($G$1),Consolidado!$C$3:$C66,$A28,Consolidado!$B$3:$B66,BT$1)</f>
        <v>#VALUE!</v>
      </c>
      <c r="BU28" s="21" t="str">
        <f t="shared" si="606"/>
        <v/>
      </c>
      <c r="BV28" s="21" t="str">
        <f t="shared" si="607"/>
        <v>#VALUE!</v>
      </c>
      <c r="BW28" s="21" t="str">
        <f t="array" ref="BW28">SUMIFS(INDIRECT($H$1),Consolidado!$C$3:$C66,$A28,Consolidado!$B$3:$B66,BT$1)</f>
        <v>#VALUE!</v>
      </c>
      <c r="BX28" s="54" t="str">
        <f t="shared" si="608"/>
        <v/>
      </c>
      <c r="BY28" s="21" t="str">
        <f t="shared" si="609"/>
        <v>#VALUE!</v>
      </c>
      <c r="BZ28" s="21" t="str">
        <f t="shared" si="610"/>
        <v/>
      </c>
      <c r="CA28" s="103" t="str">
        <f t="array" ref="CA28">SUMIFS(INDIRECT($G$1),Consolidado!$C$3:$C66,$A28,Consolidado!$B$3:$B66,CA$1)</f>
        <v>#VALUE!</v>
      </c>
      <c r="CB28" s="22" t="str">
        <f t="shared" si="611"/>
        <v/>
      </c>
      <c r="CC28" s="22" t="str">
        <f t="shared" si="612"/>
        <v>#VALUE!</v>
      </c>
      <c r="CD28" s="22" t="str">
        <f t="array" ref="CD28">SUMIFS(INDIRECT($H$1),Consolidado!$C$3:$C66,$A28,Consolidado!$B$3:$B66,CA$1)</f>
        <v>#VALUE!</v>
      </c>
      <c r="CE28" s="56" t="str">
        <f t="shared" si="613"/>
        <v/>
      </c>
      <c r="CF28" s="22" t="str">
        <f t="shared" si="614"/>
        <v>#VALUE!</v>
      </c>
      <c r="CG28" s="22" t="str">
        <f t="shared" si="615"/>
        <v/>
      </c>
      <c r="CH28" s="104" t="str">
        <f t="array" ref="CH28">SUMIFS(INDIRECT($G$1),Consolidado!$C$3:$C66,$A28,Consolidado!$B$3:$B66,CH$1)</f>
        <v>#VALUE!</v>
      </c>
      <c r="CI28" s="21" t="str">
        <f t="shared" si="616"/>
        <v/>
      </c>
      <c r="CJ28" s="21" t="str">
        <f t="shared" si="617"/>
        <v>#VALUE!</v>
      </c>
      <c r="CK28" s="21" t="str">
        <f t="array" ref="CK28">SUMIFS(INDIRECT($H$1),Consolidado!$C$3:$C66,$A28,Consolidado!$B$3:$B66,CH$1)</f>
        <v>#VALUE!</v>
      </c>
      <c r="CL28" s="54" t="str">
        <f t="shared" si="618"/>
        <v/>
      </c>
      <c r="CM28" s="21" t="str">
        <f t="shared" si="619"/>
        <v>#VALUE!</v>
      </c>
      <c r="CN28" s="21" t="str">
        <f t="shared" si="620"/>
        <v/>
      </c>
      <c r="CO28" s="103" t="str">
        <f t="array" ref="CO28">SUMIFS(INDIRECT($G$1),Consolidado!$C$3:$C66,$A28,Consolidado!$B$3:$B66,CO$1)</f>
        <v>#VALUE!</v>
      </c>
      <c r="CP28" s="22" t="str">
        <f t="shared" si="621"/>
        <v/>
      </c>
      <c r="CQ28" s="22" t="str">
        <f t="shared" si="622"/>
        <v>#VALUE!</v>
      </c>
      <c r="CR28" s="22" t="str">
        <f t="array" ref="CR28">SUMIFS(INDIRECT($H$1),Consolidado!$C$3:$C66,$A28,Consolidado!$B$3:$B66,CO$1)</f>
        <v>#VALUE!</v>
      </c>
      <c r="CS28" s="56" t="str">
        <f t="shared" si="623"/>
        <v/>
      </c>
      <c r="CT28" s="22" t="str">
        <f t="shared" si="624"/>
        <v>#VALUE!</v>
      </c>
      <c r="CU28" s="22" t="str">
        <f t="shared" si="625"/>
        <v/>
      </c>
      <c r="CV28" s="104" t="str">
        <f t="array" ref="CV28">SUMIFS(INDIRECT($G$1),Consolidado!$C$3:$C66,$A28,Consolidado!$B$3:$B66,CV$1)</f>
        <v>#VALUE!</v>
      </c>
      <c r="CW28" s="21" t="str">
        <f t="shared" si="626"/>
        <v/>
      </c>
      <c r="CX28" s="21" t="str">
        <f t="shared" si="627"/>
        <v>#VALUE!</v>
      </c>
      <c r="CY28" s="21" t="str">
        <f t="array" ref="CY28">SUMIFS(INDIRECT($H$1),Consolidado!$C$3:$C66,$A28,Consolidado!$B$3:$B66,CV$1)</f>
        <v>#VALUE!</v>
      </c>
      <c r="CZ28" s="54" t="str">
        <f t="shared" si="628"/>
        <v/>
      </c>
      <c r="DA28" s="21" t="str">
        <f t="shared" si="629"/>
        <v>#VALUE!</v>
      </c>
      <c r="DB28" s="21" t="str">
        <f t="shared" si="630"/>
        <v/>
      </c>
      <c r="DC28" s="103" t="str">
        <f t="array" ref="DC28">SUMIFS(INDIRECT($G$1),Consolidado!$C$3:$C66,$A28,Consolidado!$B$3:$B66,DC$1)</f>
        <v>#VALUE!</v>
      </c>
      <c r="DD28" s="22" t="str">
        <f t="shared" si="631"/>
        <v/>
      </c>
      <c r="DE28" s="22" t="str">
        <f t="shared" si="632"/>
        <v>#VALUE!</v>
      </c>
      <c r="DF28" s="22" t="str">
        <f t="array" ref="DF28">SUMIFS(INDIRECT($H$1),Consolidado!$C$3:$C66,$A28,Consolidado!$B$3:$B66,DC$1)</f>
        <v>#VALUE!</v>
      </c>
      <c r="DG28" s="56" t="str">
        <f t="shared" si="633"/>
        <v/>
      </c>
      <c r="DH28" s="22" t="str">
        <f t="shared" si="634"/>
        <v>#VALUE!</v>
      </c>
      <c r="DI28" s="22" t="str">
        <f t="shared" si="635"/>
        <v/>
      </c>
      <c r="DJ28" s="104" t="str">
        <f t="array" ref="DJ28">SUMIFS(INDIRECT($G$1),Consolidado!$C$3:$C66,$A28,Consolidado!$B$3:$B66,DJ$1)</f>
        <v>#VALUE!</v>
      </c>
      <c r="DK28" s="21" t="str">
        <f t="shared" si="636"/>
        <v/>
      </c>
      <c r="DL28" s="21" t="str">
        <f t="shared" si="637"/>
        <v>#VALUE!</v>
      </c>
      <c r="DM28" s="21" t="str">
        <f t="array" ref="DM28">SUMIFS(INDIRECT($H$1),Consolidado!$C$3:$C66,$A28,Consolidado!$B$3:$B66,DJ$1)</f>
        <v>#VALUE!</v>
      </c>
      <c r="DN28" s="54" t="str">
        <f t="shared" si="638"/>
        <v/>
      </c>
      <c r="DO28" s="21" t="str">
        <f t="shared" si="639"/>
        <v>#VALUE!</v>
      </c>
      <c r="DP28" s="21" t="str">
        <f t="shared" si="640"/>
        <v/>
      </c>
      <c r="DQ28" s="103" t="str">
        <f t="array" ref="DQ28">SUMIFS(INDIRECT($G$1),Consolidado!$C$3:$C66,$A28,Consolidado!$B$3:$B66,DQ$1)</f>
        <v>#VALUE!</v>
      </c>
      <c r="DR28" s="22" t="str">
        <f t="shared" si="641"/>
        <v/>
      </c>
      <c r="DS28" s="22" t="str">
        <f t="shared" si="642"/>
        <v>#VALUE!</v>
      </c>
      <c r="DT28" s="22" t="str">
        <f t="array" ref="DT28">SUMIFS(INDIRECT($H$1),Consolidado!$C$3:$C66,$A28,Consolidado!$B$3:$B66,DQ$1)</f>
        <v>#VALUE!</v>
      </c>
      <c r="DU28" s="56" t="str">
        <f t="shared" si="643"/>
        <v/>
      </c>
      <c r="DV28" s="22" t="str">
        <f t="shared" si="644"/>
        <v>#VALUE!</v>
      </c>
      <c r="DW28" s="22" t="str">
        <f t="shared" si="645"/>
        <v/>
      </c>
      <c r="DX28" s="104" t="str">
        <f t="array" ref="DX28">SUMIFS(INDIRECT($G$1),Consolidado!$C$3:$C66,$A28,Consolidado!$B$3:$B66,DX$1)</f>
        <v>#VALUE!</v>
      </c>
      <c r="DY28" s="21" t="str">
        <f t="shared" si="646"/>
        <v/>
      </c>
      <c r="DZ28" s="21" t="str">
        <f t="shared" si="647"/>
        <v>#VALUE!</v>
      </c>
      <c r="EA28" s="21" t="str">
        <f t="array" ref="EA28">SUMIFS(INDIRECT($H$1),Consolidado!$C$3:$C66,$A28,Consolidado!$B$3:$B66,DX$1)</f>
        <v>#VALUE!</v>
      </c>
      <c r="EB28" s="54" t="str">
        <f t="shared" si="648"/>
        <v/>
      </c>
      <c r="EC28" s="21" t="str">
        <f t="shared" si="649"/>
        <v>#VALUE!</v>
      </c>
      <c r="ED28" s="21" t="str">
        <f t="shared" si="650"/>
        <v/>
      </c>
      <c r="EE28" s="103" t="str">
        <f t="array" ref="EE28">SUMIFS(INDIRECT($G$1),Consolidado!$C$3:$C66,$A28,Consolidado!$B$3:$B66,EE$1)</f>
        <v>#VALUE!</v>
      </c>
      <c r="EF28" s="22" t="str">
        <f t="shared" si="651"/>
        <v/>
      </c>
      <c r="EG28" s="22" t="str">
        <f t="shared" si="652"/>
        <v>#VALUE!</v>
      </c>
      <c r="EH28" s="22" t="str">
        <f t="array" ref="EH28">SUMIFS(INDIRECT($H$1),Consolidado!$C$3:$C66,$A28,Consolidado!$B$3:$B66,EE$1)</f>
        <v>#VALUE!</v>
      </c>
      <c r="EI28" s="56" t="str">
        <f t="shared" si="653"/>
        <v/>
      </c>
      <c r="EJ28" s="22" t="str">
        <f t="shared" si="654"/>
        <v>#VALUE!</v>
      </c>
      <c r="EK28" s="22" t="str">
        <f t="shared" si="655"/>
        <v/>
      </c>
      <c r="EL28" s="104" t="str">
        <f t="array" ref="EL28">SUMIFS(INDIRECT($G$1),Consolidado!$C$3:$C66,$A28,Consolidado!$B$3:$B66,EL$1)</f>
        <v>#VALUE!</v>
      </c>
      <c r="EM28" s="21" t="str">
        <f t="shared" si="656"/>
        <v/>
      </c>
      <c r="EN28" s="21" t="str">
        <f t="shared" si="657"/>
        <v>#VALUE!</v>
      </c>
      <c r="EO28" s="21" t="str">
        <f t="array" ref="EO28">SUMIFS(INDIRECT($H$1),Consolidado!$C$3:$C66,$A28,Consolidado!$B$3:$B66,EL$1)</f>
        <v>#VALUE!</v>
      </c>
      <c r="EP28" s="54" t="str">
        <f t="shared" si="658"/>
        <v/>
      </c>
      <c r="EQ28" s="21" t="str">
        <f t="shared" si="659"/>
        <v>#VALUE!</v>
      </c>
      <c r="ER28" s="21" t="str">
        <f t="shared" si="660"/>
        <v/>
      </c>
      <c r="ES28" s="103" t="str">
        <f t="array" ref="ES28">SUMIFS(INDIRECT($G$1),Consolidado!$C$3:$C66,$A28,Consolidado!$B$3:$B66,ES$1)</f>
        <v>#VALUE!</v>
      </c>
      <c r="ET28" s="22" t="str">
        <f t="shared" si="661"/>
        <v/>
      </c>
      <c r="EU28" s="22" t="str">
        <f t="shared" si="662"/>
        <v>#VALUE!</v>
      </c>
      <c r="EV28" s="22" t="str">
        <f t="array" ref="EV28">SUMIFS(INDIRECT($H$1),Consolidado!$C$3:$C66,$A28,Consolidado!$B$3:$B66,ES$1)</f>
        <v>#VALUE!</v>
      </c>
      <c r="EW28" s="56" t="str">
        <f t="shared" si="663"/>
        <v/>
      </c>
      <c r="EX28" s="22" t="str">
        <f t="shared" si="664"/>
        <v>#VALUE!</v>
      </c>
      <c r="EY28" s="22" t="str">
        <f t="shared" si="665"/>
        <v/>
      </c>
      <c r="EZ28" s="104" t="str">
        <f t="array" ref="EZ28">SUMIFS(INDIRECT($G$1),Consolidado!$C$3:$C66,$A28,Consolidado!$B$3:$B66,EZ$1)</f>
        <v>#VALUE!</v>
      </c>
      <c r="FA28" s="21" t="str">
        <f t="shared" si="666"/>
        <v/>
      </c>
      <c r="FB28" s="21" t="str">
        <f t="shared" si="667"/>
        <v>#VALUE!</v>
      </c>
      <c r="FC28" s="21" t="str">
        <f t="array" ref="FC28">SUMIFS(INDIRECT($H$1),Consolidado!$C$3:$C66,$A28,Consolidado!$B$3:$B66,EZ$1)</f>
        <v>#VALUE!</v>
      </c>
      <c r="FD28" s="54" t="str">
        <f t="shared" si="668"/>
        <v/>
      </c>
      <c r="FE28" s="21" t="str">
        <f t="shared" si="669"/>
        <v>#VALUE!</v>
      </c>
      <c r="FF28" s="21" t="str">
        <f t="shared" si="670"/>
        <v/>
      </c>
      <c r="FG28" s="103" t="str">
        <f t="array" ref="FG28">SUMIFS(INDIRECT($G$1),Consolidado!$C$3:$C66,$A28,Consolidado!$B$3:$B66,FG$1)</f>
        <v>#VALUE!</v>
      </c>
      <c r="FH28" s="22" t="str">
        <f t="shared" si="671"/>
        <v/>
      </c>
      <c r="FI28" s="22" t="str">
        <f t="shared" si="672"/>
        <v>#VALUE!</v>
      </c>
      <c r="FJ28" s="22" t="str">
        <f t="array" ref="FJ28">SUMIFS(INDIRECT($H$1),Consolidado!$C$3:$C66,$A28,Consolidado!$B$3:$B66,FG$1)</f>
        <v>#VALUE!</v>
      </c>
      <c r="FK28" s="56" t="str">
        <f t="shared" si="673"/>
        <v/>
      </c>
      <c r="FL28" s="22" t="str">
        <f t="shared" si="674"/>
        <v>#VALUE!</v>
      </c>
      <c r="FM28" s="22" t="str">
        <f t="shared" si="675"/>
        <v/>
      </c>
      <c r="FN28" s="104" t="str">
        <f t="array" ref="FN28">SUMIFS(INDIRECT($G$1),Consolidado!$C$3:$C66,$A28,Consolidado!$B$3:$B66,FN$1)</f>
        <v>#VALUE!</v>
      </c>
      <c r="FO28" s="21" t="str">
        <f t="shared" si="676"/>
        <v/>
      </c>
      <c r="FP28" s="21" t="str">
        <f t="shared" si="677"/>
        <v>#VALUE!</v>
      </c>
      <c r="FQ28" s="21" t="str">
        <f t="array" ref="FQ28">SUMIFS(INDIRECT($H$1),Consolidado!$C$3:$C66,$A28,Consolidado!$B$3:$B66,FN$1)</f>
        <v>#VALUE!</v>
      </c>
      <c r="FR28" s="54" t="str">
        <f t="shared" si="678"/>
        <v/>
      </c>
      <c r="FS28" s="21" t="str">
        <f t="shared" si="679"/>
        <v>#VALUE!</v>
      </c>
      <c r="FT28" s="21" t="str">
        <f t="shared" si="680"/>
        <v/>
      </c>
      <c r="FU28" s="103" t="str">
        <f t="array" ref="FU28">SUMIFS(INDIRECT($G$1),Consolidado!$C$3:$C66,$A28,Consolidado!$B$3:$B66,FU$1)</f>
        <v>#VALUE!</v>
      </c>
      <c r="FV28" s="22" t="str">
        <f t="shared" si="681"/>
        <v/>
      </c>
      <c r="FW28" s="22" t="str">
        <f t="shared" si="682"/>
        <v>#VALUE!</v>
      </c>
      <c r="FX28" s="22" t="str">
        <f t="array" ref="FX28">SUMIFS(INDIRECT($H$1),Consolidado!$C$3:$C66,$A28,Consolidado!$B$3:$B66,FU$1)</f>
        <v>#VALUE!</v>
      </c>
      <c r="FY28" s="56" t="str">
        <f t="shared" si="683"/>
        <v/>
      </c>
      <c r="FZ28" s="22" t="str">
        <f t="shared" si="684"/>
        <v>#VALUE!</v>
      </c>
      <c r="GA28" s="22" t="str">
        <f t="shared" si="685"/>
        <v/>
      </c>
      <c r="GB28" s="104" t="str">
        <f t="array" ref="GB28">SUMIFS(INDIRECT($G$1),Consolidado!$C$3:$C66,$A28,Consolidado!$B$3:$B66,GB$1)</f>
        <v>#VALUE!</v>
      </c>
      <c r="GC28" s="21" t="str">
        <f t="shared" si="686"/>
        <v/>
      </c>
      <c r="GD28" s="21" t="str">
        <f t="shared" si="687"/>
        <v>#VALUE!</v>
      </c>
      <c r="GE28" s="21" t="str">
        <f t="array" ref="GE28">SUMIFS(INDIRECT($H$1),Consolidado!$C$3:$C66,$A28,Consolidado!$B$3:$B66,GB$1)</f>
        <v>#VALUE!</v>
      </c>
      <c r="GF28" s="54" t="str">
        <f t="shared" si="688"/>
        <v/>
      </c>
      <c r="GG28" s="21" t="str">
        <f t="shared" si="689"/>
        <v>#VALUE!</v>
      </c>
      <c r="GH28" s="21" t="str">
        <f t="shared" si="690"/>
        <v/>
      </c>
      <c r="GI28" s="103" t="str">
        <f t="array" ref="GI28">SUMIFS(INDIRECT($G$1),Consolidado!$C$3:$C66,$A28,Consolidado!$B$3:$B66,GI$1)</f>
        <v>#VALUE!</v>
      </c>
      <c r="GJ28" s="22" t="str">
        <f t="shared" si="691"/>
        <v/>
      </c>
      <c r="GK28" s="22" t="str">
        <f t="shared" si="692"/>
        <v>#VALUE!</v>
      </c>
      <c r="GL28" s="22" t="str">
        <f t="array" ref="GL28">SUMIFS(INDIRECT($H$1),Consolidado!$C$3:$C66,$A28,Consolidado!$B$3:$B66,GI$1)</f>
        <v>#VALUE!</v>
      </c>
      <c r="GM28" s="56" t="str">
        <f t="shared" si="693"/>
        <v/>
      </c>
      <c r="GN28" s="22" t="str">
        <f t="shared" si="694"/>
        <v>#VALUE!</v>
      </c>
      <c r="GO28" s="22" t="str">
        <f t="shared" si="695"/>
        <v/>
      </c>
      <c r="GP28" s="104" t="str">
        <f t="array" ref="GP28">SUMIFS(INDIRECT($G$1),Consolidado!$C$3:$C66,$A28,Consolidado!$B$3:$B66,GP$1)</f>
        <v>#VALUE!</v>
      </c>
      <c r="GQ28" s="21" t="str">
        <f t="shared" si="696"/>
        <v/>
      </c>
      <c r="GR28" s="21" t="str">
        <f t="shared" si="697"/>
        <v>#VALUE!</v>
      </c>
      <c r="GS28" s="21" t="str">
        <f t="array" ref="GS28">SUMIFS(INDIRECT($H$1),Consolidado!$C$3:$C66,$A28,Consolidado!$B$3:$B66,GP$1)</f>
        <v>#VALUE!</v>
      </c>
      <c r="GT28" s="54" t="str">
        <f t="shared" si="698"/>
        <v/>
      </c>
      <c r="GU28" s="21" t="str">
        <f t="shared" si="699"/>
        <v>#VALUE!</v>
      </c>
      <c r="GV28" s="21" t="str">
        <f t="shared" si="700"/>
        <v/>
      </c>
      <c r="GW28" s="103" t="str">
        <f t="array" ref="GW28">SUMIFS(INDIRECT($G$1),Consolidado!$C$3:$C66,$A28,Consolidado!$B$3:$B66,GW$1)</f>
        <v>#VALUE!</v>
      </c>
      <c r="GX28" s="22" t="str">
        <f t="shared" si="701"/>
        <v/>
      </c>
      <c r="GY28" s="22" t="str">
        <f t="shared" si="702"/>
        <v>#VALUE!</v>
      </c>
      <c r="GZ28" s="22" t="str">
        <f t="array" ref="GZ28">SUMIFS(INDIRECT($H$1),Consolidado!$C$3:$C66,$A28,Consolidado!$B$3:$B66,GW$1)</f>
        <v>#VALUE!</v>
      </c>
      <c r="HA28" s="56" t="str">
        <f t="shared" si="703"/>
        <v/>
      </c>
      <c r="HB28" s="22" t="str">
        <f t="shared" si="704"/>
        <v>#VALUE!</v>
      </c>
      <c r="HC28" s="22" t="str">
        <f t="shared" si="705"/>
        <v/>
      </c>
      <c r="HD28" s="104" t="str">
        <f t="array" ref="HD28">SUMIFS(INDIRECT($G$1),Consolidado!$C$3:$C66,$A28,Consolidado!$B$3:$B66,HD$1)</f>
        <v>#VALUE!</v>
      </c>
      <c r="HE28" s="21" t="str">
        <f t="shared" si="706"/>
        <v/>
      </c>
      <c r="HF28" s="21" t="str">
        <f t="shared" si="707"/>
        <v>#VALUE!</v>
      </c>
      <c r="HG28" s="21" t="str">
        <f t="array" ref="HG28">SUMIFS(INDIRECT($H$1),Consolidado!$C$3:$C66,$A28,Consolidado!$B$3:$B66,HD$1)</f>
        <v>#VALUE!</v>
      </c>
      <c r="HH28" s="54" t="str">
        <f t="shared" si="708"/>
        <v/>
      </c>
      <c r="HI28" s="21" t="str">
        <f t="shared" si="709"/>
        <v>#VALUE!</v>
      </c>
      <c r="HJ28" s="21" t="str">
        <f t="shared" si="710"/>
        <v/>
      </c>
      <c r="HK28" s="103" t="str">
        <f t="array" ref="HK28">SUMIFS(INDIRECT($G$1),Consolidado!$C$3:$C66,$A28,Consolidado!$B$3:$B66,HK$1)</f>
        <v>#VALUE!</v>
      </c>
      <c r="HL28" s="22" t="str">
        <f t="shared" si="711"/>
        <v/>
      </c>
      <c r="HM28" s="22" t="str">
        <f t="shared" si="712"/>
        <v>#VALUE!</v>
      </c>
      <c r="HN28" s="22" t="str">
        <f t="array" ref="HN28">SUMIFS(INDIRECT($H$1),Consolidado!$C$3:$C66,$A28,Consolidado!$B$3:$B66,HK$1)</f>
        <v>#VALUE!</v>
      </c>
      <c r="HO28" s="56" t="str">
        <f t="shared" si="713"/>
        <v/>
      </c>
      <c r="HP28" s="22" t="str">
        <f t="shared" si="714"/>
        <v>#VALUE!</v>
      </c>
      <c r="HQ28" s="22" t="str">
        <f t="shared" si="715"/>
        <v/>
      </c>
      <c r="HR28" s="104" t="str">
        <f t="array" ref="HR28">SUMIFS(INDIRECT($G$1),Consolidado!$C$3:$C66,$A28,Consolidado!$B$3:$B66,HR$1)</f>
        <v>#VALUE!</v>
      </c>
      <c r="HS28" s="21" t="str">
        <f t="shared" si="716"/>
        <v/>
      </c>
      <c r="HT28" s="21" t="str">
        <f t="shared" si="717"/>
        <v>#VALUE!</v>
      </c>
      <c r="HU28" s="21" t="str">
        <f t="array" ref="HU28">SUMIFS(INDIRECT($H$1),Consolidado!$C$3:$C66,$A28,Consolidado!$B$3:$B66,HR$1)</f>
        <v>#VALUE!</v>
      </c>
      <c r="HV28" s="54" t="str">
        <f t="shared" si="718"/>
        <v/>
      </c>
      <c r="HW28" s="21" t="str">
        <f t="shared" si="719"/>
        <v>#VALUE!</v>
      </c>
      <c r="HX28" s="21" t="str">
        <f t="shared" si="720"/>
        <v/>
      </c>
      <c r="HY28" s="103" t="str">
        <f t="array" ref="HY28">SUMIFS(INDIRECT($G$1),Consolidado!$C$3:$C66,$A28,Consolidado!$B$3:$B66,HY$1)</f>
        <v>#VALUE!</v>
      </c>
      <c r="HZ28" s="22" t="str">
        <f t="shared" si="721"/>
        <v/>
      </c>
      <c r="IA28" s="22" t="str">
        <f t="shared" si="722"/>
        <v>#VALUE!</v>
      </c>
      <c r="IB28" s="22" t="str">
        <f t="array" ref="IB28">SUMIFS(INDIRECT($H$1),Consolidado!$C$3:$C66,$A28,Consolidado!$B$3:$B66,HY$1)</f>
        <v>#VALUE!</v>
      </c>
      <c r="IC28" s="56" t="str">
        <f t="shared" si="723"/>
        <v/>
      </c>
      <c r="ID28" s="22" t="str">
        <f t="shared" si="724"/>
        <v>#VALUE!</v>
      </c>
      <c r="IE28" s="22" t="str">
        <f t="shared" si="725"/>
        <v/>
      </c>
      <c r="IF28" s="104" t="str">
        <f t="array" ref="IF28">SUMIFS(INDIRECT($G$1),Consolidado!$C$3:$C66,$A28,Consolidado!$B$3:$B66,IF$1)</f>
        <v>#VALUE!</v>
      </c>
      <c r="IG28" s="21" t="str">
        <f t="shared" si="726"/>
        <v/>
      </c>
      <c r="IH28" s="21" t="str">
        <f t="shared" si="727"/>
        <v>#VALUE!</v>
      </c>
      <c r="II28" s="21" t="str">
        <f t="array" ref="II28">SUMIFS(INDIRECT($H$1),Consolidado!$C$3:$C66,$A28,Consolidado!$B$3:$B66,IF$1)</f>
        <v>#VALUE!</v>
      </c>
      <c r="IJ28" s="54" t="str">
        <f t="shared" si="728"/>
        <v/>
      </c>
      <c r="IK28" s="21" t="str">
        <f t="shared" si="729"/>
        <v>#VALUE!</v>
      </c>
      <c r="IL28" s="21" t="str">
        <f t="shared" si="730"/>
        <v/>
      </c>
      <c r="IM28" s="103" t="str">
        <f t="array" ref="IM28">SUMIFS(INDIRECT($G$1),Consolidado!$C$3:$C66,$A28,Consolidado!$B$3:$B66,IM$1)</f>
        <v>#VALUE!</v>
      </c>
      <c r="IN28" s="22" t="str">
        <f t="shared" si="731"/>
        <v/>
      </c>
      <c r="IO28" s="22" t="str">
        <f t="shared" si="732"/>
        <v>#VALUE!</v>
      </c>
      <c r="IP28" s="22" t="str">
        <f t="array" ref="IP28">SUMIFS(INDIRECT($H$1),Consolidado!$C$3:$C66,$A28,Consolidado!$B$3:$B66,IM$1)</f>
        <v>#VALUE!</v>
      </c>
      <c r="IQ28" s="56" t="str">
        <f t="shared" si="733"/>
        <v/>
      </c>
      <c r="IR28" s="22" t="str">
        <f t="shared" si="734"/>
        <v>#VALUE!</v>
      </c>
      <c r="IS28" s="22" t="str">
        <f t="shared" si="735"/>
        <v/>
      </c>
      <c r="IT28" s="104" t="str">
        <f t="array" ref="IT28">SUMIFS(INDIRECT($G$1),Consolidado!$C$3:$C66,$A28,Consolidado!$B$3:$B66,IT$1)</f>
        <v>#VALUE!</v>
      </c>
      <c r="IU28" s="21" t="str">
        <f t="shared" si="736"/>
        <v/>
      </c>
      <c r="IV28" s="21" t="str">
        <f t="shared" si="737"/>
        <v>#VALUE!</v>
      </c>
      <c r="IW28" s="21" t="str">
        <f t="array" ref="IW28">SUMIFS(INDIRECT($H$1),Consolidado!$C$3:$C66,$A28,Consolidado!$B$3:$B66,IT$1)</f>
        <v>#VALUE!</v>
      </c>
      <c r="IX28" s="54" t="str">
        <f t="shared" si="738"/>
        <v/>
      </c>
      <c r="IY28" s="21" t="str">
        <f t="shared" si="739"/>
        <v>#VALUE!</v>
      </c>
      <c r="IZ28" s="21" t="str">
        <f t="shared" si="740"/>
        <v/>
      </c>
      <c r="JA28" s="103" t="str">
        <f t="array" ref="JA28">SUMIFS(INDIRECT($G$1),Consolidado!$C$3:$C66,$A28,Consolidado!$B$3:$B66,JA$1)</f>
        <v>#VALUE!</v>
      </c>
      <c r="JB28" s="22" t="str">
        <f t="shared" si="741"/>
        <v/>
      </c>
      <c r="JC28" s="22" t="str">
        <f t="shared" si="742"/>
        <v>#VALUE!</v>
      </c>
      <c r="JD28" s="22" t="str">
        <f t="array" ref="JD28">SUMIFS(INDIRECT($H$1),Consolidado!$C$3:$C66,$A28,Consolidado!$B$3:$B66,JA$1)</f>
        <v>#VALUE!</v>
      </c>
      <c r="JE28" s="56" t="str">
        <f t="shared" si="743"/>
        <v/>
      </c>
      <c r="JF28" s="22" t="str">
        <f t="shared" si="744"/>
        <v>#VALUE!</v>
      </c>
      <c r="JG28" s="22" t="str">
        <f t="shared" si="745"/>
        <v/>
      </c>
      <c r="JH28" s="104" t="str">
        <f t="array" ref="JH28">SUMIFS(INDIRECT($G$1),Consolidado!$C$3:$C66,$A28,Consolidado!$B$3:$B66,JH$1)</f>
        <v>#VALUE!</v>
      </c>
      <c r="JI28" s="21" t="str">
        <f t="shared" si="746"/>
        <v/>
      </c>
      <c r="JJ28" s="21" t="str">
        <f t="shared" si="747"/>
        <v>#VALUE!</v>
      </c>
      <c r="JK28" s="21" t="str">
        <f t="array" ref="JK28">SUMIFS(INDIRECT($H$1),Consolidado!$C$3:$C66,$A28,Consolidado!$B$3:$B66,JH$1)</f>
        <v>#VALUE!</v>
      </c>
      <c r="JL28" s="54" t="str">
        <f t="shared" si="748"/>
        <v/>
      </c>
      <c r="JM28" s="21" t="str">
        <f t="shared" si="749"/>
        <v>#VALUE!</v>
      </c>
      <c r="JN28" s="21" t="str">
        <f t="shared" si="750"/>
        <v/>
      </c>
      <c r="JO28" s="103" t="str">
        <f t="array" ref="JO28">SUMIFS(INDIRECT($G$1),Consolidado!$C$3:$C66,$A28,Consolidado!$B$3:$B66,JO$1)</f>
        <v>#VALUE!</v>
      </c>
      <c r="JP28" s="22" t="str">
        <f t="shared" si="751"/>
        <v/>
      </c>
      <c r="JQ28" s="22" t="str">
        <f t="shared" si="752"/>
        <v>#VALUE!</v>
      </c>
      <c r="JR28" s="22" t="str">
        <f t="array" ref="JR28">SUMIFS(INDIRECT($H$1),Consolidado!$C$3:$C66,$A28,Consolidado!$B$3:$B66,JO$1)</f>
        <v>#VALUE!</v>
      </c>
      <c r="JS28" s="56" t="str">
        <f t="shared" si="753"/>
        <v/>
      </c>
      <c r="JT28" s="22" t="str">
        <f t="shared" si="754"/>
        <v>#VALUE!</v>
      </c>
      <c r="JU28" s="22" t="str">
        <f t="shared" si="755"/>
        <v/>
      </c>
      <c r="JV28" s="104" t="str">
        <f t="array" ref="JV28">SUMIFS(INDIRECT($G$1),Consolidado!$C$3:$C66,$A28,Consolidado!$B$3:$B66,JV$1)</f>
        <v>#VALUE!</v>
      </c>
      <c r="JW28" s="21" t="str">
        <f t="shared" si="756"/>
        <v/>
      </c>
      <c r="JX28" s="21" t="str">
        <f t="shared" si="757"/>
        <v>#VALUE!</v>
      </c>
      <c r="JY28" s="21" t="str">
        <f t="array" ref="JY28">SUMIFS(INDIRECT($H$1),Consolidado!$C$3:$C66,$A28,Consolidado!$B$3:$B66,JV$1)</f>
        <v>#VALUE!</v>
      </c>
      <c r="JZ28" s="54" t="str">
        <f t="shared" si="758"/>
        <v/>
      </c>
      <c r="KA28" s="21" t="str">
        <f t="shared" si="759"/>
        <v>#VALUE!</v>
      </c>
      <c r="KB28" s="21" t="str">
        <f t="shared" si="760"/>
        <v/>
      </c>
      <c r="KC28" s="103" t="str">
        <f t="array" ref="KC28">SUMIFS(INDIRECT($G$1),Consolidado!$C$3:$C66,$A28,Consolidado!$B$3:$B66,KC$1)</f>
        <v>#VALUE!</v>
      </c>
      <c r="KD28" s="22" t="str">
        <f t="shared" si="761"/>
        <v/>
      </c>
      <c r="KE28" s="22" t="str">
        <f t="shared" si="762"/>
        <v>#VALUE!</v>
      </c>
      <c r="KF28" s="22" t="str">
        <f t="array" ref="KF28">SUMIFS(INDIRECT($H$1),Consolidado!$C$3:$C66,$A28,Consolidado!$B$3:$B66,KC$1)</f>
        <v>#VALUE!</v>
      </c>
      <c r="KG28" s="56" t="str">
        <f t="shared" si="763"/>
        <v/>
      </c>
      <c r="KH28" s="22" t="str">
        <f t="shared" si="764"/>
        <v>#VALUE!</v>
      </c>
      <c r="KI28" s="22" t="str">
        <f t="shared" si="765"/>
        <v/>
      </c>
      <c r="KJ28" s="104" t="str">
        <f t="array" ref="KJ28">SUMIFS(INDIRECT($G$1),Consolidado!$C$3:$C66,$A28,Consolidado!$B$3:$B66,KJ$1)</f>
        <v>#VALUE!</v>
      </c>
      <c r="KK28" s="21" t="str">
        <f t="shared" si="766"/>
        <v/>
      </c>
      <c r="KL28" s="21" t="str">
        <f t="shared" si="767"/>
        <v>#VALUE!</v>
      </c>
      <c r="KM28" s="21" t="str">
        <f t="array" ref="KM28">SUMIFS(INDIRECT($H$1),Consolidado!$C$3:$C66,$A28,Consolidado!$B$3:$B66,KJ$1)</f>
        <v>#VALUE!</v>
      </c>
      <c r="KN28" s="54" t="str">
        <f t="shared" si="768"/>
        <v/>
      </c>
      <c r="KO28" s="21" t="str">
        <f t="shared" si="769"/>
        <v>#VALUE!</v>
      </c>
      <c r="KP28" s="21" t="str">
        <f t="shared" si="770"/>
        <v/>
      </c>
      <c r="KQ28" s="103" t="str">
        <f t="array" ref="KQ28">SUMIFS(INDIRECT($G$1),Consolidado!$C$3:$C66,$A28,Consolidado!$B$3:$B66,KQ$1)</f>
        <v>#VALUE!</v>
      </c>
      <c r="KR28" s="22" t="str">
        <f t="shared" si="771"/>
        <v/>
      </c>
      <c r="KS28" s="22" t="str">
        <f t="shared" si="772"/>
        <v>#VALUE!</v>
      </c>
      <c r="KT28" s="22" t="str">
        <f t="array" ref="KT28">SUMIFS(INDIRECT($H$1),Consolidado!$C$3:$C66,$A28,Consolidado!$B$3:$B66,KQ$1)</f>
        <v>#VALUE!</v>
      </c>
      <c r="KU28" s="56" t="str">
        <f t="shared" si="773"/>
        <v/>
      </c>
      <c r="KV28" s="22" t="str">
        <f t="shared" si="774"/>
        <v>#VALUE!</v>
      </c>
      <c r="KW28" s="22" t="str">
        <f t="shared" si="775"/>
        <v/>
      </c>
      <c r="KX28" s="104" t="str">
        <f t="array" ref="KX28">SUMIFS(INDIRECT($G$1),Consolidado!$C$3:$C66,$A28,Consolidado!$B$3:$B66,KX$1)</f>
        <v>#VALUE!</v>
      </c>
      <c r="KY28" s="21" t="str">
        <f t="shared" si="776"/>
        <v/>
      </c>
      <c r="KZ28" s="21" t="str">
        <f t="shared" si="777"/>
        <v>#VALUE!</v>
      </c>
      <c r="LA28" s="21" t="str">
        <f t="array" ref="LA28">SUMIFS(INDIRECT($H$1),Consolidado!$C$3:$C66,$A28,Consolidado!$B$3:$B66,KX$1)</f>
        <v>#VALUE!</v>
      </c>
      <c r="LB28" s="54" t="str">
        <f t="shared" si="778"/>
        <v/>
      </c>
      <c r="LC28" s="21" t="str">
        <f t="shared" si="779"/>
        <v>#VALUE!</v>
      </c>
      <c r="LD28" s="105" t="str">
        <f t="shared" si="780"/>
        <v/>
      </c>
      <c r="LE28" s="103" t="str">
        <f t="array" ref="LE28">SUMIFS(INDIRECT($G$1),Consolidado!$C$3:$C66,$A28,Consolidado!$B$3:$B66,LE$1)</f>
        <v>#VALUE!</v>
      </c>
      <c r="LF28" s="22" t="str">
        <f t="shared" si="781"/>
        <v/>
      </c>
      <c r="LG28" s="22" t="str">
        <f t="shared" si="782"/>
        <v>#VALUE!</v>
      </c>
      <c r="LH28" s="22" t="str">
        <f t="array" ref="LH28">SUMIFS(INDIRECT($H$1),Consolidado!$C$3:$C66,$A28,Consolidado!$B$3:$B66,LE$1)</f>
        <v>#VALUE!</v>
      </c>
      <c r="LI28" s="56" t="str">
        <f t="shared" si="783"/>
        <v/>
      </c>
      <c r="LJ28" s="22" t="str">
        <f t="shared" si="784"/>
        <v>#VALUE!</v>
      </c>
      <c r="LK28" s="22" t="str">
        <f t="shared" si="785"/>
        <v/>
      </c>
      <c r="LL28" s="104" t="str">
        <f t="array" ref="LL28">SUMIFS(INDIRECT($G$1),Consolidado!$C$3:$C66,$A28,Consolidado!$B$3:$B66,LL$1)</f>
        <v>#VALUE!</v>
      </c>
      <c r="LM28" s="21" t="str">
        <f t="shared" si="786"/>
        <v/>
      </c>
      <c r="LN28" s="21" t="str">
        <f t="shared" si="787"/>
        <v>#VALUE!</v>
      </c>
      <c r="LO28" s="21" t="str">
        <f t="array" ref="LO28">SUMIFS(INDIRECT($H$1),Consolidado!$C$3:$C66,$A28,Consolidado!$B$3:$B66,LL$1)</f>
        <v>#VALUE!</v>
      </c>
      <c r="LP28" s="54" t="str">
        <f t="shared" si="788"/>
        <v/>
      </c>
      <c r="LQ28" s="21" t="str">
        <f t="shared" si="789"/>
        <v>#VALUE!</v>
      </c>
      <c r="LR28" s="105" t="str">
        <f t="shared" si="790"/>
        <v/>
      </c>
      <c r="LS28" s="103" t="str">
        <f t="array" ref="LS28">SUMIFS(INDIRECT($G$1),Consolidado!$C$3:$C66,$A28,Consolidado!$B$3:$B66,LS$1)</f>
        <v>#VALUE!</v>
      </c>
      <c r="LT28" s="22" t="str">
        <f t="shared" si="791"/>
        <v/>
      </c>
      <c r="LU28" s="22" t="str">
        <f t="shared" si="792"/>
        <v>#VALUE!</v>
      </c>
      <c r="LV28" s="22" t="str">
        <f t="array" ref="LV28">SUMIFS(INDIRECT($H$1),Consolidado!$C$3:$C66,$A28,Consolidado!$B$3:$B66,LS$1)</f>
        <v>#VALUE!</v>
      </c>
      <c r="LW28" s="56" t="str">
        <f t="shared" si="793"/>
        <v/>
      </c>
      <c r="LX28" s="22" t="str">
        <f t="shared" si="794"/>
        <v>#VALUE!</v>
      </c>
      <c r="LY28" s="22" t="str">
        <f t="shared" si="795"/>
        <v/>
      </c>
      <c r="LZ28" s="104" t="str">
        <f t="array" ref="LZ28">SUMIFS(INDIRECT($G$1),Consolidado!$C$3:$C66,$A28,Consolidado!$B$3:$B66,LZ$1)</f>
        <v>#VALUE!</v>
      </c>
      <c r="MA28" s="21" t="str">
        <f t="shared" si="796"/>
        <v/>
      </c>
      <c r="MB28" s="21" t="str">
        <f t="shared" si="797"/>
        <v>#VALUE!</v>
      </c>
      <c r="MC28" s="21" t="str">
        <f t="array" ref="MC28">SUMIFS(INDIRECT($H$1),Consolidado!$C$3:$C66,$A28,Consolidado!$B$3:$B66,LZ$1)</f>
        <v>#VALUE!</v>
      </c>
      <c r="MD28" s="54" t="str">
        <f t="shared" si="798"/>
        <v/>
      </c>
      <c r="ME28" s="21" t="str">
        <f t="shared" si="799"/>
        <v>#VALUE!</v>
      </c>
      <c r="MF28" s="105" t="str">
        <f t="shared" si="800"/>
        <v/>
      </c>
      <c r="MG28" s="103" t="str">
        <f t="array" ref="MG28">SUMIFS(INDIRECT($G$1),Consolidado!$C$3:$C66,$A28,Consolidado!$B$3:$B66,MG$1)</f>
        <v>#VALUE!</v>
      </c>
      <c r="MH28" s="22" t="str">
        <f t="shared" si="801"/>
        <v/>
      </c>
      <c r="MI28" s="22" t="str">
        <f t="shared" si="802"/>
        <v>#VALUE!</v>
      </c>
      <c r="MJ28" s="22" t="str">
        <f t="array" ref="MJ28">SUMIFS(INDIRECT($H$1),Consolidado!$C$3:$C66,$A28,Consolidado!$B$3:$B66,MG$1)</f>
        <v>#VALUE!</v>
      </c>
      <c r="MK28" s="56" t="str">
        <f t="shared" si="803"/>
        <v/>
      </c>
      <c r="ML28" s="22" t="str">
        <f t="shared" si="804"/>
        <v>#VALUE!</v>
      </c>
      <c r="MM28" s="22" t="str">
        <f t="shared" si="805"/>
        <v/>
      </c>
      <c r="MN28" s="104" t="str">
        <f t="array" ref="MN28">SUMIFS(INDIRECT($G$1),Consolidado!$C$3:$C66,$A28,Consolidado!$B$3:$B66,MN$1)</f>
        <v>#VALUE!</v>
      </c>
      <c r="MO28" s="21" t="str">
        <f t="shared" si="806"/>
        <v/>
      </c>
      <c r="MP28" s="21" t="str">
        <f t="shared" si="807"/>
        <v>#VALUE!</v>
      </c>
      <c r="MQ28" s="21" t="str">
        <f t="array" ref="MQ28">SUMIFS(INDIRECT($H$1),Consolidado!$C$3:$C66,$A28,Consolidado!$B$3:$B66,MN$1)</f>
        <v>#VALUE!</v>
      </c>
      <c r="MR28" s="54" t="str">
        <f t="shared" si="808"/>
        <v/>
      </c>
      <c r="MS28" s="21" t="str">
        <f t="shared" si="809"/>
        <v>#VALUE!</v>
      </c>
      <c r="MT28" s="105" t="str">
        <f t="shared" si="810"/>
        <v/>
      </c>
      <c r="MU28" s="103" t="str">
        <f t="array" ref="MU28">SUMIFS(INDIRECT($G$1),Consolidado!$C$3:$C66,$A28,Consolidado!$B$3:$B66,MU$1)</f>
        <v>#VALUE!</v>
      </c>
      <c r="MV28" s="22" t="str">
        <f t="shared" si="811"/>
        <v/>
      </c>
      <c r="MW28" s="22" t="str">
        <f t="shared" si="812"/>
        <v>#VALUE!</v>
      </c>
      <c r="MX28" s="22" t="str">
        <f t="array" ref="MX28">SUMIFS(INDIRECT($H$1),Consolidado!$C$3:$C66,$A28,Consolidado!$B$3:$B66,MU$1)</f>
        <v>#VALUE!</v>
      </c>
      <c r="MY28" s="56" t="str">
        <f t="shared" si="813"/>
        <v/>
      </c>
      <c r="MZ28" s="22" t="str">
        <f t="shared" si="814"/>
        <v>#VALUE!</v>
      </c>
      <c r="NA28" s="22" t="str">
        <f t="shared" si="815"/>
        <v/>
      </c>
      <c r="NB28" s="104" t="str">
        <f t="array" ref="NB28">SUMIFS(INDIRECT($G$1),Consolidado!$C$3:$C66,$A28,Consolidado!$B$3:$B66,NB$1)</f>
        <v>#VALUE!</v>
      </c>
      <c r="NC28" s="21" t="str">
        <f t="shared" si="816"/>
        <v/>
      </c>
      <c r="ND28" s="21" t="str">
        <f t="shared" si="817"/>
        <v>#VALUE!</v>
      </c>
      <c r="NE28" s="21" t="str">
        <f t="array" ref="NE28">SUMIFS(INDIRECT($H$1),Consolidado!$C$3:$C66,$A28,Consolidado!$B$3:$B66,NB$1)</f>
        <v>#VALUE!</v>
      </c>
      <c r="NF28" s="54" t="str">
        <f t="shared" si="818"/>
        <v/>
      </c>
      <c r="NG28" s="21" t="str">
        <f t="shared" si="819"/>
        <v>#VALUE!</v>
      </c>
      <c r="NH28" s="105" t="str">
        <f t="shared" si="820"/>
        <v/>
      </c>
      <c r="NI28" s="103" t="str">
        <f t="array" ref="NI28">SUMIFS(INDIRECT($G$1),Consolidado!$C$3:$C66,$A28,Consolidado!$B$3:$B66,NI$1)</f>
        <v>#VALUE!</v>
      </c>
      <c r="NJ28" s="22" t="str">
        <f t="shared" si="821"/>
        <v/>
      </c>
      <c r="NK28" s="22" t="str">
        <f t="shared" si="822"/>
        <v>#VALUE!</v>
      </c>
      <c r="NL28" s="22" t="str">
        <f t="array" ref="NL28">SUMIFS(INDIRECT($H$1),Consolidado!$C$3:$C66,$A28,Consolidado!$B$3:$B66,NI$1)</f>
        <v>#VALUE!</v>
      </c>
      <c r="NM28" s="56" t="str">
        <f t="shared" si="823"/>
        <v/>
      </c>
      <c r="NN28" s="22" t="str">
        <f t="shared" si="824"/>
        <v>#VALUE!</v>
      </c>
      <c r="NO28" s="22" t="str">
        <f t="shared" si="825"/>
        <v/>
      </c>
      <c r="NP28" s="104" t="str">
        <f t="array" ref="NP28">SUMIFS(INDIRECT($G$1),Consolidado!$C$3:$C66,$A28,Consolidado!$B$3:$B66,NP$1)</f>
        <v>#VALUE!</v>
      </c>
      <c r="NQ28" s="21" t="str">
        <f t="shared" si="826"/>
        <v/>
      </c>
      <c r="NR28" s="21" t="str">
        <f t="shared" si="827"/>
        <v>#VALUE!</v>
      </c>
      <c r="NS28" s="21" t="str">
        <f t="array" ref="NS28">SUMIFS(INDIRECT($H$1),Consolidado!$C$3:$C66,$A28,Consolidado!$B$3:$B66,NP$1)</f>
        <v>#VALUE!</v>
      </c>
      <c r="NT28" s="54" t="str">
        <f t="shared" si="828"/>
        <v/>
      </c>
      <c r="NU28" s="21" t="str">
        <f t="shared" si="829"/>
        <v>#VALUE!</v>
      </c>
      <c r="NV28" s="105" t="str">
        <f t="shared" si="830"/>
        <v/>
      </c>
    </row>
    <row r="29" ht="15.75" customHeight="1">
      <c r="A29" s="7" t="str">
        <f>Menus!B21</f>
        <v>B18 Depreciación</v>
      </c>
      <c r="B29" s="21" t="str">
        <f t="shared" si="554"/>
        <v>#VALUE!</v>
      </c>
      <c r="C29" s="21">
        <f t="shared" si="555"/>
        <v>0</v>
      </c>
      <c r="D29" s="21" t="str">
        <f t="shared" si="556"/>
        <v>#VALUE!</v>
      </c>
      <c r="E29" s="21" t="str">
        <f t="shared" si="557"/>
        <v>#VALUE!</v>
      </c>
      <c r="F29" s="21">
        <f t="shared" si="558"/>
        <v>0</v>
      </c>
      <c r="G29" s="21" t="str">
        <f t="shared" si="559"/>
        <v>#VALUE!</v>
      </c>
      <c r="H29" s="21" t="str">
        <f t="shared" si="560"/>
        <v/>
      </c>
      <c r="I29" s="100" t="str">
        <f t="array" ref="I29">SUMIFS(INDIRECT($G$1),Consolidado!$C$3:$C66,$A29,Consolidado!$B$3:$B66,I$1)</f>
        <v>#VALUE!</v>
      </c>
      <c r="J29" s="65" t="str">
        <f t="shared" si="561"/>
        <v/>
      </c>
      <c r="K29" s="21" t="str">
        <f t="shared" si="562"/>
        <v>#VALUE!</v>
      </c>
      <c r="L29" s="65" t="str">
        <f t="array" ref="L29">SUMIFS(INDIRECT($H$1),Consolidado!$C$3:$C66,$A29,Consolidado!$B$3:$B66,I$1)</f>
        <v>#VALUE!</v>
      </c>
      <c r="M29" s="66" t="str">
        <f t="shared" si="563"/>
        <v/>
      </c>
      <c r="N29" s="21" t="str">
        <f t="shared" si="564"/>
        <v>#VALUE!</v>
      </c>
      <c r="O29" s="21" t="str">
        <f t="shared" si="565"/>
        <v/>
      </c>
      <c r="P29" s="101" t="str">
        <f t="array" ref="P29">SUMIFS(INDIRECT($G$1),Consolidado!$C$3:$C66,$A29,Consolidado!$B$3:$B66,P$1)</f>
        <v>#VALUE!</v>
      </c>
      <c r="Q29" s="68" t="str">
        <f t="shared" si="566"/>
        <v/>
      </c>
      <c r="R29" s="68" t="str">
        <f t="shared" si="567"/>
        <v>#VALUE!</v>
      </c>
      <c r="S29" s="68" t="str">
        <f t="array" ref="S29">SUMIFS(INDIRECT($H$1),Consolidado!$C$3:$C66,$A29,Consolidado!$B$3:$B66,P$1)</f>
        <v>#VALUE!</v>
      </c>
      <c r="T29" s="68" t="str">
        <f t="shared" si="568"/>
        <v/>
      </c>
      <c r="U29" s="68" t="str">
        <f t="shared" si="569"/>
        <v>#VALUE!</v>
      </c>
      <c r="V29" s="68" t="str">
        <f t="shared" si="570"/>
        <v/>
      </c>
      <c r="W29" s="103" t="str">
        <f t="array" ref="W29">SUMIFS(INDIRECT($G$1),Consolidado!$C$3:$C66,$A29,Consolidado!$B$3:$B66,W$1)</f>
        <v>#VALUE!</v>
      </c>
      <c r="X29" s="22" t="str">
        <f t="shared" si="571"/>
        <v/>
      </c>
      <c r="Y29" s="22" t="str">
        <f t="shared" si="572"/>
        <v>#VALUE!</v>
      </c>
      <c r="Z29" s="22" t="str">
        <f t="array" ref="Z29">SUMIFS(INDIRECT($H$1),Consolidado!$C$3:$C66,$A29,Consolidado!$B$3:$B66,W$1)</f>
        <v>#VALUE!</v>
      </c>
      <c r="AA29" s="56" t="str">
        <f t="shared" si="573"/>
        <v/>
      </c>
      <c r="AB29" s="22" t="str">
        <f t="shared" si="574"/>
        <v>#VALUE!</v>
      </c>
      <c r="AC29" s="22" t="str">
        <f t="shared" si="575"/>
        <v/>
      </c>
      <c r="AD29" s="104" t="str">
        <f t="array" ref="AD29">SUMIFS(INDIRECT($G$1),Consolidado!$C$3:$C66,$A29,Consolidado!$B$3:$B66,AD$1)</f>
        <v>#VALUE!</v>
      </c>
      <c r="AE29" s="21" t="str">
        <f t="shared" si="576"/>
        <v/>
      </c>
      <c r="AF29" s="21" t="str">
        <f t="shared" si="577"/>
        <v>#VALUE!</v>
      </c>
      <c r="AG29" s="21" t="str">
        <f t="array" ref="AG29">SUMIFS(INDIRECT($H$1),Consolidado!$C$3:$C66,$A29,Consolidado!$B$3:$B66,AD$1)</f>
        <v>#VALUE!</v>
      </c>
      <c r="AH29" s="54" t="str">
        <f t="shared" si="578"/>
        <v/>
      </c>
      <c r="AI29" s="21" t="str">
        <f t="shared" si="579"/>
        <v>#VALUE!</v>
      </c>
      <c r="AJ29" s="21" t="str">
        <f t="shared" si="580"/>
        <v/>
      </c>
      <c r="AK29" s="103" t="str">
        <f t="array" ref="AK29">SUMIFS(INDIRECT($G$1),Consolidado!$C$3:$C66,$A29,Consolidado!$B$3:$B66,AK$1)</f>
        <v>#VALUE!</v>
      </c>
      <c r="AL29" s="22" t="str">
        <f t="shared" si="581"/>
        <v/>
      </c>
      <c r="AM29" s="22" t="str">
        <f t="shared" si="582"/>
        <v>#VALUE!</v>
      </c>
      <c r="AN29" s="22" t="str">
        <f t="array" ref="AN29">SUMIFS(INDIRECT($H$1),Consolidado!$C$3:$C66,$A29,Consolidado!$B$3:$B66,AK$1)</f>
        <v>#VALUE!</v>
      </c>
      <c r="AO29" s="56" t="str">
        <f t="shared" si="583"/>
        <v/>
      </c>
      <c r="AP29" s="22" t="str">
        <f t="shared" si="584"/>
        <v>#VALUE!</v>
      </c>
      <c r="AQ29" s="22" t="str">
        <f t="shared" si="585"/>
        <v/>
      </c>
      <c r="AR29" s="104" t="str">
        <f t="array" ref="AR29">SUMIFS(INDIRECT($G$1),Consolidado!$C$3:$C66,$A29,Consolidado!$B$3:$B66,AR$1)</f>
        <v>#VALUE!</v>
      </c>
      <c r="AS29" s="21" t="str">
        <f t="shared" si="586"/>
        <v/>
      </c>
      <c r="AT29" s="21" t="str">
        <f t="shared" si="587"/>
        <v>#VALUE!</v>
      </c>
      <c r="AU29" s="21" t="str">
        <f t="array" ref="AU29">SUMIFS(INDIRECT($H$1),Consolidado!$C$3:$C66,$A29,Consolidado!$B$3:$B66,AR$1)</f>
        <v>#VALUE!</v>
      </c>
      <c r="AV29" s="54" t="str">
        <f t="shared" si="588"/>
        <v/>
      </c>
      <c r="AW29" s="21" t="str">
        <f t="shared" si="589"/>
        <v>#VALUE!</v>
      </c>
      <c r="AX29" s="21" t="str">
        <f t="shared" si="590"/>
        <v/>
      </c>
      <c r="AY29" s="103" t="str">
        <f t="array" ref="AY29">SUMIFS(INDIRECT($G$1),Consolidado!$C$3:$C66,$A29,Consolidado!$B$3:$B66,AY$1)</f>
        <v>#VALUE!</v>
      </c>
      <c r="AZ29" s="22" t="str">
        <f t="shared" si="591"/>
        <v/>
      </c>
      <c r="BA29" s="22" t="str">
        <f t="shared" si="592"/>
        <v>#VALUE!</v>
      </c>
      <c r="BB29" s="22" t="str">
        <f t="array" ref="BB29">SUMIFS(INDIRECT($H$1),Consolidado!$C$3:$C66,$A29,Consolidado!$B$3:$B66,AY$1)</f>
        <v>#VALUE!</v>
      </c>
      <c r="BC29" s="56" t="str">
        <f t="shared" si="593"/>
        <v/>
      </c>
      <c r="BD29" s="22" t="str">
        <f t="shared" si="594"/>
        <v>#VALUE!</v>
      </c>
      <c r="BE29" s="22" t="str">
        <f t="shared" si="595"/>
        <v/>
      </c>
      <c r="BF29" s="104" t="str">
        <f t="array" ref="BF29">SUMIFS(INDIRECT($G$1),Consolidado!$C$3:$C66,$A29,Consolidado!$B$3:$B66,BF$1)</f>
        <v>#VALUE!</v>
      </c>
      <c r="BG29" s="21" t="str">
        <f t="shared" si="596"/>
        <v/>
      </c>
      <c r="BH29" s="21" t="str">
        <f t="shared" si="597"/>
        <v>#VALUE!</v>
      </c>
      <c r="BI29" s="21" t="str">
        <f t="array" ref="BI29">SUMIFS(INDIRECT($H$1),Consolidado!$C$3:$C66,$A29,Consolidado!$B$3:$B66,BF$1)</f>
        <v>#VALUE!</v>
      </c>
      <c r="BJ29" s="54" t="str">
        <f t="shared" si="598"/>
        <v/>
      </c>
      <c r="BK29" s="21" t="str">
        <f t="shared" si="599"/>
        <v>#VALUE!</v>
      </c>
      <c r="BL29" s="21" t="str">
        <f t="shared" si="600"/>
        <v/>
      </c>
      <c r="BM29" s="103" t="str">
        <f t="array" ref="BM29">SUMIFS(INDIRECT($G$1),Consolidado!$C$3:$C66,$A29,Consolidado!$B$3:$B66,BM$1)</f>
        <v>#VALUE!</v>
      </c>
      <c r="BN29" s="22" t="str">
        <f t="shared" si="601"/>
        <v/>
      </c>
      <c r="BO29" s="22" t="str">
        <f t="shared" si="602"/>
        <v>#VALUE!</v>
      </c>
      <c r="BP29" s="22" t="str">
        <f t="array" ref="BP29">SUMIFS(INDIRECT($H$1),Consolidado!$C$3:$C66,$A29,Consolidado!$B$3:$B66,BM$1)</f>
        <v>#VALUE!</v>
      </c>
      <c r="BQ29" s="56" t="str">
        <f t="shared" si="603"/>
        <v/>
      </c>
      <c r="BR29" s="22" t="str">
        <f t="shared" si="604"/>
        <v>#VALUE!</v>
      </c>
      <c r="BS29" s="22" t="str">
        <f t="shared" si="605"/>
        <v/>
      </c>
      <c r="BT29" s="104" t="str">
        <f t="array" ref="BT29">SUMIFS(INDIRECT($G$1),Consolidado!$C$3:$C66,$A29,Consolidado!$B$3:$B66,BT$1)</f>
        <v>#VALUE!</v>
      </c>
      <c r="BU29" s="21" t="str">
        <f t="shared" si="606"/>
        <v/>
      </c>
      <c r="BV29" s="21" t="str">
        <f t="shared" si="607"/>
        <v>#VALUE!</v>
      </c>
      <c r="BW29" s="21" t="str">
        <f t="array" ref="BW29">SUMIFS(INDIRECT($H$1),Consolidado!$C$3:$C66,$A29,Consolidado!$B$3:$B66,BT$1)</f>
        <v>#VALUE!</v>
      </c>
      <c r="BX29" s="54" t="str">
        <f t="shared" si="608"/>
        <v/>
      </c>
      <c r="BY29" s="21" t="str">
        <f t="shared" si="609"/>
        <v>#VALUE!</v>
      </c>
      <c r="BZ29" s="21" t="str">
        <f t="shared" si="610"/>
        <v/>
      </c>
      <c r="CA29" s="103" t="str">
        <f t="array" ref="CA29">SUMIFS(INDIRECT($G$1),Consolidado!$C$3:$C66,$A29,Consolidado!$B$3:$B66,CA$1)</f>
        <v>#VALUE!</v>
      </c>
      <c r="CB29" s="22" t="str">
        <f t="shared" si="611"/>
        <v/>
      </c>
      <c r="CC29" s="22" t="str">
        <f t="shared" si="612"/>
        <v>#VALUE!</v>
      </c>
      <c r="CD29" s="22" t="str">
        <f t="array" ref="CD29">SUMIFS(INDIRECT($H$1),Consolidado!$C$3:$C66,$A29,Consolidado!$B$3:$B66,CA$1)</f>
        <v>#VALUE!</v>
      </c>
      <c r="CE29" s="56" t="str">
        <f t="shared" si="613"/>
        <v/>
      </c>
      <c r="CF29" s="22" t="str">
        <f t="shared" si="614"/>
        <v>#VALUE!</v>
      </c>
      <c r="CG29" s="22" t="str">
        <f t="shared" si="615"/>
        <v/>
      </c>
      <c r="CH29" s="104" t="str">
        <f t="array" ref="CH29">SUMIFS(INDIRECT($G$1),Consolidado!$C$3:$C66,$A29,Consolidado!$B$3:$B66,CH$1)</f>
        <v>#VALUE!</v>
      </c>
      <c r="CI29" s="21" t="str">
        <f t="shared" si="616"/>
        <v/>
      </c>
      <c r="CJ29" s="21" t="str">
        <f t="shared" si="617"/>
        <v>#VALUE!</v>
      </c>
      <c r="CK29" s="21" t="str">
        <f t="array" ref="CK29">SUMIFS(INDIRECT($H$1),Consolidado!$C$3:$C66,$A29,Consolidado!$B$3:$B66,CH$1)</f>
        <v>#VALUE!</v>
      </c>
      <c r="CL29" s="54" t="str">
        <f t="shared" si="618"/>
        <v/>
      </c>
      <c r="CM29" s="21" t="str">
        <f t="shared" si="619"/>
        <v>#VALUE!</v>
      </c>
      <c r="CN29" s="21" t="str">
        <f t="shared" si="620"/>
        <v/>
      </c>
      <c r="CO29" s="103" t="str">
        <f t="array" ref="CO29">SUMIFS(INDIRECT($G$1),Consolidado!$C$3:$C66,$A29,Consolidado!$B$3:$B66,CO$1)</f>
        <v>#VALUE!</v>
      </c>
      <c r="CP29" s="22" t="str">
        <f t="shared" si="621"/>
        <v/>
      </c>
      <c r="CQ29" s="22" t="str">
        <f t="shared" si="622"/>
        <v>#VALUE!</v>
      </c>
      <c r="CR29" s="22" t="str">
        <f t="array" ref="CR29">SUMIFS(INDIRECT($H$1),Consolidado!$C$3:$C66,$A29,Consolidado!$B$3:$B66,CO$1)</f>
        <v>#VALUE!</v>
      </c>
      <c r="CS29" s="56" t="str">
        <f t="shared" si="623"/>
        <v/>
      </c>
      <c r="CT29" s="22" t="str">
        <f t="shared" si="624"/>
        <v>#VALUE!</v>
      </c>
      <c r="CU29" s="22" t="str">
        <f t="shared" si="625"/>
        <v/>
      </c>
      <c r="CV29" s="104" t="str">
        <f t="array" ref="CV29">SUMIFS(INDIRECT($G$1),Consolidado!$C$3:$C66,$A29,Consolidado!$B$3:$B66,CV$1)</f>
        <v>#VALUE!</v>
      </c>
      <c r="CW29" s="21" t="str">
        <f t="shared" si="626"/>
        <v/>
      </c>
      <c r="CX29" s="21" t="str">
        <f t="shared" si="627"/>
        <v>#VALUE!</v>
      </c>
      <c r="CY29" s="21" t="str">
        <f t="array" ref="CY29">SUMIFS(INDIRECT($H$1),Consolidado!$C$3:$C66,$A29,Consolidado!$B$3:$B66,CV$1)</f>
        <v>#VALUE!</v>
      </c>
      <c r="CZ29" s="54" t="str">
        <f t="shared" si="628"/>
        <v/>
      </c>
      <c r="DA29" s="21" t="str">
        <f t="shared" si="629"/>
        <v>#VALUE!</v>
      </c>
      <c r="DB29" s="21" t="str">
        <f t="shared" si="630"/>
        <v/>
      </c>
      <c r="DC29" s="103" t="str">
        <f t="array" ref="DC29">SUMIFS(INDIRECT($G$1),Consolidado!$C$3:$C66,$A29,Consolidado!$B$3:$B66,DC$1)</f>
        <v>#VALUE!</v>
      </c>
      <c r="DD29" s="22" t="str">
        <f t="shared" si="631"/>
        <v/>
      </c>
      <c r="DE29" s="22" t="str">
        <f t="shared" si="632"/>
        <v>#VALUE!</v>
      </c>
      <c r="DF29" s="22" t="str">
        <f t="array" ref="DF29">SUMIFS(INDIRECT($H$1),Consolidado!$C$3:$C66,$A29,Consolidado!$B$3:$B66,DC$1)</f>
        <v>#VALUE!</v>
      </c>
      <c r="DG29" s="56" t="str">
        <f t="shared" si="633"/>
        <v/>
      </c>
      <c r="DH29" s="22" t="str">
        <f t="shared" si="634"/>
        <v>#VALUE!</v>
      </c>
      <c r="DI29" s="22" t="str">
        <f t="shared" si="635"/>
        <v/>
      </c>
      <c r="DJ29" s="104" t="str">
        <f t="array" ref="DJ29">SUMIFS(INDIRECT($G$1),Consolidado!$C$3:$C66,$A29,Consolidado!$B$3:$B66,DJ$1)</f>
        <v>#VALUE!</v>
      </c>
      <c r="DK29" s="21" t="str">
        <f t="shared" si="636"/>
        <v/>
      </c>
      <c r="DL29" s="21" t="str">
        <f t="shared" si="637"/>
        <v>#VALUE!</v>
      </c>
      <c r="DM29" s="21" t="str">
        <f t="array" ref="DM29">SUMIFS(INDIRECT($H$1),Consolidado!$C$3:$C66,$A29,Consolidado!$B$3:$B66,DJ$1)</f>
        <v>#VALUE!</v>
      </c>
      <c r="DN29" s="54" t="str">
        <f t="shared" si="638"/>
        <v/>
      </c>
      <c r="DO29" s="21" t="str">
        <f t="shared" si="639"/>
        <v>#VALUE!</v>
      </c>
      <c r="DP29" s="21" t="str">
        <f t="shared" si="640"/>
        <v/>
      </c>
      <c r="DQ29" s="103" t="str">
        <f t="array" ref="DQ29">SUMIFS(INDIRECT($G$1),Consolidado!$C$3:$C66,$A29,Consolidado!$B$3:$B66,DQ$1)</f>
        <v>#VALUE!</v>
      </c>
      <c r="DR29" s="22" t="str">
        <f t="shared" si="641"/>
        <v/>
      </c>
      <c r="DS29" s="22" t="str">
        <f t="shared" si="642"/>
        <v>#VALUE!</v>
      </c>
      <c r="DT29" s="22" t="str">
        <f t="array" ref="DT29">SUMIFS(INDIRECT($H$1),Consolidado!$C$3:$C66,$A29,Consolidado!$B$3:$B66,DQ$1)</f>
        <v>#VALUE!</v>
      </c>
      <c r="DU29" s="56" t="str">
        <f t="shared" si="643"/>
        <v/>
      </c>
      <c r="DV29" s="22" t="str">
        <f t="shared" si="644"/>
        <v>#VALUE!</v>
      </c>
      <c r="DW29" s="22" t="str">
        <f t="shared" si="645"/>
        <v/>
      </c>
      <c r="DX29" s="104" t="str">
        <f t="array" ref="DX29">SUMIFS(INDIRECT($G$1),Consolidado!$C$3:$C66,$A29,Consolidado!$B$3:$B66,DX$1)</f>
        <v>#VALUE!</v>
      </c>
      <c r="DY29" s="21" t="str">
        <f t="shared" si="646"/>
        <v/>
      </c>
      <c r="DZ29" s="21" t="str">
        <f t="shared" si="647"/>
        <v>#VALUE!</v>
      </c>
      <c r="EA29" s="21" t="str">
        <f t="array" ref="EA29">SUMIFS(INDIRECT($H$1),Consolidado!$C$3:$C66,$A29,Consolidado!$B$3:$B66,DX$1)</f>
        <v>#VALUE!</v>
      </c>
      <c r="EB29" s="54" t="str">
        <f t="shared" si="648"/>
        <v/>
      </c>
      <c r="EC29" s="21" t="str">
        <f t="shared" si="649"/>
        <v>#VALUE!</v>
      </c>
      <c r="ED29" s="21" t="str">
        <f t="shared" si="650"/>
        <v/>
      </c>
      <c r="EE29" s="103" t="str">
        <f t="array" ref="EE29">SUMIFS(INDIRECT($G$1),Consolidado!$C$3:$C66,$A29,Consolidado!$B$3:$B66,EE$1)</f>
        <v>#VALUE!</v>
      </c>
      <c r="EF29" s="22" t="str">
        <f t="shared" si="651"/>
        <v/>
      </c>
      <c r="EG29" s="22" t="str">
        <f t="shared" si="652"/>
        <v>#VALUE!</v>
      </c>
      <c r="EH29" s="22" t="str">
        <f t="array" ref="EH29">SUMIFS(INDIRECT($H$1),Consolidado!$C$3:$C66,$A29,Consolidado!$B$3:$B66,EE$1)</f>
        <v>#VALUE!</v>
      </c>
      <c r="EI29" s="56" t="str">
        <f t="shared" si="653"/>
        <v/>
      </c>
      <c r="EJ29" s="22" t="str">
        <f t="shared" si="654"/>
        <v>#VALUE!</v>
      </c>
      <c r="EK29" s="22" t="str">
        <f t="shared" si="655"/>
        <v/>
      </c>
      <c r="EL29" s="104" t="str">
        <f t="array" ref="EL29">SUMIFS(INDIRECT($G$1),Consolidado!$C$3:$C66,$A29,Consolidado!$B$3:$B66,EL$1)</f>
        <v>#VALUE!</v>
      </c>
      <c r="EM29" s="21" t="str">
        <f t="shared" si="656"/>
        <v/>
      </c>
      <c r="EN29" s="21" t="str">
        <f t="shared" si="657"/>
        <v>#VALUE!</v>
      </c>
      <c r="EO29" s="21" t="str">
        <f t="array" ref="EO29">SUMIFS(INDIRECT($H$1),Consolidado!$C$3:$C66,$A29,Consolidado!$B$3:$B66,EL$1)</f>
        <v>#VALUE!</v>
      </c>
      <c r="EP29" s="54" t="str">
        <f t="shared" si="658"/>
        <v/>
      </c>
      <c r="EQ29" s="21" t="str">
        <f t="shared" si="659"/>
        <v>#VALUE!</v>
      </c>
      <c r="ER29" s="21" t="str">
        <f t="shared" si="660"/>
        <v/>
      </c>
      <c r="ES29" s="103" t="str">
        <f t="array" ref="ES29">SUMIFS(INDIRECT($G$1),Consolidado!$C$3:$C66,$A29,Consolidado!$B$3:$B66,ES$1)</f>
        <v>#VALUE!</v>
      </c>
      <c r="ET29" s="22" t="str">
        <f t="shared" si="661"/>
        <v/>
      </c>
      <c r="EU29" s="22" t="str">
        <f t="shared" si="662"/>
        <v>#VALUE!</v>
      </c>
      <c r="EV29" s="22" t="str">
        <f t="array" ref="EV29">SUMIFS(INDIRECT($H$1),Consolidado!$C$3:$C66,$A29,Consolidado!$B$3:$B66,ES$1)</f>
        <v>#VALUE!</v>
      </c>
      <c r="EW29" s="56" t="str">
        <f t="shared" si="663"/>
        <v/>
      </c>
      <c r="EX29" s="22" t="str">
        <f t="shared" si="664"/>
        <v>#VALUE!</v>
      </c>
      <c r="EY29" s="22" t="str">
        <f t="shared" si="665"/>
        <v/>
      </c>
      <c r="EZ29" s="104" t="str">
        <f t="array" ref="EZ29">SUMIFS(INDIRECT($G$1),Consolidado!$C$3:$C66,$A29,Consolidado!$B$3:$B66,EZ$1)</f>
        <v>#VALUE!</v>
      </c>
      <c r="FA29" s="21" t="str">
        <f t="shared" si="666"/>
        <v/>
      </c>
      <c r="FB29" s="21" t="str">
        <f t="shared" si="667"/>
        <v>#VALUE!</v>
      </c>
      <c r="FC29" s="21" t="str">
        <f t="array" ref="FC29">SUMIFS(INDIRECT($H$1),Consolidado!$C$3:$C66,$A29,Consolidado!$B$3:$B66,EZ$1)</f>
        <v>#VALUE!</v>
      </c>
      <c r="FD29" s="54" t="str">
        <f t="shared" si="668"/>
        <v/>
      </c>
      <c r="FE29" s="21" t="str">
        <f t="shared" si="669"/>
        <v>#VALUE!</v>
      </c>
      <c r="FF29" s="21" t="str">
        <f t="shared" si="670"/>
        <v/>
      </c>
      <c r="FG29" s="103" t="str">
        <f t="array" ref="FG29">SUMIFS(INDIRECT($G$1),Consolidado!$C$3:$C66,$A29,Consolidado!$B$3:$B66,FG$1)</f>
        <v>#VALUE!</v>
      </c>
      <c r="FH29" s="22" t="str">
        <f t="shared" si="671"/>
        <v/>
      </c>
      <c r="FI29" s="22" t="str">
        <f t="shared" si="672"/>
        <v>#VALUE!</v>
      </c>
      <c r="FJ29" s="22" t="str">
        <f t="array" ref="FJ29">SUMIFS(INDIRECT($H$1),Consolidado!$C$3:$C66,$A29,Consolidado!$B$3:$B66,FG$1)</f>
        <v>#VALUE!</v>
      </c>
      <c r="FK29" s="56" t="str">
        <f t="shared" si="673"/>
        <v/>
      </c>
      <c r="FL29" s="22" t="str">
        <f t="shared" si="674"/>
        <v>#VALUE!</v>
      </c>
      <c r="FM29" s="22" t="str">
        <f t="shared" si="675"/>
        <v/>
      </c>
      <c r="FN29" s="104" t="str">
        <f t="array" ref="FN29">SUMIFS(INDIRECT($G$1),Consolidado!$C$3:$C66,$A29,Consolidado!$B$3:$B66,FN$1)</f>
        <v>#VALUE!</v>
      </c>
      <c r="FO29" s="21" t="str">
        <f t="shared" si="676"/>
        <v/>
      </c>
      <c r="FP29" s="21" t="str">
        <f t="shared" si="677"/>
        <v>#VALUE!</v>
      </c>
      <c r="FQ29" s="21" t="str">
        <f t="array" ref="FQ29">SUMIFS(INDIRECT($H$1),Consolidado!$C$3:$C66,$A29,Consolidado!$B$3:$B66,FN$1)</f>
        <v>#VALUE!</v>
      </c>
      <c r="FR29" s="54" t="str">
        <f t="shared" si="678"/>
        <v/>
      </c>
      <c r="FS29" s="21" t="str">
        <f t="shared" si="679"/>
        <v>#VALUE!</v>
      </c>
      <c r="FT29" s="21" t="str">
        <f t="shared" si="680"/>
        <v/>
      </c>
      <c r="FU29" s="103" t="str">
        <f t="array" ref="FU29">SUMIFS(INDIRECT($G$1),Consolidado!$C$3:$C66,$A29,Consolidado!$B$3:$B66,FU$1)</f>
        <v>#VALUE!</v>
      </c>
      <c r="FV29" s="22" t="str">
        <f t="shared" si="681"/>
        <v/>
      </c>
      <c r="FW29" s="22" t="str">
        <f t="shared" si="682"/>
        <v>#VALUE!</v>
      </c>
      <c r="FX29" s="22" t="str">
        <f t="array" ref="FX29">SUMIFS(INDIRECT($H$1),Consolidado!$C$3:$C66,$A29,Consolidado!$B$3:$B66,FU$1)</f>
        <v>#VALUE!</v>
      </c>
      <c r="FY29" s="56" t="str">
        <f t="shared" si="683"/>
        <v/>
      </c>
      <c r="FZ29" s="22" t="str">
        <f t="shared" si="684"/>
        <v>#VALUE!</v>
      </c>
      <c r="GA29" s="22" t="str">
        <f t="shared" si="685"/>
        <v/>
      </c>
      <c r="GB29" s="104" t="str">
        <f t="array" ref="GB29">SUMIFS(INDIRECT($G$1),Consolidado!$C$3:$C66,$A29,Consolidado!$B$3:$B66,GB$1)</f>
        <v>#VALUE!</v>
      </c>
      <c r="GC29" s="21" t="str">
        <f t="shared" si="686"/>
        <v/>
      </c>
      <c r="GD29" s="21" t="str">
        <f t="shared" si="687"/>
        <v>#VALUE!</v>
      </c>
      <c r="GE29" s="21" t="str">
        <f t="array" ref="GE29">SUMIFS(INDIRECT($H$1),Consolidado!$C$3:$C66,$A29,Consolidado!$B$3:$B66,GB$1)</f>
        <v>#VALUE!</v>
      </c>
      <c r="GF29" s="54" t="str">
        <f t="shared" si="688"/>
        <v/>
      </c>
      <c r="GG29" s="21" t="str">
        <f t="shared" si="689"/>
        <v>#VALUE!</v>
      </c>
      <c r="GH29" s="21" t="str">
        <f t="shared" si="690"/>
        <v/>
      </c>
      <c r="GI29" s="103" t="str">
        <f t="array" ref="GI29">SUMIFS(INDIRECT($G$1),Consolidado!$C$3:$C66,$A29,Consolidado!$B$3:$B66,GI$1)</f>
        <v>#VALUE!</v>
      </c>
      <c r="GJ29" s="22" t="str">
        <f t="shared" si="691"/>
        <v/>
      </c>
      <c r="GK29" s="22" t="str">
        <f t="shared" si="692"/>
        <v>#VALUE!</v>
      </c>
      <c r="GL29" s="22" t="str">
        <f t="array" ref="GL29">SUMIFS(INDIRECT($H$1),Consolidado!$C$3:$C66,$A29,Consolidado!$B$3:$B66,GI$1)</f>
        <v>#VALUE!</v>
      </c>
      <c r="GM29" s="56" t="str">
        <f t="shared" si="693"/>
        <v/>
      </c>
      <c r="GN29" s="22" t="str">
        <f t="shared" si="694"/>
        <v>#VALUE!</v>
      </c>
      <c r="GO29" s="22" t="str">
        <f t="shared" si="695"/>
        <v/>
      </c>
      <c r="GP29" s="104" t="str">
        <f t="array" ref="GP29">SUMIFS(INDIRECT($G$1),Consolidado!$C$3:$C66,$A29,Consolidado!$B$3:$B66,GP$1)</f>
        <v>#VALUE!</v>
      </c>
      <c r="GQ29" s="21" t="str">
        <f t="shared" si="696"/>
        <v/>
      </c>
      <c r="GR29" s="21" t="str">
        <f t="shared" si="697"/>
        <v>#VALUE!</v>
      </c>
      <c r="GS29" s="21" t="str">
        <f t="array" ref="GS29">SUMIFS(INDIRECT($H$1),Consolidado!$C$3:$C66,$A29,Consolidado!$B$3:$B66,GP$1)</f>
        <v>#VALUE!</v>
      </c>
      <c r="GT29" s="54" t="str">
        <f t="shared" si="698"/>
        <v/>
      </c>
      <c r="GU29" s="21" t="str">
        <f t="shared" si="699"/>
        <v>#VALUE!</v>
      </c>
      <c r="GV29" s="21" t="str">
        <f t="shared" si="700"/>
        <v/>
      </c>
      <c r="GW29" s="103" t="str">
        <f t="array" ref="GW29">SUMIFS(INDIRECT($G$1),Consolidado!$C$3:$C66,$A29,Consolidado!$B$3:$B66,GW$1)</f>
        <v>#VALUE!</v>
      </c>
      <c r="GX29" s="22" t="str">
        <f t="shared" si="701"/>
        <v/>
      </c>
      <c r="GY29" s="22" t="str">
        <f t="shared" si="702"/>
        <v>#VALUE!</v>
      </c>
      <c r="GZ29" s="22" t="str">
        <f t="array" ref="GZ29">SUMIFS(INDIRECT($H$1),Consolidado!$C$3:$C66,$A29,Consolidado!$B$3:$B66,GW$1)</f>
        <v>#VALUE!</v>
      </c>
      <c r="HA29" s="56" t="str">
        <f t="shared" si="703"/>
        <v/>
      </c>
      <c r="HB29" s="22" t="str">
        <f t="shared" si="704"/>
        <v>#VALUE!</v>
      </c>
      <c r="HC29" s="22" t="str">
        <f t="shared" si="705"/>
        <v/>
      </c>
      <c r="HD29" s="104" t="str">
        <f t="array" ref="HD29">SUMIFS(INDIRECT($G$1),Consolidado!$C$3:$C66,$A29,Consolidado!$B$3:$B66,HD$1)</f>
        <v>#VALUE!</v>
      </c>
      <c r="HE29" s="21" t="str">
        <f t="shared" si="706"/>
        <v/>
      </c>
      <c r="HF29" s="21" t="str">
        <f t="shared" si="707"/>
        <v>#VALUE!</v>
      </c>
      <c r="HG29" s="21" t="str">
        <f t="array" ref="HG29">SUMIFS(INDIRECT($H$1),Consolidado!$C$3:$C66,$A29,Consolidado!$B$3:$B66,HD$1)</f>
        <v>#VALUE!</v>
      </c>
      <c r="HH29" s="54" t="str">
        <f t="shared" si="708"/>
        <v/>
      </c>
      <c r="HI29" s="21" t="str">
        <f t="shared" si="709"/>
        <v>#VALUE!</v>
      </c>
      <c r="HJ29" s="21" t="str">
        <f t="shared" si="710"/>
        <v/>
      </c>
      <c r="HK29" s="103" t="str">
        <f t="array" ref="HK29">SUMIFS(INDIRECT($G$1),Consolidado!$C$3:$C66,$A29,Consolidado!$B$3:$B66,HK$1)</f>
        <v>#VALUE!</v>
      </c>
      <c r="HL29" s="22" t="str">
        <f t="shared" si="711"/>
        <v/>
      </c>
      <c r="HM29" s="22" t="str">
        <f t="shared" si="712"/>
        <v>#VALUE!</v>
      </c>
      <c r="HN29" s="22" t="str">
        <f t="array" ref="HN29">SUMIFS(INDIRECT($H$1),Consolidado!$C$3:$C66,$A29,Consolidado!$B$3:$B66,HK$1)</f>
        <v>#VALUE!</v>
      </c>
      <c r="HO29" s="56" t="str">
        <f t="shared" si="713"/>
        <v/>
      </c>
      <c r="HP29" s="22" t="str">
        <f t="shared" si="714"/>
        <v>#VALUE!</v>
      </c>
      <c r="HQ29" s="22" t="str">
        <f t="shared" si="715"/>
        <v/>
      </c>
      <c r="HR29" s="104" t="str">
        <f t="array" ref="HR29">SUMIFS(INDIRECT($G$1),Consolidado!$C$3:$C66,$A29,Consolidado!$B$3:$B66,HR$1)</f>
        <v>#VALUE!</v>
      </c>
      <c r="HS29" s="21" t="str">
        <f t="shared" si="716"/>
        <v/>
      </c>
      <c r="HT29" s="21" t="str">
        <f t="shared" si="717"/>
        <v>#VALUE!</v>
      </c>
      <c r="HU29" s="21" t="str">
        <f t="array" ref="HU29">SUMIFS(INDIRECT($H$1),Consolidado!$C$3:$C66,$A29,Consolidado!$B$3:$B66,HR$1)</f>
        <v>#VALUE!</v>
      </c>
      <c r="HV29" s="54" t="str">
        <f t="shared" si="718"/>
        <v/>
      </c>
      <c r="HW29" s="21" t="str">
        <f t="shared" si="719"/>
        <v>#VALUE!</v>
      </c>
      <c r="HX29" s="21" t="str">
        <f t="shared" si="720"/>
        <v/>
      </c>
      <c r="HY29" s="103" t="str">
        <f t="array" ref="HY29">SUMIFS(INDIRECT($G$1),Consolidado!$C$3:$C66,$A29,Consolidado!$B$3:$B66,HY$1)</f>
        <v>#VALUE!</v>
      </c>
      <c r="HZ29" s="22" t="str">
        <f t="shared" si="721"/>
        <v/>
      </c>
      <c r="IA29" s="22" t="str">
        <f t="shared" si="722"/>
        <v>#VALUE!</v>
      </c>
      <c r="IB29" s="22" t="str">
        <f t="array" ref="IB29">SUMIFS(INDIRECT($H$1),Consolidado!$C$3:$C66,$A29,Consolidado!$B$3:$B66,HY$1)</f>
        <v>#VALUE!</v>
      </c>
      <c r="IC29" s="56" t="str">
        <f t="shared" si="723"/>
        <v/>
      </c>
      <c r="ID29" s="22" t="str">
        <f t="shared" si="724"/>
        <v>#VALUE!</v>
      </c>
      <c r="IE29" s="22" t="str">
        <f t="shared" si="725"/>
        <v/>
      </c>
      <c r="IF29" s="104" t="str">
        <f t="array" ref="IF29">SUMIFS(INDIRECT($G$1),Consolidado!$C$3:$C66,$A29,Consolidado!$B$3:$B66,IF$1)</f>
        <v>#VALUE!</v>
      </c>
      <c r="IG29" s="21" t="str">
        <f t="shared" si="726"/>
        <v/>
      </c>
      <c r="IH29" s="21" t="str">
        <f t="shared" si="727"/>
        <v>#VALUE!</v>
      </c>
      <c r="II29" s="21" t="str">
        <f t="array" ref="II29">SUMIFS(INDIRECT($H$1),Consolidado!$C$3:$C66,$A29,Consolidado!$B$3:$B66,IF$1)</f>
        <v>#VALUE!</v>
      </c>
      <c r="IJ29" s="54" t="str">
        <f t="shared" si="728"/>
        <v/>
      </c>
      <c r="IK29" s="21" t="str">
        <f t="shared" si="729"/>
        <v>#VALUE!</v>
      </c>
      <c r="IL29" s="21" t="str">
        <f t="shared" si="730"/>
        <v/>
      </c>
      <c r="IM29" s="103" t="str">
        <f t="array" ref="IM29">SUMIFS(INDIRECT($G$1),Consolidado!$C$3:$C66,$A29,Consolidado!$B$3:$B66,IM$1)</f>
        <v>#VALUE!</v>
      </c>
      <c r="IN29" s="22" t="str">
        <f t="shared" si="731"/>
        <v/>
      </c>
      <c r="IO29" s="22" t="str">
        <f t="shared" si="732"/>
        <v>#VALUE!</v>
      </c>
      <c r="IP29" s="22" t="str">
        <f t="array" ref="IP29">SUMIFS(INDIRECT($H$1),Consolidado!$C$3:$C66,$A29,Consolidado!$B$3:$B66,IM$1)</f>
        <v>#VALUE!</v>
      </c>
      <c r="IQ29" s="56" t="str">
        <f t="shared" si="733"/>
        <v/>
      </c>
      <c r="IR29" s="22" t="str">
        <f t="shared" si="734"/>
        <v>#VALUE!</v>
      </c>
      <c r="IS29" s="22" t="str">
        <f t="shared" si="735"/>
        <v/>
      </c>
      <c r="IT29" s="104" t="str">
        <f t="array" ref="IT29">SUMIFS(INDIRECT($G$1),Consolidado!$C$3:$C66,$A29,Consolidado!$B$3:$B66,IT$1)</f>
        <v>#VALUE!</v>
      </c>
      <c r="IU29" s="21" t="str">
        <f t="shared" si="736"/>
        <v/>
      </c>
      <c r="IV29" s="21" t="str">
        <f t="shared" si="737"/>
        <v>#VALUE!</v>
      </c>
      <c r="IW29" s="21" t="str">
        <f t="array" ref="IW29">SUMIFS(INDIRECT($H$1),Consolidado!$C$3:$C66,$A29,Consolidado!$B$3:$B66,IT$1)</f>
        <v>#VALUE!</v>
      </c>
      <c r="IX29" s="54" t="str">
        <f t="shared" si="738"/>
        <v/>
      </c>
      <c r="IY29" s="21" t="str">
        <f t="shared" si="739"/>
        <v>#VALUE!</v>
      </c>
      <c r="IZ29" s="21" t="str">
        <f t="shared" si="740"/>
        <v/>
      </c>
      <c r="JA29" s="103" t="str">
        <f t="array" ref="JA29">SUMIFS(INDIRECT($G$1),Consolidado!$C$3:$C66,$A29,Consolidado!$B$3:$B66,JA$1)</f>
        <v>#VALUE!</v>
      </c>
      <c r="JB29" s="22" t="str">
        <f t="shared" si="741"/>
        <v/>
      </c>
      <c r="JC29" s="22" t="str">
        <f t="shared" si="742"/>
        <v>#VALUE!</v>
      </c>
      <c r="JD29" s="22" t="str">
        <f t="array" ref="JD29">SUMIFS(INDIRECT($H$1),Consolidado!$C$3:$C66,$A29,Consolidado!$B$3:$B66,JA$1)</f>
        <v>#VALUE!</v>
      </c>
      <c r="JE29" s="56" t="str">
        <f t="shared" si="743"/>
        <v/>
      </c>
      <c r="JF29" s="22" t="str">
        <f t="shared" si="744"/>
        <v>#VALUE!</v>
      </c>
      <c r="JG29" s="22" t="str">
        <f t="shared" si="745"/>
        <v/>
      </c>
      <c r="JH29" s="104" t="str">
        <f t="array" ref="JH29">SUMIFS(INDIRECT($G$1),Consolidado!$C$3:$C66,$A29,Consolidado!$B$3:$B66,JH$1)</f>
        <v>#VALUE!</v>
      </c>
      <c r="JI29" s="21" t="str">
        <f t="shared" si="746"/>
        <v/>
      </c>
      <c r="JJ29" s="21" t="str">
        <f t="shared" si="747"/>
        <v>#VALUE!</v>
      </c>
      <c r="JK29" s="21" t="str">
        <f t="array" ref="JK29">SUMIFS(INDIRECT($H$1),Consolidado!$C$3:$C66,$A29,Consolidado!$B$3:$B66,JH$1)</f>
        <v>#VALUE!</v>
      </c>
      <c r="JL29" s="54" t="str">
        <f t="shared" si="748"/>
        <v/>
      </c>
      <c r="JM29" s="21" t="str">
        <f t="shared" si="749"/>
        <v>#VALUE!</v>
      </c>
      <c r="JN29" s="21" t="str">
        <f t="shared" si="750"/>
        <v/>
      </c>
      <c r="JO29" s="103" t="str">
        <f t="array" ref="JO29">SUMIFS(INDIRECT($G$1),Consolidado!$C$3:$C66,$A29,Consolidado!$B$3:$B66,JO$1)</f>
        <v>#VALUE!</v>
      </c>
      <c r="JP29" s="22" t="str">
        <f t="shared" si="751"/>
        <v/>
      </c>
      <c r="JQ29" s="22" t="str">
        <f t="shared" si="752"/>
        <v>#VALUE!</v>
      </c>
      <c r="JR29" s="22" t="str">
        <f t="array" ref="JR29">SUMIFS(INDIRECT($H$1),Consolidado!$C$3:$C66,$A29,Consolidado!$B$3:$B66,JO$1)</f>
        <v>#VALUE!</v>
      </c>
      <c r="JS29" s="56" t="str">
        <f t="shared" si="753"/>
        <v/>
      </c>
      <c r="JT29" s="22" t="str">
        <f t="shared" si="754"/>
        <v>#VALUE!</v>
      </c>
      <c r="JU29" s="22" t="str">
        <f t="shared" si="755"/>
        <v/>
      </c>
      <c r="JV29" s="104" t="str">
        <f t="array" ref="JV29">SUMIFS(INDIRECT($G$1),Consolidado!$C$3:$C66,$A29,Consolidado!$B$3:$B66,JV$1)</f>
        <v>#VALUE!</v>
      </c>
      <c r="JW29" s="21" t="str">
        <f t="shared" si="756"/>
        <v/>
      </c>
      <c r="JX29" s="21" t="str">
        <f t="shared" si="757"/>
        <v>#VALUE!</v>
      </c>
      <c r="JY29" s="21" t="str">
        <f t="array" ref="JY29">SUMIFS(INDIRECT($H$1),Consolidado!$C$3:$C66,$A29,Consolidado!$B$3:$B66,JV$1)</f>
        <v>#VALUE!</v>
      </c>
      <c r="JZ29" s="54" t="str">
        <f t="shared" si="758"/>
        <v/>
      </c>
      <c r="KA29" s="21" t="str">
        <f t="shared" si="759"/>
        <v>#VALUE!</v>
      </c>
      <c r="KB29" s="21" t="str">
        <f t="shared" si="760"/>
        <v/>
      </c>
      <c r="KC29" s="103" t="str">
        <f t="array" ref="KC29">SUMIFS(INDIRECT($G$1),Consolidado!$C$3:$C66,$A29,Consolidado!$B$3:$B66,KC$1)</f>
        <v>#VALUE!</v>
      </c>
      <c r="KD29" s="22" t="str">
        <f t="shared" si="761"/>
        <v/>
      </c>
      <c r="KE29" s="22" t="str">
        <f t="shared" si="762"/>
        <v>#VALUE!</v>
      </c>
      <c r="KF29" s="22" t="str">
        <f t="array" ref="KF29">SUMIFS(INDIRECT($H$1),Consolidado!$C$3:$C66,$A29,Consolidado!$B$3:$B66,KC$1)</f>
        <v>#VALUE!</v>
      </c>
      <c r="KG29" s="56" t="str">
        <f t="shared" si="763"/>
        <v/>
      </c>
      <c r="KH29" s="22" t="str">
        <f t="shared" si="764"/>
        <v>#VALUE!</v>
      </c>
      <c r="KI29" s="22" t="str">
        <f t="shared" si="765"/>
        <v/>
      </c>
      <c r="KJ29" s="104" t="str">
        <f t="array" ref="KJ29">SUMIFS(INDIRECT($G$1),Consolidado!$C$3:$C66,$A29,Consolidado!$B$3:$B66,KJ$1)</f>
        <v>#VALUE!</v>
      </c>
      <c r="KK29" s="21" t="str">
        <f t="shared" si="766"/>
        <v/>
      </c>
      <c r="KL29" s="21" t="str">
        <f t="shared" si="767"/>
        <v>#VALUE!</v>
      </c>
      <c r="KM29" s="21" t="str">
        <f t="array" ref="KM29">SUMIFS(INDIRECT($H$1),Consolidado!$C$3:$C66,$A29,Consolidado!$B$3:$B66,KJ$1)</f>
        <v>#VALUE!</v>
      </c>
      <c r="KN29" s="54" t="str">
        <f t="shared" si="768"/>
        <v/>
      </c>
      <c r="KO29" s="21" t="str">
        <f t="shared" si="769"/>
        <v>#VALUE!</v>
      </c>
      <c r="KP29" s="21" t="str">
        <f t="shared" si="770"/>
        <v/>
      </c>
      <c r="KQ29" s="103" t="str">
        <f t="array" ref="KQ29">SUMIFS(INDIRECT($G$1),Consolidado!$C$3:$C66,$A29,Consolidado!$B$3:$B66,KQ$1)</f>
        <v>#VALUE!</v>
      </c>
      <c r="KR29" s="22" t="str">
        <f t="shared" si="771"/>
        <v/>
      </c>
      <c r="KS29" s="22" t="str">
        <f t="shared" si="772"/>
        <v>#VALUE!</v>
      </c>
      <c r="KT29" s="22" t="str">
        <f t="array" ref="KT29">SUMIFS(INDIRECT($H$1),Consolidado!$C$3:$C66,$A29,Consolidado!$B$3:$B66,KQ$1)</f>
        <v>#VALUE!</v>
      </c>
      <c r="KU29" s="56" t="str">
        <f t="shared" si="773"/>
        <v/>
      </c>
      <c r="KV29" s="22" t="str">
        <f t="shared" si="774"/>
        <v>#VALUE!</v>
      </c>
      <c r="KW29" s="22" t="str">
        <f t="shared" si="775"/>
        <v/>
      </c>
      <c r="KX29" s="104" t="str">
        <f t="array" ref="KX29">SUMIFS(INDIRECT($G$1),Consolidado!$C$3:$C66,$A29,Consolidado!$B$3:$B66,KX$1)</f>
        <v>#VALUE!</v>
      </c>
      <c r="KY29" s="21" t="str">
        <f t="shared" si="776"/>
        <v/>
      </c>
      <c r="KZ29" s="21" t="str">
        <f t="shared" si="777"/>
        <v>#VALUE!</v>
      </c>
      <c r="LA29" s="21" t="str">
        <f t="array" ref="LA29">SUMIFS(INDIRECT($H$1),Consolidado!$C$3:$C66,$A29,Consolidado!$B$3:$B66,KX$1)</f>
        <v>#VALUE!</v>
      </c>
      <c r="LB29" s="54" t="str">
        <f t="shared" si="778"/>
        <v/>
      </c>
      <c r="LC29" s="21" t="str">
        <f t="shared" si="779"/>
        <v>#VALUE!</v>
      </c>
      <c r="LD29" s="105" t="str">
        <f t="shared" si="780"/>
        <v/>
      </c>
      <c r="LE29" s="103" t="str">
        <f t="array" ref="LE29">SUMIFS(INDIRECT($G$1),Consolidado!$C$3:$C66,$A29,Consolidado!$B$3:$B66,LE$1)</f>
        <v>#VALUE!</v>
      </c>
      <c r="LF29" s="22" t="str">
        <f t="shared" si="781"/>
        <v/>
      </c>
      <c r="LG29" s="22" t="str">
        <f t="shared" si="782"/>
        <v>#VALUE!</v>
      </c>
      <c r="LH29" s="22" t="str">
        <f t="array" ref="LH29">SUMIFS(INDIRECT($H$1),Consolidado!$C$3:$C66,$A29,Consolidado!$B$3:$B66,LE$1)</f>
        <v>#VALUE!</v>
      </c>
      <c r="LI29" s="56" t="str">
        <f t="shared" si="783"/>
        <v/>
      </c>
      <c r="LJ29" s="22" t="str">
        <f t="shared" si="784"/>
        <v>#VALUE!</v>
      </c>
      <c r="LK29" s="22" t="str">
        <f t="shared" si="785"/>
        <v/>
      </c>
      <c r="LL29" s="104" t="str">
        <f t="array" ref="LL29">SUMIFS(INDIRECT($G$1),Consolidado!$C$3:$C66,$A29,Consolidado!$B$3:$B66,LL$1)</f>
        <v>#VALUE!</v>
      </c>
      <c r="LM29" s="21" t="str">
        <f t="shared" si="786"/>
        <v/>
      </c>
      <c r="LN29" s="21" t="str">
        <f t="shared" si="787"/>
        <v>#VALUE!</v>
      </c>
      <c r="LO29" s="21" t="str">
        <f t="array" ref="LO29">SUMIFS(INDIRECT($H$1),Consolidado!$C$3:$C66,$A29,Consolidado!$B$3:$B66,LL$1)</f>
        <v>#VALUE!</v>
      </c>
      <c r="LP29" s="54" t="str">
        <f t="shared" si="788"/>
        <v/>
      </c>
      <c r="LQ29" s="21" t="str">
        <f t="shared" si="789"/>
        <v>#VALUE!</v>
      </c>
      <c r="LR29" s="105" t="str">
        <f t="shared" si="790"/>
        <v/>
      </c>
      <c r="LS29" s="103" t="str">
        <f t="array" ref="LS29">SUMIFS(INDIRECT($G$1),Consolidado!$C$3:$C66,$A29,Consolidado!$B$3:$B66,LS$1)</f>
        <v>#VALUE!</v>
      </c>
      <c r="LT29" s="22" t="str">
        <f t="shared" si="791"/>
        <v/>
      </c>
      <c r="LU29" s="22" t="str">
        <f t="shared" si="792"/>
        <v>#VALUE!</v>
      </c>
      <c r="LV29" s="22" t="str">
        <f t="array" ref="LV29">SUMIFS(INDIRECT($H$1),Consolidado!$C$3:$C66,$A29,Consolidado!$B$3:$B66,LS$1)</f>
        <v>#VALUE!</v>
      </c>
      <c r="LW29" s="56" t="str">
        <f t="shared" si="793"/>
        <v/>
      </c>
      <c r="LX29" s="22" t="str">
        <f t="shared" si="794"/>
        <v>#VALUE!</v>
      </c>
      <c r="LY29" s="22" t="str">
        <f t="shared" si="795"/>
        <v/>
      </c>
      <c r="LZ29" s="104" t="str">
        <f t="array" ref="LZ29">SUMIFS(INDIRECT($G$1),Consolidado!$C$3:$C66,$A29,Consolidado!$B$3:$B66,LZ$1)</f>
        <v>#VALUE!</v>
      </c>
      <c r="MA29" s="21" t="str">
        <f t="shared" si="796"/>
        <v/>
      </c>
      <c r="MB29" s="21" t="str">
        <f t="shared" si="797"/>
        <v>#VALUE!</v>
      </c>
      <c r="MC29" s="21" t="str">
        <f t="array" ref="MC29">SUMIFS(INDIRECT($H$1),Consolidado!$C$3:$C66,$A29,Consolidado!$B$3:$B66,LZ$1)</f>
        <v>#VALUE!</v>
      </c>
      <c r="MD29" s="54" t="str">
        <f t="shared" si="798"/>
        <v/>
      </c>
      <c r="ME29" s="21" t="str">
        <f t="shared" si="799"/>
        <v>#VALUE!</v>
      </c>
      <c r="MF29" s="105" t="str">
        <f t="shared" si="800"/>
        <v/>
      </c>
      <c r="MG29" s="103" t="str">
        <f t="array" ref="MG29">SUMIFS(INDIRECT($G$1),Consolidado!$C$3:$C66,$A29,Consolidado!$B$3:$B66,MG$1)</f>
        <v>#VALUE!</v>
      </c>
      <c r="MH29" s="22" t="str">
        <f t="shared" si="801"/>
        <v/>
      </c>
      <c r="MI29" s="22" t="str">
        <f t="shared" si="802"/>
        <v>#VALUE!</v>
      </c>
      <c r="MJ29" s="22" t="str">
        <f t="array" ref="MJ29">SUMIFS(INDIRECT($H$1),Consolidado!$C$3:$C66,$A29,Consolidado!$B$3:$B66,MG$1)</f>
        <v>#VALUE!</v>
      </c>
      <c r="MK29" s="56" t="str">
        <f t="shared" si="803"/>
        <v/>
      </c>
      <c r="ML29" s="22" t="str">
        <f t="shared" si="804"/>
        <v>#VALUE!</v>
      </c>
      <c r="MM29" s="22" t="str">
        <f t="shared" si="805"/>
        <v/>
      </c>
      <c r="MN29" s="104" t="str">
        <f t="array" ref="MN29">SUMIFS(INDIRECT($G$1),Consolidado!$C$3:$C66,$A29,Consolidado!$B$3:$B66,MN$1)</f>
        <v>#VALUE!</v>
      </c>
      <c r="MO29" s="21" t="str">
        <f t="shared" si="806"/>
        <v/>
      </c>
      <c r="MP29" s="21" t="str">
        <f t="shared" si="807"/>
        <v>#VALUE!</v>
      </c>
      <c r="MQ29" s="21" t="str">
        <f t="array" ref="MQ29">SUMIFS(INDIRECT($H$1),Consolidado!$C$3:$C66,$A29,Consolidado!$B$3:$B66,MN$1)</f>
        <v>#VALUE!</v>
      </c>
      <c r="MR29" s="54" t="str">
        <f t="shared" si="808"/>
        <v/>
      </c>
      <c r="MS29" s="21" t="str">
        <f t="shared" si="809"/>
        <v>#VALUE!</v>
      </c>
      <c r="MT29" s="105" t="str">
        <f t="shared" si="810"/>
        <v/>
      </c>
      <c r="MU29" s="103" t="str">
        <f t="array" ref="MU29">SUMIFS(INDIRECT($G$1),Consolidado!$C$3:$C66,$A29,Consolidado!$B$3:$B66,MU$1)</f>
        <v>#VALUE!</v>
      </c>
      <c r="MV29" s="22" t="str">
        <f t="shared" si="811"/>
        <v/>
      </c>
      <c r="MW29" s="22" t="str">
        <f t="shared" si="812"/>
        <v>#VALUE!</v>
      </c>
      <c r="MX29" s="22" t="str">
        <f t="array" ref="MX29">SUMIFS(INDIRECT($H$1),Consolidado!$C$3:$C66,$A29,Consolidado!$B$3:$B66,MU$1)</f>
        <v>#VALUE!</v>
      </c>
      <c r="MY29" s="56" t="str">
        <f t="shared" si="813"/>
        <v/>
      </c>
      <c r="MZ29" s="22" t="str">
        <f t="shared" si="814"/>
        <v>#VALUE!</v>
      </c>
      <c r="NA29" s="22" t="str">
        <f t="shared" si="815"/>
        <v/>
      </c>
      <c r="NB29" s="104" t="str">
        <f t="array" ref="NB29">SUMIFS(INDIRECT($G$1),Consolidado!$C$3:$C66,$A29,Consolidado!$B$3:$B66,NB$1)</f>
        <v>#VALUE!</v>
      </c>
      <c r="NC29" s="21" t="str">
        <f t="shared" si="816"/>
        <v/>
      </c>
      <c r="ND29" s="21" t="str">
        <f t="shared" si="817"/>
        <v>#VALUE!</v>
      </c>
      <c r="NE29" s="21" t="str">
        <f t="array" ref="NE29">SUMIFS(INDIRECT($H$1),Consolidado!$C$3:$C66,$A29,Consolidado!$B$3:$B66,NB$1)</f>
        <v>#VALUE!</v>
      </c>
      <c r="NF29" s="54" t="str">
        <f t="shared" si="818"/>
        <v/>
      </c>
      <c r="NG29" s="21" t="str">
        <f t="shared" si="819"/>
        <v>#VALUE!</v>
      </c>
      <c r="NH29" s="105" t="str">
        <f t="shared" si="820"/>
        <v/>
      </c>
      <c r="NI29" s="103" t="str">
        <f t="array" ref="NI29">SUMIFS(INDIRECT($G$1),Consolidado!$C$3:$C66,$A29,Consolidado!$B$3:$B66,NI$1)</f>
        <v>#VALUE!</v>
      </c>
      <c r="NJ29" s="22" t="str">
        <f t="shared" si="821"/>
        <v/>
      </c>
      <c r="NK29" s="22" t="str">
        <f t="shared" si="822"/>
        <v>#VALUE!</v>
      </c>
      <c r="NL29" s="22" t="str">
        <f t="array" ref="NL29">SUMIFS(INDIRECT($H$1),Consolidado!$C$3:$C66,$A29,Consolidado!$B$3:$B66,NI$1)</f>
        <v>#VALUE!</v>
      </c>
      <c r="NM29" s="56" t="str">
        <f t="shared" si="823"/>
        <v/>
      </c>
      <c r="NN29" s="22" t="str">
        <f t="shared" si="824"/>
        <v>#VALUE!</v>
      </c>
      <c r="NO29" s="22" t="str">
        <f t="shared" si="825"/>
        <v/>
      </c>
      <c r="NP29" s="104" t="str">
        <f t="array" ref="NP29">SUMIFS(INDIRECT($G$1),Consolidado!$C$3:$C66,$A29,Consolidado!$B$3:$B66,NP$1)</f>
        <v>#VALUE!</v>
      </c>
      <c r="NQ29" s="21" t="str">
        <f t="shared" si="826"/>
        <v/>
      </c>
      <c r="NR29" s="21" t="str">
        <f t="shared" si="827"/>
        <v>#VALUE!</v>
      </c>
      <c r="NS29" s="21" t="str">
        <f t="array" ref="NS29">SUMIFS(INDIRECT($H$1),Consolidado!$C$3:$C66,$A29,Consolidado!$B$3:$B66,NP$1)</f>
        <v>#VALUE!</v>
      </c>
      <c r="NT29" s="54" t="str">
        <f t="shared" si="828"/>
        <v/>
      </c>
      <c r="NU29" s="21" t="str">
        <f t="shared" si="829"/>
        <v>#VALUE!</v>
      </c>
      <c r="NV29" s="105" t="str">
        <f t="shared" si="830"/>
        <v/>
      </c>
    </row>
    <row r="30" ht="15.75" customHeight="1">
      <c r="A30" s="7" t="str">
        <f>Menus!B22</f>
        <v>B19 Comidas empleados</v>
      </c>
      <c r="B30" s="21" t="str">
        <f t="shared" si="554"/>
        <v>#VALUE!</v>
      </c>
      <c r="C30" s="21">
        <f t="shared" si="555"/>
        <v>0</v>
      </c>
      <c r="D30" s="21" t="str">
        <f t="shared" si="556"/>
        <v>#VALUE!</v>
      </c>
      <c r="E30" s="21" t="str">
        <f t="shared" si="557"/>
        <v>#VALUE!</v>
      </c>
      <c r="F30" s="21">
        <f t="shared" si="558"/>
        <v>0</v>
      </c>
      <c r="G30" s="21" t="str">
        <f t="shared" si="559"/>
        <v>#VALUE!</v>
      </c>
      <c r="H30" s="21" t="str">
        <f t="shared" si="560"/>
        <v/>
      </c>
      <c r="I30" s="100" t="str">
        <f t="array" ref="I30">SUMIFS(INDIRECT($G$1),Consolidado!$C$3:$C66,$A30,Consolidado!$B$3:$B66,I$1)</f>
        <v>#VALUE!</v>
      </c>
      <c r="J30" s="65" t="str">
        <f t="shared" si="561"/>
        <v/>
      </c>
      <c r="K30" s="21" t="str">
        <f t="shared" si="562"/>
        <v>#VALUE!</v>
      </c>
      <c r="L30" s="65" t="str">
        <f t="array" ref="L30">SUMIFS(INDIRECT($H$1),Consolidado!$C$3:$C66,$A30,Consolidado!$B$3:$B66,I$1)</f>
        <v>#VALUE!</v>
      </c>
      <c r="M30" s="66" t="str">
        <f t="shared" si="563"/>
        <v/>
      </c>
      <c r="N30" s="21" t="str">
        <f t="shared" si="564"/>
        <v>#VALUE!</v>
      </c>
      <c r="O30" s="21" t="str">
        <f t="shared" si="565"/>
        <v/>
      </c>
      <c r="P30" s="101" t="str">
        <f t="array" ref="P30">SUMIFS(INDIRECT($G$1),Consolidado!$C$3:$C66,$A30,Consolidado!$B$3:$B66,P$1)</f>
        <v>#VALUE!</v>
      </c>
      <c r="Q30" s="68" t="str">
        <f t="shared" si="566"/>
        <v/>
      </c>
      <c r="R30" s="68" t="str">
        <f t="shared" si="567"/>
        <v>#VALUE!</v>
      </c>
      <c r="S30" s="68" t="str">
        <f t="array" ref="S30">SUMIFS(INDIRECT($H$1),Consolidado!$C$3:$C66,$A30,Consolidado!$B$3:$B66,P$1)</f>
        <v>#VALUE!</v>
      </c>
      <c r="T30" s="68" t="str">
        <f t="shared" si="568"/>
        <v/>
      </c>
      <c r="U30" s="68" t="str">
        <f t="shared" si="569"/>
        <v>#VALUE!</v>
      </c>
      <c r="V30" s="68" t="str">
        <f t="shared" si="570"/>
        <v/>
      </c>
      <c r="W30" s="103" t="str">
        <f t="array" ref="W30">SUMIFS(INDIRECT($G$1),Consolidado!$C$3:$C66,$A30,Consolidado!$B$3:$B66,W$1)</f>
        <v>#VALUE!</v>
      </c>
      <c r="X30" s="22" t="str">
        <f t="shared" si="571"/>
        <v/>
      </c>
      <c r="Y30" s="22" t="str">
        <f t="shared" si="572"/>
        <v>#VALUE!</v>
      </c>
      <c r="Z30" s="22" t="str">
        <f t="array" ref="Z30">SUMIFS(INDIRECT($H$1),Consolidado!$C$3:$C66,$A30,Consolidado!$B$3:$B66,W$1)</f>
        <v>#VALUE!</v>
      </c>
      <c r="AA30" s="56" t="str">
        <f t="shared" si="573"/>
        <v/>
      </c>
      <c r="AB30" s="22" t="str">
        <f t="shared" si="574"/>
        <v>#VALUE!</v>
      </c>
      <c r="AC30" s="22" t="str">
        <f t="shared" si="575"/>
        <v/>
      </c>
      <c r="AD30" s="104" t="str">
        <f t="array" ref="AD30">SUMIFS(INDIRECT($G$1),Consolidado!$C$3:$C66,$A30,Consolidado!$B$3:$B66,AD$1)</f>
        <v>#VALUE!</v>
      </c>
      <c r="AE30" s="21" t="str">
        <f t="shared" si="576"/>
        <v/>
      </c>
      <c r="AF30" s="21" t="str">
        <f t="shared" si="577"/>
        <v>#VALUE!</v>
      </c>
      <c r="AG30" s="21" t="str">
        <f t="array" ref="AG30">SUMIFS(INDIRECT($H$1),Consolidado!$C$3:$C66,$A30,Consolidado!$B$3:$B66,AD$1)</f>
        <v>#VALUE!</v>
      </c>
      <c r="AH30" s="54" t="str">
        <f t="shared" si="578"/>
        <v/>
      </c>
      <c r="AI30" s="21" t="str">
        <f t="shared" si="579"/>
        <v>#VALUE!</v>
      </c>
      <c r="AJ30" s="21" t="str">
        <f t="shared" si="580"/>
        <v/>
      </c>
      <c r="AK30" s="103" t="str">
        <f t="array" ref="AK30">SUMIFS(INDIRECT($G$1),Consolidado!$C$3:$C66,$A30,Consolidado!$B$3:$B66,AK$1)</f>
        <v>#VALUE!</v>
      </c>
      <c r="AL30" s="22" t="str">
        <f t="shared" si="581"/>
        <v/>
      </c>
      <c r="AM30" s="22" t="str">
        <f t="shared" si="582"/>
        <v>#VALUE!</v>
      </c>
      <c r="AN30" s="22" t="str">
        <f t="array" ref="AN30">SUMIFS(INDIRECT($H$1),Consolidado!$C$3:$C66,$A30,Consolidado!$B$3:$B66,AK$1)</f>
        <v>#VALUE!</v>
      </c>
      <c r="AO30" s="56" t="str">
        <f t="shared" si="583"/>
        <v/>
      </c>
      <c r="AP30" s="22" t="str">
        <f t="shared" si="584"/>
        <v>#VALUE!</v>
      </c>
      <c r="AQ30" s="22" t="str">
        <f t="shared" si="585"/>
        <v/>
      </c>
      <c r="AR30" s="104" t="str">
        <f t="array" ref="AR30">SUMIFS(INDIRECT($G$1),Consolidado!$C$3:$C66,$A30,Consolidado!$B$3:$B66,AR$1)</f>
        <v>#VALUE!</v>
      </c>
      <c r="AS30" s="21" t="str">
        <f t="shared" si="586"/>
        <v/>
      </c>
      <c r="AT30" s="21" t="str">
        <f t="shared" si="587"/>
        <v>#VALUE!</v>
      </c>
      <c r="AU30" s="21" t="str">
        <f t="array" ref="AU30">SUMIFS(INDIRECT($H$1),Consolidado!$C$3:$C66,$A30,Consolidado!$B$3:$B66,AR$1)</f>
        <v>#VALUE!</v>
      </c>
      <c r="AV30" s="54" t="str">
        <f t="shared" si="588"/>
        <v/>
      </c>
      <c r="AW30" s="21" t="str">
        <f t="shared" si="589"/>
        <v>#VALUE!</v>
      </c>
      <c r="AX30" s="21" t="str">
        <f t="shared" si="590"/>
        <v/>
      </c>
      <c r="AY30" s="103" t="str">
        <f t="array" ref="AY30">SUMIFS(INDIRECT($G$1),Consolidado!$C$3:$C66,$A30,Consolidado!$B$3:$B66,AY$1)</f>
        <v>#VALUE!</v>
      </c>
      <c r="AZ30" s="22" t="str">
        <f t="shared" si="591"/>
        <v/>
      </c>
      <c r="BA30" s="22" t="str">
        <f t="shared" si="592"/>
        <v>#VALUE!</v>
      </c>
      <c r="BB30" s="22" t="str">
        <f t="array" ref="BB30">SUMIFS(INDIRECT($H$1),Consolidado!$C$3:$C66,$A30,Consolidado!$B$3:$B66,AY$1)</f>
        <v>#VALUE!</v>
      </c>
      <c r="BC30" s="56" t="str">
        <f t="shared" si="593"/>
        <v/>
      </c>
      <c r="BD30" s="22" t="str">
        <f t="shared" si="594"/>
        <v>#VALUE!</v>
      </c>
      <c r="BE30" s="22" t="str">
        <f t="shared" si="595"/>
        <v/>
      </c>
      <c r="BF30" s="104" t="str">
        <f t="array" ref="BF30">SUMIFS(INDIRECT($G$1),Consolidado!$C$3:$C66,$A30,Consolidado!$B$3:$B66,BF$1)</f>
        <v>#VALUE!</v>
      </c>
      <c r="BG30" s="21" t="str">
        <f t="shared" si="596"/>
        <v/>
      </c>
      <c r="BH30" s="21" t="str">
        <f t="shared" si="597"/>
        <v>#VALUE!</v>
      </c>
      <c r="BI30" s="21" t="str">
        <f t="array" ref="BI30">SUMIFS(INDIRECT($H$1),Consolidado!$C$3:$C66,$A30,Consolidado!$B$3:$B66,BF$1)</f>
        <v>#VALUE!</v>
      </c>
      <c r="BJ30" s="54" t="str">
        <f t="shared" si="598"/>
        <v/>
      </c>
      <c r="BK30" s="21" t="str">
        <f t="shared" si="599"/>
        <v>#VALUE!</v>
      </c>
      <c r="BL30" s="21" t="str">
        <f t="shared" si="600"/>
        <v/>
      </c>
      <c r="BM30" s="103" t="str">
        <f t="array" ref="BM30">SUMIFS(INDIRECT($G$1),Consolidado!$C$3:$C66,$A30,Consolidado!$B$3:$B66,BM$1)</f>
        <v>#VALUE!</v>
      </c>
      <c r="BN30" s="22" t="str">
        <f t="shared" si="601"/>
        <v/>
      </c>
      <c r="BO30" s="22" t="str">
        <f t="shared" si="602"/>
        <v>#VALUE!</v>
      </c>
      <c r="BP30" s="22" t="str">
        <f t="array" ref="BP30">SUMIFS(INDIRECT($H$1),Consolidado!$C$3:$C66,$A30,Consolidado!$B$3:$B66,BM$1)</f>
        <v>#VALUE!</v>
      </c>
      <c r="BQ30" s="56" t="str">
        <f t="shared" si="603"/>
        <v/>
      </c>
      <c r="BR30" s="22" t="str">
        <f t="shared" si="604"/>
        <v>#VALUE!</v>
      </c>
      <c r="BS30" s="22" t="str">
        <f t="shared" si="605"/>
        <v/>
      </c>
      <c r="BT30" s="104" t="str">
        <f t="array" ref="BT30">SUMIFS(INDIRECT($G$1),Consolidado!$C$3:$C66,$A30,Consolidado!$B$3:$B66,BT$1)</f>
        <v>#VALUE!</v>
      </c>
      <c r="BU30" s="21" t="str">
        <f t="shared" si="606"/>
        <v/>
      </c>
      <c r="BV30" s="21" t="str">
        <f t="shared" si="607"/>
        <v>#VALUE!</v>
      </c>
      <c r="BW30" s="21" t="str">
        <f t="array" ref="BW30">SUMIFS(INDIRECT($H$1),Consolidado!$C$3:$C66,$A30,Consolidado!$B$3:$B66,BT$1)</f>
        <v>#VALUE!</v>
      </c>
      <c r="BX30" s="54" t="str">
        <f t="shared" si="608"/>
        <v/>
      </c>
      <c r="BY30" s="21" t="str">
        <f t="shared" si="609"/>
        <v>#VALUE!</v>
      </c>
      <c r="BZ30" s="21" t="str">
        <f t="shared" si="610"/>
        <v/>
      </c>
      <c r="CA30" s="103" t="str">
        <f t="array" ref="CA30">SUMIFS(INDIRECT($G$1),Consolidado!$C$3:$C66,$A30,Consolidado!$B$3:$B66,CA$1)</f>
        <v>#VALUE!</v>
      </c>
      <c r="CB30" s="22" t="str">
        <f t="shared" si="611"/>
        <v/>
      </c>
      <c r="CC30" s="22" t="str">
        <f t="shared" si="612"/>
        <v>#VALUE!</v>
      </c>
      <c r="CD30" s="22" t="str">
        <f t="array" ref="CD30">SUMIFS(INDIRECT($H$1),Consolidado!$C$3:$C66,$A30,Consolidado!$B$3:$B66,CA$1)</f>
        <v>#VALUE!</v>
      </c>
      <c r="CE30" s="56" t="str">
        <f t="shared" si="613"/>
        <v/>
      </c>
      <c r="CF30" s="22" t="str">
        <f t="shared" si="614"/>
        <v>#VALUE!</v>
      </c>
      <c r="CG30" s="22" t="str">
        <f t="shared" si="615"/>
        <v/>
      </c>
      <c r="CH30" s="104" t="str">
        <f t="array" ref="CH30">SUMIFS(INDIRECT($G$1),Consolidado!$C$3:$C66,$A30,Consolidado!$B$3:$B66,CH$1)</f>
        <v>#VALUE!</v>
      </c>
      <c r="CI30" s="21" t="str">
        <f t="shared" si="616"/>
        <v/>
      </c>
      <c r="CJ30" s="21" t="str">
        <f t="shared" si="617"/>
        <v>#VALUE!</v>
      </c>
      <c r="CK30" s="21" t="str">
        <f t="array" ref="CK30">SUMIFS(INDIRECT($H$1),Consolidado!$C$3:$C66,$A30,Consolidado!$B$3:$B66,CH$1)</f>
        <v>#VALUE!</v>
      </c>
      <c r="CL30" s="54" t="str">
        <f t="shared" si="618"/>
        <v/>
      </c>
      <c r="CM30" s="21" t="str">
        <f t="shared" si="619"/>
        <v>#VALUE!</v>
      </c>
      <c r="CN30" s="21" t="str">
        <f t="shared" si="620"/>
        <v/>
      </c>
      <c r="CO30" s="103" t="str">
        <f t="array" ref="CO30">SUMIFS(INDIRECT($G$1),Consolidado!$C$3:$C66,$A30,Consolidado!$B$3:$B66,CO$1)</f>
        <v>#VALUE!</v>
      </c>
      <c r="CP30" s="22" t="str">
        <f t="shared" si="621"/>
        <v/>
      </c>
      <c r="CQ30" s="22" t="str">
        <f t="shared" si="622"/>
        <v>#VALUE!</v>
      </c>
      <c r="CR30" s="22" t="str">
        <f t="array" ref="CR30">SUMIFS(INDIRECT($H$1),Consolidado!$C$3:$C66,$A30,Consolidado!$B$3:$B66,CO$1)</f>
        <v>#VALUE!</v>
      </c>
      <c r="CS30" s="56" t="str">
        <f t="shared" si="623"/>
        <v/>
      </c>
      <c r="CT30" s="22" t="str">
        <f t="shared" si="624"/>
        <v>#VALUE!</v>
      </c>
      <c r="CU30" s="22" t="str">
        <f t="shared" si="625"/>
        <v/>
      </c>
      <c r="CV30" s="104" t="str">
        <f t="array" ref="CV30">SUMIFS(INDIRECT($G$1),Consolidado!$C$3:$C66,$A30,Consolidado!$B$3:$B66,CV$1)</f>
        <v>#VALUE!</v>
      </c>
      <c r="CW30" s="21" t="str">
        <f t="shared" si="626"/>
        <v/>
      </c>
      <c r="CX30" s="21" t="str">
        <f t="shared" si="627"/>
        <v>#VALUE!</v>
      </c>
      <c r="CY30" s="21" t="str">
        <f t="array" ref="CY30">SUMIFS(INDIRECT($H$1),Consolidado!$C$3:$C66,$A30,Consolidado!$B$3:$B66,CV$1)</f>
        <v>#VALUE!</v>
      </c>
      <c r="CZ30" s="54" t="str">
        <f t="shared" si="628"/>
        <v/>
      </c>
      <c r="DA30" s="21" t="str">
        <f t="shared" si="629"/>
        <v>#VALUE!</v>
      </c>
      <c r="DB30" s="21" t="str">
        <f t="shared" si="630"/>
        <v/>
      </c>
      <c r="DC30" s="103" t="str">
        <f t="array" ref="DC30">SUMIFS(INDIRECT($G$1),Consolidado!$C$3:$C66,$A30,Consolidado!$B$3:$B66,DC$1)</f>
        <v>#VALUE!</v>
      </c>
      <c r="DD30" s="22" t="str">
        <f t="shared" si="631"/>
        <v/>
      </c>
      <c r="DE30" s="22" t="str">
        <f t="shared" si="632"/>
        <v>#VALUE!</v>
      </c>
      <c r="DF30" s="22" t="str">
        <f t="array" ref="DF30">SUMIFS(INDIRECT($H$1),Consolidado!$C$3:$C66,$A30,Consolidado!$B$3:$B66,DC$1)</f>
        <v>#VALUE!</v>
      </c>
      <c r="DG30" s="56" t="str">
        <f t="shared" si="633"/>
        <v/>
      </c>
      <c r="DH30" s="22" t="str">
        <f t="shared" si="634"/>
        <v>#VALUE!</v>
      </c>
      <c r="DI30" s="22" t="str">
        <f t="shared" si="635"/>
        <v/>
      </c>
      <c r="DJ30" s="104" t="str">
        <f t="array" ref="DJ30">SUMIFS(INDIRECT($G$1),Consolidado!$C$3:$C66,$A30,Consolidado!$B$3:$B66,DJ$1)</f>
        <v>#VALUE!</v>
      </c>
      <c r="DK30" s="21" t="str">
        <f t="shared" si="636"/>
        <v/>
      </c>
      <c r="DL30" s="21" t="str">
        <f t="shared" si="637"/>
        <v>#VALUE!</v>
      </c>
      <c r="DM30" s="21" t="str">
        <f t="array" ref="DM30">SUMIFS(INDIRECT($H$1),Consolidado!$C$3:$C66,$A30,Consolidado!$B$3:$B66,DJ$1)</f>
        <v>#VALUE!</v>
      </c>
      <c r="DN30" s="54" t="str">
        <f t="shared" si="638"/>
        <v/>
      </c>
      <c r="DO30" s="21" t="str">
        <f t="shared" si="639"/>
        <v>#VALUE!</v>
      </c>
      <c r="DP30" s="21" t="str">
        <f t="shared" si="640"/>
        <v/>
      </c>
      <c r="DQ30" s="103" t="str">
        <f t="array" ref="DQ30">SUMIFS(INDIRECT($G$1),Consolidado!$C$3:$C66,$A30,Consolidado!$B$3:$B66,DQ$1)</f>
        <v>#VALUE!</v>
      </c>
      <c r="DR30" s="22" t="str">
        <f t="shared" si="641"/>
        <v/>
      </c>
      <c r="DS30" s="22" t="str">
        <f t="shared" si="642"/>
        <v>#VALUE!</v>
      </c>
      <c r="DT30" s="22" t="str">
        <f t="array" ref="DT30">SUMIFS(INDIRECT($H$1),Consolidado!$C$3:$C66,$A30,Consolidado!$B$3:$B66,DQ$1)</f>
        <v>#VALUE!</v>
      </c>
      <c r="DU30" s="56" t="str">
        <f t="shared" si="643"/>
        <v/>
      </c>
      <c r="DV30" s="22" t="str">
        <f t="shared" si="644"/>
        <v>#VALUE!</v>
      </c>
      <c r="DW30" s="22" t="str">
        <f t="shared" si="645"/>
        <v/>
      </c>
      <c r="DX30" s="104" t="str">
        <f t="array" ref="DX30">SUMIFS(INDIRECT($G$1),Consolidado!$C$3:$C66,$A30,Consolidado!$B$3:$B66,DX$1)</f>
        <v>#VALUE!</v>
      </c>
      <c r="DY30" s="21" t="str">
        <f t="shared" si="646"/>
        <v/>
      </c>
      <c r="DZ30" s="21" t="str">
        <f t="shared" si="647"/>
        <v>#VALUE!</v>
      </c>
      <c r="EA30" s="21" t="str">
        <f t="array" ref="EA30">SUMIFS(INDIRECT($H$1),Consolidado!$C$3:$C66,$A30,Consolidado!$B$3:$B66,DX$1)</f>
        <v>#VALUE!</v>
      </c>
      <c r="EB30" s="54" t="str">
        <f t="shared" si="648"/>
        <v/>
      </c>
      <c r="EC30" s="21" t="str">
        <f t="shared" si="649"/>
        <v>#VALUE!</v>
      </c>
      <c r="ED30" s="21" t="str">
        <f t="shared" si="650"/>
        <v/>
      </c>
      <c r="EE30" s="103" t="str">
        <f t="array" ref="EE30">SUMIFS(INDIRECT($G$1),Consolidado!$C$3:$C66,$A30,Consolidado!$B$3:$B66,EE$1)</f>
        <v>#VALUE!</v>
      </c>
      <c r="EF30" s="22" t="str">
        <f t="shared" si="651"/>
        <v/>
      </c>
      <c r="EG30" s="22" t="str">
        <f t="shared" si="652"/>
        <v>#VALUE!</v>
      </c>
      <c r="EH30" s="22" t="str">
        <f t="array" ref="EH30">SUMIFS(INDIRECT($H$1),Consolidado!$C$3:$C66,$A30,Consolidado!$B$3:$B66,EE$1)</f>
        <v>#VALUE!</v>
      </c>
      <c r="EI30" s="56" t="str">
        <f t="shared" si="653"/>
        <v/>
      </c>
      <c r="EJ30" s="22" t="str">
        <f t="shared" si="654"/>
        <v>#VALUE!</v>
      </c>
      <c r="EK30" s="22" t="str">
        <f t="shared" si="655"/>
        <v/>
      </c>
      <c r="EL30" s="104" t="str">
        <f t="array" ref="EL30">SUMIFS(INDIRECT($G$1),Consolidado!$C$3:$C66,$A30,Consolidado!$B$3:$B66,EL$1)</f>
        <v>#VALUE!</v>
      </c>
      <c r="EM30" s="21" t="str">
        <f t="shared" si="656"/>
        <v/>
      </c>
      <c r="EN30" s="21" t="str">
        <f t="shared" si="657"/>
        <v>#VALUE!</v>
      </c>
      <c r="EO30" s="21" t="str">
        <f t="array" ref="EO30">SUMIFS(INDIRECT($H$1),Consolidado!$C$3:$C66,$A30,Consolidado!$B$3:$B66,EL$1)</f>
        <v>#VALUE!</v>
      </c>
      <c r="EP30" s="54" t="str">
        <f t="shared" si="658"/>
        <v/>
      </c>
      <c r="EQ30" s="21" t="str">
        <f t="shared" si="659"/>
        <v>#VALUE!</v>
      </c>
      <c r="ER30" s="21" t="str">
        <f t="shared" si="660"/>
        <v/>
      </c>
      <c r="ES30" s="103" t="str">
        <f t="array" ref="ES30">SUMIFS(INDIRECT($G$1),Consolidado!$C$3:$C66,$A30,Consolidado!$B$3:$B66,ES$1)</f>
        <v>#VALUE!</v>
      </c>
      <c r="ET30" s="22" t="str">
        <f t="shared" si="661"/>
        <v/>
      </c>
      <c r="EU30" s="22" t="str">
        <f t="shared" si="662"/>
        <v>#VALUE!</v>
      </c>
      <c r="EV30" s="22" t="str">
        <f t="array" ref="EV30">SUMIFS(INDIRECT($H$1),Consolidado!$C$3:$C66,$A30,Consolidado!$B$3:$B66,ES$1)</f>
        <v>#VALUE!</v>
      </c>
      <c r="EW30" s="56" t="str">
        <f t="shared" si="663"/>
        <v/>
      </c>
      <c r="EX30" s="22" t="str">
        <f t="shared" si="664"/>
        <v>#VALUE!</v>
      </c>
      <c r="EY30" s="22" t="str">
        <f t="shared" si="665"/>
        <v/>
      </c>
      <c r="EZ30" s="104" t="str">
        <f t="array" ref="EZ30">SUMIFS(INDIRECT($G$1),Consolidado!$C$3:$C66,$A30,Consolidado!$B$3:$B66,EZ$1)</f>
        <v>#VALUE!</v>
      </c>
      <c r="FA30" s="21" t="str">
        <f t="shared" si="666"/>
        <v/>
      </c>
      <c r="FB30" s="21" t="str">
        <f t="shared" si="667"/>
        <v>#VALUE!</v>
      </c>
      <c r="FC30" s="21" t="str">
        <f t="array" ref="FC30">SUMIFS(INDIRECT($H$1),Consolidado!$C$3:$C66,$A30,Consolidado!$B$3:$B66,EZ$1)</f>
        <v>#VALUE!</v>
      </c>
      <c r="FD30" s="54" t="str">
        <f t="shared" si="668"/>
        <v/>
      </c>
      <c r="FE30" s="21" t="str">
        <f t="shared" si="669"/>
        <v>#VALUE!</v>
      </c>
      <c r="FF30" s="21" t="str">
        <f t="shared" si="670"/>
        <v/>
      </c>
      <c r="FG30" s="103" t="str">
        <f t="array" ref="FG30">SUMIFS(INDIRECT($G$1),Consolidado!$C$3:$C66,$A30,Consolidado!$B$3:$B66,FG$1)</f>
        <v>#VALUE!</v>
      </c>
      <c r="FH30" s="22" t="str">
        <f t="shared" si="671"/>
        <v/>
      </c>
      <c r="FI30" s="22" t="str">
        <f t="shared" si="672"/>
        <v>#VALUE!</v>
      </c>
      <c r="FJ30" s="22" t="str">
        <f t="array" ref="FJ30">SUMIFS(INDIRECT($H$1),Consolidado!$C$3:$C66,$A30,Consolidado!$B$3:$B66,FG$1)</f>
        <v>#VALUE!</v>
      </c>
      <c r="FK30" s="56" t="str">
        <f t="shared" si="673"/>
        <v/>
      </c>
      <c r="FL30" s="22" t="str">
        <f t="shared" si="674"/>
        <v>#VALUE!</v>
      </c>
      <c r="FM30" s="22" t="str">
        <f t="shared" si="675"/>
        <v/>
      </c>
      <c r="FN30" s="104" t="str">
        <f t="array" ref="FN30">SUMIFS(INDIRECT($G$1),Consolidado!$C$3:$C66,$A30,Consolidado!$B$3:$B66,FN$1)</f>
        <v>#VALUE!</v>
      </c>
      <c r="FO30" s="21" t="str">
        <f t="shared" si="676"/>
        <v/>
      </c>
      <c r="FP30" s="21" t="str">
        <f t="shared" si="677"/>
        <v>#VALUE!</v>
      </c>
      <c r="FQ30" s="21" t="str">
        <f t="array" ref="FQ30">SUMIFS(INDIRECT($H$1),Consolidado!$C$3:$C66,$A30,Consolidado!$B$3:$B66,FN$1)</f>
        <v>#VALUE!</v>
      </c>
      <c r="FR30" s="54" t="str">
        <f t="shared" si="678"/>
        <v/>
      </c>
      <c r="FS30" s="21" t="str">
        <f t="shared" si="679"/>
        <v>#VALUE!</v>
      </c>
      <c r="FT30" s="21" t="str">
        <f t="shared" si="680"/>
        <v/>
      </c>
      <c r="FU30" s="103" t="str">
        <f t="array" ref="FU30">SUMIFS(INDIRECT($G$1),Consolidado!$C$3:$C66,$A30,Consolidado!$B$3:$B66,FU$1)</f>
        <v>#VALUE!</v>
      </c>
      <c r="FV30" s="22" t="str">
        <f t="shared" si="681"/>
        <v/>
      </c>
      <c r="FW30" s="22" t="str">
        <f t="shared" si="682"/>
        <v>#VALUE!</v>
      </c>
      <c r="FX30" s="22" t="str">
        <f t="array" ref="FX30">SUMIFS(INDIRECT($H$1),Consolidado!$C$3:$C66,$A30,Consolidado!$B$3:$B66,FU$1)</f>
        <v>#VALUE!</v>
      </c>
      <c r="FY30" s="56" t="str">
        <f t="shared" si="683"/>
        <v/>
      </c>
      <c r="FZ30" s="22" t="str">
        <f t="shared" si="684"/>
        <v>#VALUE!</v>
      </c>
      <c r="GA30" s="22" t="str">
        <f t="shared" si="685"/>
        <v/>
      </c>
      <c r="GB30" s="104" t="str">
        <f t="array" ref="GB30">SUMIFS(INDIRECT($G$1),Consolidado!$C$3:$C66,$A30,Consolidado!$B$3:$B66,GB$1)</f>
        <v>#VALUE!</v>
      </c>
      <c r="GC30" s="21" t="str">
        <f t="shared" si="686"/>
        <v/>
      </c>
      <c r="GD30" s="21" t="str">
        <f t="shared" si="687"/>
        <v>#VALUE!</v>
      </c>
      <c r="GE30" s="21" t="str">
        <f t="array" ref="GE30">SUMIFS(INDIRECT($H$1),Consolidado!$C$3:$C66,$A30,Consolidado!$B$3:$B66,GB$1)</f>
        <v>#VALUE!</v>
      </c>
      <c r="GF30" s="54" t="str">
        <f t="shared" si="688"/>
        <v/>
      </c>
      <c r="GG30" s="21" t="str">
        <f t="shared" si="689"/>
        <v>#VALUE!</v>
      </c>
      <c r="GH30" s="21" t="str">
        <f t="shared" si="690"/>
        <v/>
      </c>
      <c r="GI30" s="103" t="str">
        <f t="array" ref="GI30">SUMIFS(INDIRECT($G$1),Consolidado!$C$3:$C66,$A30,Consolidado!$B$3:$B66,GI$1)</f>
        <v>#VALUE!</v>
      </c>
      <c r="GJ30" s="22" t="str">
        <f t="shared" si="691"/>
        <v/>
      </c>
      <c r="GK30" s="22" t="str">
        <f t="shared" si="692"/>
        <v>#VALUE!</v>
      </c>
      <c r="GL30" s="22" t="str">
        <f t="array" ref="GL30">SUMIFS(INDIRECT($H$1),Consolidado!$C$3:$C66,$A30,Consolidado!$B$3:$B66,GI$1)</f>
        <v>#VALUE!</v>
      </c>
      <c r="GM30" s="56" t="str">
        <f t="shared" si="693"/>
        <v/>
      </c>
      <c r="GN30" s="22" t="str">
        <f t="shared" si="694"/>
        <v>#VALUE!</v>
      </c>
      <c r="GO30" s="22" t="str">
        <f t="shared" si="695"/>
        <v/>
      </c>
      <c r="GP30" s="104" t="str">
        <f t="array" ref="GP30">SUMIFS(INDIRECT($G$1),Consolidado!$C$3:$C66,$A30,Consolidado!$B$3:$B66,GP$1)</f>
        <v>#VALUE!</v>
      </c>
      <c r="GQ30" s="21" t="str">
        <f t="shared" si="696"/>
        <v/>
      </c>
      <c r="GR30" s="21" t="str">
        <f t="shared" si="697"/>
        <v>#VALUE!</v>
      </c>
      <c r="GS30" s="21" t="str">
        <f t="array" ref="GS30">SUMIFS(INDIRECT($H$1),Consolidado!$C$3:$C66,$A30,Consolidado!$B$3:$B66,GP$1)</f>
        <v>#VALUE!</v>
      </c>
      <c r="GT30" s="54" t="str">
        <f t="shared" si="698"/>
        <v/>
      </c>
      <c r="GU30" s="21" t="str">
        <f t="shared" si="699"/>
        <v>#VALUE!</v>
      </c>
      <c r="GV30" s="21" t="str">
        <f t="shared" si="700"/>
        <v/>
      </c>
      <c r="GW30" s="103" t="str">
        <f t="array" ref="GW30">SUMIFS(INDIRECT($G$1),Consolidado!$C$3:$C66,$A30,Consolidado!$B$3:$B66,GW$1)</f>
        <v>#VALUE!</v>
      </c>
      <c r="GX30" s="22" t="str">
        <f t="shared" si="701"/>
        <v/>
      </c>
      <c r="GY30" s="22" t="str">
        <f t="shared" si="702"/>
        <v>#VALUE!</v>
      </c>
      <c r="GZ30" s="22" t="str">
        <f t="array" ref="GZ30">SUMIFS(INDIRECT($H$1),Consolidado!$C$3:$C66,$A30,Consolidado!$B$3:$B66,GW$1)</f>
        <v>#VALUE!</v>
      </c>
      <c r="HA30" s="56" t="str">
        <f t="shared" si="703"/>
        <v/>
      </c>
      <c r="HB30" s="22" t="str">
        <f t="shared" si="704"/>
        <v>#VALUE!</v>
      </c>
      <c r="HC30" s="22" t="str">
        <f t="shared" si="705"/>
        <v/>
      </c>
      <c r="HD30" s="104" t="str">
        <f t="array" ref="HD30">SUMIFS(INDIRECT($G$1),Consolidado!$C$3:$C66,$A30,Consolidado!$B$3:$B66,HD$1)</f>
        <v>#VALUE!</v>
      </c>
      <c r="HE30" s="21" t="str">
        <f t="shared" si="706"/>
        <v/>
      </c>
      <c r="HF30" s="21" t="str">
        <f t="shared" si="707"/>
        <v>#VALUE!</v>
      </c>
      <c r="HG30" s="21" t="str">
        <f t="array" ref="HG30">SUMIFS(INDIRECT($H$1),Consolidado!$C$3:$C66,$A30,Consolidado!$B$3:$B66,HD$1)</f>
        <v>#VALUE!</v>
      </c>
      <c r="HH30" s="54" t="str">
        <f t="shared" si="708"/>
        <v/>
      </c>
      <c r="HI30" s="21" t="str">
        <f t="shared" si="709"/>
        <v>#VALUE!</v>
      </c>
      <c r="HJ30" s="21" t="str">
        <f t="shared" si="710"/>
        <v/>
      </c>
      <c r="HK30" s="103" t="str">
        <f t="array" ref="HK30">SUMIFS(INDIRECT($G$1),Consolidado!$C$3:$C66,$A30,Consolidado!$B$3:$B66,HK$1)</f>
        <v>#VALUE!</v>
      </c>
      <c r="HL30" s="22" t="str">
        <f t="shared" si="711"/>
        <v/>
      </c>
      <c r="HM30" s="22" t="str">
        <f t="shared" si="712"/>
        <v>#VALUE!</v>
      </c>
      <c r="HN30" s="22" t="str">
        <f t="array" ref="HN30">SUMIFS(INDIRECT($H$1),Consolidado!$C$3:$C66,$A30,Consolidado!$B$3:$B66,HK$1)</f>
        <v>#VALUE!</v>
      </c>
      <c r="HO30" s="56" t="str">
        <f t="shared" si="713"/>
        <v/>
      </c>
      <c r="HP30" s="22" t="str">
        <f t="shared" si="714"/>
        <v>#VALUE!</v>
      </c>
      <c r="HQ30" s="22" t="str">
        <f t="shared" si="715"/>
        <v/>
      </c>
      <c r="HR30" s="104" t="str">
        <f t="array" ref="HR30">SUMIFS(INDIRECT($G$1),Consolidado!$C$3:$C66,$A30,Consolidado!$B$3:$B66,HR$1)</f>
        <v>#VALUE!</v>
      </c>
      <c r="HS30" s="21" t="str">
        <f t="shared" si="716"/>
        <v/>
      </c>
      <c r="HT30" s="21" t="str">
        <f t="shared" si="717"/>
        <v>#VALUE!</v>
      </c>
      <c r="HU30" s="21" t="str">
        <f t="array" ref="HU30">SUMIFS(INDIRECT($H$1),Consolidado!$C$3:$C66,$A30,Consolidado!$B$3:$B66,HR$1)</f>
        <v>#VALUE!</v>
      </c>
      <c r="HV30" s="54" t="str">
        <f t="shared" si="718"/>
        <v/>
      </c>
      <c r="HW30" s="21" t="str">
        <f t="shared" si="719"/>
        <v>#VALUE!</v>
      </c>
      <c r="HX30" s="21" t="str">
        <f t="shared" si="720"/>
        <v/>
      </c>
      <c r="HY30" s="103" t="str">
        <f t="array" ref="HY30">SUMIFS(INDIRECT($G$1),Consolidado!$C$3:$C66,$A30,Consolidado!$B$3:$B66,HY$1)</f>
        <v>#VALUE!</v>
      </c>
      <c r="HZ30" s="22" t="str">
        <f t="shared" si="721"/>
        <v/>
      </c>
      <c r="IA30" s="22" t="str">
        <f t="shared" si="722"/>
        <v>#VALUE!</v>
      </c>
      <c r="IB30" s="22" t="str">
        <f t="array" ref="IB30">SUMIFS(INDIRECT($H$1),Consolidado!$C$3:$C66,$A30,Consolidado!$B$3:$B66,HY$1)</f>
        <v>#VALUE!</v>
      </c>
      <c r="IC30" s="56" t="str">
        <f t="shared" si="723"/>
        <v/>
      </c>
      <c r="ID30" s="22" t="str">
        <f t="shared" si="724"/>
        <v>#VALUE!</v>
      </c>
      <c r="IE30" s="22" t="str">
        <f t="shared" si="725"/>
        <v/>
      </c>
      <c r="IF30" s="104" t="str">
        <f t="array" ref="IF30">SUMIFS(INDIRECT($G$1),Consolidado!$C$3:$C66,$A30,Consolidado!$B$3:$B66,IF$1)</f>
        <v>#VALUE!</v>
      </c>
      <c r="IG30" s="21" t="str">
        <f t="shared" si="726"/>
        <v/>
      </c>
      <c r="IH30" s="21" t="str">
        <f t="shared" si="727"/>
        <v>#VALUE!</v>
      </c>
      <c r="II30" s="21" t="str">
        <f t="array" ref="II30">SUMIFS(INDIRECT($H$1),Consolidado!$C$3:$C66,$A30,Consolidado!$B$3:$B66,IF$1)</f>
        <v>#VALUE!</v>
      </c>
      <c r="IJ30" s="54" t="str">
        <f t="shared" si="728"/>
        <v/>
      </c>
      <c r="IK30" s="21" t="str">
        <f t="shared" si="729"/>
        <v>#VALUE!</v>
      </c>
      <c r="IL30" s="21" t="str">
        <f t="shared" si="730"/>
        <v/>
      </c>
      <c r="IM30" s="103" t="str">
        <f t="array" ref="IM30">SUMIFS(INDIRECT($G$1),Consolidado!$C$3:$C66,$A30,Consolidado!$B$3:$B66,IM$1)</f>
        <v>#VALUE!</v>
      </c>
      <c r="IN30" s="22" t="str">
        <f t="shared" si="731"/>
        <v/>
      </c>
      <c r="IO30" s="22" t="str">
        <f t="shared" si="732"/>
        <v>#VALUE!</v>
      </c>
      <c r="IP30" s="22" t="str">
        <f t="array" ref="IP30">SUMIFS(INDIRECT($H$1),Consolidado!$C$3:$C66,$A30,Consolidado!$B$3:$B66,IM$1)</f>
        <v>#VALUE!</v>
      </c>
      <c r="IQ30" s="56" t="str">
        <f t="shared" si="733"/>
        <v/>
      </c>
      <c r="IR30" s="22" t="str">
        <f t="shared" si="734"/>
        <v>#VALUE!</v>
      </c>
      <c r="IS30" s="22" t="str">
        <f t="shared" si="735"/>
        <v/>
      </c>
      <c r="IT30" s="104" t="str">
        <f t="array" ref="IT30">SUMIFS(INDIRECT($G$1),Consolidado!$C$3:$C66,$A30,Consolidado!$B$3:$B66,IT$1)</f>
        <v>#VALUE!</v>
      </c>
      <c r="IU30" s="21" t="str">
        <f t="shared" si="736"/>
        <v/>
      </c>
      <c r="IV30" s="21" t="str">
        <f t="shared" si="737"/>
        <v>#VALUE!</v>
      </c>
      <c r="IW30" s="21" t="str">
        <f t="array" ref="IW30">SUMIFS(INDIRECT($H$1),Consolidado!$C$3:$C66,$A30,Consolidado!$B$3:$B66,IT$1)</f>
        <v>#VALUE!</v>
      </c>
      <c r="IX30" s="54" t="str">
        <f t="shared" si="738"/>
        <v/>
      </c>
      <c r="IY30" s="21" t="str">
        <f t="shared" si="739"/>
        <v>#VALUE!</v>
      </c>
      <c r="IZ30" s="21" t="str">
        <f t="shared" si="740"/>
        <v/>
      </c>
      <c r="JA30" s="103" t="str">
        <f t="array" ref="JA30">SUMIFS(INDIRECT($G$1),Consolidado!$C$3:$C66,$A30,Consolidado!$B$3:$B66,JA$1)</f>
        <v>#VALUE!</v>
      </c>
      <c r="JB30" s="22" t="str">
        <f t="shared" si="741"/>
        <v/>
      </c>
      <c r="JC30" s="22" t="str">
        <f t="shared" si="742"/>
        <v>#VALUE!</v>
      </c>
      <c r="JD30" s="22" t="str">
        <f t="array" ref="JD30">SUMIFS(INDIRECT($H$1),Consolidado!$C$3:$C66,$A30,Consolidado!$B$3:$B66,JA$1)</f>
        <v>#VALUE!</v>
      </c>
      <c r="JE30" s="56" t="str">
        <f t="shared" si="743"/>
        <v/>
      </c>
      <c r="JF30" s="22" t="str">
        <f t="shared" si="744"/>
        <v>#VALUE!</v>
      </c>
      <c r="JG30" s="22" t="str">
        <f t="shared" si="745"/>
        <v/>
      </c>
      <c r="JH30" s="104" t="str">
        <f t="array" ref="JH30">SUMIFS(INDIRECT($G$1),Consolidado!$C$3:$C66,$A30,Consolidado!$B$3:$B66,JH$1)</f>
        <v>#VALUE!</v>
      </c>
      <c r="JI30" s="21" t="str">
        <f t="shared" si="746"/>
        <v/>
      </c>
      <c r="JJ30" s="21" t="str">
        <f t="shared" si="747"/>
        <v>#VALUE!</v>
      </c>
      <c r="JK30" s="21" t="str">
        <f t="array" ref="JK30">SUMIFS(INDIRECT($H$1),Consolidado!$C$3:$C66,$A30,Consolidado!$B$3:$B66,JH$1)</f>
        <v>#VALUE!</v>
      </c>
      <c r="JL30" s="54" t="str">
        <f t="shared" si="748"/>
        <v/>
      </c>
      <c r="JM30" s="21" t="str">
        <f t="shared" si="749"/>
        <v>#VALUE!</v>
      </c>
      <c r="JN30" s="21" t="str">
        <f t="shared" si="750"/>
        <v/>
      </c>
      <c r="JO30" s="103" t="str">
        <f t="array" ref="JO30">SUMIFS(INDIRECT($G$1),Consolidado!$C$3:$C66,$A30,Consolidado!$B$3:$B66,JO$1)</f>
        <v>#VALUE!</v>
      </c>
      <c r="JP30" s="22" t="str">
        <f t="shared" si="751"/>
        <v/>
      </c>
      <c r="JQ30" s="22" t="str">
        <f t="shared" si="752"/>
        <v>#VALUE!</v>
      </c>
      <c r="JR30" s="22" t="str">
        <f t="array" ref="JR30">SUMIFS(INDIRECT($H$1),Consolidado!$C$3:$C66,$A30,Consolidado!$B$3:$B66,JO$1)</f>
        <v>#VALUE!</v>
      </c>
      <c r="JS30" s="56" t="str">
        <f t="shared" si="753"/>
        <v/>
      </c>
      <c r="JT30" s="22" t="str">
        <f t="shared" si="754"/>
        <v>#VALUE!</v>
      </c>
      <c r="JU30" s="22" t="str">
        <f t="shared" si="755"/>
        <v/>
      </c>
      <c r="JV30" s="104" t="str">
        <f t="array" ref="JV30">SUMIFS(INDIRECT($G$1),Consolidado!$C$3:$C66,$A30,Consolidado!$B$3:$B66,JV$1)</f>
        <v>#VALUE!</v>
      </c>
      <c r="JW30" s="21" t="str">
        <f t="shared" si="756"/>
        <v/>
      </c>
      <c r="JX30" s="21" t="str">
        <f t="shared" si="757"/>
        <v>#VALUE!</v>
      </c>
      <c r="JY30" s="21" t="str">
        <f t="array" ref="JY30">SUMIFS(INDIRECT($H$1),Consolidado!$C$3:$C66,$A30,Consolidado!$B$3:$B66,JV$1)</f>
        <v>#VALUE!</v>
      </c>
      <c r="JZ30" s="54" t="str">
        <f t="shared" si="758"/>
        <v/>
      </c>
      <c r="KA30" s="21" t="str">
        <f t="shared" si="759"/>
        <v>#VALUE!</v>
      </c>
      <c r="KB30" s="21" t="str">
        <f t="shared" si="760"/>
        <v/>
      </c>
      <c r="KC30" s="103" t="str">
        <f t="array" ref="KC30">SUMIFS(INDIRECT($G$1),Consolidado!$C$3:$C66,$A30,Consolidado!$B$3:$B66,KC$1)</f>
        <v>#VALUE!</v>
      </c>
      <c r="KD30" s="22" t="str">
        <f t="shared" si="761"/>
        <v/>
      </c>
      <c r="KE30" s="22" t="str">
        <f t="shared" si="762"/>
        <v>#VALUE!</v>
      </c>
      <c r="KF30" s="22" t="str">
        <f t="array" ref="KF30">SUMIFS(INDIRECT($H$1),Consolidado!$C$3:$C66,$A30,Consolidado!$B$3:$B66,KC$1)</f>
        <v>#VALUE!</v>
      </c>
      <c r="KG30" s="56" t="str">
        <f t="shared" si="763"/>
        <v/>
      </c>
      <c r="KH30" s="22" t="str">
        <f t="shared" si="764"/>
        <v>#VALUE!</v>
      </c>
      <c r="KI30" s="22" t="str">
        <f t="shared" si="765"/>
        <v/>
      </c>
      <c r="KJ30" s="104" t="str">
        <f t="array" ref="KJ30">SUMIFS(INDIRECT($G$1),Consolidado!$C$3:$C66,$A30,Consolidado!$B$3:$B66,KJ$1)</f>
        <v>#VALUE!</v>
      </c>
      <c r="KK30" s="21" t="str">
        <f t="shared" si="766"/>
        <v/>
      </c>
      <c r="KL30" s="21" t="str">
        <f t="shared" si="767"/>
        <v>#VALUE!</v>
      </c>
      <c r="KM30" s="21" t="str">
        <f t="array" ref="KM30">SUMIFS(INDIRECT($H$1),Consolidado!$C$3:$C66,$A30,Consolidado!$B$3:$B66,KJ$1)</f>
        <v>#VALUE!</v>
      </c>
      <c r="KN30" s="54" t="str">
        <f t="shared" si="768"/>
        <v/>
      </c>
      <c r="KO30" s="21" t="str">
        <f t="shared" si="769"/>
        <v>#VALUE!</v>
      </c>
      <c r="KP30" s="21" t="str">
        <f t="shared" si="770"/>
        <v/>
      </c>
      <c r="KQ30" s="103" t="str">
        <f t="array" ref="KQ30">SUMIFS(INDIRECT($G$1),Consolidado!$C$3:$C66,$A30,Consolidado!$B$3:$B66,KQ$1)</f>
        <v>#VALUE!</v>
      </c>
      <c r="KR30" s="22" t="str">
        <f t="shared" si="771"/>
        <v/>
      </c>
      <c r="KS30" s="22" t="str">
        <f t="shared" si="772"/>
        <v>#VALUE!</v>
      </c>
      <c r="KT30" s="22" t="str">
        <f t="array" ref="KT30">SUMIFS(INDIRECT($H$1),Consolidado!$C$3:$C66,$A30,Consolidado!$B$3:$B66,KQ$1)</f>
        <v>#VALUE!</v>
      </c>
      <c r="KU30" s="56" t="str">
        <f t="shared" si="773"/>
        <v/>
      </c>
      <c r="KV30" s="22" t="str">
        <f t="shared" si="774"/>
        <v>#VALUE!</v>
      </c>
      <c r="KW30" s="22" t="str">
        <f t="shared" si="775"/>
        <v/>
      </c>
      <c r="KX30" s="104" t="str">
        <f t="array" ref="KX30">SUMIFS(INDIRECT($G$1),Consolidado!$C$3:$C66,$A30,Consolidado!$B$3:$B66,KX$1)</f>
        <v>#VALUE!</v>
      </c>
      <c r="KY30" s="21" t="str">
        <f t="shared" si="776"/>
        <v/>
      </c>
      <c r="KZ30" s="21" t="str">
        <f t="shared" si="777"/>
        <v>#VALUE!</v>
      </c>
      <c r="LA30" s="21" t="str">
        <f t="array" ref="LA30">SUMIFS(INDIRECT($H$1),Consolidado!$C$3:$C66,$A30,Consolidado!$B$3:$B66,KX$1)</f>
        <v>#VALUE!</v>
      </c>
      <c r="LB30" s="54" t="str">
        <f t="shared" si="778"/>
        <v/>
      </c>
      <c r="LC30" s="21" t="str">
        <f t="shared" si="779"/>
        <v>#VALUE!</v>
      </c>
      <c r="LD30" s="105" t="str">
        <f t="shared" si="780"/>
        <v/>
      </c>
      <c r="LE30" s="103" t="str">
        <f t="array" ref="LE30">SUMIFS(INDIRECT($G$1),Consolidado!$C$3:$C66,$A30,Consolidado!$B$3:$B66,LE$1)</f>
        <v>#VALUE!</v>
      </c>
      <c r="LF30" s="22" t="str">
        <f t="shared" si="781"/>
        <v/>
      </c>
      <c r="LG30" s="22" t="str">
        <f t="shared" si="782"/>
        <v>#VALUE!</v>
      </c>
      <c r="LH30" s="22" t="str">
        <f t="array" ref="LH30">SUMIFS(INDIRECT($H$1),Consolidado!$C$3:$C66,$A30,Consolidado!$B$3:$B66,LE$1)</f>
        <v>#VALUE!</v>
      </c>
      <c r="LI30" s="56" t="str">
        <f t="shared" si="783"/>
        <v/>
      </c>
      <c r="LJ30" s="22" t="str">
        <f t="shared" si="784"/>
        <v>#VALUE!</v>
      </c>
      <c r="LK30" s="22" t="str">
        <f t="shared" si="785"/>
        <v/>
      </c>
      <c r="LL30" s="104" t="str">
        <f t="array" ref="LL30">SUMIFS(INDIRECT($G$1),Consolidado!$C$3:$C66,$A30,Consolidado!$B$3:$B66,LL$1)</f>
        <v>#VALUE!</v>
      </c>
      <c r="LM30" s="21" t="str">
        <f t="shared" si="786"/>
        <v/>
      </c>
      <c r="LN30" s="21" t="str">
        <f t="shared" si="787"/>
        <v>#VALUE!</v>
      </c>
      <c r="LO30" s="21" t="str">
        <f t="array" ref="LO30">SUMIFS(INDIRECT($H$1),Consolidado!$C$3:$C66,$A30,Consolidado!$B$3:$B66,LL$1)</f>
        <v>#VALUE!</v>
      </c>
      <c r="LP30" s="54" t="str">
        <f t="shared" si="788"/>
        <v/>
      </c>
      <c r="LQ30" s="21" t="str">
        <f t="shared" si="789"/>
        <v>#VALUE!</v>
      </c>
      <c r="LR30" s="105" t="str">
        <f t="shared" si="790"/>
        <v/>
      </c>
      <c r="LS30" s="103" t="str">
        <f t="array" ref="LS30">SUMIFS(INDIRECT($G$1),Consolidado!$C$3:$C66,$A30,Consolidado!$B$3:$B66,LS$1)</f>
        <v>#VALUE!</v>
      </c>
      <c r="LT30" s="22" t="str">
        <f t="shared" si="791"/>
        <v/>
      </c>
      <c r="LU30" s="22" t="str">
        <f t="shared" si="792"/>
        <v>#VALUE!</v>
      </c>
      <c r="LV30" s="22" t="str">
        <f t="array" ref="LV30">SUMIFS(INDIRECT($H$1),Consolidado!$C$3:$C66,$A30,Consolidado!$B$3:$B66,LS$1)</f>
        <v>#VALUE!</v>
      </c>
      <c r="LW30" s="56" t="str">
        <f t="shared" si="793"/>
        <v/>
      </c>
      <c r="LX30" s="22" t="str">
        <f t="shared" si="794"/>
        <v>#VALUE!</v>
      </c>
      <c r="LY30" s="22" t="str">
        <f t="shared" si="795"/>
        <v/>
      </c>
      <c r="LZ30" s="104" t="str">
        <f t="array" ref="LZ30">SUMIFS(INDIRECT($G$1),Consolidado!$C$3:$C66,$A30,Consolidado!$B$3:$B66,LZ$1)</f>
        <v>#VALUE!</v>
      </c>
      <c r="MA30" s="21" t="str">
        <f t="shared" si="796"/>
        <v/>
      </c>
      <c r="MB30" s="21" t="str">
        <f t="shared" si="797"/>
        <v>#VALUE!</v>
      </c>
      <c r="MC30" s="21" t="str">
        <f t="array" ref="MC30">SUMIFS(INDIRECT($H$1),Consolidado!$C$3:$C66,$A30,Consolidado!$B$3:$B66,LZ$1)</f>
        <v>#VALUE!</v>
      </c>
      <c r="MD30" s="54" t="str">
        <f t="shared" si="798"/>
        <v/>
      </c>
      <c r="ME30" s="21" t="str">
        <f t="shared" si="799"/>
        <v>#VALUE!</v>
      </c>
      <c r="MF30" s="105" t="str">
        <f t="shared" si="800"/>
        <v/>
      </c>
      <c r="MG30" s="103" t="str">
        <f t="array" ref="MG30">SUMIFS(INDIRECT($G$1),Consolidado!$C$3:$C66,$A30,Consolidado!$B$3:$B66,MG$1)</f>
        <v>#VALUE!</v>
      </c>
      <c r="MH30" s="22" t="str">
        <f t="shared" si="801"/>
        <v/>
      </c>
      <c r="MI30" s="22" t="str">
        <f t="shared" si="802"/>
        <v>#VALUE!</v>
      </c>
      <c r="MJ30" s="22" t="str">
        <f t="array" ref="MJ30">SUMIFS(INDIRECT($H$1),Consolidado!$C$3:$C66,$A30,Consolidado!$B$3:$B66,MG$1)</f>
        <v>#VALUE!</v>
      </c>
      <c r="MK30" s="56" t="str">
        <f t="shared" si="803"/>
        <v/>
      </c>
      <c r="ML30" s="22" t="str">
        <f t="shared" si="804"/>
        <v>#VALUE!</v>
      </c>
      <c r="MM30" s="22" t="str">
        <f t="shared" si="805"/>
        <v/>
      </c>
      <c r="MN30" s="104" t="str">
        <f t="array" ref="MN30">SUMIFS(INDIRECT($G$1),Consolidado!$C$3:$C66,$A30,Consolidado!$B$3:$B66,MN$1)</f>
        <v>#VALUE!</v>
      </c>
      <c r="MO30" s="21" t="str">
        <f t="shared" si="806"/>
        <v/>
      </c>
      <c r="MP30" s="21" t="str">
        <f t="shared" si="807"/>
        <v>#VALUE!</v>
      </c>
      <c r="MQ30" s="21" t="str">
        <f t="array" ref="MQ30">SUMIFS(INDIRECT($H$1),Consolidado!$C$3:$C66,$A30,Consolidado!$B$3:$B66,MN$1)</f>
        <v>#VALUE!</v>
      </c>
      <c r="MR30" s="54" t="str">
        <f t="shared" si="808"/>
        <v/>
      </c>
      <c r="MS30" s="21" t="str">
        <f t="shared" si="809"/>
        <v>#VALUE!</v>
      </c>
      <c r="MT30" s="105" t="str">
        <f t="shared" si="810"/>
        <v/>
      </c>
      <c r="MU30" s="103" t="str">
        <f t="array" ref="MU30">SUMIFS(INDIRECT($G$1),Consolidado!$C$3:$C66,$A30,Consolidado!$B$3:$B66,MU$1)</f>
        <v>#VALUE!</v>
      </c>
      <c r="MV30" s="22" t="str">
        <f t="shared" si="811"/>
        <v/>
      </c>
      <c r="MW30" s="22" t="str">
        <f t="shared" si="812"/>
        <v>#VALUE!</v>
      </c>
      <c r="MX30" s="22" t="str">
        <f t="array" ref="MX30">SUMIFS(INDIRECT($H$1),Consolidado!$C$3:$C66,$A30,Consolidado!$B$3:$B66,MU$1)</f>
        <v>#VALUE!</v>
      </c>
      <c r="MY30" s="56" t="str">
        <f t="shared" si="813"/>
        <v/>
      </c>
      <c r="MZ30" s="22" t="str">
        <f t="shared" si="814"/>
        <v>#VALUE!</v>
      </c>
      <c r="NA30" s="22" t="str">
        <f t="shared" si="815"/>
        <v/>
      </c>
      <c r="NB30" s="104" t="str">
        <f t="array" ref="NB30">SUMIFS(INDIRECT($G$1),Consolidado!$C$3:$C66,$A30,Consolidado!$B$3:$B66,NB$1)</f>
        <v>#VALUE!</v>
      </c>
      <c r="NC30" s="21" t="str">
        <f t="shared" si="816"/>
        <v/>
      </c>
      <c r="ND30" s="21" t="str">
        <f t="shared" si="817"/>
        <v>#VALUE!</v>
      </c>
      <c r="NE30" s="21" t="str">
        <f t="array" ref="NE30">SUMIFS(INDIRECT($H$1),Consolidado!$C$3:$C66,$A30,Consolidado!$B$3:$B66,NB$1)</f>
        <v>#VALUE!</v>
      </c>
      <c r="NF30" s="54" t="str">
        <f t="shared" si="818"/>
        <v/>
      </c>
      <c r="NG30" s="21" t="str">
        <f t="shared" si="819"/>
        <v>#VALUE!</v>
      </c>
      <c r="NH30" s="105" t="str">
        <f t="shared" si="820"/>
        <v/>
      </c>
      <c r="NI30" s="103" t="str">
        <f t="array" ref="NI30">SUMIFS(INDIRECT($G$1),Consolidado!$C$3:$C66,$A30,Consolidado!$B$3:$B66,NI$1)</f>
        <v>#VALUE!</v>
      </c>
      <c r="NJ30" s="22" t="str">
        <f t="shared" si="821"/>
        <v/>
      </c>
      <c r="NK30" s="22" t="str">
        <f t="shared" si="822"/>
        <v>#VALUE!</v>
      </c>
      <c r="NL30" s="22" t="str">
        <f t="array" ref="NL30">SUMIFS(INDIRECT($H$1),Consolidado!$C$3:$C66,$A30,Consolidado!$B$3:$B66,NI$1)</f>
        <v>#VALUE!</v>
      </c>
      <c r="NM30" s="56" t="str">
        <f t="shared" si="823"/>
        <v/>
      </c>
      <c r="NN30" s="22" t="str">
        <f t="shared" si="824"/>
        <v>#VALUE!</v>
      </c>
      <c r="NO30" s="22" t="str">
        <f t="shared" si="825"/>
        <v/>
      </c>
      <c r="NP30" s="104" t="str">
        <f t="array" ref="NP30">SUMIFS(INDIRECT($G$1),Consolidado!$C$3:$C66,$A30,Consolidado!$B$3:$B66,NP$1)</f>
        <v>#VALUE!</v>
      </c>
      <c r="NQ30" s="21" t="str">
        <f t="shared" si="826"/>
        <v/>
      </c>
      <c r="NR30" s="21" t="str">
        <f t="shared" si="827"/>
        <v>#VALUE!</v>
      </c>
      <c r="NS30" s="21" t="str">
        <f t="array" ref="NS30">SUMIFS(INDIRECT($H$1),Consolidado!$C$3:$C66,$A30,Consolidado!$B$3:$B66,NP$1)</f>
        <v>#VALUE!</v>
      </c>
      <c r="NT30" s="54" t="str">
        <f t="shared" si="828"/>
        <v/>
      </c>
      <c r="NU30" s="21" t="str">
        <f t="shared" si="829"/>
        <v>#VALUE!</v>
      </c>
      <c r="NV30" s="105" t="str">
        <f t="shared" si="830"/>
        <v/>
      </c>
    </row>
    <row r="31" ht="15.75" customHeight="1">
      <c r="A31" s="7" t="str">
        <f>Menus!B23</f>
        <v>B20 Asesoría y gestoría</v>
      </c>
      <c r="B31" s="21" t="str">
        <f t="shared" si="554"/>
        <v>#VALUE!</v>
      </c>
      <c r="C31" s="21">
        <f t="shared" si="555"/>
        <v>0</v>
      </c>
      <c r="D31" s="21" t="str">
        <f t="shared" si="556"/>
        <v>#VALUE!</v>
      </c>
      <c r="E31" s="21" t="str">
        <f t="shared" si="557"/>
        <v>#VALUE!</v>
      </c>
      <c r="F31" s="21">
        <f t="shared" si="558"/>
        <v>0</v>
      </c>
      <c r="G31" s="21" t="str">
        <f t="shared" si="559"/>
        <v>#VALUE!</v>
      </c>
      <c r="H31" s="21" t="str">
        <f t="shared" si="560"/>
        <v/>
      </c>
      <c r="I31" s="100" t="str">
        <f t="array" ref="I31">SUMIFS(INDIRECT($G$1),Consolidado!$C$3:$C66,$A31,Consolidado!$B$3:$B66,I$1)</f>
        <v>#VALUE!</v>
      </c>
      <c r="J31" s="65" t="str">
        <f t="shared" si="561"/>
        <v/>
      </c>
      <c r="K31" s="21" t="str">
        <f t="shared" si="562"/>
        <v>#VALUE!</v>
      </c>
      <c r="L31" s="65" t="str">
        <f t="array" ref="L31">SUMIFS(INDIRECT($H$1),Consolidado!$C$3:$C66,$A31,Consolidado!$B$3:$B66,I$1)</f>
        <v>#VALUE!</v>
      </c>
      <c r="M31" s="66" t="str">
        <f t="shared" si="563"/>
        <v/>
      </c>
      <c r="N31" s="21" t="str">
        <f t="shared" si="564"/>
        <v>#VALUE!</v>
      </c>
      <c r="O31" s="21" t="str">
        <f t="shared" si="565"/>
        <v/>
      </c>
      <c r="P31" s="101" t="str">
        <f t="array" ref="P31">SUMIFS(INDIRECT($G$1),Consolidado!$C$3:$C66,$A31,Consolidado!$B$3:$B66,P$1)</f>
        <v>#VALUE!</v>
      </c>
      <c r="Q31" s="68" t="str">
        <f t="shared" si="566"/>
        <v/>
      </c>
      <c r="R31" s="68" t="str">
        <f t="shared" si="567"/>
        <v>#VALUE!</v>
      </c>
      <c r="S31" s="68" t="str">
        <f t="array" ref="S31">SUMIFS(INDIRECT($H$1),Consolidado!$C$3:$C66,$A31,Consolidado!$B$3:$B66,P$1)</f>
        <v>#VALUE!</v>
      </c>
      <c r="T31" s="68" t="str">
        <f t="shared" si="568"/>
        <v/>
      </c>
      <c r="U31" s="68" t="str">
        <f t="shared" si="569"/>
        <v>#VALUE!</v>
      </c>
      <c r="V31" s="68" t="str">
        <f t="shared" si="570"/>
        <v/>
      </c>
      <c r="W31" s="103" t="str">
        <f t="array" ref="W31">SUMIFS(INDIRECT($G$1),Consolidado!$C$3:$C66,$A31,Consolidado!$B$3:$B66,W$1)</f>
        <v>#VALUE!</v>
      </c>
      <c r="X31" s="22" t="str">
        <f t="shared" si="571"/>
        <v/>
      </c>
      <c r="Y31" s="22" t="str">
        <f t="shared" si="572"/>
        <v>#VALUE!</v>
      </c>
      <c r="Z31" s="22" t="str">
        <f t="array" ref="Z31">SUMIFS(INDIRECT($H$1),Consolidado!$C$3:$C66,$A31,Consolidado!$B$3:$B66,W$1)</f>
        <v>#VALUE!</v>
      </c>
      <c r="AA31" s="56" t="str">
        <f t="shared" si="573"/>
        <v/>
      </c>
      <c r="AB31" s="22" t="str">
        <f t="shared" si="574"/>
        <v>#VALUE!</v>
      </c>
      <c r="AC31" s="22" t="str">
        <f t="shared" si="575"/>
        <v/>
      </c>
      <c r="AD31" s="104" t="str">
        <f t="array" ref="AD31">SUMIFS(INDIRECT($G$1),Consolidado!$C$3:$C66,$A31,Consolidado!$B$3:$B66,AD$1)</f>
        <v>#VALUE!</v>
      </c>
      <c r="AE31" s="21" t="str">
        <f t="shared" si="576"/>
        <v/>
      </c>
      <c r="AF31" s="21" t="str">
        <f t="shared" si="577"/>
        <v>#VALUE!</v>
      </c>
      <c r="AG31" s="21" t="str">
        <f t="array" ref="AG31">SUMIFS(INDIRECT($H$1),Consolidado!$C$3:$C66,$A31,Consolidado!$B$3:$B66,AD$1)</f>
        <v>#VALUE!</v>
      </c>
      <c r="AH31" s="54" t="str">
        <f t="shared" si="578"/>
        <v/>
      </c>
      <c r="AI31" s="21" t="str">
        <f t="shared" si="579"/>
        <v>#VALUE!</v>
      </c>
      <c r="AJ31" s="21" t="str">
        <f t="shared" si="580"/>
        <v/>
      </c>
      <c r="AK31" s="103" t="str">
        <f t="array" ref="AK31">SUMIFS(INDIRECT($G$1),Consolidado!$C$3:$C66,$A31,Consolidado!$B$3:$B66,AK$1)</f>
        <v>#VALUE!</v>
      </c>
      <c r="AL31" s="22" t="str">
        <f t="shared" si="581"/>
        <v/>
      </c>
      <c r="AM31" s="22" t="str">
        <f t="shared" si="582"/>
        <v>#VALUE!</v>
      </c>
      <c r="AN31" s="22" t="str">
        <f t="array" ref="AN31">SUMIFS(INDIRECT($H$1),Consolidado!$C$3:$C66,$A31,Consolidado!$B$3:$B66,AK$1)</f>
        <v>#VALUE!</v>
      </c>
      <c r="AO31" s="56" t="str">
        <f t="shared" si="583"/>
        <v/>
      </c>
      <c r="AP31" s="22" t="str">
        <f t="shared" si="584"/>
        <v>#VALUE!</v>
      </c>
      <c r="AQ31" s="22" t="str">
        <f t="shared" si="585"/>
        <v/>
      </c>
      <c r="AR31" s="104" t="str">
        <f t="array" ref="AR31">SUMIFS(INDIRECT($G$1),Consolidado!$C$3:$C66,$A31,Consolidado!$B$3:$B66,AR$1)</f>
        <v>#VALUE!</v>
      </c>
      <c r="AS31" s="21" t="str">
        <f t="shared" si="586"/>
        <v/>
      </c>
      <c r="AT31" s="21" t="str">
        <f t="shared" si="587"/>
        <v>#VALUE!</v>
      </c>
      <c r="AU31" s="21" t="str">
        <f t="array" ref="AU31">SUMIFS(INDIRECT($H$1),Consolidado!$C$3:$C66,$A31,Consolidado!$B$3:$B66,AR$1)</f>
        <v>#VALUE!</v>
      </c>
      <c r="AV31" s="54" t="str">
        <f t="shared" si="588"/>
        <v/>
      </c>
      <c r="AW31" s="21" t="str">
        <f t="shared" si="589"/>
        <v>#VALUE!</v>
      </c>
      <c r="AX31" s="21" t="str">
        <f t="shared" si="590"/>
        <v/>
      </c>
      <c r="AY31" s="103" t="str">
        <f t="array" ref="AY31">SUMIFS(INDIRECT($G$1),Consolidado!$C$3:$C66,$A31,Consolidado!$B$3:$B66,AY$1)</f>
        <v>#VALUE!</v>
      </c>
      <c r="AZ31" s="22" t="str">
        <f t="shared" si="591"/>
        <v/>
      </c>
      <c r="BA31" s="22" t="str">
        <f t="shared" si="592"/>
        <v>#VALUE!</v>
      </c>
      <c r="BB31" s="22" t="str">
        <f t="array" ref="BB31">SUMIFS(INDIRECT($H$1),Consolidado!$C$3:$C66,$A31,Consolidado!$B$3:$B66,AY$1)</f>
        <v>#VALUE!</v>
      </c>
      <c r="BC31" s="56" t="str">
        <f t="shared" si="593"/>
        <v/>
      </c>
      <c r="BD31" s="22" t="str">
        <f t="shared" si="594"/>
        <v>#VALUE!</v>
      </c>
      <c r="BE31" s="22" t="str">
        <f t="shared" si="595"/>
        <v/>
      </c>
      <c r="BF31" s="104" t="str">
        <f t="array" ref="BF31">SUMIFS(INDIRECT($G$1),Consolidado!$C$3:$C66,$A31,Consolidado!$B$3:$B66,BF$1)</f>
        <v>#VALUE!</v>
      </c>
      <c r="BG31" s="21" t="str">
        <f t="shared" si="596"/>
        <v/>
      </c>
      <c r="BH31" s="21" t="str">
        <f t="shared" si="597"/>
        <v>#VALUE!</v>
      </c>
      <c r="BI31" s="21" t="str">
        <f t="array" ref="BI31">SUMIFS(INDIRECT($H$1),Consolidado!$C$3:$C66,$A31,Consolidado!$B$3:$B66,BF$1)</f>
        <v>#VALUE!</v>
      </c>
      <c r="BJ31" s="54" t="str">
        <f t="shared" si="598"/>
        <v/>
      </c>
      <c r="BK31" s="21" t="str">
        <f t="shared" si="599"/>
        <v>#VALUE!</v>
      </c>
      <c r="BL31" s="21" t="str">
        <f t="shared" si="600"/>
        <v/>
      </c>
      <c r="BM31" s="103" t="str">
        <f t="array" ref="BM31">SUMIFS(INDIRECT($G$1),Consolidado!$C$3:$C66,$A31,Consolidado!$B$3:$B66,BM$1)</f>
        <v>#VALUE!</v>
      </c>
      <c r="BN31" s="22" t="str">
        <f t="shared" si="601"/>
        <v/>
      </c>
      <c r="BO31" s="22" t="str">
        <f t="shared" si="602"/>
        <v>#VALUE!</v>
      </c>
      <c r="BP31" s="22" t="str">
        <f t="array" ref="BP31">SUMIFS(INDIRECT($H$1),Consolidado!$C$3:$C66,$A31,Consolidado!$B$3:$B66,BM$1)</f>
        <v>#VALUE!</v>
      </c>
      <c r="BQ31" s="56" t="str">
        <f t="shared" si="603"/>
        <v/>
      </c>
      <c r="BR31" s="22" t="str">
        <f t="shared" si="604"/>
        <v>#VALUE!</v>
      </c>
      <c r="BS31" s="22" t="str">
        <f t="shared" si="605"/>
        <v/>
      </c>
      <c r="BT31" s="104" t="str">
        <f t="array" ref="BT31">SUMIFS(INDIRECT($G$1),Consolidado!$C$3:$C66,$A31,Consolidado!$B$3:$B66,BT$1)</f>
        <v>#VALUE!</v>
      </c>
      <c r="BU31" s="21" t="str">
        <f t="shared" si="606"/>
        <v/>
      </c>
      <c r="BV31" s="21" t="str">
        <f t="shared" si="607"/>
        <v>#VALUE!</v>
      </c>
      <c r="BW31" s="21" t="str">
        <f t="array" ref="BW31">SUMIFS(INDIRECT($H$1),Consolidado!$C$3:$C66,$A31,Consolidado!$B$3:$B66,BT$1)</f>
        <v>#VALUE!</v>
      </c>
      <c r="BX31" s="54" t="str">
        <f t="shared" si="608"/>
        <v/>
      </c>
      <c r="BY31" s="21" t="str">
        <f t="shared" si="609"/>
        <v>#VALUE!</v>
      </c>
      <c r="BZ31" s="21" t="str">
        <f t="shared" si="610"/>
        <v/>
      </c>
      <c r="CA31" s="103" t="str">
        <f t="array" ref="CA31">SUMIFS(INDIRECT($G$1),Consolidado!$C$3:$C66,$A31,Consolidado!$B$3:$B66,CA$1)</f>
        <v>#VALUE!</v>
      </c>
      <c r="CB31" s="22" t="str">
        <f t="shared" si="611"/>
        <v/>
      </c>
      <c r="CC31" s="22" t="str">
        <f t="shared" si="612"/>
        <v>#VALUE!</v>
      </c>
      <c r="CD31" s="22" t="str">
        <f t="array" ref="CD31">SUMIFS(INDIRECT($H$1),Consolidado!$C$3:$C66,$A31,Consolidado!$B$3:$B66,CA$1)</f>
        <v>#VALUE!</v>
      </c>
      <c r="CE31" s="56" t="str">
        <f t="shared" si="613"/>
        <v/>
      </c>
      <c r="CF31" s="22" t="str">
        <f t="shared" si="614"/>
        <v>#VALUE!</v>
      </c>
      <c r="CG31" s="22" t="str">
        <f t="shared" si="615"/>
        <v/>
      </c>
      <c r="CH31" s="104" t="str">
        <f t="array" ref="CH31">SUMIFS(INDIRECT($G$1),Consolidado!$C$3:$C66,$A31,Consolidado!$B$3:$B66,CH$1)</f>
        <v>#VALUE!</v>
      </c>
      <c r="CI31" s="21" t="str">
        <f t="shared" si="616"/>
        <v/>
      </c>
      <c r="CJ31" s="21" t="str">
        <f t="shared" si="617"/>
        <v>#VALUE!</v>
      </c>
      <c r="CK31" s="21" t="str">
        <f t="array" ref="CK31">SUMIFS(INDIRECT($H$1),Consolidado!$C$3:$C66,$A31,Consolidado!$B$3:$B66,CH$1)</f>
        <v>#VALUE!</v>
      </c>
      <c r="CL31" s="54" t="str">
        <f t="shared" si="618"/>
        <v/>
      </c>
      <c r="CM31" s="21" t="str">
        <f t="shared" si="619"/>
        <v>#VALUE!</v>
      </c>
      <c r="CN31" s="21" t="str">
        <f t="shared" si="620"/>
        <v/>
      </c>
      <c r="CO31" s="103" t="str">
        <f t="array" ref="CO31">SUMIFS(INDIRECT($G$1),Consolidado!$C$3:$C66,$A31,Consolidado!$B$3:$B66,CO$1)</f>
        <v>#VALUE!</v>
      </c>
      <c r="CP31" s="22" t="str">
        <f t="shared" si="621"/>
        <v/>
      </c>
      <c r="CQ31" s="22" t="str">
        <f t="shared" si="622"/>
        <v>#VALUE!</v>
      </c>
      <c r="CR31" s="22" t="str">
        <f t="array" ref="CR31">SUMIFS(INDIRECT($H$1),Consolidado!$C$3:$C66,$A31,Consolidado!$B$3:$B66,CO$1)</f>
        <v>#VALUE!</v>
      </c>
      <c r="CS31" s="56" t="str">
        <f t="shared" si="623"/>
        <v/>
      </c>
      <c r="CT31" s="22" t="str">
        <f t="shared" si="624"/>
        <v>#VALUE!</v>
      </c>
      <c r="CU31" s="22" t="str">
        <f t="shared" si="625"/>
        <v/>
      </c>
      <c r="CV31" s="104" t="str">
        <f t="array" ref="CV31">SUMIFS(INDIRECT($G$1),Consolidado!$C$3:$C66,$A31,Consolidado!$B$3:$B66,CV$1)</f>
        <v>#VALUE!</v>
      </c>
      <c r="CW31" s="21" t="str">
        <f t="shared" si="626"/>
        <v/>
      </c>
      <c r="CX31" s="21" t="str">
        <f t="shared" si="627"/>
        <v>#VALUE!</v>
      </c>
      <c r="CY31" s="21" t="str">
        <f t="array" ref="CY31">SUMIFS(INDIRECT($H$1),Consolidado!$C$3:$C66,$A31,Consolidado!$B$3:$B66,CV$1)</f>
        <v>#VALUE!</v>
      </c>
      <c r="CZ31" s="54" t="str">
        <f t="shared" si="628"/>
        <v/>
      </c>
      <c r="DA31" s="21" t="str">
        <f t="shared" si="629"/>
        <v>#VALUE!</v>
      </c>
      <c r="DB31" s="21" t="str">
        <f t="shared" si="630"/>
        <v/>
      </c>
      <c r="DC31" s="103" t="str">
        <f t="array" ref="DC31">SUMIFS(INDIRECT($G$1),Consolidado!$C$3:$C66,$A31,Consolidado!$B$3:$B66,DC$1)</f>
        <v>#VALUE!</v>
      </c>
      <c r="DD31" s="22" t="str">
        <f t="shared" si="631"/>
        <v/>
      </c>
      <c r="DE31" s="22" t="str">
        <f t="shared" si="632"/>
        <v>#VALUE!</v>
      </c>
      <c r="DF31" s="22" t="str">
        <f t="array" ref="DF31">SUMIFS(INDIRECT($H$1),Consolidado!$C$3:$C66,$A31,Consolidado!$B$3:$B66,DC$1)</f>
        <v>#VALUE!</v>
      </c>
      <c r="DG31" s="56" t="str">
        <f t="shared" si="633"/>
        <v/>
      </c>
      <c r="DH31" s="22" t="str">
        <f t="shared" si="634"/>
        <v>#VALUE!</v>
      </c>
      <c r="DI31" s="22" t="str">
        <f t="shared" si="635"/>
        <v/>
      </c>
      <c r="DJ31" s="104" t="str">
        <f t="array" ref="DJ31">SUMIFS(INDIRECT($G$1),Consolidado!$C$3:$C66,$A31,Consolidado!$B$3:$B66,DJ$1)</f>
        <v>#VALUE!</v>
      </c>
      <c r="DK31" s="21" t="str">
        <f t="shared" si="636"/>
        <v/>
      </c>
      <c r="DL31" s="21" t="str">
        <f t="shared" si="637"/>
        <v>#VALUE!</v>
      </c>
      <c r="DM31" s="21" t="str">
        <f t="array" ref="DM31">SUMIFS(INDIRECT($H$1),Consolidado!$C$3:$C66,$A31,Consolidado!$B$3:$B66,DJ$1)</f>
        <v>#VALUE!</v>
      </c>
      <c r="DN31" s="54" t="str">
        <f t="shared" si="638"/>
        <v/>
      </c>
      <c r="DO31" s="21" t="str">
        <f t="shared" si="639"/>
        <v>#VALUE!</v>
      </c>
      <c r="DP31" s="21" t="str">
        <f t="shared" si="640"/>
        <v/>
      </c>
      <c r="DQ31" s="103" t="str">
        <f t="array" ref="DQ31">SUMIFS(INDIRECT($G$1),Consolidado!$C$3:$C66,$A31,Consolidado!$B$3:$B66,DQ$1)</f>
        <v>#VALUE!</v>
      </c>
      <c r="DR31" s="22" t="str">
        <f t="shared" si="641"/>
        <v/>
      </c>
      <c r="DS31" s="22" t="str">
        <f t="shared" si="642"/>
        <v>#VALUE!</v>
      </c>
      <c r="DT31" s="22" t="str">
        <f t="array" ref="DT31">SUMIFS(INDIRECT($H$1),Consolidado!$C$3:$C66,$A31,Consolidado!$B$3:$B66,DQ$1)</f>
        <v>#VALUE!</v>
      </c>
      <c r="DU31" s="56" t="str">
        <f t="shared" si="643"/>
        <v/>
      </c>
      <c r="DV31" s="22" t="str">
        <f t="shared" si="644"/>
        <v>#VALUE!</v>
      </c>
      <c r="DW31" s="22" t="str">
        <f t="shared" si="645"/>
        <v/>
      </c>
      <c r="DX31" s="104" t="str">
        <f t="array" ref="DX31">SUMIFS(INDIRECT($G$1),Consolidado!$C$3:$C66,$A31,Consolidado!$B$3:$B66,DX$1)</f>
        <v>#VALUE!</v>
      </c>
      <c r="DY31" s="21" t="str">
        <f t="shared" si="646"/>
        <v/>
      </c>
      <c r="DZ31" s="21" t="str">
        <f t="shared" si="647"/>
        <v>#VALUE!</v>
      </c>
      <c r="EA31" s="21" t="str">
        <f t="array" ref="EA31">SUMIFS(INDIRECT($H$1),Consolidado!$C$3:$C66,$A31,Consolidado!$B$3:$B66,DX$1)</f>
        <v>#VALUE!</v>
      </c>
      <c r="EB31" s="54" t="str">
        <f t="shared" si="648"/>
        <v/>
      </c>
      <c r="EC31" s="21" t="str">
        <f t="shared" si="649"/>
        <v>#VALUE!</v>
      </c>
      <c r="ED31" s="21" t="str">
        <f t="shared" si="650"/>
        <v/>
      </c>
      <c r="EE31" s="103" t="str">
        <f t="array" ref="EE31">SUMIFS(INDIRECT($G$1),Consolidado!$C$3:$C66,$A31,Consolidado!$B$3:$B66,EE$1)</f>
        <v>#VALUE!</v>
      </c>
      <c r="EF31" s="22" t="str">
        <f t="shared" si="651"/>
        <v/>
      </c>
      <c r="EG31" s="22" t="str">
        <f t="shared" si="652"/>
        <v>#VALUE!</v>
      </c>
      <c r="EH31" s="22" t="str">
        <f t="array" ref="EH31">SUMIFS(INDIRECT($H$1),Consolidado!$C$3:$C66,$A31,Consolidado!$B$3:$B66,EE$1)</f>
        <v>#VALUE!</v>
      </c>
      <c r="EI31" s="56" t="str">
        <f t="shared" si="653"/>
        <v/>
      </c>
      <c r="EJ31" s="22" t="str">
        <f t="shared" si="654"/>
        <v>#VALUE!</v>
      </c>
      <c r="EK31" s="22" t="str">
        <f t="shared" si="655"/>
        <v/>
      </c>
      <c r="EL31" s="104" t="str">
        <f t="array" ref="EL31">SUMIFS(INDIRECT($G$1),Consolidado!$C$3:$C66,$A31,Consolidado!$B$3:$B66,EL$1)</f>
        <v>#VALUE!</v>
      </c>
      <c r="EM31" s="21" t="str">
        <f t="shared" si="656"/>
        <v/>
      </c>
      <c r="EN31" s="21" t="str">
        <f t="shared" si="657"/>
        <v>#VALUE!</v>
      </c>
      <c r="EO31" s="21" t="str">
        <f t="array" ref="EO31">SUMIFS(INDIRECT($H$1),Consolidado!$C$3:$C66,$A31,Consolidado!$B$3:$B66,EL$1)</f>
        <v>#VALUE!</v>
      </c>
      <c r="EP31" s="54" t="str">
        <f t="shared" si="658"/>
        <v/>
      </c>
      <c r="EQ31" s="21" t="str">
        <f t="shared" si="659"/>
        <v>#VALUE!</v>
      </c>
      <c r="ER31" s="21" t="str">
        <f t="shared" si="660"/>
        <v/>
      </c>
      <c r="ES31" s="103" t="str">
        <f t="array" ref="ES31">SUMIFS(INDIRECT($G$1),Consolidado!$C$3:$C66,$A31,Consolidado!$B$3:$B66,ES$1)</f>
        <v>#VALUE!</v>
      </c>
      <c r="ET31" s="22" t="str">
        <f t="shared" si="661"/>
        <v/>
      </c>
      <c r="EU31" s="22" t="str">
        <f t="shared" si="662"/>
        <v>#VALUE!</v>
      </c>
      <c r="EV31" s="22" t="str">
        <f t="array" ref="EV31">SUMIFS(INDIRECT($H$1),Consolidado!$C$3:$C66,$A31,Consolidado!$B$3:$B66,ES$1)</f>
        <v>#VALUE!</v>
      </c>
      <c r="EW31" s="56" t="str">
        <f t="shared" si="663"/>
        <v/>
      </c>
      <c r="EX31" s="22" t="str">
        <f t="shared" si="664"/>
        <v>#VALUE!</v>
      </c>
      <c r="EY31" s="22" t="str">
        <f t="shared" si="665"/>
        <v/>
      </c>
      <c r="EZ31" s="104" t="str">
        <f t="array" ref="EZ31">SUMIFS(INDIRECT($G$1),Consolidado!$C$3:$C66,$A31,Consolidado!$B$3:$B66,EZ$1)</f>
        <v>#VALUE!</v>
      </c>
      <c r="FA31" s="21" t="str">
        <f t="shared" si="666"/>
        <v/>
      </c>
      <c r="FB31" s="21" t="str">
        <f t="shared" si="667"/>
        <v>#VALUE!</v>
      </c>
      <c r="FC31" s="21" t="str">
        <f t="array" ref="FC31">SUMIFS(INDIRECT($H$1),Consolidado!$C$3:$C66,$A31,Consolidado!$B$3:$B66,EZ$1)</f>
        <v>#VALUE!</v>
      </c>
      <c r="FD31" s="54" t="str">
        <f t="shared" si="668"/>
        <v/>
      </c>
      <c r="FE31" s="21" t="str">
        <f t="shared" si="669"/>
        <v>#VALUE!</v>
      </c>
      <c r="FF31" s="21" t="str">
        <f t="shared" si="670"/>
        <v/>
      </c>
      <c r="FG31" s="103" t="str">
        <f t="array" ref="FG31">SUMIFS(INDIRECT($G$1),Consolidado!$C$3:$C66,$A31,Consolidado!$B$3:$B66,FG$1)</f>
        <v>#VALUE!</v>
      </c>
      <c r="FH31" s="22" t="str">
        <f t="shared" si="671"/>
        <v/>
      </c>
      <c r="FI31" s="22" t="str">
        <f t="shared" si="672"/>
        <v>#VALUE!</v>
      </c>
      <c r="FJ31" s="22" t="str">
        <f t="array" ref="FJ31">SUMIFS(INDIRECT($H$1),Consolidado!$C$3:$C66,$A31,Consolidado!$B$3:$B66,FG$1)</f>
        <v>#VALUE!</v>
      </c>
      <c r="FK31" s="56" t="str">
        <f t="shared" si="673"/>
        <v/>
      </c>
      <c r="FL31" s="22" t="str">
        <f t="shared" si="674"/>
        <v>#VALUE!</v>
      </c>
      <c r="FM31" s="22" t="str">
        <f t="shared" si="675"/>
        <v/>
      </c>
      <c r="FN31" s="104" t="str">
        <f t="array" ref="FN31">SUMIFS(INDIRECT($G$1),Consolidado!$C$3:$C66,$A31,Consolidado!$B$3:$B66,FN$1)</f>
        <v>#VALUE!</v>
      </c>
      <c r="FO31" s="21" t="str">
        <f t="shared" si="676"/>
        <v/>
      </c>
      <c r="FP31" s="21" t="str">
        <f t="shared" si="677"/>
        <v>#VALUE!</v>
      </c>
      <c r="FQ31" s="21" t="str">
        <f t="array" ref="FQ31">SUMIFS(INDIRECT($H$1),Consolidado!$C$3:$C66,$A31,Consolidado!$B$3:$B66,FN$1)</f>
        <v>#VALUE!</v>
      </c>
      <c r="FR31" s="54" t="str">
        <f t="shared" si="678"/>
        <v/>
      </c>
      <c r="FS31" s="21" t="str">
        <f t="shared" si="679"/>
        <v>#VALUE!</v>
      </c>
      <c r="FT31" s="21" t="str">
        <f t="shared" si="680"/>
        <v/>
      </c>
      <c r="FU31" s="103" t="str">
        <f t="array" ref="FU31">SUMIFS(INDIRECT($G$1),Consolidado!$C$3:$C66,$A31,Consolidado!$B$3:$B66,FU$1)</f>
        <v>#VALUE!</v>
      </c>
      <c r="FV31" s="22" t="str">
        <f t="shared" si="681"/>
        <v/>
      </c>
      <c r="FW31" s="22" t="str">
        <f t="shared" si="682"/>
        <v>#VALUE!</v>
      </c>
      <c r="FX31" s="22" t="str">
        <f t="array" ref="FX31">SUMIFS(INDIRECT($H$1),Consolidado!$C$3:$C66,$A31,Consolidado!$B$3:$B66,FU$1)</f>
        <v>#VALUE!</v>
      </c>
      <c r="FY31" s="56" t="str">
        <f t="shared" si="683"/>
        <v/>
      </c>
      <c r="FZ31" s="22" t="str">
        <f t="shared" si="684"/>
        <v>#VALUE!</v>
      </c>
      <c r="GA31" s="22" t="str">
        <f t="shared" si="685"/>
        <v/>
      </c>
      <c r="GB31" s="104" t="str">
        <f t="array" ref="GB31">SUMIFS(INDIRECT($G$1),Consolidado!$C$3:$C66,$A31,Consolidado!$B$3:$B66,GB$1)</f>
        <v>#VALUE!</v>
      </c>
      <c r="GC31" s="21" t="str">
        <f t="shared" si="686"/>
        <v/>
      </c>
      <c r="GD31" s="21" t="str">
        <f t="shared" si="687"/>
        <v>#VALUE!</v>
      </c>
      <c r="GE31" s="21" t="str">
        <f t="array" ref="GE31">SUMIFS(INDIRECT($H$1),Consolidado!$C$3:$C66,$A31,Consolidado!$B$3:$B66,GB$1)</f>
        <v>#VALUE!</v>
      </c>
      <c r="GF31" s="54" t="str">
        <f t="shared" si="688"/>
        <v/>
      </c>
      <c r="GG31" s="21" t="str">
        <f t="shared" si="689"/>
        <v>#VALUE!</v>
      </c>
      <c r="GH31" s="21" t="str">
        <f t="shared" si="690"/>
        <v/>
      </c>
      <c r="GI31" s="103" t="str">
        <f t="array" ref="GI31">SUMIFS(INDIRECT($G$1),Consolidado!$C$3:$C66,$A31,Consolidado!$B$3:$B66,GI$1)</f>
        <v>#VALUE!</v>
      </c>
      <c r="GJ31" s="22" t="str">
        <f t="shared" si="691"/>
        <v/>
      </c>
      <c r="GK31" s="22" t="str">
        <f t="shared" si="692"/>
        <v>#VALUE!</v>
      </c>
      <c r="GL31" s="22" t="str">
        <f t="array" ref="GL31">SUMIFS(INDIRECT($H$1),Consolidado!$C$3:$C66,$A31,Consolidado!$B$3:$B66,GI$1)</f>
        <v>#VALUE!</v>
      </c>
      <c r="GM31" s="56" t="str">
        <f t="shared" si="693"/>
        <v/>
      </c>
      <c r="GN31" s="22" t="str">
        <f t="shared" si="694"/>
        <v>#VALUE!</v>
      </c>
      <c r="GO31" s="22" t="str">
        <f t="shared" si="695"/>
        <v/>
      </c>
      <c r="GP31" s="104" t="str">
        <f t="array" ref="GP31">SUMIFS(INDIRECT($G$1),Consolidado!$C$3:$C66,$A31,Consolidado!$B$3:$B66,GP$1)</f>
        <v>#VALUE!</v>
      </c>
      <c r="GQ31" s="21" t="str">
        <f t="shared" si="696"/>
        <v/>
      </c>
      <c r="GR31" s="21" t="str">
        <f t="shared" si="697"/>
        <v>#VALUE!</v>
      </c>
      <c r="GS31" s="21" t="str">
        <f t="array" ref="GS31">SUMIFS(INDIRECT($H$1),Consolidado!$C$3:$C66,$A31,Consolidado!$B$3:$B66,GP$1)</f>
        <v>#VALUE!</v>
      </c>
      <c r="GT31" s="54" t="str">
        <f t="shared" si="698"/>
        <v/>
      </c>
      <c r="GU31" s="21" t="str">
        <f t="shared" si="699"/>
        <v>#VALUE!</v>
      </c>
      <c r="GV31" s="21" t="str">
        <f t="shared" si="700"/>
        <v/>
      </c>
      <c r="GW31" s="103" t="str">
        <f t="array" ref="GW31">SUMIFS(INDIRECT($G$1),Consolidado!$C$3:$C66,$A31,Consolidado!$B$3:$B66,GW$1)</f>
        <v>#VALUE!</v>
      </c>
      <c r="GX31" s="22" t="str">
        <f t="shared" si="701"/>
        <v/>
      </c>
      <c r="GY31" s="22" t="str">
        <f t="shared" si="702"/>
        <v>#VALUE!</v>
      </c>
      <c r="GZ31" s="22" t="str">
        <f t="array" ref="GZ31">SUMIFS(INDIRECT($H$1),Consolidado!$C$3:$C66,$A31,Consolidado!$B$3:$B66,GW$1)</f>
        <v>#VALUE!</v>
      </c>
      <c r="HA31" s="56" t="str">
        <f t="shared" si="703"/>
        <v/>
      </c>
      <c r="HB31" s="22" t="str">
        <f t="shared" si="704"/>
        <v>#VALUE!</v>
      </c>
      <c r="HC31" s="22" t="str">
        <f t="shared" si="705"/>
        <v/>
      </c>
      <c r="HD31" s="104" t="str">
        <f t="array" ref="HD31">SUMIFS(INDIRECT($G$1),Consolidado!$C$3:$C66,$A31,Consolidado!$B$3:$B66,HD$1)</f>
        <v>#VALUE!</v>
      </c>
      <c r="HE31" s="21" t="str">
        <f t="shared" si="706"/>
        <v/>
      </c>
      <c r="HF31" s="21" t="str">
        <f t="shared" si="707"/>
        <v>#VALUE!</v>
      </c>
      <c r="HG31" s="21" t="str">
        <f t="array" ref="HG31">SUMIFS(INDIRECT($H$1),Consolidado!$C$3:$C66,$A31,Consolidado!$B$3:$B66,HD$1)</f>
        <v>#VALUE!</v>
      </c>
      <c r="HH31" s="54" t="str">
        <f t="shared" si="708"/>
        <v/>
      </c>
      <c r="HI31" s="21" t="str">
        <f t="shared" si="709"/>
        <v>#VALUE!</v>
      </c>
      <c r="HJ31" s="21" t="str">
        <f t="shared" si="710"/>
        <v/>
      </c>
      <c r="HK31" s="103" t="str">
        <f t="array" ref="HK31">SUMIFS(INDIRECT($G$1),Consolidado!$C$3:$C66,$A31,Consolidado!$B$3:$B66,HK$1)</f>
        <v>#VALUE!</v>
      </c>
      <c r="HL31" s="22" t="str">
        <f t="shared" si="711"/>
        <v/>
      </c>
      <c r="HM31" s="22" t="str">
        <f t="shared" si="712"/>
        <v>#VALUE!</v>
      </c>
      <c r="HN31" s="22" t="str">
        <f t="array" ref="HN31">SUMIFS(INDIRECT($H$1),Consolidado!$C$3:$C66,$A31,Consolidado!$B$3:$B66,HK$1)</f>
        <v>#VALUE!</v>
      </c>
      <c r="HO31" s="56" t="str">
        <f t="shared" si="713"/>
        <v/>
      </c>
      <c r="HP31" s="22" t="str">
        <f t="shared" si="714"/>
        <v>#VALUE!</v>
      </c>
      <c r="HQ31" s="22" t="str">
        <f t="shared" si="715"/>
        <v/>
      </c>
      <c r="HR31" s="104" t="str">
        <f t="array" ref="HR31">SUMIFS(INDIRECT($G$1),Consolidado!$C$3:$C66,$A31,Consolidado!$B$3:$B66,HR$1)</f>
        <v>#VALUE!</v>
      </c>
      <c r="HS31" s="21" t="str">
        <f t="shared" si="716"/>
        <v/>
      </c>
      <c r="HT31" s="21" t="str">
        <f t="shared" si="717"/>
        <v>#VALUE!</v>
      </c>
      <c r="HU31" s="21" t="str">
        <f t="array" ref="HU31">SUMIFS(INDIRECT($H$1),Consolidado!$C$3:$C66,$A31,Consolidado!$B$3:$B66,HR$1)</f>
        <v>#VALUE!</v>
      </c>
      <c r="HV31" s="54" t="str">
        <f t="shared" si="718"/>
        <v/>
      </c>
      <c r="HW31" s="21" t="str">
        <f t="shared" si="719"/>
        <v>#VALUE!</v>
      </c>
      <c r="HX31" s="21" t="str">
        <f t="shared" si="720"/>
        <v/>
      </c>
      <c r="HY31" s="103" t="str">
        <f t="array" ref="HY31">SUMIFS(INDIRECT($G$1),Consolidado!$C$3:$C66,$A31,Consolidado!$B$3:$B66,HY$1)</f>
        <v>#VALUE!</v>
      </c>
      <c r="HZ31" s="22" t="str">
        <f t="shared" si="721"/>
        <v/>
      </c>
      <c r="IA31" s="22" t="str">
        <f t="shared" si="722"/>
        <v>#VALUE!</v>
      </c>
      <c r="IB31" s="22" t="str">
        <f t="array" ref="IB31">SUMIFS(INDIRECT($H$1),Consolidado!$C$3:$C66,$A31,Consolidado!$B$3:$B66,HY$1)</f>
        <v>#VALUE!</v>
      </c>
      <c r="IC31" s="56" t="str">
        <f t="shared" si="723"/>
        <v/>
      </c>
      <c r="ID31" s="22" t="str">
        <f t="shared" si="724"/>
        <v>#VALUE!</v>
      </c>
      <c r="IE31" s="22" t="str">
        <f t="shared" si="725"/>
        <v/>
      </c>
      <c r="IF31" s="104" t="str">
        <f t="array" ref="IF31">SUMIFS(INDIRECT($G$1),Consolidado!$C$3:$C66,$A31,Consolidado!$B$3:$B66,IF$1)</f>
        <v>#VALUE!</v>
      </c>
      <c r="IG31" s="21" t="str">
        <f t="shared" si="726"/>
        <v/>
      </c>
      <c r="IH31" s="21" t="str">
        <f t="shared" si="727"/>
        <v>#VALUE!</v>
      </c>
      <c r="II31" s="21" t="str">
        <f t="array" ref="II31">SUMIFS(INDIRECT($H$1),Consolidado!$C$3:$C66,$A31,Consolidado!$B$3:$B66,IF$1)</f>
        <v>#VALUE!</v>
      </c>
      <c r="IJ31" s="54" t="str">
        <f t="shared" si="728"/>
        <v/>
      </c>
      <c r="IK31" s="21" t="str">
        <f t="shared" si="729"/>
        <v>#VALUE!</v>
      </c>
      <c r="IL31" s="21" t="str">
        <f t="shared" si="730"/>
        <v/>
      </c>
      <c r="IM31" s="103" t="str">
        <f t="array" ref="IM31">SUMIFS(INDIRECT($G$1),Consolidado!$C$3:$C66,$A31,Consolidado!$B$3:$B66,IM$1)</f>
        <v>#VALUE!</v>
      </c>
      <c r="IN31" s="22" t="str">
        <f t="shared" si="731"/>
        <v/>
      </c>
      <c r="IO31" s="22" t="str">
        <f t="shared" si="732"/>
        <v>#VALUE!</v>
      </c>
      <c r="IP31" s="22" t="str">
        <f t="array" ref="IP31">SUMIFS(INDIRECT($H$1),Consolidado!$C$3:$C66,$A31,Consolidado!$B$3:$B66,IM$1)</f>
        <v>#VALUE!</v>
      </c>
      <c r="IQ31" s="56" t="str">
        <f t="shared" si="733"/>
        <v/>
      </c>
      <c r="IR31" s="22" t="str">
        <f t="shared" si="734"/>
        <v>#VALUE!</v>
      </c>
      <c r="IS31" s="22" t="str">
        <f t="shared" si="735"/>
        <v/>
      </c>
      <c r="IT31" s="104" t="str">
        <f t="array" ref="IT31">SUMIFS(INDIRECT($G$1),Consolidado!$C$3:$C66,$A31,Consolidado!$B$3:$B66,IT$1)</f>
        <v>#VALUE!</v>
      </c>
      <c r="IU31" s="21" t="str">
        <f t="shared" si="736"/>
        <v/>
      </c>
      <c r="IV31" s="21" t="str">
        <f t="shared" si="737"/>
        <v>#VALUE!</v>
      </c>
      <c r="IW31" s="21" t="str">
        <f t="array" ref="IW31">SUMIFS(INDIRECT($H$1),Consolidado!$C$3:$C66,$A31,Consolidado!$B$3:$B66,IT$1)</f>
        <v>#VALUE!</v>
      </c>
      <c r="IX31" s="54" t="str">
        <f t="shared" si="738"/>
        <v/>
      </c>
      <c r="IY31" s="21" t="str">
        <f t="shared" si="739"/>
        <v>#VALUE!</v>
      </c>
      <c r="IZ31" s="21" t="str">
        <f t="shared" si="740"/>
        <v/>
      </c>
      <c r="JA31" s="103" t="str">
        <f t="array" ref="JA31">SUMIFS(INDIRECT($G$1),Consolidado!$C$3:$C66,$A31,Consolidado!$B$3:$B66,JA$1)</f>
        <v>#VALUE!</v>
      </c>
      <c r="JB31" s="22" t="str">
        <f t="shared" si="741"/>
        <v/>
      </c>
      <c r="JC31" s="22" t="str">
        <f t="shared" si="742"/>
        <v>#VALUE!</v>
      </c>
      <c r="JD31" s="22" t="str">
        <f t="array" ref="JD31">SUMIFS(INDIRECT($H$1),Consolidado!$C$3:$C66,$A31,Consolidado!$B$3:$B66,JA$1)</f>
        <v>#VALUE!</v>
      </c>
      <c r="JE31" s="56" t="str">
        <f t="shared" si="743"/>
        <v/>
      </c>
      <c r="JF31" s="22" t="str">
        <f t="shared" si="744"/>
        <v>#VALUE!</v>
      </c>
      <c r="JG31" s="22" t="str">
        <f t="shared" si="745"/>
        <v/>
      </c>
      <c r="JH31" s="104" t="str">
        <f t="array" ref="JH31">SUMIFS(INDIRECT($G$1),Consolidado!$C$3:$C66,$A31,Consolidado!$B$3:$B66,JH$1)</f>
        <v>#VALUE!</v>
      </c>
      <c r="JI31" s="21" t="str">
        <f t="shared" si="746"/>
        <v/>
      </c>
      <c r="JJ31" s="21" t="str">
        <f t="shared" si="747"/>
        <v>#VALUE!</v>
      </c>
      <c r="JK31" s="21" t="str">
        <f t="array" ref="JK31">SUMIFS(INDIRECT($H$1),Consolidado!$C$3:$C66,$A31,Consolidado!$B$3:$B66,JH$1)</f>
        <v>#VALUE!</v>
      </c>
      <c r="JL31" s="54" t="str">
        <f t="shared" si="748"/>
        <v/>
      </c>
      <c r="JM31" s="21" t="str">
        <f t="shared" si="749"/>
        <v>#VALUE!</v>
      </c>
      <c r="JN31" s="21" t="str">
        <f t="shared" si="750"/>
        <v/>
      </c>
      <c r="JO31" s="103" t="str">
        <f t="array" ref="JO31">SUMIFS(INDIRECT($G$1),Consolidado!$C$3:$C66,$A31,Consolidado!$B$3:$B66,JO$1)</f>
        <v>#VALUE!</v>
      </c>
      <c r="JP31" s="22" t="str">
        <f t="shared" si="751"/>
        <v/>
      </c>
      <c r="JQ31" s="22" t="str">
        <f t="shared" si="752"/>
        <v>#VALUE!</v>
      </c>
      <c r="JR31" s="22" t="str">
        <f t="array" ref="JR31">SUMIFS(INDIRECT($H$1),Consolidado!$C$3:$C66,$A31,Consolidado!$B$3:$B66,JO$1)</f>
        <v>#VALUE!</v>
      </c>
      <c r="JS31" s="56" t="str">
        <f t="shared" si="753"/>
        <v/>
      </c>
      <c r="JT31" s="22" t="str">
        <f t="shared" si="754"/>
        <v>#VALUE!</v>
      </c>
      <c r="JU31" s="22" t="str">
        <f t="shared" si="755"/>
        <v/>
      </c>
      <c r="JV31" s="104" t="str">
        <f t="array" ref="JV31">SUMIFS(INDIRECT($G$1),Consolidado!$C$3:$C66,$A31,Consolidado!$B$3:$B66,JV$1)</f>
        <v>#VALUE!</v>
      </c>
      <c r="JW31" s="21" t="str">
        <f t="shared" si="756"/>
        <v/>
      </c>
      <c r="JX31" s="21" t="str">
        <f t="shared" si="757"/>
        <v>#VALUE!</v>
      </c>
      <c r="JY31" s="21" t="str">
        <f t="array" ref="JY31">SUMIFS(INDIRECT($H$1),Consolidado!$C$3:$C66,$A31,Consolidado!$B$3:$B66,JV$1)</f>
        <v>#VALUE!</v>
      </c>
      <c r="JZ31" s="54" t="str">
        <f t="shared" si="758"/>
        <v/>
      </c>
      <c r="KA31" s="21" t="str">
        <f t="shared" si="759"/>
        <v>#VALUE!</v>
      </c>
      <c r="KB31" s="21" t="str">
        <f t="shared" si="760"/>
        <v/>
      </c>
      <c r="KC31" s="103" t="str">
        <f t="array" ref="KC31">SUMIFS(INDIRECT($G$1),Consolidado!$C$3:$C66,$A31,Consolidado!$B$3:$B66,KC$1)</f>
        <v>#VALUE!</v>
      </c>
      <c r="KD31" s="22" t="str">
        <f t="shared" si="761"/>
        <v/>
      </c>
      <c r="KE31" s="22" t="str">
        <f t="shared" si="762"/>
        <v>#VALUE!</v>
      </c>
      <c r="KF31" s="22" t="str">
        <f t="array" ref="KF31">SUMIFS(INDIRECT($H$1),Consolidado!$C$3:$C66,$A31,Consolidado!$B$3:$B66,KC$1)</f>
        <v>#VALUE!</v>
      </c>
      <c r="KG31" s="56" t="str">
        <f t="shared" si="763"/>
        <v/>
      </c>
      <c r="KH31" s="22" t="str">
        <f t="shared" si="764"/>
        <v>#VALUE!</v>
      </c>
      <c r="KI31" s="22" t="str">
        <f t="shared" si="765"/>
        <v/>
      </c>
      <c r="KJ31" s="104" t="str">
        <f t="array" ref="KJ31">SUMIFS(INDIRECT($G$1),Consolidado!$C$3:$C66,$A31,Consolidado!$B$3:$B66,KJ$1)</f>
        <v>#VALUE!</v>
      </c>
      <c r="KK31" s="21" t="str">
        <f t="shared" si="766"/>
        <v/>
      </c>
      <c r="KL31" s="21" t="str">
        <f t="shared" si="767"/>
        <v>#VALUE!</v>
      </c>
      <c r="KM31" s="21" t="str">
        <f t="array" ref="KM31">SUMIFS(INDIRECT($H$1),Consolidado!$C$3:$C66,$A31,Consolidado!$B$3:$B66,KJ$1)</f>
        <v>#VALUE!</v>
      </c>
      <c r="KN31" s="54" t="str">
        <f t="shared" si="768"/>
        <v/>
      </c>
      <c r="KO31" s="21" t="str">
        <f t="shared" si="769"/>
        <v>#VALUE!</v>
      </c>
      <c r="KP31" s="21" t="str">
        <f t="shared" si="770"/>
        <v/>
      </c>
      <c r="KQ31" s="103" t="str">
        <f t="array" ref="KQ31">SUMIFS(INDIRECT($G$1),Consolidado!$C$3:$C66,$A31,Consolidado!$B$3:$B66,KQ$1)</f>
        <v>#VALUE!</v>
      </c>
      <c r="KR31" s="22" t="str">
        <f t="shared" si="771"/>
        <v/>
      </c>
      <c r="KS31" s="22" t="str">
        <f t="shared" si="772"/>
        <v>#VALUE!</v>
      </c>
      <c r="KT31" s="22" t="str">
        <f t="array" ref="KT31">SUMIFS(INDIRECT($H$1),Consolidado!$C$3:$C66,$A31,Consolidado!$B$3:$B66,KQ$1)</f>
        <v>#VALUE!</v>
      </c>
      <c r="KU31" s="56" t="str">
        <f t="shared" si="773"/>
        <v/>
      </c>
      <c r="KV31" s="22" t="str">
        <f t="shared" si="774"/>
        <v>#VALUE!</v>
      </c>
      <c r="KW31" s="22" t="str">
        <f t="shared" si="775"/>
        <v/>
      </c>
      <c r="KX31" s="104" t="str">
        <f t="array" ref="KX31">SUMIFS(INDIRECT($G$1),Consolidado!$C$3:$C66,$A31,Consolidado!$B$3:$B66,KX$1)</f>
        <v>#VALUE!</v>
      </c>
      <c r="KY31" s="21" t="str">
        <f t="shared" si="776"/>
        <v/>
      </c>
      <c r="KZ31" s="21" t="str">
        <f t="shared" si="777"/>
        <v>#VALUE!</v>
      </c>
      <c r="LA31" s="21" t="str">
        <f t="array" ref="LA31">SUMIFS(INDIRECT($H$1),Consolidado!$C$3:$C66,$A31,Consolidado!$B$3:$B66,KX$1)</f>
        <v>#VALUE!</v>
      </c>
      <c r="LB31" s="54" t="str">
        <f t="shared" si="778"/>
        <v/>
      </c>
      <c r="LC31" s="21" t="str">
        <f t="shared" si="779"/>
        <v>#VALUE!</v>
      </c>
      <c r="LD31" s="105" t="str">
        <f t="shared" si="780"/>
        <v/>
      </c>
      <c r="LE31" s="103" t="str">
        <f t="array" ref="LE31">SUMIFS(INDIRECT($G$1),Consolidado!$C$3:$C66,$A31,Consolidado!$B$3:$B66,LE$1)</f>
        <v>#VALUE!</v>
      </c>
      <c r="LF31" s="22" t="str">
        <f t="shared" si="781"/>
        <v/>
      </c>
      <c r="LG31" s="22" t="str">
        <f t="shared" si="782"/>
        <v>#VALUE!</v>
      </c>
      <c r="LH31" s="22" t="str">
        <f t="array" ref="LH31">SUMIFS(INDIRECT($H$1),Consolidado!$C$3:$C66,$A31,Consolidado!$B$3:$B66,LE$1)</f>
        <v>#VALUE!</v>
      </c>
      <c r="LI31" s="56" t="str">
        <f t="shared" si="783"/>
        <v/>
      </c>
      <c r="LJ31" s="22" t="str">
        <f t="shared" si="784"/>
        <v>#VALUE!</v>
      </c>
      <c r="LK31" s="22" t="str">
        <f t="shared" si="785"/>
        <v/>
      </c>
      <c r="LL31" s="104" t="str">
        <f t="array" ref="LL31">SUMIFS(INDIRECT($G$1),Consolidado!$C$3:$C66,$A31,Consolidado!$B$3:$B66,LL$1)</f>
        <v>#VALUE!</v>
      </c>
      <c r="LM31" s="21" t="str">
        <f t="shared" si="786"/>
        <v/>
      </c>
      <c r="LN31" s="21" t="str">
        <f t="shared" si="787"/>
        <v>#VALUE!</v>
      </c>
      <c r="LO31" s="21" t="str">
        <f t="array" ref="LO31">SUMIFS(INDIRECT($H$1),Consolidado!$C$3:$C66,$A31,Consolidado!$B$3:$B66,LL$1)</f>
        <v>#VALUE!</v>
      </c>
      <c r="LP31" s="54" t="str">
        <f t="shared" si="788"/>
        <v/>
      </c>
      <c r="LQ31" s="21" t="str">
        <f t="shared" si="789"/>
        <v>#VALUE!</v>
      </c>
      <c r="LR31" s="105" t="str">
        <f t="shared" si="790"/>
        <v/>
      </c>
      <c r="LS31" s="103" t="str">
        <f t="array" ref="LS31">SUMIFS(INDIRECT($G$1),Consolidado!$C$3:$C66,$A31,Consolidado!$B$3:$B66,LS$1)</f>
        <v>#VALUE!</v>
      </c>
      <c r="LT31" s="22" t="str">
        <f t="shared" si="791"/>
        <v/>
      </c>
      <c r="LU31" s="22" t="str">
        <f t="shared" si="792"/>
        <v>#VALUE!</v>
      </c>
      <c r="LV31" s="22" t="str">
        <f t="array" ref="LV31">SUMIFS(INDIRECT($H$1),Consolidado!$C$3:$C66,$A31,Consolidado!$B$3:$B66,LS$1)</f>
        <v>#VALUE!</v>
      </c>
      <c r="LW31" s="56" t="str">
        <f t="shared" si="793"/>
        <v/>
      </c>
      <c r="LX31" s="22" t="str">
        <f t="shared" si="794"/>
        <v>#VALUE!</v>
      </c>
      <c r="LY31" s="22" t="str">
        <f t="shared" si="795"/>
        <v/>
      </c>
      <c r="LZ31" s="104" t="str">
        <f t="array" ref="LZ31">SUMIFS(INDIRECT($G$1),Consolidado!$C$3:$C66,$A31,Consolidado!$B$3:$B66,LZ$1)</f>
        <v>#VALUE!</v>
      </c>
      <c r="MA31" s="21" t="str">
        <f t="shared" si="796"/>
        <v/>
      </c>
      <c r="MB31" s="21" t="str">
        <f t="shared" si="797"/>
        <v>#VALUE!</v>
      </c>
      <c r="MC31" s="21" t="str">
        <f t="array" ref="MC31">SUMIFS(INDIRECT($H$1),Consolidado!$C$3:$C66,$A31,Consolidado!$B$3:$B66,LZ$1)</f>
        <v>#VALUE!</v>
      </c>
      <c r="MD31" s="54" t="str">
        <f t="shared" si="798"/>
        <v/>
      </c>
      <c r="ME31" s="21" t="str">
        <f t="shared" si="799"/>
        <v>#VALUE!</v>
      </c>
      <c r="MF31" s="105" t="str">
        <f t="shared" si="800"/>
        <v/>
      </c>
      <c r="MG31" s="103" t="str">
        <f t="array" ref="MG31">SUMIFS(INDIRECT($G$1),Consolidado!$C$3:$C66,$A31,Consolidado!$B$3:$B66,MG$1)</f>
        <v>#VALUE!</v>
      </c>
      <c r="MH31" s="22" t="str">
        <f t="shared" si="801"/>
        <v/>
      </c>
      <c r="MI31" s="22" t="str">
        <f t="shared" si="802"/>
        <v>#VALUE!</v>
      </c>
      <c r="MJ31" s="22" t="str">
        <f t="array" ref="MJ31">SUMIFS(INDIRECT($H$1),Consolidado!$C$3:$C66,$A31,Consolidado!$B$3:$B66,MG$1)</f>
        <v>#VALUE!</v>
      </c>
      <c r="MK31" s="56" t="str">
        <f t="shared" si="803"/>
        <v/>
      </c>
      <c r="ML31" s="22" t="str">
        <f t="shared" si="804"/>
        <v>#VALUE!</v>
      </c>
      <c r="MM31" s="22" t="str">
        <f t="shared" si="805"/>
        <v/>
      </c>
      <c r="MN31" s="104" t="str">
        <f t="array" ref="MN31">SUMIFS(INDIRECT($G$1),Consolidado!$C$3:$C66,$A31,Consolidado!$B$3:$B66,MN$1)</f>
        <v>#VALUE!</v>
      </c>
      <c r="MO31" s="21" t="str">
        <f t="shared" si="806"/>
        <v/>
      </c>
      <c r="MP31" s="21" t="str">
        <f t="shared" si="807"/>
        <v>#VALUE!</v>
      </c>
      <c r="MQ31" s="21" t="str">
        <f t="array" ref="MQ31">SUMIFS(INDIRECT($H$1),Consolidado!$C$3:$C66,$A31,Consolidado!$B$3:$B66,MN$1)</f>
        <v>#VALUE!</v>
      </c>
      <c r="MR31" s="54" t="str">
        <f t="shared" si="808"/>
        <v/>
      </c>
      <c r="MS31" s="21" t="str">
        <f t="shared" si="809"/>
        <v>#VALUE!</v>
      </c>
      <c r="MT31" s="105" t="str">
        <f t="shared" si="810"/>
        <v/>
      </c>
      <c r="MU31" s="103" t="str">
        <f t="array" ref="MU31">SUMIFS(INDIRECT($G$1),Consolidado!$C$3:$C66,$A31,Consolidado!$B$3:$B66,MU$1)</f>
        <v>#VALUE!</v>
      </c>
      <c r="MV31" s="22" t="str">
        <f t="shared" si="811"/>
        <v/>
      </c>
      <c r="MW31" s="22" t="str">
        <f t="shared" si="812"/>
        <v>#VALUE!</v>
      </c>
      <c r="MX31" s="22" t="str">
        <f t="array" ref="MX31">SUMIFS(INDIRECT($H$1),Consolidado!$C$3:$C66,$A31,Consolidado!$B$3:$B66,MU$1)</f>
        <v>#VALUE!</v>
      </c>
      <c r="MY31" s="56" t="str">
        <f t="shared" si="813"/>
        <v/>
      </c>
      <c r="MZ31" s="22" t="str">
        <f t="shared" si="814"/>
        <v>#VALUE!</v>
      </c>
      <c r="NA31" s="22" t="str">
        <f t="shared" si="815"/>
        <v/>
      </c>
      <c r="NB31" s="104" t="str">
        <f t="array" ref="NB31">SUMIFS(INDIRECT($G$1),Consolidado!$C$3:$C66,$A31,Consolidado!$B$3:$B66,NB$1)</f>
        <v>#VALUE!</v>
      </c>
      <c r="NC31" s="21" t="str">
        <f t="shared" si="816"/>
        <v/>
      </c>
      <c r="ND31" s="21" t="str">
        <f t="shared" si="817"/>
        <v>#VALUE!</v>
      </c>
      <c r="NE31" s="21" t="str">
        <f t="array" ref="NE31">SUMIFS(INDIRECT($H$1),Consolidado!$C$3:$C66,$A31,Consolidado!$B$3:$B66,NB$1)</f>
        <v>#VALUE!</v>
      </c>
      <c r="NF31" s="54" t="str">
        <f t="shared" si="818"/>
        <v/>
      </c>
      <c r="NG31" s="21" t="str">
        <f t="shared" si="819"/>
        <v>#VALUE!</v>
      </c>
      <c r="NH31" s="105" t="str">
        <f t="shared" si="820"/>
        <v/>
      </c>
      <c r="NI31" s="103" t="str">
        <f t="array" ref="NI31">SUMIFS(INDIRECT($G$1),Consolidado!$C$3:$C66,$A31,Consolidado!$B$3:$B66,NI$1)</f>
        <v>#VALUE!</v>
      </c>
      <c r="NJ31" s="22" t="str">
        <f t="shared" si="821"/>
        <v/>
      </c>
      <c r="NK31" s="22" t="str">
        <f t="shared" si="822"/>
        <v>#VALUE!</v>
      </c>
      <c r="NL31" s="22" t="str">
        <f t="array" ref="NL31">SUMIFS(INDIRECT($H$1),Consolidado!$C$3:$C66,$A31,Consolidado!$B$3:$B66,NI$1)</f>
        <v>#VALUE!</v>
      </c>
      <c r="NM31" s="56" t="str">
        <f t="shared" si="823"/>
        <v/>
      </c>
      <c r="NN31" s="22" t="str">
        <f t="shared" si="824"/>
        <v>#VALUE!</v>
      </c>
      <c r="NO31" s="22" t="str">
        <f t="shared" si="825"/>
        <v/>
      </c>
      <c r="NP31" s="104" t="str">
        <f t="array" ref="NP31">SUMIFS(INDIRECT($G$1),Consolidado!$C$3:$C66,$A31,Consolidado!$B$3:$B66,NP$1)</f>
        <v>#VALUE!</v>
      </c>
      <c r="NQ31" s="21" t="str">
        <f t="shared" si="826"/>
        <v/>
      </c>
      <c r="NR31" s="21" t="str">
        <f t="shared" si="827"/>
        <v>#VALUE!</v>
      </c>
      <c r="NS31" s="21" t="str">
        <f t="array" ref="NS31">SUMIFS(INDIRECT($H$1),Consolidado!$C$3:$C66,$A31,Consolidado!$B$3:$B66,NP$1)</f>
        <v>#VALUE!</v>
      </c>
      <c r="NT31" s="54" t="str">
        <f t="shared" si="828"/>
        <v/>
      </c>
      <c r="NU31" s="21" t="str">
        <f t="shared" si="829"/>
        <v>#VALUE!</v>
      </c>
      <c r="NV31" s="105" t="str">
        <f t="shared" si="830"/>
        <v/>
      </c>
    </row>
    <row r="32" ht="15.75" customHeight="1">
      <c r="A32" s="7" t="str">
        <f>Menus!B24</f>
        <v>B21 Equipo de operación</v>
      </c>
      <c r="B32" s="21" t="str">
        <f t="shared" si="554"/>
        <v>#VALUE!</v>
      </c>
      <c r="C32" s="21">
        <f t="shared" si="555"/>
        <v>0</v>
      </c>
      <c r="D32" s="21" t="str">
        <f t="shared" si="556"/>
        <v>#VALUE!</v>
      </c>
      <c r="E32" s="21" t="str">
        <f t="shared" si="557"/>
        <v>#VALUE!</v>
      </c>
      <c r="F32" s="21">
        <f t="shared" si="558"/>
        <v>0</v>
      </c>
      <c r="G32" s="21" t="str">
        <f t="shared" si="559"/>
        <v>#VALUE!</v>
      </c>
      <c r="H32" s="21" t="str">
        <f t="shared" si="560"/>
        <v/>
      </c>
      <c r="I32" s="100" t="str">
        <f t="array" ref="I32">SUMIFS(INDIRECT($G$1),Consolidado!$C$3:$C66,$A32,Consolidado!$B$3:$B66,I$1)</f>
        <v>#VALUE!</v>
      </c>
      <c r="J32" s="65" t="str">
        <f t="shared" si="561"/>
        <v/>
      </c>
      <c r="K32" s="21" t="str">
        <f t="shared" si="562"/>
        <v>#VALUE!</v>
      </c>
      <c r="L32" s="65" t="str">
        <f t="array" ref="L32">SUMIFS(INDIRECT($H$1),Consolidado!$C$3:$C66,$A32,Consolidado!$B$3:$B66,I$1)</f>
        <v>#VALUE!</v>
      </c>
      <c r="M32" s="66" t="str">
        <f t="shared" si="563"/>
        <v/>
      </c>
      <c r="N32" s="21" t="str">
        <f t="shared" si="564"/>
        <v>#VALUE!</v>
      </c>
      <c r="O32" s="21" t="str">
        <f t="shared" si="565"/>
        <v/>
      </c>
      <c r="P32" s="101" t="str">
        <f t="array" ref="P32">SUMIFS(INDIRECT($G$1),Consolidado!$C$3:$C66,$A32,Consolidado!$B$3:$B66,P$1)</f>
        <v>#VALUE!</v>
      </c>
      <c r="Q32" s="68" t="str">
        <f t="shared" si="566"/>
        <v/>
      </c>
      <c r="R32" s="68" t="str">
        <f t="shared" si="567"/>
        <v>#VALUE!</v>
      </c>
      <c r="S32" s="68" t="str">
        <f t="array" ref="S32">SUMIFS(INDIRECT($H$1),Consolidado!$C$3:$C66,$A32,Consolidado!$B$3:$B66,P$1)</f>
        <v>#VALUE!</v>
      </c>
      <c r="T32" s="68" t="str">
        <f t="shared" si="568"/>
        <v/>
      </c>
      <c r="U32" s="68" t="str">
        <f t="shared" si="569"/>
        <v>#VALUE!</v>
      </c>
      <c r="V32" s="68" t="str">
        <f t="shared" si="570"/>
        <v/>
      </c>
      <c r="W32" s="103" t="str">
        <f t="array" ref="W32">SUMIFS(INDIRECT($G$1),Consolidado!$C$3:$C66,$A32,Consolidado!$B$3:$B66,W$1)</f>
        <v>#VALUE!</v>
      </c>
      <c r="X32" s="22" t="str">
        <f t="shared" si="571"/>
        <v/>
      </c>
      <c r="Y32" s="22" t="str">
        <f t="shared" si="572"/>
        <v>#VALUE!</v>
      </c>
      <c r="Z32" s="22" t="str">
        <f t="array" ref="Z32">SUMIFS(INDIRECT($H$1),Consolidado!$C$3:$C66,$A32,Consolidado!$B$3:$B66,W$1)</f>
        <v>#VALUE!</v>
      </c>
      <c r="AA32" s="56" t="str">
        <f t="shared" si="573"/>
        <v/>
      </c>
      <c r="AB32" s="22" t="str">
        <f t="shared" si="574"/>
        <v>#VALUE!</v>
      </c>
      <c r="AC32" s="22" t="str">
        <f t="shared" si="575"/>
        <v/>
      </c>
      <c r="AD32" s="104" t="str">
        <f t="array" ref="AD32">SUMIFS(INDIRECT($G$1),Consolidado!$C$3:$C66,$A32,Consolidado!$B$3:$B66,AD$1)</f>
        <v>#VALUE!</v>
      </c>
      <c r="AE32" s="21" t="str">
        <f t="shared" si="576"/>
        <v/>
      </c>
      <c r="AF32" s="21" t="str">
        <f t="shared" si="577"/>
        <v>#VALUE!</v>
      </c>
      <c r="AG32" s="21" t="str">
        <f t="array" ref="AG32">SUMIFS(INDIRECT($H$1),Consolidado!$C$3:$C66,$A32,Consolidado!$B$3:$B66,AD$1)</f>
        <v>#VALUE!</v>
      </c>
      <c r="AH32" s="54" t="str">
        <f t="shared" si="578"/>
        <v/>
      </c>
      <c r="AI32" s="21" t="str">
        <f t="shared" si="579"/>
        <v>#VALUE!</v>
      </c>
      <c r="AJ32" s="21" t="str">
        <f t="shared" si="580"/>
        <v/>
      </c>
      <c r="AK32" s="103" t="str">
        <f t="array" ref="AK32">SUMIFS(INDIRECT($G$1),Consolidado!$C$3:$C66,$A32,Consolidado!$B$3:$B66,AK$1)</f>
        <v>#VALUE!</v>
      </c>
      <c r="AL32" s="22" t="str">
        <f t="shared" si="581"/>
        <v/>
      </c>
      <c r="AM32" s="22" t="str">
        <f t="shared" si="582"/>
        <v>#VALUE!</v>
      </c>
      <c r="AN32" s="22" t="str">
        <f t="array" ref="AN32">SUMIFS(INDIRECT($H$1),Consolidado!$C$3:$C66,$A32,Consolidado!$B$3:$B66,AK$1)</f>
        <v>#VALUE!</v>
      </c>
      <c r="AO32" s="56" t="str">
        <f t="shared" si="583"/>
        <v/>
      </c>
      <c r="AP32" s="22" t="str">
        <f t="shared" si="584"/>
        <v>#VALUE!</v>
      </c>
      <c r="AQ32" s="22" t="str">
        <f t="shared" si="585"/>
        <v/>
      </c>
      <c r="AR32" s="104" t="str">
        <f t="array" ref="AR32">SUMIFS(INDIRECT($G$1),Consolidado!$C$3:$C66,$A32,Consolidado!$B$3:$B66,AR$1)</f>
        <v>#VALUE!</v>
      </c>
      <c r="AS32" s="21" t="str">
        <f t="shared" si="586"/>
        <v/>
      </c>
      <c r="AT32" s="21" t="str">
        <f t="shared" si="587"/>
        <v>#VALUE!</v>
      </c>
      <c r="AU32" s="21" t="str">
        <f t="array" ref="AU32">SUMIFS(INDIRECT($H$1),Consolidado!$C$3:$C66,$A32,Consolidado!$B$3:$B66,AR$1)</f>
        <v>#VALUE!</v>
      </c>
      <c r="AV32" s="54" t="str">
        <f t="shared" si="588"/>
        <v/>
      </c>
      <c r="AW32" s="21" t="str">
        <f t="shared" si="589"/>
        <v>#VALUE!</v>
      </c>
      <c r="AX32" s="21" t="str">
        <f t="shared" si="590"/>
        <v/>
      </c>
      <c r="AY32" s="103" t="str">
        <f t="array" ref="AY32">SUMIFS(INDIRECT($G$1),Consolidado!$C$3:$C66,$A32,Consolidado!$B$3:$B66,AY$1)</f>
        <v>#VALUE!</v>
      </c>
      <c r="AZ32" s="22" t="str">
        <f t="shared" si="591"/>
        <v/>
      </c>
      <c r="BA32" s="22" t="str">
        <f t="shared" si="592"/>
        <v>#VALUE!</v>
      </c>
      <c r="BB32" s="22" t="str">
        <f t="array" ref="BB32">SUMIFS(INDIRECT($H$1),Consolidado!$C$3:$C66,$A32,Consolidado!$B$3:$B66,AY$1)</f>
        <v>#VALUE!</v>
      </c>
      <c r="BC32" s="56" t="str">
        <f t="shared" si="593"/>
        <v/>
      </c>
      <c r="BD32" s="22" t="str">
        <f t="shared" si="594"/>
        <v>#VALUE!</v>
      </c>
      <c r="BE32" s="22" t="str">
        <f t="shared" si="595"/>
        <v/>
      </c>
      <c r="BF32" s="104" t="str">
        <f t="array" ref="BF32">SUMIFS(INDIRECT($G$1),Consolidado!$C$3:$C66,$A32,Consolidado!$B$3:$B66,BF$1)</f>
        <v>#VALUE!</v>
      </c>
      <c r="BG32" s="21" t="str">
        <f t="shared" si="596"/>
        <v/>
      </c>
      <c r="BH32" s="21" t="str">
        <f t="shared" si="597"/>
        <v>#VALUE!</v>
      </c>
      <c r="BI32" s="21" t="str">
        <f t="array" ref="BI32">SUMIFS(INDIRECT($H$1),Consolidado!$C$3:$C66,$A32,Consolidado!$B$3:$B66,BF$1)</f>
        <v>#VALUE!</v>
      </c>
      <c r="BJ32" s="54" t="str">
        <f t="shared" si="598"/>
        <v/>
      </c>
      <c r="BK32" s="21" t="str">
        <f t="shared" si="599"/>
        <v>#VALUE!</v>
      </c>
      <c r="BL32" s="21" t="str">
        <f t="shared" si="600"/>
        <v/>
      </c>
      <c r="BM32" s="103" t="str">
        <f t="array" ref="BM32">SUMIFS(INDIRECT($G$1),Consolidado!$C$3:$C66,$A32,Consolidado!$B$3:$B66,BM$1)</f>
        <v>#VALUE!</v>
      </c>
      <c r="BN32" s="22" t="str">
        <f t="shared" si="601"/>
        <v/>
      </c>
      <c r="BO32" s="22" t="str">
        <f t="shared" si="602"/>
        <v>#VALUE!</v>
      </c>
      <c r="BP32" s="22" t="str">
        <f t="array" ref="BP32">SUMIFS(INDIRECT($H$1),Consolidado!$C$3:$C66,$A32,Consolidado!$B$3:$B66,BM$1)</f>
        <v>#VALUE!</v>
      </c>
      <c r="BQ32" s="56" t="str">
        <f t="shared" si="603"/>
        <v/>
      </c>
      <c r="BR32" s="22" t="str">
        <f t="shared" si="604"/>
        <v>#VALUE!</v>
      </c>
      <c r="BS32" s="22" t="str">
        <f t="shared" si="605"/>
        <v/>
      </c>
      <c r="BT32" s="104" t="str">
        <f t="array" ref="BT32">SUMIFS(INDIRECT($G$1),Consolidado!$C$3:$C66,$A32,Consolidado!$B$3:$B66,BT$1)</f>
        <v>#VALUE!</v>
      </c>
      <c r="BU32" s="21" t="str">
        <f t="shared" si="606"/>
        <v/>
      </c>
      <c r="BV32" s="21" t="str">
        <f t="shared" si="607"/>
        <v>#VALUE!</v>
      </c>
      <c r="BW32" s="21" t="str">
        <f t="array" ref="BW32">SUMIFS(INDIRECT($H$1),Consolidado!$C$3:$C66,$A32,Consolidado!$B$3:$B66,BT$1)</f>
        <v>#VALUE!</v>
      </c>
      <c r="BX32" s="54" t="str">
        <f t="shared" si="608"/>
        <v/>
      </c>
      <c r="BY32" s="21" t="str">
        <f t="shared" si="609"/>
        <v>#VALUE!</v>
      </c>
      <c r="BZ32" s="21" t="str">
        <f t="shared" si="610"/>
        <v/>
      </c>
      <c r="CA32" s="103" t="str">
        <f t="array" ref="CA32">SUMIFS(INDIRECT($G$1),Consolidado!$C$3:$C66,$A32,Consolidado!$B$3:$B66,CA$1)</f>
        <v>#VALUE!</v>
      </c>
      <c r="CB32" s="22" t="str">
        <f t="shared" si="611"/>
        <v/>
      </c>
      <c r="CC32" s="22" t="str">
        <f t="shared" si="612"/>
        <v>#VALUE!</v>
      </c>
      <c r="CD32" s="22" t="str">
        <f t="array" ref="CD32">SUMIFS(INDIRECT($H$1),Consolidado!$C$3:$C66,$A32,Consolidado!$B$3:$B66,CA$1)</f>
        <v>#VALUE!</v>
      </c>
      <c r="CE32" s="56" t="str">
        <f t="shared" si="613"/>
        <v/>
      </c>
      <c r="CF32" s="22" t="str">
        <f t="shared" si="614"/>
        <v>#VALUE!</v>
      </c>
      <c r="CG32" s="22" t="str">
        <f t="shared" si="615"/>
        <v/>
      </c>
      <c r="CH32" s="104" t="str">
        <f t="array" ref="CH32">SUMIFS(INDIRECT($G$1),Consolidado!$C$3:$C66,$A32,Consolidado!$B$3:$B66,CH$1)</f>
        <v>#VALUE!</v>
      </c>
      <c r="CI32" s="21" t="str">
        <f t="shared" si="616"/>
        <v/>
      </c>
      <c r="CJ32" s="21" t="str">
        <f t="shared" si="617"/>
        <v>#VALUE!</v>
      </c>
      <c r="CK32" s="21" t="str">
        <f t="array" ref="CK32">SUMIFS(INDIRECT($H$1),Consolidado!$C$3:$C66,$A32,Consolidado!$B$3:$B66,CH$1)</f>
        <v>#VALUE!</v>
      </c>
      <c r="CL32" s="54" t="str">
        <f t="shared" si="618"/>
        <v/>
      </c>
      <c r="CM32" s="21" t="str">
        <f t="shared" si="619"/>
        <v>#VALUE!</v>
      </c>
      <c r="CN32" s="21" t="str">
        <f t="shared" si="620"/>
        <v/>
      </c>
      <c r="CO32" s="103" t="str">
        <f t="array" ref="CO32">SUMIFS(INDIRECT($G$1),Consolidado!$C$3:$C66,$A32,Consolidado!$B$3:$B66,CO$1)</f>
        <v>#VALUE!</v>
      </c>
      <c r="CP32" s="22" t="str">
        <f t="shared" si="621"/>
        <v/>
      </c>
      <c r="CQ32" s="22" t="str">
        <f t="shared" si="622"/>
        <v>#VALUE!</v>
      </c>
      <c r="CR32" s="22" t="str">
        <f t="array" ref="CR32">SUMIFS(INDIRECT($H$1),Consolidado!$C$3:$C66,$A32,Consolidado!$B$3:$B66,CO$1)</f>
        <v>#VALUE!</v>
      </c>
      <c r="CS32" s="56" t="str">
        <f t="shared" si="623"/>
        <v/>
      </c>
      <c r="CT32" s="22" t="str">
        <f t="shared" si="624"/>
        <v>#VALUE!</v>
      </c>
      <c r="CU32" s="22" t="str">
        <f t="shared" si="625"/>
        <v/>
      </c>
      <c r="CV32" s="104" t="str">
        <f t="array" ref="CV32">SUMIFS(INDIRECT($G$1),Consolidado!$C$3:$C66,$A32,Consolidado!$B$3:$B66,CV$1)</f>
        <v>#VALUE!</v>
      </c>
      <c r="CW32" s="21" t="str">
        <f t="shared" si="626"/>
        <v/>
      </c>
      <c r="CX32" s="21" t="str">
        <f t="shared" si="627"/>
        <v>#VALUE!</v>
      </c>
      <c r="CY32" s="21" t="str">
        <f t="array" ref="CY32">SUMIFS(INDIRECT($H$1),Consolidado!$C$3:$C66,$A32,Consolidado!$B$3:$B66,CV$1)</f>
        <v>#VALUE!</v>
      </c>
      <c r="CZ32" s="54" t="str">
        <f t="shared" si="628"/>
        <v/>
      </c>
      <c r="DA32" s="21" t="str">
        <f t="shared" si="629"/>
        <v>#VALUE!</v>
      </c>
      <c r="DB32" s="21" t="str">
        <f t="shared" si="630"/>
        <v/>
      </c>
      <c r="DC32" s="103" t="str">
        <f t="array" ref="DC32">SUMIFS(INDIRECT($G$1),Consolidado!$C$3:$C66,$A32,Consolidado!$B$3:$B66,DC$1)</f>
        <v>#VALUE!</v>
      </c>
      <c r="DD32" s="22" t="str">
        <f t="shared" si="631"/>
        <v/>
      </c>
      <c r="DE32" s="22" t="str">
        <f t="shared" si="632"/>
        <v>#VALUE!</v>
      </c>
      <c r="DF32" s="22" t="str">
        <f t="array" ref="DF32">SUMIFS(INDIRECT($H$1),Consolidado!$C$3:$C66,$A32,Consolidado!$B$3:$B66,DC$1)</f>
        <v>#VALUE!</v>
      </c>
      <c r="DG32" s="56" t="str">
        <f t="shared" si="633"/>
        <v/>
      </c>
      <c r="DH32" s="22" t="str">
        <f t="shared" si="634"/>
        <v>#VALUE!</v>
      </c>
      <c r="DI32" s="22" t="str">
        <f t="shared" si="635"/>
        <v/>
      </c>
      <c r="DJ32" s="104" t="str">
        <f t="array" ref="DJ32">SUMIFS(INDIRECT($G$1),Consolidado!$C$3:$C66,$A32,Consolidado!$B$3:$B66,DJ$1)</f>
        <v>#VALUE!</v>
      </c>
      <c r="DK32" s="21" t="str">
        <f t="shared" si="636"/>
        <v/>
      </c>
      <c r="DL32" s="21" t="str">
        <f t="shared" si="637"/>
        <v>#VALUE!</v>
      </c>
      <c r="DM32" s="21" t="str">
        <f t="array" ref="DM32">SUMIFS(INDIRECT($H$1),Consolidado!$C$3:$C66,$A32,Consolidado!$B$3:$B66,DJ$1)</f>
        <v>#VALUE!</v>
      </c>
      <c r="DN32" s="54" t="str">
        <f t="shared" si="638"/>
        <v/>
      </c>
      <c r="DO32" s="21" t="str">
        <f t="shared" si="639"/>
        <v>#VALUE!</v>
      </c>
      <c r="DP32" s="21" t="str">
        <f t="shared" si="640"/>
        <v/>
      </c>
      <c r="DQ32" s="103" t="str">
        <f t="array" ref="DQ32">SUMIFS(INDIRECT($G$1),Consolidado!$C$3:$C66,$A32,Consolidado!$B$3:$B66,DQ$1)</f>
        <v>#VALUE!</v>
      </c>
      <c r="DR32" s="22" t="str">
        <f t="shared" si="641"/>
        <v/>
      </c>
      <c r="DS32" s="22" t="str">
        <f t="shared" si="642"/>
        <v>#VALUE!</v>
      </c>
      <c r="DT32" s="22" t="str">
        <f t="array" ref="DT32">SUMIFS(INDIRECT($H$1),Consolidado!$C$3:$C66,$A32,Consolidado!$B$3:$B66,DQ$1)</f>
        <v>#VALUE!</v>
      </c>
      <c r="DU32" s="56" t="str">
        <f t="shared" si="643"/>
        <v/>
      </c>
      <c r="DV32" s="22" t="str">
        <f t="shared" si="644"/>
        <v>#VALUE!</v>
      </c>
      <c r="DW32" s="22" t="str">
        <f t="shared" si="645"/>
        <v/>
      </c>
      <c r="DX32" s="104" t="str">
        <f t="array" ref="DX32">SUMIFS(INDIRECT($G$1),Consolidado!$C$3:$C66,$A32,Consolidado!$B$3:$B66,DX$1)</f>
        <v>#VALUE!</v>
      </c>
      <c r="DY32" s="21" t="str">
        <f t="shared" si="646"/>
        <v/>
      </c>
      <c r="DZ32" s="21" t="str">
        <f t="shared" si="647"/>
        <v>#VALUE!</v>
      </c>
      <c r="EA32" s="21" t="str">
        <f t="array" ref="EA32">SUMIFS(INDIRECT($H$1),Consolidado!$C$3:$C66,$A32,Consolidado!$B$3:$B66,DX$1)</f>
        <v>#VALUE!</v>
      </c>
      <c r="EB32" s="54" t="str">
        <f t="shared" si="648"/>
        <v/>
      </c>
      <c r="EC32" s="21" t="str">
        <f t="shared" si="649"/>
        <v>#VALUE!</v>
      </c>
      <c r="ED32" s="21" t="str">
        <f t="shared" si="650"/>
        <v/>
      </c>
      <c r="EE32" s="103" t="str">
        <f t="array" ref="EE32">SUMIFS(INDIRECT($G$1),Consolidado!$C$3:$C66,$A32,Consolidado!$B$3:$B66,EE$1)</f>
        <v>#VALUE!</v>
      </c>
      <c r="EF32" s="22" t="str">
        <f t="shared" si="651"/>
        <v/>
      </c>
      <c r="EG32" s="22" t="str">
        <f t="shared" si="652"/>
        <v>#VALUE!</v>
      </c>
      <c r="EH32" s="22" t="str">
        <f t="array" ref="EH32">SUMIFS(INDIRECT($H$1),Consolidado!$C$3:$C66,$A32,Consolidado!$B$3:$B66,EE$1)</f>
        <v>#VALUE!</v>
      </c>
      <c r="EI32" s="56" t="str">
        <f t="shared" si="653"/>
        <v/>
      </c>
      <c r="EJ32" s="22" t="str">
        <f t="shared" si="654"/>
        <v>#VALUE!</v>
      </c>
      <c r="EK32" s="22" t="str">
        <f t="shared" si="655"/>
        <v/>
      </c>
      <c r="EL32" s="104" t="str">
        <f t="array" ref="EL32">SUMIFS(INDIRECT($G$1),Consolidado!$C$3:$C66,$A32,Consolidado!$B$3:$B66,EL$1)</f>
        <v>#VALUE!</v>
      </c>
      <c r="EM32" s="21" t="str">
        <f t="shared" si="656"/>
        <v/>
      </c>
      <c r="EN32" s="21" t="str">
        <f t="shared" si="657"/>
        <v>#VALUE!</v>
      </c>
      <c r="EO32" s="21" t="str">
        <f t="array" ref="EO32">SUMIFS(INDIRECT($H$1),Consolidado!$C$3:$C66,$A32,Consolidado!$B$3:$B66,EL$1)</f>
        <v>#VALUE!</v>
      </c>
      <c r="EP32" s="54" t="str">
        <f t="shared" si="658"/>
        <v/>
      </c>
      <c r="EQ32" s="21" t="str">
        <f t="shared" si="659"/>
        <v>#VALUE!</v>
      </c>
      <c r="ER32" s="21" t="str">
        <f t="shared" si="660"/>
        <v/>
      </c>
      <c r="ES32" s="103" t="str">
        <f t="array" ref="ES32">SUMIFS(INDIRECT($G$1),Consolidado!$C$3:$C66,$A32,Consolidado!$B$3:$B66,ES$1)</f>
        <v>#VALUE!</v>
      </c>
      <c r="ET32" s="22" t="str">
        <f t="shared" si="661"/>
        <v/>
      </c>
      <c r="EU32" s="22" t="str">
        <f t="shared" si="662"/>
        <v>#VALUE!</v>
      </c>
      <c r="EV32" s="22" t="str">
        <f t="array" ref="EV32">SUMIFS(INDIRECT($H$1),Consolidado!$C$3:$C66,$A32,Consolidado!$B$3:$B66,ES$1)</f>
        <v>#VALUE!</v>
      </c>
      <c r="EW32" s="56" t="str">
        <f t="shared" si="663"/>
        <v/>
      </c>
      <c r="EX32" s="22" t="str">
        <f t="shared" si="664"/>
        <v>#VALUE!</v>
      </c>
      <c r="EY32" s="22" t="str">
        <f t="shared" si="665"/>
        <v/>
      </c>
      <c r="EZ32" s="104" t="str">
        <f t="array" ref="EZ32">SUMIFS(INDIRECT($G$1),Consolidado!$C$3:$C66,$A32,Consolidado!$B$3:$B66,EZ$1)</f>
        <v>#VALUE!</v>
      </c>
      <c r="FA32" s="21" t="str">
        <f t="shared" si="666"/>
        <v/>
      </c>
      <c r="FB32" s="21" t="str">
        <f t="shared" si="667"/>
        <v>#VALUE!</v>
      </c>
      <c r="FC32" s="21" t="str">
        <f t="array" ref="FC32">SUMIFS(INDIRECT($H$1),Consolidado!$C$3:$C66,$A32,Consolidado!$B$3:$B66,EZ$1)</f>
        <v>#VALUE!</v>
      </c>
      <c r="FD32" s="54" t="str">
        <f t="shared" si="668"/>
        <v/>
      </c>
      <c r="FE32" s="21" t="str">
        <f t="shared" si="669"/>
        <v>#VALUE!</v>
      </c>
      <c r="FF32" s="21" t="str">
        <f t="shared" si="670"/>
        <v/>
      </c>
      <c r="FG32" s="103" t="str">
        <f t="array" ref="FG32">SUMIFS(INDIRECT($G$1),Consolidado!$C$3:$C66,$A32,Consolidado!$B$3:$B66,FG$1)</f>
        <v>#VALUE!</v>
      </c>
      <c r="FH32" s="22" t="str">
        <f t="shared" si="671"/>
        <v/>
      </c>
      <c r="FI32" s="22" t="str">
        <f t="shared" si="672"/>
        <v>#VALUE!</v>
      </c>
      <c r="FJ32" s="22" t="str">
        <f t="array" ref="FJ32">SUMIFS(INDIRECT($H$1),Consolidado!$C$3:$C66,$A32,Consolidado!$B$3:$B66,FG$1)</f>
        <v>#VALUE!</v>
      </c>
      <c r="FK32" s="56" t="str">
        <f t="shared" si="673"/>
        <v/>
      </c>
      <c r="FL32" s="22" t="str">
        <f t="shared" si="674"/>
        <v>#VALUE!</v>
      </c>
      <c r="FM32" s="22" t="str">
        <f t="shared" si="675"/>
        <v/>
      </c>
      <c r="FN32" s="104" t="str">
        <f t="array" ref="FN32">SUMIFS(INDIRECT($G$1),Consolidado!$C$3:$C66,$A32,Consolidado!$B$3:$B66,FN$1)</f>
        <v>#VALUE!</v>
      </c>
      <c r="FO32" s="21" t="str">
        <f t="shared" si="676"/>
        <v/>
      </c>
      <c r="FP32" s="21" t="str">
        <f t="shared" si="677"/>
        <v>#VALUE!</v>
      </c>
      <c r="FQ32" s="21" t="str">
        <f t="array" ref="FQ32">SUMIFS(INDIRECT($H$1),Consolidado!$C$3:$C66,$A32,Consolidado!$B$3:$B66,FN$1)</f>
        <v>#VALUE!</v>
      </c>
      <c r="FR32" s="54" t="str">
        <f t="shared" si="678"/>
        <v/>
      </c>
      <c r="FS32" s="21" t="str">
        <f t="shared" si="679"/>
        <v>#VALUE!</v>
      </c>
      <c r="FT32" s="21" t="str">
        <f t="shared" si="680"/>
        <v/>
      </c>
      <c r="FU32" s="103" t="str">
        <f t="array" ref="FU32">SUMIFS(INDIRECT($G$1),Consolidado!$C$3:$C66,$A32,Consolidado!$B$3:$B66,FU$1)</f>
        <v>#VALUE!</v>
      </c>
      <c r="FV32" s="22" t="str">
        <f t="shared" si="681"/>
        <v/>
      </c>
      <c r="FW32" s="22" t="str">
        <f t="shared" si="682"/>
        <v>#VALUE!</v>
      </c>
      <c r="FX32" s="22" t="str">
        <f t="array" ref="FX32">SUMIFS(INDIRECT($H$1),Consolidado!$C$3:$C66,$A32,Consolidado!$B$3:$B66,FU$1)</f>
        <v>#VALUE!</v>
      </c>
      <c r="FY32" s="56" t="str">
        <f t="shared" si="683"/>
        <v/>
      </c>
      <c r="FZ32" s="22" t="str">
        <f t="shared" si="684"/>
        <v>#VALUE!</v>
      </c>
      <c r="GA32" s="22" t="str">
        <f t="shared" si="685"/>
        <v/>
      </c>
      <c r="GB32" s="104" t="str">
        <f t="array" ref="GB32">SUMIFS(INDIRECT($G$1),Consolidado!$C$3:$C66,$A32,Consolidado!$B$3:$B66,GB$1)</f>
        <v>#VALUE!</v>
      </c>
      <c r="GC32" s="21" t="str">
        <f t="shared" si="686"/>
        <v/>
      </c>
      <c r="GD32" s="21" t="str">
        <f t="shared" si="687"/>
        <v>#VALUE!</v>
      </c>
      <c r="GE32" s="21" t="str">
        <f t="array" ref="GE32">SUMIFS(INDIRECT($H$1),Consolidado!$C$3:$C66,$A32,Consolidado!$B$3:$B66,GB$1)</f>
        <v>#VALUE!</v>
      </c>
      <c r="GF32" s="54" t="str">
        <f t="shared" si="688"/>
        <v/>
      </c>
      <c r="GG32" s="21" t="str">
        <f t="shared" si="689"/>
        <v>#VALUE!</v>
      </c>
      <c r="GH32" s="21" t="str">
        <f t="shared" si="690"/>
        <v/>
      </c>
      <c r="GI32" s="103" t="str">
        <f t="array" ref="GI32">SUMIFS(INDIRECT($G$1),Consolidado!$C$3:$C66,$A32,Consolidado!$B$3:$B66,GI$1)</f>
        <v>#VALUE!</v>
      </c>
      <c r="GJ32" s="22" t="str">
        <f t="shared" si="691"/>
        <v/>
      </c>
      <c r="GK32" s="22" t="str">
        <f t="shared" si="692"/>
        <v>#VALUE!</v>
      </c>
      <c r="GL32" s="22" t="str">
        <f t="array" ref="GL32">SUMIFS(INDIRECT($H$1),Consolidado!$C$3:$C66,$A32,Consolidado!$B$3:$B66,GI$1)</f>
        <v>#VALUE!</v>
      </c>
      <c r="GM32" s="56" t="str">
        <f t="shared" si="693"/>
        <v/>
      </c>
      <c r="GN32" s="22" t="str">
        <f t="shared" si="694"/>
        <v>#VALUE!</v>
      </c>
      <c r="GO32" s="22" t="str">
        <f t="shared" si="695"/>
        <v/>
      </c>
      <c r="GP32" s="104" t="str">
        <f t="array" ref="GP32">SUMIFS(INDIRECT($G$1),Consolidado!$C$3:$C66,$A32,Consolidado!$B$3:$B66,GP$1)</f>
        <v>#VALUE!</v>
      </c>
      <c r="GQ32" s="21" t="str">
        <f t="shared" si="696"/>
        <v/>
      </c>
      <c r="GR32" s="21" t="str">
        <f t="shared" si="697"/>
        <v>#VALUE!</v>
      </c>
      <c r="GS32" s="21" t="str">
        <f t="array" ref="GS32">SUMIFS(INDIRECT($H$1),Consolidado!$C$3:$C66,$A32,Consolidado!$B$3:$B66,GP$1)</f>
        <v>#VALUE!</v>
      </c>
      <c r="GT32" s="54" t="str">
        <f t="shared" si="698"/>
        <v/>
      </c>
      <c r="GU32" s="21" t="str">
        <f t="shared" si="699"/>
        <v>#VALUE!</v>
      </c>
      <c r="GV32" s="21" t="str">
        <f t="shared" si="700"/>
        <v/>
      </c>
      <c r="GW32" s="103" t="str">
        <f t="array" ref="GW32">SUMIFS(INDIRECT($G$1),Consolidado!$C$3:$C66,$A32,Consolidado!$B$3:$B66,GW$1)</f>
        <v>#VALUE!</v>
      </c>
      <c r="GX32" s="22" t="str">
        <f t="shared" si="701"/>
        <v/>
      </c>
      <c r="GY32" s="22" t="str">
        <f t="shared" si="702"/>
        <v>#VALUE!</v>
      </c>
      <c r="GZ32" s="22" t="str">
        <f t="array" ref="GZ32">SUMIFS(INDIRECT($H$1),Consolidado!$C$3:$C66,$A32,Consolidado!$B$3:$B66,GW$1)</f>
        <v>#VALUE!</v>
      </c>
      <c r="HA32" s="56" t="str">
        <f t="shared" si="703"/>
        <v/>
      </c>
      <c r="HB32" s="22" t="str">
        <f t="shared" si="704"/>
        <v>#VALUE!</v>
      </c>
      <c r="HC32" s="22" t="str">
        <f t="shared" si="705"/>
        <v/>
      </c>
      <c r="HD32" s="104" t="str">
        <f t="array" ref="HD32">SUMIFS(INDIRECT($G$1),Consolidado!$C$3:$C66,$A32,Consolidado!$B$3:$B66,HD$1)</f>
        <v>#VALUE!</v>
      </c>
      <c r="HE32" s="21" t="str">
        <f t="shared" si="706"/>
        <v/>
      </c>
      <c r="HF32" s="21" t="str">
        <f t="shared" si="707"/>
        <v>#VALUE!</v>
      </c>
      <c r="HG32" s="21" t="str">
        <f t="array" ref="HG32">SUMIFS(INDIRECT($H$1),Consolidado!$C$3:$C66,$A32,Consolidado!$B$3:$B66,HD$1)</f>
        <v>#VALUE!</v>
      </c>
      <c r="HH32" s="54" t="str">
        <f t="shared" si="708"/>
        <v/>
      </c>
      <c r="HI32" s="21" t="str">
        <f t="shared" si="709"/>
        <v>#VALUE!</v>
      </c>
      <c r="HJ32" s="21" t="str">
        <f t="shared" si="710"/>
        <v/>
      </c>
      <c r="HK32" s="103" t="str">
        <f t="array" ref="HK32">SUMIFS(INDIRECT($G$1),Consolidado!$C$3:$C66,$A32,Consolidado!$B$3:$B66,HK$1)</f>
        <v>#VALUE!</v>
      </c>
      <c r="HL32" s="22" t="str">
        <f t="shared" si="711"/>
        <v/>
      </c>
      <c r="HM32" s="22" t="str">
        <f t="shared" si="712"/>
        <v>#VALUE!</v>
      </c>
      <c r="HN32" s="22" t="str">
        <f t="array" ref="HN32">SUMIFS(INDIRECT($H$1),Consolidado!$C$3:$C66,$A32,Consolidado!$B$3:$B66,HK$1)</f>
        <v>#VALUE!</v>
      </c>
      <c r="HO32" s="56" t="str">
        <f t="shared" si="713"/>
        <v/>
      </c>
      <c r="HP32" s="22" t="str">
        <f t="shared" si="714"/>
        <v>#VALUE!</v>
      </c>
      <c r="HQ32" s="22" t="str">
        <f t="shared" si="715"/>
        <v/>
      </c>
      <c r="HR32" s="104" t="str">
        <f t="array" ref="HR32">SUMIFS(INDIRECT($G$1),Consolidado!$C$3:$C66,$A32,Consolidado!$B$3:$B66,HR$1)</f>
        <v>#VALUE!</v>
      </c>
      <c r="HS32" s="21" t="str">
        <f t="shared" si="716"/>
        <v/>
      </c>
      <c r="HT32" s="21" t="str">
        <f t="shared" si="717"/>
        <v>#VALUE!</v>
      </c>
      <c r="HU32" s="21" t="str">
        <f t="array" ref="HU32">SUMIFS(INDIRECT($H$1),Consolidado!$C$3:$C66,$A32,Consolidado!$B$3:$B66,HR$1)</f>
        <v>#VALUE!</v>
      </c>
      <c r="HV32" s="54" t="str">
        <f t="shared" si="718"/>
        <v/>
      </c>
      <c r="HW32" s="21" t="str">
        <f t="shared" si="719"/>
        <v>#VALUE!</v>
      </c>
      <c r="HX32" s="21" t="str">
        <f t="shared" si="720"/>
        <v/>
      </c>
      <c r="HY32" s="103" t="str">
        <f t="array" ref="HY32">SUMIFS(INDIRECT($G$1),Consolidado!$C$3:$C66,$A32,Consolidado!$B$3:$B66,HY$1)</f>
        <v>#VALUE!</v>
      </c>
      <c r="HZ32" s="22" t="str">
        <f t="shared" si="721"/>
        <v/>
      </c>
      <c r="IA32" s="22" t="str">
        <f t="shared" si="722"/>
        <v>#VALUE!</v>
      </c>
      <c r="IB32" s="22" t="str">
        <f t="array" ref="IB32">SUMIFS(INDIRECT($H$1),Consolidado!$C$3:$C66,$A32,Consolidado!$B$3:$B66,HY$1)</f>
        <v>#VALUE!</v>
      </c>
      <c r="IC32" s="56" t="str">
        <f t="shared" si="723"/>
        <v/>
      </c>
      <c r="ID32" s="22" t="str">
        <f t="shared" si="724"/>
        <v>#VALUE!</v>
      </c>
      <c r="IE32" s="22" t="str">
        <f t="shared" si="725"/>
        <v/>
      </c>
      <c r="IF32" s="104" t="str">
        <f t="array" ref="IF32">SUMIFS(INDIRECT($G$1),Consolidado!$C$3:$C66,$A32,Consolidado!$B$3:$B66,IF$1)</f>
        <v>#VALUE!</v>
      </c>
      <c r="IG32" s="21" t="str">
        <f t="shared" si="726"/>
        <v/>
      </c>
      <c r="IH32" s="21" t="str">
        <f t="shared" si="727"/>
        <v>#VALUE!</v>
      </c>
      <c r="II32" s="21" t="str">
        <f t="array" ref="II32">SUMIFS(INDIRECT($H$1),Consolidado!$C$3:$C66,$A32,Consolidado!$B$3:$B66,IF$1)</f>
        <v>#VALUE!</v>
      </c>
      <c r="IJ32" s="54" t="str">
        <f t="shared" si="728"/>
        <v/>
      </c>
      <c r="IK32" s="21" t="str">
        <f t="shared" si="729"/>
        <v>#VALUE!</v>
      </c>
      <c r="IL32" s="21" t="str">
        <f t="shared" si="730"/>
        <v/>
      </c>
      <c r="IM32" s="103" t="str">
        <f t="array" ref="IM32">SUMIFS(INDIRECT($G$1),Consolidado!$C$3:$C66,$A32,Consolidado!$B$3:$B66,IM$1)</f>
        <v>#VALUE!</v>
      </c>
      <c r="IN32" s="22" t="str">
        <f t="shared" si="731"/>
        <v/>
      </c>
      <c r="IO32" s="22" t="str">
        <f t="shared" si="732"/>
        <v>#VALUE!</v>
      </c>
      <c r="IP32" s="22" t="str">
        <f t="array" ref="IP32">SUMIFS(INDIRECT($H$1),Consolidado!$C$3:$C66,$A32,Consolidado!$B$3:$B66,IM$1)</f>
        <v>#VALUE!</v>
      </c>
      <c r="IQ32" s="56" t="str">
        <f t="shared" si="733"/>
        <v/>
      </c>
      <c r="IR32" s="22" t="str">
        <f t="shared" si="734"/>
        <v>#VALUE!</v>
      </c>
      <c r="IS32" s="22" t="str">
        <f t="shared" si="735"/>
        <v/>
      </c>
      <c r="IT32" s="104" t="str">
        <f t="array" ref="IT32">SUMIFS(INDIRECT($G$1),Consolidado!$C$3:$C66,$A32,Consolidado!$B$3:$B66,IT$1)</f>
        <v>#VALUE!</v>
      </c>
      <c r="IU32" s="21" t="str">
        <f t="shared" si="736"/>
        <v/>
      </c>
      <c r="IV32" s="21" t="str">
        <f t="shared" si="737"/>
        <v>#VALUE!</v>
      </c>
      <c r="IW32" s="21" t="str">
        <f t="array" ref="IW32">SUMIFS(INDIRECT($H$1),Consolidado!$C$3:$C66,$A32,Consolidado!$B$3:$B66,IT$1)</f>
        <v>#VALUE!</v>
      </c>
      <c r="IX32" s="54" t="str">
        <f t="shared" si="738"/>
        <v/>
      </c>
      <c r="IY32" s="21" t="str">
        <f t="shared" si="739"/>
        <v>#VALUE!</v>
      </c>
      <c r="IZ32" s="21" t="str">
        <f t="shared" si="740"/>
        <v/>
      </c>
      <c r="JA32" s="103" t="str">
        <f t="array" ref="JA32">SUMIFS(INDIRECT($G$1),Consolidado!$C$3:$C66,$A32,Consolidado!$B$3:$B66,JA$1)</f>
        <v>#VALUE!</v>
      </c>
      <c r="JB32" s="22" t="str">
        <f t="shared" si="741"/>
        <v/>
      </c>
      <c r="JC32" s="22" t="str">
        <f t="shared" si="742"/>
        <v>#VALUE!</v>
      </c>
      <c r="JD32" s="22" t="str">
        <f t="array" ref="JD32">SUMIFS(INDIRECT($H$1),Consolidado!$C$3:$C66,$A32,Consolidado!$B$3:$B66,JA$1)</f>
        <v>#VALUE!</v>
      </c>
      <c r="JE32" s="56" t="str">
        <f t="shared" si="743"/>
        <v/>
      </c>
      <c r="JF32" s="22" t="str">
        <f t="shared" si="744"/>
        <v>#VALUE!</v>
      </c>
      <c r="JG32" s="22" t="str">
        <f t="shared" si="745"/>
        <v/>
      </c>
      <c r="JH32" s="104" t="str">
        <f t="array" ref="JH32">SUMIFS(INDIRECT($G$1),Consolidado!$C$3:$C66,$A32,Consolidado!$B$3:$B66,JH$1)</f>
        <v>#VALUE!</v>
      </c>
      <c r="JI32" s="21" t="str">
        <f t="shared" si="746"/>
        <v/>
      </c>
      <c r="JJ32" s="21" t="str">
        <f t="shared" si="747"/>
        <v>#VALUE!</v>
      </c>
      <c r="JK32" s="21" t="str">
        <f t="array" ref="JK32">SUMIFS(INDIRECT($H$1),Consolidado!$C$3:$C66,$A32,Consolidado!$B$3:$B66,JH$1)</f>
        <v>#VALUE!</v>
      </c>
      <c r="JL32" s="54" t="str">
        <f t="shared" si="748"/>
        <v/>
      </c>
      <c r="JM32" s="21" t="str">
        <f t="shared" si="749"/>
        <v>#VALUE!</v>
      </c>
      <c r="JN32" s="21" t="str">
        <f t="shared" si="750"/>
        <v/>
      </c>
      <c r="JO32" s="103" t="str">
        <f t="array" ref="JO32">SUMIFS(INDIRECT($G$1),Consolidado!$C$3:$C66,$A32,Consolidado!$B$3:$B66,JO$1)</f>
        <v>#VALUE!</v>
      </c>
      <c r="JP32" s="22" t="str">
        <f t="shared" si="751"/>
        <v/>
      </c>
      <c r="JQ32" s="22" t="str">
        <f t="shared" si="752"/>
        <v>#VALUE!</v>
      </c>
      <c r="JR32" s="22" t="str">
        <f t="array" ref="JR32">SUMIFS(INDIRECT($H$1),Consolidado!$C$3:$C66,$A32,Consolidado!$B$3:$B66,JO$1)</f>
        <v>#VALUE!</v>
      </c>
      <c r="JS32" s="56" t="str">
        <f t="shared" si="753"/>
        <v/>
      </c>
      <c r="JT32" s="22" t="str">
        <f t="shared" si="754"/>
        <v>#VALUE!</v>
      </c>
      <c r="JU32" s="22" t="str">
        <f t="shared" si="755"/>
        <v/>
      </c>
      <c r="JV32" s="104" t="str">
        <f t="array" ref="JV32">SUMIFS(INDIRECT($G$1),Consolidado!$C$3:$C66,$A32,Consolidado!$B$3:$B66,JV$1)</f>
        <v>#VALUE!</v>
      </c>
      <c r="JW32" s="21" t="str">
        <f t="shared" si="756"/>
        <v/>
      </c>
      <c r="JX32" s="21" t="str">
        <f t="shared" si="757"/>
        <v>#VALUE!</v>
      </c>
      <c r="JY32" s="21" t="str">
        <f t="array" ref="JY32">SUMIFS(INDIRECT($H$1),Consolidado!$C$3:$C66,$A32,Consolidado!$B$3:$B66,JV$1)</f>
        <v>#VALUE!</v>
      </c>
      <c r="JZ32" s="54" t="str">
        <f t="shared" si="758"/>
        <v/>
      </c>
      <c r="KA32" s="21" t="str">
        <f t="shared" si="759"/>
        <v>#VALUE!</v>
      </c>
      <c r="KB32" s="21" t="str">
        <f t="shared" si="760"/>
        <v/>
      </c>
      <c r="KC32" s="103" t="str">
        <f t="array" ref="KC32">SUMIFS(INDIRECT($G$1),Consolidado!$C$3:$C66,$A32,Consolidado!$B$3:$B66,KC$1)</f>
        <v>#VALUE!</v>
      </c>
      <c r="KD32" s="22" t="str">
        <f t="shared" si="761"/>
        <v/>
      </c>
      <c r="KE32" s="22" t="str">
        <f t="shared" si="762"/>
        <v>#VALUE!</v>
      </c>
      <c r="KF32" s="22" t="str">
        <f t="array" ref="KF32">SUMIFS(INDIRECT($H$1),Consolidado!$C$3:$C66,$A32,Consolidado!$B$3:$B66,KC$1)</f>
        <v>#VALUE!</v>
      </c>
      <c r="KG32" s="56" t="str">
        <f t="shared" si="763"/>
        <v/>
      </c>
      <c r="KH32" s="22" t="str">
        <f t="shared" si="764"/>
        <v>#VALUE!</v>
      </c>
      <c r="KI32" s="22" t="str">
        <f t="shared" si="765"/>
        <v/>
      </c>
      <c r="KJ32" s="104" t="str">
        <f t="array" ref="KJ32">SUMIFS(INDIRECT($G$1),Consolidado!$C$3:$C66,$A32,Consolidado!$B$3:$B66,KJ$1)</f>
        <v>#VALUE!</v>
      </c>
      <c r="KK32" s="21" t="str">
        <f t="shared" si="766"/>
        <v/>
      </c>
      <c r="KL32" s="21" t="str">
        <f t="shared" si="767"/>
        <v>#VALUE!</v>
      </c>
      <c r="KM32" s="21" t="str">
        <f t="array" ref="KM32">SUMIFS(INDIRECT($H$1),Consolidado!$C$3:$C66,$A32,Consolidado!$B$3:$B66,KJ$1)</f>
        <v>#VALUE!</v>
      </c>
      <c r="KN32" s="54" t="str">
        <f t="shared" si="768"/>
        <v/>
      </c>
      <c r="KO32" s="21" t="str">
        <f t="shared" si="769"/>
        <v>#VALUE!</v>
      </c>
      <c r="KP32" s="21" t="str">
        <f t="shared" si="770"/>
        <v/>
      </c>
      <c r="KQ32" s="103" t="str">
        <f t="array" ref="KQ32">SUMIFS(INDIRECT($G$1),Consolidado!$C$3:$C66,$A32,Consolidado!$B$3:$B66,KQ$1)</f>
        <v>#VALUE!</v>
      </c>
      <c r="KR32" s="22" t="str">
        <f t="shared" si="771"/>
        <v/>
      </c>
      <c r="KS32" s="22" t="str">
        <f t="shared" si="772"/>
        <v>#VALUE!</v>
      </c>
      <c r="KT32" s="22" t="str">
        <f t="array" ref="KT32">SUMIFS(INDIRECT($H$1),Consolidado!$C$3:$C66,$A32,Consolidado!$B$3:$B66,KQ$1)</f>
        <v>#VALUE!</v>
      </c>
      <c r="KU32" s="56" t="str">
        <f t="shared" si="773"/>
        <v/>
      </c>
      <c r="KV32" s="22" t="str">
        <f t="shared" si="774"/>
        <v>#VALUE!</v>
      </c>
      <c r="KW32" s="22" t="str">
        <f t="shared" si="775"/>
        <v/>
      </c>
      <c r="KX32" s="104" t="str">
        <f t="array" ref="KX32">SUMIFS(INDIRECT($G$1),Consolidado!$C$3:$C66,$A32,Consolidado!$B$3:$B66,KX$1)</f>
        <v>#VALUE!</v>
      </c>
      <c r="KY32" s="21" t="str">
        <f t="shared" si="776"/>
        <v/>
      </c>
      <c r="KZ32" s="21" t="str">
        <f t="shared" si="777"/>
        <v>#VALUE!</v>
      </c>
      <c r="LA32" s="21" t="str">
        <f t="array" ref="LA32">SUMIFS(INDIRECT($H$1),Consolidado!$C$3:$C66,$A32,Consolidado!$B$3:$B66,KX$1)</f>
        <v>#VALUE!</v>
      </c>
      <c r="LB32" s="54" t="str">
        <f t="shared" si="778"/>
        <v/>
      </c>
      <c r="LC32" s="21" t="str">
        <f t="shared" si="779"/>
        <v>#VALUE!</v>
      </c>
      <c r="LD32" s="105" t="str">
        <f t="shared" si="780"/>
        <v/>
      </c>
      <c r="LE32" s="103" t="str">
        <f t="array" ref="LE32">SUMIFS(INDIRECT($G$1),Consolidado!$C$3:$C66,$A32,Consolidado!$B$3:$B66,LE$1)</f>
        <v>#VALUE!</v>
      </c>
      <c r="LF32" s="22" t="str">
        <f t="shared" si="781"/>
        <v/>
      </c>
      <c r="LG32" s="22" t="str">
        <f t="shared" si="782"/>
        <v>#VALUE!</v>
      </c>
      <c r="LH32" s="22" t="str">
        <f t="array" ref="LH32">SUMIFS(INDIRECT($H$1),Consolidado!$C$3:$C66,$A32,Consolidado!$B$3:$B66,LE$1)</f>
        <v>#VALUE!</v>
      </c>
      <c r="LI32" s="56" t="str">
        <f t="shared" si="783"/>
        <v/>
      </c>
      <c r="LJ32" s="22" t="str">
        <f t="shared" si="784"/>
        <v>#VALUE!</v>
      </c>
      <c r="LK32" s="22" t="str">
        <f t="shared" si="785"/>
        <v/>
      </c>
      <c r="LL32" s="104" t="str">
        <f t="array" ref="LL32">SUMIFS(INDIRECT($G$1),Consolidado!$C$3:$C66,$A32,Consolidado!$B$3:$B66,LL$1)</f>
        <v>#VALUE!</v>
      </c>
      <c r="LM32" s="21" t="str">
        <f t="shared" si="786"/>
        <v/>
      </c>
      <c r="LN32" s="21" t="str">
        <f t="shared" si="787"/>
        <v>#VALUE!</v>
      </c>
      <c r="LO32" s="21" t="str">
        <f t="array" ref="LO32">SUMIFS(INDIRECT($H$1),Consolidado!$C$3:$C66,$A32,Consolidado!$B$3:$B66,LL$1)</f>
        <v>#VALUE!</v>
      </c>
      <c r="LP32" s="54" t="str">
        <f t="shared" si="788"/>
        <v/>
      </c>
      <c r="LQ32" s="21" t="str">
        <f t="shared" si="789"/>
        <v>#VALUE!</v>
      </c>
      <c r="LR32" s="105" t="str">
        <f t="shared" si="790"/>
        <v/>
      </c>
      <c r="LS32" s="103" t="str">
        <f t="array" ref="LS32">SUMIFS(INDIRECT($G$1),Consolidado!$C$3:$C66,$A32,Consolidado!$B$3:$B66,LS$1)</f>
        <v>#VALUE!</v>
      </c>
      <c r="LT32" s="22" t="str">
        <f t="shared" si="791"/>
        <v/>
      </c>
      <c r="LU32" s="22" t="str">
        <f t="shared" si="792"/>
        <v>#VALUE!</v>
      </c>
      <c r="LV32" s="22" t="str">
        <f t="array" ref="LV32">SUMIFS(INDIRECT($H$1),Consolidado!$C$3:$C66,$A32,Consolidado!$B$3:$B66,LS$1)</f>
        <v>#VALUE!</v>
      </c>
      <c r="LW32" s="56" t="str">
        <f t="shared" si="793"/>
        <v/>
      </c>
      <c r="LX32" s="22" t="str">
        <f t="shared" si="794"/>
        <v>#VALUE!</v>
      </c>
      <c r="LY32" s="22" t="str">
        <f t="shared" si="795"/>
        <v/>
      </c>
      <c r="LZ32" s="104" t="str">
        <f t="array" ref="LZ32">SUMIFS(INDIRECT($G$1),Consolidado!$C$3:$C66,$A32,Consolidado!$B$3:$B66,LZ$1)</f>
        <v>#VALUE!</v>
      </c>
      <c r="MA32" s="21" t="str">
        <f t="shared" si="796"/>
        <v/>
      </c>
      <c r="MB32" s="21" t="str">
        <f t="shared" si="797"/>
        <v>#VALUE!</v>
      </c>
      <c r="MC32" s="21" t="str">
        <f t="array" ref="MC32">SUMIFS(INDIRECT($H$1),Consolidado!$C$3:$C66,$A32,Consolidado!$B$3:$B66,LZ$1)</f>
        <v>#VALUE!</v>
      </c>
      <c r="MD32" s="54" t="str">
        <f t="shared" si="798"/>
        <v/>
      </c>
      <c r="ME32" s="21" t="str">
        <f t="shared" si="799"/>
        <v>#VALUE!</v>
      </c>
      <c r="MF32" s="105" t="str">
        <f t="shared" si="800"/>
        <v/>
      </c>
      <c r="MG32" s="103" t="str">
        <f t="array" ref="MG32">SUMIFS(INDIRECT($G$1),Consolidado!$C$3:$C66,$A32,Consolidado!$B$3:$B66,MG$1)</f>
        <v>#VALUE!</v>
      </c>
      <c r="MH32" s="22" t="str">
        <f t="shared" si="801"/>
        <v/>
      </c>
      <c r="MI32" s="22" t="str">
        <f t="shared" si="802"/>
        <v>#VALUE!</v>
      </c>
      <c r="MJ32" s="22" t="str">
        <f t="array" ref="MJ32">SUMIFS(INDIRECT($H$1),Consolidado!$C$3:$C66,$A32,Consolidado!$B$3:$B66,MG$1)</f>
        <v>#VALUE!</v>
      </c>
      <c r="MK32" s="56" t="str">
        <f t="shared" si="803"/>
        <v/>
      </c>
      <c r="ML32" s="22" t="str">
        <f t="shared" si="804"/>
        <v>#VALUE!</v>
      </c>
      <c r="MM32" s="22" t="str">
        <f t="shared" si="805"/>
        <v/>
      </c>
      <c r="MN32" s="104" t="str">
        <f t="array" ref="MN32">SUMIFS(INDIRECT($G$1),Consolidado!$C$3:$C66,$A32,Consolidado!$B$3:$B66,MN$1)</f>
        <v>#VALUE!</v>
      </c>
      <c r="MO32" s="21" t="str">
        <f t="shared" si="806"/>
        <v/>
      </c>
      <c r="MP32" s="21" t="str">
        <f t="shared" si="807"/>
        <v>#VALUE!</v>
      </c>
      <c r="MQ32" s="21" t="str">
        <f t="array" ref="MQ32">SUMIFS(INDIRECT($H$1),Consolidado!$C$3:$C66,$A32,Consolidado!$B$3:$B66,MN$1)</f>
        <v>#VALUE!</v>
      </c>
      <c r="MR32" s="54" t="str">
        <f t="shared" si="808"/>
        <v/>
      </c>
      <c r="MS32" s="21" t="str">
        <f t="shared" si="809"/>
        <v>#VALUE!</v>
      </c>
      <c r="MT32" s="105" t="str">
        <f t="shared" si="810"/>
        <v/>
      </c>
      <c r="MU32" s="103" t="str">
        <f t="array" ref="MU32">SUMIFS(INDIRECT($G$1),Consolidado!$C$3:$C66,$A32,Consolidado!$B$3:$B66,MU$1)</f>
        <v>#VALUE!</v>
      </c>
      <c r="MV32" s="22" t="str">
        <f t="shared" si="811"/>
        <v/>
      </c>
      <c r="MW32" s="22" t="str">
        <f t="shared" si="812"/>
        <v>#VALUE!</v>
      </c>
      <c r="MX32" s="22" t="str">
        <f t="array" ref="MX32">SUMIFS(INDIRECT($H$1),Consolidado!$C$3:$C66,$A32,Consolidado!$B$3:$B66,MU$1)</f>
        <v>#VALUE!</v>
      </c>
      <c r="MY32" s="56" t="str">
        <f t="shared" si="813"/>
        <v/>
      </c>
      <c r="MZ32" s="22" t="str">
        <f t="shared" si="814"/>
        <v>#VALUE!</v>
      </c>
      <c r="NA32" s="22" t="str">
        <f t="shared" si="815"/>
        <v/>
      </c>
      <c r="NB32" s="104" t="str">
        <f t="array" ref="NB32">SUMIFS(INDIRECT($G$1),Consolidado!$C$3:$C66,$A32,Consolidado!$B$3:$B66,NB$1)</f>
        <v>#VALUE!</v>
      </c>
      <c r="NC32" s="21" t="str">
        <f t="shared" si="816"/>
        <v/>
      </c>
      <c r="ND32" s="21" t="str">
        <f t="shared" si="817"/>
        <v>#VALUE!</v>
      </c>
      <c r="NE32" s="21" t="str">
        <f t="array" ref="NE32">SUMIFS(INDIRECT($H$1),Consolidado!$C$3:$C66,$A32,Consolidado!$B$3:$B66,NB$1)</f>
        <v>#VALUE!</v>
      </c>
      <c r="NF32" s="54" t="str">
        <f t="shared" si="818"/>
        <v/>
      </c>
      <c r="NG32" s="21" t="str">
        <f t="shared" si="819"/>
        <v>#VALUE!</v>
      </c>
      <c r="NH32" s="105" t="str">
        <f t="shared" si="820"/>
        <v/>
      </c>
      <c r="NI32" s="103" t="str">
        <f t="array" ref="NI32">SUMIFS(INDIRECT($G$1),Consolidado!$C$3:$C66,$A32,Consolidado!$B$3:$B66,NI$1)</f>
        <v>#VALUE!</v>
      </c>
      <c r="NJ32" s="22" t="str">
        <f t="shared" si="821"/>
        <v/>
      </c>
      <c r="NK32" s="22" t="str">
        <f t="shared" si="822"/>
        <v>#VALUE!</v>
      </c>
      <c r="NL32" s="22" t="str">
        <f t="array" ref="NL32">SUMIFS(INDIRECT($H$1),Consolidado!$C$3:$C66,$A32,Consolidado!$B$3:$B66,NI$1)</f>
        <v>#VALUE!</v>
      </c>
      <c r="NM32" s="56" t="str">
        <f t="shared" si="823"/>
        <v/>
      </c>
      <c r="NN32" s="22" t="str">
        <f t="shared" si="824"/>
        <v>#VALUE!</v>
      </c>
      <c r="NO32" s="22" t="str">
        <f t="shared" si="825"/>
        <v/>
      </c>
      <c r="NP32" s="104" t="str">
        <f t="array" ref="NP32">SUMIFS(INDIRECT($G$1),Consolidado!$C$3:$C66,$A32,Consolidado!$B$3:$B66,NP$1)</f>
        <v>#VALUE!</v>
      </c>
      <c r="NQ32" s="21" t="str">
        <f t="shared" si="826"/>
        <v/>
      </c>
      <c r="NR32" s="21" t="str">
        <f t="shared" si="827"/>
        <v>#VALUE!</v>
      </c>
      <c r="NS32" s="21" t="str">
        <f t="array" ref="NS32">SUMIFS(INDIRECT($H$1),Consolidado!$C$3:$C66,$A32,Consolidado!$B$3:$B66,NP$1)</f>
        <v>#VALUE!</v>
      </c>
      <c r="NT32" s="54" t="str">
        <f t="shared" si="828"/>
        <v/>
      </c>
      <c r="NU32" s="21" t="str">
        <f t="shared" si="829"/>
        <v>#VALUE!</v>
      </c>
      <c r="NV32" s="105" t="str">
        <f t="shared" si="830"/>
        <v/>
      </c>
    </row>
    <row r="33" ht="15.75" customHeight="1">
      <c r="A33" s="7" t="str">
        <f>Menus!B25</f>
        <v>B22 Equipo de capacitación</v>
      </c>
      <c r="B33" s="21" t="str">
        <f t="shared" si="554"/>
        <v>#VALUE!</v>
      </c>
      <c r="C33" s="21">
        <f t="shared" si="555"/>
        <v>0</v>
      </c>
      <c r="D33" s="21" t="str">
        <f t="shared" si="556"/>
        <v>#VALUE!</v>
      </c>
      <c r="E33" s="21" t="str">
        <f t="shared" si="557"/>
        <v>#VALUE!</v>
      </c>
      <c r="F33" s="21">
        <f t="shared" si="558"/>
        <v>0</v>
      </c>
      <c r="G33" s="21" t="str">
        <f t="shared" si="559"/>
        <v>#VALUE!</v>
      </c>
      <c r="H33" s="21" t="str">
        <f t="shared" si="560"/>
        <v/>
      </c>
      <c r="I33" s="100" t="str">
        <f t="array" ref="I33">SUMIFS(INDIRECT($G$1),Consolidado!$C$3:$C66,$A33,Consolidado!$B$3:$B66,I$1)</f>
        <v>#VALUE!</v>
      </c>
      <c r="J33" s="65" t="str">
        <f t="shared" si="561"/>
        <v/>
      </c>
      <c r="K33" s="21" t="str">
        <f t="shared" si="562"/>
        <v>#VALUE!</v>
      </c>
      <c r="L33" s="65" t="str">
        <f t="array" ref="L33">SUMIFS(INDIRECT($H$1),Consolidado!$C$3:$C66,$A33,Consolidado!$B$3:$B66,I$1)</f>
        <v>#VALUE!</v>
      </c>
      <c r="M33" s="66" t="str">
        <f t="shared" si="563"/>
        <v/>
      </c>
      <c r="N33" s="21" t="str">
        <f t="shared" si="564"/>
        <v>#VALUE!</v>
      </c>
      <c r="O33" s="21" t="str">
        <f t="shared" si="565"/>
        <v/>
      </c>
      <c r="P33" s="101" t="str">
        <f t="array" ref="P33">SUMIFS(INDIRECT($G$1),Consolidado!$C$3:$C66,$A33,Consolidado!$B$3:$B66,P$1)</f>
        <v>#VALUE!</v>
      </c>
      <c r="Q33" s="68" t="str">
        <f t="shared" si="566"/>
        <v/>
      </c>
      <c r="R33" s="68" t="str">
        <f t="shared" si="567"/>
        <v>#VALUE!</v>
      </c>
      <c r="S33" s="68" t="str">
        <f t="array" ref="S33">SUMIFS(INDIRECT($H$1),Consolidado!$C$3:$C66,$A33,Consolidado!$B$3:$B66,P$1)</f>
        <v>#VALUE!</v>
      </c>
      <c r="T33" s="68" t="str">
        <f t="shared" si="568"/>
        <v/>
      </c>
      <c r="U33" s="68" t="str">
        <f t="shared" si="569"/>
        <v>#VALUE!</v>
      </c>
      <c r="V33" s="68" t="str">
        <f t="shared" si="570"/>
        <v/>
      </c>
      <c r="W33" s="103" t="str">
        <f t="array" ref="W33">SUMIFS(INDIRECT($G$1),Consolidado!$C$3:$C66,$A33,Consolidado!$B$3:$B66,W$1)</f>
        <v>#VALUE!</v>
      </c>
      <c r="X33" s="22" t="str">
        <f t="shared" si="571"/>
        <v/>
      </c>
      <c r="Y33" s="22" t="str">
        <f t="shared" si="572"/>
        <v>#VALUE!</v>
      </c>
      <c r="Z33" s="22" t="str">
        <f t="array" ref="Z33">SUMIFS(INDIRECT($H$1),Consolidado!$C$3:$C66,$A33,Consolidado!$B$3:$B66,W$1)</f>
        <v>#VALUE!</v>
      </c>
      <c r="AA33" s="56" t="str">
        <f t="shared" si="573"/>
        <v/>
      </c>
      <c r="AB33" s="22" t="str">
        <f t="shared" si="574"/>
        <v>#VALUE!</v>
      </c>
      <c r="AC33" s="22" t="str">
        <f t="shared" si="575"/>
        <v/>
      </c>
      <c r="AD33" s="104" t="str">
        <f t="array" ref="AD33">SUMIFS(INDIRECT($G$1),Consolidado!$C$3:$C66,$A33,Consolidado!$B$3:$B66,AD$1)</f>
        <v>#VALUE!</v>
      </c>
      <c r="AE33" s="21" t="str">
        <f t="shared" si="576"/>
        <v/>
      </c>
      <c r="AF33" s="21" t="str">
        <f t="shared" si="577"/>
        <v>#VALUE!</v>
      </c>
      <c r="AG33" s="21" t="str">
        <f t="array" ref="AG33">SUMIFS(INDIRECT($H$1),Consolidado!$C$3:$C66,$A33,Consolidado!$B$3:$B66,AD$1)</f>
        <v>#VALUE!</v>
      </c>
      <c r="AH33" s="54" t="str">
        <f t="shared" si="578"/>
        <v/>
      </c>
      <c r="AI33" s="21" t="str">
        <f t="shared" si="579"/>
        <v>#VALUE!</v>
      </c>
      <c r="AJ33" s="21" t="str">
        <f t="shared" si="580"/>
        <v/>
      </c>
      <c r="AK33" s="103" t="str">
        <f t="array" ref="AK33">SUMIFS(INDIRECT($G$1),Consolidado!$C$3:$C66,$A33,Consolidado!$B$3:$B66,AK$1)</f>
        <v>#VALUE!</v>
      </c>
      <c r="AL33" s="22" t="str">
        <f t="shared" si="581"/>
        <v/>
      </c>
      <c r="AM33" s="22" t="str">
        <f t="shared" si="582"/>
        <v>#VALUE!</v>
      </c>
      <c r="AN33" s="22" t="str">
        <f t="array" ref="AN33">SUMIFS(INDIRECT($H$1),Consolidado!$C$3:$C66,$A33,Consolidado!$B$3:$B66,AK$1)</f>
        <v>#VALUE!</v>
      </c>
      <c r="AO33" s="56" t="str">
        <f t="shared" si="583"/>
        <v/>
      </c>
      <c r="AP33" s="22" t="str">
        <f t="shared" si="584"/>
        <v>#VALUE!</v>
      </c>
      <c r="AQ33" s="22" t="str">
        <f t="shared" si="585"/>
        <v/>
      </c>
      <c r="AR33" s="104" t="str">
        <f t="array" ref="AR33">SUMIFS(INDIRECT($G$1),Consolidado!$C$3:$C66,$A33,Consolidado!$B$3:$B66,AR$1)</f>
        <v>#VALUE!</v>
      </c>
      <c r="AS33" s="21" t="str">
        <f t="shared" si="586"/>
        <v/>
      </c>
      <c r="AT33" s="21" t="str">
        <f t="shared" si="587"/>
        <v>#VALUE!</v>
      </c>
      <c r="AU33" s="21" t="str">
        <f t="array" ref="AU33">SUMIFS(INDIRECT($H$1),Consolidado!$C$3:$C66,$A33,Consolidado!$B$3:$B66,AR$1)</f>
        <v>#VALUE!</v>
      </c>
      <c r="AV33" s="54" t="str">
        <f t="shared" si="588"/>
        <v/>
      </c>
      <c r="AW33" s="21" t="str">
        <f t="shared" si="589"/>
        <v>#VALUE!</v>
      </c>
      <c r="AX33" s="21" t="str">
        <f t="shared" si="590"/>
        <v/>
      </c>
      <c r="AY33" s="103" t="str">
        <f t="array" ref="AY33">SUMIFS(INDIRECT($G$1),Consolidado!$C$3:$C66,$A33,Consolidado!$B$3:$B66,AY$1)</f>
        <v>#VALUE!</v>
      </c>
      <c r="AZ33" s="22" t="str">
        <f t="shared" si="591"/>
        <v/>
      </c>
      <c r="BA33" s="22" t="str">
        <f t="shared" si="592"/>
        <v>#VALUE!</v>
      </c>
      <c r="BB33" s="22" t="str">
        <f t="array" ref="BB33">SUMIFS(INDIRECT($H$1),Consolidado!$C$3:$C66,$A33,Consolidado!$B$3:$B66,AY$1)</f>
        <v>#VALUE!</v>
      </c>
      <c r="BC33" s="56" t="str">
        <f t="shared" si="593"/>
        <v/>
      </c>
      <c r="BD33" s="22" t="str">
        <f t="shared" si="594"/>
        <v>#VALUE!</v>
      </c>
      <c r="BE33" s="22" t="str">
        <f t="shared" si="595"/>
        <v/>
      </c>
      <c r="BF33" s="104" t="str">
        <f t="array" ref="BF33">SUMIFS(INDIRECT($G$1),Consolidado!$C$3:$C66,$A33,Consolidado!$B$3:$B66,BF$1)</f>
        <v>#VALUE!</v>
      </c>
      <c r="BG33" s="21" t="str">
        <f t="shared" si="596"/>
        <v/>
      </c>
      <c r="BH33" s="21" t="str">
        <f t="shared" si="597"/>
        <v>#VALUE!</v>
      </c>
      <c r="BI33" s="21" t="str">
        <f t="array" ref="BI33">SUMIFS(INDIRECT($H$1),Consolidado!$C$3:$C66,$A33,Consolidado!$B$3:$B66,BF$1)</f>
        <v>#VALUE!</v>
      </c>
      <c r="BJ33" s="54" t="str">
        <f t="shared" si="598"/>
        <v/>
      </c>
      <c r="BK33" s="21" t="str">
        <f t="shared" si="599"/>
        <v>#VALUE!</v>
      </c>
      <c r="BL33" s="21" t="str">
        <f t="shared" si="600"/>
        <v/>
      </c>
      <c r="BM33" s="103" t="str">
        <f t="array" ref="BM33">SUMIFS(INDIRECT($G$1),Consolidado!$C$3:$C66,$A33,Consolidado!$B$3:$B66,BM$1)</f>
        <v>#VALUE!</v>
      </c>
      <c r="BN33" s="22" t="str">
        <f t="shared" si="601"/>
        <v/>
      </c>
      <c r="BO33" s="22" t="str">
        <f t="shared" si="602"/>
        <v>#VALUE!</v>
      </c>
      <c r="BP33" s="22" t="str">
        <f t="array" ref="BP33">SUMIFS(INDIRECT($H$1),Consolidado!$C$3:$C66,$A33,Consolidado!$B$3:$B66,BM$1)</f>
        <v>#VALUE!</v>
      </c>
      <c r="BQ33" s="56" t="str">
        <f t="shared" si="603"/>
        <v/>
      </c>
      <c r="BR33" s="22" t="str">
        <f t="shared" si="604"/>
        <v>#VALUE!</v>
      </c>
      <c r="BS33" s="22" t="str">
        <f t="shared" si="605"/>
        <v/>
      </c>
      <c r="BT33" s="104" t="str">
        <f t="array" ref="BT33">SUMIFS(INDIRECT($G$1),Consolidado!$C$3:$C66,$A33,Consolidado!$B$3:$B66,BT$1)</f>
        <v>#VALUE!</v>
      </c>
      <c r="BU33" s="21" t="str">
        <f t="shared" si="606"/>
        <v/>
      </c>
      <c r="BV33" s="21" t="str">
        <f t="shared" si="607"/>
        <v>#VALUE!</v>
      </c>
      <c r="BW33" s="21" t="str">
        <f t="array" ref="BW33">SUMIFS(INDIRECT($H$1),Consolidado!$C$3:$C66,$A33,Consolidado!$B$3:$B66,BT$1)</f>
        <v>#VALUE!</v>
      </c>
      <c r="BX33" s="54" t="str">
        <f t="shared" si="608"/>
        <v/>
      </c>
      <c r="BY33" s="21" t="str">
        <f t="shared" si="609"/>
        <v>#VALUE!</v>
      </c>
      <c r="BZ33" s="21" t="str">
        <f t="shared" si="610"/>
        <v/>
      </c>
      <c r="CA33" s="103" t="str">
        <f t="array" ref="CA33">SUMIFS(INDIRECT($G$1),Consolidado!$C$3:$C66,$A33,Consolidado!$B$3:$B66,CA$1)</f>
        <v>#VALUE!</v>
      </c>
      <c r="CB33" s="22" t="str">
        <f t="shared" si="611"/>
        <v/>
      </c>
      <c r="CC33" s="22" t="str">
        <f t="shared" si="612"/>
        <v>#VALUE!</v>
      </c>
      <c r="CD33" s="22" t="str">
        <f t="array" ref="CD33">SUMIFS(INDIRECT($H$1),Consolidado!$C$3:$C66,$A33,Consolidado!$B$3:$B66,CA$1)</f>
        <v>#VALUE!</v>
      </c>
      <c r="CE33" s="56" t="str">
        <f t="shared" si="613"/>
        <v/>
      </c>
      <c r="CF33" s="22" t="str">
        <f t="shared" si="614"/>
        <v>#VALUE!</v>
      </c>
      <c r="CG33" s="22" t="str">
        <f t="shared" si="615"/>
        <v/>
      </c>
      <c r="CH33" s="104" t="str">
        <f t="array" ref="CH33">SUMIFS(INDIRECT($G$1),Consolidado!$C$3:$C66,$A33,Consolidado!$B$3:$B66,CH$1)</f>
        <v>#VALUE!</v>
      </c>
      <c r="CI33" s="21" t="str">
        <f t="shared" si="616"/>
        <v/>
      </c>
      <c r="CJ33" s="21" t="str">
        <f t="shared" si="617"/>
        <v>#VALUE!</v>
      </c>
      <c r="CK33" s="21" t="str">
        <f t="array" ref="CK33">SUMIFS(INDIRECT($H$1),Consolidado!$C$3:$C66,$A33,Consolidado!$B$3:$B66,CH$1)</f>
        <v>#VALUE!</v>
      </c>
      <c r="CL33" s="54" t="str">
        <f t="shared" si="618"/>
        <v/>
      </c>
      <c r="CM33" s="21" t="str">
        <f t="shared" si="619"/>
        <v>#VALUE!</v>
      </c>
      <c r="CN33" s="21" t="str">
        <f t="shared" si="620"/>
        <v/>
      </c>
      <c r="CO33" s="103" t="str">
        <f t="array" ref="CO33">SUMIFS(INDIRECT($G$1),Consolidado!$C$3:$C66,$A33,Consolidado!$B$3:$B66,CO$1)</f>
        <v>#VALUE!</v>
      </c>
      <c r="CP33" s="22" t="str">
        <f t="shared" si="621"/>
        <v/>
      </c>
      <c r="CQ33" s="22" t="str">
        <f t="shared" si="622"/>
        <v>#VALUE!</v>
      </c>
      <c r="CR33" s="22" t="str">
        <f t="array" ref="CR33">SUMIFS(INDIRECT($H$1),Consolidado!$C$3:$C66,$A33,Consolidado!$B$3:$B66,CO$1)</f>
        <v>#VALUE!</v>
      </c>
      <c r="CS33" s="56" t="str">
        <f t="shared" si="623"/>
        <v/>
      </c>
      <c r="CT33" s="22" t="str">
        <f t="shared" si="624"/>
        <v>#VALUE!</v>
      </c>
      <c r="CU33" s="22" t="str">
        <f t="shared" si="625"/>
        <v/>
      </c>
      <c r="CV33" s="104" t="str">
        <f t="array" ref="CV33">SUMIFS(INDIRECT($G$1),Consolidado!$C$3:$C66,$A33,Consolidado!$B$3:$B66,CV$1)</f>
        <v>#VALUE!</v>
      </c>
      <c r="CW33" s="21" t="str">
        <f t="shared" si="626"/>
        <v/>
      </c>
      <c r="CX33" s="21" t="str">
        <f t="shared" si="627"/>
        <v>#VALUE!</v>
      </c>
      <c r="CY33" s="21" t="str">
        <f t="array" ref="CY33">SUMIFS(INDIRECT($H$1),Consolidado!$C$3:$C66,$A33,Consolidado!$B$3:$B66,CV$1)</f>
        <v>#VALUE!</v>
      </c>
      <c r="CZ33" s="54" t="str">
        <f t="shared" si="628"/>
        <v/>
      </c>
      <c r="DA33" s="21" t="str">
        <f t="shared" si="629"/>
        <v>#VALUE!</v>
      </c>
      <c r="DB33" s="21" t="str">
        <f t="shared" si="630"/>
        <v/>
      </c>
      <c r="DC33" s="103" t="str">
        <f t="array" ref="DC33">SUMIFS(INDIRECT($G$1),Consolidado!$C$3:$C66,$A33,Consolidado!$B$3:$B66,DC$1)</f>
        <v>#VALUE!</v>
      </c>
      <c r="DD33" s="22" t="str">
        <f t="shared" si="631"/>
        <v/>
      </c>
      <c r="DE33" s="22" t="str">
        <f t="shared" si="632"/>
        <v>#VALUE!</v>
      </c>
      <c r="DF33" s="22" t="str">
        <f t="array" ref="DF33">SUMIFS(INDIRECT($H$1),Consolidado!$C$3:$C66,$A33,Consolidado!$B$3:$B66,DC$1)</f>
        <v>#VALUE!</v>
      </c>
      <c r="DG33" s="56" t="str">
        <f t="shared" si="633"/>
        <v/>
      </c>
      <c r="DH33" s="22" t="str">
        <f t="shared" si="634"/>
        <v>#VALUE!</v>
      </c>
      <c r="DI33" s="22" t="str">
        <f t="shared" si="635"/>
        <v/>
      </c>
      <c r="DJ33" s="104" t="str">
        <f t="array" ref="DJ33">SUMIFS(INDIRECT($G$1),Consolidado!$C$3:$C66,$A33,Consolidado!$B$3:$B66,DJ$1)</f>
        <v>#VALUE!</v>
      </c>
      <c r="DK33" s="21" t="str">
        <f t="shared" si="636"/>
        <v/>
      </c>
      <c r="DL33" s="21" t="str">
        <f t="shared" si="637"/>
        <v>#VALUE!</v>
      </c>
      <c r="DM33" s="21" t="str">
        <f t="array" ref="DM33">SUMIFS(INDIRECT($H$1),Consolidado!$C$3:$C66,$A33,Consolidado!$B$3:$B66,DJ$1)</f>
        <v>#VALUE!</v>
      </c>
      <c r="DN33" s="54" t="str">
        <f t="shared" si="638"/>
        <v/>
      </c>
      <c r="DO33" s="21" t="str">
        <f t="shared" si="639"/>
        <v>#VALUE!</v>
      </c>
      <c r="DP33" s="21" t="str">
        <f t="shared" si="640"/>
        <v/>
      </c>
      <c r="DQ33" s="103" t="str">
        <f t="array" ref="DQ33">SUMIFS(INDIRECT($G$1),Consolidado!$C$3:$C66,$A33,Consolidado!$B$3:$B66,DQ$1)</f>
        <v>#VALUE!</v>
      </c>
      <c r="DR33" s="22" t="str">
        <f t="shared" si="641"/>
        <v/>
      </c>
      <c r="DS33" s="22" t="str">
        <f t="shared" si="642"/>
        <v>#VALUE!</v>
      </c>
      <c r="DT33" s="22" t="str">
        <f t="array" ref="DT33">SUMIFS(INDIRECT($H$1),Consolidado!$C$3:$C66,$A33,Consolidado!$B$3:$B66,DQ$1)</f>
        <v>#VALUE!</v>
      </c>
      <c r="DU33" s="56" t="str">
        <f t="shared" si="643"/>
        <v/>
      </c>
      <c r="DV33" s="22" t="str">
        <f t="shared" si="644"/>
        <v>#VALUE!</v>
      </c>
      <c r="DW33" s="22" t="str">
        <f t="shared" si="645"/>
        <v/>
      </c>
      <c r="DX33" s="104" t="str">
        <f t="array" ref="DX33">SUMIFS(INDIRECT($G$1),Consolidado!$C$3:$C66,$A33,Consolidado!$B$3:$B66,DX$1)</f>
        <v>#VALUE!</v>
      </c>
      <c r="DY33" s="21" t="str">
        <f t="shared" si="646"/>
        <v/>
      </c>
      <c r="DZ33" s="21" t="str">
        <f t="shared" si="647"/>
        <v>#VALUE!</v>
      </c>
      <c r="EA33" s="21" t="str">
        <f t="array" ref="EA33">SUMIFS(INDIRECT($H$1),Consolidado!$C$3:$C66,$A33,Consolidado!$B$3:$B66,DX$1)</f>
        <v>#VALUE!</v>
      </c>
      <c r="EB33" s="54" t="str">
        <f t="shared" si="648"/>
        <v/>
      </c>
      <c r="EC33" s="21" t="str">
        <f t="shared" si="649"/>
        <v>#VALUE!</v>
      </c>
      <c r="ED33" s="21" t="str">
        <f t="shared" si="650"/>
        <v/>
      </c>
      <c r="EE33" s="103" t="str">
        <f t="array" ref="EE33">SUMIFS(INDIRECT($G$1),Consolidado!$C$3:$C66,$A33,Consolidado!$B$3:$B66,EE$1)</f>
        <v>#VALUE!</v>
      </c>
      <c r="EF33" s="22" t="str">
        <f t="shared" si="651"/>
        <v/>
      </c>
      <c r="EG33" s="22" t="str">
        <f t="shared" si="652"/>
        <v>#VALUE!</v>
      </c>
      <c r="EH33" s="22" t="str">
        <f t="array" ref="EH33">SUMIFS(INDIRECT($H$1),Consolidado!$C$3:$C66,$A33,Consolidado!$B$3:$B66,EE$1)</f>
        <v>#VALUE!</v>
      </c>
      <c r="EI33" s="56" t="str">
        <f t="shared" si="653"/>
        <v/>
      </c>
      <c r="EJ33" s="22" t="str">
        <f t="shared" si="654"/>
        <v>#VALUE!</v>
      </c>
      <c r="EK33" s="22" t="str">
        <f t="shared" si="655"/>
        <v/>
      </c>
      <c r="EL33" s="104" t="str">
        <f t="array" ref="EL33">SUMIFS(INDIRECT($G$1),Consolidado!$C$3:$C66,$A33,Consolidado!$B$3:$B66,EL$1)</f>
        <v>#VALUE!</v>
      </c>
      <c r="EM33" s="21" t="str">
        <f t="shared" si="656"/>
        <v/>
      </c>
      <c r="EN33" s="21" t="str">
        <f t="shared" si="657"/>
        <v>#VALUE!</v>
      </c>
      <c r="EO33" s="21" t="str">
        <f t="array" ref="EO33">SUMIFS(INDIRECT($H$1),Consolidado!$C$3:$C66,$A33,Consolidado!$B$3:$B66,EL$1)</f>
        <v>#VALUE!</v>
      </c>
      <c r="EP33" s="54" t="str">
        <f t="shared" si="658"/>
        <v/>
      </c>
      <c r="EQ33" s="21" t="str">
        <f t="shared" si="659"/>
        <v>#VALUE!</v>
      </c>
      <c r="ER33" s="21" t="str">
        <f t="shared" si="660"/>
        <v/>
      </c>
      <c r="ES33" s="103" t="str">
        <f t="array" ref="ES33">SUMIFS(INDIRECT($G$1),Consolidado!$C$3:$C66,$A33,Consolidado!$B$3:$B66,ES$1)</f>
        <v>#VALUE!</v>
      </c>
      <c r="ET33" s="22" t="str">
        <f t="shared" si="661"/>
        <v/>
      </c>
      <c r="EU33" s="22" t="str">
        <f t="shared" si="662"/>
        <v>#VALUE!</v>
      </c>
      <c r="EV33" s="22" t="str">
        <f t="array" ref="EV33">SUMIFS(INDIRECT($H$1),Consolidado!$C$3:$C66,$A33,Consolidado!$B$3:$B66,ES$1)</f>
        <v>#VALUE!</v>
      </c>
      <c r="EW33" s="56" t="str">
        <f t="shared" si="663"/>
        <v/>
      </c>
      <c r="EX33" s="22" t="str">
        <f t="shared" si="664"/>
        <v>#VALUE!</v>
      </c>
      <c r="EY33" s="22" t="str">
        <f t="shared" si="665"/>
        <v/>
      </c>
      <c r="EZ33" s="104" t="str">
        <f t="array" ref="EZ33">SUMIFS(INDIRECT($G$1),Consolidado!$C$3:$C66,$A33,Consolidado!$B$3:$B66,EZ$1)</f>
        <v>#VALUE!</v>
      </c>
      <c r="FA33" s="21" t="str">
        <f t="shared" si="666"/>
        <v/>
      </c>
      <c r="FB33" s="21" t="str">
        <f t="shared" si="667"/>
        <v>#VALUE!</v>
      </c>
      <c r="FC33" s="21" t="str">
        <f t="array" ref="FC33">SUMIFS(INDIRECT($H$1),Consolidado!$C$3:$C66,$A33,Consolidado!$B$3:$B66,EZ$1)</f>
        <v>#VALUE!</v>
      </c>
      <c r="FD33" s="54" t="str">
        <f t="shared" si="668"/>
        <v/>
      </c>
      <c r="FE33" s="21" t="str">
        <f t="shared" si="669"/>
        <v>#VALUE!</v>
      </c>
      <c r="FF33" s="21" t="str">
        <f t="shared" si="670"/>
        <v/>
      </c>
      <c r="FG33" s="103" t="str">
        <f t="array" ref="FG33">SUMIFS(INDIRECT($G$1),Consolidado!$C$3:$C66,$A33,Consolidado!$B$3:$B66,FG$1)</f>
        <v>#VALUE!</v>
      </c>
      <c r="FH33" s="22" t="str">
        <f t="shared" si="671"/>
        <v/>
      </c>
      <c r="FI33" s="22" t="str">
        <f t="shared" si="672"/>
        <v>#VALUE!</v>
      </c>
      <c r="FJ33" s="22" t="str">
        <f t="array" ref="FJ33">SUMIFS(INDIRECT($H$1),Consolidado!$C$3:$C66,$A33,Consolidado!$B$3:$B66,FG$1)</f>
        <v>#VALUE!</v>
      </c>
      <c r="FK33" s="56" t="str">
        <f t="shared" si="673"/>
        <v/>
      </c>
      <c r="FL33" s="22" t="str">
        <f t="shared" si="674"/>
        <v>#VALUE!</v>
      </c>
      <c r="FM33" s="22" t="str">
        <f t="shared" si="675"/>
        <v/>
      </c>
      <c r="FN33" s="104" t="str">
        <f t="array" ref="FN33">SUMIFS(INDIRECT($G$1),Consolidado!$C$3:$C66,$A33,Consolidado!$B$3:$B66,FN$1)</f>
        <v>#VALUE!</v>
      </c>
      <c r="FO33" s="21" t="str">
        <f t="shared" si="676"/>
        <v/>
      </c>
      <c r="FP33" s="21" t="str">
        <f t="shared" si="677"/>
        <v>#VALUE!</v>
      </c>
      <c r="FQ33" s="21" t="str">
        <f t="array" ref="FQ33">SUMIFS(INDIRECT($H$1),Consolidado!$C$3:$C66,$A33,Consolidado!$B$3:$B66,FN$1)</f>
        <v>#VALUE!</v>
      </c>
      <c r="FR33" s="54" t="str">
        <f t="shared" si="678"/>
        <v/>
      </c>
      <c r="FS33" s="21" t="str">
        <f t="shared" si="679"/>
        <v>#VALUE!</v>
      </c>
      <c r="FT33" s="21" t="str">
        <f t="shared" si="680"/>
        <v/>
      </c>
      <c r="FU33" s="103" t="str">
        <f t="array" ref="FU33">SUMIFS(INDIRECT($G$1),Consolidado!$C$3:$C66,$A33,Consolidado!$B$3:$B66,FU$1)</f>
        <v>#VALUE!</v>
      </c>
      <c r="FV33" s="22" t="str">
        <f t="shared" si="681"/>
        <v/>
      </c>
      <c r="FW33" s="22" t="str">
        <f t="shared" si="682"/>
        <v>#VALUE!</v>
      </c>
      <c r="FX33" s="22" t="str">
        <f t="array" ref="FX33">SUMIFS(INDIRECT($H$1),Consolidado!$C$3:$C66,$A33,Consolidado!$B$3:$B66,FU$1)</f>
        <v>#VALUE!</v>
      </c>
      <c r="FY33" s="56" t="str">
        <f t="shared" si="683"/>
        <v/>
      </c>
      <c r="FZ33" s="22" t="str">
        <f t="shared" si="684"/>
        <v>#VALUE!</v>
      </c>
      <c r="GA33" s="22" t="str">
        <f t="shared" si="685"/>
        <v/>
      </c>
      <c r="GB33" s="104" t="str">
        <f t="array" ref="GB33">SUMIFS(INDIRECT($G$1),Consolidado!$C$3:$C66,$A33,Consolidado!$B$3:$B66,GB$1)</f>
        <v>#VALUE!</v>
      </c>
      <c r="GC33" s="21" t="str">
        <f t="shared" si="686"/>
        <v/>
      </c>
      <c r="GD33" s="21" t="str">
        <f t="shared" si="687"/>
        <v>#VALUE!</v>
      </c>
      <c r="GE33" s="21" t="str">
        <f t="array" ref="GE33">SUMIFS(INDIRECT($H$1),Consolidado!$C$3:$C66,$A33,Consolidado!$B$3:$B66,GB$1)</f>
        <v>#VALUE!</v>
      </c>
      <c r="GF33" s="54" t="str">
        <f t="shared" si="688"/>
        <v/>
      </c>
      <c r="GG33" s="21" t="str">
        <f t="shared" si="689"/>
        <v>#VALUE!</v>
      </c>
      <c r="GH33" s="21" t="str">
        <f t="shared" si="690"/>
        <v/>
      </c>
      <c r="GI33" s="103" t="str">
        <f t="array" ref="GI33">SUMIFS(INDIRECT($G$1),Consolidado!$C$3:$C66,$A33,Consolidado!$B$3:$B66,GI$1)</f>
        <v>#VALUE!</v>
      </c>
      <c r="GJ33" s="22" t="str">
        <f t="shared" si="691"/>
        <v/>
      </c>
      <c r="GK33" s="22" t="str">
        <f t="shared" si="692"/>
        <v>#VALUE!</v>
      </c>
      <c r="GL33" s="22" t="str">
        <f t="array" ref="GL33">SUMIFS(INDIRECT($H$1),Consolidado!$C$3:$C66,$A33,Consolidado!$B$3:$B66,GI$1)</f>
        <v>#VALUE!</v>
      </c>
      <c r="GM33" s="56" t="str">
        <f t="shared" si="693"/>
        <v/>
      </c>
      <c r="GN33" s="22" t="str">
        <f t="shared" si="694"/>
        <v>#VALUE!</v>
      </c>
      <c r="GO33" s="22" t="str">
        <f t="shared" si="695"/>
        <v/>
      </c>
      <c r="GP33" s="104" t="str">
        <f t="array" ref="GP33">SUMIFS(INDIRECT($G$1),Consolidado!$C$3:$C66,$A33,Consolidado!$B$3:$B66,GP$1)</f>
        <v>#VALUE!</v>
      </c>
      <c r="GQ33" s="21" t="str">
        <f t="shared" si="696"/>
        <v/>
      </c>
      <c r="GR33" s="21" t="str">
        <f t="shared" si="697"/>
        <v>#VALUE!</v>
      </c>
      <c r="GS33" s="21" t="str">
        <f t="array" ref="GS33">SUMIFS(INDIRECT($H$1),Consolidado!$C$3:$C66,$A33,Consolidado!$B$3:$B66,GP$1)</f>
        <v>#VALUE!</v>
      </c>
      <c r="GT33" s="54" t="str">
        <f t="shared" si="698"/>
        <v/>
      </c>
      <c r="GU33" s="21" t="str">
        <f t="shared" si="699"/>
        <v>#VALUE!</v>
      </c>
      <c r="GV33" s="21" t="str">
        <f t="shared" si="700"/>
        <v/>
      </c>
      <c r="GW33" s="103" t="str">
        <f t="array" ref="GW33">SUMIFS(INDIRECT($G$1),Consolidado!$C$3:$C66,$A33,Consolidado!$B$3:$B66,GW$1)</f>
        <v>#VALUE!</v>
      </c>
      <c r="GX33" s="22" t="str">
        <f t="shared" si="701"/>
        <v/>
      </c>
      <c r="GY33" s="22" t="str">
        <f t="shared" si="702"/>
        <v>#VALUE!</v>
      </c>
      <c r="GZ33" s="22" t="str">
        <f t="array" ref="GZ33">SUMIFS(INDIRECT($H$1),Consolidado!$C$3:$C66,$A33,Consolidado!$B$3:$B66,GW$1)</f>
        <v>#VALUE!</v>
      </c>
      <c r="HA33" s="56" t="str">
        <f t="shared" si="703"/>
        <v/>
      </c>
      <c r="HB33" s="22" t="str">
        <f t="shared" si="704"/>
        <v>#VALUE!</v>
      </c>
      <c r="HC33" s="22" t="str">
        <f t="shared" si="705"/>
        <v/>
      </c>
      <c r="HD33" s="104" t="str">
        <f t="array" ref="HD33">SUMIFS(INDIRECT($G$1),Consolidado!$C$3:$C66,$A33,Consolidado!$B$3:$B66,HD$1)</f>
        <v>#VALUE!</v>
      </c>
      <c r="HE33" s="21" t="str">
        <f t="shared" si="706"/>
        <v/>
      </c>
      <c r="HF33" s="21" t="str">
        <f t="shared" si="707"/>
        <v>#VALUE!</v>
      </c>
      <c r="HG33" s="21" t="str">
        <f t="array" ref="HG33">SUMIFS(INDIRECT($H$1),Consolidado!$C$3:$C66,$A33,Consolidado!$B$3:$B66,HD$1)</f>
        <v>#VALUE!</v>
      </c>
      <c r="HH33" s="54" t="str">
        <f t="shared" si="708"/>
        <v/>
      </c>
      <c r="HI33" s="21" t="str">
        <f t="shared" si="709"/>
        <v>#VALUE!</v>
      </c>
      <c r="HJ33" s="21" t="str">
        <f t="shared" si="710"/>
        <v/>
      </c>
      <c r="HK33" s="103" t="str">
        <f t="array" ref="HK33">SUMIFS(INDIRECT($G$1),Consolidado!$C$3:$C66,$A33,Consolidado!$B$3:$B66,HK$1)</f>
        <v>#VALUE!</v>
      </c>
      <c r="HL33" s="22" t="str">
        <f t="shared" si="711"/>
        <v/>
      </c>
      <c r="HM33" s="22" t="str">
        <f t="shared" si="712"/>
        <v>#VALUE!</v>
      </c>
      <c r="HN33" s="22" t="str">
        <f t="array" ref="HN33">SUMIFS(INDIRECT($H$1),Consolidado!$C$3:$C66,$A33,Consolidado!$B$3:$B66,HK$1)</f>
        <v>#VALUE!</v>
      </c>
      <c r="HO33" s="56" t="str">
        <f t="shared" si="713"/>
        <v/>
      </c>
      <c r="HP33" s="22" t="str">
        <f t="shared" si="714"/>
        <v>#VALUE!</v>
      </c>
      <c r="HQ33" s="22" t="str">
        <f t="shared" si="715"/>
        <v/>
      </c>
      <c r="HR33" s="104" t="str">
        <f t="array" ref="HR33">SUMIFS(INDIRECT($G$1),Consolidado!$C$3:$C66,$A33,Consolidado!$B$3:$B66,HR$1)</f>
        <v>#VALUE!</v>
      </c>
      <c r="HS33" s="21" t="str">
        <f t="shared" si="716"/>
        <v/>
      </c>
      <c r="HT33" s="21" t="str">
        <f t="shared" si="717"/>
        <v>#VALUE!</v>
      </c>
      <c r="HU33" s="21" t="str">
        <f t="array" ref="HU33">SUMIFS(INDIRECT($H$1),Consolidado!$C$3:$C66,$A33,Consolidado!$B$3:$B66,HR$1)</f>
        <v>#VALUE!</v>
      </c>
      <c r="HV33" s="54" t="str">
        <f t="shared" si="718"/>
        <v/>
      </c>
      <c r="HW33" s="21" t="str">
        <f t="shared" si="719"/>
        <v>#VALUE!</v>
      </c>
      <c r="HX33" s="21" t="str">
        <f t="shared" si="720"/>
        <v/>
      </c>
      <c r="HY33" s="103" t="str">
        <f t="array" ref="HY33">SUMIFS(INDIRECT($G$1),Consolidado!$C$3:$C66,$A33,Consolidado!$B$3:$B66,HY$1)</f>
        <v>#VALUE!</v>
      </c>
      <c r="HZ33" s="22" t="str">
        <f t="shared" si="721"/>
        <v/>
      </c>
      <c r="IA33" s="22" t="str">
        <f t="shared" si="722"/>
        <v>#VALUE!</v>
      </c>
      <c r="IB33" s="22" t="str">
        <f t="array" ref="IB33">SUMIFS(INDIRECT($H$1),Consolidado!$C$3:$C66,$A33,Consolidado!$B$3:$B66,HY$1)</f>
        <v>#VALUE!</v>
      </c>
      <c r="IC33" s="56" t="str">
        <f t="shared" si="723"/>
        <v/>
      </c>
      <c r="ID33" s="22" t="str">
        <f t="shared" si="724"/>
        <v>#VALUE!</v>
      </c>
      <c r="IE33" s="22" t="str">
        <f t="shared" si="725"/>
        <v/>
      </c>
      <c r="IF33" s="104" t="str">
        <f t="array" ref="IF33">SUMIFS(INDIRECT($G$1),Consolidado!$C$3:$C66,$A33,Consolidado!$B$3:$B66,IF$1)</f>
        <v>#VALUE!</v>
      </c>
      <c r="IG33" s="21" t="str">
        <f t="shared" si="726"/>
        <v/>
      </c>
      <c r="IH33" s="21" t="str">
        <f t="shared" si="727"/>
        <v>#VALUE!</v>
      </c>
      <c r="II33" s="21" t="str">
        <f t="array" ref="II33">SUMIFS(INDIRECT($H$1),Consolidado!$C$3:$C66,$A33,Consolidado!$B$3:$B66,IF$1)</f>
        <v>#VALUE!</v>
      </c>
      <c r="IJ33" s="54" t="str">
        <f t="shared" si="728"/>
        <v/>
      </c>
      <c r="IK33" s="21" t="str">
        <f t="shared" si="729"/>
        <v>#VALUE!</v>
      </c>
      <c r="IL33" s="21" t="str">
        <f t="shared" si="730"/>
        <v/>
      </c>
      <c r="IM33" s="103" t="str">
        <f t="array" ref="IM33">SUMIFS(INDIRECT($G$1),Consolidado!$C$3:$C66,$A33,Consolidado!$B$3:$B66,IM$1)</f>
        <v>#VALUE!</v>
      </c>
      <c r="IN33" s="22" t="str">
        <f t="shared" si="731"/>
        <v/>
      </c>
      <c r="IO33" s="22" t="str">
        <f t="shared" si="732"/>
        <v>#VALUE!</v>
      </c>
      <c r="IP33" s="22" t="str">
        <f t="array" ref="IP33">SUMIFS(INDIRECT($H$1),Consolidado!$C$3:$C66,$A33,Consolidado!$B$3:$B66,IM$1)</f>
        <v>#VALUE!</v>
      </c>
      <c r="IQ33" s="56" t="str">
        <f t="shared" si="733"/>
        <v/>
      </c>
      <c r="IR33" s="22" t="str">
        <f t="shared" si="734"/>
        <v>#VALUE!</v>
      </c>
      <c r="IS33" s="22" t="str">
        <f t="shared" si="735"/>
        <v/>
      </c>
      <c r="IT33" s="104" t="str">
        <f t="array" ref="IT33">SUMIFS(INDIRECT($G$1),Consolidado!$C$3:$C66,$A33,Consolidado!$B$3:$B66,IT$1)</f>
        <v>#VALUE!</v>
      </c>
      <c r="IU33" s="21" t="str">
        <f t="shared" si="736"/>
        <v/>
      </c>
      <c r="IV33" s="21" t="str">
        <f t="shared" si="737"/>
        <v>#VALUE!</v>
      </c>
      <c r="IW33" s="21" t="str">
        <f t="array" ref="IW33">SUMIFS(INDIRECT($H$1),Consolidado!$C$3:$C66,$A33,Consolidado!$B$3:$B66,IT$1)</f>
        <v>#VALUE!</v>
      </c>
      <c r="IX33" s="54" t="str">
        <f t="shared" si="738"/>
        <v/>
      </c>
      <c r="IY33" s="21" t="str">
        <f t="shared" si="739"/>
        <v>#VALUE!</v>
      </c>
      <c r="IZ33" s="21" t="str">
        <f t="shared" si="740"/>
        <v/>
      </c>
      <c r="JA33" s="103" t="str">
        <f t="array" ref="JA33">SUMIFS(INDIRECT($G$1),Consolidado!$C$3:$C66,$A33,Consolidado!$B$3:$B66,JA$1)</f>
        <v>#VALUE!</v>
      </c>
      <c r="JB33" s="22" t="str">
        <f t="shared" si="741"/>
        <v/>
      </c>
      <c r="JC33" s="22" t="str">
        <f t="shared" si="742"/>
        <v>#VALUE!</v>
      </c>
      <c r="JD33" s="22" t="str">
        <f t="array" ref="JD33">SUMIFS(INDIRECT($H$1),Consolidado!$C$3:$C66,$A33,Consolidado!$B$3:$B66,JA$1)</f>
        <v>#VALUE!</v>
      </c>
      <c r="JE33" s="56" t="str">
        <f t="shared" si="743"/>
        <v/>
      </c>
      <c r="JF33" s="22" t="str">
        <f t="shared" si="744"/>
        <v>#VALUE!</v>
      </c>
      <c r="JG33" s="22" t="str">
        <f t="shared" si="745"/>
        <v/>
      </c>
      <c r="JH33" s="104" t="str">
        <f t="array" ref="JH33">SUMIFS(INDIRECT($G$1),Consolidado!$C$3:$C66,$A33,Consolidado!$B$3:$B66,JH$1)</f>
        <v>#VALUE!</v>
      </c>
      <c r="JI33" s="21" t="str">
        <f t="shared" si="746"/>
        <v/>
      </c>
      <c r="JJ33" s="21" t="str">
        <f t="shared" si="747"/>
        <v>#VALUE!</v>
      </c>
      <c r="JK33" s="21" t="str">
        <f t="array" ref="JK33">SUMIFS(INDIRECT($H$1),Consolidado!$C$3:$C66,$A33,Consolidado!$B$3:$B66,JH$1)</f>
        <v>#VALUE!</v>
      </c>
      <c r="JL33" s="54" t="str">
        <f t="shared" si="748"/>
        <v/>
      </c>
      <c r="JM33" s="21" t="str">
        <f t="shared" si="749"/>
        <v>#VALUE!</v>
      </c>
      <c r="JN33" s="21" t="str">
        <f t="shared" si="750"/>
        <v/>
      </c>
      <c r="JO33" s="103" t="str">
        <f t="array" ref="JO33">SUMIFS(INDIRECT($G$1),Consolidado!$C$3:$C66,$A33,Consolidado!$B$3:$B66,JO$1)</f>
        <v>#VALUE!</v>
      </c>
      <c r="JP33" s="22" t="str">
        <f t="shared" si="751"/>
        <v/>
      </c>
      <c r="JQ33" s="22" t="str">
        <f t="shared" si="752"/>
        <v>#VALUE!</v>
      </c>
      <c r="JR33" s="22" t="str">
        <f t="array" ref="JR33">SUMIFS(INDIRECT($H$1),Consolidado!$C$3:$C66,$A33,Consolidado!$B$3:$B66,JO$1)</f>
        <v>#VALUE!</v>
      </c>
      <c r="JS33" s="56" t="str">
        <f t="shared" si="753"/>
        <v/>
      </c>
      <c r="JT33" s="22" t="str">
        <f t="shared" si="754"/>
        <v>#VALUE!</v>
      </c>
      <c r="JU33" s="22" t="str">
        <f t="shared" si="755"/>
        <v/>
      </c>
      <c r="JV33" s="104" t="str">
        <f t="array" ref="JV33">SUMIFS(INDIRECT($G$1),Consolidado!$C$3:$C66,$A33,Consolidado!$B$3:$B66,JV$1)</f>
        <v>#VALUE!</v>
      </c>
      <c r="JW33" s="21" t="str">
        <f t="shared" si="756"/>
        <v/>
      </c>
      <c r="JX33" s="21" t="str">
        <f t="shared" si="757"/>
        <v>#VALUE!</v>
      </c>
      <c r="JY33" s="21" t="str">
        <f t="array" ref="JY33">SUMIFS(INDIRECT($H$1),Consolidado!$C$3:$C66,$A33,Consolidado!$B$3:$B66,JV$1)</f>
        <v>#VALUE!</v>
      </c>
      <c r="JZ33" s="54" t="str">
        <f t="shared" si="758"/>
        <v/>
      </c>
      <c r="KA33" s="21" t="str">
        <f t="shared" si="759"/>
        <v>#VALUE!</v>
      </c>
      <c r="KB33" s="21" t="str">
        <f t="shared" si="760"/>
        <v/>
      </c>
      <c r="KC33" s="103" t="str">
        <f t="array" ref="KC33">SUMIFS(INDIRECT($G$1),Consolidado!$C$3:$C66,$A33,Consolidado!$B$3:$B66,KC$1)</f>
        <v>#VALUE!</v>
      </c>
      <c r="KD33" s="22" t="str">
        <f t="shared" si="761"/>
        <v/>
      </c>
      <c r="KE33" s="22" t="str">
        <f t="shared" si="762"/>
        <v>#VALUE!</v>
      </c>
      <c r="KF33" s="22" t="str">
        <f t="array" ref="KF33">SUMIFS(INDIRECT($H$1),Consolidado!$C$3:$C66,$A33,Consolidado!$B$3:$B66,KC$1)</f>
        <v>#VALUE!</v>
      </c>
      <c r="KG33" s="56" t="str">
        <f t="shared" si="763"/>
        <v/>
      </c>
      <c r="KH33" s="22" t="str">
        <f t="shared" si="764"/>
        <v>#VALUE!</v>
      </c>
      <c r="KI33" s="22" t="str">
        <f t="shared" si="765"/>
        <v/>
      </c>
      <c r="KJ33" s="104" t="str">
        <f t="array" ref="KJ33">SUMIFS(INDIRECT($G$1),Consolidado!$C$3:$C66,$A33,Consolidado!$B$3:$B66,KJ$1)</f>
        <v>#VALUE!</v>
      </c>
      <c r="KK33" s="21" t="str">
        <f t="shared" si="766"/>
        <v/>
      </c>
      <c r="KL33" s="21" t="str">
        <f t="shared" si="767"/>
        <v>#VALUE!</v>
      </c>
      <c r="KM33" s="21" t="str">
        <f t="array" ref="KM33">SUMIFS(INDIRECT($H$1),Consolidado!$C$3:$C66,$A33,Consolidado!$B$3:$B66,KJ$1)</f>
        <v>#VALUE!</v>
      </c>
      <c r="KN33" s="54" t="str">
        <f t="shared" si="768"/>
        <v/>
      </c>
      <c r="KO33" s="21" t="str">
        <f t="shared" si="769"/>
        <v>#VALUE!</v>
      </c>
      <c r="KP33" s="21" t="str">
        <f t="shared" si="770"/>
        <v/>
      </c>
      <c r="KQ33" s="103" t="str">
        <f t="array" ref="KQ33">SUMIFS(INDIRECT($G$1),Consolidado!$C$3:$C66,$A33,Consolidado!$B$3:$B66,KQ$1)</f>
        <v>#VALUE!</v>
      </c>
      <c r="KR33" s="22" t="str">
        <f t="shared" si="771"/>
        <v/>
      </c>
      <c r="KS33" s="22" t="str">
        <f t="shared" si="772"/>
        <v>#VALUE!</v>
      </c>
      <c r="KT33" s="22" t="str">
        <f t="array" ref="KT33">SUMIFS(INDIRECT($H$1),Consolidado!$C$3:$C66,$A33,Consolidado!$B$3:$B66,KQ$1)</f>
        <v>#VALUE!</v>
      </c>
      <c r="KU33" s="56" t="str">
        <f t="shared" si="773"/>
        <v/>
      </c>
      <c r="KV33" s="22" t="str">
        <f t="shared" si="774"/>
        <v>#VALUE!</v>
      </c>
      <c r="KW33" s="22" t="str">
        <f t="shared" si="775"/>
        <v/>
      </c>
      <c r="KX33" s="104" t="str">
        <f t="array" ref="KX33">SUMIFS(INDIRECT($G$1),Consolidado!$C$3:$C66,$A33,Consolidado!$B$3:$B66,KX$1)</f>
        <v>#VALUE!</v>
      </c>
      <c r="KY33" s="21" t="str">
        <f t="shared" si="776"/>
        <v/>
      </c>
      <c r="KZ33" s="21" t="str">
        <f t="shared" si="777"/>
        <v>#VALUE!</v>
      </c>
      <c r="LA33" s="21" t="str">
        <f t="array" ref="LA33">SUMIFS(INDIRECT($H$1),Consolidado!$C$3:$C66,$A33,Consolidado!$B$3:$B66,KX$1)</f>
        <v>#VALUE!</v>
      </c>
      <c r="LB33" s="54" t="str">
        <f t="shared" si="778"/>
        <v/>
      </c>
      <c r="LC33" s="21" t="str">
        <f t="shared" si="779"/>
        <v>#VALUE!</v>
      </c>
      <c r="LD33" s="105" t="str">
        <f t="shared" si="780"/>
        <v/>
      </c>
      <c r="LE33" s="103" t="str">
        <f t="array" ref="LE33">SUMIFS(INDIRECT($G$1),Consolidado!$C$3:$C66,$A33,Consolidado!$B$3:$B66,LE$1)</f>
        <v>#VALUE!</v>
      </c>
      <c r="LF33" s="22" t="str">
        <f t="shared" si="781"/>
        <v/>
      </c>
      <c r="LG33" s="22" t="str">
        <f t="shared" si="782"/>
        <v>#VALUE!</v>
      </c>
      <c r="LH33" s="22" t="str">
        <f t="array" ref="LH33">SUMIFS(INDIRECT($H$1),Consolidado!$C$3:$C66,$A33,Consolidado!$B$3:$B66,LE$1)</f>
        <v>#VALUE!</v>
      </c>
      <c r="LI33" s="56" t="str">
        <f t="shared" si="783"/>
        <v/>
      </c>
      <c r="LJ33" s="22" t="str">
        <f t="shared" si="784"/>
        <v>#VALUE!</v>
      </c>
      <c r="LK33" s="22" t="str">
        <f t="shared" si="785"/>
        <v/>
      </c>
      <c r="LL33" s="104" t="str">
        <f t="array" ref="LL33">SUMIFS(INDIRECT($G$1),Consolidado!$C$3:$C66,$A33,Consolidado!$B$3:$B66,LL$1)</f>
        <v>#VALUE!</v>
      </c>
      <c r="LM33" s="21" t="str">
        <f t="shared" si="786"/>
        <v/>
      </c>
      <c r="LN33" s="21" t="str">
        <f t="shared" si="787"/>
        <v>#VALUE!</v>
      </c>
      <c r="LO33" s="21" t="str">
        <f t="array" ref="LO33">SUMIFS(INDIRECT($H$1),Consolidado!$C$3:$C66,$A33,Consolidado!$B$3:$B66,LL$1)</f>
        <v>#VALUE!</v>
      </c>
      <c r="LP33" s="54" t="str">
        <f t="shared" si="788"/>
        <v/>
      </c>
      <c r="LQ33" s="21" t="str">
        <f t="shared" si="789"/>
        <v>#VALUE!</v>
      </c>
      <c r="LR33" s="105" t="str">
        <f t="shared" si="790"/>
        <v/>
      </c>
      <c r="LS33" s="103" t="str">
        <f t="array" ref="LS33">SUMIFS(INDIRECT($G$1),Consolidado!$C$3:$C66,$A33,Consolidado!$B$3:$B66,LS$1)</f>
        <v>#VALUE!</v>
      </c>
      <c r="LT33" s="22" t="str">
        <f t="shared" si="791"/>
        <v/>
      </c>
      <c r="LU33" s="22" t="str">
        <f t="shared" si="792"/>
        <v>#VALUE!</v>
      </c>
      <c r="LV33" s="22" t="str">
        <f t="array" ref="LV33">SUMIFS(INDIRECT($H$1),Consolidado!$C$3:$C66,$A33,Consolidado!$B$3:$B66,LS$1)</f>
        <v>#VALUE!</v>
      </c>
      <c r="LW33" s="56" t="str">
        <f t="shared" si="793"/>
        <v/>
      </c>
      <c r="LX33" s="22" t="str">
        <f t="shared" si="794"/>
        <v>#VALUE!</v>
      </c>
      <c r="LY33" s="22" t="str">
        <f t="shared" si="795"/>
        <v/>
      </c>
      <c r="LZ33" s="104" t="str">
        <f t="array" ref="LZ33">SUMIFS(INDIRECT($G$1),Consolidado!$C$3:$C66,$A33,Consolidado!$B$3:$B66,LZ$1)</f>
        <v>#VALUE!</v>
      </c>
      <c r="MA33" s="21" t="str">
        <f t="shared" si="796"/>
        <v/>
      </c>
      <c r="MB33" s="21" t="str">
        <f t="shared" si="797"/>
        <v>#VALUE!</v>
      </c>
      <c r="MC33" s="21" t="str">
        <f t="array" ref="MC33">SUMIFS(INDIRECT($H$1),Consolidado!$C$3:$C66,$A33,Consolidado!$B$3:$B66,LZ$1)</f>
        <v>#VALUE!</v>
      </c>
      <c r="MD33" s="54" t="str">
        <f t="shared" si="798"/>
        <v/>
      </c>
      <c r="ME33" s="21" t="str">
        <f t="shared" si="799"/>
        <v>#VALUE!</v>
      </c>
      <c r="MF33" s="105" t="str">
        <f t="shared" si="800"/>
        <v/>
      </c>
      <c r="MG33" s="103" t="str">
        <f t="array" ref="MG33">SUMIFS(INDIRECT($G$1),Consolidado!$C$3:$C66,$A33,Consolidado!$B$3:$B66,MG$1)</f>
        <v>#VALUE!</v>
      </c>
      <c r="MH33" s="22" t="str">
        <f t="shared" si="801"/>
        <v/>
      </c>
      <c r="MI33" s="22" t="str">
        <f t="shared" si="802"/>
        <v>#VALUE!</v>
      </c>
      <c r="MJ33" s="22" t="str">
        <f t="array" ref="MJ33">SUMIFS(INDIRECT($H$1),Consolidado!$C$3:$C66,$A33,Consolidado!$B$3:$B66,MG$1)</f>
        <v>#VALUE!</v>
      </c>
      <c r="MK33" s="56" t="str">
        <f t="shared" si="803"/>
        <v/>
      </c>
      <c r="ML33" s="22" t="str">
        <f t="shared" si="804"/>
        <v>#VALUE!</v>
      </c>
      <c r="MM33" s="22" t="str">
        <f t="shared" si="805"/>
        <v/>
      </c>
      <c r="MN33" s="104" t="str">
        <f t="array" ref="MN33">SUMIFS(INDIRECT($G$1),Consolidado!$C$3:$C66,$A33,Consolidado!$B$3:$B66,MN$1)</f>
        <v>#VALUE!</v>
      </c>
      <c r="MO33" s="21" t="str">
        <f t="shared" si="806"/>
        <v/>
      </c>
      <c r="MP33" s="21" t="str">
        <f t="shared" si="807"/>
        <v>#VALUE!</v>
      </c>
      <c r="MQ33" s="21" t="str">
        <f t="array" ref="MQ33">SUMIFS(INDIRECT($H$1),Consolidado!$C$3:$C66,$A33,Consolidado!$B$3:$B66,MN$1)</f>
        <v>#VALUE!</v>
      </c>
      <c r="MR33" s="54" t="str">
        <f t="shared" si="808"/>
        <v/>
      </c>
      <c r="MS33" s="21" t="str">
        <f t="shared" si="809"/>
        <v>#VALUE!</v>
      </c>
      <c r="MT33" s="105" t="str">
        <f t="shared" si="810"/>
        <v/>
      </c>
      <c r="MU33" s="103" t="str">
        <f t="array" ref="MU33">SUMIFS(INDIRECT($G$1),Consolidado!$C$3:$C66,$A33,Consolidado!$B$3:$B66,MU$1)</f>
        <v>#VALUE!</v>
      </c>
      <c r="MV33" s="22" t="str">
        <f t="shared" si="811"/>
        <v/>
      </c>
      <c r="MW33" s="22" t="str">
        <f t="shared" si="812"/>
        <v>#VALUE!</v>
      </c>
      <c r="MX33" s="22" t="str">
        <f t="array" ref="MX33">SUMIFS(INDIRECT($H$1),Consolidado!$C$3:$C66,$A33,Consolidado!$B$3:$B66,MU$1)</f>
        <v>#VALUE!</v>
      </c>
      <c r="MY33" s="56" t="str">
        <f t="shared" si="813"/>
        <v/>
      </c>
      <c r="MZ33" s="22" t="str">
        <f t="shared" si="814"/>
        <v>#VALUE!</v>
      </c>
      <c r="NA33" s="22" t="str">
        <f t="shared" si="815"/>
        <v/>
      </c>
      <c r="NB33" s="104" t="str">
        <f t="array" ref="NB33">SUMIFS(INDIRECT($G$1),Consolidado!$C$3:$C66,$A33,Consolidado!$B$3:$B66,NB$1)</f>
        <v>#VALUE!</v>
      </c>
      <c r="NC33" s="21" t="str">
        <f t="shared" si="816"/>
        <v/>
      </c>
      <c r="ND33" s="21" t="str">
        <f t="shared" si="817"/>
        <v>#VALUE!</v>
      </c>
      <c r="NE33" s="21" t="str">
        <f t="array" ref="NE33">SUMIFS(INDIRECT($H$1),Consolidado!$C$3:$C66,$A33,Consolidado!$B$3:$B66,NB$1)</f>
        <v>#VALUE!</v>
      </c>
      <c r="NF33" s="54" t="str">
        <f t="shared" si="818"/>
        <v/>
      </c>
      <c r="NG33" s="21" t="str">
        <f t="shared" si="819"/>
        <v>#VALUE!</v>
      </c>
      <c r="NH33" s="105" t="str">
        <f t="shared" si="820"/>
        <v/>
      </c>
      <c r="NI33" s="103" t="str">
        <f t="array" ref="NI33">SUMIFS(INDIRECT($G$1),Consolidado!$C$3:$C66,$A33,Consolidado!$B$3:$B66,NI$1)</f>
        <v>#VALUE!</v>
      </c>
      <c r="NJ33" s="22" t="str">
        <f t="shared" si="821"/>
        <v/>
      </c>
      <c r="NK33" s="22" t="str">
        <f t="shared" si="822"/>
        <v>#VALUE!</v>
      </c>
      <c r="NL33" s="22" t="str">
        <f t="array" ref="NL33">SUMIFS(INDIRECT($H$1),Consolidado!$C$3:$C66,$A33,Consolidado!$B$3:$B66,NI$1)</f>
        <v>#VALUE!</v>
      </c>
      <c r="NM33" s="56" t="str">
        <f t="shared" si="823"/>
        <v/>
      </c>
      <c r="NN33" s="22" t="str">
        <f t="shared" si="824"/>
        <v>#VALUE!</v>
      </c>
      <c r="NO33" s="22" t="str">
        <f t="shared" si="825"/>
        <v/>
      </c>
      <c r="NP33" s="104" t="str">
        <f t="array" ref="NP33">SUMIFS(INDIRECT($G$1),Consolidado!$C$3:$C66,$A33,Consolidado!$B$3:$B66,NP$1)</f>
        <v>#VALUE!</v>
      </c>
      <c r="NQ33" s="21" t="str">
        <f t="shared" si="826"/>
        <v/>
      </c>
      <c r="NR33" s="21" t="str">
        <f t="shared" si="827"/>
        <v>#VALUE!</v>
      </c>
      <c r="NS33" s="21" t="str">
        <f t="array" ref="NS33">SUMIFS(INDIRECT($H$1),Consolidado!$C$3:$C66,$A33,Consolidado!$B$3:$B66,NP$1)</f>
        <v>#VALUE!</v>
      </c>
      <c r="NT33" s="54" t="str">
        <f t="shared" si="828"/>
        <v/>
      </c>
      <c r="NU33" s="21" t="str">
        <f t="shared" si="829"/>
        <v>#VALUE!</v>
      </c>
      <c r="NV33" s="105" t="str">
        <f t="shared" si="830"/>
        <v/>
      </c>
    </row>
    <row r="34" ht="15.75" customHeight="1">
      <c r="A34" s="7" t="str">
        <f>Menus!B26</f>
        <v>B23 Equipo Rondinero</v>
      </c>
      <c r="B34" s="21" t="str">
        <f t="shared" si="554"/>
        <v>#VALUE!</v>
      </c>
      <c r="C34" s="21">
        <f t="shared" si="555"/>
        <v>0</v>
      </c>
      <c r="D34" s="21" t="str">
        <f t="shared" si="556"/>
        <v>#VALUE!</v>
      </c>
      <c r="E34" s="21" t="str">
        <f t="shared" si="557"/>
        <v>#VALUE!</v>
      </c>
      <c r="F34" s="21">
        <f t="shared" si="558"/>
        <v>0</v>
      </c>
      <c r="G34" s="21" t="str">
        <f t="shared" si="559"/>
        <v>#VALUE!</v>
      </c>
      <c r="H34" s="21" t="str">
        <f t="shared" si="560"/>
        <v/>
      </c>
      <c r="I34" s="100" t="str">
        <f t="array" ref="I34">SUMIFS(INDIRECT($G$1),Consolidado!$C$3:$C66,$A34,Consolidado!$B$3:$B66,I$1)</f>
        <v>#VALUE!</v>
      </c>
      <c r="J34" s="65" t="str">
        <f t="shared" si="561"/>
        <v/>
      </c>
      <c r="K34" s="21" t="str">
        <f t="shared" si="562"/>
        <v>#VALUE!</v>
      </c>
      <c r="L34" s="65" t="str">
        <f t="array" ref="L34">SUMIFS(INDIRECT($H$1),Consolidado!$C$3:$C66,$A34,Consolidado!$B$3:$B66,I$1)</f>
        <v>#VALUE!</v>
      </c>
      <c r="M34" s="66" t="str">
        <f t="shared" si="563"/>
        <v/>
      </c>
      <c r="N34" s="21" t="str">
        <f t="shared" si="564"/>
        <v>#VALUE!</v>
      </c>
      <c r="O34" s="21" t="str">
        <f t="shared" si="565"/>
        <v/>
      </c>
      <c r="P34" s="101" t="str">
        <f t="array" ref="P34">SUMIFS(INDIRECT($G$1),Consolidado!$C$3:$C66,$A34,Consolidado!$B$3:$B66,P$1)</f>
        <v>#VALUE!</v>
      </c>
      <c r="Q34" s="68" t="str">
        <f t="shared" si="566"/>
        <v/>
      </c>
      <c r="R34" s="68" t="str">
        <f t="shared" si="567"/>
        <v>#VALUE!</v>
      </c>
      <c r="S34" s="68" t="str">
        <f t="array" ref="S34">SUMIFS(INDIRECT($H$1),Consolidado!$C$3:$C66,$A34,Consolidado!$B$3:$B66,P$1)</f>
        <v>#VALUE!</v>
      </c>
      <c r="T34" s="68" t="str">
        <f t="shared" si="568"/>
        <v/>
      </c>
      <c r="U34" s="68" t="str">
        <f t="shared" si="569"/>
        <v>#VALUE!</v>
      </c>
      <c r="V34" s="68" t="str">
        <f t="shared" si="570"/>
        <v/>
      </c>
      <c r="W34" s="103" t="str">
        <f t="array" ref="W34">SUMIFS(INDIRECT($G$1),Consolidado!$C$3:$C66,$A34,Consolidado!$B$3:$B66,W$1)</f>
        <v>#VALUE!</v>
      </c>
      <c r="X34" s="22" t="str">
        <f t="shared" si="571"/>
        <v/>
      </c>
      <c r="Y34" s="22" t="str">
        <f t="shared" si="572"/>
        <v>#VALUE!</v>
      </c>
      <c r="Z34" s="22" t="str">
        <f t="array" ref="Z34">SUMIFS(INDIRECT($H$1),Consolidado!$C$3:$C66,$A34,Consolidado!$B$3:$B66,W$1)</f>
        <v>#VALUE!</v>
      </c>
      <c r="AA34" s="56" t="str">
        <f t="shared" si="573"/>
        <v/>
      </c>
      <c r="AB34" s="22" t="str">
        <f t="shared" si="574"/>
        <v>#VALUE!</v>
      </c>
      <c r="AC34" s="22" t="str">
        <f t="shared" si="575"/>
        <v/>
      </c>
      <c r="AD34" s="104" t="str">
        <f t="array" ref="AD34">SUMIFS(INDIRECT($G$1),Consolidado!$C$3:$C66,$A34,Consolidado!$B$3:$B66,AD$1)</f>
        <v>#VALUE!</v>
      </c>
      <c r="AE34" s="21" t="str">
        <f t="shared" si="576"/>
        <v/>
      </c>
      <c r="AF34" s="21" t="str">
        <f t="shared" si="577"/>
        <v>#VALUE!</v>
      </c>
      <c r="AG34" s="21" t="str">
        <f t="array" ref="AG34">SUMIFS(INDIRECT($H$1),Consolidado!$C$3:$C66,$A34,Consolidado!$B$3:$B66,AD$1)</f>
        <v>#VALUE!</v>
      </c>
      <c r="AH34" s="54" t="str">
        <f t="shared" si="578"/>
        <v/>
      </c>
      <c r="AI34" s="21" t="str">
        <f t="shared" si="579"/>
        <v>#VALUE!</v>
      </c>
      <c r="AJ34" s="21" t="str">
        <f t="shared" si="580"/>
        <v/>
      </c>
      <c r="AK34" s="103" t="str">
        <f t="array" ref="AK34">SUMIFS(INDIRECT($G$1),Consolidado!$C$3:$C66,$A34,Consolidado!$B$3:$B66,AK$1)</f>
        <v>#VALUE!</v>
      </c>
      <c r="AL34" s="22" t="str">
        <f t="shared" si="581"/>
        <v/>
      </c>
      <c r="AM34" s="22" t="str">
        <f t="shared" si="582"/>
        <v>#VALUE!</v>
      </c>
      <c r="AN34" s="22" t="str">
        <f t="array" ref="AN34">SUMIFS(INDIRECT($H$1),Consolidado!$C$3:$C66,$A34,Consolidado!$B$3:$B66,AK$1)</f>
        <v>#VALUE!</v>
      </c>
      <c r="AO34" s="56" t="str">
        <f t="shared" si="583"/>
        <v/>
      </c>
      <c r="AP34" s="22" t="str">
        <f t="shared" si="584"/>
        <v>#VALUE!</v>
      </c>
      <c r="AQ34" s="22" t="str">
        <f t="shared" si="585"/>
        <v/>
      </c>
      <c r="AR34" s="104" t="str">
        <f t="array" ref="AR34">SUMIFS(INDIRECT($G$1),Consolidado!$C$3:$C66,$A34,Consolidado!$B$3:$B66,AR$1)</f>
        <v>#VALUE!</v>
      </c>
      <c r="AS34" s="21" t="str">
        <f t="shared" si="586"/>
        <v/>
      </c>
      <c r="AT34" s="21" t="str">
        <f t="shared" si="587"/>
        <v>#VALUE!</v>
      </c>
      <c r="AU34" s="21" t="str">
        <f t="array" ref="AU34">SUMIFS(INDIRECT($H$1),Consolidado!$C$3:$C66,$A34,Consolidado!$B$3:$B66,AR$1)</f>
        <v>#VALUE!</v>
      </c>
      <c r="AV34" s="54" t="str">
        <f t="shared" si="588"/>
        <v/>
      </c>
      <c r="AW34" s="21" t="str">
        <f t="shared" si="589"/>
        <v>#VALUE!</v>
      </c>
      <c r="AX34" s="21" t="str">
        <f t="shared" si="590"/>
        <v/>
      </c>
      <c r="AY34" s="103" t="str">
        <f t="array" ref="AY34">SUMIFS(INDIRECT($G$1),Consolidado!$C$3:$C66,$A34,Consolidado!$B$3:$B66,AY$1)</f>
        <v>#VALUE!</v>
      </c>
      <c r="AZ34" s="22" t="str">
        <f t="shared" si="591"/>
        <v/>
      </c>
      <c r="BA34" s="22" t="str">
        <f t="shared" si="592"/>
        <v>#VALUE!</v>
      </c>
      <c r="BB34" s="22" t="str">
        <f t="array" ref="BB34">SUMIFS(INDIRECT($H$1),Consolidado!$C$3:$C66,$A34,Consolidado!$B$3:$B66,AY$1)</f>
        <v>#VALUE!</v>
      </c>
      <c r="BC34" s="56" t="str">
        <f t="shared" si="593"/>
        <v/>
      </c>
      <c r="BD34" s="22" t="str">
        <f t="shared" si="594"/>
        <v>#VALUE!</v>
      </c>
      <c r="BE34" s="22" t="str">
        <f t="shared" si="595"/>
        <v/>
      </c>
      <c r="BF34" s="104" t="str">
        <f t="array" ref="BF34">SUMIFS(INDIRECT($G$1),Consolidado!$C$3:$C66,$A34,Consolidado!$B$3:$B66,BF$1)</f>
        <v>#VALUE!</v>
      </c>
      <c r="BG34" s="21" t="str">
        <f t="shared" si="596"/>
        <v/>
      </c>
      <c r="BH34" s="21" t="str">
        <f t="shared" si="597"/>
        <v>#VALUE!</v>
      </c>
      <c r="BI34" s="21" t="str">
        <f t="array" ref="BI34">SUMIFS(INDIRECT($H$1),Consolidado!$C$3:$C66,$A34,Consolidado!$B$3:$B66,BF$1)</f>
        <v>#VALUE!</v>
      </c>
      <c r="BJ34" s="54" t="str">
        <f t="shared" si="598"/>
        <v/>
      </c>
      <c r="BK34" s="21" t="str">
        <f t="shared" si="599"/>
        <v>#VALUE!</v>
      </c>
      <c r="BL34" s="21" t="str">
        <f t="shared" si="600"/>
        <v/>
      </c>
      <c r="BM34" s="103" t="str">
        <f t="array" ref="BM34">SUMIFS(INDIRECT($G$1),Consolidado!$C$3:$C66,$A34,Consolidado!$B$3:$B66,BM$1)</f>
        <v>#VALUE!</v>
      </c>
      <c r="BN34" s="22" t="str">
        <f t="shared" si="601"/>
        <v/>
      </c>
      <c r="BO34" s="22" t="str">
        <f t="shared" si="602"/>
        <v>#VALUE!</v>
      </c>
      <c r="BP34" s="22" t="str">
        <f t="array" ref="BP34">SUMIFS(INDIRECT($H$1),Consolidado!$C$3:$C66,$A34,Consolidado!$B$3:$B66,BM$1)</f>
        <v>#VALUE!</v>
      </c>
      <c r="BQ34" s="56" t="str">
        <f t="shared" si="603"/>
        <v/>
      </c>
      <c r="BR34" s="22" t="str">
        <f t="shared" si="604"/>
        <v>#VALUE!</v>
      </c>
      <c r="BS34" s="22" t="str">
        <f t="shared" si="605"/>
        <v/>
      </c>
      <c r="BT34" s="104" t="str">
        <f t="array" ref="BT34">SUMIFS(INDIRECT($G$1),Consolidado!$C$3:$C66,$A34,Consolidado!$B$3:$B66,BT$1)</f>
        <v>#VALUE!</v>
      </c>
      <c r="BU34" s="21" t="str">
        <f t="shared" si="606"/>
        <v/>
      </c>
      <c r="BV34" s="21" t="str">
        <f t="shared" si="607"/>
        <v>#VALUE!</v>
      </c>
      <c r="BW34" s="21" t="str">
        <f t="array" ref="BW34">SUMIFS(INDIRECT($H$1),Consolidado!$C$3:$C66,$A34,Consolidado!$B$3:$B66,BT$1)</f>
        <v>#VALUE!</v>
      </c>
      <c r="BX34" s="54" t="str">
        <f t="shared" si="608"/>
        <v/>
      </c>
      <c r="BY34" s="21" t="str">
        <f t="shared" si="609"/>
        <v>#VALUE!</v>
      </c>
      <c r="BZ34" s="21" t="str">
        <f t="shared" si="610"/>
        <v/>
      </c>
      <c r="CA34" s="103" t="str">
        <f t="array" ref="CA34">SUMIFS(INDIRECT($G$1),Consolidado!$C$3:$C66,$A34,Consolidado!$B$3:$B66,CA$1)</f>
        <v>#VALUE!</v>
      </c>
      <c r="CB34" s="22" t="str">
        <f t="shared" si="611"/>
        <v/>
      </c>
      <c r="CC34" s="22" t="str">
        <f t="shared" si="612"/>
        <v>#VALUE!</v>
      </c>
      <c r="CD34" s="22" t="str">
        <f t="array" ref="CD34">SUMIFS(INDIRECT($H$1),Consolidado!$C$3:$C66,$A34,Consolidado!$B$3:$B66,CA$1)</f>
        <v>#VALUE!</v>
      </c>
      <c r="CE34" s="56" t="str">
        <f t="shared" si="613"/>
        <v/>
      </c>
      <c r="CF34" s="22" t="str">
        <f t="shared" si="614"/>
        <v>#VALUE!</v>
      </c>
      <c r="CG34" s="22" t="str">
        <f t="shared" si="615"/>
        <v/>
      </c>
      <c r="CH34" s="104" t="str">
        <f t="array" ref="CH34">SUMIFS(INDIRECT($G$1),Consolidado!$C$3:$C66,$A34,Consolidado!$B$3:$B66,CH$1)</f>
        <v>#VALUE!</v>
      </c>
      <c r="CI34" s="21" t="str">
        <f t="shared" si="616"/>
        <v/>
      </c>
      <c r="CJ34" s="21" t="str">
        <f t="shared" si="617"/>
        <v>#VALUE!</v>
      </c>
      <c r="CK34" s="21" t="str">
        <f t="array" ref="CK34">SUMIFS(INDIRECT($H$1),Consolidado!$C$3:$C66,$A34,Consolidado!$B$3:$B66,CH$1)</f>
        <v>#VALUE!</v>
      </c>
      <c r="CL34" s="54" t="str">
        <f t="shared" si="618"/>
        <v/>
      </c>
      <c r="CM34" s="21" t="str">
        <f t="shared" si="619"/>
        <v>#VALUE!</v>
      </c>
      <c r="CN34" s="21" t="str">
        <f t="shared" si="620"/>
        <v/>
      </c>
      <c r="CO34" s="103" t="str">
        <f t="array" ref="CO34">SUMIFS(INDIRECT($G$1),Consolidado!$C$3:$C66,$A34,Consolidado!$B$3:$B66,CO$1)</f>
        <v>#VALUE!</v>
      </c>
      <c r="CP34" s="22" t="str">
        <f t="shared" si="621"/>
        <v/>
      </c>
      <c r="CQ34" s="22" t="str">
        <f t="shared" si="622"/>
        <v>#VALUE!</v>
      </c>
      <c r="CR34" s="22" t="str">
        <f t="array" ref="CR34">SUMIFS(INDIRECT($H$1),Consolidado!$C$3:$C66,$A34,Consolidado!$B$3:$B66,CO$1)</f>
        <v>#VALUE!</v>
      </c>
      <c r="CS34" s="56" t="str">
        <f t="shared" si="623"/>
        <v/>
      </c>
      <c r="CT34" s="22" t="str">
        <f t="shared" si="624"/>
        <v>#VALUE!</v>
      </c>
      <c r="CU34" s="22" t="str">
        <f t="shared" si="625"/>
        <v/>
      </c>
      <c r="CV34" s="104" t="str">
        <f t="array" ref="CV34">SUMIFS(INDIRECT($G$1),Consolidado!$C$3:$C66,$A34,Consolidado!$B$3:$B66,CV$1)</f>
        <v>#VALUE!</v>
      </c>
      <c r="CW34" s="21" t="str">
        <f t="shared" si="626"/>
        <v/>
      </c>
      <c r="CX34" s="21" t="str">
        <f t="shared" si="627"/>
        <v>#VALUE!</v>
      </c>
      <c r="CY34" s="21" t="str">
        <f t="array" ref="CY34">SUMIFS(INDIRECT($H$1),Consolidado!$C$3:$C66,$A34,Consolidado!$B$3:$B66,CV$1)</f>
        <v>#VALUE!</v>
      </c>
      <c r="CZ34" s="54" t="str">
        <f t="shared" si="628"/>
        <v/>
      </c>
      <c r="DA34" s="21" t="str">
        <f t="shared" si="629"/>
        <v>#VALUE!</v>
      </c>
      <c r="DB34" s="21" t="str">
        <f t="shared" si="630"/>
        <v/>
      </c>
      <c r="DC34" s="103" t="str">
        <f t="array" ref="DC34">SUMIFS(INDIRECT($G$1),Consolidado!$C$3:$C66,$A34,Consolidado!$B$3:$B66,DC$1)</f>
        <v>#VALUE!</v>
      </c>
      <c r="DD34" s="22" t="str">
        <f t="shared" si="631"/>
        <v/>
      </c>
      <c r="DE34" s="22" t="str">
        <f t="shared" si="632"/>
        <v>#VALUE!</v>
      </c>
      <c r="DF34" s="22" t="str">
        <f t="array" ref="DF34">SUMIFS(INDIRECT($H$1),Consolidado!$C$3:$C66,$A34,Consolidado!$B$3:$B66,DC$1)</f>
        <v>#VALUE!</v>
      </c>
      <c r="DG34" s="56" t="str">
        <f t="shared" si="633"/>
        <v/>
      </c>
      <c r="DH34" s="22" t="str">
        <f t="shared" si="634"/>
        <v>#VALUE!</v>
      </c>
      <c r="DI34" s="22" t="str">
        <f t="shared" si="635"/>
        <v/>
      </c>
      <c r="DJ34" s="104" t="str">
        <f t="array" ref="DJ34">SUMIFS(INDIRECT($G$1),Consolidado!$C$3:$C66,$A34,Consolidado!$B$3:$B66,DJ$1)</f>
        <v>#VALUE!</v>
      </c>
      <c r="DK34" s="21" t="str">
        <f t="shared" si="636"/>
        <v/>
      </c>
      <c r="DL34" s="21" t="str">
        <f t="shared" si="637"/>
        <v>#VALUE!</v>
      </c>
      <c r="DM34" s="21" t="str">
        <f t="array" ref="DM34">SUMIFS(INDIRECT($H$1),Consolidado!$C$3:$C66,$A34,Consolidado!$B$3:$B66,DJ$1)</f>
        <v>#VALUE!</v>
      </c>
      <c r="DN34" s="54" t="str">
        <f t="shared" si="638"/>
        <v/>
      </c>
      <c r="DO34" s="21" t="str">
        <f t="shared" si="639"/>
        <v>#VALUE!</v>
      </c>
      <c r="DP34" s="21" t="str">
        <f t="shared" si="640"/>
        <v/>
      </c>
      <c r="DQ34" s="103" t="str">
        <f t="array" ref="DQ34">SUMIFS(INDIRECT($G$1),Consolidado!$C$3:$C66,$A34,Consolidado!$B$3:$B66,DQ$1)</f>
        <v>#VALUE!</v>
      </c>
      <c r="DR34" s="22" t="str">
        <f t="shared" si="641"/>
        <v/>
      </c>
      <c r="DS34" s="22" t="str">
        <f t="shared" si="642"/>
        <v>#VALUE!</v>
      </c>
      <c r="DT34" s="22" t="str">
        <f t="array" ref="DT34">SUMIFS(INDIRECT($H$1),Consolidado!$C$3:$C66,$A34,Consolidado!$B$3:$B66,DQ$1)</f>
        <v>#VALUE!</v>
      </c>
      <c r="DU34" s="56" t="str">
        <f t="shared" si="643"/>
        <v/>
      </c>
      <c r="DV34" s="22" t="str">
        <f t="shared" si="644"/>
        <v>#VALUE!</v>
      </c>
      <c r="DW34" s="22" t="str">
        <f t="shared" si="645"/>
        <v/>
      </c>
      <c r="DX34" s="104" t="str">
        <f t="array" ref="DX34">SUMIFS(INDIRECT($G$1),Consolidado!$C$3:$C66,$A34,Consolidado!$B$3:$B66,DX$1)</f>
        <v>#VALUE!</v>
      </c>
      <c r="DY34" s="21" t="str">
        <f t="shared" si="646"/>
        <v/>
      </c>
      <c r="DZ34" s="21" t="str">
        <f t="shared" si="647"/>
        <v>#VALUE!</v>
      </c>
      <c r="EA34" s="21" t="str">
        <f t="array" ref="EA34">SUMIFS(INDIRECT($H$1),Consolidado!$C$3:$C66,$A34,Consolidado!$B$3:$B66,DX$1)</f>
        <v>#VALUE!</v>
      </c>
      <c r="EB34" s="54" t="str">
        <f t="shared" si="648"/>
        <v/>
      </c>
      <c r="EC34" s="21" t="str">
        <f t="shared" si="649"/>
        <v>#VALUE!</v>
      </c>
      <c r="ED34" s="21" t="str">
        <f t="shared" si="650"/>
        <v/>
      </c>
      <c r="EE34" s="103" t="str">
        <f t="array" ref="EE34">SUMIFS(INDIRECT($G$1),Consolidado!$C$3:$C66,$A34,Consolidado!$B$3:$B66,EE$1)</f>
        <v>#VALUE!</v>
      </c>
      <c r="EF34" s="22" t="str">
        <f t="shared" si="651"/>
        <v/>
      </c>
      <c r="EG34" s="22" t="str">
        <f t="shared" si="652"/>
        <v>#VALUE!</v>
      </c>
      <c r="EH34" s="22" t="str">
        <f t="array" ref="EH34">SUMIFS(INDIRECT($H$1),Consolidado!$C$3:$C66,$A34,Consolidado!$B$3:$B66,EE$1)</f>
        <v>#VALUE!</v>
      </c>
      <c r="EI34" s="56" t="str">
        <f t="shared" si="653"/>
        <v/>
      </c>
      <c r="EJ34" s="22" t="str">
        <f t="shared" si="654"/>
        <v>#VALUE!</v>
      </c>
      <c r="EK34" s="22" t="str">
        <f t="shared" si="655"/>
        <v/>
      </c>
      <c r="EL34" s="104" t="str">
        <f t="array" ref="EL34">SUMIFS(INDIRECT($G$1),Consolidado!$C$3:$C66,$A34,Consolidado!$B$3:$B66,EL$1)</f>
        <v>#VALUE!</v>
      </c>
      <c r="EM34" s="21" t="str">
        <f t="shared" si="656"/>
        <v/>
      </c>
      <c r="EN34" s="21" t="str">
        <f t="shared" si="657"/>
        <v>#VALUE!</v>
      </c>
      <c r="EO34" s="21" t="str">
        <f t="array" ref="EO34">SUMIFS(INDIRECT($H$1),Consolidado!$C$3:$C66,$A34,Consolidado!$B$3:$B66,EL$1)</f>
        <v>#VALUE!</v>
      </c>
      <c r="EP34" s="54" t="str">
        <f t="shared" si="658"/>
        <v/>
      </c>
      <c r="EQ34" s="21" t="str">
        <f t="shared" si="659"/>
        <v>#VALUE!</v>
      </c>
      <c r="ER34" s="21" t="str">
        <f t="shared" si="660"/>
        <v/>
      </c>
      <c r="ES34" s="103" t="str">
        <f t="array" ref="ES34">SUMIFS(INDIRECT($G$1),Consolidado!$C$3:$C66,$A34,Consolidado!$B$3:$B66,ES$1)</f>
        <v>#VALUE!</v>
      </c>
      <c r="ET34" s="22" t="str">
        <f t="shared" si="661"/>
        <v/>
      </c>
      <c r="EU34" s="22" t="str">
        <f t="shared" si="662"/>
        <v>#VALUE!</v>
      </c>
      <c r="EV34" s="22" t="str">
        <f t="array" ref="EV34">SUMIFS(INDIRECT($H$1),Consolidado!$C$3:$C66,$A34,Consolidado!$B$3:$B66,ES$1)</f>
        <v>#VALUE!</v>
      </c>
      <c r="EW34" s="56" t="str">
        <f t="shared" si="663"/>
        <v/>
      </c>
      <c r="EX34" s="22" t="str">
        <f t="shared" si="664"/>
        <v>#VALUE!</v>
      </c>
      <c r="EY34" s="22" t="str">
        <f t="shared" si="665"/>
        <v/>
      </c>
      <c r="EZ34" s="104" t="str">
        <f t="array" ref="EZ34">SUMIFS(INDIRECT($G$1),Consolidado!$C$3:$C66,$A34,Consolidado!$B$3:$B66,EZ$1)</f>
        <v>#VALUE!</v>
      </c>
      <c r="FA34" s="21" t="str">
        <f t="shared" si="666"/>
        <v/>
      </c>
      <c r="FB34" s="21" t="str">
        <f t="shared" si="667"/>
        <v>#VALUE!</v>
      </c>
      <c r="FC34" s="21" t="str">
        <f t="array" ref="FC34">SUMIFS(INDIRECT($H$1),Consolidado!$C$3:$C66,$A34,Consolidado!$B$3:$B66,EZ$1)</f>
        <v>#VALUE!</v>
      </c>
      <c r="FD34" s="54" t="str">
        <f t="shared" si="668"/>
        <v/>
      </c>
      <c r="FE34" s="21" t="str">
        <f t="shared" si="669"/>
        <v>#VALUE!</v>
      </c>
      <c r="FF34" s="21" t="str">
        <f t="shared" si="670"/>
        <v/>
      </c>
      <c r="FG34" s="103" t="str">
        <f t="array" ref="FG34">SUMIFS(INDIRECT($G$1),Consolidado!$C$3:$C66,$A34,Consolidado!$B$3:$B66,FG$1)</f>
        <v>#VALUE!</v>
      </c>
      <c r="FH34" s="22" t="str">
        <f t="shared" si="671"/>
        <v/>
      </c>
      <c r="FI34" s="22" t="str">
        <f t="shared" si="672"/>
        <v>#VALUE!</v>
      </c>
      <c r="FJ34" s="22" t="str">
        <f t="array" ref="FJ34">SUMIFS(INDIRECT($H$1),Consolidado!$C$3:$C66,$A34,Consolidado!$B$3:$B66,FG$1)</f>
        <v>#VALUE!</v>
      </c>
      <c r="FK34" s="56" t="str">
        <f t="shared" si="673"/>
        <v/>
      </c>
      <c r="FL34" s="22" t="str">
        <f t="shared" si="674"/>
        <v>#VALUE!</v>
      </c>
      <c r="FM34" s="22" t="str">
        <f t="shared" si="675"/>
        <v/>
      </c>
      <c r="FN34" s="104" t="str">
        <f t="array" ref="FN34">SUMIFS(INDIRECT($G$1),Consolidado!$C$3:$C66,$A34,Consolidado!$B$3:$B66,FN$1)</f>
        <v>#VALUE!</v>
      </c>
      <c r="FO34" s="21" t="str">
        <f t="shared" si="676"/>
        <v/>
      </c>
      <c r="FP34" s="21" t="str">
        <f t="shared" si="677"/>
        <v>#VALUE!</v>
      </c>
      <c r="FQ34" s="21" t="str">
        <f t="array" ref="FQ34">SUMIFS(INDIRECT($H$1),Consolidado!$C$3:$C66,$A34,Consolidado!$B$3:$B66,FN$1)</f>
        <v>#VALUE!</v>
      </c>
      <c r="FR34" s="54" t="str">
        <f t="shared" si="678"/>
        <v/>
      </c>
      <c r="FS34" s="21" t="str">
        <f t="shared" si="679"/>
        <v>#VALUE!</v>
      </c>
      <c r="FT34" s="21" t="str">
        <f t="shared" si="680"/>
        <v/>
      </c>
      <c r="FU34" s="103" t="str">
        <f t="array" ref="FU34">SUMIFS(INDIRECT($G$1),Consolidado!$C$3:$C66,$A34,Consolidado!$B$3:$B66,FU$1)</f>
        <v>#VALUE!</v>
      </c>
      <c r="FV34" s="22" t="str">
        <f t="shared" si="681"/>
        <v/>
      </c>
      <c r="FW34" s="22" t="str">
        <f t="shared" si="682"/>
        <v>#VALUE!</v>
      </c>
      <c r="FX34" s="22" t="str">
        <f t="array" ref="FX34">SUMIFS(INDIRECT($H$1),Consolidado!$C$3:$C66,$A34,Consolidado!$B$3:$B66,FU$1)</f>
        <v>#VALUE!</v>
      </c>
      <c r="FY34" s="56" t="str">
        <f t="shared" si="683"/>
        <v/>
      </c>
      <c r="FZ34" s="22" t="str">
        <f t="shared" si="684"/>
        <v>#VALUE!</v>
      </c>
      <c r="GA34" s="22" t="str">
        <f t="shared" si="685"/>
        <v/>
      </c>
      <c r="GB34" s="104" t="str">
        <f t="array" ref="GB34">SUMIFS(INDIRECT($G$1),Consolidado!$C$3:$C66,$A34,Consolidado!$B$3:$B66,GB$1)</f>
        <v>#VALUE!</v>
      </c>
      <c r="GC34" s="21" t="str">
        <f t="shared" si="686"/>
        <v/>
      </c>
      <c r="GD34" s="21" t="str">
        <f t="shared" si="687"/>
        <v>#VALUE!</v>
      </c>
      <c r="GE34" s="21" t="str">
        <f t="array" ref="GE34">SUMIFS(INDIRECT($H$1),Consolidado!$C$3:$C66,$A34,Consolidado!$B$3:$B66,GB$1)</f>
        <v>#VALUE!</v>
      </c>
      <c r="GF34" s="54" t="str">
        <f t="shared" si="688"/>
        <v/>
      </c>
      <c r="GG34" s="21" t="str">
        <f t="shared" si="689"/>
        <v>#VALUE!</v>
      </c>
      <c r="GH34" s="21" t="str">
        <f t="shared" si="690"/>
        <v/>
      </c>
      <c r="GI34" s="103" t="str">
        <f t="array" ref="GI34">SUMIFS(INDIRECT($G$1),Consolidado!$C$3:$C66,$A34,Consolidado!$B$3:$B66,GI$1)</f>
        <v>#VALUE!</v>
      </c>
      <c r="GJ34" s="22" t="str">
        <f t="shared" si="691"/>
        <v/>
      </c>
      <c r="GK34" s="22" t="str">
        <f t="shared" si="692"/>
        <v>#VALUE!</v>
      </c>
      <c r="GL34" s="22" t="str">
        <f t="array" ref="GL34">SUMIFS(INDIRECT($H$1),Consolidado!$C$3:$C66,$A34,Consolidado!$B$3:$B66,GI$1)</f>
        <v>#VALUE!</v>
      </c>
      <c r="GM34" s="56" t="str">
        <f t="shared" si="693"/>
        <v/>
      </c>
      <c r="GN34" s="22" t="str">
        <f t="shared" si="694"/>
        <v>#VALUE!</v>
      </c>
      <c r="GO34" s="22" t="str">
        <f t="shared" si="695"/>
        <v/>
      </c>
      <c r="GP34" s="104" t="str">
        <f t="array" ref="GP34">SUMIFS(INDIRECT($G$1),Consolidado!$C$3:$C66,$A34,Consolidado!$B$3:$B66,GP$1)</f>
        <v>#VALUE!</v>
      </c>
      <c r="GQ34" s="21" t="str">
        <f t="shared" si="696"/>
        <v/>
      </c>
      <c r="GR34" s="21" t="str">
        <f t="shared" si="697"/>
        <v>#VALUE!</v>
      </c>
      <c r="GS34" s="21" t="str">
        <f t="array" ref="GS34">SUMIFS(INDIRECT($H$1),Consolidado!$C$3:$C66,$A34,Consolidado!$B$3:$B66,GP$1)</f>
        <v>#VALUE!</v>
      </c>
      <c r="GT34" s="54" t="str">
        <f t="shared" si="698"/>
        <v/>
      </c>
      <c r="GU34" s="21" t="str">
        <f t="shared" si="699"/>
        <v>#VALUE!</v>
      </c>
      <c r="GV34" s="21" t="str">
        <f t="shared" si="700"/>
        <v/>
      </c>
      <c r="GW34" s="103" t="str">
        <f t="array" ref="GW34">SUMIFS(INDIRECT($G$1),Consolidado!$C$3:$C66,$A34,Consolidado!$B$3:$B66,GW$1)</f>
        <v>#VALUE!</v>
      </c>
      <c r="GX34" s="22" t="str">
        <f t="shared" si="701"/>
        <v/>
      </c>
      <c r="GY34" s="22" t="str">
        <f t="shared" si="702"/>
        <v>#VALUE!</v>
      </c>
      <c r="GZ34" s="22" t="str">
        <f t="array" ref="GZ34">SUMIFS(INDIRECT($H$1),Consolidado!$C$3:$C66,$A34,Consolidado!$B$3:$B66,GW$1)</f>
        <v>#VALUE!</v>
      </c>
      <c r="HA34" s="56" t="str">
        <f t="shared" si="703"/>
        <v/>
      </c>
      <c r="HB34" s="22" t="str">
        <f t="shared" si="704"/>
        <v>#VALUE!</v>
      </c>
      <c r="HC34" s="22" t="str">
        <f t="shared" si="705"/>
        <v/>
      </c>
      <c r="HD34" s="104" t="str">
        <f t="array" ref="HD34">SUMIFS(INDIRECT($G$1),Consolidado!$C$3:$C66,$A34,Consolidado!$B$3:$B66,HD$1)</f>
        <v>#VALUE!</v>
      </c>
      <c r="HE34" s="21" t="str">
        <f t="shared" si="706"/>
        <v/>
      </c>
      <c r="HF34" s="21" t="str">
        <f t="shared" si="707"/>
        <v>#VALUE!</v>
      </c>
      <c r="HG34" s="21" t="str">
        <f t="array" ref="HG34">SUMIFS(INDIRECT($H$1),Consolidado!$C$3:$C66,$A34,Consolidado!$B$3:$B66,HD$1)</f>
        <v>#VALUE!</v>
      </c>
      <c r="HH34" s="54" t="str">
        <f t="shared" si="708"/>
        <v/>
      </c>
      <c r="HI34" s="21" t="str">
        <f t="shared" si="709"/>
        <v>#VALUE!</v>
      </c>
      <c r="HJ34" s="21" t="str">
        <f t="shared" si="710"/>
        <v/>
      </c>
      <c r="HK34" s="103" t="str">
        <f t="array" ref="HK34">SUMIFS(INDIRECT($G$1),Consolidado!$C$3:$C66,$A34,Consolidado!$B$3:$B66,HK$1)</f>
        <v>#VALUE!</v>
      </c>
      <c r="HL34" s="22" t="str">
        <f t="shared" si="711"/>
        <v/>
      </c>
      <c r="HM34" s="22" t="str">
        <f t="shared" si="712"/>
        <v>#VALUE!</v>
      </c>
      <c r="HN34" s="22" t="str">
        <f t="array" ref="HN34">SUMIFS(INDIRECT($H$1),Consolidado!$C$3:$C66,$A34,Consolidado!$B$3:$B66,HK$1)</f>
        <v>#VALUE!</v>
      </c>
      <c r="HO34" s="56" t="str">
        <f t="shared" si="713"/>
        <v/>
      </c>
      <c r="HP34" s="22" t="str">
        <f t="shared" si="714"/>
        <v>#VALUE!</v>
      </c>
      <c r="HQ34" s="22" t="str">
        <f t="shared" si="715"/>
        <v/>
      </c>
      <c r="HR34" s="104" t="str">
        <f t="array" ref="HR34">SUMIFS(INDIRECT($G$1),Consolidado!$C$3:$C66,$A34,Consolidado!$B$3:$B66,HR$1)</f>
        <v>#VALUE!</v>
      </c>
      <c r="HS34" s="21" t="str">
        <f t="shared" si="716"/>
        <v/>
      </c>
      <c r="HT34" s="21" t="str">
        <f t="shared" si="717"/>
        <v>#VALUE!</v>
      </c>
      <c r="HU34" s="21" t="str">
        <f t="array" ref="HU34">SUMIFS(INDIRECT($H$1),Consolidado!$C$3:$C66,$A34,Consolidado!$B$3:$B66,HR$1)</f>
        <v>#VALUE!</v>
      </c>
      <c r="HV34" s="54" t="str">
        <f t="shared" si="718"/>
        <v/>
      </c>
      <c r="HW34" s="21" t="str">
        <f t="shared" si="719"/>
        <v>#VALUE!</v>
      </c>
      <c r="HX34" s="21" t="str">
        <f t="shared" si="720"/>
        <v/>
      </c>
      <c r="HY34" s="103" t="str">
        <f t="array" ref="HY34">SUMIFS(INDIRECT($G$1),Consolidado!$C$3:$C66,$A34,Consolidado!$B$3:$B66,HY$1)</f>
        <v>#VALUE!</v>
      </c>
      <c r="HZ34" s="22" t="str">
        <f t="shared" si="721"/>
        <v/>
      </c>
      <c r="IA34" s="22" t="str">
        <f t="shared" si="722"/>
        <v>#VALUE!</v>
      </c>
      <c r="IB34" s="22" t="str">
        <f t="array" ref="IB34">SUMIFS(INDIRECT($H$1),Consolidado!$C$3:$C66,$A34,Consolidado!$B$3:$B66,HY$1)</f>
        <v>#VALUE!</v>
      </c>
      <c r="IC34" s="56" t="str">
        <f t="shared" si="723"/>
        <v/>
      </c>
      <c r="ID34" s="22" t="str">
        <f t="shared" si="724"/>
        <v>#VALUE!</v>
      </c>
      <c r="IE34" s="22" t="str">
        <f t="shared" si="725"/>
        <v/>
      </c>
      <c r="IF34" s="104" t="str">
        <f t="array" ref="IF34">SUMIFS(INDIRECT($G$1),Consolidado!$C$3:$C66,$A34,Consolidado!$B$3:$B66,IF$1)</f>
        <v>#VALUE!</v>
      </c>
      <c r="IG34" s="21" t="str">
        <f t="shared" si="726"/>
        <v/>
      </c>
      <c r="IH34" s="21" t="str">
        <f t="shared" si="727"/>
        <v>#VALUE!</v>
      </c>
      <c r="II34" s="21" t="str">
        <f t="array" ref="II34">SUMIFS(INDIRECT($H$1),Consolidado!$C$3:$C66,$A34,Consolidado!$B$3:$B66,IF$1)</f>
        <v>#VALUE!</v>
      </c>
      <c r="IJ34" s="54" t="str">
        <f t="shared" si="728"/>
        <v/>
      </c>
      <c r="IK34" s="21" t="str">
        <f t="shared" si="729"/>
        <v>#VALUE!</v>
      </c>
      <c r="IL34" s="21" t="str">
        <f t="shared" si="730"/>
        <v/>
      </c>
      <c r="IM34" s="103" t="str">
        <f t="array" ref="IM34">SUMIFS(INDIRECT($G$1),Consolidado!$C$3:$C66,$A34,Consolidado!$B$3:$B66,IM$1)</f>
        <v>#VALUE!</v>
      </c>
      <c r="IN34" s="22" t="str">
        <f t="shared" si="731"/>
        <v/>
      </c>
      <c r="IO34" s="22" t="str">
        <f t="shared" si="732"/>
        <v>#VALUE!</v>
      </c>
      <c r="IP34" s="22" t="str">
        <f t="array" ref="IP34">SUMIFS(INDIRECT($H$1),Consolidado!$C$3:$C66,$A34,Consolidado!$B$3:$B66,IM$1)</f>
        <v>#VALUE!</v>
      </c>
      <c r="IQ34" s="56" t="str">
        <f t="shared" si="733"/>
        <v/>
      </c>
      <c r="IR34" s="22" t="str">
        <f t="shared" si="734"/>
        <v>#VALUE!</v>
      </c>
      <c r="IS34" s="22" t="str">
        <f t="shared" si="735"/>
        <v/>
      </c>
      <c r="IT34" s="104" t="str">
        <f t="array" ref="IT34">SUMIFS(INDIRECT($G$1),Consolidado!$C$3:$C66,$A34,Consolidado!$B$3:$B66,IT$1)</f>
        <v>#VALUE!</v>
      </c>
      <c r="IU34" s="21" t="str">
        <f t="shared" si="736"/>
        <v/>
      </c>
      <c r="IV34" s="21" t="str">
        <f t="shared" si="737"/>
        <v>#VALUE!</v>
      </c>
      <c r="IW34" s="21" t="str">
        <f t="array" ref="IW34">SUMIFS(INDIRECT($H$1),Consolidado!$C$3:$C66,$A34,Consolidado!$B$3:$B66,IT$1)</f>
        <v>#VALUE!</v>
      </c>
      <c r="IX34" s="54" t="str">
        <f t="shared" si="738"/>
        <v/>
      </c>
      <c r="IY34" s="21" t="str">
        <f t="shared" si="739"/>
        <v>#VALUE!</v>
      </c>
      <c r="IZ34" s="21" t="str">
        <f t="shared" si="740"/>
        <v/>
      </c>
      <c r="JA34" s="103" t="str">
        <f t="array" ref="JA34">SUMIFS(INDIRECT($G$1),Consolidado!$C$3:$C66,$A34,Consolidado!$B$3:$B66,JA$1)</f>
        <v>#VALUE!</v>
      </c>
      <c r="JB34" s="22" t="str">
        <f t="shared" si="741"/>
        <v/>
      </c>
      <c r="JC34" s="22" t="str">
        <f t="shared" si="742"/>
        <v>#VALUE!</v>
      </c>
      <c r="JD34" s="22" t="str">
        <f t="array" ref="JD34">SUMIFS(INDIRECT($H$1),Consolidado!$C$3:$C66,$A34,Consolidado!$B$3:$B66,JA$1)</f>
        <v>#VALUE!</v>
      </c>
      <c r="JE34" s="56" t="str">
        <f t="shared" si="743"/>
        <v/>
      </c>
      <c r="JF34" s="22" t="str">
        <f t="shared" si="744"/>
        <v>#VALUE!</v>
      </c>
      <c r="JG34" s="22" t="str">
        <f t="shared" si="745"/>
        <v/>
      </c>
      <c r="JH34" s="104" t="str">
        <f t="array" ref="JH34">SUMIFS(INDIRECT($G$1),Consolidado!$C$3:$C66,$A34,Consolidado!$B$3:$B66,JH$1)</f>
        <v>#VALUE!</v>
      </c>
      <c r="JI34" s="21" t="str">
        <f t="shared" si="746"/>
        <v/>
      </c>
      <c r="JJ34" s="21" t="str">
        <f t="shared" si="747"/>
        <v>#VALUE!</v>
      </c>
      <c r="JK34" s="21" t="str">
        <f t="array" ref="JK34">SUMIFS(INDIRECT($H$1),Consolidado!$C$3:$C66,$A34,Consolidado!$B$3:$B66,JH$1)</f>
        <v>#VALUE!</v>
      </c>
      <c r="JL34" s="54" t="str">
        <f t="shared" si="748"/>
        <v/>
      </c>
      <c r="JM34" s="21" t="str">
        <f t="shared" si="749"/>
        <v>#VALUE!</v>
      </c>
      <c r="JN34" s="21" t="str">
        <f t="shared" si="750"/>
        <v/>
      </c>
      <c r="JO34" s="103" t="str">
        <f t="array" ref="JO34">SUMIFS(INDIRECT($G$1),Consolidado!$C$3:$C66,$A34,Consolidado!$B$3:$B66,JO$1)</f>
        <v>#VALUE!</v>
      </c>
      <c r="JP34" s="22" t="str">
        <f t="shared" si="751"/>
        <v/>
      </c>
      <c r="JQ34" s="22" t="str">
        <f t="shared" si="752"/>
        <v>#VALUE!</v>
      </c>
      <c r="JR34" s="22" t="str">
        <f t="array" ref="JR34">SUMIFS(INDIRECT($H$1),Consolidado!$C$3:$C66,$A34,Consolidado!$B$3:$B66,JO$1)</f>
        <v>#VALUE!</v>
      </c>
      <c r="JS34" s="56" t="str">
        <f t="shared" si="753"/>
        <v/>
      </c>
      <c r="JT34" s="22" t="str">
        <f t="shared" si="754"/>
        <v>#VALUE!</v>
      </c>
      <c r="JU34" s="22" t="str">
        <f t="shared" si="755"/>
        <v/>
      </c>
      <c r="JV34" s="104" t="str">
        <f t="array" ref="JV34">SUMIFS(INDIRECT($G$1),Consolidado!$C$3:$C66,$A34,Consolidado!$B$3:$B66,JV$1)</f>
        <v>#VALUE!</v>
      </c>
      <c r="JW34" s="21" t="str">
        <f t="shared" si="756"/>
        <v/>
      </c>
      <c r="JX34" s="21" t="str">
        <f t="shared" si="757"/>
        <v>#VALUE!</v>
      </c>
      <c r="JY34" s="21" t="str">
        <f t="array" ref="JY34">SUMIFS(INDIRECT($H$1),Consolidado!$C$3:$C66,$A34,Consolidado!$B$3:$B66,JV$1)</f>
        <v>#VALUE!</v>
      </c>
      <c r="JZ34" s="54" t="str">
        <f t="shared" si="758"/>
        <v/>
      </c>
      <c r="KA34" s="21" t="str">
        <f t="shared" si="759"/>
        <v>#VALUE!</v>
      </c>
      <c r="KB34" s="21" t="str">
        <f t="shared" si="760"/>
        <v/>
      </c>
      <c r="KC34" s="103" t="str">
        <f t="array" ref="KC34">SUMIFS(INDIRECT($G$1),Consolidado!$C$3:$C66,$A34,Consolidado!$B$3:$B66,KC$1)</f>
        <v>#VALUE!</v>
      </c>
      <c r="KD34" s="22" t="str">
        <f t="shared" si="761"/>
        <v/>
      </c>
      <c r="KE34" s="22" t="str">
        <f t="shared" si="762"/>
        <v>#VALUE!</v>
      </c>
      <c r="KF34" s="22" t="str">
        <f t="array" ref="KF34">SUMIFS(INDIRECT($H$1),Consolidado!$C$3:$C66,$A34,Consolidado!$B$3:$B66,KC$1)</f>
        <v>#VALUE!</v>
      </c>
      <c r="KG34" s="56" t="str">
        <f t="shared" si="763"/>
        <v/>
      </c>
      <c r="KH34" s="22" t="str">
        <f t="shared" si="764"/>
        <v>#VALUE!</v>
      </c>
      <c r="KI34" s="22" t="str">
        <f t="shared" si="765"/>
        <v/>
      </c>
      <c r="KJ34" s="104" t="str">
        <f t="array" ref="KJ34">SUMIFS(INDIRECT($G$1),Consolidado!$C$3:$C66,$A34,Consolidado!$B$3:$B66,KJ$1)</f>
        <v>#VALUE!</v>
      </c>
      <c r="KK34" s="21" t="str">
        <f t="shared" si="766"/>
        <v/>
      </c>
      <c r="KL34" s="21" t="str">
        <f t="shared" si="767"/>
        <v>#VALUE!</v>
      </c>
      <c r="KM34" s="21" t="str">
        <f t="array" ref="KM34">SUMIFS(INDIRECT($H$1),Consolidado!$C$3:$C66,$A34,Consolidado!$B$3:$B66,KJ$1)</f>
        <v>#VALUE!</v>
      </c>
      <c r="KN34" s="54" t="str">
        <f t="shared" si="768"/>
        <v/>
      </c>
      <c r="KO34" s="21" t="str">
        <f t="shared" si="769"/>
        <v>#VALUE!</v>
      </c>
      <c r="KP34" s="21" t="str">
        <f t="shared" si="770"/>
        <v/>
      </c>
      <c r="KQ34" s="103" t="str">
        <f t="array" ref="KQ34">SUMIFS(INDIRECT($G$1),Consolidado!$C$3:$C66,$A34,Consolidado!$B$3:$B66,KQ$1)</f>
        <v>#VALUE!</v>
      </c>
      <c r="KR34" s="22" t="str">
        <f t="shared" si="771"/>
        <v/>
      </c>
      <c r="KS34" s="22" t="str">
        <f t="shared" si="772"/>
        <v>#VALUE!</v>
      </c>
      <c r="KT34" s="22" t="str">
        <f t="array" ref="KT34">SUMIFS(INDIRECT($H$1),Consolidado!$C$3:$C66,$A34,Consolidado!$B$3:$B66,KQ$1)</f>
        <v>#VALUE!</v>
      </c>
      <c r="KU34" s="56" t="str">
        <f t="shared" si="773"/>
        <v/>
      </c>
      <c r="KV34" s="22" t="str">
        <f t="shared" si="774"/>
        <v>#VALUE!</v>
      </c>
      <c r="KW34" s="22" t="str">
        <f t="shared" si="775"/>
        <v/>
      </c>
      <c r="KX34" s="104" t="str">
        <f t="array" ref="KX34">SUMIFS(INDIRECT($G$1),Consolidado!$C$3:$C66,$A34,Consolidado!$B$3:$B66,KX$1)</f>
        <v>#VALUE!</v>
      </c>
      <c r="KY34" s="21" t="str">
        <f t="shared" si="776"/>
        <v/>
      </c>
      <c r="KZ34" s="21" t="str">
        <f t="shared" si="777"/>
        <v>#VALUE!</v>
      </c>
      <c r="LA34" s="21" t="str">
        <f t="array" ref="LA34">SUMIFS(INDIRECT($H$1),Consolidado!$C$3:$C66,$A34,Consolidado!$B$3:$B66,KX$1)</f>
        <v>#VALUE!</v>
      </c>
      <c r="LB34" s="54" t="str">
        <f t="shared" si="778"/>
        <v/>
      </c>
      <c r="LC34" s="21" t="str">
        <f t="shared" si="779"/>
        <v>#VALUE!</v>
      </c>
      <c r="LD34" s="105" t="str">
        <f t="shared" si="780"/>
        <v/>
      </c>
      <c r="LE34" s="103" t="str">
        <f t="array" ref="LE34">SUMIFS(INDIRECT($G$1),Consolidado!$C$3:$C66,$A34,Consolidado!$B$3:$B66,LE$1)</f>
        <v>#VALUE!</v>
      </c>
      <c r="LF34" s="22" t="str">
        <f t="shared" si="781"/>
        <v/>
      </c>
      <c r="LG34" s="22" t="str">
        <f t="shared" si="782"/>
        <v>#VALUE!</v>
      </c>
      <c r="LH34" s="22" t="str">
        <f t="array" ref="LH34">SUMIFS(INDIRECT($H$1),Consolidado!$C$3:$C66,$A34,Consolidado!$B$3:$B66,LE$1)</f>
        <v>#VALUE!</v>
      </c>
      <c r="LI34" s="56" t="str">
        <f t="shared" si="783"/>
        <v/>
      </c>
      <c r="LJ34" s="22" t="str">
        <f t="shared" si="784"/>
        <v>#VALUE!</v>
      </c>
      <c r="LK34" s="22" t="str">
        <f t="shared" si="785"/>
        <v/>
      </c>
      <c r="LL34" s="104" t="str">
        <f t="array" ref="LL34">SUMIFS(INDIRECT($G$1),Consolidado!$C$3:$C66,$A34,Consolidado!$B$3:$B66,LL$1)</f>
        <v>#VALUE!</v>
      </c>
      <c r="LM34" s="21" t="str">
        <f t="shared" si="786"/>
        <v/>
      </c>
      <c r="LN34" s="21" t="str">
        <f t="shared" si="787"/>
        <v>#VALUE!</v>
      </c>
      <c r="LO34" s="21" t="str">
        <f t="array" ref="LO34">SUMIFS(INDIRECT($H$1),Consolidado!$C$3:$C66,$A34,Consolidado!$B$3:$B66,LL$1)</f>
        <v>#VALUE!</v>
      </c>
      <c r="LP34" s="54" t="str">
        <f t="shared" si="788"/>
        <v/>
      </c>
      <c r="LQ34" s="21" t="str">
        <f t="shared" si="789"/>
        <v>#VALUE!</v>
      </c>
      <c r="LR34" s="105" t="str">
        <f t="shared" si="790"/>
        <v/>
      </c>
      <c r="LS34" s="103" t="str">
        <f t="array" ref="LS34">SUMIFS(INDIRECT($G$1),Consolidado!$C$3:$C66,$A34,Consolidado!$B$3:$B66,LS$1)</f>
        <v>#VALUE!</v>
      </c>
      <c r="LT34" s="22" t="str">
        <f t="shared" si="791"/>
        <v/>
      </c>
      <c r="LU34" s="22" t="str">
        <f t="shared" si="792"/>
        <v>#VALUE!</v>
      </c>
      <c r="LV34" s="22" t="str">
        <f t="array" ref="LV34">SUMIFS(INDIRECT($H$1),Consolidado!$C$3:$C66,$A34,Consolidado!$B$3:$B66,LS$1)</f>
        <v>#VALUE!</v>
      </c>
      <c r="LW34" s="56" t="str">
        <f t="shared" si="793"/>
        <v/>
      </c>
      <c r="LX34" s="22" t="str">
        <f t="shared" si="794"/>
        <v>#VALUE!</v>
      </c>
      <c r="LY34" s="22" t="str">
        <f t="shared" si="795"/>
        <v/>
      </c>
      <c r="LZ34" s="104" t="str">
        <f t="array" ref="LZ34">SUMIFS(INDIRECT($G$1),Consolidado!$C$3:$C66,$A34,Consolidado!$B$3:$B66,LZ$1)</f>
        <v>#VALUE!</v>
      </c>
      <c r="MA34" s="21" t="str">
        <f t="shared" si="796"/>
        <v/>
      </c>
      <c r="MB34" s="21" t="str">
        <f t="shared" si="797"/>
        <v>#VALUE!</v>
      </c>
      <c r="MC34" s="21" t="str">
        <f t="array" ref="MC34">SUMIFS(INDIRECT($H$1),Consolidado!$C$3:$C66,$A34,Consolidado!$B$3:$B66,LZ$1)</f>
        <v>#VALUE!</v>
      </c>
      <c r="MD34" s="54" t="str">
        <f t="shared" si="798"/>
        <v/>
      </c>
      <c r="ME34" s="21" t="str">
        <f t="shared" si="799"/>
        <v>#VALUE!</v>
      </c>
      <c r="MF34" s="105" t="str">
        <f t="shared" si="800"/>
        <v/>
      </c>
      <c r="MG34" s="103" t="str">
        <f t="array" ref="MG34">SUMIFS(INDIRECT($G$1),Consolidado!$C$3:$C66,$A34,Consolidado!$B$3:$B66,MG$1)</f>
        <v>#VALUE!</v>
      </c>
      <c r="MH34" s="22" t="str">
        <f t="shared" si="801"/>
        <v/>
      </c>
      <c r="MI34" s="22" t="str">
        <f t="shared" si="802"/>
        <v>#VALUE!</v>
      </c>
      <c r="MJ34" s="22" t="str">
        <f t="array" ref="MJ34">SUMIFS(INDIRECT($H$1),Consolidado!$C$3:$C66,$A34,Consolidado!$B$3:$B66,MG$1)</f>
        <v>#VALUE!</v>
      </c>
      <c r="MK34" s="56" t="str">
        <f t="shared" si="803"/>
        <v/>
      </c>
      <c r="ML34" s="22" t="str">
        <f t="shared" si="804"/>
        <v>#VALUE!</v>
      </c>
      <c r="MM34" s="22" t="str">
        <f t="shared" si="805"/>
        <v/>
      </c>
      <c r="MN34" s="104" t="str">
        <f t="array" ref="MN34">SUMIFS(INDIRECT($G$1),Consolidado!$C$3:$C66,$A34,Consolidado!$B$3:$B66,MN$1)</f>
        <v>#VALUE!</v>
      </c>
      <c r="MO34" s="21" t="str">
        <f t="shared" si="806"/>
        <v/>
      </c>
      <c r="MP34" s="21" t="str">
        <f t="shared" si="807"/>
        <v>#VALUE!</v>
      </c>
      <c r="MQ34" s="21" t="str">
        <f t="array" ref="MQ34">SUMIFS(INDIRECT($H$1),Consolidado!$C$3:$C66,$A34,Consolidado!$B$3:$B66,MN$1)</f>
        <v>#VALUE!</v>
      </c>
      <c r="MR34" s="54" t="str">
        <f t="shared" si="808"/>
        <v/>
      </c>
      <c r="MS34" s="21" t="str">
        <f t="shared" si="809"/>
        <v>#VALUE!</v>
      </c>
      <c r="MT34" s="105" t="str">
        <f t="shared" si="810"/>
        <v/>
      </c>
      <c r="MU34" s="103" t="str">
        <f t="array" ref="MU34">SUMIFS(INDIRECT($G$1),Consolidado!$C$3:$C66,$A34,Consolidado!$B$3:$B66,MU$1)</f>
        <v>#VALUE!</v>
      </c>
      <c r="MV34" s="22" t="str">
        <f t="shared" si="811"/>
        <v/>
      </c>
      <c r="MW34" s="22" t="str">
        <f t="shared" si="812"/>
        <v>#VALUE!</v>
      </c>
      <c r="MX34" s="22" t="str">
        <f t="array" ref="MX34">SUMIFS(INDIRECT($H$1),Consolidado!$C$3:$C66,$A34,Consolidado!$B$3:$B66,MU$1)</f>
        <v>#VALUE!</v>
      </c>
      <c r="MY34" s="56" t="str">
        <f t="shared" si="813"/>
        <v/>
      </c>
      <c r="MZ34" s="22" t="str">
        <f t="shared" si="814"/>
        <v>#VALUE!</v>
      </c>
      <c r="NA34" s="22" t="str">
        <f t="shared" si="815"/>
        <v/>
      </c>
      <c r="NB34" s="104" t="str">
        <f t="array" ref="NB34">SUMIFS(INDIRECT($G$1),Consolidado!$C$3:$C66,$A34,Consolidado!$B$3:$B66,NB$1)</f>
        <v>#VALUE!</v>
      </c>
      <c r="NC34" s="21" t="str">
        <f t="shared" si="816"/>
        <v/>
      </c>
      <c r="ND34" s="21" t="str">
        <f t="shared" si="817"/>
        <v>#VALUE!</v>
      </c>
      <c r="NE34" s="21" t="str">
        <f t="array" ref="NE34">SUMIFS(INDIRECT($H$1),Consolidado!$C$3:$C66,$A34,Consolidado!$B$3:$B66,NB$1)</f>
        <v>#VALUE!</v>
      </c>
      <c r="NF34" s="54" t="str">
        <f t="shared" si="818"/>
        <v/>
      </c>
      <c r="NG34" s="21" t="str">
        <f t="shared" si="819"/>
        <v>#VALUE!</v>
      </c>
      <c r="NH34" s="105" t="str">
        <f t="shared" si="820"/>
        <v/>
      </c>
      <c r="NI34" s="103" t="str">
        <f t="array" ref="NI34">SUMIFS(INDIRECT($G$1),Consolidado!$C$3:$C66,$A34,Consolidado!$B$3:$B66,NI$1)</f>
        <v>#VALUE!</v>
      </c>
      <c r="NJ34" s="22" t="str">
        <f t="shared" si="821"/>
        <v/>
      </c>
      <c r="NK34" s="22" t="str">
        <f t="shared" si="822"/>
        <v>#VALUE!</v>
      </c>
      <c r="NL34" s="22" t="str">
        <f t="array" ref="NL34">SUMIFS(INDIRECT($H$1),Consolidado!$C$3:$C66,$A34,Consolidado!$B$3:$B66,NI$1)</f>
        <v>#VALUE!</v>
      </c>
      <c r="NM34" s="56" t="str">
        <f t="shared" si="823"/>
        <v/>
      </c>
      <c r="NN34" s="22" t="str">
        <f t="shared" si="824"/>
        <v>#VALUE!</v>
      </c>
      <c r="NO34" s="22" t="str">
        <f t="shared" si="825"/>
        <v/>
      </c>
      <c r="NP34" s="104" t="str">
        <f t="array" ref="NP34">SUMIFS(INDIRECT($G$1),Consolidado!$C$3:$C66,$A34,Consolidado!$B$3:$B66,NP$1)</f>
        <v>#VALUE!</v>
      </c>
      <c r="NQ34" s="21" t="str">
        <f t="shared" si="826"/>
        <v/>
      </c>
      <c r="NR34" s="21" t="str">
        <f t="shared" si="827"/>
        <v>#VALUE!</v>
      </c>
      <c r="NS34" s="21" t="str">
        <f t="array" ref="NS34">SUMIFS(INDIRECT($H$1),Consolidado!$C$3:$C66,$A34,Consolidado!$B$3:$B66,NP$1)</f>
        <v>#VALUE!</v>
      </c>
      <c r="NT34" s="54" t="str">
        <f t="shared" si="828"/>
        <v/>
      </c>
      <c r="NU34" s="21" t="str">
        <f t="shared" si="829"/>
        <v>#VALUE!</v>
      </c>
      <c r="NV34" s="105" t="str">
        <f t="shared" si="830"/>
        <v/>
      </c>
    </row>
    <row r="35" ht="15.75" customHeight="1">
      <c r="A35" s="7" t="str">
        <f>Menus!B27</f>
        <v>B24 Equipo de seguridad</v>
      </c>
      <c r="B35" s="21" t="str">
        <f t="shared" si="554"/>
        <v>#VALUE!</v>
      </c>
      <c r="C35" s="21">
        <f t="shared" si="555"/>
        <v>0</v>
      </c>
      <c r="D35" s="21" t="str">
        <f t="shared" si="556"/>
        <v>#VALUE!</v>
      </c>
      <c r="E35" s="21" t="str">
        <f t="shared" si="557"/>
        <v>#VALUE!</v>
      </c>
      <c r="F35" s="21">
        <f t="shared" si="558"/>
        <v>0</v>
      </c>
      <c r="G35" s="21" t="str">
        <f t="shared" si="559"/>
        <v>#VALUE!</v>
      </c>
      <c r="H35" s="21" t="str">
        <f t="shared" si="560"/>
        <v/>
      </c>
      <c r="I35" s="100" t="str">
        <f t="array" ref="I35">SUMIFS(INDIRECT($G$1),Consolidado!$C$3:$C66,$A35,Consolidado!$B$3:$B66,I$1)</f>
        <v>#VALUE!</v>
      </c>
      <c r="J35" s="65" t="str">
        <f t="shared" si="561"/>
        <v/>
      </c>
      <c r="K35" s="21" t="str">
        <f t="shared" si="562"/>
        <v>#VALUE!</v>
      </c>
      <c r="L35" s="65" t="str">
        <f t="array" ref="L35">SUMIFS(INDIRECT($H$1),Consolidado!$C$3:$C66,$A35,Consolidado!$B$3:$B66,I$1)</f>
        <v>#VALUE!</v>
      </c>
      <c r="M35" s="66" t="str">
        <f t="shared" si="563"/>
        <v/>
      </c>
      <c r="N35" s="21" t="str">
        <f t="shared" si="564"/>
        <v>#VALUE!</v>
      </c>
      <c r="O35" s="21" t="str">
        <f t="shared" si="565"/>
        <v/>
      </c>
      <c r="P35" s="101" t="str">
        <f t="array" ref="P35">SUMIFS(INDIRECT($G$1),Consolidado!$C$3:$C66,$A35,Consolidado!$B$3:$B66,P$1)</f>
        <v>#VALUE!</v>
      </c>
      <c r="Q35" s="68" t="str">
        <f t="shared" si="566"/>
        <v/>
      </c>
      <c r="R35" s="68" t="str">
        <f t="shared" si="567"/>
        <v>#VALUE!</v>
      </c>
      <c r="S35" s="68" t="str">
        <f t="array" ref="S35">SUMIFS(INDIRECT($H$1),Consolidado!$C$3:$C66,$A35,Consolidado!$B$3:$B66,P$1)</f>
        <v>#VALUE!</v>
      </c>
      <c r="T35" s="68" t="str">
        <f t="shared" si="568"/>
        <v/>
      </c>
      <c r="U35" s="68" t="str">
        <f t="shared" si="569"/>
        <v>#VALUE!</v>
      </c>
      <c r="V35" s="68" t="str">
        <f t="shared" si="570"/>
        <v/>
      </c>
      <c r="W35" s="103" t="str">
        <f t="array" ref="W35">SUMIFS(INDIRECT($G$1),Consolidado!$C$3:$C66,$A35,Consolidado!$B$3:$B66,W$1)</f>
        <v>#VALUE!</v>
      </c>
      <c r="X35" s="22" t="str">
        <f t="shared" si="571"/>
        <v/>
      </c>
      <c r="Y35" s="22" t="str">
        <f t="shared" si="572"/>
        <v>#VALUE!</v>
      </c>
      <c r="Z35" s="22" t="str">
        <f t="array" ref="Z35">SUMIFS(INDIRECT($H$1),Consolidado!$C$3:$C66,$A35,Consolidado!$B$3:$B66,W$1)</f>
        <v>#VALUE!</v>
      </c>
      <c r="AA35" s="56" t="str">
        <f t="shared" si="573"/>
        <v/>
      </c>
      <c r="AB35" s="22" t="str">
        <f t="shared" si="574"/>
        <v>#VALUE!</v>
      </c>
      <c r="AC35" s="22" t="str">
        <f t="shared" si="575"/>
        <v/>
      </c>
      <c r="AD35" s="104" t="str">
        <f t="array" ref="AD35">SUMIFS(INDIRECT($G$1),Consolidado!$C$3:$C66,$A35,Consolidado!$B$3:$B66,AD$1)</f>
        <v>#VALUE!</v>
      </c>
      <c r="AE35" s="21" t="str">
        <f t="shared" si="576"/>
        <v/>
      </c>
      <c r="AF35" s="21" t="str">
        <f t="shared" si="577"/>
        <v>#VALUE!</v>
      </c>
      <c r="AG35" s="21" t="str">
        <f t="array" ref="AG35">SUMIFS(INDIRECT($H$1),Consolidado!$C$3:$C66,$A35,Consolidado!$B$3:$B66,AD$1)</f>
        <v>#VALUE!</v>
      </c>
      <c r="AH35" s="54" t="str">
        <f t="shared" si="578"/>
        <v/>
      </c>
      <c r="AI35" s="21" t="str">
        <f t="shared" si="579"/>
        <v>#VALUE!</v>
      </c>
      <c r="AJ35" s="21" t="str">
        <f t="shared" si="580"/>
        <v/>
      </c>
      <c r="AK35" s="103" t="str">
        <f t="array" ref="AK35">SUMIFS(INDIRECT($G$1),Consolidado!$C$3:$C66,$A35,Consolidado!$B$3:$B66,AK$1)</f>
        <v>#VALUE!</v>
      </c>
      <c r="AL35" s="22" t="str">
        <f t="shared" si="581"/>
        <v/>
      </c>
      <c r="AM35" s="22" t="str">
        <f t="shared" si="582"/>
        <v>#VALUE!</v>
      </c>
      <c r="AN35" s="22" t="str">
        <f t="array" ref="AN35">SUMIFS(INDIRECT($H$1),Consolidado!$C$3:$C66,$A35,Consolidado!$B$3:$B66,AK$1)</f>
        <v>#VALUE!</v>
      </c>
      <c r="AO35" s="56" t="str">
        <f t="shared" si="583"/>
        <v/>
      </c>
      <c r="AP35" s="22" t="str">
        <f t="shared" si="584"/>
        <v>#VALUE!</v>
      </c>
      <c r="AQ35" s="22" t="str">
        <f t="shared" si="585"/>
        <v/>
      </c>
      <c r="AR35" s="104" t="str">
        <f t="array" ref="AR35">SUMIFS(INDIRECT($G$1),Consolidado!$C$3:$C66,$A35,Consolidado!$B$3:$B66,AR$1)</f>
        <v>#VALUE!</v>
      </c>
      <c r="AS35" s="21" t="str">
        <f t="shared" si="586"/>
        <v/>
      </c>
      <c r="AT35" s="21" t="str">
        <f t="shared" si="587"/>
        <v>#VALUE!</v>
      </c>
      <c r="AU35" s="21" t="str">
        <f t="array" ref="AU35">SUMIFS(INDIRECT($H$1),Consolidado!$C$3:$C66,$A35,Consolidado!$B$3:$B66,AR$1)</f>
        <v>#VALUE!</v>
      </c>
      <c r="AV35" s="54" t="str">
        <f t="shared" si="588"/>
        <v/>
      </c>
      <c r="AW35" s="21" t="str">
        <f t="shared" si="589"/>
        <v>#VALUE!</v>
      </c>
      <c r="AX35" s="21" t="str">
        <f t="shared" si="590"/>
        <v/>
      </c>
      <c r="AY35" s="103" t="str">
        <f t="array" ref="AY35">SUMIFS(INDIRECT($G$1),Consolidado!$C$3:$C66,$A35,Consolidado!$B$3:$B66,AY$1)</f>
        <v>#VALUE!</v>
      </c>
      <c r="AZ35" s="22" t="str">
        <f t="shared" si="591"/>
        <v/>
      </c>
      <c r="BA35" s="22" t="str">
        <f t="shared" si="592"/>
        <v>#VALUE!</v>
      </c>
      <c r="BB35" s="22" t="str">
        <f t="array" ref="BB35">SUMIFS(INDIRECT($H$1),Consolidado!$C$3:$C66,$A35,Consolidado!$B$3:$B66,AY$1)</f>
        <v>#VALUE!</v>
      </c>
      <c r="BC35" s="56" t="str">
        <f t="shared" si="593"/>
        <v/>
      </c>
      <c r="BD35" s="22" t="str">
        <f t="shared" si="594"/>
        <v>#VALUE!</v>
      </c>
      <c r="BE35" s="22" t="str">
        <f t="shared" si="595"/>
        <v/>
      </c>
      <c r="BF35" s="104" t="str">
        <f t="array" ref="BF35">SUMIFS(INDIRECT($G$1),Consolidado!$C$3:$C66,$A35,Consolidado!$B$3:$B66,BF$1)</f>
        <v>#VALUE!</v>
      </c>
      <c r="BG35" s="21" t="str">
        <f t="shared" si="596"/>
        <v/>
      </c>
      <c r="BH35" s="21" t="str">
        <f t="shared" si="597"/>
        <v>#VALUE!</v>
      </c>
      <c r="BI35" s="21" t="str">
        <f t="array" ref="BI35">SUMIFS(INDIRECT($H$1),Consolidado!$C$3:$C66,$A35,Consolidado!$B$3:$B66,BF$1)</f>
        <v>#VALUE!</v>
      </c>
      <c r="BJ35" s="54" t="str">
        <f t="shared" si="598"/>
        <v/>
      </c>
      <c r="BK35" s="21" t="str">
        <f t="shared" si="599"/>
        <v>#VALUE!</v>
      </c>
      <c r="BL35" s="21" t="str">
        <f t="shared" si="600"/>
        <v/>
      </c>
      <c r="BM35" s="103" t="str">
        <f t="array" ref="BM35">SUMIFS(INDIRECT($G$1),Consolidado!$C$3:$C66,$A35,Consolidado!$B$3:$B66,BM$1)</f>
        <v>#VALUE!</v>
      </c>
      <c r="BN35" s="22" t="str">
        <f t="shared" si="601"/>
        <v/>
      </c>
      <c r="BO35" s="22" t="str">
        <f t="shared" si="602"/>
        <v>#VALUE!</v>
      </c>
      <c r="BP35" s="22" t="str">
        <f t="array" ref="BP35">SUMIFS(INDIRECT($H$1),Consolidado!$C$3:$C66,$A35,Consolidado!$B$3:$B66,BM$1)</f>
        <v>#VALUE!</v>
      </c>
      <c r="BQ35" s="56" t="str">
        <f t="shared" si="603"/>
        <v/>
      </c>
      <c r="BR35" s="22" t="str">
        <f t="shared" si="604"/>
        <v>#VALUE!</v>
      </c>
      <c r="BS35" s="22" t="str">
        <f t="shared" si="605"/>
        <v/>
      </c>
      <c r="BT35" s="104" t="str">
        <f t="array" ref="BT35">SUMIFS(INDIRECT($G$1),Consolidado!$C$3:$C66,$A35,Consolidado!$B$3:$B66,BT$1)</f>
        <v>#VALUE!</v>
      </c>
      <c r="BU35" s="21" t="str">
        <f t="shared" si="606"/>
        <v/>
      </c>
      <c r="BV35" s="21" t="str">
        <f t="shared" si="607"/>
        <v>#VALUE!</v>
      </c>
      <c r="BW35" s="21" t="str">
        <f t="array" ref="BW35">SUMIFS(INDIRECT($H$1),Consolidado!$C$3:$C66,$A35,Consolidado!$B$3:$B66,BT$1)</f>
        <v>#VALUE!</v>
      </c>
      <c r="BX35" s="54" t="str">
        <f t="shared" si="608"/>
        <v/>
      </c>
      <c r="BY35" s="21" t="str">
        <f t="shared" si="609"/>
        <v>#VALUE!</v>
      </c>
      <c r="BZ35" s="21" t="str">
        <f t="shared" si="610"/>
        <v/>
      </c>
      <c r="CA35" s="103" t="str">
        <f t="array" ref="CA35">SUMIFS(INDIRECT($G$1),Consolidado!$C$3:$C66,$A35,Consolidado!$B$3:$B66,CA$1)</f>
        <v>#VALUE!</v>
      </c>
      <c r="CB35" s="22" t="str">
        <f t="shared" si="611"/>
        <v/>
      </c>
      <c r="CC35" s="22" t="str">
        <f t="shared" si="612"/>
        <v>#VALUE!</v>
      </c>
      <c r="CD35" s="22" t="str">
        <f t="array" ref="CD35">SUMIFS(INDIRECT($H$1),Consolidado!$C$3:$C66,$A35,Consolidado!$B$3:$B66,CA$1)</f>
        <v>#VALUE!</v>
      </c>
      <c r="CE35" s="56" t="str">
        <f t="shared" si="613"/>
        <v/>
      </c>
      <c r="CF35" s="22" t="str">
        <f t="shared" si="614"/>
        <v>#VALUE!</v>
      </c>
      <c r="CG35" s="22" t="str">
        <f t="shared" si="615"/>
        <v/>
      </c>
      <c r="CH35" s="104" t="str">
        <f t="array" ref="CH35">SUMIFS(INDIRECT($G$1),Consolidado!$C$3:$C66,$A35,Consolidado!$B$3:$B66,CH$1)</f>
        <v>#VALUE!</v>
      </c>
      <c r="CI35" s="21" t="str">
        <f t="shared" si="616"/>
        <v/>
      </c>
      <c r="CJ35" s="21" t="str">
        <f t="shared" si="617"/>
        <v>#VALUE!</v>
      </c>
      <c r="CK35" s="21" t="str">
        <f t="array" ref="CK35">SUMIFS(INDIRECT($H$1),Consolidado!$C$3:$C66,$A35,Consolidado!$B$3:$B66,CH$1)</f>
        <v>#VALUE!</v>
      </c>
      <c r="CL35" s="54" t="str">
        <f t="shared" si="618"/>
        <v/>
      </c>
      <c r="CM35" s="21" t="str">
        <f t="shared" si="619"/>
        <v>#VALUE!</v>
      </c>
      <c r="CN35" s="21" t="str">
        <f t="shared" si="620"/>
        <v/>
      </c>
      <c r="CO35" s="103" t="str">
        <f t="array" ref="CO35">SUMIFS(INDIRECT($G$1),Consolidado!$C$3:$C66,$A35,Consolidado!$B$3:$B66,CO$1)</f>
        <v>#VALUE!</v>
      </c>
      <c r="CP35" s="22" t="str">
        <f t="shared" si="621"/>
        <v/>
      </c>
      <c r="CQ35" s="22" t="str">
        <f t="shared" si="622"/>
        <v>#VALUE!</v>
      </c>
      <c r="CR35" s="22" t="str">
        <f t="array" ref="CR35">SUMIFS(INDIRECT($H$1),Consolidado!$C$3:$C66,$A35,Consolidado!$B$3:$B66,CO$1)</f>
        <v>#VALUE!</v>
      </c>
      <c r="CS35" s="56" t="str">
        <f t="shared" si="623"/>
        <v/>
      </c>
      <c r="CT35" s="22" t="str">
        <f t="shared" si="624"/>
        <v>#VALUE!</v>
      </c>
      <c r="CU35" s="22" t="str">
        <f t="shared" si="625"/>
        <v/>
      </c>
      <c r="CV35" s="104" t="str">
        <f t="array" ref="CV35">SUMIFS(INDIRECT($G$1),Consolidado!$C$3:$C66,$A35,Consolidado!$B$3:$B66,CV$1)</f>
        <v>#VALUE!</v>
      </c>
      <c r="CW35" s="21" t="str">
        <f t="shared" si="626"/>
        <v/>
      </c>
      <c r="CX35" s="21" t="str">
        <f t="shared" si="627"/>
        <v>#VALUE!</v>
      </c>
      <c r="CY35" s="21" t="str">
        <f t="array" ref="CY35">SUMIFS(INDIRECT($H$1),Consolidado!$C$3:$C66,$A35,Consolidado!$B$3:$B66,CV$1)</f>
        <v>#VALUE!</v>
      </c>
      <c r="CZ35" s="54" t="str">
        <f t="shared" si="628"/>
        <v/>
      </c>
      <c r="DA35" s="21" t="str">
        <f t="shared" si="629"/>
        <v>#VALUE!</v>
      </c>
      <c r="DB35" s="21" t="str">
        <f t="shared" si="630"/>
        <v/>
      </c>
      <c r="DC35" s="103" t="str">
        <f t="array" ref="DC35">SUMIFS(INDIRECT($G$1),Consolidado!$C$3:$C66,$A35,Consolidado!$B$3:$B66,DC$1)</f>
        <v>#VALUE!</v>
      </c>
      <c r="DD35" s="22" t="str">
        <f t="shared" si="631"/>
        <v/>
      </c>
      <c r="DE35" s="22" t="str">
        <f t="shared" si="632"/>
        <v>#VALUE!</v>
      </c>
      <c r="DF35" s="22" t="str">
        <f t="array" ref="DF35">SUMIFS(INDIRECT($H$1),Consolidado!$C$3:$C66,$A35,Consolidado!$B$3:$B66,DC$1)</f>
        <v>#VALUE!</v>
      </c>
      <c r="DG35" s="56" t="str">
        <f t="shared" si="633"/>
        <v/>
      </c>
      <c r="DH35" s="22" t="str">
        <f t="shared" si="634"/>
        <v>#VALUE!</v>
      </c>
      <c r="DI35" s="22" t="str">
        <f t="shared" si="635"/>
        <v/>
      </c>
      <c r="DJ35" s="104" t="str">
        <f t="array" ref="DJ35">SUMIFS(INDIRECT($G$1),Consolidado!$C$3:$C66,$A35,Consolidado!$B$3:$B66,DJ$1)</f>
        <v>#VALUE!</v>
      </c>
      <c r="DK35" s="21" t="str">
        <f t="shared" si="636"/>
        <v/>
      </c>
      <c r="DL35" s="21" t="str">
        <f t="shared" si="637"/>
        <v>#VALUE!</v>
      </c>
      <c r="DM35" s="21" t="str">
        <f t="array" ref="DM35">SUMIFS(INDIRECT($H$1),Consolidado!$C$3:$C66,$A35,Consolidado!$B$3:$B66,DJ$1)</f>
        <v>#VALUE!</v>
      </c>
      <c r="DN35" s="54" t="str">
        <f t="shared" si="638"/>
        <v/>
      </c>
      <c r="DO35" s="21" t="str">
        <f t="shared" si="639"/>
        <v>#VALUE!</v>
      </c>
      <c r="DP35" s="21" t="str">
        <f t="shared" si="640"/>
        <v/>
      </c>
      <c r="DQ35" s="103" t="str">
        <f t="array" ref="DQ35">SUMIFS(INDIRECT($G$1),Consolidado!$C$3:$C66,$A35,Consolidado!$B$3:$B66,DQ$1)</f>
        <v>#VALUE!</v>
      </c>
      <c r="DR35" s="22" t="str">
        <f t="shared" si="641"/>
        <v/>
      </c>
      <c r="DS35" s="22" t="str">
        <f t="shared" si="642"/>
        <v>#VALUE!</v>
      </c>
      <c r="DT35" s="22" t="str">
        <f t="array" ref="DT35">SUMIFS(INDIRECT($H$1),Consolidado!$C$3:$C66,$A35,Consolidado!$B$3:$B66,DQ$1)</f>
        <v>#VALUE!</v>
      </c>
      <c r="DU35" s="56" t="str">
        <f t="shared" si="643"/>
        <v/>
      </c>
      <c r="DV35" s="22" t="str">
        <f t="shared" si="644"/>
        <v>#VALUE!</v>
      </c>
      <c r="DW35" s="22" t="str">
        <f t="shared" si="645"/>
        <v/>
      </c>
      <c r="DX35" s="104" t="str">
        <f t="array" ref="DX35">SUMIFS(INDIRECT($G$1),Consolidado!$C$3:$C66,$A35,Consolidado!$B$3:$B66,DX$1)</f>
        <v>#VALUE!</v>
      </c>
      <c r="DY35" s="21" t="str">
        <f t="shared" si="646"/>
        <v/>
      </c>
      <c r="DZ35" s="21" t="str">
        <f t="shared" si="647"/>
        <v>#VALUE!</v>
      </c>
      <c r="EA35" s="21" t="str">
        <f t="array" ref="EA35">SUMIFS(INDIRECT($H$1),Consolidado!$C$3:$C66,$A35,Consolidado!$B$3:$B66,DX$1)</f>
        <v>#VALUE!</v>
      </c>
      <c r="EB35" s="54" t="str">
        <f t="shared" si="648"/>
        <v/>
      </c>
      <c r="EC35" s="21" t="str">
        <f t="shared" si="649"/>
        <v>#VALUE!</v>
      </c>
      <c r="ED35" s="21" t="str">
        <f t="shared" si="650"/>
        <v/>
      </c>
      <c r="EE35" s="103" t="str">
        <f t="array" ref="EE35">SUMIFS(INDIRECT($G$1),Consolidado!$C$3:$C66,$A35,Consolidado!$B$3:$B66,EE$1)</f>
        <v>#VALUE!</v>
      </c>
      <c r="EF35" s="22" t="str">
        <f t="shared" si="651"/>
        <v/>
      </c>
      <c r="EG35" s="22" t="str">
        <f t="shared" si="652"/>
        <v>#VALUE!</v>
      </c>
      <c r="EH35" s="22" t="str">
        <f t="array" ref="EH35">SUMIFS(INDIRECT($H$1),Consolidado!$C$3:$C66,$A35,Consolidado!$B$3:$B66,EE$1)</f>
        <v>#VALUE!</v>
      </c>
      <c r="EI35" s="56" t="str">
        <f t="shared" si="653"/>
        <v/>
      </c>
      <c r="EJ35" s="22" t="str">
        <f t="shared" si="654"/>
        <v>#VALUE!</v>
      </c>
      <c r="EK35" s="22" t="str">
        <f t="shared" si="655"/>
        <v/>
      </c>
      <c r="EL35" s="104" t="str">
        <f t="array" ref="EL35">SUMIFS(INDIRECT($G$1),Consolidado!$C$3:$C66,$A35,Consolidado!$B$3:$B66,EL$1)</f>
        <v>#VALUE!</v>
      </c>
      <c r="EM35" s="21" t="str">
        <f t="shared" si="656"/>
        <v/>
      </c>
      <c r="EN35" s="21" t="str">
        <f t="shared" si="657"/>
        <v>#VALUE!</v>
      </c>
      <c r="EO35" s="21" t="str">
        <f t="array" ref="EO35">SUMIFS(INDIRECT($H$1),Consolidado!$C$3:$C66,$A35,Consolidado!$B$3:$B66,EL$1)</f>
        <v>#VALUE!</v>
      </c>
      <c r="EP35" s="54" t="str">
        <f t="shared" si="658"/>
        <v/>
      </c>
      <c r="EQ35" s="21" t="str">
        <f t="shared" si="659"/>
        <v>#VALUE!</v>
      </c>
      <c r="ER35" s="21" t="str">
        <f t="shared" si="660"/>
        <v/>
      </c>
      <c r="ES35" s="103" t="str">
        <f t="array" ref="ES35">SUMIFS(INDIRECT($G$1),Consolidado!$C$3:$C66,$A35,Consolidado!$B$3:$B66,ES$1)</f>
        <v>#VALUE!</v>
      </c>
      <c r="ET35" s="22" t="str">
        <f t="shared" si="661"/>
        <v/>
      </c>
      <c r="EU35" s="22" t="str">
        <f t="shared" si="662"/>
        <v>#VALUE!</v>
      </c>
      <c r="EV35" s="22" t="str">
        <f t="array" ref="EV35">SUMIFS(INDIRECT($H$1),Consolidado!$C$3:$C66,$A35,Consolidado!$B$3:$B66,ES$1)</f>
        <v>#VALUE!</v>
      </c>
      <c r="EW35" s="56" t="str">
        <f t="shared" si="663"/>
        <v/>
      </c>
      <c r="EX35" s="22" t="str">
        <f t="shared" si="664"/>
        <v>#VALUE!</v>
      </c>
      <c r="EY35" s="22" t="str">
        <f t="shared" si="665"/>
        <v/>
      </c>
      <c r="EZ35" s="104" t="str">
        <f t="array" ref="EZ35">SUMIFS(INDIRECT($G$1),Consolidado!$C$3:$C66,$A35,Consolidado!$B$3:$B66,EZ$1)</f>
        <v>#VALUE!</v>
      </c>
      <c r="FA35" s="21" t="str">
        <f t="shared" si="666"/>
        <v/>
      </c>
      <c r="FB35" s="21" t="str">
        <f t="shared" si="667"/>
        <v>#VALUE!</v>
      </c>
      <c r="FC35" s="21" t="str">
        <f t="array" ref="FC35">SUMIFS(INDIRECT($H$1),Consolidado!$C$3:$C66,$A35,Consolidado!$B$3:$B66,EZ$1)</f>
        <v>#VALUE!</v>
      </c>
      <c r="FD35" s="54" t="str">
        <f t="shared" si="668"/>
        <v/>
      </c>
      <c r="FE35" s="21" t="str">
        <f t="shared" si="669"/>
        <v>#VALUE!</v>
      </c>
      <c r="FF35" s="21" t="str">
        <f t="shared" si="670"/>
        <v/>
      </c>
      <c r="FG35" s="103" t="str">
        <f t="array" ref="FG35">SUMIFS(INDIRECT($G$1),Consolidado!$C$3:$C66,$A35,Consolidado!$B$3:$B66,FG$1)</f>
        <v>#VALUE!</v>
      </c>
      <c r="FH35" s="22" t="str">
        <f t="shared" si="671"/>
        <v/>
      </c>
      <c r="FI35" s="22" t="str">
        <f t="shared" si="672"/>
        <v>#VALUE!</v>
      </c>
      <c r="FJ35" s="22" t="str">
        <f t="array" ref="FJ35">SUMIFS(INDIRECT($H$1),Consolidado!$C$3:$C66,$A35,Consolidado!$B$3:$B66,FG$1)</f>
        <v>#VALUE!</v>
      </c>
      <c r="FK35" s="56" t="str">
        <f t="shared" si="673"/>
        <v/>
      </c>
      <c r="FL35" s="22" t="str">
        <f t="shared" si="674"/>
        <v>#VALUE!</v>
      </c>
      <c r="FM35" s="22" t="str">
        <f t="shared" si="675"/>
        <v/>
      </c>
      <c r="FN35" s="104" t="str">
        <f t="array" ref="FN35">SUMIFS(INDIRECT($G$1),Consolidado!$C$3:$C66,$A35,Consolidado!$B$3:$B66,FN$1)</f>
        <v>#VALUE!</v>
      </c>
      <c r="FO35" s="21" t="str">
        <f t="shared" si="676"/>
        <v/>
      </c>
      <c r="FP35" s="21" t="str">
        <f t="shared" si="677"/>
        <v>#VALUE!</v>
      </c>
      <c r="FQ35" s="21" t="str">
        <f t="array" ref="FQ35">SUMIFS(INDIRECT($H$1),Consolidado!$C$3:$C66,$A35,Consolidado!$B$3:$B66,FN$1)</f>
        <v>#VALUE!</v>
      </c>
      <c r="FR35" s="54" t="str">
        <f t="shared" si="678"/>
        <v/>
      </c>
      <c r="FS35" s="21" t="str">
        <f t="shared" si="679"/>
        <v>#VALUE!</v>
      </c>
      <c r="FT35" s="21" t="str">
        <f t="shared" si="680"/>
        <v/>
      </c>
      <c r="FU35" s="103" t="str">
        <f t="array" ref="FU35">SUMIFS(INDIRECT($G$1),Consolidado!$C$3:$C66,$A35,Consolidado!$B$3:$B66,FU$1)</f>
        <v>#VALUE!</v>
      </c>
      <c r="FV35" s="22" t="str">
        <f t="shared" si="681"/>
        <v/>
      </c>
      <c r="FW35" s="22" t="str">
        <f t="shared" si="682"/>
        <v>#VALUE!</v>
      </c>
      <c r="FX35" s="22" t="str">
        <f t="array" ref="FX35">SUMIFS(INDIRECT($H$1),Consolidado!$C$3:$C66,$A35,Consolidado!$B$3:$B66,FU$1)</f>
        <v>#VALUE!</v>
      </c>
      <c r="FY35" s="56" t="str">
        <f t="shared" si="683"/>
        <v/>
      </c>
      <c r="FZ35" s="22" t="str">
        <f t="shared" si="684"/>
        <v>#VALUE!</v>
      </c>
      <c r="GA35" s="22" t="str">
        <f t="shared" si="685"/>
        <v/>
      </c>
      <c r="GB35" s="104" t="str">
        <f t="array" ref="GB35">SUMIFS(INDIRECT($G$1),Consolidado!$C$3:$C66,$A35,Consolidado!$B$3:$B66,GB$1)</f>
        <v>#VALUE!</v>
      </c>
      <c r="GC35" s="21" t="str">
        <f t="shared" si="686"/>
        <v/>
      </c>
      <c r="GD35" s="21" t="str">
        <f t="shared" si="687"/>
        <v>#VALUE!</v>
      </c>
      <c r="GE35" s="21" t="str">
        <f t="array" ref="GE35">SUMIFS(INDIRECT($H$1),Consolidado!$C$3:$C66,$A35,Consolidado!$B$3:$B66,GB$1)</f>
        <v>#VALUE!</v>
      </c>
      <c r="GF35" s="54" t="str">
        <f t="shared" si="688"/>
        <v/>
      </c>
      <c r="GG35" s="21" t="str">
        <f t="shared" si="689"/>
        <v>#VALUE!</v>
      </c>
      <c r="GH35" s="21" t="str">
        <f t="shared" si="690"/>
        <v/>
      </c>
      <c r="GI35" s="103" t="str">
        <f t="array" ref="GI35">SUMIFS(INDIRECT($G$1),Consolidado!$C$3:$C66,$A35,Consolidado!$B$3:$B66,GI$1)</f>
        <v>#VALUE!</v>
      </c>
      <c r="GJ35" s="22" t="str">
        <f t="shared" si="691"/>
        <v/>
      </c>
      <c r="GK35" s="22" t="str">
        <f t="shared" si="692"/>
        <v>#VALUE!</v>
      </c>
      <c r="GL35" s="22" t="str">
        <f t="array" ref="GL35">SUMIFS(INDIRECT($H$1),Consolidado!$C$3:$C66,$A35,Consolidado!$B$3:$B66,GI$1)</f>
        <v>#VALUE!</v>
      </c>
      <c r="GM35" s="56" t="str">
        <f t="shared" si="693"/>
        <v/>
      </c>
      <c r="GN35" s="22" t="str">
        <f t="shared" si="694"/>
        <v>#VALUE!</v>
      </c>
      <c r="GO35" s="22" t="str">
        <f t="shared" si="695"/>
        <v/>
      </c>
      <c r="GP35" s="104" t="str">
        <f t="array" ref="GP35">SUMIFS(INDIRECT($G$1),Consolidado!$C$3:$C66,$A35,Consolidado!$B$3:$B66,GP$1)</f>
        <v>#VALUE!</v>
      </c>
      <c r="GQ35" s="21" t="str">
        <f t="shared" si="696"/>
        <v/>
      </c>
      <c r="GR35" s="21" t="str">
        <f t="shared" si="697"/>
        <v>#VALUE!</v>
      </c>
      <c r="GS35" s="21" t="str">
        <f t="array" ref="GS35">SUMIFS(INDIRECT($H$1),Consolidado!$C$3:$C66,$A35,Consolidado!$B$3:$B66,GP$1)</f>
        <v>#VALUE!</v>
      </c>
      <c r="GT35" s="54" t="str">
        <f t="shared" si="698"/>
        <v/>
      </c>
      <c r="GU35" s="21" t="str">
        <f t="shared" si="699"/>
        <v>#VALUE!</v>
      </c>
      <c r="GV35" s="21" t="str">
        <f t="shared" si="700"/>
        <v/>
      </c>
      <c r="GW35" s="103" t="str">
        <f t="array" ref="GW35">SUMIFS(INDIRECT($G$1),Consolidado!$C$3:$C66,$A35,Consolidado!$B$3:$B66,GW$1)</f>
        <v>#VALUE!</v>
      </c>
      <c r="GX35" s="22" t="str">
        <f t="shared" si="701"/>
        <v/>
      </c>
      <c r="GY35" s="22" t="str">
        <f t="shared" si="702"/>
        <v>#VALUE!</v>
      </c>
      <c r="GZ35" s="22" t="str">
        <f t="array" ref="GZ35">SUMIFS(INDIRECT($H$1),Consolidado!$C$3:$C66,$A35,Consolidado!$B$3:$B66,GW$1)</f>
        <v>#VALUE!</v>
      </c>
      <c r="HA35" s="56" t="str">
        <f t="shared" si="703"/>
        <v/>
      </c>
      <c r="HB35" s="22" t="str">
        <f t="shared" si="704"/>
        <v>#VALUE!</v>
      </c>
      <c r="HC35" s="22" t="str">
        <f t="shared" si="705"/>
        <v/>
      </c>
      <c r="HD35" s="104" t="str">
        <f t="array" ref="HD35">SUMIFS(INDIRECT($G$1),Consolidado!$C$3:$C66,$A35,Consolidado!$B$3:$B66,HD$1)</f>
        <v>#VALUE!</v>
      </c>
      <c r="HE35" s="21" t="str">
        <f t="shared" si="706"/>
        <v/>
      </c>
      <c r="HF35" s="21" t="str">
        <f t="shared" si="707"/>
        <v>#VALUE!</v>
      </c>
      <c r="HG35" s="21" t="str">
        <f t="array" ref="HG35">SUMIFS(INDIRECT($H$1),Consolidado!$C$3:$C66,$A35,Consolidado!$B$3:$B66,HD$1)</f>
        <v>#VALUE!</v>
      </c>
      <c r="HH35" s="54" t="str">
        <f t="shared" si="708"/>
        <v/>
      </c>
      <c r="HI35" s="21" t="str">
        <f t="shared" si="709"/>
        <v>#VALUE!</v>
      </c>
      <c r="HJ35" s="21" t="str">
        <f t="shared" si="710"/>
        <v/>
      </c>
      <c r="HK35" s="103" t="str">
        <f t="array" ref="HK35">SUMIFS(INDIRECT($G$1),Consolidado!$C$3:$C66,$A35,Consolidado!$B$3:$B66,HK$1)</f>
        <v>#VALUE!</v>
      </c>
      <c r="HL35" s="22" t="str">
        <f t="shared" si="711"/>
        <v/>
      </c>
      <c r="HM35" s="22" t="str">
        <f t="shared" si="712"/>
        <v>#VALUE!</v>
      </c>
      <c r="HN35" s="22" t="str">
        <f t="array" ref="HN35">SUMIFS(INDIRECT($H$1),Consolidado!$C$3:$C66,$A35,Consolidado!$B$3:$B66,HK$1)</f>
        <v>#VALUE!</v>
      </c>
      <c r="HO35" s="56" t="str">
        <f t="shared" si="713"/>
        <v/>
      </c>
      <c r="HP35" s="22" t="str">
        <f t="shared" si="714"/>
        <v>#VALUE!</v>
      </c>
      <c r="HQ35" s="22" t="str">
        <f t="shared" si="715"/>
        <v/>
      </c>
      <c r="HR35" s="104" t="str">
        <f t="array" ref="HR35">SUMIFS(INDIRECT($G$1),Consolidado!$C$3:$C66,$A35,Consolidado!$B$3:$B66,HR$1)</f>
        <v>#VALUE!</v>
      </c>
      <c r="HS35" s="21" t="str">
        <f t="shared" si="716"/>
        <v/>
      </c>
      <c r="HT35" s="21" t="str">
        <f t="shared" si="717"/>
        <v>#VALUE!</v>
      </c>
      <c r="HU35" s="21" t="str">
        <f t="array" ref="HU35">SUMIFS(INDIRECT($H$1),Consolidado!$C$3:$C66,$A35,Consolidado!$B$3:$B66,HR$1)</f>
        <v>#VALUE!</v>
      </c>
      <c r="HV35" s="54" t="str">
        <f t="shared" si="718"/>
        <v/>
      </c>
      <c r="HW35" s="21" t="str">
        <f t="shared" si="719"/>
        <v>#VALUE!</v>
      </c>
      <c r="HX35" s="21" t="str">
        <f t="shared" si="720"/>
        <v/>
      </c>
      <c r="HY35" s="103" t="str">
        <f t="array" ref="HY35">SUMIFS(INDIRECT($G$1),Consolidado!$C$3:$C66,$A35,Consolidado!$B$3:$B66,HY$1)</f>
        <v>#VALUE!</v>
      </c>
      <c r="HZ35" s="22" t="str">
        <f t="shared" si="721"/>
        <v/>
      </c>
      <c r="IA35" s="22" t="str">
        <f t="shared" si="722"/>
        <v>#VALUE!</v>
      </c>
      <c r="IB35" s="22" t="str">
        <f t="array" ref="IB35">SUMIFS(INDIRECT($H$1),Consolidado!$C$3:$C66,$A35,Consolidado!$B$3:$B66,HY$1)</f>
        <v>#VALUE!</v>
      </c>
      <c r="IC35" s="56" t="str">
        <f t="shared" si="723"/>
        <v/>
      </c>
      <c r="ID35" s="22" t="str">
        <f t="shared" si="724"/>
        <v>#VALUE!</v>
      </c>
      <c r="IE35" s="22" t="str">
        <f t="shared" si="725"/>
        <v/>
      </c>
      <c r="IF35" s="104" t="str">
        <f t="array" ref="IF35">SUMIFS(INDIRECT($G$1),Consolidado!$C$3:$C66,$A35,Consolidado!$B$3:$B66,IF$1)</f>
        <v>#VALUE!</v>
      </c>
      <c r="IG35" s="21" t="str">
        <f t="shared" si="726"/>
        <v/>
      </c>
      <c r="IH35" s="21" t="str">
        <f t="shared" si="727"/>
        <v>#VALUE!</v>
      </c>
      <c r="II35" s="21" t="str">
        <f t="array" ref="II35">SUMIFS(INDIRECT($H$1),Consolidado!$C$3:$C66,$A35,Consolidado!$B$3:$B66,IF$1)</f>
        <v>#VALUE!</v>
      </c>
      <c r="IJ35" s="54" t="str">
        <f t="shared" si="728"/>
        <v/>
      </c>
      <c r="IK35" s="21" t="str">
        <f t="shared" si="729"/>
        <v>#VALUE!</v>
      </c>
      <c r="IL35" s="21" t="str">
        <f t="shared" si="730"/>
        <v/>
      </c>
      <c r="IM35" s="103" t="str">
        <f t="array" ref="IM35">SUMIFS(INDIRECT($G$1),Consolidado!$C$3:$C66,$A35,Consolidado!$B$3:$B66,IM$1)</f>
        <v>#VALUE!</v>
      </c>
      <c r="IN35" s="22" t="str">
        <f t="shared" si="731"/>
        <v/>
      </c>
      <c r="IO35" s="22" t="str">
        <f t="shared" si="732"/>
        <v>#VALUE!</v>
      </c>
      <c r="IP35" s="22" t="str">
        <f t="array" ref="IP35">SUMIFS(INDIRECT($H$1),Consolidado!$C$3:$C66,$A35,Consolidado!$B$3:$B66,IM$1)</f>
        <v>#VALUE!</v>
      </c>
      <c r="IQ35" s="56" t="str">
        <f t="shared" si="733"/>
        <v/>
      </c>
      <c r="IR35" s="22" t="str">
        <f t="shared" si="734"/>
        <v>#VALUE!</v>
      </c>
      <c r="IS35" s="22" t="str">
        <f t="shared" si="735"/>
        <v/>
      </c>
      <c r="IT35" s="104" t="str">
        <f t="array" ref="IT35">SUMIFS(INDIRECT($G$1),Consolidado!$C$3:$C66,$A35,Consolidado!$B$3:$B66,IT$1)</f>
        <v>#VALUE!</v>
      </c>
      <c r="IU35" s="21" t="str">
        <f t="shared" si="736"/>
        <v/>
      </c>
      <c r="IV35" s="21" t="str">
        <f t="shared" si="737"/>
        <v>#VALUE!</v>
      </c>
      <c r="IW35" s="21" t="str">
        <f t="array" ref="IW35">SUMIFS(INDIRECT($H$1),Consolidado!$C$3:$C66,$A35,Consolidado!$B$3:$B66,IT$1)</f>
        <v>#VALUE!</v>
      </c>
      <c r="IX35" s="54" t="str">
        <f t="shared" si="738"/>
        <v/>
      </c>
      <c r="IY35" s="21" t="str">
        <f t="shared" si="739"/>
        <v>#VALUE!</v>
      </c>
      <c r="IZ35" s="21" t="str">
        <f t="shared" si="740"/>
        <v/>
      </c>
      <c r="JA35" s="103" t="str">
        <f t="array" ref="JA35">SUMIFS(INDIRECT($G$1),Consolidado!$C$3:$C66,$A35,Consolidado!$B$3:$B66,JA$1)</f>
        <v>#VALUE!</v>
      </c>
      <c r="JB35" s="22" t="str">
        <f t="shared" si="741"/>
        <v/>
      </c>
      <c r="JC35" s="22" t="str">
        <f t="shared" si="742"/>
        <v>#VALUE!</v>
      </c>
      <c r="JD35" s="22" t="str">
        <f t="array" ref="JD35">SUMIFS(INDIRECT($H$1),Consolidado!$C$3:$C66,$A35,Consolidado!$B$3:$B66,JA$1)</f>
        <v>#VALUE!</v>
      </c>
      <c r="JE35" s="56" t="str">
        <f t="shared" si="743"/>
        <v/>
      </c>
      <c r="JF35" s="22" t="str">
        <f t="shared" si="744"/>
        <v>#VALUE!</v>
      </c>
      <c r="JG35" s="22" t="str">
        <f t="shared" si="745"/>
        <v/>
      </c>
      <c r="JH35" s="104" t="str">
        <f t="array" ref="JH35">SUMIFS(INDIRECT($G$1),Consolidado!$C$3:$C66,$A35,Consolidado!$B$3:$B66,JH$1)</f>
        <v>#VALUE!</v>
      </c>
      <c r="JI35" s="21" t="str">
        <f t="shared" si="746"/>
        <v/>
      </c>
      <c r="JJ35" s="21" t="str">
        <f t="shared" si="747"/>
        <v>#VALUE!</v>
      </c>
      <c r="JK35" s="21" t="str">
        <f t="array" ref="JK35">SUMIFS(INDIRECT($H$1),Consolidado!$C$3:$C66,$A35,Consolidado!$B$3:$B66,JH$1)</f>
        <v>#VALUE!</v>
      </c>
      <c r="JL35" s="54" t="str">
        <f t="shared" si="748"/>
        <v/>
      </c>
      <c r="JM35" s="21" t="str">
        <f t="shared" si="749"/>
        <v>#VALUE!</v>
      </c>
      <c r="JN35" s="21" t="str">
        <f t="shared" si="750"/>
        <v/>
      </c>
      <c r="JO35" s="103" t="str">
        <f t="array" ref="JO35">SUMIFS(INDIRECT($G$1),Consolidado!$C$3:$C66,$A35,Consolidado!$B$3:$B66,JO$1)</f>
        <v>#VALUE!</v>
      </c>
      <c r="JP35" s="22" t="str">
        <f t="shared" si="751"/>
        <v/>
      </c>
      <c r="JQ35" s="22" t="str">
        <f t="shared" si="752"/>
        <v>#VALUE!</v>
      </c>
      <c r="JR35" s="22" t="str">
        <f t="array" ref="JR35">SUMIFS(INDIRECT($H$1),Consolidado!$C$3:$C66,$A35,Consolidado!$B$3:$B66,JO$1)</f>
        <v>#VALUE!</v>
      </c>
      <c r="JS35" s="56" t="str">
        <f t="shared" si="753"/>
        <v/>
      </c>
      <c r="JT35" s="22" t="str">
        <f t="shared" si="754"/>
        <v>#VALUE!</v>
      </c>
      <c r="JU35" s="22" t="str">
        <f t="shared" si="755"/>
        <v/>
      </c>
      <c r="JV35" s="104" t="str">
        <f t="array" ref="JV35">SUMIFS(INDIRECT($G$1),Consolidado!$C$3:$C66,$A35,Consolidado!$B$3:$B66,JV$1)</f>
        <v>#VALUE!</v>
      </c>
      <c r="JW35" s="21" t="str">
        <f t="shared" si="756"/>
        <v/>
      </c>
      <c r="JX35" s="21" t="str">
        <f t="shared" si="757"/>
        <v>#VALUE!</v>
      </c>
      <c r="JY35" s="21" t="str">
        <f t="array" ref="JY35">SUMIFS(INDIRECT($H$1),Consolidado!$C$3:$C66,$A35,Consolidado!$B$3:$B66,JV$1)</f>
        <v>#VALUE!</v>
      </c>
      <c r="JZ35" s="54" t="str">
        <f t="shared" si="758"/>
        <v/>
      </c>
      <c r="KA35" s="21" t="str">
        <f t="shared" si="759"/>
        <v>#VALUE!</v>
      </c>
      <c r="KB35" s="21" t="str">
        <f t="shared" si="760"/>
        <v/>
      </c>
      <c r="KC35" s="103" t="str">
        <f t="array" ref="KC35">SUMIFS(INDIRECT($G$1),Consolidado!$C$3:$C66,$A35,Consolidado!$B$3:$B66,KC$1)</f>
        <v>#VALUE!</v>
      </c>
      <c r="KD35" s="22" t="str">
        <f t="shared" si="761"/>
        <v/>
      </c>
      <c r="KE35" s="22" t="str">
        <f t="shared" si="762"/>
        <v>#VALUE!</v>
      </c>
      <c r="KF35" s="22" t="str">
        <f t="array" ref="KF35">SUMIFS(INDIRECT($H$1),Consolidado!$C$3:$C66,$A35,Consolidado!$B$3:$B66,KC$1)</f>
        <v>#VALUE!</v>
      </c>
      <c r="KG35" s="56" t="str">
        <f t="shared" si="763"/>
        <v/>
      </c>
      <c r="KH35" s="22" t="str">
        <f t="shared" si="764"/>
        <v>#VALUE!</v>
      </c>
      <c r="KI35" s="22" t="str">
        <f t="shared" si="765"/>
        <v/>
      </c>
      <c r="KJ35" s="104" t="str">
        <f t="array" ref="KJ35">SUMIFS(INDIRECT($G$1),Consolidado!$C$3:$C66,$A35,Consolidado!$B$3:$B66,KJ$1)</f>
        <v>#VALUE!</v>
      </c>
      <c r="KK35" s="21" t="str">
        <f t="shared" si="766"/>
        <v/>
      </c>
      <c r="KL35" s="21" t="str">
        <f t="shared" si="767"/>
        <v>#VALUE!</v>
      </c>
      <c r="KM35" s="21" t="str">
        <f t="array" ref="KM35">SUMIFS(INDIRECT($H$1),Consolidado!$C$3:$C66,$A35,Consolidado!$B$3:$B66,KJ$1)</f>
        <v>#VALUE!</v>
      </c>
      <c r="KN35" s="54" t="str">
        <f t="shared" si="768"/>
        <v/>
      </c>
      <c r="KO35" s="21" t="str">
        <f t="shared" si="769"/>
        <v>#VALUE!</v>
      </c>
      <c r="KP35" s="21" t="str">
        <f t="shared" si="770"/>
        <v/>
      </c>
      <c r="KQ35" s="103" t="str">
        <f t="array" ref="KQ35">SUMIFS(INDIRECT($G$1),Consolidado!$C$3:$C66,$A35,Consolidado!$B$3:$B66,KQ$1)</f>
        <v>#VALUE!</v>
      </c>
      <c r="KR35" s="22" t="str">
        <f t="shared" si="771"/>
        <v/>
      </c>
      <c r="KS35" s="22" t="str">
        <f t="shared" si="772"/>
        <v>#VALUE!</v>
      </c>
      <c r="KT35" s="22" t="str">
        <f t="array" ref="KT35">SUMIFS(INDIRECT($H$1),Consolidado!$C$3:$C66,$A35,Consolidado!$B$3:$B66,KQ$1)</f>
        <v>#VALUE!</v>
      </c>
      <c r="KU35" s="56" t="str">
        <f t="shared" si="773"/>
        <v/>
      </c>
      <c r="KV35" s="22" t="str">
        <f t="shared" si="774"/>
        <v>#VALUE!</v>
      </c>
      <c r="KW35" s="22" t="str">
        <f t="shared" si="775"/>
        <v/>
      </c>
      <c r="KX35" s="104" t="str">
        <f t="array" ref="KX35">SUMIFS(INDIRECT($G$1),Consolidado!$C$3:$C66,$A35,Consolidado!$B$3:$B66,KX$1)</f>
        <v>#VALUE!</v>
      </c>
      <c r="KY35" s="21" t="str">
        <f t="shared" si="776"/>
        <v/>
      </c>
      <c r="KZ35" s="21" t="str">
        <f t="shared" si="777"/>
        <v>#VALUE!</v>
      </c>
      <c r="LA35" s="21" t="str">
        <f t="array" ref="LA35">SUMIFS(INDIRECT($H$1),Consolidado!$C$3:$C66,$A35,Consolidado!$B$3:$B66,KX$1)</f>
        <v>#VALUE!</v>
      </c>
      <c r="LB35" s="54" t="str">
        <f t="shared" si="778"/>
        <v/>
      </c>
      <c r="LC35" s="21" t="str">
        <f t="shared" si="779"/>
        <v>#VALUE!</v>
      </c>
      <c r="LD35" s="105" t="str">
        <f t="shared" si="780"/>
        <v/>
      </c>
      <c r="LE35" s="103" t="str">
        <f t="array" ref="LE35">SUMIFS(INDIRECT($G$1),Consolidado!$C$3:$C66,$A35,Consolidado!$B$3:$B66,LE$1)</f>
        <v>#VALUE!</v>
      </c>
      <c r="LF35" s="22" t="str">
        <f t="shared" si="781"/>
        <v/>
      </c>
      <c r="LG35" s="22" t="str">
        <f t="shared" si="782"/>
        <v>#VALUE!</v>
      </c>
      <c r="LH35" s="22" t="str">
        <f t="array" ref="LH35">SUMIFS(INDIRECT($H$1),Consolidado!$C$3:$C66,$A35,Consolidado!$B$3:$B66,LE$1)</f>
        <v>#VALUE!</v>
      </c>
      <c r="LI35" s="56" t="str">
        <f t="shared" si="783"/>
        <v/>
      </c>
      <c r="LJ35" s="22" t="str">
        <f t="shared" si="784"/>
        <v>#VALUE!</v>
      </c>
      <c r="LK35" s="22" t="str">
        <f t="shared" si="785"/>
        <v/>
      </c>
      <c r="LL35" s="104" t="str">
        <f t="array" ref="LL35">SUMIFS(INDIRECT($G$1),Consolidado!$C$3:$C66,$A35,Consolidado!$B$3:$B66,LL$1)</f>
        <v>#VALUE!</v>
      </c>
      <c r="LM35" s="21" t="str">
        <f t="shared" si="786"/>
        <v/>
      </c>
      <c r="LN35" s="21" t="str">
        <f t="shared" si="787"/>
        <v>#VALUE!</v>
      </c>
      <c r="LO35" s="21" t="str">
        <f t="array" ref="LO35">SUMIFS(INDIRECT($H$1),Consolidado!$C$3:$C66,$A35,Consolidado!$B$3:$B66,LL$1)</f>
        <v>#VALUE!</v>
      </c>
      <c r="LP35" s="54" t="str">
        <f t="shared" si="788"/>
        <v/>
      </c>
      <c r="LQ35" s="21" t="str">
        <f t="shared" si="789"/>
        <v>#VALUE!</v>
      </c>
      <c r="LR35" s="105" t="str">
        <f t="shared" si="790"/>
        <v/>
      </c>
      <c r="LS35" s="103" t="str">
        <f t="array" ref="LS35">SUMIFS(INDIRECT($G$1),Consolidado!$C$3:$C66,$A35,Consolidado!$B$3:$B66,LS$1)</f>
        <v>#VALUE!</v>
      </c>
      <c r="LT35" s="22" t="str">
        <f t="shared" si="791"/>
        <v/>
      </c>
      <c r="LU35" s="22" t="str">
        <f t="shared" si="792"/>
        <v>#VALUE!</v>
      </c>
      <c r="LV35" s="22" t="str">
        <f t="array" ref="LV35">SUMIFS(INDIRECT($H$1),Consolidado!$C$3:$C66,$A35,Consolidado!$B$3:$B66,LS$1)</f>
        <v>#VALUE!</v>
      </c>
      <c r="LW35" s="56" t="str">
        <f t="shared" si="793"/>
        <v/>
      </c>
      <c r="LX35" s="22" t="str">
        <f t="shared" si="794"/>
        <v>#VALUE!</v>
      </c>
      <c r="LY35" s="22" t="str">
        <f t="shared" si="795"/>
        <v/>
      </c>
      <c r="LZ35" s="104" t="str">
        <f t="array" ref="LZ35">SUMIFS(INDIRECT($G$1),Consolidado!$C$3:$C66,$A35,Consolidado!$B$3:$B66,LZ$1)</f>
        <v>#VALUE!</v>
      </c>
      <c r="MA35" s="21" t="str">
        <f t="shared" si="796"/>
        <v/>
      </c>
      <c r="MB35" s="21" t="str">
        <f t="shared" si="797"/>
        <v>#VALUE!</v>
      </c>
      <c r="MC35" s="21" t="str">
        <f t="array" ref="MC35">SUMIFS(INDIRECT($H$1),Consolidado!$C$3:$C66,$A35,Consolidado!$B$3:$B66,LZ$1)</f>
        <v>#VALUE!</v>
      </c>
      <c r="MD35" s="54" t="str">
        <f t="shared" si="798"/>
        <v/>
      </c>
      <c r="ME35" s="21" t="str">
        <f t="shared" si="799"/>
        <v>#VALUE!</v>
      </c>
      <c r="MF35" s="105" t="str">
        <f t="shared" si="800"/>
        <v/>
      </c>
      <c r="MG35" s="103" t="str">
        <f t="array" ref="MG35">SUMIFS(INDIRECT($G$1),Consolidado!$C$3:$C66,$A35,Consolidado!$B$3:$B66,MG$1)</f>
        <v>#VALUE!</v>
      </c>
      <c r="MH35" s="22" t="str">
        <f t="shared" si="801"/>
        <v/>
      </c>
      <c r="MI35" s="22" t="str">
        <f t="shared" si="802"/>
        <v>#VALUE!</v>
      </c>
      <c r="MJ35" s="22" t="str">
        <f t="array" ref="MJ35">SUMIFS(INDIRECT($H$1),Consolidado!$C$3:$C66,$A35,Consolidado!$B$3:$B66,MG$1)</f>
        <v>#VALUE!</v>
      </c>
      <c r="MK35" s="56" t="str">
        <f t="shared" si="803"/>
        <v/>
      </c>
      <c r="ML35" s="22" t="str">
        <f t="shared" si="804"/>
        <v>#VALUE!</v>
      </c>
      <c r="MM35" s="22" t="str">
        <f t="shared" si="805"/>
        <v/>
      </c>
      <c r="MN35" s="104" t="str">
        <f t="array" ref="MN35">SUMIFS(INDIRECT($G$1),Consolidado!$C$3:$C66,$A35,Consolidado!$B$3:$B66,MN$1)</f>
        <v>#VALUE!</v>
      </c>
      <c r="MO35" s="21" t="str">
        <f t="shared" si="806"/>
        <v/>
      </c>
      <c r="MP35" s="21" t="str">
        <f t="shared" si="807"/>
        <v>#VALUE!</v>
      </c>
      <c r="MQ35" s="21" t="str">
        <f t="array" ref="MQ35">SUMIFS(INDIRECT($H$1),Consolidado!$C$3:$C66,$A35,Consolidado!$B$3:$B66,MN$1)</f>
        <v>#VALUE!</v>
      </c>
      <c r="MR35" s="54" t="str">
        <f t="shared" si="808"/>
        <v/>
      </c>
      <c r="MS35" s="21" t="str">
        <f t="shared" si="809"/>
        <v>#VALUE!</v>
      </c>
      <c r="MT35" s="105" t="str">
        <f t="shared" si="810"/>
        <v/>
      </c>
      <c r="MU35" s="103" t="str">
        <f t="array" ref="MU35">SUMIFS(INDIRECT($G$1),Consolidado!$C$3:$C66,$A35,Consolidado!$B$3:$B66,MU$1)</f>
        <v>#VALUE!</v>
      </c>
      <c r="MV35" s="22" t="str">
        <f t="shared" si="811"/>
        <v/>
      </c>
      <c r="MW35" s="22" t="str">
        <f t="shared" si="812"/>
        <v>#VALUE!</v>
      </c>
      <c r="MX35" s="22" t="str">
        <f t="array" ref="MX35">SUMIFS(INDIRECT($H$1),Consolidado!$C$3:$C66,$A35,Consolidado!$B$3:$B66,MU$1)</f>
        <v>#VALUE!</v>
      </c>
      <c r="MY35" s="56" t="str">
        <f t="shared" si="813"/>
        <v/>
      </c>
      <c r="MZ35" s="22" t="str">
        <f t="shared" si="814"/>
        <v>#VALUE!</v>
      </c>
      <c r="NA35" s="22" t="str">
        <f t="shared" si="815"/>
        <v/>
      </c>
      <c r="NB35" s="104" t="str">
        <f t="array" ref="NB35">SUMIFS(INDIRECT($G$1),Consolidado!$C$3:$C66,$A35,Consolidado!$B$3:$B66,NB$1)</f>
        <v>#VALUE!</v>
      </c>
      <c r="NC35" s="21" t="str">
        <f t="shared" si="816"/>
        <v/>
      </c>
      <c r="ND35" s="21" t="str">
        <f t="shared" si="817"/>
        <v>#VALUE!</v>
      </c>
      <c r="NE35" s="21" t="str">
        <f t="array" ref="NE35">SUMIFS(INDIRECT($H$1),Consolidado!$C$3:$C66,$A35,Consolidado!$B$3:$B66,NB$1)</f>
        <v>#VALUE!</v>
      </c>
      <c r="NF35" s="54" t="str">
        <f t="shared" si="818"/>
        <v/>
      </c>
      <c r="NG35" s="21" t="str">
        <f t="shared" si="819"/>
        <v>#VALUE!</v>
      </c>
      <c r="NH35" s="105" t="str">
        <f t="shared" si="820"/>
        <v/>
      </c>
      <c r="NI35" s="103" t="str">
        <f t="array" ref="NI35">SUMIFS(INDIRECT($G$1),Consolidado!$C$3:$C66,$A35,Consolidado!$B$3:$B66,NI$1)</f>
        <v>#VALUE!</v>
      </c>
      <c r="NJ35" s="22" t="str">
        <f t="shared" si="821"/>
        <v/>
      </c>
      <c r="NK35" s="22" t="str">
        <f t="shared" si="822"/>
        <v>#VALUE!</v>
      </c>
      <c r="NL35" s="22" t="str">
        <f t="array" ref="NL35">SUMIFS(INDIRECT($H$1),Consolidado!$C$3:$C66,$A35,Consolidado!$B$3:$B66,NI$1)</f>
        <v>#VALUE!</v>
      </c>
      <c r="NM35" s="56" t="str">
        <f t="shared" si="823"/>
        <v/>
      </c>
      <c r="NN35" s="22" t="str">
        <f t="shared" si="824"/>
        <v>#VALUE!</v>
      </c>
      <c r="NO35" s="22" t="str">
        <f t="shared" si="825"/>
        <v/>
      </c>
      <c r="NP35" s="104" t="str">
        <f t="array" ref="NP35">SUMIFS(INDIRECT($G$1),Consolidado!$C$3:$C66,$A35,Consolidado!$B$3:$B66,NP$1)</f>
        <v>#VALUE!</v>
      </c>
      <c r="NQ35" s="21" t="str">
        <f t="shared" si="826"/>
        <v/>
      </c>
      <c r="NR35" s="21" t="str">
        <f t="shared" si="827"/>
        <v>#VALUE!</v>
      </c>
      <c r="NS35" s="21" t="str">
        <f t="array" ref="NS35">SUMIFS(INDIRECT($H$1),Consolidado!$C$3:$C66,$A35,Consolidado!$B$3:$B66,NP$1)</f>
        <v>#VALUE!</v>
      </c>
      <c r="NT35" s="54" t="str">
        <f t="shared" si="828"/>
        <v/>
      </c>
      <c r="NU35" s="21" t="str">
        <f t="shared" si="829"/>
        <v>#VALUE!</v>
      </c>
      <c r="NV35" s="105" t="str">
        <f t="shared" si="830"/>
        <v/>
      </c>
    </row>
    <row r="36" ht="15.75" customHeight="1">
      <c r="A36" s="7" t="str">
        <f>Menus!B28</f>
        <v>B25 Reparación equipo de operación</v>
      </c>
      <c r="B36" s="21" t="str">
        <f t="shared" si="554"/>
        <v>#VALUE!</v>
      </c>
      <c r="C36" s="21">
        <f t="shared" si="555"/>
        <v>0</v>
      </c>
      <c r="D36" s="21" t="str">
        <f t="shared" si="556"/>
        <v>#VALUE!</v>
      </c>
      <c r="E36" s="21" t="str">
        <f t="shared" si="557"/>
        <v>#VALUE!</v>
      </c>
      <c r="F36" s="21">
        <f t="shared" si="558"/>
        <v>0</v>
      </c>
      <c r="G36" s="21" t="str">
        <f t="shared" si="559"/>
        <v>#VALUE!</v>
      </c>
      <c r="H36" s="21" t="str">
        <f t="shared" si="560"/>
        <v/>
      </c>
      <c r="I36" s="100" t="str">
        <f t="array" ref="I36">SUMIFS(INDIRECT($G$1),Consolidado!$C$3:$C66,$A36,Consolidado!$B$3:$B66,I$1)</f>
        <v>#VALUE!</v>
      </c>
      <c r="J36" s="65" t="str">
        <f t="shared" si="561"/>
        <v/>
      </c>
      <c r="K36" s="21" t="str">
        <f t="shared" si="562"/>
        <v>#VALUE!</v>
      </c>
      <c r="L36" s="65" t="str">
        <f t="array" ref="L36">SUMIFS(INDIRECT($H$1),Consolidado!$C$3:$C66,$A36,Consolidado!$B$3:$B66,I$1)</f>
        <v>#VALUE!</v>
      </c>
      <c r="M36" s="66" t="str">
        <f t="shared" si="563"/>
        <v/>
      </c>
      <c r="N36" s="21" t="str">
        <f t="shared" si="564"/>
        <v>#VALUE!</v>
      </c>
      <c r="O36" s="21" t="str">
        <f t="shared" si="565"/>
        <v/>
      </c>
      <c r="P36" s="101" t="str">
        <f t="array" ref="P36">SUMIFS(INDIRECT($G$1),Consolidado!$C$3:$C66,$A36,Consolidado!$B$3:$B66,P$1)</f>
        <v>#VALUE!</v>
      </c>
      <c r="Q36" s="68" t="str">
        <f t="shared" si="566"/>
        <v/>
      </c>
      <c r="R36" s="68" t="str">
        <f t="shared" si="567"/>
        <v>#VALUE!</v>
      </c>
      <c r="S36" s="68" t="str">
        <f t="array" ref="S36">SUMIFS(INDIRECT($H$1),Consolidado!$C$3:$C66,$A36,Consolidado!$B$3:$B66,P$1)</f>
        <v>#VALUE!</v>
      </c>
      <c r="T36" s="68" t="str">
        <f t="shared" si="568"/>
        <v/>
      </c>
      <c r="U36" s="68" t="str">
        <f t="shared" si="569"/>
        <v>#VALUE!</v>
      </c>
      <c r="V36" s="68" t="str">
        <f t="shared" si="570"/>
        <v/>
      </c>
      <c r="W36" s="103" t="str">
        <f t="array" ref="W36">SUMIFS(INDIRECT($G$1),Consolidado!$C$3:$C66,$A36,Consolidado!$B$3:$B66,W$1)</f>
        <v>#VALUE!</v>
      </c>
      <c r="X36" s="22" t="str">
        <f t="shared" si="571"/>
        <v/>
      </c>
      <c r="Y36" s="22" t="str">
        <f t="shared" si="572"/>
        <v>#VALUE!</v>
      </c>
      <c r="Z36" s="22" t="str">
        <f t="array" ref="Z36">SUMIFS(INDIRECT($H$1),Consolidado!$C$3:$C66,$A36,Consolidado!$B$3:$B66,W$1)</f>
        <v>#VALUE!</v>
      </c>
      <c r="AA36" s="56" t="str">
        <f t="shared" si="573"/>
        <v/>
      </c>
      <c r="AB36" s="22" t="str">
        <f t="shared" si="574"/>
        <v>#VALUE!</v>
      </c>
      <c r="AC36" s="22" t="str">
        <f t="shared" si="575"/>
        <v/>
      </c>
      <c r="AD36" s="104" t="str">
        <f t="array" ref="AD36">SUMIFS(INDIRECT($G$1),Consolidado!$C$3:$C66,$A36,Consolidado!$B$3:$B66,AD$1)</f>
        <v>#VALUE!</v>
      </c>
      <c r="AE36" s="21" t="str">
        <f t="shared" si="576"/>
        <v/>
      </c>
      <c r="AF36" s="21" t="str">
        <f t="shared" si="577"/>
        <v>#VALUE!</v>
      </c>
      <c r="AG36" s="21" t="str">
        <f t="array" ref="AG36">SUMIFS(INDIRECT($H$1),Consolidado!$C$3:$C66,$A36,Consolidado!$B$3:$B66,AD$1)</f>
        <v>#VALUE!</v>
      </c>
      <c r="AH36" s="54" t="str">
        <f t="shared" si="578"/>
        <v/>
      </c>
      <c r="AI36" s="21" t="str">
        <f t="shared" si="579"/>
        <v>#VALUE!</v>
      </c>
      <c r="AJ36" s="21" t="str">
        <f t="shared" si="580"/>
        <v/>
      </c>
      <c r="AK36" s="103" t="str">
        <f t="array" ref="AK36">SUMIFS(INDIRECT($G$1),Consolidado!$C$3:$C66,$A36,Consolidado!$B$3:$B66,AK$1)</f>
        <v>#VALUE!</v>
      </c>
      <c r="AL36" s="22" t="str">
        <f t="shared" si="581"/>
        <v/>
      </c>
      <c r="AM36" s="22" t="str">
        <f t="shared" si="582"/>
        <v>#VALUE!</v>
      </c>
      <c r="AN36" s="22" t="str">
        <f t="array" ref="AN36">SUMIFS(INDIRECT($H$1),Consolidado!$C$3:$C66,$A36,Consolidado!$B$3:$B66,AK$1)</f>
        <v>#VALUE!</v>
      </c>
      <c r="AO36" s="56" t="str">
        <f t="shared" si="583"/>
        <v/>
      </c>
      <c r="AP36" s="22" t="str">
        <f t="shared" si="584"/>
        <v>#VALUE!</v>
      </c>
      <c r="AQ36" s="22" t="str">
        <f t="shared" si="585"/>
        <v/>
      </c>
      <c r="AR36" s="104" t="str">
        <f t="array" ref="AR36">SUMIFS(INDIRECT($G$1),Consolidado!$C$3:$C66,$A36,Consolidado!$B$3:$B66,AR$1)</f>
        <v>#VALUE!</v>
      </c>
      <c r="AS36" s="21" t="str">
        <f t="shared" si="586"/>
        <v/>
      </c>
      <c r="AT36" s="21" t="str">
        <f t="shared" si="587"/>
        <v>#VALUE!</v>
      </c>
      <c r="AU36" s="21" t="str">
        <f t="array" ref="AU36">SUMIFS(INDIRECT($H$1),Consolidado!$C$3:$C66,$A36,Consolidado!$B$3:$B66,AR$1)</f>
        <v>#VALUE!</v>
      </c>
      <c r="AV36" s="54" t="str">
        <f t="shared" si="588"/>
        <v/>
      </c>
      <c r="AW36" s="21" t="str">
        <f t="shared" si="589"/>
        <v>#VALUE!</v>
      </c>
      <c r="AX36" s="21" t="str">
        <f t="shared" si="590"/>
        <v/>
      </c>
      <c r="AY36" s="103" t="str">
        <f t="array" ref="AY36">SUMIFS(INDIRECT($G$1),Consolidado!$C$3:$C66,$A36,Consolidado!$B$3:$B66,AY$1)</f>
        <v>#VALUE!</v>
      </c>
      <c r="AZ36" s="22" t="str">
        <f t="shared" si="591"/>
        <v/>
      </c>
      <c r="BA36" s="22" t="str">
        <f t="shared" si="592"/>
        <v>#VALUE!</v>
      </c>
      <c r="BB36" s="22" t="str">
        <f t="array" ref="BB36">SUMIFS(INDIRECT($H$1),Consolidado!$C$3:$C66,$A36,Consolidado!$B$3:$B66,AY$1)</f>
        <v>#VALUE!</v>
      </c>
      <c r="BC36" s="56" t="str">
        <f t="shared" si="593"/>
        <v/>
      </c>
      <c r="BD36" s="22" t="str">
        <f t="shared" si="594"/>
        <v>#VALUE!</v>
      </c>
      <c r="BE36" s="22" t="str">
        <f t="shared" si="595"/>
        <v/>
      </c>
      <c r="BF36" s="104" t="str">
        <f t="array" ref="BF36">SUMIFS(INDIRECT($G$1),Consolidado!$C$3:$C66,$A36,Consolidado!$B$3:$B66,BF$1)</f>
        <v>#VALUE!</v>
      </c>
      <c r="BG36" s="21" t="str">
        <f t="shared" si="596"/>
        <v/>
      </c>
      <c r="BH36" s="21" t="str">
        <f t="shared" si="597"/>
        <v>#VALUE!</v>
      </c>
      <c r="BI36" s="21" t="str">
        <f t="array" ref="BI36">SUMIFS(INDIRECT($H$1),Consolidado!$C$3:$C66,$A36,Consolidado!$B$3:$B66,BF$1)</f>
        <v>#VALUE!</v>
      </c>
      <c r="BJ36" s="54" t="str">
        <f t="shared" si="598"/>
        <v/>
      </c>
      <c r="BK36" s="21" t="str">
        <f t="shared" si="599"/>
        <v>#VALUE!</v>
      </c>
      <c r="BL36" s="21" t="str">
        <f t="shared" si="600"/>
        <v/>
      </c>
      <c r="BM36" s="103" t="str">
        <f t="array" ref="BM36">SUMIFS(INDIRECT($G$1),Consolidado!$C$3:$C66,$A36,Consolidado!$B$3:$B66,BM$1)</f>
        <v>#VALUE!</v>
      </c>
      <c r="BN36" s="22" t="str">
        <f t="shared" si="601"/>
        <v/>
      </c>
      <c r="BO36" s="22" t="str">
        <f t="shared" si="602"/>
        <v>#VALUE!</v>
      </c>
      <c r="BP36" s="22" t="str">
        <f t="array" ref="BP36">SUMIFS(INDIRECT($H$1),Consolidado!$C$3:$C66,$A36,Consolidado!$B$3:$B66,BM$1)</f>
        <v>#VALUE!</v>
      </c>
      <c r="BQ36" s="56" t="str">
        <f t="shared" si="603"/>
        <v/>
      </c>
      <c r="BR36" s="22" t="str">
        <f t="shared" si="604"/>
        <v>#VALUE!</v>
      </c>
      <c r="BS36" s="22" t="str">
        <f t="shared" si="605"/>
        <v/>
      </c>
      <c r="BT36" s="104" t="str">
        <f t="array" ref="BT36">SUMIFS(INDIRECT($G$1),Consolidado!$C$3:$C66,$A36,Consolidado!$B$3:$B66,BT$1)</f>
        <v>#VALUE!</v>
      </c>
      <c r="BU36" s="21" t="str">
        <f t="shared" si="606"/>
        <v/>
      </c>
      <c r="BV36" s="21" t="str">
        <f t="shared" si="607"/>
        <v>#VALUE!</v>
      </c>
      <c r="BW36" s="21" t="str">
        <f t="array" ref="BW36">SUMIFS(INDIRECT($H$1),Consolidado!$C$3:$C66,$A36,Consolidado!$B$3:$B66,BT$1)</f>
        <v>#VALUE!</v>
      </c>
      <c r="BX36" s="54" t="str">
        <f t="shared" si="608"/>
        <v/>
      </c>
      <c r="BY36" s="21" t="str">
        <f t="shared" si="609"/>
        <v>#VALUE!</v>
      </c>
      <c r="BZ36" s="21" t="str">
        <f t="shared" si="610"/>
        <v/>
      </c>
      <c r="CA36" s="103" t="str">
        <f t="array" ref="CA36">SUMIFS(INDIRECT($G$1),Consolidado!$C$3:$C66,$A36,Consolidado!$B$3:$B66,CA$1)</f>
        <v>#VALUE!</v>
      </c>
      <c r="CB36" s="22" t="str">
        <f t="shared" si="611"/>
        <v/>
      </c>
      <c r="CC36" s="22" t="str">
        <f t="shared" si="612"/>
        <v>#VALUE!</v>
      </c>
      <c r="CD36" s="22" t="str">
        <f t="array" ref="CD36">SUMIFS(INDIRECT($H$1),Consolidado!$C$3:$C66,$A36,Consolidado!$B$3:$B66,CA$1)</f>
        <v>#VALUE!</v>
      </c>
      <c r="CE36" s="56" t="str">
        <f t="shared" si="613"/>
        <v/>
      </c>
      <c r="CF36" s="22" t="str">
        <f t="shared" si="614"/>
        <v>#VALUE!</v>
      </c>
      <c r="CG36" s="22" t="str">
        <f t="shared" si="615"/>
        <v/>
      </c>
      <c r="CH36" s="104" t="str">
        <f t="array" ref="CH36">SUMIFS(INDIRECT($G$1),Consolidado!$C$3:$C66,$A36,Consolidado!$B$3:$B66,CH$1)</f>
        <v>#VALUE!</v>
      </c>
      <c r="CI36" s="21" t="str">
        <f t="shared" si="616"/>
        <v/>
      </c>
      <c r="CJ36" s="21" t="str">
        <f t="shared" si="617"/>
        <v>#VALUE!</v>
      </c>
      <c r="CK36" s="21" t="str">
        <f t="array" ref="CK36">SUMIFS(INDIRECT($H$1),Consolidado!$C$3:$C66,$A36,Consolidado!$B$3:$B66,CH$1)</f>
        <v>#VALUE!</v>
      </c>
      <c r="CL36" s="54" t="str">
        <f t="shared" si="618"/>
        <v/>
      </c>
      <c r="CM36" s="21" t="str">
        <f t="shared" si="619"/>
        <v>#VALUE!</v>
      </c>
      <c r="CN36" s="21" t="str">
        <f t="shared" si="620"/>
        <v/>
      </c>
      <c r="CO36" s="103" t="str">
        <f t="array" ref="CO36">SUMIFS(INDIRECT($G$1),Consolidado!$C$3:$C66,$A36,Consolidado!$B$3:$B66,CO$1)</f>
        <v>#VALUE!</v>
      </c>
      <c r="CP36" s="22" t="str">
        <f t="shared" si="621"/>
        <v/>
      </c>
      <c r="CQ36" s="22" t="str">
        <f t="shared" si="622"/>
        <v>#VALUE!</v>
      </c>
      <c r="CR36" s="22" t="str">
        <f t="array" ref="CR36">SUMIFS(INDIRECT($H$1),Consolidado!$C$3:$C66,$A36,Consolidado!$B$3:$B66,CO$1)</f>
        <v>#VALUE!</v>
      </c>
      <c r="CS36" s="56" t="str">
        <f t="shared" si="623"/>
        <v/>
      </c>
      <c r="CT36" s="22" t="str">
        <f t="shared" si="624"/>
        <v>#VALUE!</v>
      </c>
      <c r="CU36" s="22" t="str">
        <f t="shared" si="625"/>
        <v/>
      </c>
      <c r="CV36" s="104" t="str">
        <f t="array" ref="CV36">SUMIFS(INDIRECT($G$1),Consolidado!$C$3:$C66,$A36,Consolidado!$B$3:$B66,CV$1)</f>
        <v>#VALUE!</v>
      </c>
      <c r="CW36" s="21" t="str">
        <f t="shared" si="626"/>
        <v/>
      </c>
      <c r="CX36" s="21" t="str">
        <f t="shared" si="627"/>
        <v>#VALUE!</v>
      </c>
      <c r="CY36" s="21" t="str">
        <f t="array" ref="CY36">SUMIFS(INDIRECT($H$1),Consolidado!$C$3:$C66,$A36,Consolidado!$B$3:$B66,CV$1)</f>
        <v>#VALUE!</v>
      </c>
      <c r="CZ36" s="54" t="str">
        <f t="shared" si="628"/>
        <v/>
      </c>
      <c r="DA36" s="21" t="str">
        <f t="shared" si="629"/>
        <v>#VALUE!</v>
      </c>
      <c r="DB36" s="21" t="str">
        <f t="shared" si="630"/>
        <v/>
      </c>
      <c r="DC36" s="103" t="str">
        <f t="array" ref="DC36">SUMIFS(INDIRECT($G$1),Consolidado!$C$3:$C66,$A36,Consolidado!$B$3:$B66,DC$1)</f>
        <v>#VALUE!</v>
      </c>
      <c r="DD36" s="22" t="str">
        <f t="shared" si="631"/>
        <v/>
      </c>
      <c r="DE36" s="22" t="str">
        <f t="shared" si="632"/>
        <v>#VALUE!</v>
      </c>
      <c r="DF36" s="22" t="str">
        <f t="array" ref="DF36">SUMIFS(INDIRECT($H$1),Consolidado!$C$3:$C66,$A36,Consolidado!$B$3:$B66,DC$1)</f>
        <v>#VALUE!</v>
      </c>
      <c r="DG36" s="56" t="str">
        <f t="shared" si="633"/>
        <v/>
      </c>
      <c r="DH36" s="22" t="str">
        <f t="shared" si="634"/>
        <v>#VALUE!</v>
      </c>
      <c r="DI36" s="22" t="str">
        <f t="shared" si="635"/>
        <v/>
      </c>
      <c r="DJ36" s="104" t="str">
        <f t="array" ref="DJ36">SUMIFS(INDIRECT($G$1),Consolidado!$C$3:$C66,$A36,Consolidado!$B$3:$B66,DJ$1)</f>
        <v>#VALUE!</v>
      </c>
      <c r="DK36" s="21" t="str">
        <f t="shared" si="636"/>
        <v/>
      </c>
      <c r="DL36" s="21" t="str">
        <f t="shared" si="637"/>
        <v>#VALUE!</v>
      </c>
      <c r="DM36" s="21" t="str">
        <f t="array" ref="DM36">SUMIFS(INDIRECT($H$1),Consolidado!$C$3:$C66,$A36,Consolidado!$B$3:$B66,DJ$1)</f>
        <v>#VALUE!</v>
      </c>
      <c r="DN36" s="54" t="str">
        <f t="shared" si="638"/>
        <v/>
      </c>
      <c r="DO36" s="21" t="str">
        <f t="shared" si="639"/>
        <v>#VALUE!</v>
      </c>
      <c r="DP36" s="21" t="str">
        <f t="shared" si="640"/>
        <v/>
      </c>
      <c r="DQ36" s="103" t="str">
        <f t="array" ref="DQ36">SUMIFS(INDIRECT($G$1),Consolidado!$C$3:$C66,$A36,Consolidado!$B$3:$B66,DQ$1)</f>
        <v>#VALUE!</v>
      </c>
      <c r="DR36" s="22" t="str">
        <f t="shared" si="641"/>
        <v/>
      </c>
      <c r="DS36" s="22" t="str">
        <f t="shared" si="642"/>
        <v>#VALUE!</v>
      </c>
      <c r="DT36" s="22" t="str">
        <f t="array" ref="DT36">SUMIFS(INDIRECT($H$1),Consolidado!$C$3:$C66,$A36,Consolidado!$B$3:$B66,DQ$1)</f>
        <v>#VALUE!</v>
      </c>
      <c r="DU36" s="56" t="str">
        <f t="shared" si="643"/>
        <v/>
      </c>
      <c r="DV36" s="22" t="str">
        <f t="shared" si="644"/>
        <v>#VALUE!</v>
      </c>
      <c r="DW36" s="22" t="str">
        <f t="shared" si="645"/>
        <v/>
      </c>
      <c r="DX36" s="104" t="str">
        <f t="array" ref="DX36">SUMIFS(INDIRECT($G$1),Consolidado!$C$3:$C66,$A36,Consolidado!$B$3:$B66,DX$1)</f>
        <v>#VALUE!</v>
      </c>
      <c r="DY36" s="21" t="str">
        <f t="shared" si="646"/>
        <v/>
      </c>
      <c r="DZ36" s="21" t="str">
        <f t="shared" si="647"/>
        <v>#VALUE!</v>
      </c>
      <c r="EA36" s="21" t="str">
        <f t="array" ref="EA36">SUMIFS(INDIRECT($H$1),Consolidado!$C$3:$C66,$A36,Consolidado!$B$3:$B66,DX$1)</f>
        <v>#VALUE!</v>
      </c>
      <c r="EB36" s="54" t="str">
        <f t="shared" si="648"/>
        <v/>
      </c>
      <c r="EC36" s="21" t="str">
        <f t="shared" si="649"/>
        <v>#VALUE!</v>
      </c>
      <c r="ED36" s="21" t="str">
        <f t="shared" si="650"/>
        <v/>
      </c>
      <c r="EE36" s="103" t="str">
        <f t="array" ref="EE36">SUMIFS(INDIRECT($G$1),Consolidado!$C$3:$C66,$A36,Consolidado!$B$3:$B66,EE$1)</f>
        <v>#VALUE!</v>
      </c>
      <c r="EF36" s="22" t="str">
        <f t="shared" si="651"/>
        <v/>
      </c>
      <c r="EG36" s="22" t="str">
        <f t="shared" si="652"/>
        <v>#VALUE!</v>
      </c>
      <c r="EH36" s="22" t="str">
        <f t="array" ref="EH36">SUMIFS(INDIRECT($H$1),Consolidado!$C$3:$C66,$A36,Consolidado!$B$3:$B66,EE$1)</f>
        <v>#VALUE!</v>
      </c>
      <c r="EI36" s="56" t="str">
        <f t="shared" si="653"/>
        <v/>
      </c>
      <c r="EJ36" s="22" t="str">
        <f t="shared" si="654"/>
        <v>#VALUE!</v>
      </c>
      <c r="EK36" s="22" t="str">
        <f t="shared" si="655"/>
        <v/>
      </c>
      <c r="EL36" s="104" t="str">
        <f t="array" ref="EL36">SUMIFS(INDIRECT($G$1),Consolidado!$C$3:$C66,$A36,Consolidado!$B$3:$B66,EL$1)</f>
        <v>#VALUE!</v>
      </c>
      <c r="EM36" s="21" t="str">
        <f t="shared" si="656"/>
        <v/>
      </c>
      <c r="EN36" s="21" t="str">
        <f t="shared" si="657"/>
        <v>#VALUE!</v>
      </c>
      <c r="EO36" s="21" t="str">
        <f t="array" ref="EO36">SUMIFS(INDIRECT($H$1),Consolidado!$C$3:$C66,$A36,Consolidado!$B$3:$B66,EL$1)</f>
        <v>#VALUE!</v>
      </c>
      <c r="EP36" s="54" t="str">
        <f t="shared" si="658"/>
        <v/>
      </c>
      <c r="EQ36" s="21" t="str">
        <f t="shared" si="659"/>
        <v>#VALUE!</v>
      </c>
      <c r="ER36" s="21" t="str">
        <f t="shared" si="660"/>
        <v/>
      </c>
      <c r="ES36" s="103" t="str">
        <f t="array" ref="ES36">SUMIFS(INDIRECT($G$1),Consolidado!$C$3:$C66,$A36,Consolidado!$B$3:$B66,ES$1)</f>
        <v>#VALUE!</v>
      </c>
      <c r="ET36" s="22" t="str">
        <f t="shared" si="661"/>
        <v/>
      </c>
      <c r="EU36" s="22" t="str">
        <f t="shared" si="662"/>
        <v>#VALUE!</v>
      </c>
      <c r="EV36" s="22" t="str">
        <f t="array" ref="EV36">SUMIFS(INDIRECT($H$1),Consolidado!$C$3:$C66,$A36,Consolidado!$B$3:$B66,ES$1)</f>
        <v>#VALUE!</v>
      </c>
      <c r="EW36" s="56" t="str">
        <f t="shared" si="663"/>
        <v/>
      </c>
      <c r="EX36" s="22" t="str">
        <f t="shared" si="664"/>
        <v>#VALUE!</v>
      </c>
      <c r="EY36" s="22" t="str">
        <f t="shared" si="665"/>
        <v/>
      </c>
      <c r="EZ36" s="104" t="str">
        <f t="array" ref="EZ36">SUMIFS(INDIRECT($G$1),Consolidado!$C$3:$C66,$A36,Consolidado!$B$3:$B66,EZ$1)</f>
        <v>#VALUE!</v>
      </c>
      <c r="FA36" s="21" t="str">
        <f t="shared" si="666"/>
        <v/>
      </c>
      <c r="FB36" s="21" t="str">
        <f t="shared" si="667"/>
        <v>#VALUE!</v>
      </c>
      <c r="FC36" s="21" t="str">
        <f t="array" ref="FC36">SUMIFS(INDIRECT($H$1),Consolidado!$C$3:$C66,$A36,Consolidado!$B$3:$B66,EZ$1)</f>
        <v>#VALUE!</v>
      </c>
      <c r="FD36" s="54" t="str">
        <f t="shared" si="668"/>
        <v/>
      </c>
      <c r="FE36" s="21" t="str">
        <f t="shared" si="669"/>
        <v>#VALUE!</v>
      </c>
      <c r="FF36" s="21" t="str">
        <f t="shared" si="670"/>
        <v/>
      </c>
      <c r="FG36" s="103" t="str">
        <f t="array" ref="FG36">SUMIFS(INDIRECT($G$1),Consolidado!$C$3:$C66,$A36,Consolidado!$B$3:$B66,FG$1)</f>
        <v>#VALUE!</v>
      </c>
      <c r="FH36" s="22" t="str">
        <f t="shared" si="671"/>
        <v/>
      </c>
      <c r="FI36" s="22" t="str">
        <f t="shared" si="672"/>
        <v>#VALUE!</v>
      </c>
      <c r="FJ36" s="22" t="str">
        <f t="array" ref="FJ36">SUMIFS(INDIRECT($H$1),Consolidado!$C$3:$C66,$A36,Consolidado!$B$3:$B66,FG$1)</f>
        <v>#VALUE!</v>
      </c>
      <c r="FK36" s="56" t="str">
        <f t="shared" si="673"/>
        <v/>
      </c>
      <c r="FL36" s="22" t="str">
        <f t="shared" si="674"/>
        <v>#VALUE!</v>
      </c>
      <c r="FM36" s="22" t="str">
        <f t="shared" si="675"/>
        <v/>
      </c>
      <c r="FN36" s="104" t="str">
        <f t="array" ref="FN36">SUMIFS(INDIRECT($G$1),Consolidado!$C$3:$C66,$A36,Consolidado!$B$3:$B66,FN$1)</f>
        <v>#VALUE!</v>
      </c>
      <c r="FO36" s="21" t="str">
        <f t="shared" si="676"/>
        <v/>
      </c>
      <c r="FP36" s="21" t="str">
        <f t="shared" si="677"/>
        <v>#VALUE!</v>
      </c>
      <c r="FQ36" s="21" t="str">
        <f t="array" ref="FQ36">SUMIFS(INDIRECT($H$1),Consolidado!$C$3:$C66,$A36,Consolidado!$B$3:$B66,FN$1)</f>
        <v>#VALUE!</v>
      </c>
      <c r="FR36" s="54" t="str">
        <f t="shared" si="678"/>
        <v/>
      </c>
      <c r="FS36" s="21" t="str">
        <f t="shared" si="679"/>
        <v>#VALUE!</v>
      </c>
      <c r="FT36" s="21" t="str">
        <f t="shared" si="680"/>
        <v/>
      </c>
      <c r="FU36" s="103" t="str">
        <f t="array" ref="FU36">SUMIFS(INDIRECT($G$1),Consolidado!$C$3:$C66,$A36,Consolidado!$B$3:$B66,FU$1)</f>
        <v>#VALUE!</v>
      </c>
      <c r="FV36" s="22" t="str">
        <f t="shared" si="681"/>
        <v/>
      </c>
      <c r="FW36" s="22" t="str">
        <f t="shared" si="682"/>
        <v>#VALUE!</v>
      </c>
      <c r="FX36" s="22" t="str">
        <f t="array" ref="FX36">SUMIFS(INDIRECT($H$1),Consolidado!$C$3:$C66,$A36,Consolidado!$B$3:$B66,FU$1)</f>
        <v>#VALUE!</v>
      </c>
      <c r="FY36" s="56" t="str">
        <f t="shared" si="683"/>
        <v/>
      </c>
      <c r="FZ36" s="22" t="str">
        <f t="shared" si="684"/>
        <v>#VALUE!</v>
      </c>
      <c r="GA36" s="22" t="str">
        <f t="shared" si="685"/>
        <v/>
      </c>
      <c r="GB36" s="104" t="str">
        <f t="array" ref="GB36">SUMIFS(INDIRECT($G$1),Consolidado!$C$3:$C66,$A36,Consolidado!$B$3:$B66,GB$1)</f>
        <v>#VALUE!</v>
      </c>
      <c r="GC36" s="21" t="str">
        <f t="shared" si="686"/>
        <v/>
      </c>
      <c r="GD36" s="21" t="str">
        <f t="shared" si="687"/>
        <v>#VALUE!</v>
      </c>
      <c r="GE36" s="21" t="str">
        <f t="array" ref="GE36">SUMIFS(INDIRECT($H$1),Consolidado!$C$3:$C66,$A36,Consolidado!$B$3:$B66,GB$1)</f>
        <v>#VALUE!</v>
      </c>
      <c r="GF36" s="54" t="str">
        <f t="shared" si="688"/>
        <v/>
      </c>
      <c r="GG36" s="21" t="str">
        <f t="shared" si="689"/>
        <v>#VALUE!</v>
      </c>
      <c r="GH36" s="21" t="str">
        <f t="shared" si="690"/>
        <v/>
      </c>
      <c r="GI36" s="103" t="str">
        <f t="array" ref="GI36">SUMIFS(INDIRECT($G$1),Consolidado!$C$3:$C66,$A36,Consolidado!$B$3:$B66,GI$1)</f>
        <v>#VALUE!</v>
      </c>
      <c r="GJ36" s="22" t="str">
        <f t="shared" si="691"/>
        <v/>
      </c>
      <c r="GK36" s="22" t="str">
        <f t="shared" si="692"/>
        <v>#VALUE!</v>
      </c>
      <c r="GL36" s="22" t="str">
        <f t="array" ref="GL36">SUMIFS(INDIRECT($H$1),Consolidado!$C$3:$C66,$A36,Consolidado!$B$3:$B66,GI$1)</f>
        <v>#VALUE!</v>
      </c>
      <c r="GM36" s="56" t="str">
        <f t="shared" si="693"/>
        <v/>
      </c>
      <c r="GN36" s="22" t="str">
        <f t="shared" si="694"/>
        <v>#VALUE!</v>
      </c>
      <c r="GO36" s="22" t="str">
        <f t="shared" si="695"/>
        <v/>
      </c>
      <c r="GP36" s="104" t="str">
        <f t="array" ref="GP36">SUMIFS(INDIRECT($G$1),Consolidado!$C$3:$C66,$A36,Consolidado!$B$3:$B66,GP$1)</f>
        <v>#VALUE!</v>
      </c>
      <c r="GQ36" s="21" t="str">
        <f t="shared" si="696"/>
        <v/>
      </c>
      <c r="GR36" s="21" t="str">
        <f t="shared" si="697"/>
        <v>#VALUE!</v>
      </c>
      <c r="GS36" s="21" t="str">
        <f t="array" ref="GS36">SUMIFS(INDIRECT($H$1),Consolidado!$C$3:$C66,$A36,Consolidado!$B$3:$B66,GP$1)</f>
        <v>#VALUE!</v>
      </c>
      <c r="GT36" s="54" t="str">
        <f t="shared" si="698"/>
        <v/>
      </c>
      <c r="GU36" s="21" t="str">
        <f t="shared" si="699"/>
        <v>#VALUE!</v>
      </c>
      <c r="GV36" s="21" t="str">
        <f t="shared" si="700"/>
        <v/>
      </c>
      <c r="GW36" s="103" t="str">
        <f t="array" ref="GW36">SUMIFS(INDIRECT($G$1),Consolidado!$C$3:$C66,$A36,Consolidado!$B$3:$B66,GW$1)</f>
        <v>#VALUE!</v>
      </c>
      <c r="GX36" s="22" t="str">
        <f t="shared" si="701"/>
        <v/>
      </c>
      <c r="GY36" s="22" t="str">
        <f t="shared" si="702"/>
        <v>#VALUE!</v>
      </c>
      <c r="GZ36" s="22" t="str">
        <f t="array" ref="GZ36">SUMIFS(INDIRECT($H$1),Consolidado!$C$3:$C66,$A36,Consolidado!$B$3:$B66,GW$1)</f>
        <v>#VALUE!</v>
      </c>
      <c r="HA36" s="56" t="str">
        <f t="shared" si="703"/>
        <v/>
      </c>
      <c r="HB36" s="22" t="str">
        <f t="shared" si="704"/>
        <v>#VALUE!</v>
      </c>
      <c r="HC36" s="22" t="str">
        <f t="shared" si="705"/>
        <v/>
      </c>
      <c r="HD36" s="104" t="str">
        <f t="array" ref="HD36">SUMIFS(INDIRECT($G$1),Consolidado!$C$3:$C66,$A36,Consolidado!$B$3:$B66,HD$1)</f>
        <v>#VALUE!</v>
      </c>
      <c r="HE36" s="21" t="str">
        <f t="shared" si="706"/>
        <v/>
      </c>
      <c r="HF36" s="21" t="str">
        <f t="shared" si="707"/>
        <v>#VALUE!</v>
      </c>
      <c r="HG36" s="21" t="str">
        <f t="array" ref="HG36">SUMIFS(INDIRECT($H$1),Consolidado!$C$3:$C66,$A36,Consolidado!$B$3:$B66,HD$1)</f>
        <v>#VALUE!</v>
      </c>
      <c r="HH36" s="54" t="str">
        <f t="shared" si="708"/>
        <v/>
      </c>
      <c r="HI36" s="21" t="str">
        <f t="shared" si="709"/>
        <v>#VALUE!</v>
      </c>
      <c r="HJ36" s="21" t="str">
        <f t="shared" si="710"/>
        <v/>
      </c>
      <c r="HK36" s="103" t="str">
        <f t="array" ref="HK36">SUMIFS(INDIRECT($G$1),Consolidado!$C$3:$C66,$A36,Consolidado!$B$3:$B66,HK$1)</f>
        <v>#VALUE!</v>
      </c>
      <c r="HL36" s="22" t="str">
        <f t="shared" si="711"/>
        <v/>
      </c>
      <c r="HM36" s="22" t="str">
        <f t="shared" si="712"/>
        <v>#VALUE!</v>
      </c>
      <c r="HN36" s="22" t="str">
        <f t="array" ref="HN36">SUMIFS(INDIRECT($H$1),Consolidado!$C$3:$C66,$A36,Consolidado!$B$3:$B66,HK$1)</f>
        <v>#VALUE!</v>
      </c>
      <c r="HO36" s="56" t="str">
        <f t="shared" si="713"/>
        <v/>
      </c>
      <c r="HP36" s="22" t="str">
        <f t="shared" si="714"/>
        <v>#VALUE!</v>
      </c>
      <c r="HQ36" s="22" t="str">
        <f t="shared" si="715"/>
        <v/>
      </c>
      <c r="HR36" s="104" t="str">
        <f t="array" ref="HR36">SUMIFS(INDIRECT($G$1),Consolidado!$C$3:$C66,$A36,Consolidado!$B$3:$B66,HR$1)</f>
        <v>#VALUE!</v>
      </c>
      <c r="HS36" s="21" t="str">
        <f t="shared" si="716"/>
        <v/>
      </c>
      <c r="HT36" s="21" t="str">
        <f t="shared" si="717"/>
        <v>#VALUE!</v>
      </c>
      <c r="HU36" s="21" t="str">
        <f t="array" ref="HU36">SUMIFS(INDIRECT($H$1),Consolidado!$C$3:$C66,$A36,Consolidado!$B$3:$B66,HR$1)</f>
        <v>#VALUE!</v>
      </c>
      <c r="HV36" s="54" t="str">
        <f t="shared" si="718"/>
        <v/>
      </c>
      <c r="HW36" s="21" t="str">
        <f t="shared" si="719"/>
        <v>#VALUE!</v>
      </c>
      <c r="HX36" s="21" t="str">
        <f t="shared" si="720"/>
        <v/>
      </c>
      <c r="HY36" s="103" t="str">
        <f t="array" ref="HY36">SUMIFS(INDIRECT($G$1),Consolidado!$C$3:$C66,$A36,Consolidado!$B$3:$B66,HY$1)</f>
        <v>#VALUE!</v>
      </c>
      <c r="HZ36" s="22" t="str">
        <f t="shared" si="721"/>
        <v/>
      </c>
      <c r="IA36" s="22" t="str">
        <f t="shared" si="722"/>
        <v>#VALUE!</v>
      </c>
      <c r="IB36" s="22" t="str">
        <f t="array" ref="IB36">SUMIFS(INDIRECT($H$1),Consolidado!$C$3:$C66,$A36,Consolidado!$B$3:$B66,HY$1)</f>
        <v>#VALUE!</v>
      </c>
      <c r="IC36" s="56" t="str">
        <f t="shared" si="723"/>
        <v/>
      </c>
      <c r="ID36" s="22" t="str">
        <f t="shared" si="724"/>
        <v>#VALUE!</v>
      </c>
      <c r="IE36" s="22" t="str">
        <f t="shared" si="725"/>
        <v/>
      </c>
      <c r="IF36" s="104" t="str">
        <f t="array" ref="IF36">SUMIFS(INDIRECT($G$1),Consolidado!$C$3:$C66,$A36,Consolidado!$B$3:$B66,IF$1)</f>
        <v>#VALUE!</v>
      </c>
      <c r="IG36" s="21" t="str">
        <f t="shared" si="726"/>
        <v/>
      </c>
      <c r="IH36" s="21" t="str">
        <f t="shared" si="727"/>
        <v>#VALUE!</v>
      </c>
      <c r="II36" s="21" t="str">
        <f t="array" ref="II36">SUMIFS(INDIRECT($H$1),Consolidado!$C$3:$C66,$A36,Consolidado!$B$3:$B66,IF$1)</f>
        <v>#VALUE!</v>
      </c>
      <c r="IJ36" s="54" t="str">
        <f t="shared" si="728"/>
        <v/>
      </c>
      <c r="IK36" s="21" t="str">
        <f t="shared" si="729"/>
        <v>#VALUE!</v>
      </c>
      <c r="IL36" s="21" t="str">
        <f t="shared" si="730"/>
        <v/>
      </c>
      <c r="IM36" s="103" t="str">
        <f t="array" ref="IM36">SUMIFS(INDIRECT($G$1),Consolidado!$C$3:$C66,$A36,Consolidado!$B$3:$B66,IM$1)</f>
        <v>#VALUE!</v>
      </c>
      <c r="IN36" s="22" t="str">
        <f t="shared" si="731"/>
        <v/>
      </c>
      <c r="IO36" s="22" t="str">
        <f t="shared" si="732"/>
        <v>#VALUE!</v>
      </c>
      <c r="IP36" s="22" t="str">
        <f t="array" ref="IP36">SUMIFS(INDIRECT($H$1),Consolidado!$C$3:$C66,$A36,Consolidado!$B$3:$B66,IM$1)</f>
        <v>#VALUE!</v>
      </c>
      <c r="IQ36" s="56" t="str">
        <f t="shared" si="733"/>
        <v/>
      </c>
      <c r="IR36" s="22" t="str">
        <f t="shared" si="734"/>
        <v>#VALUE!</v>
      </c>
      <c r="IS36" s="22" t="str">
        <f t="shared" si="735"/>
        <v/>
      </c>
      <c r="IT36" s="104" t="str">
        <f t="array" ref="IT36">SUMIFS(INDIRECT($G$1),Consolidado!$C$3:$C66,$A36,Consolidado!$B$3:$B66,IT$1)</f>
        <v>#VALUE!</v>
      </c>
      <c r="IU36" s="21" t="str">
        <f t="shared" si="736"/>
        <v/>
      </c>
      <c r="IV36" s="21" t="str">
        <f t="shared" si="737"/>
        <v>#VALUE!</v>
      </c>
      <c r="IW36" s="21" t="str">
        <f t="array" ref="IW36">SUMIFS(INDIRECT($H$1),Consolidado!$C$3:$C66,$A36,Consolidado!$B$3:$B66,IT$1)</f>
        <v>#VALUE!</v>
      </c>
      <c r="IX36" s="54" t="str">
        <f t="shared" si="738"/>
        <v/>
      </c>
      <c r="IY36" s="21" t="str">
        <f t="shared" si="739"/>
        <v>#VALUE!</v>
      </c>
      <c r="IZ36" s="21" t="str">
        <f t="shared" si="740"/>
        <v/>
      </c>
      <c r="JA36" s="103" t="str">
        <f t="array" ref="JA36">SUMIFS(INDIRECT($G$1),Consolidado!$C$3:$C66,$A36,Consolidado!$B$3:$B66,JA$1)</f>
        <v>#VALUE!</v>
      </c>
      <c r="JB36" s="22" t="str">
        <f t="shared" si="741"/>
        <v/>
      </c>
      <c r="JC36" s="22" t="str">
        <f t="shared" si="742"/>
        <v>#VALUE!</v>
      </c>
      <c r="JD36" s="22" t="str">
        <f t="array" ref="JD36">SUMIFS(INDIRECT($H$1),Consolidado!$C$3:$C66,$A36,Consolidado!$B$3:$B66,JA$1)</f>
        <v>#VALUE!</v>
      </c>
      <c r="JE36" s="56" t="str">
        <f t="shared" si="743"/>
        <v/>
      </c>
      <c r="JF36" s="22" t="str">
        <f t="shared" si="744"/>
        <v>#VALUE!</v>
      </c>
      <c r="JG36" s="22" t="str">
        <f t="shared" si="745"/>
        <v/>
      </c>
      <c r="JH36" s="104" t="str">
        <f t="array" ref="JH36">SUMIFS(INDIRECT($G$1),Consolidado!$C$3:$C66,$A36,Consolidado!$B$3:$B66,JH$1)</f>
        <v>#VALUE!</v>
      </c>
      <c r="JI36" s="21" t="str">
        <f t="shared" si="746"/>
        <v/>
      </c>
      <c r="JJ36" s="21" t="str">
        <f t="shared" si="747"/>
        <v>#VALUE!</v>
      </c>
      <c r="JK36" s="21" t="str">
        <f t="array" ref="JK36">SUMIFS(INDIRECT($H$1),Consolidado!$C$3:$C66,$A36,Consolidado!$B$3:$B66,JH$1)</f>
        <v>#VALUE!</v>
      </c>
      <c r="JL36" s="54" t="str">
        <f t="shared" si="748"/>
        <v/>
      </c>
      <c r="JM36" s="21" t="str">
        <f t="shared" si="749"/>
        <v>#VALUE!</v>
      </c>
      <c r="JN36" s="21" t="str">
        <f t="shared" si="750"/>
        <v/>
      </c>
      <c r="JO36" s="103" t="str">
        <f t="array" ref="JO36">SUMIFS(INDIRECT($G$1),Consolidado!$C$3:$C66,$A36,Consolidado!$B$3:$B66,JO$1)</f>
        <v>#VALUE!</v>
      </c>
      <c r="JP36" s="22" t="str">
        <f t="shared" si="751"/>
        <v/>
      </c>
      <c r="JQ36" s="22" t="str">
        <f t="shared" si="752"/>
        <v>#VALUE!</v>
      </c>
      <c r="JR36" s="22" t="str">
        <f t="array" ref="JR36">SUMIFS(INDIRECT($H$1),Consolidado!$C$3:$C66,$A36,Consolidado!$B$3:$B66,JO$1)</f>
        <v>#VALUE!</v>
      </c>
      <c r="JS36" s="56" t="str">
        <f t="shared" si="753"/>
        <v/>
      </c>
      <c r="JT36" s="22" t="str">
        <f t="shared" si="754"/>
        <v>#VALUE!</v>
      </c>
      <c r="JU36" s="22" t="str">
        <f t="shared" si="755"/>
        <v/>
      </c>
      <c r="JV36" s="104" t="str">
        <f t="array" ref="JV36">SUMIFS(INDIRECT($G$1),Consolidado!$C$3:$C66,$A36,Consolidado!$B$3:$B66,JV$1)</f>
        <v>#VALUE!</v>
      </c>
      <c r="JW36" s="21" t="str">
        <f t="shared" si="756"/>
        <v/>
      </c>
      <c r="JX36" s="21" t="str">
        <f t="shared" si="757"/>
        <v>#VALUE!</v>
      </c>
      <c r="JY36" s="21" t="str">
        <f t="array" ref="JY36">SUMIFS(INDIRECT($H$1),Consolidado!$C$3:$C66,$A36,Consolidado!$B$3:$B66,JV$1)</f>
        <v>#VALUE!</v>
      </c>
      <c r="JZ36" s="54" t="str">
        <f t="shared" si="758"/>
        <v/>
      </c>
      <c r="KA36" s="21" t="str">
        <f t="shared" si="759"/>
        <v>#VALUE!</v>
      </c>
      <c r="KB36" s="21" t="str">
        <f t="shared" si="760"/>
        <v/>
      </c>
      <c r="KC36" s="103" t="str">
        <f t="array" ref="KC36">SUMIFS(INDIRECT($G$1),Consolidado!$C$3:$C66,$A36,Consolidado!$B$3:$B66,KC$1)</f>
        <v>#VALUE!</v>
      </c>
      <c r="KD36" s="22" t="str">
        <f t="shared" si="761"/>
        <v/>
      </c>
      <c r="KE36" s="22" t="str">
        <f t="shared" si="762"/>
        <v>#VALUE!</v>
      </c>
      <c r="KF36" s="22" t="str">
        <f t="array" ref="KF36">SUMIFS(INDIRECT($H$1),Consolidado!$C$3:$C66,$A36,Consolidado!$B$3:$B66,KC$1)</f>
        <v>#VALUE!</v>
      </c>
      <c r="KG36" s="56" t="str">
        <f t="shared" si="763"/>
        <v/>
      </c>
      <c r="KH36" s="22" t="str">
        <f t="shared" si="764"/>
        <v>#VALUE!</v>
      </c>
      <c r="KI36" s="22" t="str">
        <f t="shared" si="765"/>
        <v/>
      </c>
      <c r="KJ36" s="104" t="str">
        <f t="array" ref="KJ36">SUMIFS(INDIRECT($G$1),Consolidado!$C$3:$C66,$A36,Consolidado!$B$3:$B66,KJ$1)</f>
        <v>#VALUE!</v>
      </c>
      <c r="KK36" s="21" t="str">
        <f t="shared" si="766"/>
        <v/>
      </c>
      <c r="KL36" s="21" t="str">
        <f t="shared" si="767"/>
        <v>#VALUE!</v>
      </c>
      <c r="KM36" s="21" t="str">
        <f t="array" ref="KM36">SUMIFS(INDIRECT($H$1),Consolidado!$C$3:$C66,$A36,Consolidado!$B$3:$B66,KJ$1)</f>
        <v>#VALUE!</v>
      </c>
      <c r="KN36" s="54" t="str">
        <f t="shared" si="768"/>
        <v/>
      </c>
      <c r="KO36" s="21" t="str">
        <f t="shared" si="769"/>
        <v>#VALUE!</v>
      </c>
      <c r="KP36" s="21" t="str">
        <f t="shared" si="770"/>
        <v/>
      </c>
      <c r="KQ36" s="103" t="str">
        <f t="array" ref="KQ36">SUMIFS(INDIRECT($G$1),Consolidado!$C$3:$C66,$A36,Consolidado!$B$3:$B66,KQ$1)</f>
        <v>#VALUE!</v>
      </c>
      <c r="KR36" s="22" t="str">
        <f t="shared" si="771"/>
        <v/>
      </c>
      <c r="KS36" s="22" t="str">
        <f t="shared" si="772"/>
        <v>#VALUE!</v>
      </c>
      <c r="KT36" s="22" t="str">
        <f t="array" ref="KT36">SUMIFS(INDIRECT($H$1),Consolidado!$C$3:$C66,$A36,Consolidado!$B$3:$B66,KQ$1)</f>
        <v>#VALUE!</v>
      </c>
      <c r="KU36" s="56" t="str">
        <f t="shared" si="773"/>
        <v/>
      </c>
      <c r="KV36" s="22" t="str">
        <f t="shared" si="774"/>
        <v>#VALUE!</v>
      </c>
      <c r="KW36" s="22" t="str">
        <f t="shared" si="775"/>
        <v/>
      </c>
      <c r="KX36" s="104" t="str">
        <f t="array" ref="KX36">SUMIFS(INDIRECT($G$1),Consolidado!$C$3:$C66,$A36,Consolidado!$B$3:$B66,KX$1)</f>
        <v>#VALUE!</v>
      </c>
      <c r="KY36" s="21" t="str">
        <f t="shared" si="776"/>
        <v/>
      </c>
      <c r="KZ36" s="21" t="str">
        <f t="shared" si="777"/>
        <v>#VALUE!</v>
      </c>
      <c r="LA36" s="21" t="str">
        <f t="array" ref="LA36">SUMIFS(INDIRECT($H$1),Consolidado!$C$3:$C66,$A36,Consolidado!$B$3:$B66,KX$1)</f>
        <v>#VALUE!</v>
      </c>
      <c r="LB36" s="54" t="str">
        <f t="shared" si="778"/>
        <v/>
      </c>
      <c r="LC36" s="21" t="str">
        <f t="shared" si="779"/>
        <v>#VALUE!</v>
      </c>
      <c r="LD36" s="105" t="str">
        <f t="shared" si="780"/>
        <v/>
      </c>
      <c r="LE36" s="103" t="str">
        <f t="array" ref="LE36">SUMIFS(INDIRECT($G$1),Consolidado!$C$3:$C66,$A36,Consolidado!$B$3:$B66,LE$1)</f>
        <v>#VALUE!</v>
      </c>
      <c r="LF36" s="22" t="str">
        <f t="shared" si="781"/>
        <v/>
      </c>
      <c r="LG36" s="22" t="str">
        <f t="shared" si="782"/>
        <v>#VALUE!</v>
      </c>
      <c r="LH36" s="22" t="str">
        <f t="array" ref="LH36">SUMIFS(INDIRECT($H$1),Consolidado!$C$3:$C66,$A36,Consolidado!$B$3:$B66,LE$1)</f>
        <v>#VALUE!</v>
      </c>
      <c r="LI36" s="56" t="str">
        <f t="shared" si="783"/>
        <v/>
      </c>
      <c r="LJ36" s="22" t="str">
        <f t="shared" si="784"/>
        <v>#VALUE!</v>
      </c>
      <c r="LK36" s="22" t="str">
        <f t="shared" si="785"/>
        <v/>
      </c>
      <c r="LL36" s="104" t="str">
        <f t="array" ref="LL36">SUMIFS(INDIRECT($G$1),Consolidado!$C$3:$C66,$A36,Consolidado!$B$3:$B66,LL$1)</f>
        <v>#VALUE!</v>
      </c>
      <c r="LM36" s="21" t="str">
        <f t="shared" si="786"/>
        <v/>
      </c>
      <c r="LN36" s="21" t="str">
        <f t="shared" si="787"/>
        <v>#VALUE!</v>
      </c>
      <c r="LO36" s="21" t="str">
        <f t="array" ref="LO36">SUMIFS(INDIRECT($H$1),Consolidado!$C$3:$C66,$A36,Consolidado!$B$3:$B66,LL$1)</f>
        <v>#VALUE!</v>
      </c>
      <c r="LP36" s="54" t="str">
        <f t="shared" si="788"/>
        <v/>
      </c>
      <c r="LQ36" s="21" t="str">
        <f t="shared" si="789"/>
        <v>#VALUE!</v>
      </c>
      <c r="LR36" s="105" t="str">
        <f t="shared" si="790"/>
        <v/>
      </c>
      <c r="LS36" s="103" t="str">
        <f t="array" ref="LS36">SUMIFS(INDIRECT($G$1),Consolidado!$C$3:$C66,$A36,Consolidado!$B$3:$B66,LS$1)</f>
        <v>#VALUE!</v>
      </c>
      <c r="LT36" s="22" t="str">
        <f t="shared" si="791"/>
        <v/>
      </c>
      <c r="LU36" s="22" t="str">
        <f t="shared" si="792"/>
        <v>#VALUE!</v>
      </c>
      <c r="LV36" s="22" t="str">
        <f t="array" ref="LV36">SUMIFS(INDIRECT($H$1),Consolidado!$C$3:$C66,$A36,Consolidado!$B$3:$B66,LS$1)</f>
        <v>#VALUE!</v>
      </c>
      <c r="LW36" s="56" t="str">
        <f t="shared" si="793"/>
        <v/>
      </c>
      <c r="LX36" s="22" t="str">
        <f t="shared" si="794"/>
        <v>#VALUE!</v>
      </c>
      <c r="LY36" s="22" t="str">
        <f t="shared" si="795"/>
        <v/>
      </c>
      <c r="LZ36" s="104" t="str">
        <f t="array" ref="LZ36">SUMIFS(INDIRECT($G$1),Consolidado!$C$3:$C66,$A36,Consolidado!$B$3:$B66,LZ$1)</f>
        <v>#VALUE!</v>
      </c>
      <c r="MA36" s="21" t="str">
        <f t="shared" si="796"/>
        <v/>
      </c>
      <c r="MB36" s="21" t="str">
        <f t="shared" si="797"/>
        <v>#VALUE!</v>
      </c>
      <c r="MC36" s="21" t="str">
        <f t="array" ref="MC36">SUMIFS(INDIRECT($H$1),Consolidado!$C$3:$C66,$A36,Consolidado!$B$3:$B66,LZ$1)</f>
        <v>#VALUE!</v>
      </c>
      <c r="MD36" s="54" t="str">
        <f t="shared" si="798"/>
        <v/>
      </c>
      <c r="ME36" s="21" t="str">
        <f t="shared" si="799"/>
        <v>#VALUE!</v>
      </c>
      <c r="MF36" s="105" t="str">
        <f t="shared" si="800"/>
        <v/>
      </c>
      <c r="MG36" s="103" t="str">
        <f t="array" ref="MG36">SUMIFS(INDIRECT($G$1),Consolidado!$C$3:$C66,$A36,Consolidado!$B$3:$B66,MG$1)</f>
        <v>#VALUE!</v>
      </c>
      <c r="MH36" s="22" t="str">
        <f t="shared" si="801"/>
        <v/>
      </c>
      <c r="MI36" s="22" t="str">
        <f t="shared" si="802"/>
        <v>#VALUE!</v>
      </c>
      <c r="MJ36" s="22" t="str">
        <f t="array" ref="MJ36">SUMIFS(INDIRECT($H$1),Consolidado!$C$3:$C66,$A36,Consolidado!$B$3:$B66,MG$1)</f>
        <v>#VALUE!</v>
      </c>
      <c r="MK36" s="56" t="str">
        <f t="shared" si="803"/>
        <v/>
      </c>
      <c r="ML36" s="22" t="str">
        <f t="shared" si="804"/>
        <v>#VALUE!</v>
      </c>
      <c r="MM36" s="22" t="str">
        <f t="shared" si="805"/>
        <v/>
      </c>
      <c r="MN36" s="104" t="str">
        <f t="array" ref="MN36">SUMIFS(INDIRECT($G$1),Consolidado!$C$3:$C66,$A36,Consolidado!$B$3:$B66,MN$1)</f>
        <v>#VALUE!</v>
      </c>
      <c r="MO36" s="21" t="str">
        <f t="shared" si="806"/>
        <v/>
      </c>
      <c r="MP36" s="21" t="str">
        <f t="shared" si="807"/>
        <v>#VALUE!</v>
      </c>
      <c r="MQ36" s="21" t="str">
        <f t="array" ref="MQ36">SUMIFS(INDIRECT($H$1),Consolidado!$C$3:$C66,$A36,Consolidado!$B$3:$B66,MN$1)</f>
        <v>#VALUE!</v>
      </c>
      <c r="MR36" s="54" t="str">
        <f t="shared" si="808"/>
        <v/>
      </c>
      <c r="MS36" s="21" t="str">
        <f t="shared" si="809"/>
        <v>#VALUE!</v>
      </c>
      <c r="MT36" s="105" t="str">
        <f t="shared" si="810"/>
        <v/>
      </c>
      <c r="MU36" s="103" t="str">
        <f t="array" ref="MU36">SUMIFS(INDIRECT($G$1),Consolidado!$C$3:$C66,$A36,Consolidado!$B$3:$B66,MU$1)</f>
        <v>#VALUE!</v>
      </c>
      <c r="MV36" s="22" t="str">
        <f t="shared" si="811"/>
        <v/>
      </c>
      <c r="MW36" s="22" t="str">
        <f t="shared" si="812"/>
        <v>#VALUE!</v>
      </c>
      <c r="MX36" s="22" t="str">
        <f t="array" ref="MX36">SUMIFS(INDIRECT($H$1),Consolidado!$C$3:$C66,$A36,Consolidado!$B$3:$B66,MU$1)</f>
        <v>#VALUE!</v>
      </c>
      <c r="MY36" s="56" t="str">
        <f t="shared" si="813"/>
        <v/>
      </c>
      <c r="MZ36" s="22" t="str">
        <f t="shared" si="814"/>
        <v>#VALUE!</v>
      </c>
      <c r="NA36" s="22" t="str">
        <f t="shared" si="815"/>
        <v/>
      </c>
      <c r="NB36" s="104" t="str">
        <f t="array" ref="NB36">SUMIFS(INDIRECT($G$1),Consolidado!$C$3:$C66,$A36,Consolidado!$B$3:$B66,NB$1)</f>
        <v>#VALUE!</v>
      </c>
      <c r="NC36" s="21" t="str">
        <f t="shared" si="816"/>
        <v/>
      </c>
      <c r="ND36" s="21" t="str">
        <f t="shared" si="817"/>
        <v>#VALUE!</v>
      </c>
      <c r="NE36" s="21" t="str">
        <f t="array" ref="NE36">SUMIFS(INDIRECT($H$1),Consolidado!$C$3:$C66,$A36,Consolidado!$B$3:$B66,NB$1)</f>
        <v>#VALUE!</v>
      </c>
      <c r="NF36" s="54" t="str">
        <f t="shared" si="818"/>
        <v/>
      </c>
      <c r="NG36" s="21" t="str">
        <f t="shared" si="819"/>
        <v>#VALUE!</v>
      </c>
      <c r="NH36" s="105" t="str">
        <f t="shared" si="820"/>
        <v/>
      </c>
      <c r="NI36" s="103" t="str">
        <f t="array" ref="NI36">SUMIFS(INDIRECT($G$1),Consolidado!$C$3:$C66,$A36,Consolidado!$B$3:$B66,NI$1)</f>
        <v>#VALUE!</v>
      </c>
      <c r="NJ36" s="22" t="str">
        <f t="shared" si="821"/>
        <v/>
      </c>
      <c r="NK36" s="22" t="str">
        <f t="shared" si="822"/>
        <v>#VALUE!</v>
      </c>
      <c r="NL36" s="22" t="str">
        <f t="array" ref="NL36">SUMIFS(INDIRECT($H$1),Consolidado!$C$3:$C66,$A36,Consolidado!$B$3:$B66,NI$1)</f>
        <v>#VALUE!</v>
      </c>
      <c r="NM36" s="56" t="str">
        <f t="shared" si="823"/>
        <v/>
      </c>
      <c r="NN36" s="22" t="str">
        <f t="shared" si="824"/>
        <v>#VALUE!</v>
      </c>
      <c r="NO36" s="22" t="str">
        <f t="shared" si="825"/>
        <v/>
      </c>
      <c r="NP36" s="104" t="str">
        <f t="array" ref="NP36">SUMIFS(INDIRECT($G$1),Consolidado!$C$3:$C66,$A36,Consolidado!$B$3:$B66,NP$1)</f>
        <v>#VALUE!</v>
      </c>
      <c r="NQ36" s="21" t="str">
        <f t="shared" si="826"/>
        <v/>
      </c>
      <c r="NR36" s="21" t="str">
        <f t="shared" si="827"/>
        <v>#VALUE!</v>
      </c>
      <c r="NS36" s="21" t="str">
        <f t="array" ref="NS36">SUMIFS(INDIRECT($H$1),Consolidado!$C$3:$C66,$A36,Consolidado!$B$3:$B66,NP$1)</f>
        <v>#VALUE!</v>
      </c>
      <c r="NT36" s="54" t="str">
        <f t="shared" si="828"/>
        <v/>
      </c>
      <c r="NU36" s="21" t="str">
        <f t="shared" si="829"/>
        <v>#VALUE!</v>
      </c>
      <c r="NV36" s="105" t="str">
        <f t="shared" si="830"/>
        <v/>
      </c>
    </row>
    <row r="37" ht="15.75" customHeight="1">
      <c r="A37" s="7" t="str">
        <f>Menus!B29</f>
        <v>B26 Mantenimiento equipo de operación</v>
      </c>
      <c r="B37" s="21" t="str">
        <f t="shared" si="554"/>
        <v>#VALUE!</v>
      </c>
      <c r="C37" s="21">
        <f t="shared" si="555"/>
        <v>0</v>
      </c>
      <c r="D37" s="21" t="str">
        <f t="shared" si="556"/>
        <v>#VALUE!</v>
      </c>
      <c r="E37" s="21" t="str">
        <f t="shared" si="557"/>
        <v>#VALUE!</v>
      </c>
      <c r="F37" s="21">
        <f t="shared" si="558"/>
        <v>0</v>
      </c>
      <c r="G37" s="21" t="str">
        <f t="shared" si="559"/>
        <v>#VALUE!</v>
      </c>
      <c r="H37" s="21" t="str">
        <f t="shared" si="560"/>
        <v/>
      </c>
      <c r="I37" s="100" t="str">
        <f t="array" ref="I37">SUMIFS(INDIRECT($G$1),Consolidado!$C$3:$C66,$A37,Consolidado!$B$3:$B66,I$1)</f>
        <v>#VALUE!</v>
      </c>
      <c r="J37" s="65" t="str">
        <f t="shared" si="561"/>
        <v/>
      </c>
      <c r="K37" s="21" t="str">
        <f t="shared" si="562"/>
        <v>#VALUE!</v>
      </c>
      <c r="L37" s="65" t="str">
        <f t="array" ref="L37">SUMIFS(INDIRECT($H$1),Consolidado!$C$3:$C66,$A37,Consolidado!$B$3:$B66,I$1)</f>
        <v>#VALUE!</v>
      </c>
      <c r="M37" s="66" t="str">
        <f t="shared" si="563"/>
        <v/>
      </c>
      <c r="N37" s="21" t="str">
        <f t="shared" si="564"/>
        <v>#VALUE!</v>
      </c>
      <c r="O37" s="21" t="str">
        <f t="shared" si="565"/>
        <v/>
      </c>
      <c r="P37" s="101" t="str">
        <f t="array" ref="P37">SUMIFS(INDIRECT($G$1),Consolidado!$C$3:$C66,$A37,Consolidado!$B$3:$B66,P$1)</f>
        <v>#VALUE!</v>
      </c>
      <c r="Q37" s="68" t="str">
        <f t="shared" si="566"/>
        <v/>
      </c>
      <c r="R37" s="68" t="str">
        <f t="shared" si="567"/>
        <v>#VALUE!</v>
      </c>
      <c r="S37" s="68" t="str">
        <f t="array" ref="S37">SUMIFS(INDIRECT($H$1),Consolidado!$C$3:$C66,$A37,Consolidado!$B$3:$B66,P$1)</f>
        <v>#VALUE!</v>
      </c>
      <c r="T37" s="68" t="str">
        <f t="shared" si="568"/>
        <v/>
      </c>
      <c r="U37" s="68" t="str">
        <f t="shared" si="569"/>
        <v>#VALUE!</v>
      </c>
      <c r="V37" s="68" t="str">
        <f t="shared" si="570"/>
        <v/>
      </c>
      <c r="W37" s="103" t="str">
        <f t="array" ref="W37">SUMIFS(INDIRECT($G$1),Consolidado!$C$3:$C66,$A37,Consolidado!$B$3:$B66,W$1)</f>
        <v>#VALUE!</v>
      </c>
      <c r="X37" s="22" t="str">
        <f t="shared" si="571"/>
        <v/>
      </c>
      <c r="Y37" s="22" t="str">
        <f t="shared" si="572"/>
        <v>#VALUE!</v>
      </c>
      <c r="Z37" s="22" t="str">
        <f t="array" ref="Z37">SUMIFS(INDIRECT($H$1),Consolidado!$C$3:$C66,$A37,Consolidado!$B$3:$B66,W$1)</f>
        <v>#VALUE!</v>
      </c>
      <c r="AA37" s="56" t="str">
        <f t="shared" si="573"/>
        <v/>
      </c>
      <c r="AB37" s="22" t="str">
        <f t="shared" si="574"/>
        <v>#VALUE!</v>
      </c>
      <c r="AC37" s="22" t="str">
        <f t="shared" si="575"/>
        <v/>
      </c>
      <c r="AD37" s="104" t="str">
        <f t="array" ref="AD37">SUMIFS(INDIRECT($G$1),Consolidado!$C$3:$C66,$A37,Consolidado!$B$3:$B66,AD$1)</f>
        <v>#VALUE!</v>
      </c>
      <c r="AE37" s="21" t="str">
        <f t="shared" si="576"/>
        <v/>
      </c>
      <c r="AF37" s="21" t="str">
        <f t="shared" si="577"/>
        <v>#VALUE!</v>
      </c>
      <c r="AG37" s="21" t="str">
        <f t="array" ref="AG37">SUMIFS(INDIRECT($H$1),Consolidado!$C$3:$C66,$A37,Consolidado!$B$3:$B66,AD$1)</f>
        <v>#VALUE!</v>
      </c>
      <c r="AH37" s="54" t="str">
        <f t="shared" si="578"/>
        <v/>
      </c>
      <c r="AI37" s="21" t="str">
        <f t="shared" si="579"/>
        <v>#VALUE!</v>
      </c>
      <c r="AJ37" s="21" t="str">
        <f t="shared" si="580"/>
        <v/>
      </c>
      <c r="AK37" s="103" t="str">
        <f t="array" ref="AK37">SUMIFS(INDIRECT($G$1),Consolidado!$C$3:$C66,$A37,Consolidado!$B$3:$B66,AK$1)</f>
        <v>#VALUE!</v>
      </c>
      <c r="AL37" s="22" t="str">
        <f t="shared" si="581"/>
        <v/>
      </c>
      <c r="AM37" s="22" t="str">
        <f t="shared" si="582"/>
        <v>#VALUE!</v>
      </c>
      <c r="AN37" s="22" t="str">
        <f t="array" ref="AN37">SUMIFS(INDIRECT($H$1),Consolidado!$C$3:$C66,$A37,Consolidado!$B$3:$B66,AK$1)</f>
        <v>#VALUE!</v>
      </c>
      <c r="AO37" s="56" t="str">
        <f t="shared" si="583"/>
        <v/>
      </c>
      <c r="AP37" s="22" t="str">
        <f t="shared" si="584"/>
        <v>#VALUE!</v>
      </c>
      <c r="AQ37" s="22" t="str">
        <f t="shared" si="585"/>
        <v/>
      </c>
      <c r="AR37" s="104" t="str">
        <f t="array" ref="AR37">SUMIFS(INDIRECT($G$1),Consolidado!$C$3:$C66,$A37,Consolidado!$B$3:$B66,AR$1)</f>
        <v>#VALUE!</v>
      </c>
      <c r="AS37" s="21" t="str">
        <f t="shared" si="586"/>
        <v/>
      </c>
      <c r="AT37" s="21" t="str">
        <f t="shared" si="587"/>
        <v>#VALUE!</v>
      </c>
      <c r="AU37" s="21" t="str">
        <f t="array" ref="AU37">SUMIFS(INDIRECT($H$1),Consolidado!$C$3:$C66,$A37,Consolidado!$B$3:$B66,AR$1)</f>
        <v>#VALUE!</v>
      </c>
      <c r="AV37" s="54" t="str">
        <f t="shared" si="588"/>
        <v/>
      </c>
      <c r="AW37" s="21" t="str">
        <f t="shared" si="589"/>
        <v>#VALUE!</v>
      </c>
      <c r="AX37" s="21" t="str">
        <f t="shared" si="590"/>
        <v/>
      </c>
      <c r="AY37" s="103" t="str">
        <f t="array" ref="AY37">SUMIFS(INDIRECT($G$1),Consolidado!$C$3:$C66,$A37,Consolidado!$B$3:$B66,AY$1)</f>
        <v>#VALUE!</v>
      </c>
      <c r="AZ37" s="22" t="str">
        <f t="shared" si="591"/>
        <v/>
      </c>
      <c r="BA37" s="22" t="str">
        <f t="shared" si="592"/>
        <v>#VALUE!</v>
      </c>
      <c r="BB37" s="22" t="str">
        <f t="array" ref="BB37">SUMIFS(INDIRECT($H$1),Consolidado!$C$3:$C66,$A37,Consolidado!$B$3:$B66,AY$1)</f>
        <v>#VALUE!</v>
      </c>
      <c r="BC37" s="56" t="str">
        <f t="shared" si="593"/>
        <v/>
      </c>
      <c r="BD37" s="22" t="str">
        <f t="shared" si="594"/>
        <v>#VALUE!</v>
      </c>
      <c r="BE37" s="22" t="str">
        <f t="shared" si="595"/>
        <v/>
      </c>
      <c r="BF37" s="104" t="str">
        <f t="array" ref="BF37">SUMIFS(INDIRECT($G$1),Consolidado!$C$3:$C66,$A37,Consolidado!$B$3:$B66,BF$1)</f>
        <v>#VALUE!</v>
      </c>
      <c r="BG37" s="21" t="str">
        <f t="shared" si="596"/>
        <v/>
      </c>
      <c r="BH37" s="21" t="str">
        <f t="shared" si="597"/>
        <v>#VALUE!</v>
      </c>
      <c r="BI37" s="21" t="str">
        <f t="array" ref="BI37">SUMIFS(INDIRECT($H$1),Consolidado!$C$3:$C66,$A37,Consolidado!$B$3:$B66,BF$1)</f>
        <v>#VALUE!</v>
      </c>
      <c r="BJ37" s="54" t="str">
        <f t="shared" si="598"/>
        <v/>
      </c>
      <c r="BK37" s="21" t="str">
        <f t="shared" si="599"/>
        <v>#VALUE!</v>
      </c>
      <c r="BL37" s="21" t="str">
        <f t="shared" si="600"/>
        <v/>
      </c>
      <c r="BM37" s="103" t="str">
        <f t="array" ref="BM37">SUMIFS(INDIRECT($G$1),Consolidado!$C$3:$C66,$A37,Consolidado!$B$3:$B66,BM$1)</f>
        <v>#VALUE!</v>
      </c>
      <c r="BN37" s="22" t="str">
        <f t="shared" si="601"/>
        <v/>
      </c>
      <c r="BO37" s="22" t="str">
        <f t="shared" si="602"/>
        <v>#VALUE!</v>
      </c>
      <c r="BP37" s="22" t="str">
        <f t="array" ref="BP37">SUMIFS(INDIRECT($H$1),Consolidado!$C$3:$C66,$A37,Consolidado!$B$3:$B66,BM$1)</f>
        <v>#VALUE!</v>
      </c>
      <c r="BQ37" s="56" t="str">
        <f t="shared" si="603"/>
        <v/>
      </c>
      <c r="BR37" s="22" t="str">
        <f t="shared" si="604"/>
        <v>#VALUE!</v>
      </c>
      <c r="BS37" s="22" t="str">
        <f t="shared" si="605"/>
        <v/>
      </c>
      <c r="BT37" s="104" t="str">
        <f t="array" ref="BT37">SUMIFS(INDIRECT($G$1),Consolidado!$C$3:$C66,$A37,Consolidado!$B$3:$B66,BT$1)</f>
        <v>#VALUE!</v>
      </c>
      <c r="BU37" s="21" t="str">
        <f t="shared" si="606"/>
        <v/>
      </c>
      <c r="BV37" s="21" t="str">
        <f t="shared" si="607"/>
        <v>#VALUE!</v>
      </c>
      <c r="BW37" s="21" t="str">
        <f t="array" ref="BW37">SUMIFS(INDIRECT($H$1),Consolidado!$C$3:$C66,$A37,Consolidado!$B$3:$B66,BT$1)</f>
        <v>#VALUE!</v>
      </c>
      <c r="BX37" s="54" t="str">
        <f t="shared" si="608"/>
        <v/>
      </c>
      <c r="BY37" s="21" t="str">
        <f t="shared" si="609"/>
        <v>#VALUE!</v>
      </c>
      <c r="BZ37" s="21" t="str">
        <f t="shared" si="610"/>
        <v/>
      </c>
      <c r="CA37" s="103" t="str">
        <f t="array" ref="CA37">SUMIFS(INDIRECT($G$1),Consolidado!$C$3:$C66,$A37,Consolidado!$B$3:$B66,CA$1)</f>
        <v>#VALUE!</v>
      </c>
      <c r="CB37" s="22" t="str">
        <f t="shared" si="611"/>
        <v/>
      </c>
      <c r="CC37" s="22" t="str">
        <f t="shared" si="612"/>
        <v>#VALUE!</v>
      </c>
      <c r="CD37" s="22" t="str">
        <f t="array" ref="CD37">SUMIFS(INDIRECT($H$1),Consolidado!$C$3:$C66,$A37,Consolidado!$B$3:$B66,CA$1)</f>
        <v>#VALUE!</v>
      </c>
      <c r="CE37" s="56" t="str">
        <f t="shared" si="613"/>
        <v/>
      </c>
      <c r="CF37" s="22" t="str">
        <f t="shared" si="614"/>
        <v>#VALUE!</v>
      </c>
      <c r="CG37" s="22" t="str">
        <f t="shared" si="615"/>
        <v/>
      </c>
      <c r="CH37" s="104" t="str">
        <f t="array" ref="CH37">SUMIFS(INDIRECT($G$1),Consolidado!$C$3:$C66,$A37,Consolidado!$B$3:$B66,CH$1)</f>
        <v>#VALUE!</v>
      </c>
      <c r="CI37" s="21" t="str">
        <f t="shared" si="616"/>
        <v/>
      </c>
      <c r="CJ37" s="21" t="str">
        <f t="shared" si="617"/>
        <v>#VALUE!</v>
      </c>
      <c r="CK37" s="21" t="str">
        <f t="array" ref="CK37">SUMIFS(INDIRECT($H$1),Consolidado!$C$3:$C66,$A37,Consolidado!$B$3:$B66,CH$1)</f>
        <v>#VALUE!</v>
      </c>
      <c r="CL37" s="54" t="str">
        <f t="shared" si="618"/>
        <v/>
      </c>
      <c r="CM37" s="21" t="str">
        <f t="shared" si="619"/>
        <v>#VALUE!</v>
      </c>
      <c r="CN37" s="21" t="str">
        <f t="shared" si="620"/>
        <v/>
      </c>
      <c r="CO37" s="103" t="str">
        <f t="array" ref="CO37">SUMIFS(INDIRECT($G$1),Consolidado!$C$3:$C66,$A37,Consolidado!$B$3:$B66,CO$1)</f>
        <v>#VALUE!</v>
      </c>
      <c r="CP37" s="22" t="str">
        <f t="shared" si="621"/>
        <v/>
      </c>
      <c r="CQ37" s="22" t="str">
        <f t="shared" si="622"/>
        <v>#VALUE!</v>
      </c>
      <c r="CR37" s="22" t="str">
        <f t="array" ref="CR37">SUMIFS(INDIRECT($H$1),Consolidado!$C$3:$C66,$A37,Consolidado!$B$3:$B66,CO$1)</f>
        <v>#VALUE!</v>
      </c>
      <c r="CS37" s="56" t="str">
        <f t="shared" si="623"/>
        <v/>
      </c>
      <c r="CT37" s="22" t="str">
        <f t="shared" si="624"/>
        <v>#VALUE!</v>
      </c>
      <c r="CU37" s="22" t="str">
        <f t="shared" si="625"/>
        <v/>
      </c>
      <c r="CV37" s="104" t="str">
        <f t="array" ref="CV37">SUMIFS(INDIRECT($G$1),Consolidado!$C$3:$C66,$A37,Consolidado!$B$3:$B66,CV$1)</f>
        <v>#VALUE!</v>
      </c>
      <c r="CW37" s="21" t="str">
        <f t="shared" si="626"/>
        <v/>
      </c>
      <c r="CX37" s="21" t="str">
        <f t="shared" si="627"/>
        <v>#VALUE!</v>
      </c>
      <c r="CY37" s="21" t="str">
        <f t="array" ref="CY37">SUMIFS(INDIRECT($H$1),Consolidado!$C$3:$C66,$A37,Consolidado!$B$3:$B66,CV$1)</f>
        <v>#VALUE!</v>
      </c>
      <c r="CZ37" s="54" t="str">
        <f t="shared" si="628"/>
        <v/>
      </c>
      <c r="DA37" s="21" t="str">
        <f t="shared" si="629"/>
        <v>#VALUE!</v>
      </c>
      <c r="DB37" s="21" t="str">
        <f t="shared" si="630"/>
        <v/>
      </c>
      <c r="DC37" s="103" t="str">
        <f t="array" ref="DC37">SUMIFS(INDIRECT($G$1),Consolidado!$C$3:$C66,$A37,Consolidado!$B$3:$B66,DC$1)</f>
        <v>#VALUE!</v>
      </c>
      <c r="DD37" s="22" t="str">
        <f t="shared" si="631"/>
        <v/>
      </c>
      <c r="DE37" s="22" t="str">
        <f t="shared" si="632"/>
        <v>#VALUE!</v>
      </c>
      <c r="DF37" s="22" t="str">
        <f t="array" ref="DF37">SUMIFS(INDIRECT($H$1),Consolidado!$C$3:$C66,$A37,Consolidado!$B$3:$B66,DC$1)</f>
        <v>#VALUE!</v>
      </c>
      <c r="DG37" s="56" t="str">
        <f t="shared" si="633"/>
        <v/>
      </c>
      <c r="DH37" s="22" t="str">
        <f t="shared" si="634"/>
        <v>#VALUE!</v>
      </c>
      <c r="DI37" s="22" t="str">
        <f t="shared" si="635"/>
        <v/>
      </c>
      <c r="DJ37" s="104" t="str">
        <f t="array" ref="DJ37">SUMIFS(INDIRECT($G$1),Consolidado!$C$3:$C66,$A37,Consolidado!$B$3:$B66,DJ$1)</f>
        <v>#VALUE!</v>
      </c>
      <c r="DK37" s="21" t="str">
        <f t="shared" si="636"/>
        <v/>
      </c>
      <c r="DL37" s="21" t="str">
        <f t="shared" si="637"/>
        <v>#VALUE!</v>
      </c>
      <c r="DM37" s="21" t="str">
        <f t="array" ref="DM37">SUMIFS(INDIRECT($H$1),Consolidado!$C$3:$C66,$A37,Consolidado!$B$3:$B66,DJ$1)</f>
        <v>#VALUE!</v>
      </c>
      <c r="DN37" s="54" t="str">
        <f t="shared" si="638"/>
        <v/>
      </c>
      <c r="DO37" s="21" t="str">
        <f t="shared" si="639"/>
        <v>#VALUE!</v>
      </c>
      <c r="DP37" s="21" t="str">
        <f t="shared" si="640"/>
        <v/>
      </c>
      <c r="DQ37" s="103" t="str">
        <f t="array" ref="DQ37">SUMIFS(INDIRECT($G$1),Consolidado!$C$3:$C66,$A37,Consolidado!$B$3:$B66,DQ$1)</f>
        <v>#VALUE!</v>
      </c>
      <c r="DR37" s="22" t="str">
        <f t="shared" si="641"/>
        <v/>
      </c>
      <c r="DS37" s="22" t="str">
        <f t="shared" si="642"/>
        <v>#VALUE!</v>
      </c>
      <c r="DT37" s="22" t="str">
        <f t="array" ref="DT37">SUMIFS(INDIRECT($H$1),Consolidado!$C$3:$C66,$A37,Consolidado!$B$3:$B66,DQ$1)</f>
        <v>#VALUE!</v>
      </c>
      <c r="DU37" s="56" t="str">
        <f t="shared" si="643"/>
        <v/>
      </c>
      <c r="DV37" s="22" t="str">
        <f t="shared" si="644"/>
        <v>#VALUE!</v>
      </c>
      <c r="DW37" s="22" t="str">
        <f t="shared" si="645"/>
        <v/>
      </c>
      <c r="DX37" s="104" t="str">
        <f t="array" ref="DX37">SUMIFS(INDIRECT($G$1),Consolidado!$C$3:$C66,$A37,Consolidado!$B$3:$B66,DX$1)</f>
        <v>#VALUE!</v>
      </c>
      <c r="DY37" s="21" t="str">
        <f t="shared" si="646"/>
        <v/>
      </c>
      <c r="DZ37" s="21" t="str">
        <f t="shared" si="647"/>
        <v>#VALUE!</v>
      </c>
      <c r="EA37" s="21" t="str">
        <f t="array" ref="EA37">SUMIFS(INDIRECT($H$1),Consolidado!$C$3:$C66,$A37,Consolidado!$B$3:$B66,DX$1)</f>
        <v>#VALUE!</v>
      </c>
      <c r="EB37" s="54" t="str">
        <f t="shared" si="648"/>
        <v/>
      </c>
      <c r="EC37" s="21" t="str">
        <f t="shared" si="649"/>
        <v>#VALUE!</v>
      </c>
      <c r="ED37" s="21" t="str">
        <f t="shared" si="650"/>
        <v/>
      </c>
      <c r="EE37" s="103" t="str">
        <f t="array" ref="EE37">SUMIFS(INDIRECT($G$1),Consolidado!$C$3:$C66,$A37,Consolidado!$B$3:$B66,EE$1)</f>
        <v>#VALUE!</v>
      </c>
      <c r="EF37" s="22" t="str">
        <f t="shared" si="651"/>
        <v/>
      </c>
      <c r="EG37" s="22" t="str">
        <f t="shared" si="652"/>
        <v>#VALUE!</v>
      </c>
      <c r="EH37" s="22" t="str">
        <f t="array" ref="EH37">SUMIFS(INDIRECT($H$1),Consolidado!$C$3:$C66,$A37,Consolidado!$B$3:$B66,EE$1)</f>
        <v>#VALUE!</v>
      </c>
      <c r="EI37" s="56" t="str">
        <f t="shared" si="653"/>
        <v/>
      </c>
      <c r="EJ37" s="22" t="str">
        <f t="shared" si="654"/>
        <v>#VALUE!</v>
      </c>
      <c r="EK37" s="22" t="str">
        <f t="shared" si="655"/>
        <v/>
      </c>
      <c r="EL37" s="104" t="str">
        <f t="array" ref="EL37">SUMIFS(INDIRECT($G$1),Consolidado!$C$3:$C66,$A37,Consolidado!$B$3:$B66,EL$1)</f>
        <v>#VALUE!</v>
      </c>
      <c r="EM37" s="21" t="str">
        <f t="shared" si="656"/>
        <v/>
      </c>
      <c r="EN37" s="21" t="str">
        <f t="shared" si="657"/>
        <v>#VALUE!</v>
      </c>
      <c r="EO37" s="21" t="str">
        <f t="array" ref="EO37">SUMIFS(INDIRECT($H$1),Consolidado!$C$3:$C66,$A37,Consolidado!$B$3:$B66,EL$1)</f>
        <v>#VALUE!</v>
      </c>
      <c r="EP37" s="54" t="str">
        <f t="shared" si="658"/>
        <v/>
      </c>
      <c r="EQ37" s="21" t="str">
        <f t="shared" si="659"/>
        <v>#VALUE!</v>
      </c>
      <c r="ER37" s="21" t="str">
        <f t="shared" si="660"/>
        <v/>
      </c>
      <c r="ES37" s="103" t="str">
        <f t="array" ref="ES37">SUMIFS(INDIRECT($G$1),Consolidado!$C$3:$C66,$A37,Consolidado!$B$3:$B66,ES$1)</f>
        <v>#VALUE!</v>
      </c>
      <c r="ET37" s="22" t="str">
        <f t="shared" si="661"/>
        <v/>
      </c>
      <c r="EU37" s="22" t="str">
        <f t="shared" si="662"/>
        <v>#VALUE!</v>
      </c>
      <c r="EV37" s="22" t="str">
        <f t="array" ref="EV37">SUMIFS(INDIRECT($H$1),Consolidado!$C$3:$C66,$A37,Consolidado!$B$3:$B66,ES$1)</f>
        <v>#VALUE!</v>
      </c>
      <c r="EW37" s="56" t="str">
        <f t="shared" si="663"/>
        <v/>
      </c>
      <c r="EX37" s="22" t="str">
        <f t="shared" si="664"/>
        <v>#VALUE!</v>
      </c>
      <c r="EY37" s="22" t="str">
        <f t="shared" si="665"/>
        <v/>
      </c>
      <c r="EZ37" s="104" t="str">
        <f t="array" ref="EZ37">SUMIFS(INDIRECT($G$1),Consolidado!$C$3:$C66,$A37,Consolidado!$B$3:$B66,EZ$1)</f>
        <v>#VALUE!</v>
      </c>
      <c r="FA37" s="21" t="str">
        <f t="shared" si="666"/>
        <v/>
      </c>
      <c r="FB37" s="21" t="str">
        <f t="shared" si="667"/>
        <v>#VALUE!</v>
      </c>
      <c r="FC37" s="21" t="str">
        <f t="array" ref="FC37">SUMIFS(INDIRECT($H$1),Consolidado!$C$3:$C66,$A37,Consolidado!$B$3:$B66,EZ$1)</f>
        <v>#VALUE!</v>
      </c>
      <c r="FD37" s="54" t="str">
        <f t="shared" si="668"/>
        <v/>
      </c>
      <c r="FE37" s="21" t="str">
        <f t="shared" si="669"/>
        <v>#VALUE!</v>
      </c>
      <c r="FF37" s="21" t="str">
        <f t="shared" si="670"/>
        <v/>
      </c>
      <c r="FG37" s="103" t="str">
        <f t="array" ref="FG37">SUMIFS(INDIRECT($G$1),Consolidado!$C$3:$C66,$A37,Consolidado!$B$3:$B66,FG$1)</f>
        <v>#VALUE!</v>
      </c>
      <c r="FH37" s="22" t="str">
        <f t="shared" si="671"/>
        <v/>
      </c>
      <c r="FI37" s="22" t="str">
        <f t="shared" si="672"/>
        <v>#VALUE!</v>
      </c>
      <c r="FJ37" s="22" t="str">
        <f t="array" ref="FJ37">SUMIFS(INDIRECT($H$1),Consolidado!$C$3:$C66,$A37,Consolidado!$B$3:$B66,FG$1)</f>
        <v>#VALUE!</v>
      </c>
      <c r="FK37" s="56" t="str">
        <f t="shared" si="673"/>
        <v/>
      </c>
      <c r="FL37" s="22" t="str">
        <f t="shared" si="674"/>
        <v>#VALUE!</v>
      </c>
      <c r="FM37" s="22" t="str">
        <f t="shared" si="675"/>
        <v/>
      </c>
      <c r="FN37" s="104" t="str">
        <f t="array" ref="FN37">SUMIFS(INDIRECT($G$1),Consolidado!$C$3:$C66,$A37,Consolidado!$B$3:$B66,FN$1)</f>
        <v>#VALUE!</v>
      </c>
      <c r="FO37" s="21" t="str">
        <f t="shared" si="676"/>
        <v/>
      </c>
      <c r="FP37" s="21" t="str">
        <f t="shared" si="677"/>
        <v>#VALUE!</v>
      </c>
      <c r="FQ37" s="21" t="str">
        <f t="array" ref="FQ37">SUMIFS(INDIRECT($H$1),Consolidado!$C$3:$C66,$A37,Consolidado!$B$3:$B66,FN$1)</f>
        <v>#VALUE!</v>
      </c>
      <c r="FR37" s="54" t="str">
        <f t="shared" si="678"/>
        <v/>
      </c>
      <c r="FS37" s="21" t="str">
        <f t="shared" si="679"/>
        <v>#VALUE!</v>
      </c>
      <c r="FT37" s="21" t="str">
        <f t="shared" si="680"/>
        <v/>
      </c>
      <c r="FU37" s="103" t="str">
        <f t="array" ref="FU37">SUMIFS(INDIRECT($G$1),Consolidado!$C$3:$C66,$A37,Consolidado!$B$3:$B66,FU$1)</f>
        <v>#VALUE!</v>
      </c>
      <c r="FV37" s="22" t="str">
        <f t="shared" si="681"/>
        <v/>
      </c>
      <c r="FW37" s="22" t="str">
        <f t="shared" si="682"/>
        <v>#VALUE!</v>
      </c>
      <c r="FX37" s="22" t="str">
        <f t="array" ref="FX37">SUMIFS(INDIRECT($H$1),Consolidado!$C$3:$C66,$A37,Consolidado!$B$3:$B66,FU$1)</f>
        <v>#VALUE!</v>
      </c>
      <c r="FY37" s="56" t="str">
        <f t="shared" si="683"/>
        <v/>
      </c>
      <c r="FZ37" s="22" t="str">
        <f t="shared" si="684"/>
        <v>#VALUE!</v>
      </c>
      <c r="GA37" s="22" t="str">
        <f t="shared" si="685"/>
        <v/>
      </c>
      <c r="GB37" s="104" t="str">
        <f t="array" ref="GB37">SUMIFS(INDIRECT($G$1),Consolidado!$C$3:$C66,$A37,Consolidado!$B$3:$B66,GB$1)</f>
        <v>#VALUE!</v>
      </c>
      <c r="GC37" s="21" t="str">
        <f t="shared" si="686"/>
        <v/>
      </c>
      <c r="GD37" s="21" t="str">
        <f t="shared" si="687"/>
        <v>#VALUE!</v>
      </c>
      <c r="GE37" s="21" t="str">
        <f t="array" ref="GE37">SUMIFS(INDIRECT($H$1),Consolidado!$C$3:$C66,$A37,Consolidado!$B$3:$B66,GB$1)</f>
        <v>#VALUE!</v>
      </c>
      <c r="GF37" s="54" t="str">
        <f t="shared" si="688"/>
        <v/>
      </c>
      <c r="GG37" s="21" t="str">
        <f t="shared" si="689"/>
        <v>#VALUE!</v>
      </c>
      <c r="GH37" s="21" t="str">
        <f t="shared" si="690"/>
        <v/>
      </c>
      <c r="GI37" s="103" t="str">
        <f t="array" ref="GI37">SUMIFS(INDIRECT($G$1),Consolidado!$C$3:$C66,$A37,Consolidado!$B$3:$B66,GI$1)</f>
        <v>#VALUE!</v>
      </c>
      <c r="GJ37" s="22" t="str">
        <f t="shared" si="691"/>
        <v/>
      </c>
      <c r="GK37" s="22" t="str">
        <f t="shared" si="692"/>
        <v>#VALUE!</v>
      </c>
      <c r="GL37" s="22" t="str">
        <f t="array" ref="GL37">SUMIFS(INDIRECT($H$1),Consolidado!$C$3:$C66,$A37,Consolidado!$B$3:$B66,GI$1)</f>
        <v>#VALUE!</v>
      </c>
      <c r="GM37" s="56" t="str">
        <f t="shared" si="693"/>
        <v/>
      </c>
      <c r="GN37" s="22" t="str">
        <f t="shared" si="694"/>
        <v>#VALUE!</v>
      </c>
      <c r="GO37" s="22" t="str">
        <f t="shared" si="695"/>
        <v/>
      </c>
      <c r="GP37" s="104" t="str">
        <f t="array" ref="GP37">SUMIFS(INDIRECT($G$1),Consolidado!$C$3:$C66,$A37,Consolidado!$B$3:$B66,GP$1)</f>
        <v>#VALUE!</v>
      </c>
      <c r="GQ37" s="21" t="str">
        <f t="shared" si="696"/>
        <v/>
      </c>
      <c r="GR37" s="21" t="str">
        <f t="shared" si="697"/>
        <v>#VALUE!</v>
      </c>
      <c r="GS37" s="21" t="str">
        <f t="array" ref="GS37">SUMIFS(INDIRECT($H$1),Consolidado!$C$3:$C66,$A37,Consolidado!$B$3:$B66,GP$1)</f>
        <v>#VALUE!</v>
      </c>
      <c r="GT37" s="54" t="str">
        <f t="shared" si="698"/>
        <v/>
      </c>
      <c r="GU37" s="21" t="str">
        <f t="shared" si="699"/>
        <v>#VALUE!</v>
      </c>
      <c r="GV37" s="21" t="str">
        <f t="shared" si="700"/>
        <v/>
      </c>
      <c r="GW37" s="103" t="str">
        <f t="array" ref="GW37">SUMIFS(INDIRECT($G$1),Consolidado!$C$3:$C66,$A37,Consolidado!$B$3:$B66,GW$1)</f>
        <v>#VALUE!</v>
      </c>
      <c r="GX37" s="22" t="str">
        <f t="shared" si="701"/>
        <v/>
      </c>
      <c r="GY37" s="22" t="str">
        <f t="shared" si="702"/>
        <v>#VALUE!</v>
      </c>
      <c r="GZ37" s="22" t="str">
        <f t="array" ref="GZ37">SUMIFS(INDIRECT($H$1),Consolidado!$C$3:$C66,$A37,Consolidado!$B$3:$B66,GW$1)</f>
        <v>#VALUE!</v>
      </c>
      <c r="HA37" s="56" t="str">
        <f t="shared" si="703"/>
        <v/>
      </c>
      <c r="HB37" s="22" t="str">
        <f t="shared" si="704"/>
        <v>#VALUE!</v>
      </c>
      <c r="HC37" s="22" t="str">
        <f t="shared" si="705"/>
        <v/>
      </c>
      <c r="HD37" s="104" t="str">
        <f t="array" ref="HD37">SUMIFS(INDIRECT($G$1),Consolidado!$C$3:$C66,$A37,Consolidado!$B$3:$B66,HD$1)</f>
        <v>#VALUE!</v>
      </c>
      <c r="HE37" s="21" t="str">
        <f t="shared" si="706"/>
        <v/>
      </c>
      <c r="HF37" s="21" t="str">
        <f t="shared" si="707"/>
        <v>#VALUE!</v>
      </c>
      <c r="HG37" s="21" t="str">
        <f t="array" ref="HG37">SUMIFS(INDIRECT($H$1),Consolidado!$C$3:$C66,$A37,Consolidado!$B$3:$B66,HD$1)</f>
        <v>#VALUE!</v>
      </c>
      <c r="HH37" s="54" t="str">
        <f t="shared" si="708"/>
        <v/>
      </c>
      <c r="HI37" s="21" t="str">
        <f t="shared" si="709"/>
        <v>#VALUE!</v>
      </c>
      <c r="HJ37" s="21" t="str">
        <f t="shared" si="710"/>
        <v/>
      </c>
      <c r="HK37" s="103" t="str">
        <f t="array" ref="HK37">SUMIFS(INDIRECT($G$1),Consolidado!$C$3:$C66,$A37,Consolidado!$B$3:$B66,HK$1)</f>
        <v>#VALUE!</v>
      </c>
      <c r="HL37" s="22" t="str">
        <f t="shared" si="711"/>
        <v/>
      </c>
      <c r="HM37" s="22" t="str">
        <f t="shared" si="712"/>
        <v>#VALUE!</v>
      </c>
      <c r="HN37" s="22" t="str">
        <f t="array" ref="HN37">SUMIFS(INDIRECT($H$1),Consolidado!$C$3:$C66,$A37,Consolidado!$B$3:$B66,HK$1)</f>
        <v>#VALUE!</v>
      </c>
      <c r="HO37" s="56" t="str">
        <f t="shared" si="713"/>
        <v/>
      </c>
      <c r="HP37" s="22" t="str">
        <f t="shared" si="714"/>
        <v>#VALUE!</v>
      </c>
      <c r="HQ37" s="22" t="str">
        <f t="shared" si="715"/>
        <v/>
      </c>
      <c r="HR37" s="104" t="str">
        <f t="array" ref="HR37">SUMIFS(INDIRECT($G$1),Consolidado!$C$3:$C66,$A37,Consolidado!$B$3:$B66,HR$1)</f>
        <v>#VALUE!</v>
      </c>
      <c r="HS37" s="21" t="str">
        <f t="shared" si="716"/>
        <v/>
      </c>
      <c r="HT37" s="21" t="str">
        <f t="shared" si="717"/>
        <v>#VALUE!</v>
      </c>
      <c r="HU37" s="21" t="str">
        <f t="array" ref="HU37">SUMIFS(INDIRECT($H$1),Consolidado!$C$3:$C66,$A37,Consolidado!$B$3:$B66,HR$1)</f>
        <v>#VALUE!</v>
      </c>
      <c r="HV37" s="54" t="str">
        <f t="shared" si="718"/>
        <v/>
      </c>
      <c r="HW37" s="21" t="str">
        <f t="shared" si="719"/>
        <v>#VALUE!</v>
      </c>
      <c r="HX37" s="21" t="str">
        <f t="shared" si="720"/>
        <v/>
      </c>
      <c r="HY37" s="103" t="str">
        <f t="array" ref="HY37">SUMIFS(INDIRECT($G$1),Consolidado!$C$3:$C66,$A37,Consolidado!$B$3:$B66,HY$1)</f>
        <v>#VALUE!</v>
      </c>
      <c r="HZ37" s="22" t="str">
        <f t="shared" si="721"/>
        <v/>
      </c>
      <c r="IA37" s="22" t="str">
        <f t="shared" si="722"/>
        <v>#VALUE!</v>
      </c>
      <c r="IB37" s="22" t="str">
        <f t="array" ref="IB37">SUMIFS(INDIRECT($H$1),Consolidado!$C$3:$C66,$A37,Consolidado!$B$3:$B66,HY$1)</f>
        <v>#VALUE!</v>
      </c>
      <c r="IC37" s="56" t="str">
        <f t="shared" si="723"/>
        <v/>
      </c>
      <c r="ID37" s="22" t="str">
        <f t="shared" si="724"/>
        <v>#VALUE!</v>
      </c>
      <c r="IE37" s="22" t="str">
        <f t="shared" si="725"/>
        <v/>
      </c>
      <c r="IF37" s="104" t="str">
        <f t="array" ref="IF37">SUMIFS(INDIRECT($G$1),Consolidado!$C$3:$C66,$A37,Consolidado!$B$3:$B66,IF$1)</f>
        <v>#VALUE!</v>
      </c>
      <c r="IG37" s="21" t="str">
        <f t="shared" si="726"/>
        <v/>
      </c>
      <c r="IH37" s="21" t="str">
        <f t="shared" si="727"/>
        <v>#VALUE!</v>
      </c>
      <c r="II37" s="21" t="str">
        <f t="array" ref="II37">SUMIFS(INDIRECT($H$1),Consolidado!$C$3:$C66,$A37,Consolidado!$B$3:$B66,IF$1)</f>
        <v>#VALUE!</v>
      </c>
      <c r="IJ37" s="54" t="str">
        <f t="shared" si="728"/>
        <v/>
      </c>
      <c r="IK37" s="21" t="str">
        <f t="shared" si="729"/>
        <v>#VALUE!</v>
      </c>
      <c r="IL37" s="21" t="str">
        <f t="shared" si="730"/>
        <v/>
      </c>
      <c r="IM37" s="103" t="str">
        <f t="array" ref="IM37">SUMIFS(INDIRECT($G$1),Consolidado!$C$3:$C66,$A37,Consolidado!$B$3:$B66,IM$1)</f>
        <v>#VALUE!</v>
      </c>
      <c r="IN37" s="22" t="str">
        <f t="shared" si="731"/>
        <v/>
      </c>
      <c r="IO37" s="22" t="str">
        <f t="shared" si="732"/>
        <v>#VALUE!</v>
      </c>
      <c r="IP37" s="22" t="str">
        <f t="array" ref="IP37">SUMIFS(INDIRECT($H$1),Consolidado!$C$3:$C66,$A37,Consolidado!$B$3:$B66,IM$1)</f>
        <v>#VALUE!</v>
      </c>
      <c r="IQ37" s="56" t="str">
        <f t="shared" si="733"/>
        <v/>
      </c>
      <c r="IR37" s="22" t="str">
        <f t="shared" si="734"/>
        <v>#VALUE!</v>
      </c>
      <c r="IS37" s="22" t="str">
        <f t="shared" si="735"/>
        <v/>
      </c>
      <c r="IT37" s="104" t="str">
        <f t="array" ref="IT37">SUMIFS(INDIRECT($G$1),Consolidado!$C$3:$C66,$A37,Consolidado!$B$3:$B66,IT$1)</f>
        <v>#VALUE!</v>
      </c>
      <c r="IU37" s="21" t="str">
        <f t="shared" si="736"/>
        <v/>
      </c>
      <c r="IV37" s="21" t="str">
        <f t="shared" si="737"/>
        <v>#VALUE!</v>
      </c>
      <c r="IW37" s="21" t="str">
        <f t="array" ref="IW37">SUMIFS(INDIRECT($H$1),Consolidado!$C$3:$C66,$A37,Consolidado!$B$3:$B66,IT$1)</f>
        <v>#VALUE!</v>
      </c>
      <c r="IX37" s="54" t="str">
        <f t="shared" si="738"/>
        <v/>
      </c>
      <c r="IY37" s="21" t="str">
        <f t="shared" si="739"/>
        <v>#VALUE!</v>
      </c>
      <c r="IZ37" s="21" t="str">
        <f t="shared" si="740"/>
        <v/>
      </c>
      <c r="JA37" s="103" t="str">
        <f t="array" ref="JA37">SUMIFS(INDIRECT($G$1),Consolidado!$C$3:$C66,$A37,Consolidado!$B$3:$B66,JA$1)</f>
        <v>#VALUE!</v>
      </c>
      <c r="JB37" s="22" t="str">
        <f t="shared" si="741"/>
        <v/>
      </c>
      <c r="JC37" s="22" t="str">
        <f t="shared" si="742"/>
        <v>#VALUE!</v>
      </c>
      <c r="JD37" s="22" t="str">
        <f t="array" ref="JD37">SUMIFS(INDIRECT($H$1),Consolidado!$C$3:$C66,$A37,Consolidado!$B$3:$B66,JA$1)</f>
        <v>#VALUE!</v>
      </c>
      <c r="JE37" s="56" t="str">
        <f t="shared" si="743"/>
        <v/>
      </c>
      <c r="JF37" s="22" t="str">
        <f t="shared" si="744"/>
        <v>#VALUE!</v>
      </c>
      <c r="JG37" s="22" t="str">
        <f t="shared" si="745"/>
        <v/>
      </c>
      <c r="JH37" s="104" t="str">
        <f t="array" ref="JH37">SUMIFS(INDIRECT($G$1),Consolidado!$C$3:$C66,$A37,Consolidado!$B$3:$B66,JH$1)</f>
        <v>#VALUE!</v>
      </c>
      <c r="JI37" s="21" t="str">
        <f t="shared" si="746"/>
        <v/>
      </c>
      <c r="JJ37" s="21" t="str">
        <f t="shared" si="747"/>
        <v>#VALUE!</v>
      </c>
      <c r="JK37" s="21" t="str">
        <f t="array" ref="JK37">SUMIFS(INDIRECT($H$1),Consolidado!$C$3:$C66,$A37,Consolidado!$B$3:$B66,JH$1)</f>
        <v>#VALUE!</v>
      </c>
      <c r="JL37" s="54" t="str">
        <f t="shared" si="748"/>
        <v/>
      </c>
      <c r="JM37" s="21" t="str">
        <f t="shared" si="749"/>
        <v>#VALUE!</v>
      </c>
      <c r="JN37" s="21" t="str">
        <f t="shared" si="750"/>
        <v/>
      </c>
      <c r="JO37" s="103" t="str">
        <f t="array" ref="JO37">SUMIFS(INDIRECT($G$1),Consolidado!$C$3:$C66,$A37,Consolidado!$B$3:$B66,JO$1)</f>
        <v>#VALUE!</v>
      </c>
      <c r="JP37" s="22" t="str">
        <f t="shared" si="751"/>
        <v/>
      </c>
      <c r="JQ37" s="22" t="str">
        <f t="shared" si="752"/>
        <v>#VALUE!</v>
      </c>
      <c r="JR37" s="22" t="str">
        <f t="array" ref="JR37">SUMIFS(INDIRECT($H$1),Consolidado!$C$3:$C66,$A37,Consolidado!$B$3:$B66,JO$1)</f>
        <v>#VALUE!</v>
      </c>
      <c r="JS37" s="56" t="str">
        <f t="shared" si="753"/>
        <v/>
      </c>
      <c r="JT37" s="22" t="str">
        <f t="shared" si="754"/>
        <v>#VALUE!</v>
      </c>
      <c r="JU37" s="22" t="str">
        <f t="shared" si="755"/>
        <v/>
      </c>
      <c r="JV37" s="104" t="str">
        <f t="array" ref="JV37">SUMIFS(INDIRECT($G$1),Consolidado!$C$3:$C66,$A37,Consolidado!$B$3:$B66,JV$1)</f>
        <v>#VALUE!</v>
      </c>
      <c r="JW37" s="21" t="str">
        <f t="shared" si="756"/>
        <v/>
      </c>
      <c r="JX37" s="21" t="str">
        <f t="shared" si="757"/>
        <v>#VALUE!</v>
      </c>
      <c r="JY37" s="21" t="str">
        <f t="array" ref="JY37">SUMIFS(INDIRECT($H$1),Consolidado!$C$3:$C66,$A37,Consolidado!$B$3:$B66,JV$1)</f>
        <v>#VALUE!</v>
      </c>
      <c r="JZ37" s="54" t="str">
        <f t="shared" si="758"/>
        <v/>
      </c>
      <c r="KA37" s="21" t="str">
        <f t="shared" si="759"/>
        <v>#VALUE!</v>
      </c>
      <c r="KB37" s="21" t="str">
        <f t="shared" si="760"/>
        <v/>
      </c>
      <c r="KC37" s="103" t="str">
        <f t="array" ref="KC37">SUMIFS(INDIRECT($G$1),Consolidado!$C$3:$C66,$A37,Consolidado!$B$3:$B66,KC$1)</f>
        <v>#VALUE!</v>
      </c>
      <c r="KD37" s="22" t="str">
        <f t="shared" si="761"/>
        <v/>
      </c>
      <c r="KE37" s="22" t="str">
        <f t="shared" si="762"/>
        <v>#VALUE!</v>
      </c>
      <c r="KF37" s="22" t="str">
        <f t="array" ref="KF37">SUMIFS(INDIRECT($H$1),Consolidado!$C$3:$C66,$A37,Consolidado!$B$3:$B66,KC$1)</f>
        <v>#VALUE!</v>
      </c>
      <c r="KG37" s="56" t="str">
        <f t="shared" si="763"/>
        <v/>
      </c>
      <c r="KH37" s="22" t="str">
        <f t="shared" si="764"/>
        <v>#VALUE!</v>
      </c>
      <c r="KI37" s="22" t="str">
        <f t="shared" si="765"/>
        <v/>
      </c>
      <c r="KJ37" s="104" t="str">
        <f t="array" ref="KJ37">SUMIFS(INDIRECT($G$1),Consolidado!$C$3:$C66,$A37,Consolidado!$B$3:$B66,KJ$1)</f>
        <v>#VALUE!</v>
      </c>
      <c r="KK37" s="21" t="str">
        <f t="shared" si="766"/>
        <v/>
      </c>
      <c r="KL37" s="21" t="str">
        <f t="shared" si="767"/>
        <v>#VALUE!</v>
      </c>
      <c r="KM37" s="21" t="str">
        <f t="array" ref="KM37">SUMIFS(INDIRECT($H$1),Consolidado!$C$3:$C66,$A37,Consolidado!$B$3:$B66,KJ$1)</f>
        <v>#VALUE!</v>
      </c>
      <c r="KN37" s="54" t="str">
        <f t="shared" si="768"/>
        <v/>
      </c>
      <c r="KO37" s="21" t="str">
        <f t="shared" si="769"/>
        <v>#VALUE!</v>
      </c>
      <c r="KP37" s="21" t="str">
        <f t="shared" si="770"/>
        <v/>
      </c>
      <c r="KQ37" s="103" t="str">
        <f t="array" ref="KQ37">SUMIFS(INDIRECT($G$1),Consolidado!$C$3:$C66,$A37,Consolidado!$B$3:$B66,KQ$1)</f>
        <v>#VALUE!</v>
      </c>
      <c r="KR37" s="22" t="str">
        <f t="shared" si="771"/>
        <v/>
      </c>
      <c r="KS37" s="22" t="str">
        <f t="shared" si="772"/>
        <v>#VALUE!</v>
      </c>
      <c r="KT37" s="22" t="str">
        <f t="array" ref="KT37">SUMIFS(INDIRECT($H$1),Consolidado!$C$3:$C66,$A37,Consolidado!$B$3:$B66,KQ$1)</f>
        <v>#VALUE!</v>
      </c>
      <c r="KU37" s="56" t="str">
        <f t="shared" si="773"/>
        <v/>
      </c>
      <c r="KV37" s="22" t="str">
        <f t="shared" si="774"/>
        <v>#VALUE!</v>
      </c>
      <c r="KW37" s="22" t="str">
        <f t="shared" si="775"/>
        <v/>
      </c>
      <c r="KX37" s="104" t="str">
        <f t="array" ref="KX37">SUMIFS(INDIRECT($G$1),Consolidado!$C$3:$C66,$A37,Consolidado!$B$3:$B66,KX$1)</f>
        <v>#VALUE!</v>
      </c>
      <c r="KY37" s="21" t="str">
        <f t="shared" si="776"/>
        <v/>
      </c>
      <c r="KZ37" s="21" t="str">
        <f t="shared" si="777"/>
        <v>#VALUE!</v>
      </c>
      <c r="LA37" s="21" t="str">
        <f t="array" ref="LA37">SUMIFS(INDIRECT($H$1),Consolidado!$C$3:$C66,$A37,Consolidado!$B$3:$B66,KX$1)</f>
        <v>#VALUE!</v>
      </c>
      <c r="LB37" s="54" t="str">
        <f t="shared" si="778"/>
        <v/>
      </c>
      <c r="LC37" s="21" t="str">
        <f t="shared" si="779"/>
        <v>#VALUE!</v>
      </c>
      <c r="LD37" s="105" t="str">
        <f t="shared" si="780"/>
        <v/>
      </c>
      <c r="LE37" s="103" t="str">
        <f t="array" ref="LE37">SUMIFS(INDIRECT($G$1),Consolidado!$C$3:$C66,$A37,Consolidado!$B$3:$B66,LE$1)</f>
        <v>#VALUE!</v>
      </c>
      <c r="LF37" s="22" t="str">
        <f t="shared" si="781"/>
        <v/>
      </c>
      <c r="LG37" s="22" t="str">
        <f t="shared" si="782"/>
        <v>#VALUE!</v>
      </c>
      <c r="LH37" s="22" t="str">
        <f t="array" ref="LH37">SUMIFS(INDIRECT($H$1),Consolidado!$C$3:$C66,$A37,Consolidado!$B$3:$B66,LE$1)</f>
        <v>#VALUE!</v>
      </c>
      <c r="LI37" s="56" t="str">
        <f t="shared" si="783"/>
        <v/>
      </c>
      <c r="LJ37" s="22" t="str">
        <f t="shared" si="784"/>
        <v>#VALUE!</v>
      </c>
      <c r="LK37" s="22" t="str">
        <f t="shared" si="785"/>
        <v/>
      </c>
      <c r="LL37" s="104" t="str">
        <f t="array" ref="LL37">SUMIFS(INDIRECT($G$1),Consolidado!$C$3:$C66,$A37,Consolidado!$B$3:$B66,LL$1)</f>
        <v>#VALUE!</v>
      </c>
      <c r="LM37" s="21" t="str">
        <f t="shared" si="786"/>
        <v/>
      </c>
      <c r="LN37" s="21" t="str">
        <f t="shared" si="787"/>
        <v>#VALUE!</v>
      </c>
      <c r="LO37" s="21" t="str">
        <f t="array" ref="LO37">SUMIFS(INDIRECT($H$1),Consolidado!$C$3:$C66,$A37,Consolidado!$B$3:$B66,LL$1)</f>
        <v>#VALUE!</v>
      </c>
      <c r="LP37" s="54" t="str">
        <f t="shared" si="788"/>
        <v/>
      </c>
      <c r="LQ37" s="21" t="str">
        <f t="shared" si="789"/>
        <v>#VALUE!</v>
      </c>
      <c r="LR37" s="105" t="str">
        <f t="shared" si="790"/>
        <v/>
      </c>
      <c r="LS37" s="103" t="str">
        <f t="array" ref="LS37">SUMIFS(INDIRECT($G$1),Consolidado!$C$3:$C66,$A37,Consolidado!$B$3:$B66,LS$1)</f>
        <v>#VALUE!</v>
      </c>
      <c r="LT37" s="22" t="str">
        <f t="shared" si="791"/>
        <v/>
      </c>
      <c r="LU37" s="22" t="str">
        <f t="shared" si="792"/>
        <v>#VALUE!</v>
      </c>
      <c r="LV37" s="22" t="str">
        <f t="array" ref="LV37">SUMIFS(INDIRECT($H$1),Consolidado!$C$3:$C66,$A37,Consolidado!$B$3:$B66,LS$1)</f>
        <v>#VALUE!</v>
      </c>
      <c r="LW37" s="56" t="str">
        <f t="shared" si="793"/>
        <v/>
      </c>
      <c r="LX37" s="22" t="str">
        <f t="shared" si="794"/>
        <v>#VALUE!</v>
      </c>
      <c r="LY37" s="22" t="str">
        <f t="shared" si="795"/>
        <v/>
      </c>
      <c r="LZ37" s="104" t="str">
        <f t="array" ref="LZ37">SUMIFS(INDIRECT($G$1),Consolidado!$C$3:$C66,$A37,Consolidado!$B$3:$B66,LZ$1)</f>
        <v>#VALUE!</v>
      </c>
      <c r="MA37" s="21" t="str">
        <f t="shared" si="796"/>
        <v/>
      </c>
      <c r="MB37" s="21" t="str">
        <f t="shared" si="797"/>
        <v>#VALUE!</v>
      </c>
      <c r="MC37" s="21" t="str">
        <f t="array" ref="MC37">SUMIFS(INDIRECT($H$1),Consolidado!$C$3:$C66,$A37,Consolidado!$B$3:$B66,LZ$1)</f>
        <v>#VALUE!</v>
      </c>
      <c r="MD37" s="54" t="str">
        <f t="shared" si="798"/>
        <v/>
      </c>
      <c r="ME37" s="21" t="str">
        <f t="shared" si="799"/>
        <v>#VALUE!</v>
      </c>
      <c r="MF37" s="105" t="str">
        <f t="shared" si="800"/>
        <v/>
      </c>
      <c r="MG37" s="103" t="str">
        <f t="array" ref="MG37">SUMIFS(INDIRECT($G$1),Consolidado!$C$3:$C66,$A37,Consolidado!$B$3:$B66,MG$1)</f>
        <v>#VALUE!</v>
      </c>
      <c r="MH37" s="22" t="str">
        <f t="shared" si="801"/>
        <v/>
      </c>
      <c r="MI37" s="22" t="str">
        <f t="shared" si="802"/>
        <v>#VALUE!</v>
      </c>
      <c r="MJ37" s="22" t="str">
        <f t="array" ref="MJ37">SUMIFS(INDIRECT($H$1),Consolidado!$C$3:$C66,$A37,Consolidado!$B$3:$B66,MG$1)</f>
        <v>#VALUE!</v>
      </c>
      <c r="MK37" s="56" t="str">
        <f t="shared" si="803"/>
        <v/>
      </c>
      <c r="ML37" s="22" t="str">
        <f t="shared" si="804"/>
        <v>#VALUE!</v>
      </c>
      <c r="MM37" s="22" t="str">
        <f t="shared" si="805"/>
        <v/>
      </c>
      <c r="MN37" s="104" t="str">
        <f t="array" ref="MN37">SUMIFS(INDIRECT($G$1),Consolidado!$C$3:$C66,$A37,Consolidado!$B$3:$B66,MN$1)</f>
        <v>#VALUE!</v>
      </c>
      <c r="MO37" s="21" t="str">
        <f t="shared" si="806"/>
        <v/>
      </c>
      <c r="MP37" s="21" t="str">
        <f t="shared" si="807"/>
        <v>#VALUE!</v>
      </c>
      <c r="MQ37" s="21" t="str">
        <f t="array" ref="MQ37">SUMIFS(INDIRECT($H$1),Consolidado!$C$3:$C66,$A37,Consolidado!$B$3:$B66,MN$1)</f>
        <v>#VALUE!</v>
      </c>
      <c r="MR37" s="54" t="str">
        <f t="shared" si="808"/>
        <v/>
      </c>
      <c r="MS37" s="21" t="str">
        <f t="shared" si="809"/>
        <v>#VALUE!</v>
      </c>
      <c r="MT37" s="105" t="str">
        <f t="shared" si="810"/>
        <v/>
      </c>
      <c r="MU37" s="103" t="str">
        <f t="array" ref="MU37">SUMIFS(INDIRECT($G$1),Consolidado!$C$3:$C66,$A37,Consolidado!$B$3:$B66,MU$1)</f>
        <v>#VALUE!</v>
      </c>
      <c r="MV37" s="22" t="str">
        <f t="shared" si="811"/>
        <v/>
      </c>
      <c r="MW37" s="22" t="str">
        <f t="shared" si="812"/>
        <v>#VALUE!</v>
      </c>
      <c r="MX37" s="22" t="str">
        <f t="array" ref="MX37">SUMIFS(INDIRECT($H$1),Consolidado!$C$3:$C66,$A37,Consolidado!$B$3:$B66,MU$1)</f>
        <v>#VALUE!</v>
      </c>
      <c r="MY37" s="56" t="str">
        <f t="shared" si="813"/>
        <v/>
      </c>
      <c r="MZ37" s="22" t="str">
        <f t="shared" si="814"/>
        <v>#VALUE!</v>
      </c>
      <c r="NA37" s="22" t="str">
        <f t="shared" si="815"/>
        <v/>
      </c>
      <c r="NB37" s="104" t="str">
        <f t="array" ref="NB37">SUMIFS(INDIRECT($G$1),Consolidado!$C$3:$C66,$A37,Consolidado!$B$3:$B66,NB$1)</f>
        <v>#VALUE!</v>
      </c>
      <c r="NC37" s="21" t="str">
        <f t="shared" si="816"/>
        <v/>
      </c>
      <c r="ND37" s="21" t="str">
        <f t="shared" si="817"/>
        <v>#VALUE!</v>
      </c>
      <c r="NE37" s="21" t="str">
        <f t="array" ref="NE37">SUMIFS(INDIRECT($H$1),Consolidado!$C$3:$C66,$A37,Consolidado!$B$3:$B66,NB$1)</f>
        <v>#VALUE!</v>
      </c>
      <c r="NF37" s="54" t="str">
        <f t="shared" si="818"/>
        <v/>
      </c>
      <c r="NG37" s="21" t="str">
        <f t="shared" si="819"/>
        <v>#VALUE!</v>
      </c>
      <c r="NH37" s="105" t="str">
        <f t="shared" si="820"/>
        <v/>
      </c>
      <c r="NI37" s="103" t="str">
        <f t="array" ref="NI37">SUMIFS(INDIRECT($G$1),Consolidado!$C$3:$C66,$A37,Consolidado!$B$3:$B66,NI$1)</f>
        <v>#VALUE!</v>
      </c>
      <c r="NJ37" s="22" t="str">
        <f t="shared" si="821"/>
        <v/>
      </c>
      <c r="NK37" s="22" t="str">
        <f t="shared" si="822"/>
        <v>#VALUE!</v>
      </c>
      <c r="NL37" s="22" t="str">
        <f t="array" ref="NL37">SUMIFS(INDIRECT($H$1),Consolidado!$C$3:$C66,$A37,Consolidado!$B$3:$B66,NI$1)</f>
        <v>#VALUE!</v>
      </c>
      <c r="NM37" s="56" t="str">
        <f t="shared" si="823"/>
        <v/>
      </c>
      <c r="NN37" s="22" t="str">
        <f t="shared" si="824"/>
        <v>#VALUE!</v>
      </c>
      <c r="NO37" s="22" t="str">
        <f t="shared" si="825"/>
        <v/>
      </c>
      <c r="NP37" s="104" t="str">
        <f t="array" ref="NP37">SUMIFS(INDIRECT($G$1),Consolidado!$C$3:$C66,$A37,Consolidado!$B$3:$B66,NP$1)</f>
        <v>#VALUE!</v>
      </c>
      <c r="NQ37" s="21" t="str">
        <f t="shared" si="826"/>
        <v/>
      </c>
      <c r="NR37" s="21" t="str">
        <f t="shared" si="827"/>
        <v>#VALUE!</v>
      </c>
      <c r="NS37" s="21" t="str">
        <f t="array" ref="NS37">SUMIFS(INDIRECT($H$1),Consolidado!$C$3:$C66,$A37,Consolidado!$B$3:$B66,NP$1)</f>
        <v>#VALUE!</v>
      </c>
      <c r="NT37" s="54" t="str">
        <f t="shared" si="828"/>
        <v/>
      </c>
      <c r="NU37" s="21" t="str">
        <f t="shared" si="829"/>
        <v>#VALUE!</v>
      </c>
      <c r="NV37" s="105" t="str">
        <f t="shared" si="830"/>
        <v/>
      </c>
    </row>
    <row r="38" ht="15.75" customHeight="1">
      <c r="A38" s="7" t="str">
        <f>Menus!B30</f>
        <v>B27 Publicidad</v>
      </c>
      <c r="B38" s="21" t="str">
        <f t="shared" si="554"/>
        <v>#VALUE!</v>
      </c>
      <c r="C38" s="21">
        <f t="shared" si="555"/>
        <v>0</v>
      </c>
      <c r="D38" s="21" t="str">
        <f t="shared" si="556"/>
        <v>#VALUE!</v>
      </c>
      <c r="E38" s="21" t="str">
        <f t="shared" si="557"/>
        <v>#VALUE!</v>
      </c>
      <c r="F38" s="21">
        <f t="shared" si="558"/>
        <v>0</v>
      </c>
      <c r="G38" s="21" t="str">
        <f t="shared" si="559"/>
        <v>#VALUE!</v>
      </c>
      <c r="H38" s="21" t="str">
        <f t="shared" si="560"/>
        <v/>
      </c>
      <c r="I38" s="100" t="str">
        <f t="array" ref="I38">SUMIFS(INDIRECT($G$1),Consolidado!$C$3:$C66,$A38,Consolidado!$B$3:$B66,I$1)</f>
        <v>#VALUE!</v>
      </c>
      <c r="J38" s="65" t="str">
        <f t="shared" si="561"/>
        <v/>
      </c>
      <c r="K38" s="21" t="str">
        <f t="shared" si="562"/>
        <v>#VALUE!</v>
      </c>
      <c r="L38" s="65" t="str">
        <f t="array" ref="L38">SUMIFS(INDIRECT($H$1),Consolidado!$C$3:$C66,$A38,Consolidado!$B$3:$B66,I$1)</f>
        <v>#VALUE!</v>
      </c>
      <c r="M38" s="66" t="str">
        <f t="shared" si="563"/>
        <v/>
      </c>
      <c r="N38" s="21" t="str">
        <f t="shared" si="564"/>
        <v>#VALUE!</v>
      </c>
      <c r="O38" s="21" t="str">
        <f t="shared" si="565"/>
        <v/>
      </c>
      <c r="P38" s="101" t="str">
        <f t="array" ref="P38">SUMIFS(INDIRECT($G$1),Consolidado!$C$3:$C66,$A38,Consolidado!$B$3:$B66,P$1)</f>
        <v>#VALUE!</v>
      </c>
      <c r="Q38" s="68" t="str">
        <f t="shared" si="566"/>
        <v/>
      </c>
      <c r="R38" s="68" t="str">
        <f t="shared" si="567"/>
        <v>#VALUE!</v>
      </c>
      <c r="S38" s="68" t="str">
        <f t="array" ref="S38">SUMIFS(INDIRECT($H$1),Consolidado!$C$3:$C66,$A38,Consolidado!$B$3:$B66,P$1)</f>
        <v>#VALUE!</v>
      </c>
      <c r="T38" s="68" t="str">
        <f t="shared" si="568"/>
        <v/>
      </c>
      <c r="U38" s="68" t="str">
        <f t="shared" si="569"/>
        <v>#VALUE!</v>
      </c>
      <c r="V38" s="68" t="str">
        <f t="shared" si="570"/>
        <v/>
      </c>
      <c r="W38" s="103" t="str">
        <f t="array" ref="W38">SUMIFS(INDIRECT($G$1),Consolidado!$C$3:$C66,$A38,Consolidado!$B$3:$B66,W$1)</f>
        <v>#VALUE!</v>
      </c>
      <c r="X38" s="22" t="str">
        <f t="shared" si="571"/>
        <v/>
      </c>
      <c r="Y38" s="22" t="str">
        <f t="shared" si="572"/>
        <v>#VALUE!</v>
      </c>
      <c r="Z38" s="22" t="str">
        <f t="array" ref="Z38">SUMIFS(INDIRECT($H$1),Consolidado!$C$3:$C66,$A38,Consolidado!$B$3:$B66,W$1)</f>
        <v>#VALUE!</v>
      </c>
      <c r="AA38" s="56" t="str">
        <f t="shared" si="573"/>
        <v/>
      </c>
      <c r="AB38" s="22" t="str">
        <f t="shared" si="574"/>
        <v>#VALUE!</v>
      </c>
      <c r="AC38" s="22" t="str">
        <f t="shared" si="575"/>
        <v/>
      </c>
      <c r="AD38" s="104" t="str">
        <f t="array" ref="AD38">SUMIFS(INDIRECT($G$1),Consolidado!$C$3:$C66,$A38,Consolidado!$B$3:$B66,AD$1)</f>
        <v>#VALUE!</v>
      </c>
      <c r="AE38" s="21" t="str">
        <f t="shared" si="576"/>
        <v/>
      </c>
      <c r="AF38" s="21" t="str">
        <f t="shared" si="577"/>
        <v>#VALUE!</v>
      </c>
      <c r="AG38" s="21" t="str">
        <f t="array" ref="AG38">SUMIFS(INDIRECT($H$1),Consolidado!$C$3:$C66,$A38,Consolidado!$B$3:$B66,AD$1)</f>
        <v>#VALUE!</v>
      </c>
      <c r="AH38" s="54" t="str">
        <f t="shared" si="578"/>
        <v/>
      </c>
      <c r="AI38" s="21" t="str">
        <f t="shared" si="579"/>
        <v>#VALUE!</v>
      </c>
      <c r="AJ38" s="21" t="str">
        <f t="shared" si="580"/>
        <v/>
      </c>
      <c r="AK38" s="103" t="str">
        <f t="array" ref="AK38">SUMIFS(INDIRECT($G$1),Consolidado!$C$3:$C66,$A38,Consolidado!$B$3:$B66,AK$1)</f>
        <v>#VALUE!</v>
      </c>
      <c r="AL38" s="22" t="str">
        <f t="shared" si="581"/>
        <v/>
      </c>
      <c r="AM38" s="22" t="str">
        <f t="shared" si="582"/>
        <v>#VALUE!</v>
      </c>
      <c r="AN38" s="22" t="str">
        <f t="array" ref="AN38">SUMIFS(INDIRECT($H$1),Consolidado!$C$3:$C66,$A38,Consolidado!$B$3:$B66,AK$1)</f>
        <v>#VALUE!</v>
      </c>
      <c r="AO38" s="56" t="str">
        <f t="shared" si="583"/>
        <v/>
      </c>
      <c r="AP38" s="22" t="str">
        <f t="shared" si="584"/>
        <v>#VALUE!</v>
      </c>
      <c r="AQ38" s="22" t="str">
        <f t="shared" si="585"/>
        <v/>
      </c>
      <c r="AR38" s="104" t="str">
        <f t="array" ref="AR38">SUMIFS(INDIRECT($G$1),Consolidado!$C$3:$C66,$A38,Consolidado!$B$3:$B66,AR$1)</f>
        <v>#VALUE!</v>
      </c>
      <c r="AS38" s="21" t="str">
        <f t="shared" si="586"/>
        <v/>
      </c>
      <c r="AT38" s="21" t="str">
        <f t="shared" si="587"/>
        <v>#VALUE!</v>
      </c>
      <c r="AU38" s="21" t="str">
        <f t="array" ref="AU38">SUMIFS(INDIRECT($H$1),Consolidado!$C$3:$C66,$A38,Consolidado!$B$3:$B66,AR$1)</f>
        <v>#VALUE!</v>
      </c>
      <c r="AV38" s="54" t="str">
        <f t="shared" si="588"/>
        <v/>
      </c>
      <c r="AW38" s="21" t="str">
        <f t="shared" si="589"/>
        <v>#VALUE!</v>
      </c>
      <c r="AX38" s="21" t="str">
        <f t="shared" si="590"/>
        <v/>
      </c>
      <c r="AY38" s="103" t="str">
        <f t="array" ref="AY38">SUMIFS(INDIRECT($G$1),Consolidado!$C$3:$C66,$A38,Consolidado!$B$3:$B66,AY$1)</f>
        <v>#VALUE!</v>
      </c>
      <c r="AZ38" s="22" t="str">
        <f t="shared" si="591"/>
        <v/>
      </c>
      <c r="BA38" s="22" t="str">
        <f t="shared" si="592"/>
        <v>#VALUE!</v>
      </c>
      <c r="BB38" s="22" t="str">
        <f t="array" ref="BB38">SUMIFS(INDIRECT($H$1),Consolidado!$C$3:$C66,$A38,Consolidado!$B$3:$B66,AY$1)</f>
        <v>#VALUE!</v>
      </c>
      <c r="BC38" s="56" t="str">
        <f t="shared" si="593"/>
        <v/>
      </c>
      <c r="BD38" s="22" t="str">
        <f t="shared" si="594"/>
        <v>#VALUE!</v>
      </c>
      <c r="BE38" s="22" t="str">
        <f t="shared" si="595"/>
        <v/>
      </c>
      <c r="BF38" s="104" t="str">
        <f t="array" ref="BF38">SUMIFS(INDIRECT($G$1),Consolidado!$C$3:$C66,$A38,Consolidado!$B$3:$B66,BF$1)</f>
        <v>#VALUE!</v>
      </c>
      <c r="BG38" s="21" t="str">
        <f t="shared" si="596"/>
        <v/>
      </c>
      <c r="BH38" s="21" t="str">
        <f t="shared" si="597"/>
        <v>#VALUE!</v>
      </c>
      <c r="BI38" s="21" t="str">
        <f t="array" ref="BI38">SUMIFS(INDIRECT($H$1),Consolidado!$C$3:$C66,$A38,Consolidado!$B$3:$B66,BF$1)</f>
        <v>#VALUE!</v>
      </c>
      <c r="BJ38" s="54" t="str">
        <f t="shared" si="598"/>
        <v/>
      </c>
      <c r="BK38" s="21" t="str">
        <f t="shared" si="599"/>
        <v>#VALUE!</v>
      </c>
      <c r="BL38" s="21" t="str">
        <f t="shared" si="600"/>
        <v/>
      </c>
      <c r="BM38" s="103" t="str">
        <f t="array" ref="BM38">SUMIFS(INDIRECT($G$1),Consolidado!$C$3:$C66,$A38,Consolidado!$B$3:$B66,BM$1)</f>
        <v>#VALUE!</v>
      </c>
      <c r="BN38" s="22" t="str">
        <f t="shared" si="601"/>
        <v/>
      </c>
      <c r="BO38" s="22" t="str">
        <f t="shared" si="602"/>
        <v>#VALUE!</v>
      </c>
      <c r="BP38" s="22" t="str">
        <f t="array" ref="BP38">SUMIFS(INDIRECT($H$1),Consolidado!$C$3:$C66,$A38,Consolidado!$B$3:$B66,BM$1)</f>
        <v>#VALUE!</v>
      </c>
      <c r="BQ38" s="56" t="str">
        <f t="shared" si="603"/>
        <v/>
      </c>
      <c r="BR38" s="22" t="str">
        <f t="shared" si="604"/>
        <v>#VALUE!</v>
      </c>
      <c r="BS38" s="22" t="str">
        <f t="shared" si="605"/>
        <v/>
      </c>
      <c r="BT38" s="104" t="str">
        <f t="array" ref="BT38">SUMIFS(INDIRECT($G$1),Consolidado!$C$3:$C66,$A38,Consolidado!$B$3:$B66,BT$1)</f>
        <v>#VALUE!</v>
      </c>
      <c r="BU38" s="21" t="str">
        <f t="shared" si="606"/>
        <v/>
      </c>
      <c r="BV38" s="21" t="str">
        <f t="shared" si="607"/>
        <v>#VALUE!</v>
      </c>
      <c r="BW38" s="21" t="str">
        <f t="array" ref="BW38">SUMIFS(INDIRECT($H$1),Consolidado!$C$3:$C66,$A38,Consolidado!$B$3:$B66,BT$1)</f>
        <v>#VALUE!</v>
      </c>
      <c r="BX38" s="54" t="str">
        <f t="shared" si="608"/>
        <v/>
      </c>
      <c r="BY38" s="21" t="str">
        <f t="shared" si="609"/>
        <v>#VALUE!</v>
      </c>
      <c r="BZ38" s="21" t="str">
        <f t="shared" si="610"/>
        <v/>
      </c>
      <c r="CA38" s="103" t="str">
        <f t="array" ref="CA38">SUMIFS(INDIRECT($G$1),Consolidado!$C$3:$C66,$A38,Consolidado!$B$3:$B66,CA$1)</f>
        <v>#VALUE!</v>
      </c>
      <c r="CB38" s="22" t="str">
        <f t="shared" si="611"/>
        <v/>
      </c>
      <c r="CC38" s="22" t="str">
        <f t="shared" si="612"/>
        <v>#VALUE!</v>
      </c>
      <c r="CD38" s="22" t="str">
        <f t="array" ref="CD38">SUMIFS(INDIRECT($H$1),Consolidado!$C$3:$C66,$A38,Consolidado!$B$3:$B66,CA$1)</f>
        <v>#VALUE!</v>
      </c>
      <c r="CE38" s="56" t="str">
        <f t="shared" si="613"/>
        <v/>
      </c>
      <c r="CF38" s="22" t="str">
        <f t="shared" si="614"/>
        <v>#VALUE!</v>
      </c>
      <c r="CG38" s="22" t="str">
        <f t="shared" si="615"/>
        <v/>
      </c>
      <c r="CH38" s="104" t="str">
        <f t="array" ref="CH38">SUMIFS(INDIRECT($G$1),Consolidado!$C$3:$C66,$A38,Consolidado!$B$3:$B66,CH$1)</f>
        <v>#VALUE!</v>
      </c>
      <c r="CI38" s="21" t="str">
        <f t="shared" si="616"/>
        <v/>
      </c>
      <c r="CJ38" s="21" t="str">
        <f t="shared" si="617"/>
        <v>#VALUE!</v>
      </c>
      <c r="CK38" s="21" t="str">
        <f t="array" ref="CK38">SUMIFS(INDIRECT($H$1),Consolidado!$C$3:$C66,$A38,Consolidado!$B$3:$B66,CH$1)</f>
        <v>#VALUE!</v>
      </c>
      <c r="CL38" s="54" t="str">
        <f t="shared" si="618"/>
        <v/>
      </c>
      <c r="CM38" s="21" t="str">
        <f t="shared" si="619"/>
        <v>#VALUE!</v>
      </c>
      <c r="CN38" s="21" t="str">
        <f t="shared" si="620"/>
        <v/>
      </c>
      <c r="CO38" s="103" t="str">
        <f t="array" ref="CO38">SUMIFS(INDIRECT($G$1),Consolidado!$C$3:$C66,$A38,Consolidado!$B$3:$B66,CO$1)</f>
        <v>#VALUE!</v>
      </c>
      <c r="CP38" s="22" t="str">
        <f t="shared" si="621"/>
        <v/>
      </c>
      <c r="CQ38" s="22" t="str">
        <f t="shared" si="622"/>
        <v>#VALUE!</v>
      </c>
      <c r="CR38" s="22" t="str">
        <f t="array" ref="CR38">SUMIFS(INDIRECT($H$1),Consolidado!$C$3:$C66,$A38,Consolidado!$B$3:$B66,CO$1)</f>
        <v>#VALUE!</v>
      </c>
      <c r="CS38" s="56" t="str">
        <f t="shared" si="623"/>
        <v/>
      </c>
      <c r="CT38" s="22" t="str">
        <f t="shared" si="624"/>
        <v>#VALUE!</v>
      </c>
      <c r="CU38" s="22" t="str">
        <f t="shared" si="625"/>
        <v/>
      </c>
      <c r="CV38" s="104" t="str">
        <f t="array" ref="CV38">SUMIFS(INDIRECT($G$1),Consolidado!$C$3:$C66,$A38,Consolidado!$B$3:$B66,CV$1)</f>
        <v>#VALUE!</v>
      </c>
      <c r="CW38" s="21" t="str">
        <f t="shared" si="626"/>
        <v/>
      </c>
      <c r="CX38" s="21" t="str">
        <f t="shared" si="627"/>
        <v>#VALUE!</v>
      </c>
      <c r="CY38" s="21" t="str">
        <f t="array" ref="CY38">SUMIFS(INDIRECT($H$1),Consolidado!$C$3:$C66,$A38,Consolidado!$B$3:$B66,CV$1)</f>
        <v>#VALUE!</v>
      </c>
      <c r="CZ38" s="54" t="str">
        <f t="shared" si="628"/>
        <v/>
      </c>
      <c r="DA38" s="21" t="str">
        <f t="shared" si="629"/>
        <v>#VALUE!</v>
      </c>
      <c r="DB38" s="21" t="str">
        <f t="shared" si="630"/>
        <v/>
      </c>
      <c r="DC38" s="103" t="str">
        <f t="array" ref="DC38">SUMIFS(INDIRECT($G$1),Consolidado!$C$3:$C66,$A38,Consolidado!$B$3:$B66,DC$1)</f>
        <v>#VALUE!</v>
      </c>
      <c r="DD38" s="22" t="str">
        <f t="shared" si="631"/>
        <v/>
      </c>
      <c r="DE38" s="22" t="str">
        <f t="shared" si="632"/>
        <v>#VALUE!</v>
      </c>
      <c r="DF38" s="22" t="str">
        <f t="array" ref="DF38">SUMIFS(INDIRECT($H$1),Consolidado!$C$3:$C66,$A38,Consolidado!$B$3:$B66,DC$1)</f>
        <v>#VALUE!</v>
      </c>
      <c r="DG38" s="56" t="str">
        <f t="shared" si="633"/>
        <v/>
      </c>
      <c r="DH38" s="22" t="str">
        <f t="shared" si="634"/>
        <v>#VALUE!</v>
      </c>
      <c r="DI38" s="22" t="str">
        <f t="shared" si="635"/>
        <v/>
      </c>
      <c r="DJ38" s="104" t="str">
        <f t="array" ref="DJ38">SUMIFS(INDIRECT($G$1),Consolidado!$C$3:$C66,$A38,Consolidado!$B$3:$B66,DJ$1)</f>
        <v>#VALUE!</v>
      </c>
      <c r="DK38" s="21" t="str">
        <f t="shared" si="636"/>
        <v/>
      </c>
      <c r="DL38" s="21" t="str">
        <f t="shared" si="637"/>
        <v>#VALUE!</v>
      </c>
      <c r="DM38" s="21" t="str">
        <f t="array" ref="DM38">SUMIFS(INDIRECT($H$1),Consolidado!$C$3:$C66,$A38,Consolidado!$B$3:$B66,DJ$1)</f>
        <v>#VALUE!</v>
      </c>
      <c r="DN38" s="54" t="str">
        <f t="shared" si="638"/>
        <v/>
      </c>
      <c r="DO38" s="21" t="str">
        <f t="shared" si="639"/>
        <v>#VALUE!</v>
      </c>
      <c r="DP38" s="21" t="str">
        <f t="shared" si="640"/>
        <v/>
      </c>
      <c r="DQ38" s="103" t="str">
        <f t="array" ref="DQ38">SUMIFS(INDIRECT($G$1),Consolidado!$C$3:$C66,$A38,Consolidado!$B$3:$B66,DQ$1)</f>
        <v>#VALUE!</v>
      </c>
      <c r="DR38" s="22" t="str">
        <f t="shared" si="641"/>
        <v/>
      </c>
      <c r="DS38" s="22" t="str">
        <f t="shared" si="642"/>
        <v>#VALUE!</v>
      </c>
      <c r="DT38" s="22" t="str">
        <f t="array" ref="DT38">SUMIFS(INDIRECT($H$1),Consolidado!$C$3:$C66,$A38,Consolidado!$B$3:$B66,DQ$1)</f>
        <v>#VALUE!</v>
      </c>
      <c r="DU38" s="56" t="str">
        <f t="shared" si="643"/>
        <v/>
      </c>
      <c r="DV38" s="22" t="str">
        <f t="shared" si="644"/>
        <v>#VALUE!</v>
      </c>
      <c r="DW38" s="22" t="str">
        <f t="shared" si="645"/>
        <v/>
      </c>
      <c r="DX38" s="104" t="str">
        <f t="array" ref="DX38">SUMIFS(INDIRECT($G$1),Consolidado!$C$3:$C66,$A38,Consolidado!$B$3:$B66,DX$1)</f>
        <v>#VALUE!</v>
      </c>
      <c r="DY38" s="21" t="str">
        <f t="shared" si="646"/>
        <v/>
      </c>
      <c r="DZ38" s="21" t="str">
        <f t="shared" si="647"/>
        <v>#VALUE!</v>
      </c>
      <c r="EA38" s="21" t="str">
        <f t="array" ref="EA38">SUMIFS(INDIRECT($H$1),Consolidado!$C$3:$C66,$A38,Consolidado!$B$3:$B66,DX$1)</f>
        <v>#VALUE!</v>
      </c>
      <c r="EB38" s="54" t="str">
        <f t="shared" si="648"/>
        <v/>
      </c>
      <c r="EC38" s="21" t="str">
        <f t="shared" si="649"/>
        <v>#VALUE!</v>
      </c>
      <c r="ED38" s="21" t="str">
        <f t="shared" si="650"/>
        <v/>
      </c>
      <c r="EE38" s="103" t="str">
        <f t="array" ref="EE38">SUMIFS(INDIRECT($G$1),Consolidado!$C$3:$C66,$A38,Consolidado!$B$3:$B66,EE$1)</f>
        <v>#VALUE!</v>
      </c>
      <c r="EF38" s="22" t="str">
        <f t="shared" si="651"/>
        <v/>
      </c>
      <c r="EG38" s="22" t="str">
        <f t="shared" si="652"/>
        <v>#VALUE!</v>
      </c>
      <c r="EH38" s="22" t="str">
        <f t="array" ref="EH38">SUMIFS(INDIRECT($H$1),Consolidado!$C$3:$C66,$A38,Consolidado!$B$3:$B66,EE$1)</f>
        <v>#VALUE!</v>
      </c>
      <c r="EI38" s="56" t="str">
        <f t="shared" si="653"/>
        <v/>
      </c>
      <c r="EJ38" s="22" t="str">
        <f t="shared" si="654"/>
        <v>#VALUE!</v>
      </c>
      <c r="EK38" s="22" t="str">
        <f t="shared" si="655"/>
        <v/>
      </c>
      <c r="EL38" s="104" t="str">
        <f t="array" ref="EL38">SUMIFS(INDIRECT($G$1),Consolidado!$C$3:$C66,$A38,Consolidado!$B$3:$B66,EL$1)</f>
        <v>#VALUE!</v>
      </c>
      <c r="EM38" s="21" t="str">
        <f t="shared" si="656"/>
        <v/>
      </c>
      <c r="EN38" s="21" t="str">
        <f t="shared" si="657"/>
        <v>#VALUE!</v>
      </c>
      <c r="EO38" s="21" t="str">
        <f t="array" ref="EO38">SUMIFS(INDIRECT($H$1),Consolidado!$C$3:$C66,$A38,Consolidado!$B$3:$B66,EL$1)</f>
        <v>#VALUE!</v>
      </c>
      <c r="EP38" s="54" t="str">
        <f t="shared" si="658"/>
        <v/>
      </c>
      <c r="EQ38" s="21" t="str">
        <f t="shared" si="659"/>
        <v>#VALUE!</v>
      </c>
      <c r="ER38" s="21" t="str">
        <f t="shared" si="660"/>
        <v/>
      </c>
      <c r="ES38" s="103" t="str">
        <f t="array" ref="ES38">SUMIFS(INDIRECT($G$1),Consolidado!$C$3:$C66,$A38,Consolidado!$B$3:$B66,ES$1)</f>
        <v>#VALUE!</v>
      </c>
      <c r="ET38" s="22" t="str">
        <f t="shared" si="661"/>
        <v/>
      </c>
      <c r="EU38" s="22" t="str">
        <f t="shared" si="662"/>
        <v>#VALUE!</v>
      </c>
      <c r="EV38" s="22" t="str">
        <f t="array" ref="EV38">SUMIFS(INDIRECT($H$1),Consolidado!$C$3:$C66,$A38,Consolidado!$B$3:$B66,ES$1)</f>
        <v>#VALUE!</v>
      </c>
      <c r="EW38" s="56" t="str">
        <f t="shared" si="663"/>
        <v/>
      </c>
      <c r="EX38" s="22" t="str">
        <f t="shared" si="664"/>
        <v>#VALUE!</v>
      </c>
      <c r="EY38" s="22" t="str">
        <f t="shared" si="665"/>
        <v/>
      </c>
      <c r="EZ38" s="104" t="str">
        <f t="array" ref="EZ38">SUMIFS(INDIRECT($G$1),Consolidado!$C$3:$C66,$A38,Consolidado!$B$3:$B66,EZ$1)</f>
        <v>#VALUE!</v>
      </c>
      <c r="FA38" s="21" t="str">
        <f t="shared" si="666"/>
        <v/>
      </c>
      <c r="FB38" s="21" t="str">
        <f t="shared" si="667"/>
        <v>#VALUE!</v>
      </c>
      <c r="FC38" s="21" t="str">
        <f t="array" ref="FC38">SUMIFS(INDIRECT($H$1),Consolidado!$C$3:$C66,$A38,Consolidado!$B$3:$B66,EZ$1)</f>
        <v>#VALUE!</v>
      </c>
      <c r="FD38" s="54" t="str">
        <f t="shared" si="668"/>
        <v/>
      </c>
      <c r="FE38" s="21" t="str">
        <f t="shared" si="669"/>
        <v>#VALUE!</v>
      </c>
      <c r="FF38" s="21" t="str">
        <f t="shared" si="670"/>
        <v/>
      </c>
      <c r="FG38" s="103" t="str">
        <f t="array" ref="FG38">SUMIFS(INDIRECT($G$1),Consolidado!$C$3:$C66,$A38,Consolidado!$B$3:$B66,FG$1)</f>
        <v>#VALUE!</v>
      </c>
      <c r="FH38" s="22" t="str">
        <f t="shared" si="671"/>
        <v/>
      </c>
      <c r="FI38" s="22" t="str">
        <f t="shared" si="672"/>
        <v>#VALUE!</v>
      </c>
      <c r="FJ38" s="22" t="str">
        <f t="array" ref="FJ38">SUMIFS(INDIRECT($H$1),Consolidado!$C$3:$C66,$A38,Consolidado!$B$3:$B66,FG$1)</f>
        <v>#VALUE!</v>
      </c>
      <c r="FK38" s="56" t="str">
        <f t="shared" si="673"/>
        <v/>
      </c>
      <c r="FL38" s="22" t="str">
        <f t="shared" si="674"/>
        <v>#VALUE!</v>
      </c>
      <c r="FM38" s="22" t="str">
        <f t="shared" si="675"/>
        <v/>
      </c>
      <c r="FN38" s="104" t="str">
        <f t="array" ref="FN38">SUMIFS(INDIRECT($G$1),Consolidado!$C$3:$C66,$A38,Consolidado!$B$3:$B66,FN$1)</f>
        <v>#VALUE!</v>
      </c>
      <c r="FO38" s="21" t="str">
        <f t="shared" si="676"/>
        <v/>
      </c>
      <c r="FP38" s="21" t="str">
        <f t="shared" si="677"/>
        <v>#VALUE!</v>
      </c>
      <c r="FQ38" s="21" t="str">
        <f t="array" ref="FQ38">SUMIFS(INDIRECT($H$1),Consolidado!$C$3:$C66,$A38,Consolidado!$B$3:$B66,FN$1)</f>
        <v>#VALUE!</v>
      </c>
      <c r="FR38" s="54" t="str">
        <f t="shared" si="678"/>
        <v/>
      </c>
      <c r="FS38" s="21" t="str">
        <f t="shared" si="679"/>
        <v>#VALUE!</v>
      </c>
      <c r="FT38" s="21" t="str">
        <f t="shared" si="680"/>
        <v/>
      </c>
      <c r="FU38" s="103" t="str">
        <f t="array" ref="FU38">SUMIFS(INDIRECT($G$1),Consolidado!$C$3:$C66,$A38,Consolidado!$B$3:$B66,FU$1)</f>
        <v>#VALUE!</v>
      </c>
      <c r="FV38" s="22" t="str">
        <f t="shared" si="681"/>
        <v/>
      </c>
      <c r="FW38" s="22" t="str">
        <f t="shared" si="682"/>
        <v>#VALUE!</v>
      </c>
      <c r="FX38" s="22" t="str">
        <f t="array" ref="FX38">SUMIFS(INDIRECT($H$1),Consolidado!$C$3:$C66,$A38,Consolidado!$B$3:$B66,FU$1)</f>
        <v>#VALUE!</v>
      </c>
      <c r="FY38" s="56" t="str">
        <f t="shared" si="683"/>
        <v/>
      </c>
      <c r="FZ38" s="22" t="str">
        <f t="shared" si="684"/>
        <v>#VALUE!</v>
      </c>
      <c r="GA38" s="22" t="str">
        <f t="shared" si="685"/>
        <v/>
      </c>
      <c r="GB38" s="104" t="str">
        <f t="array" ref="GB38">SUMIFS(INDIRECT($G$1),Consolidado!$C$3:$C66,$A38,Consolidado!$B$3:$B66,GB$1)</f>
        <v>#VALUE!</v>
      </c>
      <c r="GC38" s="21" t="str">
        <f t="shared" si="686"/>
        <v/>
      </c>
      <c r="GD38" s="21" t="str">
        <f t="shared" si="687"/>
        <v>#VALUE!</v>
      </c>
      <c r="GE38" s="21" t="str">
        <f t="array" ref="GE38">SUMIFS(INDIRECT($H$1),Consolidado!$C$3:$C66,$A38,Consolidado!$B$3:$B66,GB$1)</f>
        <v>#VALUE!</v>
      </c>
      <c r="GF38" s="54" t="str">
        <f t="shared" si="688"/>
        <v/>
      </c>
      <c r="GG38" s="21" t="str">
        <f t="shared" si="689"/>
        <v>#VALUE!</v>
      </c>
      <c r="GH38" s="21" t="str">
        <f t="shared" si="690"/>
        <v/>
      </c>
      <c r="GI38" s="103" t="str">
        <f t="array" ref="GI38">SUMIFS(INDIRECT($G$1),Consolidado!$C$3:$C66,$A38,Consolidado!$B$3:$B66,GI$1)</f>
        <v>#VALUE!</v>
      </c>
      <c r="GJ38" s="22" t="str">
        <f t="shared" si="691"/>
        <v/>
      </c>
      <c r="GK38" s="22" t="str">
        <f t="shared" si="692"/>
        <v>#VALUE!</v>
      </c>
      <c r="GL38" s="22" t="str">
        <f t="array" ref="GL38">SUMIFS(INDIRECT($H$1),Consolidado!$C$3:$C66,$A38,Consolidado!$B$3:$B66,GI$1)</f>
        <v>#VALUE!</v>
      </c>
      <c r="GM38" s="56" t="str">
        <f t="shared" si="693"/>
        <v/>
      </c>
      <c r="GN38" s="22" t="str">
        <f t="shared" si="694"/>
        <v>#VALUE!</v>
      </c>
      <c r="GO38" s="22" t="str">
        <f t="shared" si="695"/>
        <v/>
      </c>
      <c r="GP38" s="104" t="str">
        <f t="array" ref="GP38">SUMIFS(INDIRECT($G$1),Consolidado!$C$3:$C66,$A38,Consolidado!$B$3:$B66,GP$1)</f>
        <v>#VALUE!</v>
      </c>
      <c r="GQ38" s="21" t="str">
        <f t="shared" si="696"/>
        <v/>
      </c>
      <c r="GR38" s="21" t="str">
        <f t="shared" si="697"/>
        <v>#VALUE!</v>
      </c>
      <c r="GS38" s="21" t="str">
        <f t="array" ref="GS38">SUMIFS(INDIRECT($H$1),Consolidado!$C$3:$C66,$A38,Consolidado!$B$3:$B66,GP$1)</f>
        <v>#VALUE!</v>
      </c>
      <c r="GT38" s="54" t="str">
        <f t="shared" si="698"/>
        <v/>
      </c>
      <c r="GU38" s="21" t="str">
        <f t="shared" si="699"/>
        <v>#VALUE!</v>
      </c>
      <c r="GV38" s="21" t="str">
        <f t="shared" si="700"/>
        <v/>
      </c>
      <c r="GW38" s="103" t="str">
        <f t="array" ref="GW38">SUMIFS(INDIRECT($G$1),Consolidado!$C$3:$C66,$A38,Consolidado!$B$3:$B66,GW$1)</f>
        <v>#VALUE!</v>
      </c>
      <c r="GX38" s="22" t="str">
        <f t="shared" si="701"/>
        <v/>
      </c>
      <c r="GY38" s="22" t="str">
        <f t="shared" si="702"/>
        <v>#VALUE!</v>
      </c>
      <c r="GZ38" s="22" t="str">
        <f t="array" ref="GZ38">SUMIFS(INDIRECT($H$1),Consolidado!$C$3:$C66,$A38,Consolidado!$B$3:$B66,GW$1)</f>
        <v>#VALUE!</v>
      </c>
      <c r="HA38" s="56" t="str">
        <f t="shared" si="703"/>
        <v/>
      </c>
      <c r="HB38" s="22" t="str">
        <f t="shared" si="704"/>
        <v>#VALUE!</v>
      </c>
      <c r="HC38" s="22" t="str">
        <f t="shared" si="705"/>
        <v/>
      </c>
      <c r="HD38" s="104" t="str">
        <f t="array" ref="HD38">SUMIFS(INDIRECT($G$1),Consolidado!$C$3:$C66,$A38,Consolidado!$B$3:$B66,HD$1)</f>
        <v>#VALUE!</v>
      </c>
      <c r="HE38" s="21" t="str">
        <f t="shared" si="706"/>
        <v/>
      </c>
      <c r="HF38" s="21" t="str">
        <f t="shared" si="707"/>
        <v>#VALUE!</v>
      </c>
      <c r="HG38" s="21" t="str">
        <f t="array" ref="HG38">SUMIFS(INDIRECT($H$1),Consolidado!$C$3:$C66,$A38,Consolidado!$B$3:$B66,HD$1)</f>
        <v>#VALUE!</v>
      </c>
      <c r="HH38" s="54" t="str">
        <f t="shared" si="708"/>
        <v/>
      </c>
      <c r="HI38" s="21" t="str">
        <f t="shared" si="709"/>
        <v>#VALUE!</v>
      </c>
      <c r="HJ38" s="21" t="str">
        <f t="shared" si="710"/>
        <v/>
      </c>
      <c r="HK38" s="103" t="str">
        <f t="array" ref="HK38">SUMIFS(INDIRECT($G$1),Consolidado!$C$3:$C66,$A38,Consolidado!$B$3:$B66,HK$1)</f>
        <v>#VALUE!</v>
      </c>
      <c r="HL38" s="22" t="str">
        <f t="shared" si="711"/>
        <v/>
      </c>
      <c r="HM38" s="22" t="str">
        <f t="shared" si="712"/>
        <v>#VALUE!</v>
      </c>
      <c r="HN38" s="22" t="str">
        <f t="array" ref="HN38">SUMIFS(INDIRECT($H$1),Consolidado!$C$3:$C66,$A38,Consolidado!$B$3:$B66,HK$1)</f>
        <v>#VALUE!</v>
      </c>
      <c r="HO38" s="56" t="str">
        <f t="shared" si="713"/>
        <v/>
      </c>
      <c r="HP38" s="22" t="str">
        <f t="shared" si="714"/>
        <v>#VALUE!</v>
      </c>
      <c r="HQ38" s="22" t="str">
        <f t="shared" si="715"/>
        <v/>
      </c>
      <c r="HR38" s="104" t="str">
        <f t="array" ref="HR38">SUMIFS(INDIRECT($G$1),Consolidado!$C$3:$C66,$A38,Consolidado!$B$3:$B66,HR$1)</f>
        <v>#VALUE!</v>
      </c>
      <c r="HS38" s="21" t="str">
        <f t="shared" si="716"/>
        <v/>
      </c>
      <c r="HT38" s="21" t="str">
        <f t="shared" si="717"/>
        <v>#VALUE!</v>
      </c>
      <c r="HU38" s="21" t="str">
        <f t="array" ref="HU38">SUMIFS(INDIRECT($H$1),Consolidado!$C$3:$C66,$A38,Consolidado!$B$3:$B66,HR$1)</f>
        <v>#VALUE!</v>
      </c>
      <c r="HV38" s="54" t="str">
        <f t="shared" si="718"/>
        <v/>
      </c>
      <c r="HW38" s="21" t="str">
        <f t="shared" si="719"/>
        <v>#VALUE!</v>
      </c>
      <c r="HX38" s="21" t="str">
        <f t="shared" si="720"/>
        <v/>
      </c>
      <c r="HY38" s="103" t="str">
        <f t="array" ref="HY38">SUMIFS(INDIRECT($G$1),Consolidado!$C$3:$C66,$A38,Consolidado!$B$3:$B66,HY$1)</f>
        <v>#VALUE!</v>
      </c>
      <c r="HZ38" s="22" t="str">
        <f t="shared" si="721"/>
        <v/>
      </c>
      <c r="IA38" s="22" t="str">
        <f t="shared" si="722"/>
        <v>#VALUE!</v>
      </c>
      <c r="IB38" s="22" t="str">
        <f t="array" ref="IB38">SUMIFS(INDIRECT($H$1),Consolidado!$C$3:$C66,$A38,Consolidado!$B$3:$B66,HY$1)</f>
        <v>#VALUE!</v>
      </c>
      <c r="IC38" s="56" t="str">
        <f t="shared" si="723"/>
        <v/>
      </c>
      <c r="ID38" s="22" t="str">
        <f t="shared" si="724"/>
        <v>#VALUE!</v>
      </c>
      <c r="IE38" s="22" t="str">
        <f t="shared" si="725"/>
        <v/>
      </c>
      <c r="IF38" s="104" t="str">
        <f t="array" ref="IF38">SUMIFS(INDIRECT($G$1),Consolidado!$C$3:$C66,$A38,Consolidado!$B$3:$B66,IF$1)</f>
        <v>#VALUE!</v>
      </c>
      <c r="IG38" s="21" t="str">
        <f t="shared" si="726"/>
        <v/>
      </c>
      <c r="IH38" s="21" t="str">
        <f t="shared" si="727"/>
        <v>#VALUE!</v>
      </c>
      <c r="II38" s="21" t="str">
        <f t="array" ref="II38">SUMIFS(INDIRECT($H$1),Consolidado!$C$3:$C66,$A38,Consolidado!$B$3:$B66,IF$1)</f>
        <v>#VALUE!</v>
      </c>
      <c r="IJ38" s="54" t="str">
        <f t="shared" si="728"/>
        <v/>
      </c>
      <c r="IK38" s="21" t="str">
        <f t="shared" si="729"/>
        <v>#VALUE!</v>
      </c>
      <c r="IL38" s="21" t="str">
        <f t="shared" si="730"/>
        <v/>
      </c>
      <c r="IM38" s="103" t="str">
        <f t="array" ref="IM38">SUMIFS(INDIRECT($G$1),Consolidado!$C$3:$C66,$A38,Consolidado!$B$3:$B66,IM$1)</f>
        <v>#VALUE!</v>
      </c>
      <c r="IN38" s="22" t="str">
        <f t="shared" si="731"/>
        <v/>
      </c>
      <c r="IO38" s="22" t="str">
        <f t="shared" si="732"/>
        <v>#VALUE!</v>
      </c>
      <c r="IP38" s="22" t="str">
        <f t="array" ref="IP38">SUMIFS(INDIRECT($H$1),Consolidado!$C$3:$C66,$A38,Consolidado!$B$3:$B66,IM$1)</f>
        <v>#VALUE!</v>
      </c>
      <c r="IQ38" s="56" t="str">
        <f t="shared" si="733"/>
        <v/>
      </c>
      <c r="IR38" s="22" t="str">
        <f t="shared" si="734"/>
        <v>#VALUE!</v>
      </c>
      <c r="IS38" s="22" t="str">
        <f t="shared" si="735"/>
        <v/>
      </c>
      <c r="IT38" s="104" t="str">
        <f t="array" ref="IT38">SUMIFS(INDIRECT($G$1),Consolidado!$C$3:$C66,$A38,Consolidado!$B$3:$B66,IT$1)</f>
        <v>#VALUE!</v>
      </c>
      <c r="IU38" s="21" t="str">
        <f t="shared" si="736"/>
        <v/>
      </c>
      <c r="IV38" s="21" t="str">
        <f t="shared" si="737"/>
        <v>#VALUE!</v>
      </c>
      <c r="IW38" s="21" t="str">
        <f t="array" ref="IW38">SUMIFS(INDIRECT($H$1),Consolidado!$C$3:$C66,$A38,Consolidado!$B$3:$B66,IT$1)</f>
        <v>#VALUE!</v>
      </c>
      <c r="IX38" s="54" t="str">
        <f t="shared" si="738"/>
        <v/>
      </c>
      <c r="IY38" s="21" t="str">
        <f t="shared" si="739"/>
        <v>#VALUE!</v>
      </c>
      <c r="IZ38" s="21" t="str">
        <f t="shared" si="740"/>
        <v/>
      </c>
      <c r="JA38" s="103" t="str">
        <f t="array" ref="JA38">SUMIFS(INDIRECT($G$1),Consolidado!$C$3:$C66,$A38,Consolidado!$B$3:$B66,JA$1)</f>
        <v>#VALUE!</v>
      </c>
      <c r="JB38" s="22" t="str">
        <f t="shared" si="741"/>
        <v/>
      </c>
      <c r="JC38" s="22" t="str">
        <f t="shared" si="742"/>
        <v>#VALUE!</v>
      </c>
      <c r="JD38" s="22" t="str">
        <f t="array" ref="JD38">SUMIFS(INDIRECT($H$1),Consolidado!$C$3:$C66,$A38,Consolidado!$B$3:$B66,JA$1)</f>
        <v>#VALUE!</v>
      </c>
      <c r="JE38" s="56" t="str">
        <f t="shared" si="743"/>
        <v/>
      </c>
      <c r="JF38" s="22" t="str">
        <f t="shared" si="744"/>
        <v>#VALUE!</v>
      </c>
      <c r="JG38" s="22" t="str">
        <f t="shared" si="745"/>
        <v/>
      </c>
      <c r="JH38" s="104" t="str">
        <f t="array" ref="JH38">SUMIFS(INDIRECT($G$1),Consolidado!$C$3:$C66,$A38,Consolidado!$B$3:$B66,JH$1)</f>
        <v>#VALUE!</v>
      </c>
      <c r="JI38" s="21" t="str">
        <f t="shared" si="746"/>
        <v/>
      </c>
      <c r="JJ38" s="21" t="str">
        <f t="shared" si="747"/>
        <v>#VALUE!</v>
      </c>
      <c r="JK38" s="21" t="str">
        <f t="array" ref="JK38">SUMIFS(INDIRECT($H$1),Consolidado!$C$3:$C66,$A38,Consolidado!$B$3:$B66,JH$1)</f>
        <v>#VALUE!</v>
      </c>
      <c r="JL38" s="54" t="str">
        <f t="shared" si="748"/>
        <v/>
      </c>
      <c r="JM38" s="21" t="str">
        <f t="shared" si="749"/>
        <v>#VALUE!</v>
      </c>
      <c r="JN38" s="21" t="str">
        <f t="shared" si="750"/>
        <v/>
      </c>
      <c r="JO38" s="103" t="str">
        <f t="array" ref="JO38">SUMIFS(INDIRECT($G$1),Consolidado!$C$3:$C66,$A38,Consolidado!$B$3:$B66,JO$1)</f>
        <v>#VALUE!</v>
      </c>
      <c r="JP38" s="22" t="str">
        <f t="shared" si="751"/>
        <v/>
      </c>
      <c r="JQ38" s="22" t="str">
        <f t="shared" si="752"/>
        <v>#VALUE!</v>
      </c>
      <c r="JR38" s="22" t="str">
        <f t="array" ref="JR38">SUMIFS(INDIRECT($H$1),Consolidado!$C$3:$C66,$A38,Consolidado!$B$3:$B66,JO$1)</f>
        <v>#VALUE!</v>
      </c>
      <c r="JS38" s="56" t="str">
        <f t="shared" si="753"/>
        <v/>
      </c>
      <c r="JT38" s="22" t="str">
        <f t="shared" si="754"/>
        <v>#VALUE!</v>
      </c>
      <c r="JU38" s="22" t="str">
        <f t="shared" si="755"/>
        <v/>
      </c>
      <c r="JV38" s="104" t="str">
        <f t="array" ref="JV38">SUMIFS(INDIRECT($G$1),Consolidado!$C$3:$C66,$A38,Consolidado!$B$3:$B66,JV$1)</f>
        <v>#VALUE!</v>
      </c>
      <c r="JW38" s="21" t="str">
        <f t="shared" si="756"/>
        <v/>
      </c>
      <c r="JX38" s="21" t="str">
        <f t="shared" si="757"/>
        <v>#VALUE!</v>
      </c>
      <c r="JY38" s="21" t="str">
        <f t="array" ref="JY38">SUMIFS(INDIRECT($H$1),Consolidado!$C$3:$C66,$A38,Consolidado!$B$3:$B66,JV$1)</f>
        <v>#VALUE!</v>
      </c>
      <c r="JZ38" s="54" t="str">
        <f t="shared" si="758"/>
        <v/>
      </c>
      <c r="KA38" s="21" t="str">
        <f t="shared" si="759"/>
        <v>#VALUE!</v>
      </c>
      <c r="KB38" s="21" t="str">
        <f t="shared" si="760"/>
        <v/>
      </c>
      <c r="KC38" s="103" t="str">
        <f t="array" ref="KC38">SUMIFS(INDIRECT($G$1),Consolidado!$C$3:$C66,$A38,Consolidado!$B$3:$B66,KC$1)</f>
        <v>#VALUE!</v>
      </c>
      <c r="KD38" s="22" t="str">
        <f t="shared" si="761"/>
        <v/>
      </c>
      <c r="KE38" s="22" t="str">
        <f t="shared" si="762"/>
        <v>#VALUE!</v>
      </c>
      <c r="KF38" s="22" t="str">
        <f t="array" ref="KF38">SUMIFS(INDIRECT($H$1),Consolidado!$C$3:$C66,$A38,Consolidado!$B$3:$B66,KC$1)</f>
        <v>#VALUE!</v>
      </c>
      <c r="KG38" s="56" t="str">
        <f t="shared" si="763"/>
        <v/>
      </c>
      <c r="KH38" s="22" t="str">
        <f t="shared" si="764"/>
        <v>#VALUE!</v>
      </c>
      <c r="KI38" s="22" t="str">
        <f t="shared" si="765"/>
        <v/>
      </c>
      <c r="KJ38" s="104" t="str">
        <f t="array" ref="KJ38">SUMIFS(INDIRECT($G$1),Consolidado!$C$3:$C66,$A38,Consolidado!$B$3:$B66,KJ$1)</f>
        <v>#VALUE!</v>
      </c>
      <c r="KK38" s="21" t="str">
        <f t="shared" si="766"/>
        <v/>
      </c>
      <c r="KL38" s="21" t="str">
        <f t="shared" si="767"/>
        <v>#VALUE!</v>
      </c>
      <c r="KM38" s="21" t="str">
        <f t="array" ref="KM38">SUMIFS(INDIRECT($H$1),Consolidado!$C$3:$C66,$A38,Consolidado!$B$3:$B66,KJ$1)</f>
        <v>#VALUE!</v>
      </c>
      <c r="KN38" s="54" t="str">
        <f t="shared" si="768"/>
        <v/>
      </c>
      <c r="KO38" s="21" t="str">
        <f t="shared" si="769"/>
        <v>#VALUE!</v>
      </c>
      <c r="KP38" s="21" t="str">
        <f t="shared" si="770"/>
        <v/>
      </c>
      <c r="KQ38" s="103" t="str">
        <f t="array" ref="KQ38">SUMIFS(INDIRECT($G$1),Consolidado!$C$3:$C66,$A38,Consolidado!$B$3:$B66,KQ$1)</f>
        <v>#VALUE!</v>
      </c>
      <c r="KR38" s="22" t="str">
        <f t="shared" si="771"/>
        <v/>
      </c>
      <c r="KS38" s="22" t="str">
        <f t="shared" si="772"/>
        <v>#VALUE!</v>
      </c>
      <c r="KT38" s="22" t="str">
        <f t="array" ref="KT38">SUMIFS(INDIRECT($H$1),Consolidado!$C$3:$C66,$A38,Consolidado!$B$3:$B66,KQ$1)</f>
        <v>#VALUE!</v>
      </c>
      <c r="KU38" s="56" t="str">
        <f t="shared" si="773"/>
        <v/>
      </c>
      <c r="KV38" s="22" t="str">
        <f t="shared" si="774"/>
        <v>#VALUE!</v>
      </c>
      <c r="KW38" s="22" t="str">
        <f t="shared" si="775"/>
        <v/>
      </c>
      <c r="KX38" s="104" t="str">
        <f t="array" ref="KX38">SUMIFS(INDIRECT($G$1),Consolidado!$C$3:$C66,$A38,Consolidado!$B$3:$B66,KX$1)</f>
        <v>#VALUE!</v>
      </c>
      <c r="KY38" s="21" t="str">
        <f t="shared" si="776"/>
        <v/>
      </c>
      <c r="KZ38" s="21" t="str">
        <f t="shared" si="777"/>
        <v>#VALUE!</v>
      </c>
      <c r="LA38" s="21" t="str">
        <f t="array" ref="LA38">SUMIFS(INDIRECT($H$1),Consolidado!$C$3:$C66,$A38,Consolidado!$B$3:$B66,KX$1)</f>
        <v>#VALUE!</v>
      </c>
      <c r="LB38" s="54" t="str">
        <f t="shared" si="778"/>
        <v/>
      </c>
      <c r="LC38" s="21" t="str">
        <f t="shared" si="779"/>
        <v>#VALUE!</v>
      </c>
      <c r="LD38" s="105" t="str">
        <f t="shared" si="780"/>
        <v/>
      </c>
      <c r="LE38" s="103" t="str">
        <f t="array" ref="LE38">SUMIFS(INDIRECT($G$1),Consolidado!$C$3:$C66,$A38,Consolidado!$B$3:$B66,LE$1)</f>
        <v>#VALUE!</v>
      </c>
      <c r="LF38" s="22" t="str">
        <f t="shared" si="781"/>
        <v/>
      </c>
      <c r="LG38" s="22" t="str">
        <f t="shared" si="782"/>
        <v>#VALUE!</v>
      </c>
      <c r="LH38" s="22" t="str">
        <f t="array" ref="LH38">SUMIFS(INDIRECT($H$1),Consolidado!$C$3:$C66,$A38,Consolidado!$B$3:$B66,LE$1)</f>
        <v>#VALUE!</v>
      </c>
      <c r="LI38" s="56" t="str">
        <f t="shared" si="783"/>
        <v/>
      </c>
      <c r="LJ38" s="22" t="str">
        <f t="shared" si="784"/>
        <v>#VALUE!</v>
      </c>
      <c r="LK38" s="22" t="str">
        <f t="shared" si="785"/>
        <v/>
      </c>
      <c r="LL38" s="104" t="str">
        <f t="array" ref="LL38">SUMIFS(INDIRECT($G$1),Consolidado!$C$3:$C66,$A38,Consolidado!$B$3:$B66,LL$1)</f>
        <v>#VALUE!</v>
      </c>
      <c r="LM38" s="21" t="str">
        <f t="shared" si="786"/>
        <v/>
      </c>
      <c r="LN38" s="21" t="str">
        <f t="shared" si="787"/>
        <v>#VALUE!</v>
      </c>
      <c r="LO38" s="21" t="str">
        <f t="array" ref="LO38">SUMIFS(INDIRECT($H$1),Consolidado!$C$3:$C66,$A38,Consolidado!$B$3:$B66,LL$1)</f>
        <v>#VALUE!</v>
      </c>
      <c r="LP38" s="54" t="str">
        <f t="shared" si="788"/>
        <v/>
      </c>
      <c r="LQ38" s="21" t="str">
        <f t="shared" si="789"/>
        <v>#VALUE!</v>
      </c>
      <c r="LR38" s="105" t="str">
        <f t="shared" si="790"/>
        <v/>
      </c>
      <c r="LS38" s="103" t="str">
        <f t="array" ref="LS38">SUMIFS(INDIRECT($G$1),Consolidado!$C$3:$C66,$A38,Consolidado!$B$3:$B66,LS$1)</f>
        <v>#VALUE!</v>
      </c>
      <c r="LT38" s="22" t="str">
        <f t="shared" si="791"/>
        <v/>
      </c>
      <c r="LU38" s="22" t="str">
        <f t="shared" si="792"/>
        <v>#VALUE!</v>
      </c>
      <c r="LV38" s="22" t="str">
        <f t="array" ref="LV38">SUMIFS(INDIRECT($H$1),Consolidado!$C$3:$C66,$A38,Consolidado!$B$3:$B66,LS$1)</f>
        <v>#VALUE!</v>
      </c>
      <c r="LW38" s="56" t="str">
        <f t="shared" si="793"/>
        <v/>
      </c>
      <c r="LX38" s="22" t="str">
        <f t="shared" si="794"/>
        <v>#VALUE!</v>
      </c>
      <c r="LY38" s="22" t="str">
        <f t="shared" si="795"/>
        <v/>
      </c>
      <c r="LZ38" s="104" t="str">
        <f t="array" ref="LZ38">SUMIFS(INDIRECT($G$1),Consolidado!$C$3:$C66,$A38,Consolidado!$B$3:$B66,LZ$1)</f>
        <v>#VALUE!</v>
      </c>
      <c r="MA38" s="21" t="str">
        <f t="shared" si="796"/>
        <v/>
      </c>
      <c r="MB38" s="21" t="str">
        <f t="shared" si="797"/>
        <v>#VALUE!</v>
      </c>
      <c r="MC38" s="21" t="str">
        <f t="array" ref="MC38">SUMIFS(INDIRECT($H$1),Consolidado!$C$3:$C66,$A38,Consolidado!$B$3:$B66,LZ$1)</f>
        <v>#VALUE!</v>
      </c>
      <c r="MD38" s="54" t="str">
        <f t="shared" si="798"/>
        <v/>
      </c>
      <c r="ME38" s="21" t="str">
        <f t="shared" si="799"/>
        <v>#VALUE!</v>
      </c>
      <c r="MF38" s="105" t="str">
        <f t="shared" si="800"/>
        <v/>
      </c>
      <c r="MG38" s="103" t="str">
        <f t="array" ref="MG38">SUMIFS(INDIRECT($G$1),Consolidado!$C$3:$C66,$A38,Consolidado!$B$3:$B66,MG$1)</f>
        <v>#VALUE!</v>
      </c>
      <c r="MH38" s="22" t="str">
        <f t="shared" si="801"/>
        <v/>
      </c>
      <c r="MI38" s="22" t="str">
        <f t="shared" si="802"/>
        <v>#VALUE!</v>
      </c>
      <c r="MJ38" s="22" t="str">
        <f t="array" ref="MJ38">SUMIFS(INDIRECT($H$1),Consolidado!$C$3:$C66,$A38,Consolidado!$B$3:$B66,MG$1)</f>
        <v>#VALUE!</v>
      </c>
      <c r="MK38" s="56" t="str">
        <f t="shared" si="803"/>
        <v/>
      </c>
      <c r="ML38" s="22" t="str">
        <f t="shared" si="804"/>
        <v>#VALUE!</v>
      </c>
      <c r="MM38" s="22" t="str">
        <f t="shared" si="805"/>
        <v/>
      </c>
      <c r="MN38" s="104" t="str">
        <f t="array" ref="MN38">SUMIFS(INDIRECT($G$1),Consolidado!$C$3:$C66,$A38,Consolidado!$B$3:$B66,MN$1)</f>
        <v>#VALUE!</v>
      </c>
      <c r="MO38" s="21" t="str">
        <f t="shared" si="806"/>
        <v/>
      </c>
      <c r="MP38" s="21" t="str">
        <f t="shared" si="807"/>
        <v>#VALUE!</v>
      </c>
      <c r="MQ38" s="21" t="str">
        <f t="array" ref="MQ38">SUMIFS(INDIRECT($H$1),Consolidado!$C$3:$C66,$A38,Consolidado!$B$3:$B66,MN$1)</f>
        <v>#VALUE!</v>
      </c>
      <c r="MR38" s="54" t="str">
        <f t="shared" si="808"/>
        <v/>
      </c>
      <c r="MS38" s="21" t="str">
        <f t="shared" si="809"/>
        <v>#VALUE!</v>
      </c>
      <c r="MT38" s="105" t="str">
        <f t="shared" si="810"/>
        <v/>
      </c>
      <c r="MU38" s="103" t="str">
        <f t="array" ref="MU38">SUMIFS(INDIRECT($G$1),Consolidado!$C$3:$C66,$A38,Consolidado!$B$3:$B66,MU$1)</f>
        <v>#VALUE!</v>
      </c>
      <c r="MV38" s="22" t="str">
        <f t="shared" si="811"/>
        <v/>
      </c>
      <c r="MW38" s="22" t="str">
        <f t="shared" si="812"/>
        <v>#VALUE!</v>
      </c>
      <c r="MX38" s="22" t="str">
        <f t="array" ref="MX38">SUMIFS(INDIRECT($H$1),Consolidado!$C$3:$C66,$A38,Consolidado!$B$3:$B66,MU$1)</f>
        <v>#VALUE!</v>
      </c>
      <c r="MY38" s="56" t="str">
        <f t="shared" si="813"/>
        <v/>
      </c>
      <c r="MZ38" s="22" t="str">
        <f t="shared" si="814"/>
        <v>#VALUE!</v>
      </c>
      <c r="NA38" s="22" t="str">
        <f t="shared" si="815"/>
        <v/>
      </c>
      <c r="NB38" s="104" t="str">
        <f t="array" ref="NB38">SUMIFS(INDIRECT($G$1),Consolidado!$C$3:$C66,$A38,Consolidado!$B$3:$B66,NB$1)</f>
        <v>#VALUE!</v>
      </c>
      <c r="NC38" s="21" t="str">
        <f t="shared" si="816"/>
        <v/>
      </c>
      <c r="ND38" s="21" t="str">
        <f t="shared" si="817"/>
        <v>#VALUE!</v>
      </c>
      <c r="NE38" s="21" t="str">
        <f t="array" ref="NE38">SUMIFS(INDIRECT($H$1),Consolidado!$C$3:$C66,$A38,Consolidado!$B$3:$B66,NB$1)</f>
        <v>#VALUE!</v>
      </c>
      <c r="NF38" s="54" t="str">
        <f t="shared" si="818"/>
        <v/>
      </c>
      <c r="NG38" s="21" t="str">
        <f t="shared" si="819"/>
        <v>#VALUE!</v>
      </c>
      <c r="NH38" s="105" t="str">
        <f t="shared" si="820"/>
        <v/>
      </c>
      <c r="NI38" s="103" t="str">
        <f t="array" ref="NI38">SUMIFS(INDIRECT($G$1),Consolidado!$C$3:$C66,$A38,Consolidado!$B$3:$B66,NI$1)</f>
        <v>#VALUE!</v>
      </c>
      <c r="NJ38" s="22" t="str">
        <f t="shared" si="821"/>
        <v/>
      </c>
      <c r="NK38" s="22" t="str">
        <f t="shared" si="822"/>
        <v>#VALUE!</v>
      </c>
      <c r="NL38" s="22" t="str">
        <f t="array" ref="NL38">SUMIFS(INDIRECT($H$1),Consolidado!$C$3:$C66,$A38,Consolidado!$B$3:$B66,NI$1)</f>
        <v>#VALUE!</v>
      </c>
      <c r="NM38" s="56" t="str">
        <f t="shared" si="823"/>
        <v/>
      </c>
      <c r="NN38" s="22" t="str">
        <f t="shared" si="824"/>
        <v>#VALUE!</v>
      </c>
      <c r="NO38" s="22" t="str">
        <f t="shared" si="825"/>
        <v/>
      </c>
      <c r="NP38" s="104" t="str">
        <f t="array" ref="NP38">SUMIFS(INDIRECT($G$1),Consolidado!$C$3:$C66,$A38,Consolidado!$B$3:$B66,NP$1)</f>
        <v>#VALUE!</v>
      </c>
      <c r="NQ38" s="21" t="str">
        <f t="shared" si="826"/>
        <v/>
      </c>
      <c r="NR38" s="21" t="str">
        <f t="shared" si="827"/>
        <v>#VALUE!</v>
      </c>
      <c r="NS38" s="21" t="str">
        <f t="array" ref="NS38">SUMIFS(INDIRECT($H$1),Consolidado!$C$3:$C66,$A38,Consolidado!$B$3:$B66,NP$1)</f>
        <v>#VALUE!</v>
      </c>
      <c r="NT38" s="54" t="str">
        <f t="shared" si="828"/>
        <v/>
      </c>
      <c r="NU38" s="21" t="str">
        <f t="shared" si="829"/>
        <v>#VALUE!</v>
      </c>
      <c r="NV38" s="105" t="str">
        <f t="shared" si="830"/>
        <v/>
      </c>
    </row>
    <row r="39" ht="15.75" customHeight="1">
      <c r="A39" s="7" t="str">
        <f>Menus!B31</f>
        <v>B28 Suministros de oficina</v>
      </c>
      <c r="B39" s="21" t="str">
        <f t="shared" si="554"/>
        <v>#VALUE!</v>
      </c>
      <c r="C39" s="21">
        <f t="shared" si="555"/>
        <v>0</v>
      </c>
      <c r="D39" s="21" t="str">
        <f t="shared" si="556"/>
        <v>#VALUE!</v>
      </c>
      <c r="E39" s="21" t="str">
        <f t="shared" si="557"/>
        <v>#VALUE!</v>
      </c>
      <c r="F39" s="21">
        <f t="shared" si="558"/>
        <v>0</v>
      </c>
      <c r="G39" s="21" t="str">
        <f t="shared" si="559"/>
        <v>#VALUE!</v>
      </c>
      <c r="H39" s="21" t="str">
        <f t="shared" si="560"/>
        <v/>
      </c>
      <c r="I39" s="100" t="str">
        <f t="array" ref="I39">SUMIFS(INDIRECT($G$1),Consolidado!$C$3:$C66,$A39,Consolidado!$B$3:$B66,I$1)</f>
        <v>#VALUE!</v>
      </c>
      <c r="J39" s="65" t="str">
        <f t="shared" si="561"/>
        <v/>
      </c>
      <c r="K39" s="21" t="str">
        <f t="shared" si="562"/>
        <v>#VALUE!</v>
      </c>
      <c r="L39" s="65" t="str">
        <f t="array" ref="L39">SUMIFS(INDIRECT($H$1),Consolidado!$C$3:$C66,$A39,Consolidado!$B$3:$B66,I$1)</f>
        <v>#VALUE!</v>
      </c>
      <c r="M39" s="66" t="str">
        <f t="shared" si="563"/>
        <v/>
      </c>
      <c r="N39" s="21" t="str">
        <f t="shared" si="564"/>
        <v>#VALUE!</v>
      </c>
      <c r="O39" s="21" t="str">
        <f t="shared" si="565"/>
        <v/>
      </c>
      <c r="P39" s="101" t="str">
        <f t="array" ref="P39">SUMIFS(INDIRECT($G$1),Consolidado!$C$3:$C66,$A39,Consolidado!$B$3:$B66,P$1)</f>
        <v>#VALUE!</v>
      </c>
      <c r="Q39" s="68" t="str">
        <f t="shared" si="566"/>
        <v/>
      </c>
      <c r="R39" s="68" t="str">
        <f t="shared" si="567"/>
        <v>#VALUE!</v>
      </c>
      <c r="S39" s="68" t="str">
        <f t="array" ref="S39">SUMIFS(INDIRECT($H$1),Consolidado!$C$3:$C66,$A39,Consolidado!$B$3:$B66,P$1)</f>
        <v>#VALUE!</v>
      </c>
      <c r="T39" s="68" t="str">
        <f t="shared" si="568"/>
        <v/>
      </c>
      <c r="U39" s="68" t="str">
        <f t="shared" si="569"/>
        <v>#VALUE!</v>
      </c>
      <c r="V39" s="68" t="str">
        <f t="shared" si="570"/>
        <v/>
      </c>
      <c r="W39" s="103" t="str">
        <f t="array" ref="W39">SUMIFS(INDIRECT($G$1),Consolidado!$C$3:$C66,$A39,Consolidado!$B$3:$B66,W$1)</f>
        <v>#VALUE!</v>
      </c>
      <c r="X39" s="22" t="str">
        <f t="shared" si="571"/>
        <v/>
      </c>
      <c r="Y39" s="22" t="str">
        <f t="shared" si="572"/>
        <v>#VALUE!</v>
      </c>
      <c r="Z39" s="22" t="str">
        <f t="array" ref="Z39">SUMIFS(INDIRECT($H$1),Consolidado!$C$3:$C66,$A39,Consolidado!$B$3:$B66,W$1)</f>
        <v>#VALUE!</v>
      </c>
      <c r="AA39" s="56" t="str">
        <f t="shared" si="573"/>
        <v/>
      </c>
      <c r="AB39" s="22" t="str">
        <f t="shared" si="574"/>
        <v>#VALUE!</v>
      </c>
      <c r="AC39" s="22" t="str">
        <f t="shared" si="575"/>
        <v/>
      </c>
      <c r="AD39" s="104" t="str">
        <f t="array" ref="AD39">SUMIFS(INDIRECT($G$1),Consolidado!$C$3:$C66,$A39,Consolidado!$B$3:$B66,AD$1)</f>
        <v>#VALUE!</v>
      </c>
      <c r="AE39" s="21" t="str">
        <f t="shared" si="576"/>
        <v/>
      </c>
      <c r="AF39" s="21" t="str">
        <f t="shared" si="577"/>
        <v>#VALUE!</v>
      </c>
      <c r="AG39" s="21" t="str">
        <f t="array" ref="AG39">SUMIFS(INDIRECT($H$1),Consolidado!$C$3:$C66,$A39,Consolidado!$B$3:$B66,AD$1)</f>
        <v>#VALUE!</v>
      </c>
      <c r="AH39" s="54" t="str">
        <f t="shared" si="578"/>
        <v/>
      </c>
      <c r="AI39" s="21" t="str">
        <f t="shared" si="579"/>
        <v>#VALUE!</v>
      </c>
      <c r="AJ39" s="21" t="str">
        <f t="shared" si="580"/>
        <v/>
      </c>
      <c r="AK39" s="103" t="str">
        <f t="array" ref="AK39">SUMIFS(INDIRECT($G$1),Consolidado!$C$3:$C66,$A39,Consolidado!$B$3:$B66,AK$1)</f>
        <v>#VALUE!</v>
      </c>
      <c r="AL39" s="22" t="str">
        <f t="shared" si="581"/>
        <v/>
      </c>
      <c r="AM39" s="22" t="str">
        <f t="shared" si="582"/>
        <v>#VALUE!</v>
      </c>
      <c r="AN39" s="22" t="str">
        <f t="array" ref="AN39">SUMIFS(INDIRECT($H$1),Consolidado!$C$3:$C66,$A39,Consolidado!$B$3:$B66,AK$1)</f>
        <v>#VALUE!</v>
      </c>
      <c r="AO39" s="56" t="str">
        <f t="shared" si="583"/>
        <v/>
      </c>
      <c r="AP39" s="22" t="str">
        <f t="shared" si="584"/>
        <v>#VALUE!</v>
      </c>
      <c r="AQ39" s="22" t="str">
        <f t="shared" si="585"/>
        <v/>
      </c>
      <c r="AR39" s="104" t="str">
        <f t="array" ref="AR39">SUMIFS(INDIRECT($G$1),Consolidado!$C$3:$C66,$A39,Consolidado!$B$3:$B66,AR$1)</f>
        <v>#VALUE!</v>
      </c>
      <c r="AS39" s="21" t="str">
        <f t="shared" si="586"/>
        <v/>
      </c>
      <c r="AT39" s="21" t="str">
        <f t="shared" si="587"/>
        <v>#VALUE!</v>
      </c>
      <c r="AU39" s="21" t="str">
        <f t="array" ref="AU39">SUMIFS(INDIRECT($H$1),Consolidado!$C$3:$C66,$A39,Consolidado!$B$3:$B66,AR$1)</f>
        <v>#VALUE!</v>
      </c>
      <c r="AV39" s="54" t="str">
        <f t="shared" si="588"/>
        <v/>
      </c>
      <c r="AW39" s="21" t="str">
        <f t="shared" si="589"/>
        <v>#VALUE!</v>
      </c>
      <c r="AX39" s="21" t="str">
        <f t="shared" si="590"/>
        <v/>
      </c>
      <c r="AY39" s="103" t="str">
        <f t="array" ref="AY39">SUMIFS(INDIRECT($G$1),Consolidado!$C$3:$C66,$A39,Consolidado!$B$3:$B66,AY$1)</f>
        <v>#VALUE!</v>
      </c>
      <c r="AZ39" s="22" t="str">
        <f t="shared" si="591"/>
        <v/>
      </c>
      <c r="BA39" s="22" t="str">
        <f t="shared" si="592"/>
        <v>#VALUE!</v>
      </c>
      <c r="BB39" s="22" t="str">
        <f t="array" ref="BB39">SUMIFS(INDIRECT($H$1),Consolidado!$C$3:$C66,$A39,Consolidado!$B$3:$B66,AY$1)</f>
        <v>#VALUE!</v>
      </c>
      <c r="BC39" s="56" t="str">
        <f t="shared" si="593"/>
        <v/>
      </c>
      <c r="BD39" s="22" t="str">
        <f t="shared" si="594"/>
        <v>#VALUE!</v>
      </c>
      <c r="BE39" s="22" t="str">
        <f t="shared" si="595"/>
        <v/>
      </c>
      <c r="BF39" s="104" t="str">
        <f t="array" ref="BF39">SUMIFS(INDIRECT($G$1),Consolidado!$C$3:$C66,$A39,Consolidado!$B$3:$B66,BF$1)</f>
        <v>#VALUE!</v>
      </c>
      <c r="BG39" s="21" t="str">
        <f t="shared" si="596"/>
        <v/>
      </c>
      <c r="BH39" s="21" t="str">
        <f t="shared" si="597"/>
        <v>#VALUE!</v>
      </c>
      <c r="BI39" s="21" t="str">
        <f t="array" ref="BI39">SUMIFS(INDIRECT($H$1),Consolidado!$C$3:$C66,$A39,Consolidado!$B$3:$B66,BF$1)</f>
        <v>#VALUE!</v>
      </c>
      <c r="BJ39" s="54" t="str">
        <f t="shared" si="598"/>
        <v/>
      </c>
      <c r="BK39" s="21" t="str">
        <f t="shared" si="599"/>
        <v>#VALUE!</v>
      </c>
      <c r="BL39" s="21" t="str">
        <f t="shared" si="600"/>
        <v/>
      </c>
      <c r="BM39" s="103" t="str">
        <f t="array" ref="BM39">SUMIFS(INDIRECT($G$1),Consolidado!$C$3:$C66,$A39,Consolidado!$B$3:$B66,BM$1)</f>
        <v>#VALUE!</v>
      </c>
      <c r="BN39" s="22" t="str">
        <f t="shared" si="601"/>
        <v/>
      </c>
      <c r="BO39" s="22" t="str">
        <f t="shared" si="602"/>
        <v>#VALUE!</v>
      </c>
      <c r="BP39" s="22" t="str">
        <f t="array" ref="BP39">SUMIFS(INDIRECT($H$1),Consolidado!$C$3:$C66,$A39,Consolidado!$B$3:$B66,BM$1)</f>
        <v>#VALUE!</v>
      </c>
      <c r="BQ39" s="56" t="str">
        <f t="shared" si="603"/>
        <v/>
      </c>
      <c r="BR39" s="22" t="str">
        <f t="shared" si="604"/>
        <v>#VALUE!</v>
      </c>
      <c r="BS39" s="22" t="str">
        <f t="shared" si="605"/>
        <v/>
      </c>
      <c r="BT39" s="104" t="str">
        <f t="array" ref="BT39">SUMIFS(INDIRECT($G$1),Consolidado!$C$3:$C66,$A39,Consolidado!$B$3:$B66,BT$1)</f>
        <v>#VALUE!</v>
      </c>
      <c r="BU39" s="21" t="str">
        <f t="shared" si="606"/>
        <v/>
      </c>
      <c r="BV39" s="21" t="str">
        <f t="shared" si="607"/>
        <v>#VALUE!</v>
      </c>
      <c r="BW39" s="21" t="str">
        <f t="array" ref="BW39">SUMIFS(INDIRECT($H$1),Consolidado!$C$3:$C66,$A39,Consolidado!$B$3:$B66,BT$1)</f>
        <v>#VALUE!</v>
      </c>
      <c r="BX39" s="54" t="str">
        <f t="shared" si="608"/>
        <v/>
      </c>
      <c r="BY39" s="21" t="str">
        <f t="shared" si="609"/>
        <v>#VALUE!</v>
      </c>
      <c r="BZ39" s="21" t="str">
        <f t="shared" si="610"/>
        <v/>
      </c>
      <c r="CA39" s="103" t="str">
        <f t="array" ref="CA39">SUMIFS(INDIRECT($G$1),Consolidado!$C$3:$C66,$A39,Consolidado!$B$3:$B66,CA$1)</f>
        <v>#VALUE!</v>
      </c>
      <c r="CB39" s="22" t="str">
        <f t="shared" si="611"/>
        <v/>
      </c>
      <c r="CC39" s="22" t="str">
        <f t="shared" si="612"/>
        <v>#VALUE!</v>
      </c>
      <c r="CD39" s="22" t="str">
        <f t="array" ref="CD39">SUMIFS(INDIRECT($H$1),Consolidado!$C$3:$C66,$A39,Consolidado!$B$3:$B66,CA$1)</f>
        <v>#VALUE!</v>
      </c>
      <c r="CE39" s="56" t="str">
        <f t="shared" si="613"/>
        <v/>
      </c>
      <c r="CF39" s="22" t="str">
        <f t="shared" si="614"/>
        <v>#VALUE!</v>
      </c>
      <c r="CG39" s="22" t="str">
        <f t="shared" si="615"/>
        <v/>
      </c>
      <c r="CH39" s="104" t="str">
        <f t="array" ref="CH39">SUMIFS(INDIRECT($G$1),Consolidado!$C$3:$C66,$A39,Consolidado!$B$3:$B66,CH$1)</f>
        <v>#VALUE!</v>
      </c>
      <c r="CI39" s="21" t="str">
        <f t="shared" si="616"/>
        <v/>
      </c>
      <c r="CJ39" s="21" t="str">
        <f t="shared" si="617"/>
        <v>#VALUE!</v>
      </c>
      <c r="CK39" s="21" t="str">
        <f t="array" ref="CK39">SUMIFS(INDIRECT($H$1),Consolidado!$C$3:$C66,$A39,Consolidado!$B$3:$B66,CH$1)</f>
        <v>#VALUE!</v>
      </c>
      <c r="CL39" s="54" t="str">
        <f t="shared" si="618"/>
        <v/>
      </c>
      <c r="CM39" s="21" t="str">
        <f t="shared" si="619"/>
        <v>#VALUE!</v>
      </c>
      <c r="CN39" s="21" t="str">
        <f t="shared" si="620"/>
        <v/>
      </c>
      <c r="CO39" s="103" t="str">
        <f t="array" ref="CO39">SUMIFS(INDIRECT($G$1),Consolidado!$C$3:$C66,$A39,Consolidado!$B$3:$B66,CO$1)</f>
        <v>#VALUE!</v>
      </c>
      <c r="CP39" s="22" t="str">
        <f t="shared" si="621"/>
        <v/>
      </c>
      <c r="CQ39" s="22" t="str">
        <f t="shared" si="622"/>
        <v>#VALUE!</v>
      </c>
      <c r="CR39" s="22" t="str">
        <f t="array" ref="CR39">SUMIFS(INDIRECT($H$1),Consolidado!$C$3:$C66,$A39,Consolidado!$B$3:$B66,CO$1)</f>
        <v>#VALUE!</v>
      </c>
      <c r="CS39" s="56" t="str">
        <f t="shared" si="623"/>
        <v/>
      </c>
      <c r="CT39" s="22" t="str">
        <f t="shared" si="624"/>
        <v>#VALUE!</v>
      </c>
      <c r="CU39" s="22" t="str">
        <f t="shared" si="625"/>
        <v/>
      </c>
      <c r="CV39" s="104" t="str">
        <f t="array" ref="CV39">SUMIFS(INDIRECT($G$1),Consolidado!$C$3:$C66,$A39,Consolidado!$B$3:$B66,CV$1)</f>
        <v>#VALUE!</v>
      </c>
      <c r="CW39" s="21" t="str">
        <f t="shared" si="626"/>
        <v/>
      </c>
      <c r="CX39" s="21" t="str">
        <f t="shared" si="627"/>
        <v>#VALUE!</v>
      </c>
      <c r="CY39" s="21" t="str">
        <f t="array" ref="CY39">SUMIFS(INDIRECT($H$1),Consolidado!$C$3:$C66,$A39,Consolidado!$B$3:$B66,CV$1)</f>
        <v>#VALUE!</v>
      </c>
      <c r="CZ39" s="54" t="str">
        <f t="shared" si="628"/>
        <v/>
      </c>
      <c r="DA39" s="21" t="str">
        <f t="shared" si="629"/>
        <v>#VALUE!</v>
      </c>
      <c r="DB39" s="21" t="str">
        <f t="shared" si="630"/>
        <v/>
      </c>
      <c r="DC39" s="103" t="str">
        <f t="array" ref="DC39">SUMIFS(INDIRECT($G$1),Consolidado!$C$3:$C66,$A39,Consolidado!$B$3:$B66,DC$1)</f>
        <v>#VALUE!</v>
      </c>
      <c r="DD39" s="22" t="str">
        <f t="shared" si="631"/>
        <v/>
      </c>
      <c r="DE39" s="22" t="str">
        <f t="shared" si="632"/>
        <v>#VALUE!</v>
      </c>
      <c r="DF39" s="22" t="str">
        <f t="array" ref="DF39">SUMIFS(INDIRECT($H$1),Consolidado!$C$3:$C66,$A39,Consolidado!$B$3:$B66,DC$1)</f>
        <v>#VALUE!</v>
      </c>
      <c r="DG39" s="56" t="str">
        <f t="shared" si="633"/>
        <v/>
      </c>
      <c r="DH39" s="22" t="str">
        <f t="shared" si="634"/>
        <v>#VALUE!</v>
      </c>
      <c r="DI39" s="22" t="str">
        <f t="shared" si="635"/>
        <v/>
      </c>
      <c r="DJ39" s="104" t="str">
        <f t="array" ref="DJ39">SUMIFS(INDIRECT($G$1),Consolidado!$C$3:$C66,$A39,Consolidado!$B$3:$B66,DJ$1)</f>
        <v>#VALUE!</v>
      </c>
      <c r="DK39" s="21" t="str">
        <f t="shared" si="636"/>
        <v/>
      </c>
      <c r="DL39" s="21" t="str">
        <f t="shared" si="637"/>
        <v>#VALUE!</v>
      </c>
      <c r="DM39" s="21" t="str">
        <f t="array" ref="DM39">SUMIFS(INDIRECT($H$1),Consolidado!$C$3:$C66,$A39,Consolidado!$B$3:$B66,DJ$1)</f>
        <v>#VALUE!</v>
      </c>
      <c r="DN39" s="54" t="str">
        <f t="shared" si="638"/>
        <v/>
      </c>
      <c r="DO39" s="21" t="str">
        <f t="shared" si="639"/>
        <v>#VALUE!</v>
      </c>
      <c r="DP39" s="21" t="str">
        <f t="shared" si="640"/>
        <v/>
      </c>
      <c r="DQ39" s="103" t="str">
        <f t="array" ref="DQ39">SUMIFS(INDIRECT($G$1),Consolidado!$C$3:$C66,$A39,Consolidado!$B$3:$B66,DQ$1)</f>
        <v>#VALUE!</v>
      </c>
      <c r="DR39" s="22" t="str">
        <f t="shared" si="641"/>
        <v/>
      </c>
      <c r="DS39" s="22" t="str">
        <f t="shared" si="642"/>
        <v>#VALUE!</v>
      </c>
      <c r="DT39" s="22" t="str">
        <f t="array" ref="DT39">SUMIFS(INDIRECT($H$1),Consolidado!$C$3:$C66,$A39,Consolidado!$B$3:$B66,DQ$1)</f>
        <v>#VALUE!</v>
      </c>
      <c r="DU39" s="56" t="str">
        <f t="shared" si="643"/>
        <v/>
      </c>
      <c r="DV39" s="22" t="str">
        <f t="shared" si="644"/>
        <v>#VALUE!</v>
      </c>
      <c r="DW39" s="22" t="str">
        <f t="shared" si="645"/>
        <v/>
      </c>
      <c r="DX39" s="104" t="str">
        <f t="array" ref="DX39">SUMIFS(INDIRECT($G$1),Consolidado!$C$3:$C66,$A39,Consolidado!$B$3:$B66,DX$1)</f>
        <v>#VALUE!</v>
      </c>
      <c r="DY39" s="21" t="str">
        <f t="shared" si="646"/>
        <v/>
      </c>
      <c r="DZ39" s="21" t="str">
        <f t="shared" si="647"/>
        <v>#VALUE!</v>
      </c>
      <c r="EA39" s="21" t="str">
        <f t="array" ref="EA39">SUMIFS(INDIRECT($H$1),Consolidado!$C$3:$C66,$A39,Consolidado!$B$3:$B66,DX$1)</f>
        <v>#VALUE!</v>
      </c>
      <c r="EB39" s="54" t="str">
        <f t="shared" si="648"/>
        <v/>
      </c>
      <c r="EC39" s="21" t="str">
        <f t="shared" si="649"/>
        <v>#VALUE!</v>
      </c>
      <c r="ED39" s="21" t="str">
        <f t="shared" si="650"/>
        <v/>
      </c>
      <c r="EE39" s="103" t="str">
        <f t="array" ref="EE39">SUMIFS(INDIRECT($G$1),Consolidado!$C$3:$C66,$A39,Consolidado!$B$3:$B66,EE$1)</f>
        <v>#VALUE!</v>
      </c>
      <c r="EF39" s="22" t="str">
        <f t="shared" si="651"/>
        <v/>
      </c>
      <c r="EG39" s="22" t="str">
        <f t="shared" si="652"/>
        <v>#VALUE!</v>
      </c>
      <c r="EH39" s="22" t="str">
        <f t="array" ref="EH39">SUMIFS(INDIRECT($H$1),Consolidado!$C$3:$C66,$A39,Consolidado!$B$3:$B66,EE$1)</f>
        <v>#VALUE!</v>
      </c>
      <c r="EI39" s="56" t="str">
        <f t="shared" si="653"/>
        <v/>
      </c>
      <c r="EJ39" s="22" t="str">
        <f t="shared" si="654"/>
        <v>#VALUE!</v>
      </c>
      <c r="EK39" s="22" t="str">
        <f t="shared" si="655"/>
        <v/>
      </c>
      <c r="EL39" s="104" t="str">
        <f t="array" ref="EL39">SUMIFS(INDIRECT($G$1),Consolidado!$C$3:$C66,$A39,Consolidado!$B$3:$B66,EL$1)</f>
        <v>#VALUE!</v>
      </c>
      <c r="EM39" s="21" t="str">
        <f t="shared" si="656"/>
        <v/>
      </c>
      <c r="EN39" s="21" t="str">
        <f t="shared" si="657"/>
        <v>#VALUE!</v>
      </c>
      <c r="EO39" s="21" t="str">
        <f t="array" ref="EO39">SUMIFS(INDIRECT($H$1),Consolidado!$C$3:$C66,$A39,Consolidado!$B$3:$B66,EL$1)</f>
        <v>#VALUE!</v>
      </c>
      <c r="EP39" s="54" t="str">
        <f t="shared" si="658"/>
        <v/>
      </c>
      <c r="EQ39" s="21" t="str">
        <f t="shared" si="659"/>
        <v>#VALUE!</v>
      </c>
      <c r="ER39" s="21" t="str">
        <f t="shared" si="660"/>
        <v/>
      </c>
      <c r="ES39" s="103" t="str">
        <f t="array" ref="ES39">SUMIFS(INDIRECT($G$1),Consolidado!$C$3:$C66,$A39,Consolidado!$B$3:$B66,ES$1)</f>
        <v>#VALUE!</v>
      </c>
      <c r="ET39" s="22" t="str">
        <f t="shared" si="661"/>
        <v/>
      </c>
      <c r="EU39" s="22" t="str">
        <f t="shared" si="662"/>
        <v>#VALUE!</v>
      </c>
      <c r="EV39" s="22" t="str">
        <f t="array" ref="EV39">SUMIFS(INDIRECT($H$1),Consolidado!$C$3:$C66,$A39,Consolidado!$B$3:$B66,ES$1)</f>
        <v>#VALUE!</v>
      </c>
      <c r="EW39" s="56" t="str">
        <f t="shared" si="663"/>
        <v/>
      </c>
      <c r="EX39" s="22" t="str">
        <f t="shared" si="664"/>
        <v>#VALUE!</v>
      </c>
      <c r="EY39" s="22" t="str">
        <f t="shared" si="665"/>
        <v/>
      </c>
      <c r="EZ39" s="104" t="str">
        <f t="array" ref="EZ39">SUMIFS(INDIRECT($G$1),Consolidado!$C$3:$C66,$A39,Consolidado!$B$3:$B66,EZ$1)</f>
        <v>#VALUE!</v>
      </c>
      <c r="FA39" s="21" t="str">
        <f t="shared" si="666"/>
        <v/>
      </c>
      <c r="FB39" s="21" t="str">
        <f t="shared" si="667"/>
        <v>#VALUE!</v>
      </c>
      <c r="FC39" s="21" t="str">
        <f t="array" ref="FC39">SUMIFS(INDIRECT($H$1),Consolidado!$C$3:$C66,$A39,Consolidado!$B$3:$B66,EZ$1)</f>
        <v>#VALUE!</v>
      </c>
      <c r="FD39" s="54" t="str">
        <f t="shared" si="668"/>
        <v/>
      </c>
      <c r="FE39" s="21" t="str">
        <f t="shared" si="669"/>
        <v>#VALUE!</v>
      </c>
      <c r="FF39" s="21" t="str">
        <f t="shared" si="670"/>
        <v/>
      </c>
      <c r="FG39" s="103" t="str">
        <f t="array" ref="FG39">SUMIFS(INDIRECT($G$1),Consolidado!$C$3:$C66,$A39,Consolidado!$B$3:$B66,FG$1)</f>
        <v>#VALUE!</v>
      </c>
      <c r="FH39" s="22" t="str">
        <f t="shared" si="671"/>
        <v/>
      </c>
      <c r="FI39" s="22" t="str">
        <f t="shared" si="672"/>
        <v>#VALUE!</v>
      </c>
      <c r="FJ39" s="22" t="str">
        <f t="array" ref="FJ39">SUMIFS(INDIRECT($H$1),Consolidado!$C$3:$C66,$A39,Consolidado!$B$3:$B66,FG$1)</f>
        <v>#VALUE!</v>
      </c>
      <c r="FK39" s="56" t="str">
        <f t="shared" si="673"/>
        <v/>
      </c>
      <c r="FL39" s="22" t="str">
        <f t="shared" si="674"/>
        <v>#VALUE!</v>
      </c>
      <c r="FM39" s="22" t="str">
        <f t="shared" si="675"/>
        <v/>
      </c>
      <c r="FN39" s="104" t="str">
        <f t="array" ref="FN39">SUMIFS(INDIRECT($G$1),Consolidado!$C$3:$C66,$A39,Consolidado!$B$3:$B66,FN$1)</f>
        <v>#VALUE!</v>
      </c>
      <c r="FO39" s="21" t="str">
        <f t="shared" si="676"/>
        <v/>
      </c>
      <c r="FP39" s="21" t="str">
        <f t="shared" si="677"/>
        <v>#VALUE!</v>
      </c>
      <c r="FQ39" s="21" t="str">
        <f t="array" ref="FQ39">SUMIFS(INDIRECT($H$1),Consolidado!$C$3:$C66,$A39,Consolidado!$B$3:$B66,FN$1)</f>
        <v>#VALUE!</v>
      </c>
      <c r="FR39" s="54" t="str">
        <f t="shared" si="678"/>
        <v/>
      </c>
      <c r="FS39" s="21" t="str">
        <f t="shared" si="679"/>
        <v>#VALUE!</v>
      </c>
      <c r="FT39" s="21" t="str">
        <f t="shared" si="680"/>
        <v/>
      </c>
      <c r="FU39" s="103" t="str">
        <f t="array" ref="FU39">SUMIFS(INDIRECT($G$1),Consolidado!$C$3:$C66,$A39,Consolidado!$B$3:$B66,FU$1)</f>
        <v>#VALUE!</v>
      </c>
      <c r="FV39" s="22" t="str">
        <f t="shared" si="681"/>
        <v/>
      </c>
      <c r="FW39" s="22" t="str">
        <f t="shared" si="682"/>
        <v>#VALUE!</v>
      </c>
      <c r="FX39" s="22" t="str">
        <f t="array" ref="FX39">SUMIFS(INDIRECT($H$1),Consolidado!$C$3:$C66,$A39,Consolidado!$B$3:$B66,FU$1)</f>
        <v>#VALUE!</v>
      </c>
      <c r="FY39" s="56" t="str">
        <f t="shared" si="683"/>
        <v/>
      </c>
      <c r="FZ39" s="22" t="str">
        <f t="shared" si="684"/>
        <v>#VALUE!</v>
      </c>
      <c r="GA39" s="22" t="str">
        <f t="shared" si="685"/>
        <v/>
      </c>
      <c r="GB39" s="104" t="str">
        <f t="array" ref="GB39">SUMIFS(INDIRECT($G$1),Consolidado!$C$3:$C66,$A39,Consolidado!$B$3:$B66,GB$1)</f>
        <v>#VALUE!</v>
      </c>
      <c r="GC39" s="21" t="str">
        <f t="shared" si="686"/>
        <v/>
      </c>
      <c r="GD39" s="21" t="str">
        <f t="shared" si="687"/>
        <v>#VALUE!</v>
      </c>
      <c r="GE39" s="21" t="str">
        <f t="array" ref="GE39">SUMIFS(INDIRECT($H$1),Consolidado!$C$3:$C66,$A39,Consolidado!$B$3:$B66,GB$1)</f>
        <v>#VALUE!</v>
      </c>
      <c r="GF39" s="54" t="str">
        <f t="shared" si="688"/>
        <v/>
      </c>
      <c r="GG39" s="21" t="str">
        <f t="shared" si="689"/>
        <v>#VALUE!</v>
      </c>
      <c r="GH39" s="21" t="str">
        <f t="shared" si="690"/>
        <v/>
      </c>
      <c r="GI39" s="103" t="str">
        <f t="array" ref="GI39">SUMIFS(INDIRECT($G$1),Consolidado!$C$3:$C66,$A39,Consolidado!$B$3:$B66,GI$1)</f>
        <v>#VALUE!</v>
      </c>
      <c r="GJ39" s="22" t="str">
        <f t="shared" si="691"/>
        <v/>
      </c>
      <c r="GK39" s="22" t="str">
        <f t="shared" si="692"/>
        <v>#VALUE!</v>
      </c>
      <c r="GL39" s="22" t="str">
        <f t="array" ref="GL39">SUMIFS(INDIRECT($H$1),Consolidado!$C$3:$C66,$A39,Consolidado!$B$3:$B66,GI$1)</f>
        <v>#VALUE!</v>
      </c>
      <c r="GM39" s="56" t="str">
        <f t="shared" si="693"/>
        <v/>
      </c>
      <c r="GN39" s="22" t="str">
        <f t="shared" si="694"/>
        <v>#VALUE!</v>
      </c>
      <c r="GO39" s="22" t="str">
        <f t="shared" si="695"/>
        <v/>
      </c>
      <c r="GP39" s="104" t="str">
        <f t="array" ref="GP39">SUMIFS(INDIRECT($G$1),Consolidado!$C$3:$C66,$A39,Consolidado!$B$3:$B66,GP$1)</f>
        <v>#VALUE!</v>
      </c>
      <c r="GQ39" s="21" t="str">
        <f t="shared" si="696"/>
        <v/>
      </c>
      <c r="GR39" s="21" t="str">
        <f t="shared" si="697"/>
        <v>#VALUE!</v>
      </c>
      <c r="GS39" s="21" t="str">
        <f t="array" ref="GS39">SUMIFS(INDIRECT($H$1),Consolidado!$C$3:$C66,$A39,Consolidado!$B$3:$B66,GP$1)</f>
        <v>#VALUE!</v>
      </c>
      <c r="GT39" s="54" t="str">
        <f t="shared" si="698"/>
        <v/>
      </c>
      <c r="GU39" s="21" t="str">
        <f t="shared" si="699"/>
        <v>#VALUE!</v>
      </c>
      <c r="GV39" s="21" t="str">
        <f t="shared" si="700"/>
        <v/>
      </c>
      <c r="GW39" s="103" t="str">
        <f t="array" ref="GW39">SUMIFS(INDIRECT($G$1),Consolidado!$C$3:$C66,$A39,Consolidado!$B$3:$B66,GW$1)</f>
        <v>#VALUE!</v>
      </c>
      <c r="GX39" s="22" t="str">
        <f t="shared" si="701"/>
        <v/>
      </c>
      <c r="GY39" s="22" t="str">
        <f t="shared" si="702"/>
        <v>#VALUE!</v>
      </c>
      <c r="GZ39" s="22" t="str">
        <f t="array" ref="GZ39">SUMIFS(INDIRECT($H$1),Consolidado!$C$3:$C66,$A39,Consolidado!$B$3:$B66,GW$1)</f>
        <v>#VALUE!</v>
      </c>
      <c r="HA39" s="56" t="str">
        <f t="shared" si="703"/>
        <v/>
      </c>
      <c r="HB39" s="22" t="str">
        <f t="shared" si="704"/>
        <v>#VALUE!</v>
      </c>
      <c r="HC39" s="22" t="str">
        <f t="shared" si="705"/>
        <v/>
      </c>
      <c r="HD39" s="104" t="str">
        <f t="array" ref="HD39">SUMIFS(INDIRECT($G$1),Consolidado!$C$3:$C66,$A39,Consolidado!$B$3:$B66,HD$1)</f>
        <v>#VALUE!</v>
      </c>
      <c r="HE39" s="21" t="str">
        <f t="shared" si="706"/>
        <v/>
      </c>
      <c r="HF39" s="21" t="str">
        <f t="shared" si="707"/>
        <v>#VALUE!</v>
      </c>
      <c r="HG39" s="21" t="str">
        <f t="array" ref="HG39">SUMIFS(INDIRECT($H$1),Consolidado!$C$3:$C66,$A39,Consolidado!$B$3:$B66,HD$1)</f>
        <v>#VALUE!</v>
      </c>
      <c r="HH39" s="54" t="str">
        <f t="shared" si="708"/>
        <v/>
      </c>
      <c r="HI39" s="21" t="str">
        <f t="shared" si="709"/>
        <v>#VALUE!</v>
      </c>
      <c r="HJ39" s="21" t="str">
        <f t="shared" si="710"/>
        <v/>
      </c>
      <c r="HK39" s="103" t="str">
        <f t="array" ref="HK39">SUMIFS(INDIRECT($G$1),Consolidado!$C$3:$C66,$A39,Consolidado!$B$3:$B66,HK$1)</f>
        <v>#VALUE!</v>
      </c>
      <c r="HL39" s="22" t="str">
        <f t="shared" si="711"/>
        <v/>
      </c>
      <c r="HM39" s="22" t="str">
        <f t="shared" si="712"/>
        <v>#VALUE!</v>
      </c>
      <c r="HN39" s="22" t="str">
        <f t="array" ref="HN39">SUMIFS(INDIRECT($H$1),Consolidado!$C$3:$C66,$A39,Consolidado!$B$3:$B66,HK$1)</f>
        <v>#VALUE!</v>
      </c>
      <c r="HO39" s="56" t="str">
        <f t="shared" si="713"/>
        <v/>
      </c>
      <c r="HP39" s="22" t="str">
        <f t="shared" si="714"/>
        <v>#VALUE!</v>
      </c>
      <c r="HQ39" s="22" t="str">
        <f t="shared" si="715"/>
        <v/>
      </c>
      <c r="HR39" s="104" t="str">
        <f t="array" ref="HR39">SUMIFS(INDIRECT($G$1),Consolidado!$C$3:$C66,$A39,Consolidado!$B$3:$B66,HR$1)</f>
        <v>#VALUE!</v>
      </c>
      <c r="HS39" s="21" t="str">
        <f t="shared" si="716"/>
        <v/>
      </c>
      <c r="HT39" s="21" t="str">
        <f t="shared" si="717"/>
        <v>#VALUE!</v>
      </c>
      <c r="HU39" s="21" t="str">
        <f t="array" ref="HU39">SUMIFS(INDIRECT($H$1),Consolidado!$C$3:$C66,$A39,Consolidado!$B$3:$B66,HR$1)</f>
        <v>#VALUE!</v>
      </c>
      <c r="HV39" s="54" t="str">
        <f t="shared" si="718"/>
        <v/>
      </c>
      <c r="HW39" s="21" t="str">
        <f t="shared" si="719"/>
        <v>#VALUE!</v>
      </c>
      <c r="HX39" s="21" t="str">
        <f t="shared" si="720"/>
        <v/>
      </c>
      <c r="HY39" s="103" t="str">
        <f t="array" ref="HY39">SUMIFS(INDIRECT($G$1),Consolidado!$C$3:$C66,$A39,Consolidado!$B$3:$B66,HY$1)</f>
        <v>#VALUE!</v>
      </c>
      <c r="HZ39" s="22" t="str">
        <f t="shared" si="721"/>
        <v/>
      </c>
      <c r="IA39" s="22" t="str">
        <f t="shared" si="722"/>
        <v>#VALUE!</v>
      </c>
      <c r="IB39" s="22" t="str">
        <f t="array" ref="IB39">SUMIFS(INDIRECT($H$1),Consolidado!$C$3:$C66,$A39,Consolidado!$B$3:$B66,HY$1)</f>
        <v>#VALUE!</v>
      </c>
      <c r="IC39" s="56" t="str">
        <f t="shared" si="723"/>
        <v/>
      </c>
      <c r="ID39" s="22" t="str">
        <f t="shared" si="724"/>
        <v>#VALUE!</v>
      </c>
      <c r="IE39" s="22" t="str">
        <f t="shared" si="725"/>
        <v/>
      </c>
      <c r="IF39" s="104" t="str">
        <f t="array" ref="IF39">SUMIFS(INDIRECT($G$1),Consolidado!$C$3:$C66,$A39,Consolidado!$B$3:$B66,IF$1)</f>
        <v>#VALUE!</v>
      </c>
      <c r="IG39" s="21" t="str">
        <f t="shared" si="726"/>
        <v/>
      </c>
      <c r="IH39" s="21" t="str">
        <f t="shared" si="727"/>
        <v>#VALUE!</v>
      </c>
      <c r="II39" s="21" t="str">
        <f t="array" ref="II39">SUMIFS(INDIRECT($H$1),Consolidado!$C$3:$C66,$A39,Consolidado!$B$3:$B66,IF$1)</f>
        <v>#VALUE!</v>
      </c>
      <c r="IJ39" s="54" t="str">
        <f t="shared" si="728"/>
        <v/>
      </c>
      <c r="IK39" s="21" t="str">
        <f t="shared" si="729"/>
        <v>#VALUE!</v>
      </c>
      <c r="IL39" s="21" t="str">
        <f t="shared" si="730"/>
        <v/>
      </c>
      <c r="IM39" s="103" t="str">
        <f t="array" ref="IM39">SUMIFS(INDIRECT($G$1),Consolidado!$C$3:$C66,$A39,Consolidado!$B$3:$B66,IM$1)</f>
        <v>#VALUE!</v>
      </c>
      <c r="IN39" s="22" t="str">
        <f t="shared" si="731"/>
        <v/>
      </c>
      <c r="IO39" s="22" t="str">
        <f t="shared" si="732"/>
        <v>#VALUE!</v>
      </c>
      <c r="IP39" s="22" t="str">
        <f t="array" ref="IP39">SUMIFS(INDIRECT($H$1),Consolidado!$C$3:$C66,$A39,Consolidado!$B$3:$B66,IM$1)</f>
        <v>#VALUE!</v>
      </c>
      <c r="IQ39" s="56" t="str">
        <f t="shared" si="733"/>
        <v/>
      </c>
      <c r="IR39" s="22" t="str">
        <f t="shared" si="734"/>
        <v>#VALUE!</v>
      </c>
      <c r="IS39" s="22" t="str">
        <f t="shared" si="735"/>
        <v/>
      </c>
      <c r="IT39" s="104" t="str">
        <f t="array" ref="IT39">SUMIFS(INDIRECT($G$1),Consolidado!$C$3:$C66,$A39,Consolidado!$B$3:$B66,IT$1)</f>
        <v>#VALUE!</v>
      </c>
      <c r="IU39" s="21" t="str">
        <f t="shared" si="736"/>
        <v/>
      </c>
      <c r="IV39" s="21" t="str">
        <f t="shared" si="737"/>
        <v>#VALUE!</v>
      </c>
      <c r="IW39" s="21" t="str">
        <f t="array" ref="IW39">SUMIFS(INDIRECT($H$1),Consolidado!$C$3:$C66,$A39,Consolidado!$B$3:$B66,IT$1)</f>
        <v>#VALUE!</v>
      </c>
      <c r="IX39" s="54" t="str">
        <f t="shared" si="738"/>
        <v/>
      </c>
      <c r="IY39" s="21" t="str">
        <f t="shared" si="739"/>
        <v>#VALUE!</v>
      </c>
      <c r="IZ39" s="21" t="str">
        <f t="shared" si="740"/>
        <v/>
      </c>
      <c r="JA39" s="103" t="str">
        <f t="array" ref="JA39">SUMIFS(INDIRECT($G$1),Consolidado!$C$3:$C66,$A39,Consolidado!$B$3:$B66,JA$1)</f>
        <v>#VALUE!</v>
      </c>
      <c r="JB39" s="22" t="str">
        <f t="shared" si="741"/>
        <v/>
      </c>
      <c r="JC39" s="22" t="str">
        <f t="shared" si="742"/>
        <v>#VALUE!</v>
      </c>
      <c r="JD39" s="22" t="str">
        <f t="array" ref="JD39">SUMIFS(INDIRECT($H$1),Consolidado!$C$3:$C66,$A39,Consolidado!$B$3:$B66,JA$1)</f>
        <v>#VALUE!</v>
      </c>
      <c r="JE39" s="56" t="str">
        <f t="shared" si="743"/>
        <v/>
      </c>
      <c r="JF39" s="22" t="str">
        <f t="shared" si="744"/>
        <v>#VALUE!</v>
      </c>
      <c r="JG39" s="22" t="str">
        <f t="shared" si="745"/>
        <v/>
      </c>
      <c r="JH39" s="104" t="str">
        <f t="array" ref="JH39">SUMIFS(INDIRECT($G$1),Consolidado!$C$3:$C66,$A39,Consolidado!$B$3:$B66,JH$1)</f>
        <v>#VALUE!</v>
      </c>
      <c r="JI39" s="21" t="str">
        <f t="shared" si="746"/>
        <v/>
      </c>
      <c r="JJ39" s="21" t="str">
        <f t="shared" si="747"/>
        <v>#VALUE!</v>
      </c>
      <c r="JK39" s="21" t="str">
        <f t="array" ref="JK39">SUMIFS(INDIRECT($H$1),Consolidado!$C$3:$C66,$A39,Consolidado!$B$3:$B66,JH$1)</f>
        <v>#VALUE!</v>
      </c>
      <c r="JL39" s="54" t="str">
        <f t="shared" si="748"/>
        <v/>
      </c>
      <c r="JM39" s="21" t="str">
        <f t="shared" si="749"/>
        <v>#VALUE!</v>
      </c>
      <c r="JN39" s="21" t="str">
        <f t="shared" si="750"/>
        <v/>
      </c>
      <c r="JO39" s="103" t="str">
        <f t="array" ref="JO39">SUMIFS(INDIRECT($G$1),Consolidado!$C$3:$C66,$A39,Consolidado!$B$3:$B66,JO$1)</f>
        <v>#VALUE!</v>
      </c>
      <c r="JP39" s="22" t="str">
        <f t="shared" si="751"/>
        <v/>
      </c>
      <c r="JQ39" s="22" t="str">
        <f t="shared" si="752"/>
        <v>#VALUE!</v>
      </c>
      <c r="JR39" s="22" t="str">
        <f t="array" ref="JR39">SUMIFS(INDIRECT($H$1),Consolidado!$C$3:$C66,$A39,Consolidado!$B$3:$B66,JO$1)</f>
        <v>#VALUE!</v>
      </c>
      <c r="JS39" s="56" t="str">
        <f t="shared" si="753"/>
        <v/>
      </c>
      <c r="JT39" s="22" t="str">
        <f t="shared" si="754"/>
        <v>#VALUE!</v>
      </c>
      <c r="JU39" s="22" t="str">
        <f t="shared" si="755"/>
        <v/>
      </c>
      <c r="JV39" s="104" t="str">
        <f t="array" ref="JV39">SUMIFS(INDIRECT($G$1),Consolidado!$C$3:$C66,$A39,Consolidado!$B$3:$B66,JV$1)</f>
        <v>#VALUE!</v>
      </c>
      <c r="JW39" s="21" t="str">
        <f t="shared" si="756"/>
        <v/>
      </c>
      <c r="JX39" s="21" t="str">
        <f t="shared" si="757"/>
        <v>#VALUE!</v>
      </c>
      <c r="JY39" s="21" t="str">
        <f t="array" ref="JY39">SUMIFS(INDIRECT($H$1),Consolidado!$C$3:$C66,$A39,Consolidado!$B$3:$B66,JV$1)</f>
        <v>#VALUE!</v>
      </c>
      <c r="JZ39" s="54" t="str">
        <f t="shared" si="758"/>
        <v/>
      </c>
      <c r="KA39" s="21" t="str">
        <f t="shared" si="759"/>
        <v>#VALUE!</v>
      </c>
      <c r="KB39" s="21" t="str">
        <f t="shared" si="760"/>
        <v/>
      </c>
      <c r="KC39" s="103" t="str">
        <f t="array" ref="KC39">SUMIFS(INDIRECT($G$1),Consolidado!$C$3:$C66,$A39,Consolidado!$B$3:$B66,KC$1)</f>
        <v>#VALUE!</v>
      </c>
      <c r="KD39" s="22" t="str">
        <f t="shared" si="761"/>
        <v/>
      </c>
      <c r="KE39" s="22" t="str">
        <f t="shared" si="762"/>
        <v>#VALUE!</v>
      </c>
      <c r="KF39" s="22" t="str">
        <f t="array" ref="KF39">SUMIFS(INDIRECT($H$1),Consolidado!$C$3:$C66,$A39,Consolidado!$B$3:$B66,KC$1)</f>
        <v>#VALUE!</v>
      </c>
      <c r="KG39" s="56" t="str">
        <f t="shared" si="763"/>
        <v/>
      </c>
      <c r="KH39" s="22" t="str">
        <f t="shared" si="764"/>
        <v>#VALUE!</v>
      </c>
      <c r="KI39" s="22" t="str">
        <f t="shared" si="765"/>
        <v/>
      </c>
      <c r="KJ39" s="104" t="str">
        <f t="array" ref="KJ39">SUMIFS(INDIRECT($G$1),Consolidado!$C$3:$C66,$A39,Consolidado!$B$3:$B66,KJ$1)</f>
        <v>#VALUE!</v>
      </c>
      <c r="KK39" s="21" t="str">
        <f t="shared" si="766"/>
        <v/>
      </c>
      <c r="KL39" s="21" t="str">
        <f t="shared" si="767"/>
        <v>#VALUE!</v>
      </c>
      <c r="KM39" s="21" t="str">
        <f t="array" ref="KM39">SUMIFS(INDIRECT($H$1),Consolidado!$C$3:$C66,$A39,Consolidado!$B$3:$B66,KJ$1)</f>
        <v>#VALUE!</v>
      </c>
      <c r="KN39" s="54" t="str">
        <f t="shared" si="768"/>
        <v/>
      </c>
      <c r="KO39" s="21" t="str">
        <f t="shared" si="769"/>
        <v>#VALUE!</v>
      </c>
      <c r="KP39" s="21" t="str">
        <f t="shared" si="770"/>
        <v/>
      </c>
      <c r="KQ39" s="103" t="str">
        <f t="array" ref="KQ39">SUMIFS(INDIRECT($G$1),Consolidado!$C$3:$C66,$A39,Consolidado!$B$3:$B66,KQ$1)</f>
        <v>#VALUE!</v>
      </c>
      <c r="KR39" s="22" t="str">
        <f t="shared" si="771"/>
        <v/>
      </c>
      <c r="KS39" s="22" t="str">
        <f t="shared" si="772"/>
        <v>#VALUE!</v>
      </c>
      <c r="KT39" s="22" t="str">
        <f t="array" ref="KT39">SUMIFS(INDIRECT($H$1),Consolidado!$C$3:$C66,$A39,Consolidado!$B$3:$B66,KQ$1)</f>
        <v>#VALUE!</v>
      </c>
      <c r="KU39" s="56" t="str">
        <f t="shared" si="773"/>
        <v/>
      </c>
      <c r="KV39" s="22" t="str">
        <f t="shared" si="774"/>
        <v>#VALUE!</v>
      </c>
      <c r="KW39" s="22" t="str">
        <f t="shared" si="775"/>
        <v/>
      </c>
      <c r="KX39" s="104" t="str">
        <f t="array" ref="KX39">SUMIFS(INDIRECT($G$1),Consolidado!$C$3:$C66,$A39,Consolidado!$B$3:$B66,KX$1)</f>
        <v>#VALUE!</v>
      </c>
      <c r="KY39" s="21" t="str">
        <f t="shared" si="776"/>
        <v/>
      </c>
      <c r="KZ39" s="21" t="str">
        <f t="shared" si="777"/>
        <v>#VALUE!</v>
      </c>
      <c r="LA39" s="21" t="str">
        <f t="array" ref="LA39">SUMIFS(INDIRECT($H$1),Consolidado!$C$3:$C66,$A39,Consolidado!$B$3:$B66,KX$1)</f>
        <v>#VALUE!</v>
      </c>
      <c r="LB39" s="54" t="str">
        <f t="shared" si="778"/>
        <v/>
      </c>
      <c r="LC39" s="21" t="str">
        <f t="shared" si="779"/>
        <v>#VALUE!</v>
      </c>
      <c r="LD39" s="105" t="str">
        <f t="shared" si="780"/>
        <v/>
      </c>
      <c r="LE39" s="103" t="str">
        <f t="array" ref="LE39">SUMIFS(INDIRECT($G$1),Consolidado!$C$3:$C66,$A39,Consolidado!$B$3:$B66,LE$1)</f>
        <v>#VALUE!</v>
      </c>
      <c r="LF39" s="22" t="str">
        <f t="shared" si="781"/>
        <v/>
      </c>
      <c r="LG39" s="22" t="str">
        <f t="shared" si="782"/>
        <v>#VALUE!</v>
      </c>
      <c r="LH39" s="22" t="str">
        <f t="array" ref="LH39">SUMIFS(INDIRECT($H$1),Consolidado!$C$3:$C66,$A39,Consolidado!$B$3:$B66,LE$1)</f>
        <v>#VALUE!</v>
      </c>
      <c r="LI39" s="56" t="str">
        <f t="shared" si="783"/>
        <v/>
      </c>
      <c r="LJ39" s="22" t="str">
        <f t="shared" si="784"/>
        <v>#VALUE!</v>
      </c>
      <c r="LK39" s="22" t="str">
        <f t="shared" si="785"/>
        <v/>
      </c>
      <c r="LL39" s="104" t="str">
        <f t="array" ref="LL39">SUMIFS(INDIRECT($G$1),Consolidado!$C$3:$C66,$A39,Consolidado!$B$3:$B66,LL$1)</f>
        <v>#VALUE!</v>
      </c>
      <c r="LM39" s="21" t="str">
        <f t="shared" si="786"/>
        <v/>
      </c>
      <c r="LN39" s="21" t="str">
        <f t="shared" si="787"/>
        <v>#VALUE!</v>
      </c>
      <c r="LO39" s="21" t="str">
        <f t="array" ref="LO39">SUMIFS(INDIRECT($H$1),Consolidado!$C$3:$C66,$A39,Consolidado!$B$3:$B66,LL$1)</f>
        <v>#VALUE!</v>
      </c>
      <c r="LP39" s="54" t="str">
        <f t="shared" si="788"/>
        <v/>
      </c>
      <c r="LQ39" s="21" t="str">
        <f t="shared" si="789"/>
        <v>#VALUE!</v>
      </c>
      <c r="LR39" s="105" t="str">
        <f t="shared" si="790"/>
        <v/>
      </c>
      <c r="LS39" s="103" t="str">
        <f t="array" ref="LS39">SUMIFS(INDIRECT($G$1),Consolidado!$C$3:$C66,$A39,Consolidado!$B$3:$B66,LS$1)</f>
        <v>#VALUE!</v>
      </c>
      <c r="LT39" s="22" t="str">
        <f t="shared" si="791"/>
        <v/>
      </c>
      <c r="LU39" s="22" t="str">
        <f t="shared" si="792"/>
        <v>#VALUE!</v>
      </c>
      <c r="LV39" s="22" t="str">
        <f t="array" ref="LV39">SUMIFS(INDIRECT($H$1),Consolidado!$C$3:$C66,$A39,Consolidado!$B$3:$B66,LS$1)</f>
        <v>#VALUE!</v>
      </c>
      <c r="LW39" s="56" t="str">
        <f t="shared" si="793"/>
        <v/>
      </c>
      <c r="LX39" s="22" t="str">
        <f t="shared" si="794"/>
        <v>#VALUE!</v>
      </c>
      <c r="LY39" s="22" t="str">
        <f t="shared" si="795"/>
        <v/>
      </c>
      <c r="LZ39" s="104" t="str">
        <f t="array" ref="LZ39">SUMIFS(INDIRECT($G$1),Consolidado!$C$3:$C66,$A39,Consolidado!$B$3:$B66,LZ$1)</f>
        <v>#VALUE!</v>
      </c>
      <c r="MA39" s="21" t="str">
        <f t="shared" si="796"/>
        <v/>
      </c>
      <c r="MB39" s="21" t="str">
        <f t="shared" si="797"/>
        <v>#VALUE!</v>
      </c>
      <c r="MC39" s="21" t="str">
        <f t="array" ref="MC39">SUMIFS(INDIRECT($H$1),Consolidado!$C$3:$C66,$A39,Consolidado!$B$3:$B66,LZ$1)</f>
        <v>#VALUE!</v>
      </c>
      <c r="MD39" s="54" t="str">
        <f t="shared" si="798"/>
        <v/>
      </c>
      <c r="ME39" s="21" t="str">
        <f t="shared" si="799"/>
        <v>#VALUE!</v>
      </c>
      <c r="MF39" s="105" t="str">
        <f t="shared" si="800"/>
        <v/>
      </c>
      <c r="MG39" s="103" t="str">
        <f t="array" ref="MG39">SUMIFS(INDIRECT($G$1),Consolidado!$C$3:$C66,$A39,Consolidado!$B$3:$B66,MG$1)</f>
        <v>#VALUE!</v>
      </c>
      <c r="MH39" s="22" t="str">
        <f t="shared" si="801"/>
        <v/>
      </c>
      <c r="MI39" s="22" t="str">
        <f t="shared" si="802"/>
        <v>#VALUE!</v>
      </c>
      <c r="MJ39" s="22" t="str">
        <f t="array" ref="MJ39">SUMIFS(INDIRECT($H$1),Consolidado!$C$3:$C66,$A39,Consolidado!$B$3:$B66,MG$1)</f>
        <v>#VALUE!</v>
      </c>
      <c r="MK39" s="56" t="str">
        <f t="shared" si="803"/>
        <v/>
      </c>
      <c r="ML39" s="22" t="str">
        <f t="shared" si="804"/>
        <v>#VALUE!</v>
      </c>
      <c r="MM39" s="22" t="str">
        <f t="shared" si="805"/>
        <v/>
      </c>
      <c r="MN39" s="104" t="str">
        <f t="array" ref="MN39">SUMIFS(INDIRECT($G$1),Consolidado!$C$3:$C66,$A39,Consolidado!$B$3:$B66,MN$1)</f>
        <v>#VALUE!</v>
      </c>
      <c r="MO39" s="21" t="str">
        <f t="shared" si="806"/>
        <v/>
      </c>
      <c r="MP39" s="21" t="str">
        <f t="shared" si="807"/>
        <v>#VALUE!</v>
      </c>
      <c r="MQ39" s="21" t="str">
        <f t="array" ref="MQ39">SUMIFS(INDIRECT($H$1),Consolidado!$C$3:$C66,$A39,Consolidado!$B$3:$B66,MN$1)</f>
        <v>#VALUE!</v>
      </c>
      <c r="MR39" s="54" t="str">
        <f t="shared" si="808"/>
        <v/>
      </c>
      <c r="MS39" s="21" t="str">
        <f t="shared" si="809"/>
        <v>#VALUE!</v>
      </c>
      <c r="MT39" s="105" t="str">
        <f t="shared" si="810"/>
        <v/>
      </c>
      <c r="MU39" s="103" t="str">
        <f t="array" ref="MU39">SUMIFS(INDIRECT($G$1),Consolidado!$C$3:$C66,$A39,Consolidado!$B$3:$B66,MU$1)</f>
        <v>#VALUE!</v>
      </c>
      <c r="MV39" s="22" t="str">
        <f t="shared" si="811"/>
        <v/>
      </c>
      <c r="MW39" s="22" t="str">
        <f t="shared" si="812"/>
        <v>#VALUE!</v>
      </c>
      <c r="MX39" s="22" t="str">
        <f t="array" ref="MX39">SUMIFS(INDIRECT($H$1),Consolidado!$C$3:$C66,$A39,Consolidado!$B$3:$B66,MU$1)</f>
        <v>#VALUE!</v>
      </c>
      <c r="MY39" s="56" t="str">
        <f t="shared" si="813"/>
        <v/>
      </c>
      <c r="MZ39" s="22" t="str">
        <f t="shared" si="814"/>
        <v>#VALUE!</v>
      </c>
      <c r="NA39" s="22" t="str">
        <f t="shared" si="815"/>
        <v/>
      </c>
      <c r="NB39" s="104" t="str">
        <f t="array" ref="NB39">SUMIFS(INDIRECT($G$1),Consolidado!$C$3:$C66,$A39,Consolidado!$B$3:$B66,NB$1)</f>
        <v>#VALUE!</v>
      </c>
      <c r="NC39" s="21" t="str">
        <f t="shared" si="816"/>
        <v/>
      </c>
      <c r="ND39" s="21" t="str">
        <f t="shared" si="817"/>
        <v>#VALUE!</v>
      </c>
      <c r="NE39" s="21" t="str">
        <f t="array" ref="NE39">SUMIFS(INDIRECT($H$1),Consolidado!$C$3:$C66,$A39,Consolidado!$B$3:$B66,NB$1)</f>
        <v>#VALUE!</v>
      </c>
      <c r="NF39" s="54" t="str">
        <f t="shared" si="818"/>
        <v/>
      </c>
      <c r="NG39" s="21" t="str">
        <f t="shared" si="819"/>
        <v>#VALUE!</v>
      </c>
      <c r="NH39" s="105" t="str">
        <f t="shared" si="820"/>
        <v/>
      </c>
      <c r="NI39" s="103" t="str">
        <f t="array" ref="NI39">SUMIFS(INDIRECT($G$1),Consolidado!$C$3:$C66,$A39,Consolidado!$B$3:$B66,NI$1)</f>
        <v>#VALUE!</v>
      </c>
      <c r="NJ39" s="22" t="str">
        <f t="shared" si="821"/>
        <v/>
      </c>
      <c r="NK39" s="22" t="str">
        <f t="shared" si="822"/>
        <v>#VALUE!</v>
      </c>
      <c r="NL39" s="22" t="str">
        <f t="array" ref="NL39">SUMIFS(INDIRECT($H$1),Consolidado!$C$3:$C66,$A39,Consolidado!$B$3:$B66,NI$1)</f>
        <v>#VALUE!</v>
      </c>
      <c r="NM39" s="56" t="str">
        <f t="shared" si="823"/>
        <v/>
      </c>
      <c r="NN39" s="22" t="str">
        <f t="shared" si="824"/>
        <v>#VALUE!</v>
      </c>
      <c r="NO39" s="22" t="str">
        <f t="shared" si="825"/>
        <v/>
      </c>
      <c r="NP39" s="104" t="str">
        <f t="array" ref="NP39">SUMIFS(INDIRECT($G$1),Consolidado!$C$3:$C66,$A39,Consolidado!$B$3:$B66,NP$1)</f>
        <v>#VALUE!</v>
      </c>
      <c r="NQ39" s="21" t="str">
        <f t="shared" si="826"/>
        <v/>
      </c>
      <c r="NR39" s="21" t="str">
        <f t="shared" si="827"/>
        <v>#VALUE!</v>
      </c>
      <c r="NS39" s="21" t="str">
        <f t="array" ref="NS39">SUMIFS(INDIRECT($H$1),Consolidado!$C$3:$C66,$A39,Consolidado!$B$3:$B66,NP$1)</f>
        <v>#VALUE!</v>
      </c>
      <c r="NT39" s="54" t="str">
        <f t="shared" si="828"/>
        <v/>
      </c>
      <c r="NU39" s="21" t="str">
        <f t="shared" si="829"/>
        <v>#VALUE!</v>
      </c>
      <c r="NV39" s="105" t="str">
        <f t="shared" si="830"/>
        <v/>
      </c>
    </row>
    <row r="40" ht="15.75" customHeight="1">
      <c r="A40" s="7" t="str">
        <f>Menus!B32</f>
        <v>B29 Varios</v>
      </c>
      <c r="B40" s="21" t="str">
        <f t="shared" si="554"/>
        <v>#VALUE!</v>
      </c>
      <c r="C40" s="21">
        <f t="shared" si="555"/>
        <v>0</v>
      </c>
      <c r="D40" s="21" t="str">
        <f t="shared" si="556"/>
        <v>#VALUE!</v>
      </c>
      <c r="E40" s="21" t="str">
        <f t="shared" si="557"/>
        <v>#VALUE!</v>
      </c>
      <c r="F40" s="21">
        <f t="shared" si="558"/>
        <v>0</v>
      </c>
      <c r="G40" s="21" t="str">
        <f t="shared" si="559"/>
        <v>#VALUE!</v>
      </c>
      <c r="H40" s="21" t="str">
        <f t="shared" si="560"/>
        <v/>
      </c>
      <c r="I40" s="100" t="str">
        <f t="array" ref="I40">SUMIFS(INDIRECT($G$1),Consolidado!$C$3:$C66,$A40,Consolidado!$B$3:$B66,I$1)</f>
        <v>#VALUE!</v>
      </c>
      <c r="J40" s="65" t="str">
        <f t="shared" si="561"/>
        <v/>
      </c>
      <c r="K40" s="21" t="str">
        <f t="shared" si="562"/>
        <v>#VALUE!</v>
      </c>
      <c r="L40" s="65" t="str">
        <f t="array" ref="L40">SUMIFS(INDIRECT($H$1),Consolidado!$C$3:$C66,$A40,Consolidado!$B$3:$B66,I$1)</f>
        <v>#VALUE!</v>
      </c>
      <c r="M40" s="66" t="str">
        <f t="shared" si="563"/>
        <v/>
      </c>
      <c r="N40" s="21" t="str">
        <f t="shared" si="564"/>
        <v>#VALUE!</v>
      </c>
      <c r="O40" s="21" t="str">
        <f t="shared" si="565"/>
        <v/>
      </c>
      <c r="P40" s="101" t="str">
        <f t="array" ref="P40">SUMIFS(INDIRECT($G$1),Consolidado!$C$3:$C66,$A40,Consolidado!$B$3:$B66,P$1)</f>
        <v>#VALUE!</v>
      </c>
      <c r="Q40" s="68" t="str">
        <f t="shared" si="566"/>
        <v/>
      </c>
      <c r="R40" s="68" t="str">
        <f t="shared" si="567"/>
        <v>#VALUE!</v>
      </c>
      <c r="S40" s="68" t="str">
        <f t="array" ref="S40">SUMIFS(INDIRECT($H$1),Consolidado!$C$3:$C66,$A40,Consolidado!$B$3:$B66,P$1)</f>
        <v>#VALUE!</v>
      </c>
      <c r="T40" s="68" t="str">
        <f t="shared" si="568"/>
        <v/>
      </c>
      <c r="U40" s="68" t="str">
        <f t="shared" si="569"/>
        <v>#VALUE!</v>
      </c>
      <c r="V40" s="68" t="str">
        <f t="shared" si="570"/>
        <v/>
      </c>
      <c r="W40" s="103" t="str">
        <f t="array" ref="W40">SUMIFS(INDIRECT($G$1),Consolidado!$C$3:$C66,$A40,Consolidado!$B$3:$B66,W$1)</f>
        <v>#VALUE!</v>
      </c>
      <c r="X40" s="22" t="str">
        <f t="shared" si="571"/>
        <v/>
      </c>
      <c r="Y40" s="22" t="str">
        <f t="shared" si="572"/>
        <v>#VALUE!</v>
      </c>
      <c r="Z40" s="22" t="str">
        <f t="array" ref="Z40">SUMIFS(INDIRECT($H$1),Consolidado!$C$3:$C66,$A40,Consolidado!$B$3:$B66,W$1)</f>
        <v>#VALUE!</v>
      </c>
      <c r="AA40" s="56" t="str">
        <f t="shared" si="573"/>
        <v/>
      </c>
      <c r="AB40" s="22" t="str">
        <f t="shared" si="574"/>
        <v>#VALUE!</v>
      </c>
      <c r="AC40" s="22" t="str">
        <f t="shared" si="575"/>
        <v/>
      </c>
      <c r="AD40" s="104" t="str">
        <f t="array" ref="AD40">SUMIFS(INDIRECT($G$1),Consolidado!$C$3:$C66,$A40,Consolidado!$B$3:$B66,AD$1)</f>
        <v>#VALUE!</v>
      </c>
      <c r="AE40" s="21" t="str">
        <f t="shared" si="576"/>
        <v/>
      </c>
      <c r="AF40" s="21" t="str">
        <f t="shared" si="577"/>
        <v>#VALUE!</v>
      </c>
      <c r="AG40" s="21" t="str">
        <f t="array" ref="AG40">SUMIFS(INDIRECT($H$1),Consolidado!$C$3:$C66,$A40,Consolidado!$B$3:$B66,AD$1)</f>
        <v>#VALUE!</v>
      </c>
      <c r="AH40" s="54" t="str">
        <f t="shared" si="578"/>
        <v/>
      </c>
      <c r="AI40" s="21" t="str">
        <f t="shared" si="579"/>
        <v>#VALUE!</v>
      </c>
      <c r="AJ40" s="21" t="str">
        <f t="shared" si="580"/>
        <v/>
      </c>
      <c r="AK40" s="103" t="str">
        <f t="array" ref="AK40">SUMIFS(INDIRECT($G$1),Consolidado!$C$3:$C66,$A40,Consolidado!$B$3:$B66,AK$1)</f>
        <v>#VALUE!</v>
      </c>
      <c r="AL40" s="22" t="str">
        <f t="shared" si="581"/>
        <v/>
      </c>
      <c r="AM40" s="22" t="str">
        <f t="shared" si="582"/>
        <v>#VALUE!</v>
      </c>
      <c r="AN40" s="22" t="str">
        <f t="array" ref="AN40">SUMIFS(INDIRECT($H$1),Consolidado!$C$3:$C66,$A40,Consolidado!$B$3:$B66,AK$1)</f>
        <v>#VALUE!</v>
      </c>
      <c r="AO40" s="56" t="str">
        <f t="shared" si="583"/>
        <v/>
      </c>
      <c r="AP40" s="22" t="str">
        <f t="shared" si="584"/>
        <v>#VALUE!</v>
      </c>
      <c r="AQ40" s="22" t="str">
        <f t="shared" si="585"/>
        <v/>
      </c>
      <c r="AR40" s="104" t="str">
        <f t="array" ref="AR40">SUMIFS(INDIRECT($G$1),Consolidado!$C$3:$C66,$A40,Consolidado!$B$3:$B66,AR$1)</f>
        <v>#VALUE!</v>
      </c>
      <c r="AS40" s="21" t="str">
        <f t="shared" si="586"/>
        <v/>
      </c>
      <c r="AT40" s="21" t="str">
        <f t="shared" si="587"/>
        <v>#VALUE!</v>
      </c>
      <c r="AU40" s="21" t="str">
        <f t="array" ref="AU40">SUMIFS(INDIRECT($H$1),Consolidado!$C$3:$C66,$A40,Consolidado!$B$3:$B66,AR$1)</f>
        <v>#VALUE!</v>
      </c>
      <c r="AV40" s="54" t="str">
        <f t="shared" si="588"/>
        <v/>
      </c>
      <c r="AW40" s="21" t="str">
        <f t="shared" si="589"/>
        <v>#VALUE!</v>
      </c>
      <c r="AX40" s="21" t="str">
        <f t="shared" si="590"/>
        <v/>
      </c>
      <c r="AY40" s="103" t="str">
        <f t="array" ref="AY40">SUMIFS(INDIRECT($G$1),Consolidado!$C$3:$C66,$A40,Consolidado!$B$3:$B66,AY$1)</f>
        <v>#VALUE!</v>
      </c>
      <c r="AZ40" s="22" t="str">
        <f t="shared" si="591"/>
        <v/>
      </c>
      <c r="BA40" s="22" t="str">
        <f t="shared" si="592"/>
        <v>#VALUE!</v>
      </c>
      <c r="BB40" s="22" t="str">
        <f t="array" ref="BB40">SUMIFS(INDIRECT($H$1),Consolidado!$C$3:$C66,$A40,Consolidado!$B$3:$B66,AY$1)</f>
        <v>#VALUE!</v>
      </c>
      <c r="BC40" s="56" t="str">
        <f t="shared" si="593"/>
        <v/>
      </c>
      <c r="BD40" s="22" t="str">
        <f t="shared" si="594"/>
        <v>#VALUE!</v>
      </c>
      <c r="BE40" s="22" t="str">
        <f t="shared" si="595"/>
        <v/>
      </c>
      <c r="BF40" s="104" t="str">
        <f t="array" ref="BF40">SUMIFS(INDIRECT($G$1),Consolidado!$C$3:$C66,$A40,Consolidado!$B$3:$B66,BF$1)</f>
        <v>#VALUE!</v>
      </c>
      <c r="BG40" s="21" t="str">
        <f t="shared" si="596"/>
        <v/>
      </c>
      <c r="BH40" s="21" t="str">
        <f t="shared" si="597"/>
        <v>#VALUE!</v>
      </c>
      <c r="BI40" s="21" t="str">
        <f t="array" ref="BI40">SUMIFS(INDIRECT($H$1),Consolidado!$C$3:$C66,$A40,Consolidado!$B$3:$B66,BF$1)</f>
        <v>#VALUE!</v>
      </c>
      <c r="BJ40" s="54" t="str">
        <f t="shared" si="598"/>
        <v/>
      </c>
      <c r="BK40" s="21" t="str">
        <f t="shared" si="599"/>
        <v>#VALUE!</v>
      </c>
      <c r="BL40" s="21" t="str">
        <f t="shared" si="600"/>
        <v/>
      </c>
      <c r="BM40" s="103" t="str">
        <f t="array" ref="BM40">SUMIFS(INDIRECT($G$1),Consolidado!$C$3:$C66,$A40,Consolidado!$B$3:$B66,BM$1)</f>
        <v>#VALUE!</v>
      </c>
      <c r="BN40" s="22" t="str">
        <f t="shared" si="601"/>
        <v/>
      </c>
      <c r="BO40" s="22" t="str">
        <f t="shared" si="602"/>
        <v>#VALUE!</v>
      </c>
      <c r="BP40" s="22" t="str">
        <f t="array" ref="BP40">SUMIFS(INDIRECT($H$1),Consolidado!$C$3:$C66,$A40,Consolidado!$B$3:$B66,BM$1)</f>
        <v>#VALUE!</v>
      </c>
      <c r="BQ40" s="56" t="str">
        <f t="shared" si="603"/>
        <v/>
      </c>
      <c r="BR40" s="22" t="str">
        <f t="shared" si="604"/>
        <v>#VALUE!</v>
      </c>
      <c r="BS40" s="22" t="str">
        <f t="shared" si="605"/>
        <v/>
      </c>
      <c r="BT40" s="104" t="str">
        <f t="array" ref="BT40">SUMIFS(INDIRECT($G$1),Consolidado!$C$3:$C66,$A40,Consolidado!$B$3:$B66,BT$1)</f>
        <v>#VALUE!</v>
      </c>
      <c r="BU40" s="21" t="str">
        <f t="shared" si="606"/>
        <v/>
      </c>
      <c r="BV40" s="21" t="str">
        <f t="shared" si="607"/>
        <v>#VALUE!</v>
      </c>
      <c r="BW40" s="21" t="str">
        <f t="array" ref="BW40">SUMIFS(INDIRECT($H$1),Consolidado!$C$3:$C66,$A40,Consolidado!$B$3:$B66,BT$1)</f>
        <v>#VALUE!</v>
      </c>
      <c r="BX40" s="54" t="str">
        <f t="shared" si="608"/>
        <v/>
      </c>
      <c r="BY40" s="21" t="str">
        <f t="shared" si="609"/>
        <v>#VALUE!</v>
      </c>
      <c r="BZ40" s="21" t="str">
        <f t="shared" si="610"/>
        <v/>
      </c>
      <c r="CA40" s="103" t="str">
        <f t="array" ref="CA40">SUMIFS(INDIRECT($G$1),Consolidado!$C$3:$C66,$A40,Consolidado!$B$3:$B66,CA$1)</f>
        <v>#VALUE!</v>
      </c>
      <c r="CB40" s="22" t="str">
        <f t="shared" si="611"/>
        <v/>
      </c>
      <c r="CC40" s="22" t="str">
        <f t="shared" si="612"/>
        <v>#VALUE!</v>
      </c>
      <c r="CD40" s="22" t="str">
        <f t="array" ref="CD40">SUMIFS(INDIRECT($H$1),Consolidado!$C$3:$C66,$A40,Consolidado!$B$3:$B66,CA$1)</f>
        <v>#VALUE!</v>
      </c>
      <c r="CE40" s="56" t="str">
        <f t="shared" si="613"/>
        <v/>
      </c>
      <c r="CF40" s="22" t="str">
        <f t="shared" si="614"/>
        <v>#VALUE!</v>
      </c>
      <c r="CG40" s="22" t="str">
        <f t="shared" si="615"/>
        <v/>
      </c>
      <c r="CH40" s="104" t="str">
        <f t="array" ref="CH40">SUMIFS(INDIRECT($G$1),Consolidado!$C$3:$C66,$A40,Consolidado!$B$3:$B66,CH$1)</f>
        <v>#VALUE!</v>
      </c>
      <c r="CI40" s="21" t="str">
        <f t="shared" si="616"/>
        <v/>
      </c>
      <c r="CJ40" s="21" t="str">
        <f t="shared" si="617"/>
        <v>#VALUE!</v>
      </c>
      <c r="CK40" s="21" t="str">
        <f t="array" ref="CK40">SUMIFS(INDIRECT($H$1),Consolidado!$C$3:$C66,$A40,Consolidado!$B$3:$B66,CH$1)</f>
        <v>#VALUE!</v>
      </c>
      <c r="CL40" s="54" t="str">
        <f t="shared" si="618"/>
        <v/>
      </c>
      <c r="CM40" s="21" t="str">
        <f t="shared" si="619"/>
        <v>#VALUE!</v>
      </c>
      <c r="CN40" s="21" t="str">
        <f t="shared" si="620"/>
        <v/>
      </c>
      <c r="CO40" s="103" t="str">
        <f t="array" ref="CO40">SUMIFS(INDIRECT($G$1),Consolidado!$C$3:$C66,$A40,Consolidado!$B$3:$B66,CO$1)</f>
        <v>#VALUE!</v>
      </c>
      <c r="CP40" s="22" t="str">
        <f t="shared" si="621"/>
        <v/>
      </c>
      <c r="CQ40" s="22" t="str">
        <f t="shared" si="622"/>
        <v>#VALUE!</v>
      </c>
      <c r="CR40" s="22" t="str">
        <f t="array" ref="CR40">SUMIFS(INDIRECT($H$1),Consolidado!$C$3:$C66,$A40,Consolidado!$B$3:$B66,CO$1)</f>
        <v>#VALUE!</v>
      </c>
      <c r="CS40" s="56" t="str">
        <f t="shared" si="623"/>
        <v/>
      </c>
      <c r="CT40" s="22" t="str">
        <f t="shared" si="624"/>
        <v>#VALUE!</v>
      </c>
      <c r="CU40" s="22" t="str">
        <f t="shared" si="625"/>
        <v/>
      </c>
      <c r="CV40" s="104" t="str">
        <f t="array" ref="CV40">SUMIFS(INDIRECT($G$1),Consolidado!$C$3:$C66,$A40,Consolidado!$B$3:$B66,CV$1)</f>
        <v>#VALUE!</v>
      </c>
      <c r="CW40" s="21" t="str">
        <f t="shared" si="626"/>
        <v/>
      </c>
      <c r="CX40" s="21" t="str">
        <f t="shared" si="627"/>
        <v>#VALUE!</v>
      </c>
      <c r="CY40" s="21" t="str">
        <f t="array" ref="CY40">SUMIFS(INDIRECT($H$1),Consolidado!$C$3:$C66,$A40,Consolidado!$B$3:$B66,CV$1)</f>
        <v>#VALUE!</v>
      </c>
      <c r="CZ40" s="54" t="str">
        <f t="shared" si="628"/>
        <v/>
      </c>
      <c r="DA40" s="21" t="str">
        <f t="shared" si="629"/>
        <v>#VALUE!</v>
      </c>
      <c r="DB40" s="21" t="str">
        <f t="shared" si="630"/>
        <v/>
      </c>
      <c r="DC40" s="103" t="str">
        <f t="array" ref="DC40">SUMIFS(INDIRECT($G$1),Consolidado!$C$3:$C66,$A40,Consolidado!$B$3:$B66,DC$1)</f>
        <v>#VALUE!</v>
      </c>
      <c r="DD40" s="22" t="str">
        <f t="shared" si="631"/>
        <v/>
      </c>
      <c r="DE40" s="22" t="str">
        <f t="shared" si="632"/>
        <v>#VALUE!</v>
      </c>
      <c r="DF40" s="22" t="str">
        <f t="array" ref="DF40">SUMIFS(INDIRECT($H$1),Consolidado!$C$3:$C66,$A40,Consolidado!$B$3:$B66,DC$1)</f>
        <v>#VALUE!</v>
      </c>
      <c r="DG40" s="56" t="str">
        <f t="shared" si="633"/>
        <v/>
      </c>
      <c r="DH40" s="22" t="str">
        <f t="shared" si="634"/>
        <v>#VALUE!</v>
      </c>
      <c r="DI40" s="22" t="str">
        <f t="shared" si="635"/>
        <v/>
      </c>
      <c r="DJ40" s="104" t="str">
        <f t="array" ref="DJ40">SUMIFS(INDIRECT($G$1),Consolidado!$C$3:$C66,$A40,Consolidado!$B$3:$B66,DJ$1)</f>
        <v>#VALUE!</v>
      </c>
      <c r="DK40" s="21" t="str">
        <f t="shared" si="636"/>
        <v/>
      </c>
      <c r="DL40" s="21" t="str">
        <f t="shared" si="637"/>
        <v>#VALUE!</v>
      </c>
      <c r="DM40" s="21" t="str">
        <f t="array" ref="DM40">SUMIFS(INDIRECT($H$1),Consolidado!$C$3:$C66,$A40,Consolidado!$B$3:$B66,DJ$1)</f>
        <v>#VALUE!</v>
      </c>
      <c r="DN40" s="54" t="str">
        <f t="shared" si="638"/>
        <v/>
      </c>
      <c r="DO40" s="21" t="str">
        <f t="shared" si="639"/>
        <v>#VALUE!</v>
      </c>
      <c r="DP40" s="21" t="str">
        <f t="shared" si="640"/>
        <v/>
      </c>
      <c r="DQ40" s="103" t="str">
        <f t="array" ref="DQ40">SUMIFS(INDIRECT($G$1),Consolidado!$C$3:$C66,$A40,Consolidado!$B$3:$B66,DQ$1)</f>
        <v>#VALUE!</v>
      </c>
      <c r="DR40" s="22" t="str">
        <f t="shared" si="641"/>
        <v/>
      </c>
      <c r="DS40" s="22" t="str">
        <f t="shared" si="642"/>
        <v>#VALUE!</v>
      </c>
      <c r="DT40" s="22" t="str">
        <f t="array" ref="DT40">SUMIFS(INDIRECT($H$1),Consolidado!$C$3:$C66,$A40,Consolidado!$B$3:$B66,DQ$1)</f>
        <v>#VALUE!</v>
      </c>
      <c r="DU40" s="56" t="str">
        <f t="shared" si="643"/>
        <v/>
      </c>
      <c r="DV40" s="22" t="str">
        <f t="shared" si="644"/>
        <v>#VALUE!</v>
      </c>
      <c r="DW40" s="22" t="str">
        <f t="shared" si="645"/>
        <v/>
      </c>
      <c r="DX40" s="104" t="str">
        <f t="array" ref="DX40">SUMIFS(INDIRECT($G$1),Consolidado!$C$3:$C66,$A40,Consolidado!$B$3:$B66,DX$1)</f>
        <v>#VALUE!</v>
      </c>
      <c r="DY40" s="21" t="str">
        <f t="shared" si="646"/>
        <v/>
      </c>
      <c r="DZ40" s="21" t="str">
        <f t="shared" si="647"/>
        <v>#VALUE!</v>
      </c>
      <c r="EA40" s="21" t="str">
        <f t="array" ref="EA40">SUMIFS(INDIRECT($H$1),Consolidado!$C$3:$C66,$A40,Consolidado!$B$3:$B66,DX$1)</f>
        <v>#VALUE!</v>
      </c>
      <c r="EB40" s="54" t="str">
        <f t="shared" si="648"/>
        <v/>
      </c>
      <c r="EC40" s="21" t="str">
        <f t="shared" si="649"/>
        <v>#VALUE!</v>
      </c>
      <c r="ED40" s="21" t="str">
        <f t="shared" si="650"/>
        <v/>
      </c>
      <c r="EE40" s="103" t="str">
        <f t="array" ref="EE40">SUMIFS(INDIRECT($G$1),Consolidado!$C$3:$C66,$A40,Consolidado!$B$3:$B66,EE$1)</f>
        <v>#VALUE!</v>
      </c>
      <c r="EF40" s="22" t="str">
        <f t="shared" si="651"/>
        <v/>
      </c>
      <c r="EG40" s="22" t="str">
        <f t="shared" si="652"/>
        <v>#VALUE!</v>
      </c>
      <c r="EH40" s="22" t="str">
        <f t="array" ref="EH40">SUMIFS(INDIRECT($H$1),Consolidado!$C$3:$C66,$A40,Consolidado!$B$3:$B66,EE$1)</f>
        <v>#VALUE!</v>
      </c>
      <c r="EI40" s="56" t="str">
        <f t="shared" si="653"/>
        <v/>
      </c>
      <c r="EJ40" s="22" t="str">
        <f t="shared" si="654"/>
        <v>#VALUE!</v>
      </c>
      <c r="EK40" s="22" t="str">
        <f t="shared" si="655"/>
        <v/>
      </c>
      <c r="EL40" s="104" t="str">
        <f t="array" ref="EL40">SUMIFS(INDIRECT($G$1),Consolidado!$C$3:$C66,$A40,Consolidado!$B$3:$B66,EL$1)</f>
        <v>#VALUE!</v>
      </c>
      <c r="EM40" s="21" t="str">
        <f t="shared" si="656"/>
        <v/>
      </c>
      <c r="EN40" s="21" t="str">
        <f t="shared" si="657"/>
        <v>#VALUE!</v>
      </c>
      <c r="EO40" s="21" t="str">
        <f t="array" ref="EO40">SUMIFS(INDIRECT($H$1),Consolidado!$C$3:$C66,$A40,Consolidado!$B$3:$B66,EL$1)</f>
        <v>#VALUE!</v>
      </c>
      <c r="EP40" s="54" t="str">
        <f t="shared" si="658"/>
        <v/>
      </c>
      <c r="EQ40" s="21" t="str">
        <f t="shared" si="659"/>
        <v>#VALUE!</v>
      </c>
      <c r="ER40" s="21" t="str">
        <f t="shared" si="660"/>
        <v/>
      </c>
      <c r="ES40" s="103" t="str">
        <f t="array" ref="ES40">SUMIFS(INDIRECT($G$1),Consolidado!$C$3:$C66,$A40,Consolidado!$B$3:$B66,ES$1)</f>
        <v>#VALUE!</v>
      </c>
      <c r="ET40" s="22" t="str">
        <f t="shared" si="661"/>
        <v/>
      </c>
      <c r="EU40" s="22" t="str">
        <f t="shared" si="662"/>
        <v>#VALUE!</v>
      </c>
      <c r="EV40" s="22" t="str">
        <f t="array" ref="EV40">SUMIFS(INDIRECT($H$1),Consolidado!$C$3:$C66,$A40,Consolidado!$B$3:$B66,ES$1)</f>
        <v>#VALUE!</v>
      </c>
      <c r="EW40" s="56" t="str">
        <f t="shared" si="663"/>
        <v/>
      </c>
      <c r="EX40" s="22" t="str">
        <f t="shared" si="664"/>
        <v>#VALUE!</v>
      </c>
      <c r="EY40" s="22" t="str">
        <f t="shared" si="665"/>
        <v/>
      </c>
      <c r="EZ40" s="104" t="str">
        <f t="array" ref="EZ40">SUMIFS(INDIRECT($G$1),Consolidado!$C$3:$C66,$A40,Consolidado!$B$3:$B66,EZ$1)</f>
        <v>#VALUE!</v>
      </c>
      <c r="FA40" s="21" t="str">
        <f t="shared" si="666"/>
        <v/>
      </c>
      <c r="FB40" s="21" t="str">
        <f t="shared" si="667"/>
        <v>#VALUE!</v>
      </c>
      <c r="FC40" s="21" t="str">
        <f t="array" ref="FC40">SUMIFS(INDIRECT($H$1),Consolidado!$C$3:$C66,$A40,Consolidado!$B$3:$B66,EZ$1)</f>
        <v>#VALUE!</v>
      </c>
      <c r="FD40" s="54" t="str">
        <f t="shared" si="668"/>
        <v/>
      </c>
      <c r="FE40" s="21" t="str">
        <f t="shared" si="669"/>
        <v>#VALUE!</v>
      </c>
      <c r="FF40" s="21" t="str">
        <f t="shared" si="670"/>
        <v/>
      </c>
      <c r="FG40" s="103" t="str">
        <f t="array" ref="FG40">SUMIFS(INDIRECT($G$1),Consolidado!$C$3:$C66,$A40,Consolidado!$B$3:$B66,FG$1)</f>
        <v>#VALUE!</v>
      </c>
      <c r="FH40" s="22" t="str">
        <f t="shared" si="671"/>
        <v/>
      </c>
      <c r="FI40" s="22" t="str">
        <f t="shared" si="672"/>
        <v>#VALUE!</v>
      </c>
      <c r="FJ40" s="22" t="str">
        <f t="array" ref="FJ40">SUMIFS(INDIRECT($H$1),Consolidado!$C$3:$C66,$A40,Consolidado!$B$3:$B66,FG$1)</f>
        <v>#VALUE!</v>
      </c>
      <c r="FK40" s="56" t="str">
        <f t="shared" si="673"/>
        <v/>
      </c>
      <c r="FL40" s="22" t="str">
        <f t="shared" si="674"/>
        <v>#VALUE!</v>
      </c>
      <c r="FM40" s="22" t="str">
        <f t="shared" si="675"/>
        <v/>
      </c>
      <c r="FN40" s="104" t="str">
        <f t="array" ref="FN40">SUMIFS(INDIRECT($G$1),Consolidado!$C$3:$C66,$A40,Consolidado!$B$3:$B66,FN$1)</f>
        <v>#VALUE!</v>
      </c>
      <c r="FO40" s="21" t="str">
        <f t="shared" si="676"/>
        <v/>
      </c>
      <c r="FP40" s="21" t="str">
        <f t="shared" si="677"/>
        <v>#VALUE!</v>
      </c>
      <c r="FQ40" s="21" t="str">
        <f t="array" ref="FQ40">SUMIFS(INDIRECT($H$1),Consolidado!$C$3:$C66,$A40,Consolidado!$B$3:$B66,FN$1)</f>
        <v>#VALUE!</v>
      </c>
      <c r="FR40" s="54" t="str">
        <f t="shared" si="678"/>
        <v/>
      </c>
      <c r="FS40" s="21" t="str">
        <f t="shared" si="679"/>
        <v>#VALUE!</v>
      </c>
      <c r="FT40" s="21" t="str">
        <f t="shared" si="680"/>
        <v/>
      </c>
      <c r="FU40" s="103" t="str">
        <f t="array" ref="FU40">SUMIFS(INDIRECT($G$1),Consolidado!$C$3:$C66,$A40,Consolidado!$B$3:$B66,FU$1)</f>
        <v>#VALUE!</v>
      </c>
      <c r="FV40" s="22" t="str">
        <f t="shared" si="681"/>
        <v/>
      </c>
      <c r="FW40" s="22" t="str">
        <f t="shared" si="682"/>
        <v>#VALUE!</v>
      </c>
      <c r="FX40" s="22" t="str">
        <f t="array" ref="FX40">SUMIFS(INDIRECT($H$1),Consolidado!$C$3:$C66,$A40,Consolidado!$B$3:$B66,FU$1)</f>
        <v>#VALUE!</v>
      </c>
      <c r="FY40" s="56" t="str">
        <f t="shared" si="683"/>
        <v/>
      </c>
      <c r="FZ40" s="22" t="str">
        <f t="shared" si="684"/>
        <v>#VALUE!</v>
      </c>
      <c r="GA40" s="22" t="str">
        <f t="shared" si="685"/>
        <v/>
      </c>
      <c r="GB40" s="104" t="str">
        <f t="array" ref="GB40">SUMIFS(INDIRECT($G$1),Consolidado!$C$3:$C66,$A40,Consolidado!$B$3:$B66,GB$1)</f>
        <v>#VALUE!</v>
      </c>
      <c r="GC40" s="21" t="str">
        <f t="shared" si="686"/>
        <v/>
      </c>
      <c r="GD40" s="21" t="str">
        <f t="shared" si="687"/>
        <v>#VALUE!</v>
      </c>
      <c r="GE40" s="21" t="str">
        <f t="array" ref="GE40">SUMIFS(INDIRECT($H$1),Consolidado!$C$3:$C66,$A40,Consolidado!$B$3:$B66,GB$1)</f>
        <v>#VALUE!</v>
      </c>
      <c r="GF40" s="54" t="str">
        <f t="shared" si="688"/>
        <v/>
      </c>
      <c r="GG40" s="21" t="str">
        <f t="shared" si="689"/>
        <v>#VALUE!</v>
      </c>
      <c r="GH40" s="21" t="str">
        <f t="shared" si="690"/>
        <v/>
      </c>
      <c r="GI40" s="103" t="str">
        <f t="array" ref="GI40">SUMIFS(INDIRECT($G$1),Consolidado!$C$3:$C66,$A40,Consolidado!$B$3:$B66,GI$1)</f>
        <v>#VALUE!</v>
      </c>
      <c r="GJ40" s="22" t="str">
        <f t="shared" si="691"/>
        <v/>
      </c>
      <c r="GK40" s="22" t="str">
        <f t="shared" si="692"/>
        <v>#VALUE!</v>
      </c>
      <c r="GL40" s="22" t="str">
        <f t="array" ref="GL40">SUMIFS(INDIRECT($H$1),Consolidado!$C$3:$C66,$A40,Consolidado!$B$3:$B66,GI$1)</f>
        <v>#VALUE!</v>
      </c>
      <c r="GM40" s="56" t="str">
        <f t="shared" si="693"/>
        <v/>
      </c>
      <c r="GN40" s="22" t="str">
        <f t="shared" si="694"/>
        <v>#VALUE!</v>
      </c>
      <c r="GO40" s="22" t="str">
        <f t="shared" si="695"/>
        <v/>
      </c>
      <c r="GP40" s="104" t="str">
        <f t="array" ref="GP40">SUMIFS(INDIRECT($G$1),Consolidado!$C$3:$C66,$A40,Consolidado!$B$3:$B66,GP$1)</f>
        <v>#VALUE!</v>
      </c>
      <c r="GQ40" s="21" t="str">
        <f t="shared" si="696"/>
        <v/>
      </c>
      <c r="GR40" s="21" t="str">
        <f t="shared" si="697"/>
        <v>#VALUE!</v>
      </c>
      <c r="GS40" s="21" t="str">
        <f t="array" ref="GS40">SUMIFS(INDIRECT($H$1),Consolidado!$C$3:$C66,$A40,Consolidado!$B$3:$B66,GP$1)</f>
        <v>#VALUE!</v>
      </c>
      <c r="GT40" s="54" t="str">
        <f t="shared" si="698"/>
        <v/>
      </c>
      <c r="GU40" s="21" t="str">
        <f t="shared" si="699"/>
        <v>#VALUE!</v>
      </c>
      <c r="GV40" s="21" t="str">
        <f t="shared" si="700"/>
        <v/>
      </c>
      <c r="GW40" s="103" t="str">
        <f t="array" ref="GW40">SUMIFS(INDIRECT($G$1),Consolidado!$C$3:$C66,$A40,Consolidado!$B$3:$B66,GW$1)</f>
        <v>#VALUE!</v>
      </c>
      <c r="GX40" s="22" t="str">
        <f t="shared" si="701"/>
        <v/>
      </c>
      <c r="GY40" s="22" t="str">
        <f t="shared" si="702"/>
        <v>#VALUE!</v>
      </c>
      <c r="GZ40" s="22" t="str">
        <f t="array" ref="GZ40">SUMIFS(INDIRECT($H$1),Consolidado!$C$3:$C66,$A40,Consolidado!$B$3:$B66,GW$1)</f>
        <v>#VALUE!</v>
      </c>
      <c r="HA40" s="56" t="str">
        <f t="shared" si="703"/>
        <v/>
      </c>
      <c r="HB40" s="22" t="str">
        <f t="shared" si="704"/>
        <v>#VALUE!</v>
      </c>
      <c r="HC40" s="22" t="str">
        <f t="shared" si="705"/>
        <v/>
      </c>
      <c r="HD40" s="104" t="str">
        <f t="array" ref="HD40">SUMIFS(INDIRECT($G$1),Consolidado!$C$3:$C66,$A40,Consolidado!$B$3:$B66,HD$1)</f>
        <v>#VALUE!</v>
      </c>
      <c r="HE40" s="21" t="str">
        <f t="shared" si="706"/>
        <v/>
      </c>
      <c r="HF40" s="21" t="str">
        <f t="shared" si="707"/>
        <v>#VALUE!</v>
      </c>
      <c r="HG40" s="21" t="str">
        <f t="array" ref="HG40">SUMIFS(INDIRECT($H$1),Consolidado!$C$3:$C66,$A40,Consolidado!$B$3:$B66,HD$1)</f>
        <v>#VALUE!</v>
      </c>
      <c r="HH40" s="54" t="str">
        <f t="shared" si="708"/>
        <v/>
      </c>
      <c r="HI40" s="21" t="str">
        <f t="shared" si="709"/>
        <v>#VALUE!</v>
      </c>
      <c r="HJ40" s="21" t="str">
        <f t="shared" si="710"/>
        <v/>
      </c>
      <c r="HK40" s="103" t="str">
        <f t="array" ref="HK40">SUMIFS(INDIRECT($G$1),Consolidado!$C$3:$C66,$A40,Consolidado!$B$3:$B66,HK$1)</f>
        <v>#VALUE!</v>
      </c>
      <c r="HL40" s="22" t="str">
        <f t="shared" si="711"/>
        <v/>
      </c>
      <c r="HM40" s="22" t="str">
        <f t="shared" si="712"/>
        <v>#VALUE!</v>
      </c>
      <c r="HN40" s="22" t="str">
        <f t="array" ref="HN40">SUMIFS(INDIRECT($H$1),Consolidado!$C$3:$C66,$A40,Consolidado!$B$3:$B66,HK$1)</f>
        <v>#VALUE!</v>
      </c>
      <c r="HO40" s="56" t="str">
        <f t="shared" si="713"/>
        <v/>
      </c>
      <c r="HP40" s="22" t="str">
        <f t="shared" si="714"/>
        <v>#VALUE!</v>
      </c>
      <c r="HQ40" s="22" t="str">
        <f t="shared" si="715"/>
        <v/>
      </c>
      <c r="HR40" s="104" t="str">
        <f t="array" ref="HR40">SUMIFS(INDIRECT($G$1),Consolidado!$C$3:$C66,$A40,Consolidado!$B$3:$B66,HR$1)</f>
        <v>#VALUE!</v>
      </c>
      <c r="HS40" s="21" t="str">
        <f t="shared" si="716"/>
        <v/>
      </c>
      <c r="HT40" s="21" t="str">
        <f t="shared" si="717"/>
        <v>#VALUE!</v>
      </c>
      <c r="HU40" s="21" t="str">
        <f t="array" ref="HU40">SUMIFS(INDIRECT($H$1),Consolidado!$C$3:$C66,$A40,Consolidado!$B$3:$B66,HR$1)</f>
        <v>#VALUE!</v>
      </c>
      <c r="HV40" s="54" t="str">
        <f t="shared" si="718"/>
        <v/>
      </c>
      <c r="HW40" s="21" t="str">
        <f t="shared" si="719"/>
        <v>#VALUE!</v>
      </c>
      <c r="HX40" s="21" t="str">
        <f t="shared" si="720"/>
        <v/>
      </c>
      <c r="HY40" s="103" t="str">
        <f t="array" ref="HY40">SUMIFS(INDIRECT($G$1),Consolidado!$C$3:$C66,$A40,Consolidado!$B$3:$B66,HY$1)</f>
        <v>#VALUE!</v>
      </c>
      <c r="HZ40" s="22" t="str">
        <f t="shared" si="721"/>
        <v/>
      </c>
      <c r="IA40" s="22" t="str">
        <f t="shared" si="722"/>
        <v>#VALUE!</v>
      </c>
      <c r="IB40" s="22" t="str">
        <f t="array" ref="IB40">SUMIFS(INDIRECT($H$1),Consolidado!$C$3:$C66,$A40,Consolidado!$B$3:$B66,HY$1)</f>
        <v>#VALUE!</v>
      </c>
      <c r="IC40" s="56" t="str">
        <f t="shared" si="723"/>
        <v/>
      </c>
      <c r="ID40" s="22" t="str">
        <f t="shared" si="724"/>
        <v>#VALUE!</v>
      </c>
      <c r="IE40" s="22" t="str">
        <f t="shared" si="725"/>
        <v/>
      </c>
      <c r="IF40" s="104" t="str">
        <f t="array" ref="IF40">SUMIFS(INDIRECT($G$1),Consolidado!$C$3:$C66,$A40,Consolidado!$B$3:$B66,IF$1)</f>
        <v>#VALUE!</v>
      </c>
      <c r="IG40" s="21" t="str">
        <f t="shared" si="726"/>
        <v/>
      </c>
      <c r="IH40" s="21" t="str">
        <f t="shared" si="727"/>
        <v>#VALUE!</v>
      </c>
      <c r="II40" s="21" t="str">
        <f t="array" ref="II40">SUMIFS(INDIRECT($H$1),Consolidado!$C$3:$C66,$A40,Consolidado!$B$3:$B66,IF$1)</f>
        <v>#VALUE!</v>
      </c>
      <c r="IJ40" s="54" t="str">
        <f t="shared" si="728"/>
        <v/>
      </c>
      <c r="IK40" s="21" t="str">
        <f t="shared" si="729"/>
        <v>#VALUE!</v>
      </c>
      <c r="IL40" s="21" t="str">
        <f t="shared" si="730"/>
        <v/>
      </c>
      <c r="IM40" s="103" t="str">
        <f t="array" ref="IM40">SUMIFS(INDIRECT($G$1),Consolidado!$C$3:$C66,$A40,Consolidado!$B$3:$B66,IM$1)</f>
        <v>#VALUE!</v>
      </c>
      <c r="IN40" s="22" t="str">
        <f t="shared" si="731"/>
        <v/>
      </c>
      <c r="IO40" s="22" t="str">
        <f t="shared" si="732"/>
        <v>#VALUE!</v>
      </c>
      <c r="IP40" s="22" t="str">
        <f t="array" ref="IP40">SUMIFS(INDIRECT($H$1),Consolidado!$C$3:$C66,$A40,Consolidado!$B$3:$B66,IM$1)</f>
        <v>#VALUE!</v>
      </c>
      <c r="IQ40" s="56" t="str">
        <f t="shared" si="733"/>
        <v/>
      </c>
      <c r="IR40" s="22" t="str">
        <f t="shared" si="734"/>
        <v>#VALUE!</v>
      </c>
      <c r="IS40" s="22" t="str">
        <f t="shared" si="735"/>
        <v/>
      </c>
      <c r="IT40" s="104" t="str">
        <f t="array" ref="IT40">SUMIFS(INDIRECT($G$1),Consolidado!$C$3:$C66,$A40,Consolidado!$B$3:$B66,IT$1)</f>
        <v>#VALUE!</v>
      </c>
      <c r="IU40" s="21" t="str">
        <f t="shared" si="736"/>
        <v/>
      </c>
      <c r="IV40" s="21" t="str">
        <f t="shared" si="737"/>
        <v>#VALUE!</v>
      </c>
      <c r="IW40" s="21" t="str">
        <f t="array" ref="IW40">SUMIFS(INDIRECT($H$1),Consolidado!$C$3:$C66,$A40,Consolidado!$B$3:$B66,IT$1)</f>
        <v>#VALUE!</v>
      </c>
      <c r="IX40" s="54" t="str">
        <f t="shared" si="738"/>
        <v/>
      </c>
      <c r="IY40" s="21" t="str">
        <f t="shared" si="739"/>
        <v>#VALUE!</v>
      </c>
      <c r="IZ40" s="21" t="str">
        <f t="shared" si="740"/>
        <v/>
      </c>
      <c r="JA40" s="103" t="str">
        <f t="array" ref="JA40">SUMIFS(INDIRECT($G$1),Consolidado!$C$3:$C66,$A40,Consolidado!$B$3:$B66,JA$1)</f>
        <v>#VALUE!</v>
      </c>
      <c r="JB40" s="22" t="str">
        <f t="shared" si="741"/>
        <v/>
      </c>
      <c r="JC40" s="22" t="str">
        <f t="shared" si="742"/>
        <v>#VALUE!</v>
      </c>
      <c r="JD40" s="22" t="str">
        <f t="array" ref="JD40">SUMIFS(INDIRECT($H$1),Consolidado!$C$3:$C66,$A40,Consolidado!$B$3:$B66,JA$1)</f>
        <v>#VALUE!</v>
      </c>
      <c r="JE40" s="56" t="str">
        <f t="shared" si="743"/>
        <v/>
      </c>
      <c r="JF40" s="22" t="str">
        <f t="shared" si="744"/>
        <v>#VALUE!</v>
      </c>
      <c r="JG40" s="22" t="str">
        <f t="shared" si="745"/>
        <v/>
      </c>
      <c r="JH40" s="104" t="str">
        <f t="array" ref="JH40">SUMIFS(INDIRECT($G$1),Consolidado!$C$3:$C66,$A40,Consolidado!$B$3:$B66,JH$1)</f>
        <v>#VALUE!</v>
      </c>
      <c r="JI40" s="21" t="str">
        <f t="shared" si="746"/>
        <v/>
      </c>
      <c r="JJ40" s="21" t="str">
        <f t="shared" si="747"/>
        <v>#VALUE!</v>
      </c>
      <c r="JK40" s="21" t="str">
        <f t="array" ref="JK40">SUMIFS(INDIRECT($H$1),Consolidado!$C$3:$C66,$A40,Consolidado!$B$3:$B66,JH$1)</f>
        <v>#VALUE!</v>
      </c>
      <c r="JL40" s="54" t="str">
        <f t="shared" si="748"/>
        <v/>
      </c>
      <c r="JM40" s="21" t="str">
        <f t="shared" si="749"/>
        <v>#VALUE!</v>
      </c>
      <c r="JN40" s="21" t="str">
        <f t="shared" si="750"/>
        <v/>
      </c>
      <c r="JO40" s="103" t="str">
        <f t="array" ref="JO40">SUMIFS(INDIRECT($G$1),Consolidado!$C$3:$C66,$A40,Consolidado!$B$3:$B66,JO$1)</f>
        <v>#VALUE!</v>
      </c>
      <c r="JP40" s="22" t="str">
        <f t="shared" si="751"/>
        <v/>
      </c>
      <c r="JQ40" s="22" t="str">
        <f t="shared" si="752"/>
        <v>#VALUE!</v>
      </c>
      <c r="JR40" s="22" t="str">
        <f t="array" ref="JR40">SUMIFS(INDIRECT($H$1),Consolidado!$C$3:$C66,$A40,Consolidado!$B$3:$B66,JO$1)</f>
        <v>#VALUE!</v>
      </c>
      <c r="JS40" s="56" t="str">
        <f t="shared" si="753"/>
        <v/>
      </c>
      <c r="JT40" s="22" t="str">
        <f t="shared" si="754"/>
        <v>#VALUE!</v>
      </c>
      <c r="JU40" s="22" t="str">
        <f t="shared" si="755"/>
        <v/>
      </c>
      <c r="JV40" s="104" t="str">
        <f t="array" ref="JV40">SUMIFS(INDIRECT($G$1),Consolidado!$C$3:$C66,$A40,Consolidado!$B$3:$B66,JV$1)</f>
        <v>#VALUE!</v>
      </c>
      <c r="JW40" s="21" t="str">
        <f t="shared" si="756"/>
        <v/>
      </c>
      <c r="JX40" s="21" t="str">
        <f t="shared" si="757"/>
        <v>#VALUE!</v>
      </c>
      <c r="JY40" s="21" t="str">
        <f t="array" ref="JY40">SUMIFS(INDIRECT($H$1),Consolidado!$C$3:$C66,$A40,Consolidado!$B$3:$B66,JV$1)</f>
        <v>#VALUE!</v>
      </c>
      <c r="JZ40" s="54" t="str">
        <f t="shared" si="758"/>
        <v/>
      </c>
      <c r="KA40" s="21" t="str">
        <f t="shared" si="759"/>
        <v>#VALUE!</v>
      </c>
      <c r="KB40" s="21" t="str">
        <f t="shared" si="760"/>
        <v/>
      </c>
      <c r="KC40" s="103" t="str">
        <f t="array" ref="KC40">SUMIFS(INDIRECT($G$1),Consolidado!$C$3:$C66,$A40,Consolidado!$B$3:$B66,KC$1)</f>
        <v>#VALUE!</v>
      </c>
      <c r="KD40" s="22" t="str">
        <f t="shared" si="761"/>
        <v/>
      </c>
      <c r="KE40" s="22" t="str">
        <f t="shared" si="762"/>
        <v>#VALUE!</v>
      </c>
      <c r="KF40" s="22" t="str">
        <f t="array" ref="KF40">SUMIFS(INDIRECT($H$1),Consolidado!$C$3:$C66,$A40,Consolidado!$B$3:$B66,KC$1)</f>
        <v>#VALUE!</v>
      </c>
      <c r="KG40" s="56" t="str">
        <f t="shared" si="763"/>
        <v/>
      </c>
      <c r="KH40" s="22" t="str">
        <f t="shared" si="764"/>
        <v>#VALUE!</v>
      </c>
      <c r="KI40" s="22" t="str">
        <f t="shared" si="765"/>
        <v/>
      </c>
      <c r="KJ40" s="104" t="str">
        <f t="array" ref="KJ40">SUMIFS(INDIRECT($G$1),Consolidado!$C$3:$C66,$A40,Consolidado!$B$3:$B66,KJ$1)</f>
        <v>#VALUE!</v>
      </c>
      <c r="KK40" s="21" t="str">
        <f t="shared" si="766"/>
        <v/>
      </c>
      <c r="KL40" s="21" t="str">
        <f t="shared" si="767"/>
        <v>#VALUE!</v>
      </c>
      <c r="KM40" s="21" t="str">
        <f t="array" ref="KM40">SUMIFS(INDIRECT($H$1),Consolidado!$C$3:$C66,$A40,Consolidado!$B$3:$B66,KJ$1)</f>
        <v>#VALUE!</v>
      </c>
      <c r="KN40" s="54" t="str">
        <f t="shared" si="768"/>
        <v/>
      </c>
      <c r="KO40" s="21" t="str">
        <f t="shared" si="769"/>
        <v>#VALUE!</v>
      </c>
      <c r="KP40" s="21" t="str">
        <f t="shared" si="770"/>
        <v/>
      </c>
      <c r="KQ40" s="103" t="str">
        <f t="array" ref="KQ40">SUMIFS(INDIRECT($G$1),Consolidado!$C$3:$C66,$A40,Consolidado!$B$3:$B66,KQ$1)</f>
        <v>#VALUE!</v>
      </c>
      <c r="KR40" s="22" t="str">
        <f t="shared" si="771"/>
        <v/>
      </c>
      <c r="KS40" s="22" t="str">
        <f t="shared" si="772"/>
        <v>#VALUE!</v>
      </c>
      <c r="KT40" s="22" t="str">
        <f t="array" ref="KT40">SUMIFS(INDIRECT($H$1),Consolidado!$C$3:$C66,$A40,Consolidado!$B$3:$B66,KQ$1)</f>
        <v>#VALUE!</v>
      </c>
      <c r="KU40" s="56" t="str">
        <f t="shared" si="773"/>
        <v/>
      </c>
      <c r="KV40" s="22" t="str">
        <f t="shared" si="774"/>
        <v>#VALUE!</v>
      </c>
      <c r="KW40" s="22" t="str">
        <f t="shared" si="775"/>
        <v/>
      </c>
      <c r="KX40" s="104" t="str">
        <f t="array" ref="KX40">SUMIFS(INDIRECT($G$1),Consolidado!$C$3:$C66,$A40,Consolidado!$B$3:$B66,KX$1)</f>
        <v>#VALUE!</v>
      </c>
      <c r="KY40" s="21" t="str">
        <f t="shared" si="776"/>
        <v/>
      </c>
      <c r="KZ40" s="21" t="str">
        <f t="shared" si="777"/>
        <v>#VALUE!</v>
      </c>
      <c r="LA40" s="21" t="str">
        <f t="array" ref="LA40">SUMIFS(INDIRECT($H$1),Consolidado!$C$3:$C66,$A40,Consolidado!$B$3:$B66,KX$1)</f>
        <v>#VALUE!</v>
      </c>
      <c r="LB40" s="54" t="str">
        <f t="shared" si="778"/>
        <v/>
      </c>
      <c r="LC40" s="21" t="str">
        <f t="shared" si="779"/>
        <v>#VALUE!</v>
      </c>
      <c r="LD40" s="105" t="str">
        <f t="shared" si="780"/>
        <v/>
      </c>
      <c r="LE40" s="103" t="str">
        <f t="array" ref="LE40">SUMIFS(INDIRECT($G$1),Consolidado!$C$3:$C66,$A40,Consolidado!$B$3:$B66,LE$1)</f>
        <v>#VALUE!</v>
      </c>
      <c r="LF40" s="22" t="str">
        <f t="shared" si="781"/>
        <v/>
      </c>
      <c r="LG40" s="22" t="str">
        <f t="shared" si="782"/>
        <v>#VALUE!</v>
      </c>
      <c r="LH40" s="22" t="str">
        <f t="array" ref="LH40">SUMIFS(INDIRECT($H$1),Consolidado!$C$3:$C66,$A40,Consolidado!$B$3:$B66,LE$1)</f>
        <v>#VALUE!</v>
      </c>
      <c r="LI40" s="56" t="str">
        <f t="shared" si="783"/>
        <v/>
      </c>
      <c r="LJ40" s="22" t="str">
        <f t="shared" si="784"/>
        <v>#VALUE!</v>
      </c>
      <c r="LK40" s="22" t="str">
        <f t="shared" si="785"/>
        <v/>
      </c>
      <c r="LL40" s="104" t="str">
        <f t="array" ref="LL40">SUMIFS(INDIRECT($G$1),Consolidado!$C$3:$C66,$A40,Consolidado!$B$3:$B66,LL$1)</f>
        <v>#VALUE!</v>
      </c>
      <c r="LM40" s="21" t="str">
        <f t="shared" si="786"/>
        <v/>
      </c>
      <c r="LN40" s="21" t="str">
        <f t="shared" si="787"/>
        <v>#VALUE!</v>
      </c>
      <c r="LO40" s="21" t="str">
        <f t="array" ref="LO40">SUMIFS(INDIRECT($H$1),Consolidado!$C$3:$C66,$A40,Consolidado!$B$3:$B66,LL$1)</f>
        <v>#VALUE!</v>
      </c>
      <c r="LP40" s="54" t="str">
        <f t="shared" si="788"/>
        <v/>
      </c>
      <c r="LQ40" s="21" t="str">
        <f t="shared" si="789"/>
        <v>#VALUE!</v>
      </c>
      <c r="LR40" s="105" t="str">
        <f t="shared" si="790"/>
        <v/>
      </c>
      <c r="LS40" s="103" t="str">
        <f t="array" ref="LS40">SUMIFS(INDIRECT($G$1),Consolidado!$C$3:$C66,$A40,Consolidado!$B$3:$B66,LS$1)</f>
        <v>#VALUE!</v>
      </c>
      <c r="LT40" s="22" t="str">
        <f t="shared" si="791"/>
        <v/>
      </c>
      <c r="LU40" s="22" t="str">
        <f t="shared" si="792"/>
        <v>#VALUE!</v>
      </c>
      <c r="LV40" s="22" t="str">
        <f t="array" ref="LV40">SUMIFS(INDIRECT($H$1),Consolidado!$C$3:$C66,$A40,Consolidado!$B$3:$B66,LS$1)</f>
        <v>#VALUE!</v>
      </c>
      <c r="LW40" s="56" t="str">
        <f t="shared" si="793"/>
        <v/>
      </c>
      <c r="LX40" s="22" t="str">
        <f t="shared" si="794"/>
        <v>#VALUE!</v>
      </c>
      <c r="LY40" s="22" t="str">
        <f t="shared" si="795"/>
        <v/>
      </c>
      <c r="LZ40" s="104" t="str">
        <f t="array" ref="LZ40">SUMIFS(INDIRECT($G$1),Consolidado!$C$3:$C66,$A40,Consolidado!$B$3:$B66,LZ$1)</f>
        <v>#VALUE!</v>
      </c>
      <c r="MA40" s="21" t="str">
        <f t="shared" si="796"/>
        <v/>
      </c>
      <c r="MB40" s="21" t="str">
        <f t="shared" si="797"/>
        <v>#VALUE!</v>
      </c>
      <c r="MC40" s="21" t="str">
        <f t="array" ref="MC40">SUMIFS(INDIRECT($H$1),Consolidado!$C$3:$C66,$A40,Consolidado!$B$3:$B66,LZ$1)</f>
        <v>#VALUE!</v>
      </c>
      <c r="MD40" s="54" t="str">
        <f t="shared" si="798"/>
        <v/>
      </c>
      <c r="ME40" s="21" t="str">
        <f t="shared" si="799"/>
        <v>#VALUE!</v>
      </c>
      <c r="MF40" s="105" t="str">
        <f t="shared" si="800"/>
        <v/>
      </c>
      <c r="MG40" s="103" t="str">
        <f t="array" ref="MG40">SUMIFS(INDIRECT($G$1),Consolidado!$C$3:$C66,$A40,Consolidado!$B$3:$B66,MG$1)</f>
        <v>#VALUE!</v>
      </c>
      <c r="MH40" s="22" t="str">
        <f t="shared" si="801"/>
        <v/>
      </c>
      <c r="MI40" s="22" t="str">
        <f t="shared" si="802"/>
        <v>#VALUE!</v>
      </c>
      <c r="MJ40" s="22" t="str">
        <f t="array" ref="MJ40">SUMIFS(INDIRECT($H$1),Consolidado!$C$3:$C66,$A40,Consolidado!$B$3:$B66,MG$1)</f>
        <v>#VALUE!</v>
      </c>
      <c r="MK40" s="56" t="str">
        <f t="shared" si="803"/>
        <v/>
      </c>
      <c r="ML40" s="22" t="str">
        <f t="shared" si="804"/>
        <v>#VALUE!</v>
      </c>
      <c r="MM40" s="22" t="str">
        <f t="shared" si="805"/>
        <v/>
      </c>
      <c r="MN40" s="104" t="str">
        <f t="array" ref="MN40">SUMIFS(INDIRECT($G$1),Consolidado!$C$3:$C66,$A40,Consolidado!$B$3:$B66,MN$1)</f>
        <v>#VALUE!</v>
      </c>
      <c r="MO40" s="21" t="str">
        <f t="shared" si="806"/>
        <v/>
      </c>
      <c r="MP40" s="21" t="str">
        <f t="shared" si="807"/>
        <v>#VALUE!</v>
      </c>
      <c r="MQ40" s="21" t="str">
        <f t="array" ref="MQ40">SUMIFS(INDIRECT($H$1),Consolidado!$C$3:$C66,$A40,Consolidado!$B$3:$B66,MN$1)</f>
        <v>#VALUE!</v>
      </c>
      <c r="MR40" s="54" t="str">
        <f t="shared" si="808"/>
        <v/>
      </c>
      <c r="MS40" s="21" t="str">
        <f t="shared" si="809"/>
        <v>#VALUE!</v>
      </c>
      <c r="MT40" s="105" t="str">
        <f t="shared" si="810"/>
        <v/>
      </c>
      <c r="MU40" s="103" t="str">
        <f t="array" ref="MU40">SUMIFS(INDIRECT($G$1),Consolidado!$C$3:$C66,$A40,Consolidado!$B$3:$B66,MU$1)</f>
        <v>#VALUE!</v>
      </c>
      <c r="MV40" s="22" t="str">
        <f t="shared" si="811"/>
        <v/>
      </c>
      <c r="MW40" s="22" t="str">
        <f t="shared" si="812"/>
        <v>#VALUE!</v>
      </c>
      <c r="MX40" s="22" t="str">
        <f t="array" ref="MX40">SUMIFS(INDIRECT($H$1),Consolidado!$C$3:$C66,$A40,Consolidado!$B$3:$B66,MU$1)</f>
        <v>#VALUE!</v>
      </c>
      <c r="MY40" s="56" t="str">
        <f t="shared" si="813"/>
        <v/>
      </c>
      <c r="MZ40" s="22" t="str">
        <f t="shared" si="814"/>
        <v>#VALUE!</v>
      </c>
      <c r="NA40" s="22" t="str">
        <f t="shared" si="815"/>
        <v/>
      </c>
      <c r="NB40" s="104" t="str">
        <f t="array" ref="NB40">SUMIFS(INDIRECT($G$1),Consolidado!$C$3:$C66,$A40,Consolidado!$B$3:$B66,NB$1)</f>
        <v>#VALUE!</v>
      </c>
      <c r="NC40" s="21" t="str">
        <f t="shared" si="816"/>
        <v/>
      </c>
      <c r="ND40" s="21" t="str">
        <f t="shared" si="817"/>
        <v>#VALUE!</v>
      </c>
      <c r="NE40" s="21" t="str">
        <f t="array" ref="NE40">SUMIFS(INDIRECT($H$1),Consolidado!$C$3:$C66,$A40,Consolidado!$B$3:$B66,NB$1)</f>
        <v>#VALUE!</v>
      </c>
      <c r="NF40" s="54" t="str">
        <f t="shared" si="818"/>
        <v/>
      </c>
      <c r="NG40" s="21" t="str">
        <f t="shared" si="819"/>
        <v>#VALUE!</v>
      </c>
      <c r="NH40" s="105" t="str">
        <f t="shared" si="820"/>
        <v/>
      </c>
      <c r="NI40" s="103" t="str">
        <f t="array" ref="NI40">SUMIFS(INDIRECT($G$1),Consolidado!$C$3:$C66,$A40,Consolidado!$B$3:$B66,NI$1)</f>
        <v>#VALUE!</v>
      </c>
      <c r="NJ40" s="22" t="str">
        <f t="shared" si="821"/>
        <v/>
      </c>
      <c r="NK40" s="22" t="str">
        <f t="shared" si="822"/>
        <v>#VALUE!</v>
      </c>
      <c r="NL40" s="22" t="str">
        <f t="array" ref="NL40">SUMIFS(INDIRECT($H$1),Consolidado!$C$3:$C66,$A40,Consolidado!$B$3:$B66,NI$1)</f>
        <v>#VALUE!</v>
      </c>
      <c r="NM40" s="56" t="str">
        <f t="shared" si="823"/>
        <v/>
      </c>
      <c r="NN40" s="22" t="str">
        <f t="shared" si="824"/>
        <v>#VALUE!</v>
      </c>
      <c r="NO40" s="22" t="str">
        <f t="shared" si="825"/>
        <v/>
      </c>
      <c r="NP40" s="104" t="str">
        <f t="array" ref="NP40">SUMIFS(INDIRECT($G$1),Consolidado!$C$3:$C66,$A40,Consolidado!$B$3:$B66,NP$1)</f>
        <v>#VALUE!</v>
      </c>
      <c r="NQ40" s="21" t="str">
        <f t="shared" si="826"/>
        <v/>
      </c>
      <c r="NR40" s="21" t="str">
        <f t="shared" si="827"/>
        <v>#VALUE!</v>
      </c>
      <c r="NS40" s="21" t="str">
        <f t="array" ref="NS40">SUMIFS(INDIRECT($H$1),Consolidado!$C$3:$C66,$A40,Consolidado!$B$3:$B66,NP$1)</f>
        <v>#VALUE!</v>
      </c>
      <c r="NT40" s="54" t="str">
        <f t="shared" si="828"/>
        <v/>
      </c>
      <c r="NU40" s="21" t="str">
        <f t="shared" si="829"/>
        <v>#VALUE!</v>
      </c>
      <c r="NV40" s="105" t="str">
        <f t="shared" si="830"/>
        <v/>
      </c>
    </row>
    <row r="41" ht="15.75" customHeight="1">
      <c r="A41" s="7" t="str">
        <f>Menus!B33</f>
        <v>B30 Artículos de Limpieza</v>
      </c>
      <c r="B41" s="21" t="str">
        <f t="shared" si="554"/>
        <v>#VALUE!</v>
      </c>
      <c r="C41" s="21">
        <f t="shared" si="555"/>
        <v>0</v>
      </c>
      <c r="D41" s="21" t="str">
        <f t="shared" si="556"/>
        <v>#VALUE!</v>
      </c>
      <c r="E41" s="21" t="str">
        <f t="shared" si="557"/>
        <v>#VALUE!</v>
      </c>
      <c r="F41" s="21">
        <f t="shared" si="558"/>
        <v>0</v>
      </c>
      <c r="G41" s="21" t="str">
        <f t="shared" si="559"/>
        <v>#VALUE!</v>
      </c>
      <c r="H41" s="21" t="str">
        <f t="shared" si="560"/>
        <v/>
      </c>
      <c r="I41" s="100" t="str">
        <f t="array" ref="I41">SUMIFS(INDIRECT($G$1),Consolidado!$C$3:$C66,$A41,Consolidado!$B$3:$B66,I$1)</f>
        <v>#VALUE!</v>
      </c>
      <c r="J41" s="65" t="str">
        <f t="shared" si="561"/>
        <v/>
      </c>
      <c r="K41" s="21" t="str">
        <f t="shared" si="562"/>
        <v>#VALUE!</v>
      </c>
      <c r="L41" s="65" t="str">
        <f t="array" ref="L41">SUMIFS(INDIRECT($H$1),Consolidado!$C$3:$C66,$A41,Consolidado!$B$3:$B66,I$1)</f>
        <v>#VALUE!</v>
      </c>
      <c r="M41" s="66" t="str">
        <f t="shared" si="563"/>
        <v/>
      </c>
      <c r="N41" s="21" t="str">
        <f t="shared" si="564"/>
        <v>#VALUE!</v>
      </c>
      <c r="O41" s="21" t="str">
        <f t="shared" si="565"/>
        <v/>
      </c>
      <c r="P41" s="101" t="str">
        <f t="array" ref="P41">SUMIFS(INDIRECT($G$1),Consolidado!$C$3:$C66,$A41,Consolidado!$B$3:$B66,P$1)</f>
        <v>#VALUE!</v>
      </c>
      <c r="Q41" s="68" t="str">
        <f t="shared" si="566"/>
        <v/>
      </c>
      <c r="R41" s="68" t="str">
        <f t="shared" si="567"/>
        <v>#VALUE!</v>
      </c>
      <c r="S41" s="68" t="str">
        <f t="array" ref="S41">SUMIFS(INDIRECT($H$1),Consolidado!$C$3:$C66,$A41,Consolidado!$B$3:$B66,P$1)</f>
        <v>#VALUE!</v>
      </c>
      <c r="T41" s="68" t="str">
        <f t="shared" si="568"/>
        <v/>
      </c>
      <c r="U41" s="68" t="str">
        <f t="shared" si="569"/>
        <v>#VALUE!</v>
      </c>
      <c r="V41" s="68" t="str">
        <f t="shared" si="570"/>
        <v/>
      </c>
      <c r="W41" s="103" t="str">
        <f t="array" ref="W41">SUMIFS(INDIRECT($G$1),Consolidado!$C$3:$C66,$A41,Consolidado!$B$3:$B66,W$1)</f>
        <v>#VALUE!</v>
      </c>
      <c r="X41" s="22" t="str">
        <f t="shared" si="571"/>
        <v/>
      </c>
      <c r="Y41" s="22" t="str">
        <f t="shared" si="572"/>
        <v>#VALUE!</v>
      </c>
      <c r="Z41" s="22" t="str">
        <f t="array" ref="Z41">SUMIFS(INDIRECT($H$1),Consolidado!$C$3:$C66,$A41,Consolidado!$B$3:$B66,W$1)</f>
        <v>#VALUE!</v>
      </c>
      <c r="AA41" s="56" t="str">
        <f t="shared" si="573"/>
        <v/>
      </c>
      <c r="AB41" s="22" t="str">
        <f t="shared" si="574"/>
        <v>#VALUE!</v>
      </c>
      <c r="AC41" s="22" t="str">
        <f t="shared" si="575"/>
        <v/>
      </c>
      <c r="AD41" s="104" t="str">
        <f t="array" ref="AD41">SUMIFS(INDIRECT($G$1),Consolidado!$C$3:$C66,$A41,Consolidado!$B$3:$B66,AD$1)</f>
        <v>#VALUE!</v>
      </c>
      <c r="AE41" s="21" t="str">
        <f t="shared" si="576"/>
        <v/>
      </c>
      <c r="AF41" s="21" t="str">
        <f t="shared" si="577"/>
        <v>#VALUE!</v>
      </c>
      <c r="AG41" s="21" t="str">
        <f t="array" ref="AG41">SUMIFS(INDIRECT($H$1),Consolidado!$C$3:$C66,$A41,Consolidado!$B$3:$B66,AD$1)</f>
        <v>#VALUE!</v>
      </c>
      <c r="AH41" s="54" t="str">
        <f t="shared" si="578"/>
        <v/>
      </c>
      <c r="AI41" s="21" t="str">
        <f t="shared" si="579"/>
        <v>#VALUE!</v>
      </c>
      <c r="AJ41" s="21" t="str">
        <f t="shared" si="580"/>
        <v/>
      </c>
      <c r="AK41" s="103" t="str">
        <f t="array" ref="AK41">SUMIFS(INDIRECT($G$1),Consolidado!$C$3:$C66,$A41,Consolidado!$B$3:$B66,AK$1)</f>
        <v>#VALUE!</v>
      </c>
      <c r="AL41" s="22" t="str">
        <f t="shared" si="581"/>
        <v/>
      </c>
      <c r="AM41" s="22" t="str">
        <f t="shared" si="582"/>
        <v>#VALUE!</v>
      </c>
      <c r="AN41" s="22" t="str">
        <f t="array" ref="AN41">SUMIFS(INDIRECT($H$1),Consolidado!$C$3:$C66,$A41,Consolidado!$B$3:$B66,AK$1)</f>
        <v>#VALUE!</v>
      </c>
      <c r="AO41" s="56" t="str">
        <f t="shared" si="583"/>
        <v/>
      </c>
      <c r="AP41" s="22" t="str">
        <f t="shared" si="584"/>
        <v>#VALUE!</v>
      </c>
      <c r="AQ41" s="22" t="str">
        <f t="shared" si="585"/>
        <v/>
      </c>
      <c r="AR41" s="104" t="str">
        <f t="array" ref="AR41">SUMIFS(INDIRECT($G$1),Consolidado!$C$3:$C66,$A41,Consolidado!$B$3:$B66,AR$1)</f>
        <v>#VALUE!</v>
      </c>
      <c r="AS41" s="21" t="str">
        <f t="shared" si="586"/>
        <v/>
      </c>
      <c r="AT41" s="21" t="str">
        <f t="shared" si="587"/>
        <v>#VALUE!</v>
      </c>
      <c r="AU41" s="21" t="str">
        <f t="array" ref="AU41">SUMIFS(INDIRECT($H$1),Consolidado!$C$3:$C66,$A41,Consolidado!$B$3:$B66,AR$1)</f>
        <v>#VALUE!</v>
      </c>
      <c r="AV41" s="54" t="str">
        <f t="shared" si="588"/>
        <v/>
      </c>
      <c r="AW41" s="21" t="str">
        <f t="shared" si="589"/>
        <v>#VALUE!</v>
      </c>
      <c r="AX41" s="21" t="str">
        <f t="shared" si="590"/>
        <v/>
      </c>
      <c r="AY41" s="103" t="str">
        <f t="array" ref="AY41">SUMIFS(INDIRECT($G$1),Consolidado!$C$3:$C66,$A41,Consolidado!$B$3:$B66,AY$1)</f>
        <v>#VALUE!</v>
      </c>
      <c r="AZ41" s="22" t="str">
        <f t="shared" si="591"/>
        <v/>
      </c>
      <c r="BA41" s="22" t="str">
        <f t="shared" si="592"/>
        <v>#VALUE!</v>
      </c>
      <c r="BB41" s="22" t="str">
        <f t="array" ref="BB41">SUMIFS(INDIRECT($H$1),Consolidado!$C$3:$C66,$A41,Consolidado!$B$3:$B66,AY$1)</f>
        <v>#VALUE!</v>
      </c>
      <c r="BC41" s="56" t="str">
        <f t="shared" si="593"/>
        <v/>
      </c>
      <c r="BD41" s="22" t="str">
        <f t="shared" si="594"/>
        <v>#VALUE!</v>
      </c>
      <c r="BE41" s="22" t="str">
        <f t="shared" si="595"/>
        <v/>
      </c>
      <c r="BF41" s="104" t="str">
        <f t="array" ref="BF41">SUMIFS(INDIRECT($G$1),Consolidado!$C$3:$C66,$A41,Consolidado!$B$3:$B66,BF$1)</f>
        <v>#VALUE!</v>
      </c>
      <c r="BG41" s="21" t="str">
        <f t="shared" si="596"/>
        <v/>
      </c>
      <c r="BH41" s="21" t="str">
        <f t="shared" si="597"/>
        <v>#VALUE!</v>
      </c>
      <c r="BI41" s="21" t="str">
        <f t="array" ref="BI41">SUMIFS(INDIRECT($H$1),Consolidado!$C$3:$C66,$A41,Consolidado!$B$3:$B66,BF$1)</f>
        <v>#VALUE!</v>
      </c>
      <c r="BJ41" s="54" t="str">
        <f t="shared" si="598"/>
        <v/>
      </c>
      <c r="BK41" s="21" t="str">
        <f t="shared" si="599"/>
        <v>#VALUE!</v>
      </c>
      <c r="BL41" s="21" t="str">
        <f t="shared" si="600"/>
        <v/>
      </c>
      <c r="BM41" s="103" t="str">
        <f t="array" ref="BM41">SUMIFS(INDIRECT($G$1),Consolidado!$C$3:$C66,$A41,Consolidado!$B$3:$B66,BM$1)</f>
        <v>#VALUE!</v>
      </c>
      <c r="BN41" s="22" t="str">
        <f t="shared" si="601"/>
        <v/>
      </c>
      <c r="BO41" s="22" t="str">
        <f t="shared" si="602"/>
        <v>#VALUE!</v>
      </c>
      <c r="BP41" s="22" t="str">
        <f t="array" ref="BP41">SUMIFS(INDIRECT($H$1),Consolidado!$C$3:$C66,$A41,Consolidado!$B$3:$B66,BM$1)</f>
        <v>#VALUE!</v>
      </c>
      <c r="BQ41" s="56" t="str">
        <f t="shared" si="603"/>
        <v/>
      </c>
      <c r="BR41" s="22" t="str">
        <f t="shared" si="604"/>
        <v>#VALUE!</v>
      </c>
      <c r="BS41" s="22" t="str">
        <f t="shared" si="605"/>
        <v/>
      </c>
      <c r="BT41" s="104" t="str">
        <f t="array" ref="BT41">SUMIFS(INDIRECT($G$1),Consolidado!$C$3:$C66,$A41,Consolidado!$B$3:$B66,BT$1)</f>
        <v>#VALUE!</v>
      </c>
      <c r="BU41" s="21" t="str">
        <f t="shared" si="606"/>
        <v/>
      </c>
      <c r="BV41" s="21" t="str">
        <f t="shared" si="607"/>
        <v>#VALUE!</v>
      </c>
      <c r="BW41" s="21" t="str">
        <f t="array" ref="BW41">SUMIFS(INDIRECT($H$1),Consolidado!$C$3:$C66,$A41,Consolidado!$B$3:$B66,BT$1)</f>
        <v>#VALUE!</v>
      </c>
      <c r="BX41" s="54" t="str">
        <f t="shared" si="608"/>
        <v/>
      </c>
      <c r="BY41" s="21" t="str">
        <f t="shared" si="609"/>
        <v>#VALUE!</v>
      </c>
      <c r="BZ41" s="21" t="str">
        <f t="shared" si="610"/>
        <v/>
      </c>
      <c r="CA41" s="103" t="str">
        <f t="array" ref="CA41">SUMIFS(INDIRECT($G$1),Consolidado!$C$3:$C66,$A41,Consolidado!$B$3:$B66,CA$1)</f>
        <v>#VALUE!</v>
      </c>
      <c r="CB41" s="22" t="str">
        <f t="shared" si="611"/>
        <v/>
      </c>
      <c r="CC41" s="22" t="str">
        <f t="shared" si="612"/>
        <v>#VALUE!</v>
      </c>
      <c r="CD41" s="22" t="str">
        <f t="array" ref="CD41">SUMIFS(INDIRECT($H$1),Consolidado!$C$3:$C66,$A41,Consolidado!$B$3:$B66,CA$1)</f>
        <v>#VALUE!</v>
      </c>
      <c r="CE41" s="56" t="str">
        <f t="shared" si="613"/>
        <v/>
      </c>
      <c r="CF41" s="22" t="str">
        <f t="shared" si="614"/>
        <v>#VALUE!</v>
      </c>
      <c r="CG41" s="22" t="str">
        <f t="shared" si="615"/>
        <v/>
      </c>
      <c r="CH41" s="104" t="str">
        <f t="array" ref="CH41">SUMIFS(INDIRECT($G$1),Consolidado!$C$3:$C66,$A41,Consolidado!$B$3:$B66,CH$1)</f>
        <v>#VALUE!</v>
      </c>
      <c r="CI41" s="21" t="str">
        <f t="shared" si="616"/>
        <v/>
      </c>
      <c r="CJ41" s="21" t="str">
        <f t="shared" si="617"/>
        <v>#VALUE!</v>
      </c>
      <c r="CK41" s="21" t="str">
        <f t="array" ref="CK41">SUMIFS(INDIRECT($H$1),Consolidado!$C$3:$C66,$A41,Consolidado!$B$3:$B66,CH$1)</f>
        <v>#VALUE!</v>
      </c>
      <c r="CL41" s="54" t="str">
        <f t="shared" si="618"/>
        <v/>
      </c>
      <c r="CM41" s="21" t="str">
        <f t="shared" si="619"/>
        <v>#VALUE!</v>
      </c>
      <c r="CN41" s="21" t="str">
        <f t="shared" si="620"/>
        <v/>
      </c>
      <c r="CO41" s="103" t="str">
        <f t="array" ref="CO41">SUMIFS(INDIRECT($G$1),Consolidado!$C$3:$C66,$A41,Consolidado!$B$3:$B66,CO$1)</f>
        <v>#VALUE!</v>
      </c>
      <c r="CP41" s="22" t="str">
        <f t="shared" si="621"/>
        <v/>
      </c>
      <c r="CQ41" s="22" t="str">
        <f t="shared" si="622"/>
        <v>#VALUE!</v>
      </c>
      <c r="CR41" s="22" t="str">
        <f t="array" ref="CR41">SUMIFS(INDIRECT($H$1),Consolidado!$C$3:$C66,$A41,Consolidado!$B$3:$B66,CO$1)</f>
        <v>#VALUE!</v>
      </c>
      <c r="CS41" s="56" t="str">
        <f t="shared" si="623"/>
        <v/>
      </c>
      <c r="CT41" s="22" t="str">
        <f t="shared" si="624"/>
        <v>#VALUE!</v>
      </c>
      <c r="CU41" s="22" t="str">
        <f t="shared" si="625"/>
        <v/>
      </c>
      <c r="CV41" s="104" t="str">
        <f t="array" ref="CV41">SUMIFS(INDIRECT($G$1),Consolidado!$C$3:$C66,$A41,Consolidado!$B$3:$B66,CV$1)</f>
        <v>#VALUE!</v>
      </c>
      <c r="CW41" s="21" t="str">
        <f t="shared" si="626"/>
        <v/>
      </c>
      <c r="CX41" s="21" t="str">
        <f t="shared" si="627"/>
        <v>#VALUE!</v>
      </c>
      <c r="CY41" s="21" t="str">
        <f t="array" ref="CY41">SUMIFS(INDIRECT($H$1),Consolidado!$C$3:$C66,$A41,Consolidado!$B$3:$B66,CV$1)</f>
        <v>#VALUE!</v>
      </c>
      <c r="CZ41" s="54" t="str">
        <f t="shared" si="628"/>
        <v/>
      </c>
      <c r="DA41" s="21" t="str">
        <f t="shared" si="629"/>
        <v>#VALUE!</v>
      </c>
      <c r="DB41" s="21" t="str">
        <f t="shared" si="630"/>
        <v/>
      </c>
      <c r="DC41" s="103" t="str">
        <f t="array" ref="DC41">SUMIFS(INDIRECT($G$1),Consolidado!$C$3:$C66,$A41,Consolidado!$B$3:$B66,DC$1)</f>
        <v>#VALUE!</v>
      </c>
      <c r="DD41" s="22" t="str">
        <f t="shared" si="631"/>
        <v/>
      </c>
      <c r="DE41" s="22" t="str">
        <f t="shared" si="632"/>
        <v>#VALUE!</v>
      </c>
      <c r="DF41" s="22" t="str">
        <f t="array" ref="DF41">SUMIFS(INDIRECT($H$1),Consolidado!$C$3:$C66,$A41,Consolidado!$B$3:$B66,DC$1)</f>
        <v>#VALUE!</v>
      </c>
      <c r="DG41" s="56" t="str">
        <f t="shared" si="633"/>
        <v/>
      </c>
      <c r="DH41" s="22" t="str">
        <f t="shared" si="634"/>
        <v>#VALUE!</v>
      </c>
      <c r="DI41" s="22" t="str">
        <f t="shared" si="635"/>
        <v/>
      </c>
      <c r="DJ41" s="104" t="str">
        <f t="array" ref="DJ41">SUMIFS(INDIRECT($G$1),Consolidado!$C$3:$C66,$A41,Consolidado!$B$3:$B66,DJ$1)</f>
        <v>#VALUE!</v>
      </c>
      <c r="DK41" s="21" t="str">
        <f t="shared" si="636"/>
        <v/>
      </c>
      <c r="DL41" s="21" t="str">
        <f t="shared" si="637"/>
        <v>#VALUE!</v>
      </c>
      <c r="DM41" s="21" t="str">
        <f t="array" ref="DM41">SUMIFS(INDIRECT($H$1),Consolidado!$C$3:$C66,$A41,Consolidado!$B$3:$B66,DJ$1)</f>
        <v>#VALUE!</v>
      </c>
      <c r="DN41" s="54" t="str">
        <f t="shared" si="638"/>
        <v/>
      </c>
      <c r="DO41" s="21" t="str">
        <f t="shared" si="639"/>
        <v>#VALUE!</v>
      </c>
      <c r="DP41" s="21" t="str">
        <f t="shared" si="640"/>
        <v/>
      </c>
      <c r="DQ41" s="103" t="str">
        <f t="array" ref="DQ41">SUMIFS(INDIRECT($G$1),Consolidado!$C$3:$C66,$A41,Consolidado!$B$3:$B66,DQ$1)</f>
        <v>#VALUE!</v>
      </c>
      <c r="DR41" s="22" t="str">
        <f t="shared" si="641"/>
        <v/>
      </c>
      <c r="DS41" s="22" t="str">
        <f t="shared" si="642"/>
        <v>#VALUE!</v>
      </c>
      <c r="DT41" s="22" t="str">
        <f t="array" ref="DT41">SUMIFS(INDIRECT($H$1),Consolidado!$C$3:$C66,$A41,Consolidado!$B$3:$B66,DQ$1)</f>
        <v>#VALUE!</v>
      </c>
      <c r="DU41" s="56" t="str">
        <f t="shared" si="643"/>
        <v/>
      </c>
      <c r="DV41" s="22" t="str">
        <f t="shared" si="644"/>
        <v>#VALUE!</v>
      </c>
      <c r="DW41" s="22" t="str">
        <f t="shared" si="645"/>
        <v/>
      </c>
      <c r="DX41" s="104" t="str">
        <f t="array" ref="DX41">SUMIFS(INDIRECT($G$1),Consolidado!$C$3:$C66,$A41,Consolidado!$B$3:$B66,DX$1)</f>
        <v>#VALUE!</v>
      </c>
      <c r="DY41" s="21" t="str">
        <f t="shared" si="646"/>
        <v/>
      </c>
      <c r="DZ41" s="21" t="str">
        <f t="shared" si="647"/>
        <v>#VALUE!</v>
      </c>
      <c r="EA41" s="21" t="str">
        <f t="array" ref="EA41">SUMIFS(INDIRECT($H$1),Consolidado!$C$3:$C66,$A41,Consolidado!$B$3:$B66,DX$1)</f>
        <v>#VALUE!</v>
      </c>
      <c r="EB41" s="54" t="str">
        <f t="shared" si="648"/>
        <v/>
      </c>
      <c r="EC41" s="21" t="str">
        <f t="shared" si="649"/>
        <v>#VALUE!</v>
      </c>
      <c r="ED41" s="21" t="str">
        <f t="shared" si="650"/>
        <v/>
      </c>
      <c r="EE41" s="103" t="str">
        <f t="array" ref="EE41">SUMIFS(INDIRECT($G$1),Consolidado!$C$3:$C66,$A41,Consolidado!$B$3:$B66,EE$1)</f>
        <v>#VALUE!</v>
      </c>
      <c r="EF41" s="22" t="str">
        <f t="shared" si="651"/>
        <v/>
      </c>
      <c r="EG41" s="22" t="str">
        <f t="shared" si="652"/>
        <v>#VALUE!</v>
      </c>
      <c r="EH41" s="22" t="str">
        <f t="array" ref="EH41">SUMIFS(INDIRECT($H$1),Consolidado!$C$3:$C66,$A41,Consolidado!$B$3:$B66,EE$1)</f>
        <v>#VALUE!</v>
      </c>
      <c r="EI41" s="56" t="str">
        <f t="shared" si="653"/>
        <v/>
      </c>
      <c r="EJ41" s="22" t="str">
        <f t="shared" si="654"/>
        <v>#VALUE!</v>
      </c>
      <c r="EK41" s="22" t="str">
        <f t="shared" si="655"/>
        <v/>
      </c>
      <c r="EL41" s="104" t="str">
        <f t="array" ref="EL41">SUMIFS(INDIRECT($G$1),Consolidado!$C$3:$C66,$A41,Consolidado!$B$3:$B66,EL$1)</f>
        <v>#VALUE!</v>
      </c>
      <c r="EM41" s="21" t="str">
        <f t="shared" si="656"/>
        <v/>
      </c>
      <c r="EN41" s="21" t="str">
        <f t="shared" si="657"/>
        <v>#VALUE!</v>
      </c>
      <c r="EO41" s="21" t="str">
        <f t="array" ref="EO41">SUMIFS(INDIRECT($H$1),Consolidado!$C$3:$C66,$A41,Consolidado!$B$3:$B66,EL$1)</f>
        <v>#VALUE!</v>
      </c>
      <c r="EP41" s="54" t="str">
        <f t="shared" si="658"/>
        <v/>
      </c>
      <c r="EQ41" s="21" t="str">
        <f t="shared" si="659"/>
        <v>#VALUE!</v>
      </c>
      <c r="ER41" s="21" t="str">
        <f t="shared" si="660"/>
        <v/>
      </c>
      <c r="ES41" s="103" t="str">
        <f t="array" ref="ES41">SUMIFS(INDIRECT($G$1),Consolidado!$C$3:$C66,$A41,Consolidado!$B$3:$B66,ES$1)</f>
        <v>#VALUE!</v>
      </c>
      <c r="ET41" s="22" t="str">
        <f t="shared" si="661"/>
        <v/>
      </c>
      <c r="EU41" s="22" t="str">
        <f t="shared" si="662"/>
        <v>#VALUE!</v>
      </c>
      <c r="EV41" s="22" t="str">
        <f t="array" ref="EV41">SUMIFS(INDIRECT($H$1),Consolidado!$C$3:$C66,$A41,Consolidado!$B$3:$B66,ES$1)</f>
        <v>#VALUE!</v>
      </c>
      <c r="EW41" s="56" t="str">
        <f t="shared" si="663"/>
        <v/>
      </c>
      <c r="EX41" s="22" t="str">
        <f t="shared" si="664"/>
        <v>#VALUE!</v>
      </c>
      <c r="EY41" s="22" t="str">
        <f t="shared" si="665"/>
        <v/>
      </c>
      <c r="EZ41" s="104" t="str">
        <f t="array" ref="EZ41">SUMIFS(INDIRECT($G$1),Consolidado!$C$3:$C66,$A41,Consolidado!$B$3:$B66,EZ$1)</f>
        <v>#VALUE!</v>
      </c>
      <c r="FA41" s="21" t="str">
        <f t="shared" si="666"/>
        <v/>
      </c>
      <c r="FB41" s="21" t="str">
        <f t="shared" si="667"/>
        <v>#VALUE!</v>
      </c>
      <c r="FC41" s="21" t="str">
        <f t="array" ref="FC41">SUMIFS(INDIRECT($H$1),Consolidado!$C$3:$C66,$A41,Consolidado!$B$3:$B66,EZ$1)</f>
        <v>#VALUE!</v>
      </c>
      <c r="FD41" s="54" t="str">
        <f t="shared" si="668"/>
        <v/>
      </c>
      <c r="FE41" s="21" t="str">
        <f t="shared" si="669"/>
        <v>#VALUE!</v>
      </c>
      <c r="FF41" s="21" t="str">
        <f t="shared" si="670"/>
        <v/>
      </c>
      <c r="FG41" s="103" t="str">
        <f t="array" ref="FG41">SUMIFS(INDIRECT($G$1),Consolidado!$C$3:$C66,$A41,Consolidado!$B$3:$B66,FG$1)</f>
        <v>#VALUE!</v>
      </c>
      <c r="FH41" s="22" t="str">
        <f t="shared" si="671"/>
        <v/>
      </c>
      <c r="FI41" s="22" t="str">
        <f t="shared" si="672"/>
        <v>#VALUE!</v>
      </c>
      <c r="FJ41" s="22" t="str">
        <f t="array" ref="FJ41">SUMIFS(INDIRECT($H$1),Consolidado!$C$3:$C66,$A41,Consolidado!$B$3:$B66,FG$1)</f>
        <v>#VALUE!</v>
      </c>
      <c r="FK41" s="56" t="str">
        <f t="shared" si="673"/>
        <v/>
      </c>
      <c r="FL41" s="22" t="str">
        <f t="shared" si="674"/>
        <v>#VALUE!</v>
      </c>
      <c r="FM41" s="22" t="str">
        <f t="shared" si="675"/>
        <v/>
      </c>
      <c r="FN41" s="104" t="str">
        <f t="array" ref="FN41">SUMIFS(INDIRECT($G$1),Consolidado!$C$3:$C66,$A41,Consolidado!$B$3:$B66,FN$1)</f>
        <v>#VALUE!</v>
      </c>
      <c r="FO41" s="21" t="str">
        <f t="shared" si="676"/>
        <v/>
      </c>
      <c r="FP41" s="21" t="str">
        <f t="shared" si="677"/>
        <v>#VALUE!</v>
      </c>
      <c r="FQ41" s="21" t="str">
        <f t="array" ref="FQ41">SUMIFS(INDIRECT($H$1),Consolidado!$C$3:$C66,$A41,Consolidado!$B$3:$B66,FN$1)</f>
        <v>#VALUE!</v>
      </c>
      <c r="FR41" s="54" t="str">
        <f t="shared" si="678"/>
        <v/>
      </c>
      <c r="FS41" s="21" t="str">
        <f t="shared" si="679"/>
        <v>#VALUE!</v>
      </c>
      <c r="FT41" s="21" t="str">
        <f t="shared" si="680"/>
        <v/>
      </c>
      <c r="FU41" s="103" t="str">
        <f t="array" ref="FU41">SUMIFS(INDIRECT($G$1),Consolidado!$C$3:$C66,$A41,Consolidado!$B$3:$B66,FU$1)</f>
        <v>#VALUE!</v>
      </c>
      <c r="FV41" s="22" t="str">
        <f t="shared" si="681"/>
        <v/>
      </c>
      <c r="FW41" s="22" t="str">
        <f t="shared" si="682"/>
        <v>#VALUE!</v>
      </c>
      <c r="FX41" s="22" t="str">
        <f t="array" ref="FX41">SUMIFS(INDIRECT($H$1),Consolidado!$C$3:$C66,$A41,Consolidado!$B$3:$B66,FU$1)</f>
        <v>#VALUE!</v>
      </c>
      <c r="FY41" s="56" t="str">
        <f t="shared" si="683"/>
        <v/>
      </c>
      <c r="FZ41" s="22" t="str">
        <f t="shared" si="684"/>
        <v>#VALUE!</v>
      </c>
      <c r="GA41" s="22" t="str">
        <f t="shared" si="685"/>
        <v/>
      </c>
      <c r="GB41" s="104" t="str">
        <f t="array" ref="GB41">SUMIFS(INDIRECT($G$1),Consolidado!$C$3:$C66,$A41,Consolidado!$B$3:$B66,GB$1)</f>
        <v>#VALUE!</v>
      </c>
      <c r="GC41" s="21" t="str">
        <f t="shared" si="686"/>
        <v/>
      </c>
      <c r="GD41" s="21" t="str">
        <f t="shared" si="687"/>
        <v>#VALUE!</v>
      </c>
      <c r="GE41" s="21" t="str">
        <f t="array" ref="GE41">SUMIFS(INDIRECT($H$1),Consolidado!$C$3:$C66,$A41,Consolidado!$B$3:$B66,GB$1)</f>
        <v>#VALUE!</v>
      </c>
      <c r="GF41" s="54" t="str">
        <f t="shared" si="688"/>
        <v/>
      </c>
      <c r="GG41" s="21" t="str">
        <f t="shared" si="689"/>
        <v>#VALUE!</v>
      </c>
      <c r="GH41" s="21" t="str">
        <f t="shared" si="690"/>
        <v/>
      </c>
      <c r="GI41" s="103" t="str">
        <f t="array" ref="GI41">SUMIFS(INDIRECT($G$1),Consolidado!$C$3:$C66,$A41,Consolidado!$B$3:$B66,GI$1)</f>
        <v>#VALUE!</v>
      </c>
      <c r="GJ41" s="22" t="str">
        <f t="shared" si="691"/>
        <v/>
      </c>
      <c r="GK41" s="22" t="str">
        <f t="shared" si="692"/>
        <v>#VALUE!</v>
      </c>
      <c r="GL41" s="22" t="str">
        <f t="array" ref="GL41">SUMIFS(INDIRECT($H$1),Consolidado!$C$3:$C66,$A41,Consolidado!$B$3:$B66,GI$1)</f>
        <v>#VALUE!</v>
      </c>
      <c r="GM41" s="56" t="str">
        <f t="shared" si="693"/>
        <v/>
      </c>
      <c r="GN41" s="22" t="str">
        <f t="shared" si="694"/>
        <v>#VALUE!</v>
      </c>
      <c r="GO41" s="22" t="str">
        <f t="shared" si="695"/>
        <v/>
      </c>
      <c r="GP41" s="104" t="str">
        <f t="array" ref="GP41">SUMIFS(INDIRECT($G$1),Consolidado!$C$3:$C66,$A41,Consolidado!$B$3:$B66,GP$1)</f>
        <v>#VALUE!</v>
      </c>
      <c r="GQ41" s="21" t="str">
        <f t="shared" si="696"/>
        <v/>
      </c>
      <c r="GR41" s="21" t="str">
        <f t="shared" si="697"/>
        <v>#VALUE!</v>
      </c>
      <c r="GS41" s="21" t="str">
        <f t="array" ref="GS41">SUMIFS(INDIRECT($H$1),Consolidado!$C$3:$C66,$A41,Consolidado!$B$3:$B66,GP$1)</f>
        <v>#VALUE!</v>
      </c>
      <c r="GT41" s="54" t="str">
        <f t="shared" si="698"/>
        <v/>
      </c>
      <c r="GU41" s="21" t="str">
        <f t="shared" si="699"/>
        <v>#VALUE!</v>
      </c>
      <c r="GV41" s="21" t="str">
        <f t="shared" si="700"/>
        <v/>
      </c>
      <c r="GW41" s="103" t="str">
        <f t="array" ref="GW41">SUMIFS(INDIRECT($G$1),Consolidado!$C$3:$C66,$A41,Consolidado!$B$3:$B66,GW$1)</f>
        <v>#VALUE!</v>
      </c>
      <c r="GX41" s="22" t="str">
        <f t="shared" si="701"/>
        <v/>
      </c>
      <c r="GY41" s="22" t="str">
        <f t="shared" si="702"/>
        <v>#VALUE!</v>
      </c>
      <c r="GZ41" s="22" t="str">
        <f t="array" ref="GZ41">SUMIFS(INDIRECT($H$1),Consolidado!$C$3:$C66,$A41,Consolidado!$B$3:$B66,GW$1)</f>
        <v>#VALUE!</v>
      </c>
      <c r="HA41" s="56" t="str">
        <f t="shared" si="703"/>
        <v/>
      </c>
      <c r="HB41" s="22" t="str">
        <f t="shared" si="704"/>
        <v>#VALUE!</v>
      </c>
      <c r="HC41" s="22" t="str">
        <f t="shared" si="705"/>
        <v/>
      </c>
      <c r="HD41" s="104" t="str">
        <f t="array" ref="HD41">SUMIFS(INDIRECT($G$1),Consolidado!$C$3:$C66,$A41,Consolidado!$B$3:$B66,HD$1)</f>
        <v>#VALUE!</v>
      </c>
      <c r="HE41" s="21" t="str">
        <f t="shared" si="706"/>
        <v/>
      </c>
      <c r="HF41" s="21" t="str">
        <f t="shared" si="707"/>
        <v>#VALUE!</v>
      </c>
      <c r="HG41" s="21" t="str">
        <f t="array" ref="HG41">SUMIFS(INDIRECT($H$1),Consolidado!$C$3:$C66,$A41,Consolidado!$B$3:$B66,HD$1)</f>
        <v>#VALUE!</v>
      </c>
      <c r="HH41" s="54" t="str">
        <f t="shared" si="708"/>
        <v/>
      </c>
      <c r="HI41" s="21" t="str">
        <f t="shared" si="709"/>
        <v>#VALUE!</v>
      </c>
      <c r="HJ41" s="21" t="str">
        <f t="shared" si="710"/>
        <v/>
      </c>
      <c r="HK41" s="103" t="str">
        <f t="array" ref="HK41">SUMIFS(INDIRECT($G$1),Consolidado!$C$3:$C66,$A41,Consolidado!$B$3:$B66,HK$1)</f>
        <v>#VALUE!</v>
      </c>
      <c r="HL41" s="22" t="str">
        <f t="shared" si="711"/>
        <v/>
      </c>
      <c r="HM41" s="22" t="str">
        <f t="shared" si="712"/>
        <v>#VALUE!</v>
      </c>
      <c r="HN41" s="22" t="str">
        <f t="array" ref="HN41">SUMIFS(INDIRECT($H$1),Consolidado!$C$3:$C66,$A41,Consolidado!$B$3:$B66,HK$1)</f>
        <v>#VALUE!</v>
      </c>
      <c r="HO41" s="56" t="str">
        <f t="shared" si="713"/>
        <v/>
      </c>
      <c r="HP41" s="22" t="str">
        <f t="shared" si="714"/>
        <v>#VALUE!</v>
      </c>
      <c r="HQ41" s="22" t="str">
        <f t="shared" si="715"/>
        <v/>
      </c>
      <c r="HR41" s="104" t="str">
        <f t="array" ref="HR41">SUMIFS(INDIRECT($G$1),Consolidado!$C$3:$C66,$A41,Consolidado!$B$3:$B66,HR$1)</f>
        <v>#VALUE!</v>
      </c>
      <c r="HS41" s="21" t="str">
        <f t="shared" si="716"/>
        <v/>
      </c>
      <c r="HT41" s="21" t="str">
        <f t="shared" si="717"/>
        <v>#VALUE!</v>
      </c>
      <c r="HU41" s="21" t="str">
        <f t="array" ref="HU41">SUMIFS(INDIRECT($H$1),Consolidado!$C$3:$C66,$A41,Consolidado!$B$3:$B66,HR$1)</f>
        <v>#VALUE!</v>
      </c>
      <c r="HV41" s="54" t="str">
        <f t="shared" si="718"/>
        <v/>
      </c>
      <c r="HW41" s="21" t="str">
        <f t="shared" si="719"/>
        <v>#VALUE!</v>
      </c>
      <c r="HX41" s="21" t="str">
        <f t="shared" si="720"/>
        <v/>
      </c>
      <c r="HY41" s="103" t="str">
        <f t="array" ref="HY41">SUMIFS(INDIRECT($G$1),Consolidado!$C$3:$C66,$A41,Consolidado!$B$3:$B66,HY$1)</f>
        <v>#VALUE!</v>
      </c>
      <c r="HZ41" s="22" t="str">
        <f t="shared" si="721"/>
        <v/>
      </c>
      <c r="IA41" s="22" t="str">
        <f t="shared" si="722"/>
        <v>#VALUE!</v>
      </c>
      <c r="IB41" s="22" t="str">
        <f t="array" ref="IB41">SUMIFS(INDIRECT($H$1),Consolidado!$C$3:$C66,$A41,Consolidado!$B$3:$B66,HY$1)</f>
        <v>#VALUE!</v>
      </c>
      <c r="IC41" s="56" t="str">
        <f t="shared" si="723"/>
        <v/>
      </c>
      <c r="ID41" s="22" t="str">
        <f t="shared" si="724"/>
        <v>#VALUE!</v>
      </c>
      <c r="IE41" s="22" t="str">
        <f t="shared" si="725"/>
        <v/>
      </c>
      <c r="IF41" s="104" t="str">
        <f t="array" ref="IF41">SUMIFS(INDIRECT($G$1),Consolidado!$C$3:$C66,$A41,Consolidado!$B$3:$B66,IF$1)</f>
        <v>#VALUE!</v>
      </c>
      <c r="IG41" s="21" t="str">
        <f t="shared" si="726"/>
        <v/>
      </c>
      <c r="IH41" s="21" t="str">
        <f t="shared" si="727"/>
        <v>#VALUE!</v>
      </c>
      <c r="II41" s="21" t="str">
        <f t="array" ref="II41">SUMIFS(INDIRECT($H$1),Consolidado!$C$3:$C66,$A41,Consolidado!$B$3:$B66,IF$1)</f>
        <v>#VALUE!</v>
      </c>
      <c r="IJ41" s="54" t="str">
        <f t="shared" si="728"/>
        <v/>
      </c>
      <c r="IK41" s="21" t="str">
        <f t="shared" si="729"/>
        <v>#VALUE!</v>
      </c>
      <c r="IL41" s="21" t="str">
        <f t="shared" si="730"/>
        <v/>
      </c>
      <c r="IM41" s="103" t="str">
        <f t="array" ref="IM41">SUMIFS(INDIRECT($G$1),Consolidado!$C$3:$C66,$A41,Consolidado!$B$3:$B66,IM$1)</f>
        <v>#VALUE!</v>
      </c>
      <c r="IN41" s="22" t="str">
        <f t="shared" si="731"/>
        <v/>
      </c>
      <c r="IO41" s="22" t="str">
        <f t="shared" si="732"/>
        <v>#VALUE!</v>
      </c>
      <c r="IP41" s="22" t="str">
        <f t="array" ref="IP41">SUMIFS(INDIRECT($H$1),Consolidado!$C$3:$C66,$A41,Consolidado!$B$3:$B66,IM$1)</f>
        <v>#VALUE!</v>
      </c>
      <c r="IQ41" s="56" t="str">
        <f t="shared" si="733"/>
        <v/>
      </c>
      <c r="IR41" s="22" t="str">
        <f t="shared" si="734"/>
        <v>#VALUE!</v>
      </c>
      <c r="IS41" s="22" t="str">
        <f t="shared" si="735"/>
        <v/>
      </c>
      <c r="IT41" s="104" t="str">
        <f t="array" ref="IT41">SUMIFS(INDIRECT($G$1),Consolidado!$C$3:$C66,$A41,Consolidado!$B$3:$B66,IT$1)</f>
        <v>#VALUE!</v>
      </c>
      <c r="IU41" s="21" t="str">
        <f t="shared" si="736"/>
        <v/>
      </c>
      <c r="IV41" s="21" t="str">
        <f t="shared" si="737"/>
        <v>#VALUE!</v>
      </c>
      <c r="IW41" s="21" t="str">
        <f t="array" ref="IW41">SUMIFS(INDIRECT($H$1),Consolidado!$C$3:$C66,$A41,Consolidado!$B$3:$B66,IT$1)</f>
        <v>#VALUE!</v>
      </c>
      <c r="IX41" s="54" t="str">
        <f t="shared" si="738"/>
        <v/>
      </c>
      <c r="IY41" s="21" t="str">
        <f t="shared" si="739"/>
        <v>#VALUE!</v>
      </c>
      <c r="IZ41" s="21" t="str">
        <f t="shared" si="740"/>
        <v/>
      </c>
      <c r="JA41" s="103" t="str">
        <f t="array" ref="JA41">SUMIFS(INDIRECT($G$1),Consolidado!$C$3:$C66,$A41,Consolidado!$B$3:$B66,JA$1)</f>
        <v>#VALUE!</v>
      </c>
      <c r="JB41" s="22" t="str">
        <f t="shared" si="741"/>
        <v/>
      </c>
      <c r="JC41" s="22" t="str">
        <f t="shared" si="742"/>
        <v>#VALUE!</v>
      </c>
      <c r="JD41" s="22" t="str">
        <f t="array" ref="JD41">SUMIFS(INDIRECT($H$1),Consolidado!$C$3:$C66,$A41,Consolidado!$B$3:$B66,JA$1)</f>
        <v>#VALUE!</v>
      </c>
      <c r="JE41" s="56" t="str">
        <f t="shared" si="743"/>
        <v/>
      </c>
      <c r="JF41" s="22" t="str">
        <f t="shared" si="744"/>
        <v>#VALUE!</v>
      </c>
      <c r="JG41" s="22" t="str">
        <f t="shared" si="745"/>
        <v/>
      </c>
      <c r="JH41" s="104" t="str">
        <f t="array" ref="JH41">SUMIFS(INDIRECT($G$1),Consolidado!$C$3:$C66,$A41,Consolidado!$B$3:$B66,JH$1)</f>
        <v>#VALUE!</v>
      </c>
      <c r="JI41" s="21" t="str">
        <f t="shared" si="746"/>
        <v/>
      </c>
      <c r="JJ41" s="21" t="str">
        <f t="shared" si="747"/>
        <v>#VALUE!</v>
      </c>
      <c r="JK41" s="21" t="str">
        <f t="array" ref="JK41">SUMIFS(INDIRECT($H$1),Consolidado!$C$3:$C66,$A41,Consolidado!$B$3:$B66,JH$1)</f>
        <v>#VALUE!</v>
      </c>
      <c r="JL41" s="54" t="str">
        <f t="shared" si="748"/>
        <v/>
      </c>
      <c r="JM41" s="21" t="str">
        <f t="shared" si="749"/>
        <v>#VALUE!</v>
      </c>
      <c r="JN41" s="21" t="str">
        <f t="shared" si="750"/>
        <v/>
      </c>
      <c r="JO41" s="103" t="str">
        <f t="array" ref="JO41">SUMIFS(INDIRECT($G$1),Consolidado!$C$3:$C66,$A41,Consolidado!$B$3:$B66,JO$1)</f>
        <v>#VALUE!</v>
      </c>
      <c r="JP41" s="22" t="str">
        <f t="shared" si="751"/>
        <v/>
      </c>
      <c r="JQ41" s="22" t="str">
        <f t="shared" si="752"/>
        <v>#VALUE!</v>
      </c>
      <c r="JR41" s="22" t="str">
        <f t="array" ref="JR41">SUMIFS(INDIRECT($H$1),Consolidado!$C$3:$C66,$A41,Consolidado!$B$3:$B66,JO$1)</f>
        <v>#VALUE!</v>
      </c>
      <c r="JS41" s="56" t="str">
        <f t="shared" si="753"/>
        <v/>
      </c>
      <c r="JT41" s="22" t="str">
        <f t="shared" si="754"/>
        <v>#VALUE!</v>
      </c>
      <c r="JU41" s="22" t="str">
        <f t="shared" si="755"/>
        <v/>
      </c>
      <c r="JV41" s="104" t="str">
        <f t="array" ref="JV41">SUMIFS(INDIRECT($G$1),Consolidado!$C$3:$C66,$A41,Consolidado!$B$3:$B66,JV$1)</f>
        <v>#VALUE!</v>
      </c>
      <c r="JW41" s="21" t="str">
        <f t="shared" si="756"/>
        <v/>
      </c>
      <c r="JX41" s="21" t="str">
        <f t="shared" si="757"/>
        <v>#VALUE!</v>
      </c>
      <c r="JY41" s="21" t="str">
        <f t="array" ref="JY41">SUMIFS(INDIRECT($H$1),Consolidado!$C$3:$C66,$A41,Consolidado!$B$3:$B66,JV$1)</f>
        <v>#VALUE!</v>
      </c>
      <c r="JZ41" s="54" t="str">
        <f t="shared" si="758"/>
        <v/>
      </c>
      <c r="KA41" s="21" t="str">
        <f t="shared" si="759"/>
        <v>#VALUE!</v>
      </c>
      <c r="KB41" s="21" t="str">
        <f t="shared" si="760"/>
        <v/>
      </c>
      <c r="KC41" s="103" t="str">
        <f t="array" ref="KC41">SUMIFS(INDIRECT($G$1),Consolidado!$C$3:$C66,$A41,Consolidado!$B$3:$B66,KC$1)</f>
        <v>#VALUE!</v>
      </c>
      <c r="KD41" s="22" t="str">
        <f t="shared" si="761"/>
        <v/>
      </c>
      <c r="KE41" s="22" t="str">
        <f t="shared" si="762"/>
        <v>#VALUE!</v>
      </c>
      <c r="KF41" s="22" t="str">
        <f t="array" ref="KF41">SUMIFS(INDIRECT($H$1),Consolidado!$C$3:$C66,$A41,Consolidado!$B$3:$B66,KC$1)</f>
        <v>#VALUE!</v>
      </c>
      <c r="KG41" s="56" t="str">
        <f t="shared" si="763"/>
        <v/>
      </c>
      <c r="KH41" s="22" t="str">
        <f t="shared" si="764"/>
        <v>#VALUE!</v>
      </c>
      <c r="KI41" s="22" t="str">
        <f t="shared" si="765"/>
        <v/>
      </c>
      <c r="KJ41" s="104" t="str">
        <f t="array" ref="KJ41">SUMIFS(INDIRECT($G$1),Consolidado!$C$3:$C66,$A41,Consolidado!$B$3:$B66,KJ$1)</f>
        <v>#VALUE!</v>
      </c>
      <c r="KK41" s="21" t="str">
        <f t="shared" si="766"/>
        <v/>
      </c>
      <c r="KL41" s="21" t="str">
        <f t="shared" si="767"/>
        <v>#VALUE!</v>
      </c>
      <c r="KM41" s="21" t="str">
        <f t="array" ref="KM41">SUMIFS(INDIRECT($H$1),Consolidado!$C$3:$C66,$A41,Consolidado!$B$3:$B66,KJ$1)</f>
        <v>#VALUE!</v>
      </c>
      <c r="KN41" s="54" t="str">
        <f t="shared" si="768"/>
        <v/>
      </c>
      <c r="KO41" s="21" t="str">
        <f t="shared" si="769"/>
        <v>#VALUE!</v>
      </c>
      <c r="KP41" s="21" t="str">
        <f t="shared" si="770"/>
        <v/>
      </c>
      <c r="KQ41" s="103" t="str">
        <f t="array" ref="KQ41">SUMIFS(INDIRECT($G$1),Consolidado!$C$3:$C66,$A41,Consolidado!$B$3:$B66,KQ$1)</f>
        <v>#VALUE!</v>
      </c>
      <c r="KR41" s="22" t="str">
        <f t="shared" si="771"/>
        <v/>
      </c>
      <c r="KS41" s="22" t="str">
        <f t="shared" si="772"/>
        <v>#VALUE!</v>
      </c>
      <c r="KT41" s="22" t="str">
        <f t="array" ref="KT41">SUMIFS(INDIRECT($H$1),Consolidado!$C$3:$C66,$A41,Consolidado!$B$3:$B66,KQ$1)</f>
        <v>#VALUE!</v>
      </c>
      <c r="KU41" s="56" t="str">
        <f t="shared" si="773"/>
        <v/>
      </c>
      <c r="KV41" s="22" t="str">
        <f t="shared" si="774"/>
        <v>#VALUE!</v>
      </c>
      <c r="KW41" s="22" t="str">
        <f t="shared" si="775"/>
        <v/>
      </c>
      <c r="KX41" s="104" t="str">
        <f t="array" ref="KX41">SUMIFS(INDIRECT($G$1),Consolidado!$C$3:$C66,$A41,Consolidado!$B$3:$B66,KX$1)</f>
        <v>#VALUE!</v>
      </c>
      <c r="KY41" s="21" t="str">
        <f t="shared" si="776"/>
        <v/>
      </c>
      <c r="KZ41" s="21" t="str">
        <f t="shared" si="777"/>
        <v>#VALUE!</v>
      </c>
      <c r="LA41" s="21" t="str">
        <f t="array" ref="LA41">SUMIFS(INDIRECT($H$1),Consolidado!$C$3:$C66,$A41,Consolidado!$B$3:$B66,KX$1)</f>
        <v>#VALUE!</v>
      </c>
      <c r="LB41" s="54" t="str">
        <f t="shared" si="778"/>
        <v/>
      </c>
      <c r="LC41" s="21" t="str">
        <f t="shared" si="779"/>
        <v>#VALUE!</v>
      </c>
      <c r="LD41" s="105" t="str">
        <f t="shared" si="780"/>
        <v/>
      </c>
      <c r="LE41" s="103" t="str">
        <f t="array" ref="LE41">SUMIFS(INDIRECT($G$1),Consolidado!$C$3:$C66,$A41,Consolidado!$B$3:$B66,LE$1)</f>
        <v>#VALUE!</v>
      </c>
      <c r="LF41" s="22" t="str">
        <f t="shared" si="781"/>
        <v/>
      </c>
      <c r="LG41" s="22" t="str">
        <f t="shared" si="782"/>
        <v>#VALUE!</v>
      </c>
      <c r="LH41" s="22" t="str">
        <f t="array" ref="LH41">SUMIFS(INDIRECT($H$1),Consolidado!$C$3:$C66,$A41,Consolidado!$B$3:$B66,LE$1)</f>
        <v>#VALUE!</v>
      </c>
      <c r="LI41" s="56" t="str">
        <f t="shared" si="783"/>
        <v/>
      </c>
      <c r="LJ41" s="22" t="str">
        <f t="shared" si="784"/>
        <v>#VALUE!</v>
      </c>
      <c r="LK41" s="22" t="str">
        <f t="shared" si="785"/>
        <v/>
      </c>
      <c r="LL41" s="104" t="str">
        <f t="array" ref="LL41">SUMIFS(INDIRECT($G$1),Consolidado!$C$3:$C66,$A41,Consolidado!$B$3:$B66,LL$1)</f>
        <v>#VALUE!</v>
      </c>
      <c r="LM41" s="21" t="str">
        <f t="shared" si="786"/>
        <v/>
      </c>
      <c r="LN41" s="21" t="str">
        <f t="shared" si="787"/>
        <v>#VALUE!</v>
      </c>
      <c r="LO41" s="21" t="str">
        <f t="array" ref="LO41">SUMIFS(INDIRECT($H$1),Consolidado!$C$3:$C66,$A41,Consolidado!$B$3:$B66,LL$1)</f>
        <v>#VALUE!</v>
      </c>
      <c r="LP41" s="54" t="str">
        <f t="shared" si="788"/>
        <v/>
      </c>
      <c r="LQ41" s="21" t="str">
        <f t="shared" si="789"/>
        <v>#VALUE!</v>
      </c>
      <c r="LR41" s="105" t="str">
        <f t="shared" si="790"/>
        <v/>
      </c>
      <c r="LS41" s="103" t="str">
        <f t="array" ref="LS41">SUMIFS(INDIRECT($G$1),Consolidado!$C$3:$C66,$A41,Consolidado!$B$3:$B66,LS$1)</f>
        <v>#VALUE!</v>
      </c>
      <c r="LT41" s="22" t="str">
        <f t="shared" si="791"/>
        <v/>
      </c>
      <c r="LU41" s="22" t="str">
        <f t="shared" si="792"/>
        <v>#VALUE!</v>
      </c>
      <c r="LV41" s="22" t="str">
        <f t="array" ref="LV41">SUMIFS(INDIRECT($H$1),Consolidado!$C$3:$C66,$A41,Consolidado!$B$3:$B66,LS$1)</f>
        <v>#VALUE!</v>
      </c>
      <c r="LW41" s="56" t="str">
        <f t="shared" si="793"/>
        <v/>
      </c>
      <c r="LX41" s="22" t="str">
        <f t="shared" si="794"/>
        <v>#VALUE!</v>
      </c>
      <c r="LY41" s="22" t="str">
        <f t="shared" si="795"/>
        <v/>
      </c>
      <c r="LZ41" s="104" t="str">
        <f t="array" ref="LZ41">SUMIFS(INDIRECT($G$1),Consolidado!$C$3:$C66,$A41,Consolidado!$B$3:$B66,LZ$1)</f>
        <v>#VALUE!</v>
      </c>
      <c r="MA41" s="21" t="str">
        <f t="shared" si="796"/>
        <v/>
      </c>
      <c r="MB41" s="21" t="str">
        <f t="shared" si="797"/>
        <v>#VALUE!</v>
      </c>
      <c r="MC41" s="21" t="str">
        <f t="array" ref="MC41">SUMIFS(INDIRECT($H$1),Consolidado!$C$3:$C66,$A41,Consolidado!$B$3:$B66,LZ$1)</f>
        <v>#VALUE!</v>
      </c>
      <c r="MD41" s="54" t="str">
        <f t="shared" si="798"/>
        <v/>
      </c>
      <c r="ME41" s="21" t="str">
        <f t="shared" si="799"/>
        <v>#VALUE!</v>
      </c>
      <c r="MF41" s="105" t="str">
        <f t="shared" si="800"/>
        <v/>
      </c>
      <c r="MG41" s="103" t="str">
        <f t="array" ref="MG41">SUMIFS(INDIRECT($G$1),Consolidado!$C$3:$C66,$A41,Consolidado!$B$3:$B66,MG$1)</f>
        <v>#VALUE!</v>
      </c>
      <c r="MH41" s="22" t="str">
        <f t="shared" si="801"/>
        <v/>
      </c>
      <c r="MI41" s="22" t="str">
        <f t="shared" si="802"/>
        <v>#VALUE!</v>
      </c>
      <c r="MJ41" s="22" t="str">
        <f t="array" ref="MJ41">SUMIFS(INDIRECT($H$1),Consolidado!$C$3:$C66,$A41,Consolidado!$B$3:$B66,MG$1)</f>
        <v>#VALUE!</v>
      </c>
      <c r="MK41" s="56" t="str">
        <f t="shared" si="803"/>
        <v/>
      </c>
      <c r="ML41" s="22" t="str">
        <f t="shared" si="804"/>
        <v>#VALUE!</v>
      </c>
      <c r="MM41" s="22" t="str">
        <f t="shared" si="805"/>
        <v/>
      </c>
      <c r="MN41" s="104" t="str">
        <f t="array" ref="MN41">SUMIFS(INDIRECT($G$1),Consolidado!$C$3:$C66,$A41,Consolidado!$B$3:$B66,MN$1)</f>
        <v>#VALUE!</v>
      </c>
      <c r="MO41" s="21" t="str">
        <f t="shared" si="806"/>
        <v/>
      </c>
      <c r="MP41" s="21" t="str">
        <f t="shared" si="807"/>
        <v>#VALUE!</v>
      </c>
      <c r="MQ41" s="21" t="str">
        <f t="array" ref="MQ41">SUMIFS(INDIRECT($H$1),Consolidado!$C$3:$C66,$A41,Consolidado!$B$3:$B66,MN$1)</f>
        <v>#VALUE!</v>
      </c>
      <c r="MR41" s="54" t="str">
        <f t="shared" si="808"/>
        <v/>
      </c>
      <c r="MS41" s="21" t="str">
        <f t="shared" si="809"/>
        <v>#VALUE!</v>
      </c>
      <c r="MT41" s="105" t="str">
        <f t="shared" si="810"/>
        <v/>
      </c>
      <c r="MU41" s="103" t="str">
        <f t="array" ref="MU41">SUMIFS(INDIRECT($G$1),Consolidado!$C$3:$C66,$A41,Consolidado!$B$3:$B66,MU$1)</f>
        <v>#VALUE!</v>
      </c>
      <c r="MV41" s="22" t="str">
        <f t="shared" si="811"/>
        <v/>
      </c>
      <c r="MW41" s="22" t="str">
        <f t="shared" si="812"/>
        <v>#VALUE!</v>
      </c>
      <c r="MX41" s="22" t="str">
        <f t="array" ref="MX41">SUMIFS(INDIRECT($H$1),Consolidado!$C$3:$C66,$A41,Consolidado!$B$3:$B66,MU$1)</f>
        <v>#VALUE!</v>
      </c>
      <c r="MY41" s="56" t="str">
        <f t="shared" si="813"/>
        <v/>
      </c>
      <c r="MZ41" s="22" t="str">
        <f t="shared" si="814"/>
        <v>#VALUE!</v>
      </c>
      <c r="NA41" s="22" t="str">
        <f t="shared" si="815"/>
        <v/>
      </c>
      <c r="NB41" s="104" t="str">
        <f t="array" ref="NB41">SUMIFS(INDIRECT($G$1),Consolidado!$C$3:$C66,$A41,Consolidado!$B$3:$B66,NB$1)</f>
        <v>#VALUE!</v>
      </c>
      <c r="NC41" s="21" t="str">
        <f t="shared" si="816"/>
        <v/>
      </c>
      <c r="ND41" s="21" t="str">
        <f t="shared" si="817"/>
        <v>#VALUE!</v>
      </c>
      <c r="NE41" s="21" t="str">
        <f t="array" ref="NE41">SUMIFS(INDIRECT($H$1),Consolidado!$C$3:$C66,$A41,Consolidado!$B$3:$B66,NB$1)</f>
        <v>#VALUE!</v>
      </c>
      <c r="NF41" s="54" t="str">
        <f t="shared" si="818"/>
        <v/>
      </c>
      <c r="NG41" s="21" t="str">
        <f t="shared" si="819"/>
        <v>#VALUE!</v>
      </c>
      <c r="NH41" s="105" t="str">
        <f t="shared" si="820"/>
        <v/>
      </c>
      <c r="NI41" s="103" t="str">
        <f t="array" ref="NI41">SUMIFS(INDIRECT($G$1),Consolidado!$C$3:$C66,$A41,Consolidado!$B$3:$B66,NI$1)</f>
        <v>#VALUE!</v>
      </c>
      <c r="NJ41" s="22" t="str">
        <f t="shared" si="821"/>
        <v/>
      </c>
      <c r="NK41" s="22" t="str">
        <f t="shared" si="822"/>
        <v>#VALUE!</v>
      </c>
      <c r="NL41" s="22" t="str">
        <f t="array" ref="NL41">SUMIFS(INDIRECT($H$1),Consolidado!$C$3:$C66,$A41,Consolidado!$B$3:$B66,NI$1)</f>
        <v>#VALUE!</v>
      </c>
      <c r="NM41" s="56" t="str">
        <f t="shared" si="823"/>
        <v/>
      </c>
      <c r="NN41" s="22" t="str">
        <f t="shared" si="824"/>
        <v>#VALUE!</v>
      </c>
      <c r="NO41" s="22" t="str">
        <f t="shared" si="825"/>
        <v/>
      </c>
      <c r="NP41" s="104" t="str">
        <f t="array" ref="NP41">SUMIFS(INDIRECT($G$1),Consolidado!$C$3:$C66,$A41,Consolidado!$B$3:$B66,NP$1)</f>
        <v>#VALUE!</v>
      </c>
      <c r="NQ41" s="21" t="str">
        <f t="shared" si="826"/>
        <v/>
      </c>
      <c r="NR41" s="21" t="str">
        <f t="shared" si="827"/>
        <v>#VALUE!</v>
      </c>
      <c r="NS41" s="21" t="str">
        <f t="array" ref="NS41">SUMIFS(INDIRECT($H$1),Consolidado!$C$3:$C66,$A41,Consolidado!$B$3:$B66,NP$1)</f>
        <v>#VALUE!</v>
      </c>
      <c r="NT41" s="54" t="str">
        <f t="shared" si="828"/>
        <v/>
      </c>
      <c r="NU41" s="21" t="str">
        <f t="shared" si="829"/>
        <v>#VALUE!</v>
      </c>
      <c r="NV41" s="105" t="str">
        <f t="shared" si="830"/>
        <v/>
      </c>
    </row>
    <row r="42" ht="15.75" customHeight="1">
      <c r="A42" s="7" t="str">
        <f>Menus!B34</f>
        <v>B31 No deducibles</v>
      </c>
      <c r="B42" s="21" t="str">
        <f t="shared" si="554"/>
        <v>#VALUE!</v>
      </c>
      <c r="C42" s="21">
        <f t="shared" si="555"/>
        <v>0</v>
      </c>
      <c r="D42" s="21" t="str">
        <f t="shared" si="556"/>
        <v>#VALUE!</v>
      </c>
      <c r="E42" s="21" t="str">
        <f t="shared" si="557"/>
        <v>#VALUE!</v>
      </c>
      <c r="F42" s="21">
        <f t="shared" si="558"/>
        <v>0</v>
      </c>
      <c r="G42" s="21" t="str">
        <f t="shared" si="559"/>
        <v>#VALUE!</v>
      </c>
      <c r="H42" s="21" t="str">
        <f t="shared" si="560"/>
        <v/>
      </c>
      <c r="I42" s="100" t="str">
        <f t="array" ref="I42">SUMIFS(INDIRECT($G$1),Consolidado!$C$3:$C66,$A42,Consolidado!$B$3:$B66,I$1)</f>
        <v>#VALUE!</v>
      </c>
      <c r="J42" s="65" t="str">
        <f t="shared" si="561"/>
        <v/>
      </c>
      <c r="K42" s="21" t="str">
        <f t="shared" si="562"/>
        <v>#VALUE!</v>
      </c>
      <c r="L42" s="65" t="str">
        <f t="array" ref="L42">SUMIFS(INDIRECT($H$1),Consolidado!$C$3:$C66,$A42,Consolidado!$B$3:$B66,I$1)</f>
        <v>#VALUE!</v>
      </c>
      <c r="M42" s="66" t="str">
        <f t="shared" si="563"/>
        <v/>
      </c>
      <c r="N42" s="21" t="str">
        <f t="shared" si="564"/>
        <v>#VALUE!</v>
      </c>
      <c r="O42" s="21" t="str">
        <f t="shared" si="565"/>
        <v/>
      </c>
      <c r="P42" s="101" t="str">
        <f t="array" ref="P42">SUMIFS(INDIRECT($G$1),Consolidado!$C$3:$C66,$A42,Consolidado!$B$3:$B66,P$1)</f>
        <v>#VALUE!</v>
      </c>
      <c r="Q42" s="68" t="str">
        <f t="shared" si="566"/>
        <v/>
      </c>
      <c r="R42" s="68" t="str">
        <f t="shared" si="567"/>
        <v>#VALUE!</v>
      </c>
      <c r="S42" s="68" t="str">
        <f t="array" ref="S42">SUMIFS(INDIRECT($H$1),Consolidado!$C$3:$C66,$A42,Consolidado!$B$3:$B66,P$1)</f>
        <v>#VALUE!</v>
      </c>
      <c r="T42" s="68" t="str">
        <f t="shared" si="568"/>
        <v/>
      </c>
      <c r="U42" s="68" t="str">
        <f t="shared" si="569"/>
        <v>#VALUE!</v>
      </c>
      <c r="V42" s="68" t="str">
        <f t="shared" si="570"/>
        <v/>
      </c>
      <c r="W42" s="103" t="str">
        <f t="array" ref="W42">SUMIFS(INDIRECT($G$1),Consolidado!$C$3:$C66,$A42,Consolidado!$B$3:$B66,W$1)</f>
        <v>#VALUE!</v>
      </c>
      <c r="X42" s="22" t="str">
        <f t="shared" si="571"/>
        <v/>
      </c>
      <c r="Y42" s="22" t="str">
        <f t="shared" si="572"/>
        <v>#VALUE!</v>
      </c>
      <c r="Z42" s="22" t="str">
        <f t="array" ref="Z42">SUMIFS(INDIRECT($H$1),Consolidado!$C$3:$C66,$A42,Consolidado!$B$3:$B66,W$1)</f>
        <v>#VALUE!</v>
      </c>
      <c r="AA42" s="56" t="str">
        <f t="shared" si="573"/>
        <v/>
      </c>
      <c r="AB42" s="22" t="str">
        <f t="shared" si="574"/>
        <v>#VALUE!</v>
      </c>
      <c r="AC42" s="22" t="str">
        <f t="shared" si="575"/>
        <v/>
      </c>
      <c r="AD42" s="104" t="str">
        <f t="array" ref="AD42">SUMIFS(INDIRECT($G$1),Consolidado!$C$3:$C66,$A42,Consolidado!$B$3:$B66,AD$1)</f>
        <v>#VALUE!</v>
      </c>
      <c r="AE42" s="21" t="str">
        <f t="shared" si="576"/>
        <v/>
      </c>
      <c r="AF42" s="21" t="str">
        <f t="shared" si="577"/>
        <v>#VALUE!</v>
      </c>
      <c r="AG42" s="21" t="str">
        <f t="array" ref="AG42">SUMIFS(INDIRECT($H$1),Consolidado!$C$3:$C66,$A42,Consolidado!$B$3:$B66,AD$1)</f>
        <v>#VALUE!</v>
      </c>
      <c r="AH42" s="54" t="str">
        <f t="shared" si="578"/>
        <v/>
      </c>
      <c r="AI42" s="21" t="str">
        <f t="shared" si="579"/>
        <v>#VALUE!</v>
      </c>
      <c r="AJ42" s="21" t="str">
        <f t="shared" si="580"/>
        <v/>
      </c>
      <c r="AK42" s="103" t="str">
        <f t="array" ref="AK42">SUMIFS(INDIRECT($G$1),Consolidado!$C$3:$C66,$A42,Consolidado!$B$3:$B66,AK$1)</f>
        <v>#VALUE!</v>
      </c>
      <c r="AL42" s="22" t="str">
        <f t="shared" si="581"/>
        <v/>
      </c>
      <c r="AM42" s="22" t="str">
        <f t="shared" si="582"/>
        <v>#VALUE!</v>
      </c>
      <c r="AN42" s="22" t="str">
        <f t="array" ref="AN42">SUMIFS(INDIRECT($H$1),Consolidado!$C$3:$C66,$A42,Consolidado!$B$3:$B66,AK$1)</f>
        <v>#VALUE!</v>
      </c>
      <c r="AO42" s="56" t="str">
        <f t="shared" si="583"/>
        <v/>
      </c>
      <c r="AP42" s="22" t="str">
        <f t="shared" si="584"/>
        <v>#VALUE!</v>
      </c>
      <c r="AQ42" s="22" t="str">
        <f t="shared" si="585"/>
        <v/>
      </c>
      <c r="AR42" s="104" t="str">
        <f t="array" ref="AR42">SUMIFS(INDIRECT($G$1),Consolidado!$C$3:$C66,$A42,Consolidado!$B$3:$B66,AR$1)</f>
        <v>#VALUE!</v>
      </c>
      <c r="AS42" s="21" t="str">
        <f t="shared" si="586"/>
        <v/>
      </c>
      <c r="AT42" s="21" t="str">
        <f t="shared" si="587"/>
        <v>#VALUE!</v>
      </c>
      <c r="AU42" s="21" t="str">
        <f t="array" ref="AU42">SUMIFS(INDIRECT($H$1),Consolidado!$C$3:$C66,$A42,Consolidado!$B$3:$B66,AR$1)</f>
        <v>#VALUE!</v>
      </c>
      <c r="AV42" s="54" t="str">
        <f t="shared" si="588"/>
        <v/>
      </c>
      <c r="AW42" s="21" t="str">
        <f t="shared" si="589"/>
        <v>#VALUE!</v>
      </c>
      <c r="AX42" s="21" t="str">
        <f t="shared" si="590"/>
        <v/>
      </c>
      <c r="AY42" s="103" t="str">
        <f t="array" ref="AY42">SUMIFS(INDIRECT($G$1),Consolidado!$C$3:$C66,$A42,Consolidado!$B$3:$B66,AY$1)</f>
        <v>#VALUE!</v>
      </c>
      <c r="AZ42" s="22" t="str">
        <f t="shared" si="591"/>
        <v/>
      </c>
      <c r="BA42" s="22" t="str">
        <f t="shared" si="592"/>
        <v>#VALUE!</v>
      </c>
      <c r="BB42" s="22" t="str">
        <f t="array" ref="BB42">SUMIFS(INDIRECT($H$1),Consolidado!$C$3:$C66,$A42,Consolidado!$B$3:$B66,AY$1)</f>
        <v>#VALUE!</v>
      </c>
      <c r="BC42" s="56" t="str">
        <f t="shared" si="593"/>
        <v/>
      </c>
      <c r="BD42" s="22" t="str">
        <f t="shared" si="594"/>
        <v>#VALUE!</v>
      </c>
      <c r="BE42" s="22" t="str">
        <f t="shared" si="595"/>
        <v/>
      </c>
      <c r="BF42" s="104" t="str">
        <f t="array" ref="BF42">SUMIFS(INDIRECT($G$1),Consolidado!$C$3:$C66,$A42,Consolidado!$B$3:$B66,BF$1)</f>
        <v>#VALUE!</v>
      </c>
      <c r="BG42" s="21" t="str">
        <f t="shared" si="596"/>
        <v/>
      </c>
      <c r="BH42" s="21" t="str">
        <f t="shared" si="597"/>
        <v>#VALUE!</v>
      </c>
      <c r="BI42" s="21" t="str">
        <f t="array" ref="BI42">SUMIFS(INDIRECT($H$1),Consolidado!$C$3:$C66,$A42,Consolidado!$B$3:$B66,BF$1)</f>
        <v>#VALUE!</v>
      </c>
      <c r="BJ42" s="54" t="str">
        <f t="shared" si="598"/>
        <v/>
      </c>
      <c r="BK42" s="21" t="str">
        <f t="shared" si="599"/>
        <v>#VALUE!</v>
      </c>
      <c r="BL42" s="21" t="str">
        <f t="shared" si="600"/>
        <v/>
      </c>
      <c r="BM42" s="103" t="str">
        <f t="array" ref="BM42">SUMIFS(INDIRECT($G$1),Consolidado!$C$3:$C66,$A42,Consolidado!$B$3:$B66,BM$1)</f>
        <v>#VALUE!</v>
      </c>
      <c r="BN42" s="22" t="str">
        <f t="shared" si="601"/>
        <v/>
      </c>
      <c r="BO42" s="22" t="str">
        <f t="shared" si="602"/>
        <v>#VALUE!</v>
      </c>
      <c r="BP42" s="22" t="str">
        <f t="array" ref="BP42">SUMIFS(INDIRECT($H$1),Consolidado!$C$3:$C66,$A42,Consolidado!$B$3:$B66,BM$1)</f>
        <v>#VALUE!</v>
      </c>
      <c r="BQ42" s="56" t="str">
        <f t="shared" si="603"/>
        <v/>
      </c>
      <c r="BR42" s="22" t="str">
        <f t="shared" si="604"/>
        <v>#VALUE!</v>
      </c>
      <c r="BS42" s="22" t="str">
        <f t="shared" si="605"/>
        <v/>
      </c>
      <c r="BT42" s="104" t="str">
        <f t="array" ref="BT42">SUMIFS(INDIRECT($G$1),Consolidado!$C$3:$C66,$A42,Consolidado!$B$3:$B66,BT$1)</f>
        <v>#VALUE!</v>
      </c>
      <c r="BU42" s="21" t="str">
        <f t="shared" si="606"/>
        <v/>
      </c>
      <c r="BV42" s="21" t="str">
        <f t="shared" si="607"/>
        <v>#VALUE!</v>
      </c>
      <c r="BW42" s="21" t="str">
        <f t="array" ref="BW42">SUMIFS(INDIRECT($H$1),Consolidado!$C$3:$C66,$A42,Consolidado!$B$3:$B66,BT$1)</f>
        <v>#VALUE!</v>
      </c>
      <c r="BX42" s="54" t="str">
        <f t="shared" si="608"/>
        <v/>
      </c>
      <c r="BY42" s="21" t="str">
        <f t="shared" si="609"/>
        <v>#VALUE!</v>
      </c>
      <c r="BZ42" s="21" t="str">
        <f t="shared" si="610"/>
        <v/>
      </c>
      <c r="CA42" s="103" t="str">
        <f t="array" ref="CA42">SUMIFS(INDIRECT($G$1),Consolidado!$C$3:$C66,$A42,Consolidado!$B$3:$B66,CA$1)</f>
        <v>#VALUE!</v>
      </c>
      <c r="CB42" s="22" t="str">
        <f t="shared" si="611"/>
        <v/>
      </c>
      <c r="CC42" s="22" t="str">
        <f t="shared" si="612"/>
        <v>#VALUE!</v>
      </c>
      <c r="CD42" s="22" t="str">
        <f t="array" ref="CD42">SUMIFS(INDIRECT($H$1),Consolidado!$C$3:$C66,$A42,Consolidado!$B$3:$B66,CA$1)</f>
        <v>#VALUE!</v>
      </c>
      <c r="CE42" s="56" t="str">
        <f t="shared" si="613"/>
        <v/>
      </c>
      <c r="CF42" s="22" t="str">
        <f t="shared" si="614"/>
        <v>#VALUE!</v>
      </c>
      <c r="CG42" s="22" t="str">
        <f t="shared" si="615"/>
        <v/>
      </c>
      <c r="CH42" s="104" t="str">
        <f t="array" ref="CH42">SUMIFS(INDIRECT($G$1),Consolidado!$C$3:$C66,$A42,Consolidado!$B$3:$B66,CH$1)</f>
        <v>#VALUE!</v>
      </c>
      <c r="CI42" s="21" t="str">
        <f t="shared" si="616"/>
        <v/>
      </c>
      <c r="CJ42" s="21" t="str">
        <f t="shared" si="617"/>
        <v>#VALUE!</v>
      </c>
      <c r="CK42" s="21" t="str">
        <f t="array" ref="CK42">SUMIFS(INDIRECT($H$1),Consolidado!$C$3:$C66,$A42,Consolidado!$B$3:$B66,CH$1)</f>
        <v>#VALUE!</v>
      </c>
      <c r="CL42" s="54" t="str">
        <f t="shared" si="618"/>
        <v/>
      </c>
      <c r="CM42" s="21" t="str">
        <f t="shared" si="619"/>
        <v>#VALUE!</v>
      </c>
      <c r="CN42" s="21" t="str">
        <f t="shared" si="620"/>
        <v/>
      </c>
      <c r="CO42" s="103" t="str">
        <f t="array" ref="CO42">SUMIFS(INDIRECT($G$1),Consolidado!$C$3:$C66,$A42,Consolidado!$B$3:$B66,CO$1)</f>
        <v>#VALUE!</v>
      </c>
      <c r="CP42" s="22" t="str">
        <f t="shared" si="621"/>
        <v/>
      </c>
      <c r="CQ42" s="22" t="str">
        <f t="shared" si="622"/>
        <v>#VALUE!</v>
      </c>
      <c r="CR42" s="22" t="str">
        <f t="array" ref="CR42">SUMIFS(INDIRECT($H$1),Consolidado!$C$3:$C66,$A42,Consolidado!$B$3:$B66,CO$1)</f>
        <v>#VALUE!</v>
      </c>
      <c r="CS42" s="56" t="str">
        <f t="shared" si="623"/>
        <v/>
      </c>
      <c r="CT42" s="22" t="str">
        <f t="shared" si="624"/>
        <v>#VALUE!</v>
      </c>
      <c r="CU42" s="22" t="str">
        <f t="shared" si="625"/>
        <v/>
      </c>
      <c r="CV42" s="104" t="str">
        <f t="array" ref="CV42">SUMIFS(INDIRECT($G$1),Consolidado!$C$3:$C66,$A42,Consolidado!$B$3:$B66,CV$1)</f>
        <v>#VALUE!</v>
      </c>
      <c r="CW42" s="21" t="str">
        <f t="shared" si="626"/>
        <v/>
      </c>
      <c r="CX42" s="21" t="str">
        <f t="shared" si="627"/>
        <v>#VALUE!</v>
      </c>
      <c r="CY42" s="21" t="str">
        <f t="array" ref="CY42">SUMIFS(INDIRECT($H$1),Consolidado!$C$3:$C66,$A42,Consolidado!$B$3:$B66,CV$1)</f>
        <v>#VALUE!</v>
      </c>
      <c r="CZ42" s="54" t="str">
        <f t="shared" si="628"/>
        <v/>
      </c>
      <c r="DA42" s="21" t="str">
        <f t="shared" si="629"/>
        <v>#VALUE!</v>
      </c>
      <c r="DB42" s="21" t="str">
        <f t="shared" si="630"/>
        <v/>
      </c>
      <c r="DC42" s="103" t="str">
        <f t="array" ref="DC42">SUMIFS(INDIRECT($G$1),Consolidado!$C$3:$C66,$A42,Consolidado!$B$3:$B66,DC$1)</f>
        <v>#VALUE!</v>
      </c>
      <c r="DD42" s="22" t="str">
        <f t="shared" si="631"/>
        <v/>
      </c>
      <c r="DE42" s="22" t="str">
        <f t="shared" si="632"/>
        <v>#VALUE!</v>
      </c>
      <c r="DF42" s="22" t="str">
        <f t="array" ref="DF42">SUMIFS(INDIRECT($H$1),Consolidado!$C$3:$C66,$A42,Consolidado!$B$3:$B66,DC$1)</f>
        <v>#VALUE!</v>
      </c>
      <c r="DG42" s="56" t="str">
        <f t="shared" si="633"/>
        <v/>
      </c>
      <c r="DH42" s="22" t="str">
        <f t="shared" si="634"/>
        <v>#VALUE!</v>
      </c>
      <c r="DI42" s="22" t="str">
        <f t="shared" si="635"/>
        <v/>
      </c>
      <c r="DJ42" s="104" t="str">
        <f t="array" ref="DJ42">SUMIFS(INDIRECT($G$1),Consolidado!$C$3:$C66,$A42,Consolidado!$B$3:$B66,DJ$1)</f>
        <v>#VALUE!</v>
      </c>
      <c r="DK42" s="21" t="str">
        <f t="shared" si="636"/>
        <v/>
      </c>
      <c r="DL42" s="21" t="str">
        <f t="shared" si="637"/>
        <v>#VALUE!</v>
      </c>
      <c r="DM42" s="21" t="str">
        <f t="array" ref="DM42">SUMIFS(INDIRECT($H$1),Consolidado!$C$3:$C66,$A42,Consolidado!$B$3:$B66,DJ$1)</f>
        <v>#VALUE!</v>
      </c>
      <c r="DN42" s="54" t="str">
        <f t="shared" si="638"/>
        <v/>
      </c>
      <c r="DO42" s="21" t="str">
        <f t="shared" si="639"/>
        <v>#VALUE!</v>
      </c>
      <c r="DP42" s="21" t="str">
        <f t="shared" si="640"/>
        <v/>
      </c>
      <c r="DQ42" s="103" t="str">
        <f t="array" ref="DQ42">SUMIFS(INDIRECT($G$1),Consolidado!$C$3:$C66,$A42,Consolidado!$B$3:$B66,DQ$1)</f>
        <v>#VALUE!</v>
      </c>
      <c r="DR42" s="22" t="str">
        <f t="shared" si="641"/>
        <v/>
      </c>
      <c r="DS42" s="22" t="str">
        <f t="shared" si="642"/>
        <v>#VALUE!</v>
      </c>
      <c r="DT42" s="22" t="str">
        <f t="array" ref="DT42">SUMIFS(INDIRECT($H$1),Consolidado!$C$3:$C66,$A42,Consolidado!$B$3:$B66,DQ$1)</f>
        <v>#VALUE!</v>
      </c>
      <c r="DU42" s="56" t="str">
        <f t="shared" si="643"/>
        <v/>
      </c>
      <c r="DV42" s="22" t="str">
        <f t="shared" si="644"/>
        <v>#VALUE!</v>
      </c>
      <c r="DW42" s="22" t="str">
        <f t="shared" si="645"/>
        <v/>
      </c>
      <c r="DX42" s="104" t="str">
        <f t="array" ref="DX42">SUMIFS(INDIRECT($G$1),Consolidado!$C$3:$C66,$A42,Consolidado!$B$3:$B66,DX$1)</f>
        <v>#VALUE!</v>
      </c>
      <c r="DY42" s="21" t="str">
        <f t="shared" si="646"/>
        <v/>
      </c>
      <c r="DZ42" s="21" t="str">
        <f t="shared" si="647"/>
        <v>#VALUE!</v>
      </c>
      <c r="EA42" s="21" t="str">
        <f t="array" ref="EA42">SUMIFS(INDIRECT($H$1),Consolidado!$C$3:$C66,$A42,Consolidado!$B$3:$B66,DX$1)</f>
        <v>#VALUE!</v>
      </c>
      <c r="EB42" s="54" t="str">
        <f t="shared" si="648"/>
        <v/>
      </c>
      <c r="EC42" s="21" t="str">
        <f t="shared" si="649"/>
        <v>#VALUE!</v>
      </c>
      <c r="ED42" s="21" t="str">
        <f t="shared" si="650"/>
        <v/>
      </c>
      <c r="EE42" s="103" t="str">
        <f t="array" ref="EE42">SUMIFS(INDIRECT($G$1),Consolidado!$C$3:$C66,$A42,Consolidado!$B$3:$B66,EE$1)</f>
        <v>#VALUE!</v>
      </c>
      <c r="EF42" s="22" t="str">
        <f t="shared" si="651"/>
        <v/>
      </c>
      <c r="EG42" s="22" t="str">
        <f t="shared" si="652"/>
        <v>#VALUE!</v>
      </c>
      <c r="EH42" s="22" t="str">
        <f t="array" ref="EH42">SUMIFS(INDIRECT($H$1),Consolidado!$C$3:$C66,$A42,Consolidado!$B$3:$B66,EE$1)</f>
        <v>#VALUE!</v>
      </c>
      <c r="EI42" s="56" t="str">
        <f t="shared" si="653"/>
        <v/>
      </c>
      <c r="EJ42" s="22" t="str">
        <f t="shared" si="654"/>
        <v>#VALUE!</v>
      </c>
      <c r="EK42" s="22" t="str">
        <f t="shared" si="655"/>
        <v/>
      </c>
      <c r="EL42" s="104" t="str">
        <f t="array" ref="EL42">SUMIFS(INDIRECT($G$1),Consolidado!$C$3:$C66,$A42,Consolidado!$B$3:$B66,EL$1)</f>
        <v>#VALUE!</v>
      </c>
      <c r="EM42" s="21" t="str">
        <f t="shared" si="656"/>
        <v/>
      </c>
      <c r="EN42" s="21" t="str">
        <f t="shared" si="657"/>
        <v>#VALUE!</v>
      </c>
      <c r="EO42" s="21" t="str">
        <f t="array" ref="EO42">SUMIFS(INDIRECT($H$1),Consolidado!$C$3:$C66,$A42,Consolidado!$B$3:$B66,EL$1)</f>
        <v>#VALUE!</v>
      </c>
      <c r="EP42" s="54" t="str">
        <f t="shared" si="658"/>
        <v/>
      </c>
      <c r="EQ42" s="21" t="str">
        <f t="shared" si="659"/>
        <v>#VALUE!</v>
      </c>
      <c r="ER42" s="21" t="str">
        <f t="shared" si="660"/>
        <v/>
      </c>
      <c r="ES42" s="103" t="str">
        <f t="array" ref="ES42">SUMIFS(INDIRECT($G$1),Consolidado!$C$3:$C66,$A42,Consolidado!$B$3:$B66,ES$1)</f>
        <v>#VALUE!</v>
      </c>
      <c r="ET42" s="22" t="str">
        <f t="shared" si="661"/>
        <v/>
      </c>
      <c r="EU42" s="22" t="str">
        <f t="shared" si="662"/>
        <v>#VALUE!</v>
      </c>
      <c r="EV42" s="22" t="str">
        <f t="array" ref="EV42">SUMIFS(INDIRECT($H$1),Consolidado!$C$3:$C66,$A42,Consolidado!$B$3:$B66,ES$1)</f>
        <v>#VALUE!</v>
      </c>
      <c r="EW42" s="56" t="str">
        <f t="shared" si="663"/>
        <v/>
      </c>
      <c r="EX42" s="22" t="str">
        <f t="shared" si="664"/>
        <v>#VALUE!</v>
      </c>
      <c r="EY42" s="22" t="str">
        <f t="shared" si="665"/>
        <v/>
      </c>
      <c r="EZ42" s="104" t="str">
        <f t="array" ref="EZ42">SUMIFS(INDIRECT($G$1),Consolidado!$C$3:$C66,$A42,Consolidado!$B$3:$B66,EZ$1)</f>
        <v>#VALUE!</v>
      </c>
      <c r="FA42" s="21" t="str">
        <f t="shared" si="666"/>
        <v/>
      </c>
      <c r="FB42" s="21" t="str">
        <f t="shared" si="667"/>
        <v>#VALUE!</v>
      </c>
      <c r="FC42" s="21" t="str">
        <f t="array" ref="FC42">SUMIFS(INDIRECT($H$1),Consolidado!$C$3:$C66,$A42,Consolidado!$B$3:$B66,EZ$1)</f>
        <v>#VALUE!</v>
      </c>
      <c r="FD42" s="54" t="str">
        <f t="shared" si="668"/>
        <v/>
      </c>
      <c r="FE42" s="21" t="str">
        <f t="shared" si="669"/>
        <v>#VALUE!</v>
      </c>
      <c r="FF42" s="21" t="str">
        <f t="shared" si="670"/>
        <v/>
      </c>
      <c r="FG42" s="103" t="str">
        <f t="array" ref="FG42">SUMIFS(INDIRECT($G$1),Consolidado!$C$3:$C66,$A42,Consolidado!$B$3:$B66,FG$1)</f>
        <v>#VALUE!</v>
      </c>
      <c r="FH42" s="22" t="str">
        <f t="shared" si="671"/>
        <v/>
      </c>
      <c r="FI42" s="22" t="str">
        <f t="shared" si="672"/>
        <v>#VALUE!</v>
      </c>
      <c r="FJ42" s="22" t="str">
        <f t="array" ref="FJ42">SUMIFS(INDIRECT($H$1),Consolidado!$C$3:$C66,$A42,Consolidado!$B$3:$B66,FG$1)</f>
        <v>#VALUE!</v>
      </c>
      <c r="FK42" s="56" t="str">
        <f t="shared" si="673"/>
        <v/>
      </c>
      <c r="FL42" s="22" t="str">
        <f t="shared" si="674"/>
        <v>#VALUE!</v>
      </c>
      <c r="FM42" s="22" t="str">
        <f t="shared" si="675"/>
        <v/>
      </c>
      <c r="FN42" s="104" t="str">
        <f t="array" ref="FN42">SUMIFS(INDIRECT($G$1),Consolidado!$C$3:$C66,$A42,Consolidado!$B$3:$B66,FN$1)</f>
        <v>#VALUE!</v>
      </c>
      <c r="FO42" s="21" t="str">
        <f t="shared" si="676"/>
        <v/>
      </c>
      <c r="FP42" s="21" t="str">
        <f t="shared" si="677"/>
        <v>#VALUE!</v>
      </c>
      <c r="FQ42" s="21" t="str">
        <f t="array" ref="FQ42">SUMIFS(INDIRECT($H$1),Consolidado!$C$3:$C66,$A42,Consolidado!$B$3:$B66,FN$1)</f>
        <v>#VALUE!</v>
      </c>
      <c r="FR42" s="54" t="str">
        <f t="shared" si="678"/>
        <v/>
      </c>
      <c r="FS42" s="21" t="str">
        <f t="shared" si="679"/>
        <v>#VALUE!</v>
      </c>
      <c r="FT42" s="21" t="str">
        <f t="shared" si="680"/>
        <v/>
      </c>
      <c r="FU42" s="103" t="str">
        <f t="array" ref="FU42">SUMIFS(INDIRECT($G$1),Consolidado!$C$3:$C66,$A42,Consolidado!$B$3:$B66,FU$1)</f>
        <v>#VALUE!</v>
      </c>
      <c r="FV42" s="22" t="str">
        <f t="shared" si="681"/>
        <v/>
      </c>
      <c r="FW42" s="22" t="str">
        <f t="shared" si="682"/>
        <v>#VALUE!</v>
      </c>
      <c r="FX42" s="22" t="str">
        <f t="array" ref="FX42">SUMIFS(INDIRECT($H$1),Consolidado!$C$3:$C66,$A42,Consolidado!$B$3:$B66,FU$1)</f>
        <v>#VALUE!</v>
      </c>
      <c r="FY42" s="56" t="str">
        <f t="shared" si="683"/>
        <v/>
      </c>
      <c r="FZ42" s="22" t="str">
        <f t="shared" si="684"/>
        <v>#VALUE!</v>
      </c>
      <c r="GA42" s="22" t="str">
        <f t="shared" si="685"/>
        <v/>
      </c>
      <c r="GB42" s="104" t="str">
        <f t="array" ref="GB42">SUMIFS(INDIRECT($G$1),Consolidado!$C$3:$C66,$A42,Consolidado!$B$3:$B66,GB$1)</f>
        <v>#VALUE!</v>
      </c>
      <c r="GC42" s="21" t="str">
        <f t="shared" si="686"/>
        <v/>
      </c>
      <c r="GD42" s="21" t="str">
        <f t="shared" si="687"/>
        <v>#VALUE!</v>
      </c>
      <c r="GE42" s="21" t="str">
        <f t="array" ref="GE42">SUMIFS(INDIRECT($H$1),Consolidado!$C$3:$C66,$A42,Consolidado!$B$3:$B66,GB$1)</f>
        <v>#VALUE!</v>
      </c>
      <c r="GF42" s="54" t="str">
        <f t="shared" si="688"/>
        <v/>
      </c>
      <c r="GG42" s="21" t="str">
        <f t="shared" si="689"/>
        <v>#VALUE!</v>
      </c>
      <c r="GH42" s="21" t="str">
        <f t="shared" si="690"/>
        <v/>
      </c>
      <c r="GI42" s="103" t="str">
        <f t="array" ref="GI42">SUMIFS(INDIRECT($G$1),Consolidado!$C$3:$C66,$A42,Consolidado!$B$3:$B66,GI$1)</f>
        <v>#VALUE!</v>
      </c>
      <c r="GJ42" s="22" t="str">
        <f t="shared" si="691"/>
        <v/>
      </c>
      <c r="GK42" s="22" t="str">
        <f t="shared" si="692"/>
        <v>#VALUE!</v>
      </c>
      <c r="GL42" s="22" t="str">
        <f t="array" ref="GL42">SUMIFS(INDIRECT($H$1),Consolidado!$C$3:$C66,$A42,Consolidado!$B$3:$B66,GI$1)</f>
        <v>#VALUE!</v>
      </c>
      <c r="GM42" s="56" t="str">
        <f t="shared" si="693"/>
        <v/>
      </c>
      <c r="GN42" s="22" t="str">
        <f t="shared" si="694"/>
        <v>#VALUE!</v>
      </c>
      <c r="GO42" s="22" t="str">
        <f t="shared" si="695"/>
        <v/>
      </c>
      <c r="GP42" s="104" t="str">
        <f t="array" ref="GP42">SUMIFS(INDIRECT($G$1),Consolidado!$C$3:$C66,$A42,Consolidado!$B$3:$B66,GP$1)</f>
        <v>#VALUE!</v>
      </c>
      <c r="GQ42" s="21" t="str">
        <f t="shared" si="696"/>
        <v/>
      </c>
      <c r="GR42" s="21" t="str">
        <f t="shared" si="697"/>
        <v>#VALUE!</v>
      </c>
      <c r="GS42" s="21" t="str">
        <f t="array" ref="GS42">SUMIFS(INDIRECT($H$1),Consolidado!$C$3:$C66,$A42,Consolidado!$B$3:$B66,GP$1)</f>
        <v>#VALUE!</v>
      </c>
      <c r="GT42" s="54" t="str">
        <f t="shared" si="698"/>
        <v/>
      </c>
      <c r="GU42" s="21" t="str">
        <f t="shared" si="699"/>
        <v>#VALUE!</v>
      </c>
      <c r="GV42" s="21" t="str">
        <f t="shared" si="700"/>
        <v/>
      </c>
      <c r="GW42" s="103" t="str">
        <f t="array" ref="GW42">SUMIFS(INDIRECT($G$1),Consolidado!$C$3:$C66,$A42,Consolidado!$B$3:$B66,GW$1)</f>
        <v>#VALUE!</v>
      </c>
      <c r="GX42" s="22" t="str">
        <f t="shared" si="701"/>
        <v/>
      </c>
      <c r="GY42" s="22" t="str">
        <f t="shared" si="702"/>
        <v>#VALUE!</v>
      </c>
      <c r="GZ42" s="22" t="str">
        <f t="array" ref="GZ42">SUMIFS(INDIRECT($H$1),Consolidado!$C$3:$C66,$A42,Consolidado!$B$3:$B66,GW$1)</f>
        <v>#VALUE!</v>
      </c>
      <c r="HA42" s="56" t="str">
        <f t="shared" si="703"/>
        <v/>
      </c>
      <c r="HB42" s="22" t="str">
        <f t="shared" si="704"/>
        <v>#VALUE!</v>
      </c>
      <c r="HC42" s="22" t="str">
        <f t="shared" si="705"/>
        <v/>
      </c>
      <c r="HD42" s="104" t="str">
        <f t="array" ref="HD42">SUMIFS(INDIRECT($G$1),Consolidado!$C$3:$C66,$A42,Consolidado!$B$3:$B66,HD$1)</f>
        <v>#VALUE!</v>
      </c>
      <c r="HE42" s="21" t="str">
        <f t="shared" si="706"/>
        <v/>
      </c>
      <c r="HF42" s="21" t="str">
        <f t="shared" si="707"/>
        <v>#VALUE!</v>
      </c>
      <c r="HG42" s="21" t="str">
        <f t="array" ref="HG42">SUMIFS(INDIRECT($H$1),Consolidado!$C$3:$C66,$A42,Consolidado!$B$3:$B66,HD$1)</f>
        <v>#VALUE!</v>
      </c>
      <c r="HH42" s="54" t="str">
        <f t="shared" si="708"/>
        <v/>
      </c>
      <c r="HI42" s="21" t="str">
        <f t="shared" si="709"/>
        <v>#VALUE!</v>
      </c>
      <c r="HJ42" s="21" t="str">
        <f t="shared" si="710"/>
        <v/>
      </c>
      <c r="HK42" s="103" t="str">
        <f t="array" ref="HK42">SUMIFS(INDIRECT($G$1),Consolidado!$C$3:$C66,$A42,Consolidado!$B$3:$B66,HK$1)</f>
        <v>#VALUE!</v>
      </c>
      <c r="HL42" s="22" t="str">
        <f t="shared" si="711"/>
        <v/>
      </c>
      <c r="HM42" s="22" t="str">
        <f t="shared" si="712"/>
        <v>#VALUE!</v>
      </c>
      <c r="HN42" s="22" t="str">
        <f t="array" ref="HN42">SUMIFS(INDIRECT($H$1),Consolidado!$C$3:$C66,$A42,Consolidado!$B$3:$B66,HK$1)</f>
        <v>#VALUE!</v>
      </c>
      <c r="HO42" s="56" t="str">
        <f t="shared" si="713"/>
        <v/>
      </c>
      <c r="HP42" s="22" t="str">
        <f t="shared" si="714"/>
        <v>#VALUE!</v>
      </c>
      <c r="HQ42" s="22" t="str">
        <f t="shared" si="715"/>
        <v/>
      </c>
      <c r="HR42" s="104" t="str">
        <f t="array" ref="HR42">SUMIFS(INDIRECT($G$1),Consolidado!$C$3:$C66,$A42,Consolidado!$B$3:$B66,HR$1)</f>
        <v>#VALUE!</v>
      </c>
      <c r="HS42" s="21" t="str">
        <f t="shared" si="716"/>
        <v/>
      </c>
      <c r="HT42" s="21" t="str">
        <f t="shared" si="717"/>
        <v>#VALUE!</v>
      </c>
      <c r="HU42" s="21" t="str">
        <f t="array" ref="HU42">SUMIFS(INDIRECT($H$1),Consolidado!$C$3:$C66,$A42,Consolidado!$B$3:$B66,HR$1)</f>
        <v>#VALUE!</v>
      </c>
      <c r="HV42" s="54" t="str">
        <f t="shared" si="718"/>
        <v/>
      </c>
      <c r="HW42" s="21" t="str">
        <f t="shared" si="719"/>
        <v>#VALUE!</v>
      </c>
      <c r="HX42" s="21" t="str">
        <f t="shared" si="720"/>
        <v/>
      </c>
      <c r="HY42" s="103" t="str">
        <f t="array" ref="HY42">SUMIFS(INDIRECT($G$1),Consolidado!$C$3:$C66,$A42,Consolidado!$B$3:$B66,HY$1)</f>
        <v>#VALUE!</v>
      </c>
      <c r="HZ42" s="22" t="str">
        <f t="shared" si="721"/>
        <v/>
      </c>
      <c r="IA42" s="22" t="str">
        <f t="shared" si="722"/>
        <v>#VALUE!</v>
      </c>
      <c r="IB42" s="22" t="str">
        <f t="array" ref="IB42">SUMIFS(INDIRECT($H$1),Consolidado!$C$3:$C66,$A42,Consolidado!$B$3:$B66,HY$1)</f>
        <v>#VALUE!</v>
      </c>
      <c r="IC42" s="56" t="str">
        <f t="shared" si="723"/>
        <v/>
      </c>
      <c r="ID42" s="22" t="str">
        <f t="shared" si="724"/>
        <v>#VALUE!</v>
      </c>
      <c r="IE42" s="22" t="str">
        <f t="shared" si="725"/>
        <v/>
      </c>
      <c r="IF42" s="104" t="str">
        <f t="array" ref="IF42">SUMIFS(INDIRECT($G$1),Consolidado!$C$3:$C66,$A42,Consolidado!$B$3:$B66,IF$1)</f>
        <v>#VALUE!</v>
      </c>
      <c r="IG42" s="21" t="str">
        <f t="shared" si="726"/>
        <v/>
      </c>
      <c r="IH42" s="21" t="str">
        <f t="shared" si="727"/>
        <v>#VALUE!</v>
      </c>
      <c r="II42" s="21" t="str">
        <f t="array" ref="II42">SUMIFS(INDIRECT($H$1),Consolidado!$C$3:$C66,$A42,Consolidado!$B$3:$B66,IF$1)</f>
        <v>#VALUE!</v>
      </c>
      <c r="IJ42" s="54" t="str">
        <f t="shared" si="728"/>
        <v/>
      </c>
      <c r="IK42" s="21" t="str">
        <f t="shared" si="729"/>
        <v>#VALUE!</v>
      </c>
      <c r="IL42" s="21" t="str">
        <f t="shared" si="730"/>
        <v/>
      </c>
      <c r="IM42" s="103" t="str">
        <f t="array" ref="IM42">SUMIFS(INDIRECT($G$1),Consolidado!$C$3:$C66,$A42,Consolidado!$B$3:$B66,IM$1)</f>
        <v>#VALUE!</v>
      </c>
      <c r="IN42" s="22" t="str">
        <f t="shared" si="731"/>
        <v/>
      </c>
      <c r="IO42" s="22" t="str">
        <f t="shared" si="732"/>
        <v>#VALUE!</v>
      </c>
      <c r="IP42" s="22" t="str">
        <f t="array" ref="IP42">SUMIFS(INDIRECT($H$1),Consolidado!$C$3:$C66,$A42,Consolidado!$B$3:$B66,IM$1)</f>
        <v>#VALUE!</v>
      </c>
      <c r="IQ42" s="56" t="str">
        <f t="shared" si="733"/>
        <v/>
      </c>
      <c r="IR42" s="22" t="str">
        <f t="shared" si="734"/>
        <v>#VALUE!</v>
      </c>
      <c r="IS42" s="22" t="str">
        <f t="shared" si="735"/>
        <v/>
      </c>
      <c r="IT42" s="104" t="str">
        <f t="array" ref="IT42">SUMIFS(INDIRECT($G$1),Consolidado!$C$3:$C66,$A42,Consolidado!$B$3:$B66,IT$1)</f>
        <v>#VALUE!</v>
      </c>
      <c r="IU42" s="21" t="str">
        <f t="shared" si="736"/>
        <v/>
      </c>
      <c r="IV42" s="21" t="str">
        <f t="shared" si="737"/>
        <v>#VALUE!</v>
      </c>
      <c r="IW42" s="21" t="str">
        <f t="array" ref="IW42">SUMIFS(INDIRECT($H$1),Consolidado!$C$3:$C66,$A42,Consolidado!$B$3:$B66,IT$1)</f>
        <v>#VALUE!</v>
      </c>
      <c r="IX42" s="54" t="str">
        <f t="shared" si="738"/>
        <v/>
      </c>
      <c r="IY42" s="21" t="str">
        <f t="shared" si="739"/>
        <v>#VALUE!</v>
      </c>
      <c r="IZ42" s="21" t="str">
        <f t="shared" si="740"/>
        <v/>
      </c>
      <c r="JA42" s="103" t="str">
        <f t="array" ref="JA42">SUMIFS(INDIRECT($G$1),Consolidado!$C$3:$C66,$A42,Consolidado!$B$3:$B66,JA$1)</f>
        <v>#VALUE!</v>
      </c>
      <c r="JB42" s="22" t="str">
        <f t="shared" si="741"/>
        <v/>
      </c>
      <c r="JC42" s="22" t="str">
        <f t="shared" si="742"/>
        <v>#VALUE!</v>
      </c>
      <c r="JD42" s="22" t="str">
        <f t="array" ref="JD42">SUMIFS(INDIRECT($H$1),Consolidado!$C$3:$C66,$A42,Consolidado!$B$3:$B66,JA$1)</f>
        <v>#VALUE!</v>
      </c>
      <c r="JE42" s="56" t="str">
        <f t="shared" si="743"/>
        <v/>
      </c>
      <c r="JF42" s="22" t="str">
        <f t="shared" si="744"/>
        <v>#VALUE!</v>
      </c>
      <c r="JG42" s="22" t="str">
        <f t="shared" si="745"/>
        <v/>
      </c>
      <c r="JH42" s="104" t="str">
        <f t="array" ref="JH42">SUMIFS(INDIRECT($G$1),Consolidado!$C$3:$C66,$A42,Consolidado!$B$3:$B66,JH$1)</f>
        <v>#VALUE!</v>
      </c>
      <c r="JI42" s="21" t="str">
        <f t="shared" si="746"/>
        <v/>
      </c>
      <c r="JJ42" s="21" t="str">
        <f t="shared" si="747"/>
        <v>#VALUE!</v>
      </c>
      <c r="JK42" s="21" t="str">
        <f t="array" ref="JK42">SUMIFS(INDIRECT($H$1),Consolidado!$C$3:$C66,$A42,Consolidado!$B$3:$B66,JH$1)</f>
        <v>#VALUE!</v>
      </c>
      <c r="JL42" s="54" t="str">
        <f t="shared" si="748"/>
        <v/>
      </c>
      <c r="JM42" s="21" t="str">
        <f t="shared" si="749"/>
        <v>#VALUE!</v>
      </c>
      <c r="JN42" s="21" t="str">
        <f t="shared" si="750"/>
        <v/>
      </c>
      <c r="JO42" s="103" t="str">
        <f t="array" ref="JO42">SUMIFS(INDIRECT($G$1),Consolidado!$C$3:$C66,$A42,Consolidado!$B$3:$B66,JO$1)</f>
        <v>#VALUE!</v>
      </c>
      <c r="JP42" s="22" t="str">
        <f t="shared" si="751"/>
        <v/>
      </c>
      <c r="JQ42" s="22" t="str">
        <f t="shared" si="752"/>
        <v>#VALUE!</v>
      </c>
      <c r="JR42" s="22" t="str">
        <f t="array" ref="JR42">SUMIFS(INDIRECT($H$1),Consolidado!$C$3:$C66,$A42,Consolidado!$B$3:$B66,JO$1)</f>
        <v>#VALUE!</v>
      </c>
      <c r="JS42" s="56" t="str">
        <f t="shared" si="753"/>
        <v/>
      </c>
      <c r="JT42" s="22" t="str">
        <f t="shared" si="754"/>
        <v>#VALUE!</v>
      </c>
      <c r="JU42" s="22" t="str">
        <f t="shared" si="755"/>
        <v/>
      </c>
      <c r="JV42" s="104" t="str">
        <f t="array" ref="JV42">SUMIFS(INDIRECT($G$1),Consolidado!$C$3:$C66,$A42,Consolidado!$B$3:$B66,JV$1)</f>
        <v>#VALUE!</v>
      </c>
      <c r="JW42" s="21" t="str">
        <f t="shared" si="756"/>
        <v/>
      </c>
      <c r="JX42" s="21" t="str">
        <f t="shared" si="757"/>
        <v>#VALUE!</v>
      </c>
      <c r="JY42" s="21" t="str">
        <f t="array" ref="JY42">SUMIFS(INDIRECT($H$1),Consolidado!$C$3:$C66,$A42,Consolidado!$B$3:$B66,JV$1)</f>
        <v>#VALUE!</v>
      </c>
      <c r="JZ42" s="54" t="str">
        <f t="shared" si="758"/>
        <v/>
      </c>
      <c r="KA42" s="21" t="str">
        <f t="shared" si="759"/>
        <v>#VALUE!</v>
      </c>
      <c r="KB42" s="21" t="str">
        <f t="shared" si="760"/>
        <v/>
      </c>
      <c r="KC42" s="103" t="str">
        <f t="array" ref="KC42">SUMIFS(INDIRECT($G$1),Consolidado!$C$3:$C66,$A42,Consolidado!$B$3:$B66,KC$1)</f>
        <v>#VALUE!</v>
      </c>
      <c r="KD42" s="22" t="str">
        <f t="shared" si="761"/>
        <v/>
      </c>
      <c r="KE42" s="22" t="str">
        <f t="shared" si="762"/>
        <v>#VALUE!</v>
      </c>
      <c r="KF42" s="22" t="str">
        <f t="array" ref="KF42">SUMIFS(INDIRECT($H$1),Consolidado!$C$3:$C66,$A42,Consolidado!$B$3:$B66,KC$1)</f>
        <v>#VALUE!</v>
      </c>
      <c r="KG42" s="56" t="str">
        <f t="shared" si="763"/>
        <v/>
      </c>
      <c r="KH42" s="22" t="str">
        <f t="shared" si="764"/>
        <v>#VALUE!</v>
      </c>
      <c r="KI42" s="22" t="str">
        <f t="shared" si="765"/>
        <v/>
      </c>
      <c r="KJ42" s="104" t="str">
        <f t="array" ref="KJ42">SUMIFS(INDIRECT($G$1),Consolidado!$C$3:$C66,$A42,Consolidado!$B$3:$B66,KJ$1)</f>
        <v>#VALUE!</v>
      </c>
      <c r="KK42" s="21" t="str">
        <f t="shared" si="766"/>
        <v/>
      </c>
      <c r="KL42" s="21" t="str">
        <f t="shared" si="767"/>
        <v>#VALUE!</v>
      </c>
      <c r="KM42" s="21" t="str">
        <f t="array" ref="KM42">SUMIFS(INDIRECT($H$1),Consolidado!$C$3:$C66,$A42,Consolidado!$B$3:$B66,KJ$1)</f>
        <v>#VALUE!</v>
      </c>
      <c r="KN42" s="54" t="str">
        <f t="shared" si="768"/>
        <v/>
      </c>
      <c r="KO42" s="21" t="str">
        <f t="shared" si="769"/>
        <v>#VALUE!</v>
      </c>
      <c r="KP42" s="21" t="str">
        <f t="shared" si="770"/>
        <v/>
      </c>
      <c r="KQ42" s="103" t="str">
        <f t="array" ref="KQ42">SUMIFS(INDIRECT($G$1),Consolidado!$C$3:$C66,$A42,Consolidado!$B$3:$B66,KQ$1)</f>
        <v>#VALUE!</v>
      </c>
      <c r="KR42" s="22" t="str">
        <f t="shared" si="771"/>
        <v/>
      </c>
      <c r="KS42" s="22" t="str">
        <f t="shared" si="772"/>
        <v>#VALUE!</v>
      </c>
      <c r="KT42" s="22" t="str">
        <f t="array" ref="KT42">SUMIFS(INDIRECT($H$1),Consolidado!$C$3:$C66,$A42,Consolidado!$B$3:$B66,KQ$1)</f>
        <v>#VALUE!</v>
      </c>
      <c r="KU42" s="56" t="str">
        <f t="shared" si="773"/>
        <v/>
      </c>
      <c r="KV42" s="22" t="str">
        <f t="shared" si="774"/>
        <v>#VALUE!</v>
      </c>
      <c r="KW42" s="22" t="str">
        <f t="shared" si="775"/>
        <v/>
      </c>
      <c r="KX42" s="104" t="str">
        <f t="array" ref="KX42">SUMIFS(INDIRECT($G$1),Consolidado!$C$3:$C66,$A42,Consolidado!$B$3:$B66,KX$1)</f>
        <v>#VALUE!</v>
      </c>
      <c r="KY42" s="21" t="str">
        <f t="shared" si="776"/>
        <v/>
      </c>
      <c r="KZ42" s="21" t="str">
        <f t="shared" si="777"/>
        <v>#VALUE!</v>
      </c>
      <c r="LA42" s="21" t="str">
        <f t="array" ref="LA42">SUMIFS(INDIRECT($H$1),Consolidado!$C$3:$C66,$A42,Consolidado!$B$3:$B66,KX$1)</f>
        <v>#VALUE!</v>
      </c>
      <c r="LB42" s="54" t="str">
        <f t="shared" si="778"/>
        <v/>
      </c>
      <c r="LC42" s="21" t="str">
        <f t="shared" si="779"/>
        <v>#VALUE!</v>
      </c>
      <c r="LD42" s="105" t="str">
        <f t="shared" si="780"/>
        <v/>
      </c>
      <c r="LE42" s="103" t="str">
        <f t="array" ref="LE42">SUMIFS(INDIRECT($G$1),Consolidado!$C$3:$C66,$A42,Consolidado!$B$3:$B66,LE$1)</f>
        <v>#VALUE!</v>
      </c>
      <c r="LF42" s="22" t="str">
        <f t="shared" si="781"/>
        <v/>
      </c>
      <c r="LG42" s="22" t="str">
        <f t="shared" si="782"/>
        <v>#VALUE!</v>
      </c>
      <c r="LH42" s="22" t="str">
        <f t="array" ref="LH42">SUMIFS(INDIRECT($H$1),Consolidado!$C$3:$C66,$A42,Consolidado!$B$3:$B66,LE$1)</f>
        <v>#VALUE!</v>
      </c>
      <c r="LI42" s="56" t="str">
        <f t="shared" si="783"/>
        <v/>
      </c>
      <c r="LJ42" s="22" t="str">
        <f t="shared" si="784"/>
        <v>#VALUE!</v>
      </c>
      <c r="LK42" s="22" t="str">
        <f t="shared" si="785"/>
        <v/>
      </c>
      <c r="LL42" s="104" t="str">
        <f t="array" ref="LL42">SUMIFS(INDIRECT($G$1),Consolidado!$C$3:$C66,$A42,Consolidado!$B$3:$B66,LL$1)</f>
        <v>#VALUE!</v>
      </c>
      <c r="LM42" s="21" t="str">
        <f t="shared" si="786"/>
        <v/>
      </c>
      <c r="LN42" s="21" t="str">
        <f t="shared" si="787"/>
        <v>#VALUE!</v>
      </c>
      <c r="LO42" s="21" t="str">
        <f t="array" ref="LO42">SUMIFS(INDIRECT($H$1),Consolidado!$C$3:$C66,$A42,Consolidado!$B$3:$B66,LL$1)</f>
        <v>#VALUE!</v>
      </c>
      <c r="LP42" s="54" t="str">
        <f t="shared" si="788"/>
        <v/>
      </c>
      <c r="LQ42" s="21" t="str">
        <f t="shared" si="789"/>
        <v>#VALUE!</v>
      </c>
      <c r="LR42" s="105" t="str">
        <f t="shared" si="790"/>
        <v/>
      </c>
      <c r="LS42" s="103" t="str">
        <f t="array" ref="LS42">SUMIFS(INDIRECT($G$1),Consolidado!$C$3:$C66,$A42,Consolidado!$B$3:$B66,LS$1)</f>
        <v>#VALUE!</v>
      </c>
      <c r="LT42" s="22" t="str">
        <f t="shared" si="791"/>
        <v/>
      </c>
      <c r="LU42" s="22" t="str">
        <f t="shared" si="792"/>
        <v>#VALUE!</v>
      </c>
      <c r="LV42" s="22" t="str">
        <f t="array" ref="LV42">SUMIFS(INDIRECT($H$1),Consolidado!$C$3:$C66,$A42,Consolidado!$B$3:$B66,LS$1)</f>
        <v>#VALUE!</v>
      </c>
      <c r="LW42" s="56" t="str">
        <f t="shared" si="793"/>
        <v/>
      </c>
      <c r="LX42" s="22" t="str">
        <f t="shared" si="794"/>
        <v>#VALUE!</v>
      </c>
      <c r="LY42" s="22" t="str">
        <f t="shared" si="795"/>
        <v/>
      </c>
      <c r="LZ42" s="104" t="str">
        <f t="array" ref="LZ42">SUMIFS(INDIRECT($G$1),Consolidado!$C$3:$C66,$A42,Consolidado!$B$3:$B66,LZ$1)</f>
        <v>#VALUE!</v>
      </c>
      <c r="MA42" s="21" t="str">
        <f t="shared" si="796"/>
        <v/>
      </c>
      <c r="MB42" s="21" t="str">
        <f t="shared" si="797"/>
        <v>#VALUE!</v>
      </c>
      <c r="MC42" s="21" t="str">
        <f t="array" ref="MC42">SUMIFS(INDIRECT($H$1),Consolidado!$C$3:$C66,$A42,Consolidado!$B$3:$B66,LZ$1)</f>
        <v>#VALUE!</v>
      </c>
      <c r="MD42" s="54" t="str">
        <f t="shared" si="798"/>
        <v/>
      </c>
      <c r="ME42" s="21" t="str">
        <f t="shared" si="799"/>
        <v>#VALUE!</v>
      </c>
      <c r="MF42" s="105" t="str">
        <f t="shared" si="800"/>
        <v/>
      </c>
      <c r="MG42" s="103" t="str">
        <f t="array" ref="MG42">SUMIFS(INDIRECT($G$1),Consolidado!$C$3:$C66,$A42,Consolidado!$B$3:$B66,MG$1)</f>
        <v>#VALUE!</v>
      </c>
      <c r="MH42" s="22" t="str">
        <f t="shared" si="801"/>
        <v/>
      </c>
      <c r="MI42" s="22" t="str">
        <f t="shared" si="802"/>
        <v>#VALUE!</v>
      </c>
      <c r="MJ42" s="22" t="str">
        <f t="array" ref="MJ42">SUMIFS(INDIRECT($H$1),Consolidado!$C$3:$C66,$A42,Consolidado!$B$3:$B66,MG$1)</f>
        <v>#VALUE!</v>
      </c>
      <c r="MK42" s="56" t="str">
        <f t="shared" si="803"/>
        <v/>
      </c>
      <c r="ML42" s="22" t="str">
        <f t="shared" si="804"/>
        <v>#VALUE!</v>
      </c>
      <c r="MM42" s="22" t="str">
        <f t="shared" si="805"/>
        <v/>
      </c>
      <c r="MN42" s="104" t="str">
        <f t="array" ref="MN42">SUMIFS(INDIRECT($G$1),Consolidado!$C$3:$C66,$A42,Consolidado!$B$3:$B66,MN$1)</f>
        <v>#VALUE!</v>
      </c>
      <c r="MO42" s="21" t="str">
        <f t="shared" si="806"/>
        <v/>
      </c>
      <c r="MP42" s="21" t="str">
        <f t="shared" si="807"/>
        <v>#VALUE!</v>
      </c>
      <c r="MQ42" s="21" t="str">
        <f t="array" ref="MQ42">SUMIFS(INDIRECT($H$1),Consolidado!$C$3:$C66,$A42,Consolidado!$B$3:$B66,MN$1)</f>
        <v>#VALUE!</v>
      </c>
      <c r="MR42" s="54" t="str">
        <f t="shared" si="808"/>
        <v/>
      </c>
      <c r="MS42" s="21" t="str">
        <f t="shared" si="809"/>
        <v>#VALUE!</v>
      </c>
      <c r="MT42" s="105" t="str">
        <f t="shared" si="810"/>
        <v/>
      </c>
      <c r="MU42" s="103" t="str">
        <f t="array" ref="MU42">SUMIFS(INDIRECT($G$1),Consolidado!$C$3:$C66,$A42,Consolidado!$B$3:$B66,MU$1)</f>
        <v>#VALUE!</v>
      </c>
      <c r="MV42" s="22" t="str">
        <f t="shared" si="811"/>
        <v/>
      </c>
      <c r="MW42" s="22" t="str">
        <f t="shared" si="812"/>
        <v>#VALUE!</v>
      </c>
      <c r="MX42" s="22" t="str">
        <f t="array" ref="MX42">SUMIFS(INDIRECT($H$1),Consolidado!$C$3:$C66,$A42,Consolidado!$B$3:$B66,MU$1)</f>
        <v>#VALUE!</v>
      </c>
      <c r="MY42" s="56" t="str">
        <f t="shared" si="813"/>
        <v/>
      </c>
      <c r="MZ42" s="22" t="str">
        <f t="shared" si="814"/>
        <v>#VALUE!</v>
      </c>
      <c r="NA42" s="22" t="str">
        <f t="shared" si="815"/>
        <v/>
      </c>
      <c r="NB42" s="104" t="str">
        <f t="array" ref="NB42">SUMIFS(INDIRECT($G$1),Consolidado!$C$3:$C66,$A42,Consolidado!$B$3:$B66,NB$1)</f>
        <v>#VALUE!</v>
      </c>
      <c r="NC42" s="21" t="str">
        <f t="shared" si="816"/>
        <v/>
      </c>
      <c r="ND42" s="21" t="str">
        <f t="shared" si="817"/>
        <v>#VALUE!</v>
      </c>
      <c r="NE42" s="21" t="str">
        <f t="array" ref="NE42">SUMIFS(INDIRECT($H$1),Consolidado!$C$3:$C66,$A42,Consolidado!$B$3:$B66,NB$1)</f>
        <v>#VALUE!</v>
      </c>
      <c r="NF42" s="54" t="str">
        <f t="shared" si="818"/>
        <v/>
      </c>
      <c r="NG42" s="21" t="str">
        <f t="shared" si="819"/>
        <v>#VALUE!</v>
      </c>
      <c r="NH42" s="105" t="str">
        <f t="shared" si="820"/>
        <v/>
      </c>
      <c r="NI42" s="103" t="str">
        <f t="array" ref="NI42">SUMIFS(INDIRECT($G$1),Consolidado!$C$3:$C66,$A42,Consolidado!$B$3:$B66,NI$1)</f>
        <v>#VALUE!</v>
      </c>
      <c r="NJ42" s="22" t="str">
        <f t="shared" si="821"/>
        <v/>
      </c>
      <c r="NK42" s="22" t="str">
        <f t="shared" si="822"/>
        <v>#VALUE!</v>
      </c>
      <c r="NL42" s="22" t="str">
        <f t="array" ref="NL42">SUMIFS(INDIRECT($H$1),Consolidado!$C$3:$C66,$A42,Consolidado!$B$3:$B66,NI$1)</f>
        <v>#VALUE!</v>
      </c>
      <c r="NM42" s="56" t="str">
        <f t="shared" si="823"/>
        <v/>
      </c>
      <c r="NN42" s="22" t="str">
        <f t="shared" si="824"/>
        <v>#VALUE!</v>
      </c>
      <c r="NO42" s="22" t="str">
        <f t="shared" si="825"/>
        <v/>
      </c>
      <c r="NP42" s="104" t="str">
        <f t="array" ref="NP42">SUMIFS(INDIRECT($G$1),Consolidado!$C$3:$C66,$A42,Consolidado!$B$3:$B66,NP$1)</f>
        <v>#VALUE!</v>
      </c>
      <c r="NQ42" s="21" t="str">
        <f t="shared" si="826"/>
        <v/>
      </c>
      <c r="NR42" s="21" t="str">
        <f t="shared" si="827"/>
        <v>#VALUE!</v>
      </c>
      <c r="NS42" s="21" t="str">
        <f t="array" ref="NS42">SUMIFS(INDIRECT($H$1),Consolidado!$C$3:$C66,$A42,Consolidado!$B$3:$B66,NP$1)</f>
        <v>#VALUE!</v>
      </c>
      <c r="NT42" s="54" t="str">
        <f t="shared" si="828"/>
        <v/>
      </c>
      <c r="NU42" s="21" t="str">
        <f t="shared" si="829"/>
        <v>#VALUE!</v>
      </c>
      <c r="NV42" s="105" t="str">
        <f t="shared" si="830"/>
        <v/>
      </c>
    </row>
    <row r="43" ht="15.75" hidden="1" customHeight="1">
      <c r="A43" s="7" t="str">
        <f>Menus!B35</f>
        <v/>
      </c>
      <c r="B43" s="21" t="str">
        <f t="shared" si="554"/>
        <v>#VALUE!</v>
      </c>
      <c r="C43" s="21">
        <f t="shared" si="555"/>
        <v>0</v>
      </c>
      <c r="D43" s="21" t="str">
        <f t="shared" si="556"/>
        <v>#VALUE!</v>
      </c>
      <c r="E43" s="21" t="str">
        <f t="shared" si="557"/>
        <v>#VALUE!</v>
      </c>
      <c r="F43" s="21">
        <f t="shared" si="558"/>
        <v>0</v>
      </c>
      <c r="G43" s="21" t="str">
        <f t="shared" si="559"/>
        <v>#VALUE!</v>
      </c>
      <c r="H43" s="21" t="str">
        <f t="shared" si="560"/>
        <v/>
      </c>
      <c r="I43" s="100" t="str">
        <f t="array" ref="I43">SUMIFS(INDIRECT($G$1),Consolidado!$C$3:$C66,$A43,Consolidado!$B$3:$B66,I$1)</f>
        <v>#VALUE!</v>
      </c>
      <c r="J43" s="65" t="str">
        <f t="shared" si="561"/>
        <v/>
      </c>
      <c r="K43" s="21" t="str">
        <f t="shared" si="562"/>
        <v>#VALUE!</v>
      </c>
      <c r="L43" s="65" t="str">
        <f t="array" ref="L43">SUMIFS(INDIRECT($H$1),Consolidado!$C$3:$C66,$A43,Consolidado!$B$3:$B66,I$1)</f>
        <v>#VALUE!</v>
      </c>
      <c r="M43" s="66" t="str">
        <f t="shared" si="563"/>
        <v/>
      </c>
      <c r="N43" s="21" t="str">
        <f t="shared" si="564"/>
        <v>#VALUE!</v>
      </c>
      <c r="O43" s="21" t="str">
        <f t="shared" si="565"/>
        <v/>
      </c>
      <c r="P43" s="101" t="str">
        <f t="array" ref="P43">SUMIFS(INDIRECT($G$1),Consolidado!$C$3:$C66,$A43,Consolidado!$B$3:$B66,P$1)</f>
        <v>#VALUE!</v>
      </c>
      <c r="Q43" s="68" t="str">
        <f t="shared" si="566"/>
        <v/>
      </c>
      <c r="R43" s="68" t="str">
        <f t="shared" si="567"/>
        <v>#VALUE!</v>
      </c>
      <c r="S43" s="68" t="str">
        <f t="array" ref="S43">SUMIFS(INDIRECT($H$1),Consolidado!$C$3:$C66,$A43,Consolidado!$B$3:$B66,P$1)</f>
        <v>#VALUE!</v>
      </c>
      <c r="T43" s="68" t="str">
        <f t="shared" si="568"/>
        <v/>
      </c>
      <c r="U43" s="68" t="str">
        <f t="shared" si="569"/>
        <v>#VALUE!</v>
      </c>
      <c r="V43" s="68" t="str">
        <f t="shared" si="570"/>
        <v/>
      </c>
      <c r="W43" s="103" t="str">
        <f t="array" ref="W43">SUMIFS(INDIRECT($G$1),Consolidado!$C$3:$C66,$A43,Consolidado!$B$3:$B66,W$1)</f>
        <v>#VALUE!</v>
      </c>
      <c r="X43" s="22" t="str">
        <f t="shared" si="571"/>
        <v/>
      </c>
      <c r="Y43" s="22" t="str">
        <f t="shared" si="572"/>
        <v>#VALUE!</v>
      </c>
      <c r="Z43" s="22" t="str">
        <f t="array" ref="Z43">SUMIFS(INDIRECT($H$1),Consolidado!$C$3:$C66,$A43,Consolidado!$B$3:$B66,W$1)</f>
        <v>#VALUE!</v>
      </c>
      <c r="AA43" s="56" t="str">
        <f t="shared" si="573"/>
        <v/>
      </c>
      <c r="AB43" s="22" t="str">
        <f t="shared" si="574"/>
        <v>#VALUE!</v>
      </c>
      <c r="AC43" s="22" t="str">
        <f t="shared" si="575"/>
        <v/>
      </c>
      <c r="AD43" s="104" t="str">
        <f t="array" ref="AD43">SUMIFS(INDIRECT($G$1),Consolidado!$C$3:$C66,$A43,Consolidado!$B$3:$B66,AD$1)</f>
        <v>#VALUE!</v>
      </c>
      <c r="AE43" s="21" t="str">
        <f t="shared" si="576"/>
        <v/>
      </c>
      <c r="AF43" s="21" t="str">
        <f t="shared" si="577"/>
        <v>#VALUE!</v>
      </c>
      <c r="AG43" s="21" t="str">
        <f t="array" ref="AG43">SUMIFS(INDIRECT($H$1),Consolidado!$C$3:$C66,$A43,Consolidado!$B$3:$B66,AD$1)</f>
        <v>#VALUE!</v>
      </c>
      <c r="AH43" s="54" t="str">
        <f t="shared" si="578"/>
        <v/>
      </c>
      <c r="AI43" s="21" t="str">
        <f t="shared" si="579"/>
        <v>#VALUE!</v>
      </c>
      <c r="AJ43" s="21" t="str">
        <f t="shared" si="580"/>
        <v/>
      </c>
      <c r="AK43" s="103" t="str">
        <f t="array" ref="AK43">SUMIFS(INDIRECT($G$1),Consolidado!$C$3:$C66,$A43,Consolidado!$B$3:$B66,AK$1)</f>
        <v>#VALUE!</v>
      </c>
      <c r="AL43" s="22" t="str">
        <f t="shared" si="581"/>
        <v/>
      </c>
      <c r="AM43" s="22" t="str">
        <f t="shared" si="582"/>
        <v>#VALUE!</v>
      </c>
      <c r="AN43" s="22" t="str">
        <f t="array" ref="AN43">SUMIFS(INDIRECT($H$1),Consolidado!$C$3:$C66,$A43,Consolidado!$B$3:$B66,AK$1)</f>
        <v>#VALUE!</v>
      </c>
      <c r="AO43" s="56" t="str">
        <f t="shared" si="583"/>
        <v/>
      </c>
      <c r="AP43" s="22" t="str">
        <f t="shared" si="584"/>
        <v>#VALUE!</v>
      </c>
      <c r="AQ43" s="22" t="str">
        <f t="shared" si="585"/>
        <v/>
      </c>
      <c r="AR43" s="104" t="str">
        <f t="array" ref="AR43">SUMIFS(INDIRECT($G$1),Consolidado!$C$3:$C66,$A43,Consolidado!$B$3:$B66,AR$1)</f>
        <v>#VALUE!</v>
      </c>
      <c r="AS43" s="21" t="str">
        <f t="shared" si="586"/>
        <v/>
      </c>
      <c r="AT43" s="21" t="str">
        <f t="shared" si="587"/>
        <v>#VALUE!</v>
      </c>
      <c r="AU43" s="21" t="str">
        <f t="array" ref="AU43">SUMIFS(INDIRECT($H$1),Consolidado!$C$3:$C66,$A43,Consolidado!$B$3:$B66,AR$1)</f>
        <v>#VALUE!</v>
      </c>
      <c r="AV43" s="54" t="str">
        <f t="shared" si="588"/>
        <v/>
      </c>
      <c r="AW43" s="21" t="str">
        <f t="shared" si="589"/>
        <v>#VALUE!</v>
      </c>
      <c r="AX43" s="21" t="str">
        <f t="shared" si="590"/>
        <v/>
      </c>
      <c r="AY43" s="103" t="str">
        <f t="array" ref="AY43">SUMIFS(INDIRECT($G$1),Consolidado!$C$3:$C66,$A43,Consolidado!$B$3:$B66,AY$1)</f>
        <v>#VALUE!</v>
      </c>
      <c r="AZ43" s="22" t="str">
        <f t="shared" si="591"/>
        <v/>
      </c>
      <c r="BA43" s="22" t="str">
        <f t="shared" si="592"/>
        <v>#VALUE!</v>
      </c>
      <c r="BB43" s="22" t="str">
        <f t="array" ref="BB43">SUMIFS(INDIRECT($H$1),Consolidado!$C$3:$C66,$A43,Consolidado!$B$3:$B66,AY$1)</f>
        <v>#VALUE!</v>
      </c>
      <c r="BC43" s="56" t="str">
        <f t="shared" si="593"/>
        <v/>
      </c>
      <c r="BD43" s="22" t="str">
        <f t="shared" si="594"/>
        <v>#VALUE!</v>
      </c>
      <c r="BE43" s="22" t="str">
        <f t="shared" si="595"/>
        <v/>
      </c>
      <c r="BF43" s="104" t="str">
        <f t="array" ref="BF43">SUMIFS(INDIRECT($G$1),Consolidado!$C$3:$C66,$A43,Consolidado!$B$3:$B66,BF$1)</f>
        <v>#VALUE!</v>
      </c>
      <c r="BG43" s="21" t="str">
        <f t="shared" si="596"/>
        <v/>
      </c>
      <c r="BH43" s="21" t="str">
        <f t="shared" si="597"/>
        <v>#VALUE!</v>
      </c>
      <c r="BI43" s="21" t="str">
        <f t="array" ref="BI43">SUMIFS(INDIRECT($H$1),Consolidado!$C$3:$C66,$A43,Consolidado!$B$3:$B66,BF$1)</f>
        <v>#VALUE!</v>
      </c>
      <c r="BJ43" s="54" t="str">
        <f t="shared" si="598"/>
        <v/>
      </c>
      <c r="BK43" s="21" t="str">
        <f t="shared" si="599"/>
        <v>#VALUE!</v>
      </c>
      <c r="BL43" s="21" t="str">
        <f t="shared" si="600"/>
        <v/>
      </c>
      <c r="BM43" s="103" t="str">
        <f t="array" ref="BM43">SUMIFS(INDIRECT($G$1),Consolidado!$C$3:$C66,$A43,Consolidado!$B$3:$B66,BM$1)</f>
        <v>#VALUE!</v>
      </c>
      <c r="BN43" s="22" t="str">
        <f t="shared" si="601"/>
        <v/>
      </c>
      <c r="BO43" s="22" t="str">
        <f t="shared" si="602"/>
        <v>#VALUE!</v>
      </c>
      <c r="BP43" s="22" t="str">
        <f t="array" ref="BP43">SUMIFS(INDIRECT($H$1),Consolidado!$C$3:$C66,$A43,Consolidado!$B$3:$B66,BM$1)</f>
        <v>#VALUE!</v>
      </c>
      <c r="BQ43" s="56" t="str">
        <f t="shared" si="603"/>
        <v/>
      </c>
      <c r="BR43" s="22" t="str">
        <f t="shared" si="604"/>
        <v>#VALUE!</v>
      </c>
      <c r="BS43" s="22" t="str">
        <f t="shared" si="605"/>
        <v/>
      </c>
      <c r="BT43" s="104" t="str">
        <f t="array" ref="BT43">SUMIFS(INDIRECT($G$1),Consolidado!$C$3:$C66,$A43,Consolidado!$B$3:$B66,BT$1)</f>
        <v>#VALUE!</v>
      </c>
      <c r="BU43" s="21" t="str">
        <f t="shared" si="606"/>
        <v/>
      </c>
      <c r="BV43" s="21" t="str">
        <f t="shared" si="607"/>
        <v>#VALUE!</v>
      </c>
      <c r="BW43" s="21" t="str">
        <f t="array" ref="BW43">SUMIFS(INDIRECT($H$1),Consolidado!$C$3:$C66,$A43,Consolidado!$B$3:$B66,BT$1)</f>
        <v>#VALUE!</v>
      </c>
      <c r="BX43" s="54" t="str">
        <f t="shared" si="608"/>
        <v/>
      </c>
      <c r="BY43" s="21" t="str">
        <f t="shared" si="609"/>
        <v>#VALUE!</v>
      </c>
      <c r="BZ43" s="21" t="str">
        <f t="shared" si="610"/>
        <v/>
      </c>
      <c r="CA43" s="103" t="str">
        <f t="array" ref="CA43">SUMIFS(INDIRECT($G$1),Consolidado!$C$3:$C66,$A43,Consolidado!$B$3:$B66,CA$1)</f>
        <v>#VALUE!</v>
      </c>
      <c r="CB43" s="22" t="str">
        <f t="shared" si="611"/>
        <v/>
      </c>
      <c r="CC43" s="22" t="str">
        <f t="shared" si="612"/>
        <v>#VALUE!</v>
      </c>
      <c r="CD43" s="22" t="str">
        <f t="array" ref="CD43">SUMIFS(INDIRECT($H$1),Consolidado!$C$3:$C66,$A43,Consolidado!$B$3:$B66,CA$1)</f>
        <v>#VALUE!</v>
      </c>
      <c r="CE43" s="56" t="str">
        <f t="shared" si="613"/>
        <v/>
      </c>
      <c r="CF43" s="22" t="str">
        <f t="shared" si="614"/>
        <v>#VALUE!</v>
      </c>
      <c r="CG43" s="22" t="str">
        <f t="shared" si="615"/>
        <v/>
      </c>
      <c r="CH43" s="104" t="str">
        <f t="array" ref="CH43">SUMIFS(INDIRECT($G$1),Consolidado!$C$3:$C66,$A43,Consolidado!$B$3:$B66,CH$1)</f>
        <v>#VALUE!</v>
      </c>
      <c r="CI43" s="21" t="str">
        <f t="shared" si="616"/>
        <v/>
      </c>
      <c r="CJ43" s="21" t="str">
        <f t="shared" si="617"/>
        <v>#VALUE!</v>
      </c>
      <c r="CK43" s="21" t="str">
        <f t="array" ref="CK43">SUMIFS(INDIRECT($H$1),Consolidado!$C$3:$C66,$A43,Consolidado!$B$3:$B66,CH$1)</f>
        <v>#VALUE!</v>
      </c>
      <c r="CL43" s="54" t="str">
        <f t="shared" si="618"/>
        <v/>
      </c>
      <c r="CM43" s="21" t="str">
        <f t="shared" si="619"/>
        <v>#VALUE!</v>
      </c>
      <c r="CN43" s="21" t="str">
        <f t="shared" si="620"/>
        <v/>
      </c>
      <c r="CO43" s="103" t="str">
        <f t="array" ref="CO43">SUMIFS(INDIRECT($G$1),Consolidado!$C$3:$C66,$A43,Consolidado!$B$3:$B66,CO$1)</f>
        <v>#VALUE!</v>
      </c>
      <c r="CP43" s="22" t="str">
        <f t="shared" si="621"/>
        <v/>
      </c>
      <c r="CQ43" s="22" t="str">
        <f t="shared" si="622"/>
        <v>#VALUE!</v>
      </c>
      <c r="CR43" s="22" t="str">
        <f t="array" ref="CR43">SUMIFS(INDIRECT($H$1),Consolidado!$C$3:$C66,$A43,Consolidado!$B$3:$B66,CO$1)</f>
        <v>#VALUE!</v>
      </c>
      <c r="CS43" s="56" t="str">
        <f t="shared" si="623"/>
        <v/>
      </c>
      <c r="CT43" s="22" t="str">
        <f t="shared" si="624"/>
        <v>#VALUE!</v>
      </c>
      <c r="CU43" s="22" t="str">
        <f t="shared" si="625"/>
        <v/>
      </c>
      <c r="CV43" s="104" t="str">
        <f t="array" ref="CV43">SUMIFS(INDIRECT($G$1),Consolidado!$C$3:$C66,$A43,Consolidado!$B$3:$B66,CV$1)</f>
        <v>#VALUE!</v>
      </c>
      <c r="CW43" s="21" t="str">
        <f t="shared" si="626"/>
        <v/>
      </c>
      <c r="CX43" s="21" t="str">
        <f t="shared" si="627"/>
        <v>#VALUE!</v>
      </c>
      <c r="CY43" s="21" t="str">
        <f t="array" ref="CY43">SUMIFS(INDIRECT($H$1),Consolidado!$C$3:$C66,$A43,Consolidado!$B$3:$B66,CV$1)</f>
        <v>#VALUE!</v>
      </c>
      <c r="CZ43" s="54" t="str">
        <f t="shared" si="628"/>
        <v/>
      </c>
      <c r="DA43" s="21" t="str">
        <f t="shared" si="629"/>
        <v>#VALUE!</v>
      </c>
      <c r="DB43" s="21" t="str">
        <f t="shared" si="630"/>
        <v/>
      </c>
      <c r="DC43" s="103" t="str">
        <f t="array" ref="DC43">SUMIFS(INDIRECT($G$1),Consolidado!$C$3:$C66,$A43,Consolidado!$B$3:$B66,DC$1)</f>
        <v>#VALUE!</v>
      </c>
      <c r="DD43" s="22" t="str">
        <f t="shared" si="631"/>
        <v/>
      </c>
      <c r="DE43" s="22" t="str">
        <f t="shared" si="632"/>
        <v>#VALUE!</v>
      </c>
      <c r="DF43" s="22" t="str">
        <f t="array" ref="DF43">SUMIFS(INDIRECT($H$1),Consolidado!$C$3:$C66,$A43,Consolidado!$B$3:$B66,DC$1)</f>
        <v>#VALUE!</v>
      </c>
      <c r="DG43" s="56" t="str">
        <f t="shared" si="633"/>
        <v/>
      </c>
      <c r="DH43" s="22" t="str">
        <f t="shared" si="634"/>
        <v>#VALUE!</v>
      </c>
      <c r="DI43" s="22" t="str">
        <f t="shared" si="635"/>
        <v/>
      </c>
      <c r="DJ43" s="104" t="str">
        <f t="array" ref="DJ43">SUMIFS(INDIRECT($G$1),Consolidado!$C$3:$C66,$A43,Consolidado!$B$3:$B66,DJ$1)</f>
        <v>#VALUE!</v>
      </c>
      <c r="DK43" s="21" t="str">
        <f t="shared" si="636"/>
        <v/>
      </c>
      <c r="DL43" s="21" t="str">
        <f t="shared" si="637"/>
        <v>#VALUE!</v>
      </c>
      <c r="DM43" s="21" t="str">
        <f t="array" ref="DM43">SUMIFS(INDIRECT($H$1),Consolidado!$C$3:$C66,$A43,Consolidado!$B$3:$B66,DJ$1)</f>
        <v>#VALUE!</v>
      </c>
      <c r="DN43" s="54" t="str">
        <f t="shared" si="638"/>
        <v/>
      </c>
      <c r="DO43" s="21" t="str">
        <f t="shared" si="639"/>
        <v>#VALUE!</v>
      </c>
      <c r="DP43" s="21" t="str">
        <f t="shared" si="640"/>
        <v/>
      </c>
      <c r="DQ43" s="103" t="str">
        <f t="array" ref="DQ43">SUMIFS(INDIRECT($G$1),Consolidado!$C$3:$C66,$A43,Consolidado!$B$3:$B66,DQ$1)</f>
        <v>#VALUE!</v>
      </c>
      <c r="DR43" s="22" t="str">
        <f t="shared" si="641"/>
        <v/>
      </c>
      <c r="DS43" s="22" t="str">
        <f t="shared" si="642"/>
        <v>#VALUE!</v>
      </c>
      <c r="DT43" s="22" t="str">
        <f t="array" ref="DT43">SUMIFS(INDIRECT($H$1),Consolidado!$C$3:$C66,$A43,Consolidado!$B$3:$B66,DQ$1)</f>
        <v>#VALUE!</v>
      </c>
      <c r="DU43" s="56" t="str">
        <f t="shared" si="643"/>
        <v/>
      </c>
      <c r="DV43" s="22" t="str">
        <f t="shared" si="644"/>
        <v>#VALUE!</v>
      </c>
      <c r="DW43" s="22" t="str">
        <f t="shared" si="645"/>
        <v/>
      </c>
      <c r="DX43" s="104" t="str">
        <f t="array" ref="DX43">SUMIFS(INDIRECT($G$1),Consolidado!$C$3:$C66,$A43,Consolidado!$B$3:$B66,DX$1)</f>
        <v>#VALUE!</v>
      </c>
      <c r="DY43" s="21" t="str">
        <f t="shared" si="646"/>
        <v/>
      </c>
      <c r="DZ43" s="21" t="str">
        <f t="shared" si="647"/>
        <v>#VALUE!</v>
      </c>
      <c r="EA43" s="21" t="str">
        <f t="array" ref="EA43">SUMIFS(INDIRECT($H$1),Consolidado!$C$3:$C66,$A43,Consolidado!$B$3:$B66,DX$1)</f>
        <v>#VALUE!</v>
      </c>
      <c r="EB43" s="54" t="str">
        <f t="shared" si="648"/>
        <v/>
      </c>
      <c r="EC43" s="21" t="str">
        <f t="shared" si="649"/>
        <v>#VALUE!</v>
      </c>
      <c r="ED43" s="21" t="str">
        <f t="shared" si="650"/>
        <v/>
      </c>
      <c r="EE43" s="103" t="str">
        <f t="array" ref="EE43">SUMIFS(INDIRECT($G$1),Consolidado!$C$3:$C66,$A43,Consolidado!$B$3:$B66,EE$1)</f>
        <v>#VALUE!</v>
      </c>
      <c r="EF43" s="22" t="str">
        <f t="shared" si="651"/>
        <v/>
      </c>
      <c r="EG43" s="22" t="str">
        <f t="shared" si="652"/>
        <v>#VALUE!</v>
      </c>
      <c r="EH43" s="22" t="str">
        <f t="array" ref="EH43">SUMIFS(INDIRECT($H$1),Consolidado!$C$3:$C66,$A43,Consolidado!$B$3:$B66,EE$1)</f>
        <v>#VALUE!</v>
      </c>
      <c r="EI43" s="56" t="str">
        <f t="shared" si="653"/>
        <v/>
      </c>
      <c r="EJ43" s="22" t="str">
        <f t="shared" si="654"/>
        <v>#VALUE!</v>
      </c>
      <c r="EK43" s="22" t="str">
        <f t="shared" si="655"/>
        <v/>
      </c>
      <c r="EL43" s="104" t="str">
        <f t="array" ref="EL43">SUMIFS(INDIRECT($G$1),Consolidado!$C$3:$C66,$A43,Consolidado!$B$3:$B66,EL$1)</f>
        <v>#VALUE!</v>
      </c>
      <c r="EM43" s="21" t="str">
        <f t="shared" si="656"/>
        <v/>
      </c>
      <c r="EN43" s="21" t="str">
        <f t="shared" si="657"/>
        <v>#VALUE!</v>
      </c>
      <c r="EO43" s="21" t="str">
        <f t="array" ref="EO43">SUMIFS(INDIRECT($H$1),Consolidado!$C$3:$C66,$A43,Consolidado!$B$3:$B66,EL$1)</f>
        <v>#VALUE!</v>
      </c>
      <c r="EP43" s="54" t="str">
        <f t="shared" si="658"/>
        <v/>
      </c>
      <c r="EQ43" s="21" t="str">
        <f t="shared" si="659"/>
        <v>#VALUE!</v>
      </c>
      <c r="ER43" s="21" t="str">
        <f t="shared" si="660"/>
        <v/>
      </c>
      <c r="ES43" s="103" t="str">
        <f t="array" ref="ES43">SUMIFS(INDIRECT($G$1),Consolidado!$C$3:$C66,$A43,Consolidado!$B$3:$B66,ES$1)</f>
        <v>#VALUE!</v>
      </c>
      <c r="ET43" s="22" t="str">
        <f t="shared" si="661"/>
        <v/>
      </c>
      <c r="EU43" s="22" t="str">
        <f t="shared" si="662"/>
        <v>#VALUE!</v>
      </c>
      <c r="EV43" s="22" t="str">
        <f t="array" ref="EV43">SUMIFS(INDIRECT($H$1),Consolidado!$C$3:$C66,$A43,Consolidado!$B$3:$B66,ES$1)</f>
        <v>#VALUE!</v>
      </c>
      <c r="EW43" s="56" t="str">
        <f t="shared" si="663"/>
        <v/>
      </c>
      <c r="EX43" s="22" t="str">
        <f t="shared" si="664"/>
        <v>#VALUE!</v>
      </c>
      <c r="EY43" s="22" t="str">
        <f t="shared" si="665"/>
        <v/>
      </c>
      <c r="EZ43" s="104" t="str">
        <f t="array" ref="EZ43">SUMIFS(INDIRECT($G$1),Consolidado!$C$3:$C66,$A43,Consolidado!$B$3:$B66,EZ$1)</f>
        <v>#VALUE!</v>
      </c>
      <c r="FA43" s="21" t="str">
        <f t="shared" si="666"/>
        <v/>
      </c>
      <c r="FB43" s="21" t="str">
        <f t="shared" si="667"/>
        <v>#VALUE!</v>
      </c>
      <c r="FC43" s="21" t="str">
        <f t="array" ref="FC43">SUMIFS(INDIRECT($H$1),Consolidado!$C$3:$C66,$A43,Consolidado!$B$3:$B66,EZ$1)</f>
        <v>#VALUE!</v>
      </c>
      <c r="FD43" s="54" t="str">
        <f t="shared" si="668"/>
        <v/>
      </c>
      <c r="FE43" s="21" t="str">
        <f t="shared" si="669"/>
        <v>#VALUE!</v>
      </c>
      <c r="FF43" s="21" t="str">
        <f t="shared" si="670"/>
        <v/>
      </c>
      <c r="FG43" s="103" t="str">
        <f t="array" ref="FG43">SUMIFS(INDIRECT($G$1),Consolidado!$C$3:$C66,$A43,Consolidado!$B$3:$B66,FG$1)</f>
        <v>#VALUE!</v>
      </c>
      <c r="FH43" s="22" t="str">
        <f t="shared" si="671"/>
        <v/>
      </c>
      <c r="FI43" s="22" t="str">
        <f t="shared" si="672"/>
        <v>#VALUE!</v>
      </c>
      <c r="FJ43" s="22" t="str">
        <f t="array" ref="FJ43">SUMIFS(INDIRECT($H$1),Consolidado!$C$3:$C66,$A43,Consolidado!$B$3:$B66,FG$1)</f>
        <v>#VALUE!</v>
      </c>
      <c r="FK43" s="56" t="str">
        <f t="shared" si="673"/>
        <v/>
      </c>
      <c r="FL43" s="22" t="str">
        <f t="shared" si="674"/>
        <v>#VALUE!</v>
      </c>
      <c r="FM43" s="22" t="str">
        <f t="shared" si="675"/>
        <v/>
      </c>
      <c r="FN43" s="104" t="str">
        <f t="array" ref="FN43">SUMIFS(INDIRECT($G$1),Consolidado!$C$3:$C66,$A43,Consolidado!$B$3:$B66,FN$1)</f>
        <v>#VALUE!</v>
      </c>
      <c r="FO43" s="21" t="str">
        <f t="shared" si="676"/>
        <v/>
      </c>
      <c r="FP43" s="21" t="str">
        <f t="shared" si="677"/>
        <v>#VALUE!</v>
      </c>
      <c r="FQ43" s="21" t="str">
        <f t="array" ref="FQ43">SUMIFS(INDIRECT($H$1),Consolidado!$C$3:$C66,$A43,Consolidado!$B$3:$B66,FN$1)</f>
        <v>#VALUE!</v>
      </c>
      <c r="FR43" s="54" t="str">
        <f t="shared" si="678"/>
        <v/>
      </c>
      <c r="FS43" s="21" t="str">
        <f t="shared" si="679"/>
        <v>#VALUE!</v>
      </c>
      <c r="FT43" s="21" t="str">
        <f t="shared" si="680"/>
        <v/>
      </c>
      <c r="FU43" s="103" t="str">
        <f t="array" ref="FU43">SUMIFS(INDIRECT($G$1),Consolidado!$C$3:$C66,$A43,Consolidado!$B$3:$B66,FU$1)</f>
        <v>#VALUE!</v>
      </c>
      <c r="FV43" s="22" t="str">
        <f t="shared" si="681"/>
        <v/>
      </c>
      <c r="FW43" s="22" t="str">
        <f t="shared" si="682"/>
        <v>#VALUE!</v>
      </c>
      <c r="FX43" s="22" t="str">
        <f t="array" ref="FX43">SUMIFS(INDIRECT($H$1),Consolidado!$C$3:$C66,$A43,Consolidado!$B$3:$B66,FU$1)</f>
        <v>#VALUE!</v>
      </c>
      <c r="FY43" s="56" t="str">
        <f t="shared" si="683"/>
        <v/>
      </c>
      <c r="FZ43" s="22" t="str">
        <f t="shared" si="684"/>
        <v>#VALUE!</v>
      </c>
      <c r="GA43" s="22" t="str">
        <f t="shared" si="685"/>
        <v/>
      </c>
      <c r="GB43" s="104" t="str">
        <f t="array" ref="GB43">SUMIFS(INDIRECT($G$1),Consolidado!$C$3:$C66,$A43,Consolidado!$B$3:$B66,GB$1)</f>
        <v>#VALUE!</v>
      </c>
      <c r="GC43" s="21" t="str">
        <f t="shared" si="686"/>
        <v/>
      </c>
      <c r="GD43" s="21" t="str">
        <f t="shared" si="687"/>
        <v>#VALUE!</v>
      </c>
      <c r="GE43" s="21" t="str">
        <f t="array" ref="GE43">SUMIFS(INDIRECT($H$1),Consolidado!$C$3:$C66,$A43,Consolidado!$B$3:$B66,GB$1)</f>
        <v>#VALUE!</v>
      </c>
      <c r="GF43" s="54" t="str">
        <f t="shared" si="688"/>
        <v/>
      </c>
      <c r="GG43" s="21" t="str">
        <f t="shared" si="689"/>
        <v>#VALUE!</v>
      </c>
      <c r="GH43" s="21" t="str">
        <f t="shared" si="690"/>
        <v/>
      </c>
      <c r="GI43" s="103" t="str">
        <f t="array" ref="GI43">SUMIFS(INDIRECT($G$1),Consolidado!$C$3:$C66,$A43,Consolidado!$B$3:$B66,GI$1)</f>
        <v>#VALUE!</v>
      </c>
      <c r="GJ43" s="22" t="str">
        <f t="shared" si="691"/>
        <v/>
      </c>
      <c r="GK43" s="22" t="str">
        <f t="shared" si="692"/>
        <v>#VALUE!</v>
      </c>
      <c r="GL43" s="22" t="str">
        <f t="array" ref="GL43">SUMIFS(INDIRECT($H$1),Consolidado!$C$3:$C66,$A43,Consolidado!$B$3:$B66,GI$1)</f>
        <v>#VALUE!</v>
      </c>
      <c r="GM43" s="56" t="str">
        <f t="shared" si="693"/>
        <v/>
      </c>
      <c r="GN43" s="22" t="str">
        <f t="shared" si="694"/>
        <v>#VALUE!</v>
      </c>
      <c r="GO43" s="22" t="str">
        <f t="shared" si="695"/>
        <v/>
      </c>
      <c r="GP43" s="104" t="str">
        <f t="array" ref="GP43">SUMIFS(INDIRECT($G$1),Consolidado!$C$3:$C66,$A43,Consolidado!$B$3:$B66,GP$1)</f>
        <v>#VALUE!</v>
      </c>
      <c r="GQ43" s="21" t="str">
        <f t="shared" si="696"/>
        <v/>
      </c>
      <c r="GR43" s="21" t="str">
        <f t="shared" si="697"/>
        <v>#VALUE!</v>
      </c>
      <c r="GS43" s="21" t="str">
        <f t="array" ref="GS43">SUMIFS(INDIRECT($H$1),Consolidado!$C$3:$C66,$A43,Consolidado!$B$3:$B66,GP$1)</f>
        <v>#VALUE!</v>
      </c>
      <c r="GT43" s="54" t="str">
        <f t="shared" si="698"/>
        <v/>
      </c>
      <c r="GU43" s="21" t="str">
        <f t="shared" si="699"/>
        <v>#VALUE!</v>
      </c>
      <c r="GV43" s="21" t="str">
        <f t="shared" si="700"/>
        <v/>
      </c>
      <c r="GW43" s="103" t="str">
        <f t="array" ref="GW43">SUMIFS(INDIRECT($G$1),Consolidado!$C$3:$C66,$A43,Consolidado!$B$3:$B66,GW$1)</f>
        <v>#VALUE!</v>
      </c>
      <c r="GX43" s="22" t="str">
        <f t="shared" si="701"/>
        <v/>
      </c>
      <c r="GY43" s="22" t="str">
        <f t="shared" si="702"/>
        <v>#VALUE!</v>
      </c>
      <c r="GZ43" s="22" t="str">
        <f t="array" ref="GZ43">SUMIFS(INDIRECT($H$1),Consolidado!$C$3:$C66,$A43,Consolidado!$B$3:$B66,GW$1)</f>
        <v>#VALUE!</v>
      </c>
      <c r="HA43" s="56" t="str">
        <f t="shared" si="703"/>
        <v/>
      </c>
      <c r="HB43" s="22" t="str">
        <f t="shared" si="704"/>
        <v>#VALUE!</v>
      </c>
      <c r="HC43" s="22" t="str">
        <f t="shared" si="705"/>
        <v/>
      </c>
      <c r="HD43" s="104" t="str">
        <f t="array" ref="HD43">SUMIFS(INDIRECT($G$1),Consolidado!$C$3:$C66,$A43,Consolidado!$B$3:$B66,HD$1)</f>
        <v>#VALUE!</v>
      </c>
      <c r="HE43" s="21" t="str">
        <f t="shared" si="706"/>
        <v/>
      </c>
      <c r="HF43" s="21" t="str">
        <f t="shared" si="707"/>
        <v>#VALUE!</v>
      </c>
      <c r="HG43" s="21" t="str">
        <f t="array" ref="HG43">SUMIFS(INDIRECT($H$1),Consolidado!$C$3:$C66,$A43,Consolidado!$B$3:$B66,HD$1)</f>
        <v>#VALUE!</v>
      </c>
      <c r="HH43" s="54" t="str">
        <f t="shared" si="708"/>
        <v/>
      </c>
      <c r="HI43" s="21" t="str">
        <f t="shared" si="709"/>
        <v>#VALUE!</v>
      </c>
      <c r="HJ43" s="21" t="str">
        <f t="shared" si="710"/>
        <v/>
      </c>
      <c r="HK43" s="103" t="str">
        <f t="array" ref="HK43">SUMIFS(INDIRECT($G$1),Consolidado!$C$3:$C66,$A43,Consolidado!$B$3:$B66,HK$1)</f>
        <v>#VALUE!</v>
      </c>
      <c r="HL43" s="22" t="str">
        <f t="shared" si="711"/>
        <v/>
      </c>
      <c r="HM43" s="22" t="str">
        <f t="shared" si="712"/>
        <v>#VALUE!</v>
      </c>
      <c r="HN43" s="22" t="str">
        <f t="array" ref="HN43">SUMIFS(INDIRECT($H$1),Consolidado!$C$3:$C66,$A43,Consolidado!$B$3:$B66,HK$1)</f>
        <v>#VALUE!</v>
      </c>
      <c r="HO43" s="56" t="str">
        <f t="shared" si="713"/>
        <v/>
      </c>
      <c r="HP43" s="22" t="str">
        <f t="shared" si="714"/>
        <v>#VALUE!</v>
      </c>
      <c r="HQ43" s="22" t="str">
        <f t="shared" si="715"/>
        <v/>
      </c>
      <c r="HR43" s="104" t="str">
        <f t="array" ref="HR43">SUMIFS(INDIRECT($G$1),Consolidado!$C$3:$C66,$A43,Consolidado!$B$3:$B66,HR$1)</f>
        <v>#VALUE!</v>
      </c>
      <c r="HS43" s="21" t="str">
        <f t="shared" si="716"/>
        <v/>
      </c>
      <c r="HT43" s="21" t="str">
        <f t="shared" si="717"/>
        <v>#VALUE!</v>
      </c>
      <c r="HU43" s="21" t="str">
        <f t="array" ref="HU43">SUMIFS(INDIRECT($H$1),Consolidado!$C$3:$C66,$A43,Consolidado!$B$3:$B66,HR$1)</f>
        <v>#VALUE!</v>
      </c>
      <c r="HV43" s="54" t="str">
        <f t="shared" si="718"/>
        <v/>
      </c>
      <c r="HW43" s="21" t="str">
        <f t="shared" si="719"/>
        <v>#VALUE!</v>
      </c>
      <c r="HX43" s="21" t="str">
        <f t="shared" si="720"/>
        <v/>
      </c>
      <c r="HY43" s="103" t="str">
        <f t="array" ref="HY43">SUMIFS(INDIRECT($G$1),Consolidado!$C$3:$C66,$A43,Consolidado!$B$3:$B66,HY$1)</f>
        <v>#VALUE!</v>
      </c>
      <c r="HZ43" s="22" t="str">
        <f t="shared" si="721"/>
        <v/>
      </c>
      <c r="IA43" s="22" t="str">
        <f t="shared" si="722"/>
        <v>#VALUE!</v>
      </c>
      <c r="IB43" s="22" t="str">
        <f t="array" ref="IB43">SUMIFS(INDIRECT($H$1),Consolidado!$C$3:$C66,$A43,Consolidado!$B$3:$B66,HY$1)</f>
        <v>#VALUE!</v>
      </c>
      <c r="IC43" s="56" t="str">
        <f t="shared" si="723"/>
        <v/>
      </c>
      <c r="ID43" s="22" t="str">
        <f t="shared" si="724"/>
        <v>#VALUE!</v>
      </c>
      <c r="IE43" s="22" t="str">
        <f t="shared" si="725"/>
        <v/>
      </c>
      <c r="IF43" s="104" t="str">
        <f t="array" ref="IF43">SUMIFS(INDIRECT($G$1),Consolidado!$C$3:$C66,$A43,Consolidado!$B$3:$B66,IF$1)</f>
        <v>#VALUE!</v>
      </c>
      <c r="IG43" s="21" t="str">
        <f t="shared" si="726"/>
        <v/>
      </c>
      <c r="IH43" s="21" t="str">
        <f t="shared" si="727"/>
        <v>#VALUE!</v>
      </c>
      <c r="II43" s="21" t="str">
        <f t="array" ref="II43">SUMIFS(INDIRECT($H$1),Consolidado!$C$3:$C66,$A43,Consolidado!$B$3:$B66,IF$1)</f>
        <v>#VALUE!</v>
      </c>
      <c r="IJ43" s="54" t="str">
        <f t="shared" si="728"/>
        <v/>
      </c>
      <c r="IK43" s="21" t="str">
        <f t="shared" si="729"/>
        <v>#VALUE!</v>
      </c>
      <c r="IL43" s="21" t="str">
        <f t="shared" si="730"/>
        <v/>
      </c>
      <c r="IM43" s="103" t="str">
        <f t="array" ref="IM43">SUMIFS(INDIRECT($G$1),Consolidado!$C$3:$C66,$A43,Consolidado!$B$3:$B66,IM$1)</f>
        <v>#VALUE!</v>
      </c>
      <c r="IN43" s="22" t="str">
        <f t="shared" si="731"/>
        <v/>
      </c>
      <c r="IO43" s="22" t="str">
        <f t="shared" si="732"/>
        <v>#VALUE!</v>
      </c>
      <c r="IP43" s="22" t="str">
        <f t="array" ref="IP43">SUMIFS(INDIRECT($H$1),Consolidado!$C$3:$C66,$A43,Consolidado!$B$3:$B66,IM$1)</f>
        <v>#VALUE!</v>
      </c>
      <c r="IQ43" s="56" t="str">
        <f t="shared" si="733"/>
        <v/>
      </c>
      <c r="IR43" s="22" t="str">
        <f t="shared" si="734"/>
        <v>#VALUE!</v>
      </c>
      <c r="IS43" s="22" t="str">
        <f t="shared" si="735"/>
        <v/>
      </c>
      <c r="IT43" s="104" t="str">
        <f t="array" ref="IT43">SUMIFS(INDIRECT($G$1),Consolidado!$C$3:$C66,$A43,Consolidado!$B$3:$B66,IT$1)</f>
        <v>#VALUE!</v>
      </c>
      <c r="IU43" s="21" t="str">
        <f t="shared" si="736"/>
        <v/>
      </c>
      <c r="IV43" s="21" t="str">
        <f t="shared" si="737"/>
        <v>#VALUE!</v>
      </c>
      <c r="IW43" s="21" t="str">
        <f t="array" ref="IW43">SUMIFS(INDIRECT($H$1),Consolidado!$C$3:$C66,$A43,Consolidado!$B$3:$B66,IT$1)</f>
        <v>#VALUE!</v>
      </c>
      <c r="IX43" s="54" t="str">
        <f t="shared" si="738"/>
        <v/>
      </c>
      <c r="IY43" s="21" t="str">
        <f t="shared" si="739"/>
        <v>#VALUE!</v>
      </c>
      <c r="IZ43" s="21" t="str">
        <f t="shared" si="740"/>
        <v/>
      </c>
      <c r="JA43" s="103" t="str">
        <f t="array" ref="JA43">SUMIFS(INDIRECT($G$1),Consolidado!$C$3:$C66,$A43,Consolidado!$B$3:$B66,JA$1)</f>
        <v>#VALUE!</v>
      </c>
      <c r="JB43" s="22" t="str">
        <f t="shared" si="741"/>
        <v/>
      </c>
      <c r="JC43" s="22" t="str">
        <f t="shared" si="742"/>
        <v>#VALUE!</v>
      </c>
      <c r="JD43" s="22" t="str">
        <f t="array" ref="JD43">SUMIFS(INDIRECT($H$1),Consolidado!$C$3:$C66,$A43,Consolidado!$B$3:$B66,JA$1)</f>
        <v>#VALUE!</v>
      </c>
      <c r="JE43" s="56" t="str">
        <f t="shared" si="743"/>
        <v/>
      </c>
      <c r="JF43" s="22" t="str">
        <f t="shared" si="744"/>
        <v>#VALUE!</v>
      </c>
      <c r="JG43" s="22" t="str">
        <f t="shared" si="745"/>
        <v/>
      </c>
      <c r="JH43" s="104" t="str">
        <f t="array" ref="JH43">SUMIFS(INDIRECT($G$1),Consolidado!$C$3:$C66,$A43,Consolidado!$B$3:$B66,JH$1)</f>
        <v>#VALUE!</v>
      </c>
      <c r="JI43" s="21" t="str">
        <f t="shared" si="746"/>
        <v/>
      </c>
      <c r="JJ43" s="21" t="str">
        <f t="shared" si="747"/>
        <v>#VALUE!</v>
      </c>
      <c r="JK43" s="21" t="str">
        <f t="array" ref="JK43">SUMIFS(INDIRECT($H$1),Consolidado!$C$3:$C66,$A43,Consolidado!$B$3:$B66,JH$1)</f>
        <v>#VALUE!</v>
      </c>
      <c r="JL43" s="54" t="str">
        <f t="shared" si="748"/>
        <v/>
      </c>
      <c r="JM43" s="21" t="str">
        <f t="shared" si="749"/>
        <v>#VALUE!</v>
      </c>
      <c r="JN43" s="21" t="str">
        <f t="shared" si="750"/>
        <v/>
      </c>
      <c r="JO43" s="103" t="str">
        <f t="array" ref="JO43">SUMIFS(INDIRECT($G$1),Consolidado!$C$3:$C66,$A43,Consolidado!$B$3:$B66,JO$1)</f>
        <v>#VALUE!</v>
      </c>
      <c r="JP43" s="22" t="str">
        <f t="shared" si="751"/>
        <v/>
      </c>
      <c r="JQ43" s="22" t="str">
        <f t="shared" si="752"/>
        <v>#VALUE!</v>
      </c>
      <c r="JR43" s="22" t="str">
        <f t="array" ref="JR43">SUMIFS(INDIRECT($H$1),Consolidado!$C$3:$C66,$A43,Consolidado!$B$3:$B66,JO$1)</f>
        <v>#VALUE!</v>
      </c>
      <c r="JS43" s="56" t="str">
        <f t="shared" si="753"/>
        <v/>
      </c>
      <c r="JT43" s="22" t="str">
        <f t="shared" si="754"/>
        <v>#VALUE!</v>
      </c>
      <c r="JU43" s="22" t="str">
        <f t="shared" si="755"/>
        <v/>
      </c>
      <c r="JV43" s="104" t="str">
        <f t="array" ref="JV43">SUMIFS(INDIRECT($G$1),Consolidado!$C$3:$C66,$A43,Consolidado!$B$3:$B66,JV$1)</f>
        <v>#VALUE!</v>
      </c>
      <c r="JW43" s="21" t="str">
        <f t="shared" si="756"/>
        <v/>
      </c>
      <c r="JX43" s="21" t="str">
        <f t="shared" si="757"/>
        <v>#VALUE!</v>
      </c>
      <c r="JY43" s="21" t="str">
        <f t="array" ref="JY43">SUMIFS(INDIRECT($H$1),Consolidado!$C$3:$C66,$A43,Consolidado!$B$3:$B66,JV$1)</f>
        <v>#VALUE!</v>
      </c>
      <c r="JZ43" s="54" t="str">
        <f t="shared" si="758"/>
        <v/>
      </c>
      <c r="KA43" s="21" t="str">
        <f t="shared" si="759"/>
        <v>#VALUE!</v>
      </c>
      <c r="KB43" s="21" t="str">
        <f t="shared" si="760"/>
        <v/>
      </c>
      <c r="KC43" s="103" t="str">
        <f t="array" ref="KC43">SUMIFS(INDIRECT($G$1),Consolidado!$C$3:$C66,$A43,Consolidado!$B$3:$B66,KC$1)</f>
        <v>#VALUE!</v>
      </c>
      <c r="KD43" s="22" t="str">
        <f t="shared" si="761"/>
        <v/>
      </c>
      <c r="KE43" s="22" t="str">
        <f t="shared" si="762"/>
        <v>#VALUE!</v>
      </c>
      <c r="KF43" s="22" t="str">
        <f t="array" ref="KF43">SUMIFS(INDIRECT($H$1),Consolidado!$C$3:$C66,$A43,Consolidado!$B$3:$B66,KC$1)</f>
        <v>#VALUE!</v>
      </c>
      <c r="KG43" s="56" t="str">
        <f t="shared" si="763"/>
        <v/>
      </c>
      <c r="KH43" s="22" t="str">
        <f t="shared" si="764"/>
        <v>#VALUE!</v>
      </c>
      <c r="KI43" s="22" t="str">
        <f t="shared" si="765"/>
        <v/>
      </c>
      <c r="KJ43" s="104" t="str">
        <f t="array" ref="KJ43">SUMIFS(INDIRECT($G$1),Consolidado!$C$3:$C66,$A43,Consolidado!$B$3:$B66,KJ$1)</f>
        <v>#VALUE!</v>
      </c>
      <c r="KK43" s="21" t="str">
        <f t="shared" si="766"/>
        <v/>
      </c>
      <c r="KL43" s="21" t="str">
        <f t="shared" si="767"/>
        <v>#VALUE!</v>
      </c>
      <c r="KM43" s="21" t="str">
        <f t="array" ref="KM43">SUMIFS(INDIRECT($H$1),Consolidado!$C$3:$C66,$A43,Consolidado!$B$3:$B66,KJ$1)</f>
        <v>#VALUE!</v>
      </c>
      <c r="KN43" s="54" t="str">
        <f t="shared" si="768"/>
        <v/>
      </c>
      <c r="KO43" s="21" t="str">
        <f t="shared" si="769"/>
        <v>#VALUE!</v>
      </c>
      <c r="KP43" s="21" t="str">
        <f t="shared" si="770"/>
        <v/>
      </c>
      <c r="KQ43" s="103" t="str">
        <f t="array" ref="KQ43">SUMIFS(INDIRECT($G$1),Consolidado!$C$3:$C66,$A43,Consolidado!$B$3:$B66,KQ$1)</f>
        <v>#VALUE!</v>
      </c>
      <c r="KR43" s="22" t="str">
        <f t="shared" si="771"/>
        <v/>
      </c>
      <c r="KS43" s="22" t="str">
        <f t="shared" si="772"/>
        <v>#VALUE!</v>
      </c>
      <c r="KT43" s="22" t="str">
        <f t="array" ref="KT43">SUMIFS(INDIRECT($H$1),Consolidado!$C$3:$C66,$A43,Consolidado!$B$3:$B66,KQ$1)</f>
        <v>#VALUE!</v>
      </c>
      <c r="KU43" s="56" t="str">
        <f t="shared" si="773"/>
        <v/>
      </c>
      <c r="KV43" s="22" t="str">
        <f t="shared" si="774"/>
        <v>#VALUE!</v>
      </c>
      <c r="KW43" s="22" t="str">
        <f t="shared" si="775"/>
        <v/>
      </c>
      <c r="KX43" s="104" t="str">
        <f t="array" ref="KX43">SUMIFS(INDIRECT($G$1),Consolidado!$C$3:$C66,$A43,Consolidado!$B$3:$B66,KX$1)</f>
        <v>#VALUE!</v>
      </c>
      <c r="KY43" s="21" t="str">
        <f t="shared" si="776"/>
        <v/>
      </c>
      <c r="KZ43" s="21" t="str">
        <f t="shared" si="777"/>
        <v>#VALUE!</v>
      </c>
      <c r="LA43" s="21" t="str">
        <f t="array" ref="LA43">SUMIFS(INDIRECT($H$1),Consolidado!$C$3:$C66,$A43,Consolidado!$B$3:$B66,KX$1)</f>
        <v>#VALUE!</v>
      </c>
      <c r="LB43" s="54" t="str">
        <f t="shared" si="778"/>
        <v/>
      </c>
      <c r="LC43" s="21" t="str">
        <f t="shared" si="779"/>
        <v>#VALUE!</v>
      </c>
      <c r="LD43" s="105" t="str">
        <f t="shared" si="780"/>
        <v/>
      </c>
      <c r="LE43" s="103" t="str">
        <f t="array" ref="LE43">SUMIFS(INDIRECT($G$1),Consolidado!$C$3:$C66,$A43,Consolidado!$B$3:$B66,LE$1)</f>
        <v>#VALUE!</v>
      </c>
      <c r="LF43" s="22" t="str">
        <f t="shared" si="781"/>
        <v/>
      </c>
      <c r="LG43" s="22" t="str">
        <f t="shared" si="782"/>
        <v>#VALUE!</v>
      </c>
      <c r="LH43" s="22" t="str">
        <f t="array" ref="LH43">SUMIFS(INDIRECT($H$1),Consolidado!$C$3:$C66,$A43,Consolidado!$B$3:$B66,LE$1)</f>
        <v>#VALUE!</v>
      </c>
      <c r="LI43" s="56" t="str">
        <f t="shared" si="783"/>
        <v/>
      </c>
      <c r="LJ43" s="22" t="str">
        <f t="shared" si="784"/>
        <v>#VALUE!</v>
      </c>
      <c r="LK43" s="22" t="str">
        <f t="shared" si="785"/>
        <v/>
      </c>
      <c r="LL43" s="104" t="str">
        <f t="array" ref="LL43">SUMIFS(INDIRECT($G$1),Consolidado!$C$3:$C66,$A43,Consolidado!$B$3:$B66,LL$1)</f>
        <v>#VALUE!</v>
      </c>
      <c r="LM43" s="21" t="str">
        <f t="shared" si="786"/>
        <v/>
      </c>
      <c r="LN43" s="21" t="str">
        <f t="shared" si="787"/>
        <v>#VALUE!</v>
      </c>
      <c r="LO43" s="21" t="str">
        <f t="array" ref="LO43">SUMIFS(INDIRECT($H$1),Consolidado!$C$3:$C66,$A43,Consolidado!$B$3:$B66,LL$1)</f>
        <v>#VALUE!</v>
      </c>
      <c r="LP43" s="54" t="str">
        <f t="shared" si="788"/>
        <v/>
      </c>
      <c r="LQ43" s="21" t="str">
        <f t="shared" si="789"/>
        <v>#VALUE!</v>
      </c>
      <c r="LR43" s="105" t="str">
        <f t="shared" si="790"/>
        <v/>
      </c>
      <c r="LS43" s="103" t="str">
        <f t="array" ref="LS43">SUMIFS(INDIRECT($G$1),Consolidado!$C$3:$C66,$A43,Consolidado!$B$3:$B66,LS$1)</f>
        <v>#VALUE!</v>
      </c>
      <c r="LT43" s="22" t="str">
        <f t="shared" si="791"/>
        <v/>
      </c>
      <c r="LU43" s="22" t="str">
        <f t="shared" si="792"/>
        <v>#VALUE!</v>
      </c>
      <c r="LV43" s="22" t="str">
        <f t="array" ref="LV43">SUMIFS(INDIRECT($H$1),Consolidado!$C$3:$C66,$A43,Consolidado!$B$3:$B66,LS$1)</f>
        <v>#VALUE!</v>
      </c>
      <c r="LW43" s="56" t="str">
        <f t="shared" si="793"/>
        <v/>
      </c>
      <c r="LX43" s="22" t="str">
        <f t="shared" si="794"/>
        <v>#VALUE!</v>
      </c>
      <c r="LY43" s="22" t="str">
        <f t="shared" si="795"/>
        <v/>
      </c>
      <c r="LZ43" s="104" t="str">
        <f t="array" ref="LZ43">SUMIFS(INDIRECT($G$1),Consolidado!$C$3:$C66,$A43,Consolidado!$B$3:$B66,LZ$1)</f>
        <v>#VALUE!</v>
      </c>
      <c r="MA43" s="21" t="str">
        <f t="shared" si="796"/>
        <v/>
      </c>
      <c r="MB43" s="21" t="str">
        <f t="shared" si="797"/>
        <v>#VALUE!</v>
      </c>
      <c r="MC43" s="21" t="str">
        <f t="array" ref="MC43">SUMIFS(INDIRECT($H$1),Consolidado!$C$3:$C66,$A43,Consolidado!$B$3:$B66,LZ$1)</f>
        <v>#VALUE!</v>
      </c>
      <c r="MD43" s="54" t="str">
        <f t="shared" si="798"/>
        <v/>
      </c>
      <c r="ME43" s="21" t="str">
        <f t="shared" si="799"/>
        <v>#VALUE!</v>
      </c>
      <c r="MF43" s="105" t="str">
        <f t="shared" si="800"/>
        <v/>
      </c>
      <c r="MG43" s="103" t="str">
        <f t="array" ref="MG43">SUMIFS(INDIRECT($G$1),Consolidado!$C$3:$C66,$A43,Consolidado!$B$3:$B66,MG$1)</f>
        <v>#VALUE!</v>
      </c>
      <c r="MH43" s="22" t="str">
        <f t="shared" si="801"/>
        <v/>
      </c>
      <c r="MI43" s="22" t="str">
        <f t="shared" si="802"/>
        <v>#VALUE!</v>
      </c>
      <c r="MJ43" s="22" t="str">
        <f t="array" ref="MJ43">SUMIFS(INDIRECT($H$1),Consolidado!$C$3:$C66,$A43,Consolidado!$B$3:$B66,MG$1)</f>
        <v>#VALUE!</v>
      </c>
      <c r="MK43" s="56" t="str">
        <f t="shared" si="803"/>
        <v/>
      </c>
      <c r="ML43" s="22" t="str">
        <f t="shared" si="804"/>
        <v>#VALUE!</v>
      </c>
      <c r="MM43" s="22" t="str">
        <f t="shared" si="805"/>
        <v/>
      </c>
      <c r="MN43" s="104" t="str">
        <f t="array" ref="MN43">SUMIFS(INDIRECT($G$1),Consolidado!$C$3:$C66,$A43,Consolidado!$B$3:$B66,MN$1)</f>
        <v>#VALUE!</v>
      </c>
      <c r="MO43" s="21" t="str">
        <f t="shared" si="806"/>
        <v/>
      </c>
      <c r="MP43" s="21" t="str">
        <f t="shared" si="807"/>
        <v>#VALUE!</v>
      </c>
      <c r="MQ43" s="21" t="str">
        <f t="array" ref="MQ43">SUMIFS(INDIRECT($H$1),Consolidado!$C$3:$C66,$A43,Consolidado!$B$3:$B66,MN$1)</f>
        <v>#VALUE!</v>
      </c>
      <c r="MR43" s="54" t="str">
        <f t="shared" si="808"/>
        <v/>
      </c>
      <c r="MS43" s="21" t="str">
        <f t="shared" si="809"/>
        <v>#VALUE!</v>
      </c>
      <c r="MT43" s="105" t="str">
        <f t="shared" si="810"/>
        <v/>
      </c>
      <c r="MU43" s="103" t="str">
        <f t="array" ref="MU43">SUMIFS(INDIRECT($G$1),Consolidado!$C$3:$C66,$A43,Consolidado!$B$3:$B66,MU$1)</f>
        <v>#VALUE!</v>
      </c>
      <c r="MV43" s="22" t="str">
        <f t="shared" si="811"/>
        <v/>
      </c>
      <c r="MW43" s="22" t="str">
        <f t="shared" si="812"/>
        <v>#VALUE!</v>
      </c>
      <c r="MX43" s="22" t="str">
        <f t="array" ref="MX43">SUMIFS(INDIRECT($H$1),Consolidado!$C$3:$C66,$A43,Consolidado!$B$3:$B66,MU$1)</f>
        <v>#VALUE!</v>
      </c>
      <c r="MY43" s="56" t="str">
        <f t="shared" si="813"/>
        <v/>
      </c>
      <c r="MZ43" s="22" t="str">
        <f t="shared" si="814"/>
        <v>#VALUE!</v>
      </c>
      <c r="NA43" s="22" t="str">
        <f t="shared" si="815"/>
        <v/>
      </c>
      <c r="NB43" s="104" t="str">
        <f t="array" ref="NB43">SUMIFS(INDIRECT($G$1),Consolidado!$C$3:$C66,$A43,Consolidado!$B$3:$B66,NB$1)</f>
        <v>#VALUE!</v>
      </c>
      <c r="NC43" s="21" t="str">
        <f t="shared" si="816"/>
        <v/>
      </c>
      <c r="ND43" s="21" t="str">
        <f t="shared" si="817"/>
        <v>#VALUE!</v>
      </c>
      <c r="NE43" s="21" t="str">
        <f t="array" ref="NE43">SUMIFS(INDIRECT($H$1),Consolidado!$C$3:$C66,$A43,Consolidado!$B$3:$B66,NB$1)</f>
        <v>#VALUE!</v>
      </c>
      <c r="NF43" s="54" t="str">
        <f t="shared" si="818"/>
        <v/>
      </c>
      <c r="NG43" s="21" t="str">
        <f t="shared" si="819"/>
        <v>#VALUE!</v>
      </c>
      <c r="NH43" s="105" t="str">
        <f t="shared" si="820"/>
        <v/>
      </c>
      <c r="NI43" s="103" t="str">
        <f t="array" ref="NI43">SUMIFS(INDIRECT($G$1),Consolidado!$C$3:$C66,$A43,Consolidado!$B$3:$B66,NI$1)</f>
        <v>#VALUE!</v>
      </c>
      <c r="NJ43" s="22" t="str">
        <f t="shared" si="821"/>
        <v/>
      </c>
      <c r="NK43" s="22" t="str">
        <f t="shared" si="822"/>
        <v>#VALUE!</v>
      </c>
      <c r="NL43" s="22" t="str">
        <f t="array" ref="NL43">SUMIFS(INDIRECT($H$1),Consolidado!$C$3:$C66,$A43,Consolidado!$B$3:$B66,NI$1)</f>
        <v>#VALUE!</v>
      </c>
      <c r="NM43" s="56" t="str">
        <f t="shared" si="823"/>
        <v/>
      </c>
      <c r="NN43" s="22" t="str">
        <f t="shared" si="824"/>
        <v>#VALUE!</v>
      </c>
      <c r="NO43" s="22" t="str">
        <f t="shared" si="825"/>
        <v/>
      </c>
      <c r="NP43" s="104" t="str">
        <f t="array" ref="NP43">SUMIFS(INDIRECT($G$1),Consolidado!$C$3:$C66,$A43,Consolidado!$B$3:$B66,NP$1)</f>
        <v>#VALUE!</v>
      </c>
      <c r="NQ43" s="21" t="str">
        <f t="shared" si="826"/>
        <v/>
      </c>
      <c r="NR43" s="21" t="str">
        <f t="shared" si="827"/>
        <v>#VALUE!</v>
      </c>
      <c r="NS43" s="21" t="str">
        <f t="array" ref="NS43">SUMIFS(INDIRECT($H$1),Consolidado!$C$3:$C66,$A43,Consolidado!$B$3:$B66,NP$1)</f>
        <v>#VALUE!</v>
      </c>
      <c r="NT43" s="54" t="str">
        <f t="shared" si="828"/>
        <v/>
      </c>
      <c r="NU43" s="21" t="str">
        <f t="shared" si="829"/>
        <v>#VALUE!</v>
      </c>
      <c r="NV43" s="105" t="str">
        <f t="shared" si="830"/>
        <v/>
      </c>
    </row>
    <row r="44" ht="15.75" hidden="1" customHeight="1">
      <c r="A44" s="7" t="str">
        <f>Menus!B36</f>
        <v/>
      </c>
      <c r="B44" s="21" t="str">
        <f t="shared" si="554"/>
        <v>#VALUE!</v>
      </c>
      <c r="C44" s="21">
        <f t="shared" si="555"/>
        <v>0</v>
      </c>
      <c r="D44" s="21" t="str">
        <f t="shared" si="556"/>
        <v>#VALUE!</v>
      </c>
      <c r="E44" s="21" t="str">
        <f t="shared" si="557"/>
        <v>#VALUE!</v>
      </c>
      <c r="F44" s="21">
        <f t="shared" si="558"/>
        <v>0</v>
      </c>
      <c r="G44" s="21" t="str">
        <f t="shared" si="559"/>
        <v>#VALUE!</v>
      </c>
      <c r="H44" s="21" t="str">
        <f t="shared" si="560"/>
        <v/>
      </c>
      <c r="I44" s="100" t="str">
        <f t="array" ref="I44">SUMIFS(INDIRECT($G$1),Consolidado!$C$3:$C66,$A44,Consolidado!$B$3:$B66,I$1)</f>
        <v>#VALUE!</v>
      </c>
      <c r="J44" s="65" t="str">
        <f t="shared" si="561"/>
        <v/>
      </c>
      <c r="K44" s="21" t="str">
        <f t="shared" si="562"/>
        <v>#VALUE!</v>
      </c>
      <c r="L44" s="65" t="str">
        <f t="array" ref="L44">SUMIFS(INDIRECT($H$1),Consolidado!$C$3:$C66,$A44,Consolidado!$B$3:$B66,I$1)</f>
        <v>#VALUE!</v>
      </c>
      <c r="M44" s="66" t="str">
        <f t="shared" si="563"/>
        <v/>
      </c>
      <c r="N44" s="21" t="str">
        <f t="shared" si="564"/>
        <v>#VALUE!</v>
      </c>
      <c r="O44" s="21" t="str">
        <f t="shared" si="565"/>
        <v/>
      </c>
      <c r="P44" s="101" t="str">
        <f t="array" ref="P44">SUMIFS(INDIRECT($G$1),Consolidado!$C$3:$C66,$A44,Consolidado!$B$3:$B66,P$1)</f>
        <v>#VALUE!</v>
      </c>
      <c r="Q44" s="68" t="str">
        <f t="shared" si="566"/>
        <v/>
      </c>
      <c r="R44" s="68" t="str">
        <f t="shared" si="567"/>
        <v>#VALUE!</v>
      </c>
      <c r="S44" s="68" t="str">
        <f t="array" ref="S44">SUMIFS(INDIRECT($H$1),Consolidado!$C$3:$C66,$A44,Consolidado!$B$3:$B66,P$1)</f>
        <v>#VALUE!</v>
      </c>
      <c r="T44" s="68" t="str">
        <f t="shared" si="568"/>
        <v/>
      </c>
      <c r="U44" s="68" t="str">
        <f t="shared" si="569"/>
        <v>#VALUE!</v>
      </c>
      <c r="V44" s="68" t="str">
        <f t="shared" si="570"/>
        <v/>
      </c>
      <c r="W44" s="103" t="str">
        <f t="array" ref="W44">SUMIFS(INDIRECT($G$1),Consolidado!$C$3:$C66,$A44,Consolidado!$B$3:$B66,W$1)</f>
        <v>#VALUE!</v>
      </c>
      <c r="X44" s="22" t="str">
        <f t="shared" si="571"/>
        <v/>
      </c>
      <c r="Y44" s="22" t="str">
        <f t="shared" si="572"/>
        <v>#VALUE!</v>
      </c>
      <c r="Z44" s="22" t="str">
        <f t="array" ref="Z44">SUMIFS(INDIRECT($H$1),Consolidado!$C$3:$C66,$A44,Consolidado!$B$3:$B66,W$1)</f>
        <v>#VALUE!</v>
      </c>
      <c r="AA44" s="56" t="str">
        <f t="shared" si="573"/>
        <v/>
      </c>
      <c r="AB44" s="22" t="str">
        <f t="shared" si="574"/>
        <v>#VALUE!</v>
      </c>
      <c r="AC44" s="22" t="str">
        <f t="shared" si="575"/>
        <v/>
      </c>
      <c r="AD44" s="104" t="str">
        <f t="array" ref="AD44">SUMIFS(INDIRECT($G$1),Consolidado!$C$3:$C66,$A44,Consolidado!$B$3:$B66,AD$1)</f>
        <v>#VALUE!</v>
      </c>
      <c r="AE44" s="21" t="str">
        <f t="shared" si="576"/>
        <v/>
      </c>
      <c r="AF44" s="21" t="str">
        <f t="shared" si="577"/>
        <v>#VALUE!</v>
      </c>
      <c r="AG44" s="21" t="str">
        <f t="array" ref="AG44">SUMIFS(INDIRECT($H$1),Consolidado!$C$3:$C66,$A44,Consolidado!$B$3:$B66,AD$1)</f>
        <v>#VALUE!</v>
      </c>
      <c r="AH44" s="54" t="str">
        <f t="shared" si="578"/>
        <v/>
      </c>
      <c r="AI44" s="21" t="str">
        <f t="shared" si="579"/>
        <v>#VALUE!</v>
      </c>
      <c r="AJ44" s="21" t="str">
        <f t="shared" si="580"/>
        <v/>
      </c>
      <c r="AK44" s="103" t="str">
        <f t="array" ref="AK44">SUMIFS(INDIRECT($G$1),Consolidado!$C$3:$C66,$A44,Consolidado!$B$3:$B66,AK$1)</f>
        <v>#VALUE!</v>
      </c>
      <c r="AL44" s="22" t="str">
        <f t="shared" si="581"/>
        <v/>
      </c>
      <c r="AM44" s="22" t="str">
        <f t="shared" si="582"/>
        <v>#VALUE!</v>
      </c>
      <c r="AN44" s="22" t="str">
        <f t="array" ref="AN44">SUMIFS(INDIRECT($H$1),Consolidado!$C$3:$C66,$A44,Consolidado!$B$3:$B66,AK$1)</f>
        <v>#VALUE!</v>
      </c>
      <c r="AO44" s="56" t="str">
        <f t="shared" si="583"/>
        <v/>
      </c>
      <c r="AP44" s="22" t="str">
        <f t="shared" si="584"/>
        <v>#VALUE!</v>
      </c>
      <c r="AQ44" s="22" t="str">
        <f t="shared" si="585"/>
        <v/>
      </c>
      <c r="AR44" s="104" t="str">
        <f t="array" ref="AR44">SUMIFS(INDIRECT($G$1),Consolidado!$C$3:$C66,$A44,Consolidado!$B$3:$B66,AR$1)</f>
        <v>#VALUE!</v>
      </c>
      <c r="AS44" s="21" t="str">
        <f t="shared" si="586"/>
        <v/>
      </c>
      <c r="AT44" s="21" t="str">
        <f t="shared" si="587"/>
        <v>#VALUE!</v>
      </c>
      <c r="AU44" s="21" t="str">
        <f t="array" ref="AU44">SUMIFS(INDIRECT($H$1),Consolidado!$C$3:$C66,$A44,Consolidado!$B$3:$B66,AR$1)</f>
        <v>#VALUE!</v>
      </c>
      <c r="AV44" s="54" t="str">
        <f t="shared" si="588"/>
        <v/>
      </c>
      <c r="AW44" s="21" t="str">
        <f t="shared" si="589"/>
        <v>#VALUE!</v>
      </c>
      <c r="AX44" s="21" t="str">
        <f t="shared" si="590"/>
        <v/>
      </c>
      <c r="AY44" s="103" t="str">
        <f t="array" ref="AY44">SUMIFS(INDIRECT($G$1),Consolidado!$C$3:$C66,$A44,Consolidado!$B$3:$B66,AY$1)</f>
        <v>#VALUE!</v>
      </c>
      <c r="AZ44" s="22" t="str">
        <f t="shared" si="591"/>
        <v/>
      </c>
      <c r="BA44" s="22" t="str">
        <f t="shared" si="592"/>
        <v>#VALUE!</v>
      </c>
      <c r="BB44" s="22" t="str">
        <f t="array" ref="BB44">SUMIFS(INDIRECT($H$1),Consolidado!$C$3:$C66,$A44,Consolidado!$B$3:$B66,AY$1)</f>
        <v>#VALUE!</v>
      </c>
      <c r="BC44" s="56" t="str">
        <f t="shared" si="593"/>
        <v/>
      </c>
      <c r="BD44" s="22" t="str">
        <f t="shared" si="594"/>
        <v>#VALUE!</v>
      </c>
      <c r="BE44" s="22" t="str">
        <f t="shared" si="595"/>
        <v/>
      </c>
      <c r="BF44" s="104" t="str">
        <f t="array" ref="BF44">SUMIFS(INDIRECT($G$1),Consolidado!$C$3:$C66,$A44,Consolidado!$B$3:$B66,BF$1)</f>
        <v>#VALUE!</v>
      </c>
      <c r="BG44" s="21" t="str">
        <f t="shared" si="596"/>
        <v/>
      </c>
      <c r="BH44" s="21" t="str">
        <f t="shared" si="597"/>
        <v>#VALUE!</v>
      </c>
      <c r="BI44" s="21" t="str">
        <f t="array" ref="BI44">SUMIFS(INDIRECT($H$1),Consolidado!$C$3:$C66,$A44,Consolidado!$B$3:$B66,BF$1)</f>
        <v>#VALUE!</v>
      </c>
      <c r="BJ44" s="54" t="str">
        <f t="shared" si="598"/>
        <v/>
      </c>
      <c r="BK44" s="21" t="str">
        <f t="shared" si="599"/>
        <v>#VALUE!</v>
      </c>
      <c r="BL44" s="21" t="str">
        <f t="shared" si="600"/>
        <v/>
      </c>
      <c r="BM44" s="103" t="str">
        <f t="array" ref="BM44">SUMIFS(INDIRECT($G$1),Consolidado!$C$3:$C66,$A44,Consolidado!$B$3:$B66,BM$1)</f>
        <v>#VALUE!</v>
      </c>
      <c r="BN44" s="22" t="str">
        <f t="shared" si="601"/>
        <v/>
      </c>
      <c r="BO44" s="22" t="str">
        <f t="shared" si="602"/>
        <v>#VALUE!</v>
      </c>
      <c r="BP44" s="22" t="str">
        <f t="array" ref="BP44">SUMIFS(INDIRECT($H$1),Consolidado!$C$3:$C66,$A44,Consolidado!$B$3:$B66,BM$1)</f>
        <v>#VALUE!</v>
      </c>
      <c r="BQ44" s="56" t="str">
        <f t="shared" si="603"/>
        <v/>
      </c>
      <c r="BR44" s="22" t="str">
        <f t="shared" si="604"/>
        <v>#VALUE!</v>
      </c>
      <c r="BS44" s="22" t="str">
        <f t="shared" si="605"/>
        <v/>
      </c>
      <c r="BT44" s="104" t="str">
        <f t="array" ref="BT44">SUMIFS(INDIRECT($G$1),Consolidado!$C$3:$C66,$A44,Consolidado!$B$3:$B66,BT$1)</f>
        <v>#VALUE!</v>
      </c>
      <c r="BU44" s="21" t="str">
        <f t="shared" si="606"/>
        <v/>
      </c>
      <c r="BV44" s="21" t="str">
        <f t="shared" si="607"/>
        <v>#VALUE!</v>
      </c>
      <c r="BW44" s="21" t="str">
        <f t="array" ref="BW44">SUMIFS(INDIRECT($H$1),Consolidado!$C$3:$C66,$A44,Consolidado!$B$3:$B66,BT$1)</f>
        <v>#VALUE!</v>
      </c>
      <c r="BX44" s="54" t="str">
        <f t="shared" si="608"/>
        <v/>
      </c>
      <c r="BY44" s="21" t="str">
        <f t="shared" si="609"/>
        <v>#VALUE!</v>
      </c>
      <c r="BZ44" s="21" t="str">
        <f t="shared" si="610"/>
        <v/>
      </c>
      <c r="CA44" s="103" t="str">
        <f t="array" ref="CA44">SUMIFS(INDIRECT($G$1),Consolidado!$C$3:$C66,$A44,Consolidado!$B$3:$B66,CA$1)</f>
        <v>#VALUE!</v>
      </c>
      <c r="CB44" s="22" t="str">
        <f t="shared" si="611"/>
        <v/>
      </c>
      <c r="CC44" s="22" t="str">
        <f t="shared" si="612"/>
        <v>#VALUE!</v>
      </c>
      <c r="CD44" s="22" t="str">
        <f t="array" ref="CD44">SUMIFS(INDIRECT($H$1),Consolidado!$C$3:$C66,$A44,Consolidado!$B$3:$B66,CA$1)</f>
        <v>#VALUE!</v>
      </c>
      <c r="CE44" s="56" t="str">
        <f t="shared" si="613"/>
        <v/>
      </c>
      <c r="CF44" s="22" t="str">
        <f t="shared" si="614"/>
        <v>#VALUE!</v>
      </c>
      <c r="CG44" s="22" t="str">
        <f t="shared" si="615"/>
        <v/>
      </c>
      <c r="CH44" s="104" t="str">
        <f t="array" ref="CH44">SUMIFS(INDIRECT($G$1),Consolidado!$C$3:$C66,$A44,Consolidado!$B$3:$B66,CH$1)</f>
        <v>#VALUE!</v>
      </c>
      <c r="CI44" s="21" t="str">
        <f t="shared" si="616"/>
        <v/>
      </c>
      <c r="CJ44" s="21" t="str">
        <f t="shared" si="617"/>
        <v>#VALUE!</v>
      </c>
      <c r="CK44" s="21" t="str">
        <f t="array" ref="CK44">SUMIFS(INDIRECT($H$1),Consolidado!$C$3:$C66,$A44,Consolidado!$B$3:$B66,CH$1)</f>
        <v>#VALUE!</v>
      </c>
      <c r="CL44" s="54" t="str">
        <f t="shared" si="618"/>
        <v/>
      </c>
      <c r="CM44" s="21" t="str">
        <f t="shared" si="619"/>
        <v>#VALUE!</v>
      </c>
      <c r="CN44" s="21" t="str">
        <f t="shared" si="620"/>
        <v/>
      </c>
      <c r="CO44" s="103" t="str">
        <f t="array" ref="CO44">SUMIFS(INDIRECT($G$1),Consolidado!$C$3:$C66,$A44,Consolidado!$B$3:$B66,CO$1)</f>
        <v>#VALUE!</v>
      </c>
      <c r="CP44" s="22" t="str">
        <f t="shared" si="621"/>
        <v/>
      </c>
      <c r="CQ44" s="22" t="str">
        <f t="shared" si="622"/>
        <v>#VALUE!</v>
      </c>
      <c r="CR44" s="22" t="str">
        <f t="array" ref="CR44">SUMIFS(INDIRECT($H$1),Consolidado!$C$3:$C66,$A44,Consolidado!$B$3:$B66,CO$1)</f>
        <v>#VALUE!</v>
      </c>
      <c r="CS44" s="56" t="str">
        <f t="shared" si="623"/>
        <v/>
      </c>
      <c r="CT44" s="22" t="str">
        <f t="shared" si="624"/>
        <v>#VALUE!</v>
      </c>
      <c r="CU44" s="22" t="str">
        <f t="shared" si="625"/>
        <v/>
      </c>
      <c r="CV44" s="104" t="str">
        <f t="array" ref="CV44">SUMIFS(INDIRECT($G$1),Consolidado!$C$3:$C66,$A44,Consolidado!$B$3:$B66,CV$1)</f>
        <v>#VALUE!</v>
      </c>
      <c r="CW44" s="21" t="str">
        <f t="shared" si="626"/>
        <v/>
      </c>
      <c r="CX44" s="21" t="str">
        <f t="shared" si="627"/>
        <v>#VALUE!</v>
      </c>
      <c r="CY44" s="21" t="str">
        <f t="array" ref="CY44">SUMIFS(INDIRECT($H$1),Consolidado!$C$3:$C66,$A44,Consolidado!$B$3:$B66,CV$1)</f>
        <v>#VALUE!</v>
      </c>
      <c r="CZ44" s="54" t="str">
        <f t="shared" si="628"/>
        <v/>
      </c>
      <c r="DA44" s="21" t="str">
        <f t="shared" si="629"/>
        <v>#VALUE!</v>
      </c>
      <c r="DB44" s="21" t="str">
        <f t="shared" si="630"/>
        <v/>
      </c>
      <c r="DC44" s="103" t="str">
        <f t="array" ref="DC44">SUMIFS(INDIRECT($G$1),Consolidado!$C$3:$C66,$A44,Consolidado!$B$3:$B66,DC$1)</f>
        <v>#VALUE!</v>
      </c>
      <c r="DD44" s="22" t="str">
        <f t="shared" si="631"/>
        <v/>
      </c>
      <c r="DE44" s="22" t="str">
        <f t="shared" si="632"/>
        <v>#VALUE!</v>
      </c>
      <c r="DF44" s="22" t="str">
        <f t="array" ref="DF44">SUMIFS(INDIRECT($H$1),Consolidado!$C$3:$C66,$A44,Consolidado!$B$3:$B66,DC$1)</f>
        <v>#VALUE!</v>
      </c>
      <c r="DG44" s="56" t="str">
        <f t="shared" si="633"/>
        <v/>
      </c>
      <c r="DH44" s="22" t="str">
        <f t="shared" si="634"/>
        <v>#VALUE!</v>
      </c>
      <c r="DI44" s="22" t="str">
        <f t="shared" si="635"/>
        <v/>
      </c>
      <c r="DJ44" s="104" t="str">
        <f t="array" ref="DJ44">SUMIFS(INDIRECT($G$1),Consolidado!$C$3:$C66,$A44,Consolidado!$B$3:$B66,DJ$1)</f>
        <v>#VALUE!</v>
      </c>
      <c r="DK44" s="21" t="str">
        <f t="shared" si="636"/>
        <v/>
      </c>
      <c r="DL44" s="21" t="str">
        <f t="shared" si="637"/>
        <v>#VALUE!</v>
      </c>
      <c r="DM44" s="21" t="str">
        <f t="array" ref="DM44">SUMIFS(INDIRECT($H$1),Consolidado!$C$3:$C66,$A44,Consolidado!$B$3:$B66,DJ$1)</f>
        <v>#VALUE!</v>
      </c>
      <c r="DN44" s="54" t="str">
        <f t="shared" si="638"/>
        <v/>
      </c>
      <c r="DO44" s="21" t="str">
        <f t="shared" si="639"/>
        <v>#VALUE!</v>
      </c>
      <c r="DP44" s="21" t="str">
        <f t="shared" si="640"/>
        <v/>
      </c>
      <c r="DQ44" s="103" t="str">
        <f t="array" ref="DQ44">SUMIFS(INDIRECT($G$1),Consolidado!$C$3:$C66,$A44,Consolidado!$B$3:$B66,DQ$1)</f>
        <v>#VALUE!</v>
      </c>
      <c r="DR44" s="22" t="str">
        <f t="shared" si="641"/>
        <v/>
      </c>
      <c r="DS44" s="22" t="str">
        <f t="shared" si="642"/>
        <v>#VALUE!</v>
      </c>
      <c r="DT44" s="22" t="str">
        <f t="array" ref="DT44">SUMIFS(INDIRECT($H$1),Consolidado!$C$3:$C66,$A44,Consolidado!$B$3:$B66,DQ$1)</f>
        <v>#VALUE!</v>
      </c>
      <c r="DU44" s="56" t="str">
        <f t="shared" si="643"/>
        <v/>
      </c>
      <c r="DV44" s="22" t="str">
        <f t="shared" si="644"/>
        <v>#VALUE!</v>
      </c>
      <c r="DW44" s="22" t="str">
        <f t="shared" si="645"/>
        <v/>
      </c>
      <c r="DX44" s="104" t="str">
        <f t="array" ref="DX44">SUMIFS(INDIRECT($G$1),Consolidado!$C$3:$C66,$A44,Consolidado!$B$3:$B66,DX$1)</f>
        <v>#VALUE!</v>
      </c>
      <c r="DY44" s="21" t="str">
        <f t="shared" si="646"/>
        <v/>
      </c>
      <c r="DZ44" s="21" t="str">
        <f t="shared" si="647"/>
        <v>#VALUE!</v>
      </c>
      <c r="EA44" s="21" t="str">
        <f t="array" ref="EA44">SUMIFS(INDIRECT($H$1),Consolidado!$C$3:$C66,$A44,Consolidado!$B$3:$B66,DX$1)</f>
        <v>#VALUE!</v>
      </c>
      <c r="EB44" s="54" t="str">
        <f t="shared" si="648"/>
        <v/>
      </c>
      <c r="EC44" s="21" t="str">
        <f t="shared" si="649"/>
        <v>#VALUE!</v>
      </c>
      <c r="ED44" s="21" t="str">
        <f t="shared" si="650"/>
        <v/>
      </c>
      <c r="EE44" s="103" t="str">
        <f t="array" ref="EE44">SUMIFS(INDIRECT($G$1),Consolidado!$C$3:$C66,$A44,Consolidado!$B$3:$B66,EE$1)</f>
        <v>#VALUE!</v>
      </c>
      <c r="EF44" s="22" t="str">
        <f t="shared" si="651"/>
        <v/>
      </c>
      <c r="EG44" s="22" t="str">
        <f t="shared" si="652"/>
        <v>#VALUE!</v>
      </c>
      <c r="EH44" s="22" t="str">
        <f t="array" ref="EH44">SUMIFS(INDIRECT($H$1),Consolidado!$C$3:$C66,$A44,Consolidado!$B$3:$B66,EE$1)</f>
        <v>#VALUE!</v>
      </c>
      <c r="EI44" s="56" t="str">
        <f t="shared" si="653"/>
        <v/>
      </c>
      <c r="EJ44" s="22" t="str">
        <f t="shared" si="654"/>
        <v>#VALUE!</v>
      </c>
      <c r="EK44" s="22" t="str">
        <f t="shared" si="655"/>
        <v/>
      </c>
      <c r="EL44" s="104" t="str">
        <f t="array" ref="EL44">SUMIFS(INDIRECT($G$1),Consolidado!$C$3:$C66,$A44,Consolidado!$B$3:$B66,EL$1)</f>
        <v>#VALUE!</v>
      </c>
      <c r="EM44" s="21" t="str">
        <f t="shared" si="656"/>
        <v/>
      </c>
      <c r="EN44" s="21" t="str">
        <f t="shared" si="657"/>
        <v>#VALUE!</v>
      </c>
      <c r="EO44" s="21" t="str">
        <f t="array" ref="EO44">SUMIFS(INDIRECT($H$1),Consolidado!$C$3:$C66,$A44,Consolidado!$B$3:$B66,EL$1)</f>
        <v>#VALUE!</v>
      </c>
      <c r="EP44" s="54" t="str">
        <f t="shared" si="658"/>
        <v/>
      </c>
      <c r="EQ44" s="21" t="str">
        <f t="shared" si="659"/>
        <v>#VALUE!</v>
      </c>
      <c r="ER44" s="21" t="str">
        <f t="shared" si="660"/>
        <v/>
      </c>
      <c r="ES44" s="103" t="str">
        <f t="array" ref="ES44">SUMIFS(INDIRECT($G$1),Consolidado!$C$3:$C66,$A44,Consolidado!$B$3:$B66,ES$1)</f>
        <v>#VALUE!</v>
      </c>
      <c r="ET44" s="22" t="str">
        <f t="shared" si="661"/>
        <v/>
      </c>
      <c r="EU44" s="22" t="str">
        <f t="shared" si="662"/>
        <v>#VALUE!</v>
      </c>
      <c r="EV44" s="22" t="str">
        <f t="array" ref="EV44">SUMIFS(INDIRECT($H$1),Consolidado!$C$3:$C66,$A44,Consolidado!$B$3:$B66,ES$1)</f>
        <v>#VALUE!</v>
      </c>
      <c r="EW44" s="56" t="str">
        <f t="shared" si="663"/>
        <v/>
      </c>
      <c r="EX44" s="22" t="str">
        <f t="shared" si="664"/>
        <v>#VALUE!</v>
      </c>
      <c r="EY44" s="22" t="str">
        <f t="shared" si="665"/>
        <v/>
      </c>
      <c r="EZ44" s="104" t="str">
        <f t="array" ref="EZ44">SUMIFS(INDIRECT($G$1),Consolidado!$C$3:$C66,$A44,Consolidado!$B$3:$B66,EZ$1)</f>
        <v>#VALUE!</v>
      </c>
      <c r="FA44" s="21" t="str">
        <f t="shared" si="666"/>
        <v/>
      </c>
      <c r="FB44" s="21" t="str">
        <f t="shared" si="667"/>
        <v>#VALUE!</v>
      </c>
      <c r="FC44" s="21" t="str">
        <f t="array" ref="FC44">SUMIFS(INDIRECT($H$1),Consolidado!$C$3:$C66,$A44,Consolidado!$B$3:$B66,EZ$1)</f>
        <v>#VALUE!</v>
      </c>
      <c r="FD44" s="54" t="str">
        <f t="shared" si="668"/>
        <v/>
      </c>
      <c r="FE44" s="21" t="str">
        <f t="shared" si="669"/>
        <v>#VALUE!</v>
      </c>
      <c r="FF44" s="21" t="str">
        <f t="shared" si="670"/>
        <v/>
      </c>
      <c r="FG44" s="103" t="str">
        <f t="array" ref="FG44">SUMIFS(INDIRECT($G$1),Consolidado!$C$3:$C66,$A44,Consolidado!$B$3:$B66,FG$1)</f>
        <v>#VALUE!</v>
      </c>
      <c r="FH44" s="22" t="str">
        <f t="shared" si="671"/>
        <v/>
      </c>
      <c r="FI44" s="22" t="str">
        <f t="shared" si="672"/>
        <v>#VALUE!</v>
      </c>
      <c r="FJ44" s="22" t="str">
        <f t="array" ref="FJ44">SUMIFS(INDIRECT($H$1),Consolidado!$C$3:$C66,$A44,Consolidado!$B$3:$B66,FG$1)</f>
        <v>#VALUE!</v>
      </c>
      <c r="FK44" s="56" t="str">
        <f t="shared" si="673"/>
        <v/>
      </c>
      <c r="FL44" s="22" t="str">
        <f t="shared" si="674"/>
        <v>#VALUE!</v>
      </c>
      <c r="FM44" s="22" t="str">
        <f t="shared" si="675"/>
        <v/>
      </c>
      <c r="FN44" s="104" t="str">
        <f t="array" ref="FN44">SUMIFS(INDIRECT($G$1),Consolidado!$C$3:$C66,$A44,Consolidado!$B$3:$B66,FN$1)</f>
        <v>#VALUE!</v>
      </c>
      <c r="FO44" s="21" t="str">
        <f t="shared" si="676"/>
        <v/>
      </c>
      <c r="FP44" s="21" t="str">
        <f t="shared" si="677"/>
        <v>#VALUE!</v>
      </c>
      <c r="FQ44" s="21" t="str">
        <f t="array" ref="FQ44">SUMIFS(INDIRECT($H$1),Consolidado!$C$3:$C66,$A44,Consolidado!$B$3:$B66,FN$1)</f>
        <v>#VALUE!</v>
      </c>
      <c r="FR44" s="54" t="str">
        <f t="shared" si="678"/>
        <v/>
      </c>
      <c r="FS44" s="21" t="str">
        <f t="shared" si="679"/>
        <v>#VALUE!</v>
      </c>
      <c r="FT44" s="21" t="str">
        <f t="shared" si="680"/>
        <v/>
      </c>
      <c r="FU44" s="103" t="str">
        <f t="array" ref="FU44">SUMIFS(INDIRECT($G$1),Consolidado!$C$3:$C66,$A44,Consolidado!$B$3:$B66,FU$1)</f>
        <v>#VALUE!</v>
      </c>
      <c r="FV44" s="22" t="str">
        <f t="shared" si="681"/>
        <v/>
      </c>
      <c r="FW44" s="22" t="str">
        <f t="shared" si="682"/>
        <v>#VALUE!</v>
      </c>
      <c r="FX44" s="22" t="str">
        <f t="array" ref="FX44">SUMIFS(INDIRECT($H$1),Consolidado!$C$3:$C66,$A44,Consolidado!$B$3:$B66,FU$1)</f>
        <v>#VALUE!</v>
      </c>
      <c r="FY44" s="56" t="str">
        <f t="shared" si="683"/>
        <v/>
      </c>
      <c r="FZ44" s="22" t="str">
        <f t="shared" si="684"/>
        <v>#VALUE!</v>
      </c>
      <c r="GA44" s="22" t="str">
        <f t="shared" si="685"/>
        <v/>
      </c>
      <c r="GB44" s="104" t="str">
        <f t="array" ref="GB44">SUMIFS(INDIRECT($G$1),Consolidado!$C$3:$C66,$A44,Consolidado!$B$3:$B66,GB$1)</f>
        <v>#VALUE!</v>
      </c>
      <c r="GC44" s="21" t="str">
        <f t="shared" si="686"/>
        <v/>
      </c>
      <c r="GD44" s="21" t="str">
        <f t="shared" si="687"/>
        <v>#VALUE!</v>
      </c>
      <c r="GE44" s="21" t="str">
        <f t="array" ref="GE44">SUMIFS(INDIRECT($H$1),Consolidado!$C$3:$C66,$A44,Consolidado!$B$3:$B66,GB$1)</f>
        <v>#VALUE!</v>
      </c>
      <c r="GF44" s="54" t="str">
        <f t="shared" si="688"/>
        <v/>
      </c>
      <c r="GG44" s="21" t="str">
        <f t="shared" si="689"/>
        <v>#VALUE!</v>
      </c>
      <c r="GH44" s="21" t="str">
        <f t="shared" si="690"/>
        <v/>
      </c>
      <c r="GI44" s="103" t="str">
        <f t="array" ref="GI44">SUMIFS(INDIRECT($G$1),Consolidado!$C$3:$C66,$A44,Consolidado!$B$3:$B66,GI$1)</f>
        <v>#VALUE!</v>
      </c>
      <c r="GJ44" s="22" t="str">
        <f t="shared" si="691"/>
        <v/>
      </c>
      <c r="GK44" s="22" t="str">
        <f t="shared" si="692"/>
        <v>#VALUE!</v>
      </c>
      <c r="GL44" s="22" t="str">
        <f t="array" ref="GL44">SUMIFS(INDIRECT($H$1),Consolidado!$C$3:$C66,$A44,Consolidado!$B$3:$B66,GI$1)</f>
        <v>#VALUE!</v>
      </c>
      <c r="GM44" s="56" t="str">
        <f t="shared" si="693"/>
        <v/>
      </c>
      <c r="GN44" s="22" t="str">
        <f t="shared" si="694"/>
        <v>#VALUE!</v>
      </c>
      <c r="GO44" s="22" t="str">
        <f t="shared" si="695"/>
        <v/>
      </c>
      <c r="GP44" s="104" t="str">
        <f t="array" ref="GP44">SUMIFS(INDIRECT($G$1),Consolidado!$C$3:$C66,$A44,Consolidado!$B$3:$B66,GP$1)</f>
        <v>#VALUE!</v>
      </c>
      <c r="GQ44" s="21" t="str">
        <f t="shared" si="696"/>
        <v/>
      </c>
      <c r="GR44" s="21" t="str">
        <f t="shared" si="697"/>
        <v>#VALUE!</v>
      </c>
      <c r="GS44" s="21" t="str">
        <f t="array" ref="GS44">SUMIFS(INDIRECT($H$1),Consolidado!$C$3:$C66,$A44,Consolidado!$B$3:$B66,GP$1)</f>
        <v>#VALUE!</v>
      </c>
      <c r="GT44" s="54" t="str">
        <f t="shared" si="698"/>
        <v/>
      </c>
      <c r="GU44" s="21" t="str">
        <f t="shared" si="699"/>
        <v>#VALUE!</v>
      </c>
      <c r="GV44" s="21" t="str">
        <f t="shared" si="700"/>
        <v/>
      </c>
      <c r="GW44" s="103" t="str">
        <f t="array" ref="GW44">SUMIFS(INDIRECT($G$1),Consolidado!$C$3:$C66,$A44,Consolidado!$B$3:$B66,GW$1)</f>
        <v>#VALUE!</v>
      </c>
      <c r="GX44" s="22" t="str">
        <f t="shared" si="701"/>
        <v/>
      </c>
      <c r="GY44" s="22" t="str">
        <f t="shared" si="702"/>
        <v>#VALUE!</v>
      </c>
      <c r="GZ44" s="22" t="str">
        <f t="array" ref="GZ44">SUMIFS(INDIRECT($H$1),Consolidado!$C$3:$C66,$A44,Consolidado!$B$3:$B66,GW$1)</f>
        <v>#VALUE!</v>
      </c>
      <c r="HA44" s="56" t="str">
        <f t="shared" si="703"/>
        <v/>
      </c>
      <c r="HB44" s="22" t="str">
        <f t="shared" si="704"/>
        <v>#VALUE!</v>
      </c>
      <c r="HC44" s="22" t="str">
        <f t="shared" si="705"/>
        <v/>
      </c>
      <c r="HD44" s="104" t="str">
        <f t="array" ref="HD44">SUMIFS(INDIRECT($G$1),Consolidado!$C$3:$C66,$A44,Consolidado!$B$3:$B66,HD$1)</f>
        <v>#VALUE!</v>
      </c>
      <c r="HE44" s="21" t="str">
        <f t="shared" si="706"/>
        <v/>
      </c>
      <c r="HF44" s="21" t="str">
        <f t="shared" si="707"/>
        <v>#VALUE!</v>
      </c>
      <c r="HG44" s="21" t="str">
        <f t="array" ref="HG44">SUMIFS(INDIRECT($H$1),Consolidado!$C$3:$C66,$A44,Consolidado!$B$3:$B66,HD$1)</f>
        <v>#VALUE!</v>
      </c>
      <c r="HH44" s="54" t="str">
        <f t="shared" si="708"/>
        <v/>
      </c>
      <c r="HI44" s="21" t="str">
        <f t="shared" si="709"/>
        <v>#VALUE!</v>
      </c>
      <c r="HJ44" s="21" t="str">
        <f t="shared" si="710"/>
        <v/>
      </c>
      <c r="HK44" s="103" t="str">
        <f t="array" ref="HK44">SUMIFS(INDIRECT($G$1),Consolidado!$C$3:$C66,$A44,Consolidado!$B$3:$B66,HK$1)</f>
        <v>#VALUE!</v>
      </c>
      <c r="HL44" s="22" t="str">
        <f t="shared" si="711"/>
        <v/>
      </c>
      <c r="HM44" s="22" t="str">
        <f t="shared" si="712"/>
        <v>#VALUE!</v>
      </c>
      <c r="HN44" s="22" t="str">
        <f t="array" ref="HN44">SUMIFS(INDIRECT($H$1),Consolidado!$C$3:$C66,$A44,Consolidado!$B$3:$B66,HK$1)</f>
        <v>#VALUE!</v>
      </c>
      <c r="HO44" s="56" t="str">
        <f t="shared" si="713"/>
        <v/>
      </c>
      <c r="HP44" s="22" t="str">
        <f t="shared" si="714"/>
        <v>#VALUE!</v>
      </c>
      <c r="HQ44" s="22" t="str">
        <f t="shared" si="715"/>
        <v/>
      </c>
      <c r="HR44" s="104" t="str">
        <f t="array" ref="HR44">SUMIFS(INDIRECT($G$1),Consolidado!$C$3:$C66,$A44,Consolidado!$B$3:$B66,HR$1)</f>
        <v>#VALUE!</v>
      </c>
      <c r="HS44" s="21" t="str">
        <f t="shared" si="716"/>
        <v/>
      </c>
      <c r="HT44" s="21" t="str">
        <f t="shared" si="717"/>
        <v>#VALUE!</v>
      </c>
      <c r="HU44" s="21" t="str">
        <f t="array" ref="HU44">SUMIFS(INDIRECT($H$1),Consolidado!$C$3:$C66,$A44,Consolidado!$B$3:$B66,HR$1)</f>
        <v>#VALUE!</v>
      </c>
      <c r="HV44" s="54" t="str">
        <f t="shared" si="718"/>
        <v/>
      </c>
      <c r="HW44" s="21" t="str">
        <f t="shared" si="719"/>
        <v>#VALUE!</v>
      </c>
      <c r="HX44" s="21" t="str">
        <f t="shared" si="720"/>
        <v/>
      </c>
      <c r="HY44" s="103" t="str">
        <f t="array" ref="HY44">SUMIFS(INDIRECT($G$1),Consolidado!$C$3:$C66,$A44,Consolidado!$B$3:$B66,HY$1)</f>
        <v>#VALUE!</v>
      </c>
      <c r="HZ44" s="22" t="str">
        <f t="shared" si="721"/>
        <v/>
      </c>
      <c r="IA44" s="22" t="str">
        <f t="shared" si="722"/>
        <v>#VALUE!</v>
      </c>
      <c r="IB44" s="22" t="str">
        <f t="array" ref="IB44">SUMIFS(INDIRECT($H$1),Consolidado!$C$3:$C66,$A44,Consolidado!$B$3:$B66,HY$1)</f>
        <v>#VALUE!</v>
      </c>
      <c r="IC44" s="56" t="str">
        <f t="shared" si="723"/>
        <v/>
      </c>
      <c r="ID44" s="22" t="str">
        <f t="shared" si="724"/>
        <v>#VALUE!</v>
      </c>
      <c r="IE44" s="22" t="str">
        <f t="shared" si="725"/>
        <v/>
      </c>
      <c r="IF44" s="104" t="str">
        <f t="array" ref="IF44">SUMIFS(INDIRECT($G$1),Consolidado!$C$3:$C66,$A44,Consolidado!$B$3:$B66,IF$1)</f>
        <v>#VALUE!</v>
      </c>
      <c r="IG44" s="21" t="str">
        <f t="shared" si="726"/>
        <v/>
      </c>
      <c r="IH44" s="21" t="str">
        <f t="shared" si="727"/>
        <v>#VALUE!</v>
      </c>
      <c r="II44" s="21" t="str">
        <f t="array" ref="II44">SUMIFS(INDIRECT($H$1),Consolidado!$C$3:$C66,$A44,Consolidado!$B$3:$B66,IF$1)</f>
        <v>#VALUE!</v>
      </c>
      <c r="IJ44" s="54" t="str">
        <f t="shared" si="728"/>
        <v/>
      </c>
      <c r="IK44" s="21" t="str">
        <f t="shared" si="729"/>
        <v>#VALUE!</v>
      </c>
      <c r="IL44" s="21" t="str">
        <f t="shared" si="730"/>
        <v/>
      </c>
      <c r="IM44" s="103" t="str">
        <f t="array" ref="IM44">SUMIFS(INDIRECT($G$1),Consolidado!$C$3:$C66,$A44,Consolidado!$B$3:$B66,IM$1)</f>
        <v>#VALUE!</v>
      </c>
      <c r="IN44" s="22" t="str">
        <f t="shared" si="731"/>
        <v/>
      </c>
      <c r="IO44" s="22" t="str">
        <f t="shared" si="732"/>
        <v>#VALUE!</v>
      </c>
      <c r="IP44" s="22" t="str">
        <f t="array" ref="IP44">SUMIFS(INDIRECT($H$1),Consolidado!$C$3:$C66,$A44,Consolidado!$B$3:$B66,IM$1)</f>
        <v>#VALUE!</v>
      </c>
      <c r="IQ44" s="56" t="str">
        <f t="shared" si="733"/>
        <v/>
      </c>
      <c r="IR44" s="22" t="str">
        <f t="shared" si="734"/>
        <v>#VALUE!</v>
      </c>
      <c r="IS44" s="22" t="str">
        <f t="shared" si="735"/>
        <v/>
      </c>
      <c r="IT44" s="104" t="str">
        <f t="array" ref="IT44">SUMIFS(INDIRECT($G$1),Consolidado!$C$3:$C66,$A44,Consolidado!$B$3:$B66,IT$1)</f>
        <v>#VALUE!</v>
      </c>
      <c r="IU44" s="21" t="str">
        <f t="shared" si="736"/>
        <v/>
      </c>
      <c r="IV44" s="21" t="str">
        <f t="shared" si="737"/>
        <v>#VALUE!</v>
      </c>
      <c r="IW44" s="21" t="str">
        <f t="array" ref="IW44">SUMIFS(INDIRECT($H$1),Consolidado!$C$3:$C66,$A44,Consolidado!$B$3:$B66,IT$1)</f>
        <v>#VALUE!</v>
      </c>
      <c r="IX44" s="54" t="str">
        <f t="shared" si="738"/>
        <v/>
      </c>
      <c r="IY44" s="21" t="str">
        <f t="shared" si="739"/>
        <v>#VALUE!</v>
      </c>
      <c r="IZ44" s="21" t="str">
        <f t="shared" si="740"/>
        <v/>
      </c>
      <c r="JA44" s="103" t="str">
        <f t="array" ref="JA44">SUMIFS(INDIRECT($G$1),Consolidado!$C$3:$C66,$A44,Consolidado!$B$3:$B66,JA$1)</f>
        <v>#VALUE!</v>
      </c>
      <c r="JB44" s="22" t="str">
        <f t="shared" si="741"/>
        <v/>
      </c>
      <c r="JC44" s="22" t="str">
        <f t="shared" si="742"/>
        <v>#VALUE!</v>
      </c>
      <c r="JD44" s="22" t="str">
        <f t="array" ref="JD44">SUMIFS(INDIRECT($H$1),Consolidado!$C$3:$C66,$A44,Consolidado!$B$3:$B66,JA$1)</f>
        <v>#VALUE!</v>
      </c>
      <c r="JE44" s="56" t="str">
        <f t="shared" si="743"/>
        <v/>
      </c>
      <c r="JF44" s="22" t="str">
        <f t="shared" si="744"/>
        <v>#VALUE!</v>
      </c>
      <c r="JG44" s="22" t="str">
        <f t="shared" si="745"/>
        <v/>
      </c>
      <c r="JH44" s="104" t="str">
        <f t="array" ref="JH44">SUMIFS(INDIRECT($G$1),Consolidado!$C$3:$C66,$A44,Consolidado!$B$3:$B66,JH$1)</f>
        <v>#VALUE!</v>
      </c>
      <c r="JI44" s="21" t="str">
        <f t="shared" si="746"/>
        <v/>
      </c>
      <c r="JJ44" s="21" t="str">
        <f t="shared" si="747"/>
        <v>#VALUE!</v>
      </c>
      <c r="JK44" s="21" t="str">
        <f t="array" ref="JK44">SUMIFS(INDIRECT($H$1),Consolidado!$C$3:$C66,$A44,Consolidado!$B$3:$B66,JH$1)</f>
        <v>#VALUE!</v>
      </c>
      <c r="JL44" s="54" t="str">
        <f t="shared" si="748"/>
        <v/>
      </c>
      <c r="JM44" s="21" t="str">
        <f t="shared" si="749"/>
        <v>#VALUE!</v>
      </c>
      <c r="JN44" s="21" t="str">
        <f t="shared" si="750"/>
        <v/>
      </c>
      <c r="JO44" s="103" t="str">
        <f t="array" ref="JO44">SUMIFS(INDIRECT($G$1),Consolidado!$C$3:$C66,$A44,Consolidado!$B$3:$B66,JO$1)</f>
        <v>#VALUE!</v>
      </c>
      <c r="JP44" s="22" t="str">
        <f t="shared" si="751"/>
        <v/>
      </c>
      <c r="JQ44" s="22" t="str">
        <f t="shared" si="752"/>
        <v>#VALUE!</v>
      </c>
      <c r="JR44" s="22" t="str">
        <f t="array" ref="JR44">SUMIFS(INDIRECT($H$1),Consolidado!$C$3:$C66,$A44,Consolidado!$B$3:$B66,JO$1)</f>
        <v>#VALUE!</v>
      </c>
      <c r="JS44" s="56" t="str">
        <f t="shared" si="753"/>
        <v/>
      </c>
      <c r="JT44" s="22" t="str">
        <f t="shared" si="754"/>
        <v>#VALUE!</v>
      </c>
      <c r="JU44" s="22" t="str">
        <f t="shared" si="755"/>
        <v/>
      </c>
      <c r="JV44" s="104" t="str">
        <f t="array" ref="JV44">SUMIFS(INDIRECT($G$1),Consolidado!$C$3:$C66,$A44,Consolidado!$B$3:$B66,JV$1)</f>
        <v>#VALUE!</v>
      </c>
      <c r="JW44" s="21" t="str">
        <f t="shared" si="756"/>
        <v/>
      </c>
      <c r="JX44" s="21" t="str">
        <f t="shared" si="757"/>
        <v>#VALUE!</v>
      </c>
      <c r="JY44" s="21" t="str">
        <f t="array" ref="JY44">SUMIFS(INDIRECT($H$1),Consolidado!$C$3:$C66,$A44,Consolidado!$B$3:$B66,JV$1)</f>
        <v>#VALUE!</v>
      </c>
      <c r="JZ44" s="54" t="str">
        <f t="shared" si="758"/>
        <v/>
      </c>
      <c r="KA44" s="21" t="str">
        <f t="shared" si="759"/>
        <v>#VALUE!</v>
      </c>
      <c r="KB44" s="21" t="str">
        <f t="shared" si="760"/>
        <v/>
      </c>
      <c r="KC44" s="103" t="str">
        <f t="array" ref="KC44">SUMIFS(INDIRECT($G$1),Consolidado!$C$3:$C66,$A44,Consolidado!$B$3:$B66,KC$1)</f>
        <v>#VALUE!</v>
      </c>
      <c r="KD44" s="22" t="str">
        <f t="shared" si="761"/>
        <v/>
      </c>
      <c r="KE44" s="22" t="str">
        <f t="shared" si="762"/>
        <v>#VALUE!</v>
      </c>
      <c r="KF44" s="22" t="str">
        <f t="array" ref="KF44">SUMIFS(INDIRECT($H$1),Consolidado!$C$3:$C66,$A44,Consolidado!$B$3:$B66,KC$1)</f>
        <v>#VALUE!</v>
      </c>
      <c r="KG44" s="56" t="str">
        <f t="shared" si="763"/>
        <v/>
      </c>
      <c r="KH44" s="22" t="str">
        <f t="shared" si="764"/>
        <v>#VALUE!</v>
      </c>
      <c r="KI44" s="22" t="str">
        <f t="shared" si="765"/>
        <v/>
      </c>
      <c r="KJ44" s="104" t="str">
        <f t="array" ref="KJ44">SUMIFS(INDIRECT($G$1),Consolidado!$C$3:$C66,$A44,Consolidado!$B$3:$B66,KJ$1)</f>
        <v>#VALUE!</v>
      </c>
      <c r="KK44" s="21" t="str">
        <f t="shared" si="766"/>
        <v/>
      </c>
      <c r="KL44" s="21" t="str">
        <f t="shared" si="767"/>
        <v>#VALUE!</v>
      </c>
      <c r="KM44" s="21" t="str">
        <f t="array" ref="KM44">SUMIFS(INDIRECT($H$1),Consolidado!$C$3:$C66,$A44,Consolidado!$B$3:$B66,KJ$1)</f>
        <v>#VALUE!</v>
      </c>
      <c r="KN44" s="54" t="str">
        <f t="shared" si="768"/>
        <v/>
      </c>
      <c r="KO44" s="21" t="str">
        <f t="shared" si="769"/>
        <v>#VALUE!</v>
      </c>
      <c r="KP44" s="21" t="str">
        <f t="shared" si="770"/>
        <v/>
      </c>
      <c r="KQ44" s="103" t="str">
        <f t="array" ref="KQ44">SUMIFS(INDIRECT($G$1),Consolidado!$C$3:$C66,$A44,Consolidado!$B$3:$B66,KQ$1)</f>
        <v>#VALUE!</v>
      </c>
      <c r="KR44" s="22" t="str">
        <f t="shared" si="771"/>
        <v/>
      </c>
      <c r="KS44" s="22" t="str">
        <f t="shared" si="772"/>
        <v>#VALUE!</v>
      </c>
      <c r="KT44" s="22" t="str">
        <f t="array" ref="KT44">SUMIFS(INDIRECT($H$1),Consolidado!$C$3:$C66,$A44,Consolidado!$B$3:$B66,KQ$1)</f>
        <v>#VALUE!</v>
      </c>
      <c r="KU44" s="56" t="str">
        <f t="shared" si="773"/>
        <v/>
      </c>
      <c r="KV44" s="22" t="str">
        <f t="shared" si="774"/>
        <v>#VALUE!</v>
      </c>
      <c r="KW44" s="22" t="str">
        <f t="shared" si="775"/>
        <v/>
      </c>
      <c r="KX44" s="104" t="str">
        <f t="array" ref="KX44">SUMIFS(INDIRECT($G$1),Consolidado!$C$3:$C66,$A44,Consolidado!$B$3:$B66,KX$1)</f>
        <v>#VALUE!</v>
      </c>
      <c r="KY44" s="21" t="str">
        <f t="shared" si="776"/>
        <v/>
      </c>
      <c r="KZ44" s="21" t="str">
        <f t="shared" si="777"/>
        <v>#VALUE!</v>
      </c>
      <c r="LA44" s="21" t="str">
        <f t="array" ref="LA44">SUMIFS(INDIRECT($H$1),Consolidado!$C$3:$C66,$A44,Consolidado!$B$3:$B66,KX$1)</f>
        <v>#VALUE!</v>
      </c>
      <c r="LB44" s="54" t="str">
        <f t="shared" si="778"/>
        <v/>
      </c>
      <c r="LC44" s="21" t="str">
        <f t="shared" si="779"/>
        <v>#VALUE!</v>
      </c>
      <c r="LD44" s="105" t="str">
        <f t="shared" si="780"/>
        <v/>
      </c>
      <c r="LE44" s="103" t="str">
        <f t="array" ref="LE44">SUMIFS(INDIRECT($G$1),Consolidado!$C$3:$C66,$A44,Consolidado!$B$3:$B66,LE$1)</f>
        <v>#VALUE!</v>
      </c>
      <c r="LF44" s="22" t="str">
        <f t="shared" si="781"/>
        <v/>
      </c>
      <c r="LG44" s="22" t="str">
        <f t="shared" si="782"/>
        <v>#VALUE!</v>
      </c>
      <c r="LH44" s="22" t="str">
        <f t="array" ref="LH44">SUMIFS(INDIRECT($H$1),Consolidado!$C$3:$C66,$A44,Consolidado!$B$3:$B66,LE$1)</f>
        <v>#VALUE!</v>
      </c>
      <c r="LI44" s="56" t="str">
        <f t="shared" si="783"/>
        <v/>
      </c>
      <c r="LJ44" s="22" t="str">
        <f t="shared" si="784"/>
        <v>#VALUE!</v>
      </c>
      <c r="LK44" s="22" t="str">
        <f t="shared" si="785"/>
        <v/>
      </c>
      <c r="LL44" s="104" t="str">
        <f t="array" ref="LL44">SUMIFS(INDIRECT($G$1),Consolidado!$C$3:$C66,$A44,Consolidado!$B$3:$B66,LL$1)</f>
        <v>#VALUE!</v>
      </c>
      <c r="LM44" s="21" t="str">
        <f t="shared" si="786"/>
        <v/>
      </c>
      <c r="LN44" s="21" t="str">
        <f t="shared" si="787"/>
        <v>#VALUE!</v>
      </c>
      <c r="LO44" s="21" t="str">
        <f t="array" ref="LO44">SUMIFS(INDIRECT($H$1),Consolidado!$C$3:$C66,$A44,Consolidado!$B$3:$B66,LL$1)</f>
        <v>#VALUE!</v>
      </c>
      <c r="LP44" s="54" t="str">
        <f t="shared" si="788"/>
        <v/>
      </c>
      <c r="LQ44" s="21" t="str">
        <f t="shared" si="789"/>
        <v>#VALUE!</v>
      </c>
      <c r="LR44" s="105" t="str">
        <f t="shared" si="790"/>
        <v/>
      </c>
      <c r="LS44" s="103" t="str">
        <f t="array" ref="LS44">SUMIFS(INDIRECT($G$1),Consolidado!$C$3:$C66,$A44,Consolidado!$B$3:$B66,LS$1)</f>
        <v>#VALUE!</v>
      </c>
      <c r="LT44" s="22" t="str">
        <f t="shared" si="791"/>
        <v/>
      </c>
      <c r="LU44" s="22" t="str">
        <f t="shared" si="792"/>
        <v>#VALUE!</v>
      </c>
      <c r="LV44" s="22" t="str">
        <f t="array" ref="LV44">SUMIFS(INDIRECT($H$1),Consolidado!$C$3:$C66,$A44,Consolidado!$B$3:$B66,LS$1)</f>
        <v>#VALUE!</v>
      </c>
      <c r="LW44" s="56" t="str">
        <f t="shared" si="793"/>
        <v/>
      </c>
      <c r="LX44" s="22" t="str">
        <f t="shared" si="794"/>
        <v>#VALUE!</v>
      </c>
      <c r="LY44" s="22" t="str">
        <f t="shared" si="795"/>
        <v/>
      </c>
      <c r="LZ44" s="104" t="str">
        <f t="array" ref="LZ44">SUMIFS(INDIRECT($G$1),Consolidado!$C$3:$C66,$A44,Consolidado!$B$3:$B66,LZ$1)</f>
        <v>#VALUE!</v>
      </c>
      <c r="MA44" s="21" t="str">
        <f t="shared" si="796"/>
        <v/>
      </c>
      <c r="MB44" s="21" t="str">
        <f t="shared" si="797"/>
        <v>#VALUE!</v>
      </c>
      <c r="MC44" s="21" t="str">
        <f t="array" ref="MC44">SUMIFS(INDIRECT($H$1),Consolidado!$C$3:$C66,$A44,Consolidado!$B$3:$B66,LZ$1)</f>
        <v>#VALUE!</v>
      </c>
      <c r="MD44" s="54" t="str">
        <f t="shared" si="798"/>
        <v/>
      </c>
      <c r="ME44" s="21" t="str">
        <f t="shared" si="799"/>
        <v>#VALUE!</v>
      </c>
      <c r="MF44" s="105" t="str">
        <f t="shared" si="800"/>
        <v/>
      </c>
      <c r="MG44" s="103" t="str">
        <f t="array" ref="MG44">SUMIFS(INDIRECT($G$1),Consolidado!$C$3:$C66,$A44,Consolidado!$B$3:$B66,MG$1)</f>
        <v>#VALUE!</v>
      </c>
      <c r="MH44" s="22" t="str">
        <f t="shared" si="801"/>
        <v/>
      </c>
      <c r="MI44" s="22" t="str">
        <f t="shared" si="802"/>
        <v>#VALUE!</v>
      </c>
      <c r="MJ44" s="22" t="str">
        <f t="array" ref="MJ44">SUMIFS(INDIRECT($H$1),Consolidado!$C$3:$C66,$A44,Consolidado!$B$3:$B66,MG$1)</f>
        <v>#VALUE!</v>
      </c>
      <c r="MK44" s="56" t="str">
        <f t="shared" si="803"/>
        <v/>
      </c>
      <c r="ML44" s="22" t="str">
        <f t="shared" si="804"/>
        <v>#VALUE!</v>
      </c>
      <c r="MM44" s="22" t="str">
        <f t="shared" si="805"/>
        <v/>
      </c>
      <c r="MN44" s="104" t="str">
        <f t="array" ref="MN44">SUMIFS(INDIRECT($G$1),Consolidado!$C$3:$C66,$A44,Consolidado!$B$3:$B66,MN$1)</f>
        <v>#VALUE!</v>
      </c>
      <c r="MO44" s="21" t="str">
        <f t="shared" si="806"/>
        <v/>
      </c>
      <c r="MP44" s="21" t="str">
        <f t="shared" si="807"/>
        <v>#VALUE!</v>
      </c>
      <c r="MQ44" s="21" t="str">
        <f t="array" ref="MQ44">SUMIFS(INDIRECT($H$1),Consolidado!$C$3:$C66,$A44,Consolidado!$B$3:$B66,MN$1)</f>
        <v>#VALUE!</v>
      </c>
      <c r="MR44" s="54" t="str">
        <f t="shared" si="808"/>
        <v/>
      </c>
      <c r="MS44" s="21" t="str">
        <f t="shared" si="809"/>
        <v>#VALUE!</v>
      </c>
      <c r="MT44" s="105" t="str">
        <f t="shared" si="810"/>
        <v/>
      </c>
      <c r="MU44" s="103" t="str">
        <f t="array" ref="MU44">SUMIFS(INDIRECT($G$1),Consolidado!$C$3:$C66,$A44,Consolidado!$B$3:$B66,MU$1)</f>
        <v>#VALUE!</v>
      </c>
      <c r="MV44" s="22" t="str">
        <f t="shared" si="811"/>
        <v/>
      </c>
      <c r="MW44" s="22" t="str">
        <f t="shared" si="812"/>
        <v>#VALUE!</v>
      </c>
      <c r="MX44" s="22" t="str">
        <f t="array" ref="MX44">SUMIFS(INDIRECT($H$1),Consolidado!$C$3:$C66,$A44,Consolidado!$B$3:$B66,MU$1)</f>
        <v>#VALUE!</v>
      </c>
      <c r="MY44" s="56" t="str">
        <f t="shared" si="813"/>
        <v/>
      </c>
      <c r="MZ44" s="22" t="str">
        <f t="shared" si="814"/>
        <v>#VALUE!</v>
      </c>
      <c r="NA44" s="22" t="str">
        <f t="shared" si="815"/>
        <v/>
      </c>
      <c r="NB44" s="104" t="str">
        <f t="array" ref="NB44">SUMIFS(INDIRECT($G$1),Consolidado!$C$3:$C66,$A44,Consolidado!$B$3:$B66,NB$1)</f>
        <v>#VALUE!</v>
      </c>
      <c r="NC44" s="21" t="str">
        <f t="shared" si="816"/>
        <v/>
      </c>
      <c r="ND44" s="21" t="str">
        <f t="shared" si="817"/>
        <v>#VALUE!</v>
      </c>
      <c r="NE44" s="21" t="str">
        <f t="array" ref="NE44">SUMIFS(INDIRECT($H$1),Consolidado!$C$3:$C66,$A44,Consolidado!$B$3:$B66,NB$1)</f>
        <v>#VALUE!</v>
      </c>
      <c r="NF44" s="54" t="str">
        <f t="shared" si="818"/>
        <v/>
      </c>
      <c r="NG44" s="21" t="str">
        <f t="shared" si="819"/>
        <v>#VALUE!</v>
      </c>
      <c r="NH44" s="105" t="str">
        <f t="shared" si="820"/>
        <v/>
      </c>
      <c r="NI44" s="103" t="str">
        <f t="array" ref="NI44">SUMIFS(INDIRECT($G$1),Consolidado!$C$3:$C66,$A44,Consolidado!$B$3:$B66,NI$1)</f>
        <v>#VALUE!</v>
      </c>
      <c r="NJ44" s="22" t="str">
        <f t="shared" si="821"/>
        <v/>
      </c>
      <c r="NK44" s="22" t="str">
        <f t="shared" si="822"/>
        <v>#VALUE!</v>
      </c>
      <c r="NL44" s="22" t="str">
        <f t="array" ref="NL44">SUMIFS(INDIRECT($H$1),Consolidado!$C$3:$C66,$A44,Consolidado!$B$3:$B66,NI$1)</f>
        <v>#VALUE!</v>
      </c>
      <c r="NM44" s="56" t="str">
        <f t="shared" si="823"/>
        <v/>
      </c>
      <c r="NN44" s="22" t="str">
        <f t="shared" si="824"/>
        <v>#VALUE!</v>
      </c>
      <c r="NO44" s="22" t="str">
        <f t="shared" si="825"/>
        <v/>
      </c>
      <c r="NP44" s="104" t="str">
        <f t="array" ref="NP44">SUMIFS(INDIRECT($G$1),Consolidado!$C$3:$C66,$A44,Consolidado!$B$3:$B66,NP$1)</f>
        <v>#VALUE!</v>
      </c>
      <c r="NQ44" s="21" t="str">
        <f t="shared" si="826"/>
        <v/>
      </c>
      <c r="NR44" s="21" t="str">
        <f t="shared" si="827"/>
        <v>#VALUE!</v>
      </c>
      <c r="NS44" s="21" t="str">
        <f t="array" ref="NS44">SUMIFS(INDIRECT($H$1),Consolidado!$C$3:$C66,$A44,Consolidado!$B$3:$B66,NP$1)</f>
        <v>#VALUE!</v>
      </c>
      <c r="NT44" s="54" t="str">
        <f t="shared" si="828"/>
        <v/>
      </c>
      <c r="NU44" s="21" t="str">
        <f t="shared" si="829"/>
        <v>#VALUE!</v>
      </c>
      <c r="NV44" s="105" t="str">
        <f t="shared" si="830"/>
        <v/>
      </c>
    </row>
    <row r="45" ht="15.75" hidden="1" customHeight="1">
      <c r="A45" s="7" t="str">
        <f>Menus!B37</f>
        <v/>
      </c>
      <c r="B45" s="21" t="str">
        <f t="shared" si="554"/>
        <v>#VALUE!</v>
      </c>
      <c r="C45" s="21">
        <f t="shared" si="555"/>
        <v>0</v>
      </c>
      <c r="D45" s="21" t="str">
        <f t="shared" si="556"/>
        <v>#VALUE!</v>
      </c>
      <c r="E45" s="21" t="str">
        <f t="shared" si="557"/>
        <v>#VALUE!</v>
      </c>
      <c r="F45" s="21">
        <f t="shared" si="558"/>
        <v>0</v>
      </c>
      <c r="G45" s="21" t="str">
        <f t="shared" si="559"/>
        <v>#VALUE!</v>
      </c>
      <c r="H45" s="21" t="str">
        <f t="shared" si="560"/>
        <v/>
      </c>
      <c r="I45" s="100" t="str">
        <f t="array" ref="I45">SUMIFS(INDIRECT($G$1),Consolidado!$C$3:$C66,$A45,Consolidado!$B$3:$B66,I$1)</f>
        <v>#VALUE!</v>
      </c>
      <c r="J45" s="65" t="str">
        <f t="shared" si="561"/>
        <v/>
      </c>
      <c r="K45" s="21" t="str">
        <f t="shared" si="562"/>
        <v>#VALUE!</v>
      </c>
      <c r="L45" s="65" t="str">
        <f t="array" ref="L45">SUMIFS(INDIRECT($H$1),Consolidado!$C$3:$C66,$A45,Consolidado!$B$3:$B66,I$1)</f>
        <v>#VALUE!</v>
      </c>
      <c r="M45" s="66" t="str">
        <f t="shared" si="563"/>
        <v/>
      </c>
      <c r="N45" s="21" t="str">
        <f t="shared" si="564"/>
        <v>#VALUE!</v>
      </c>
      <c r="O45" s="21" t="str">
        <f t="shared" si="565"/>
        <v/>
      </c>
      <c r="P45" s="101" t="str">
        <f t="array" ref="P45">SUMIFS(INDIRECT($G$1),Consolidado!$C$3:$C66,$A45,Consolidado!$B$3:$B66,P$1)</f>
        <v>#VALUE!</v>
      </c>
      <c r="Q45" s="68" t="str">
        <f t="shared" si="566"/>
        <v/>
      </c>
      <c r="R45" s="68" t="str">
        <f t="shared" si="567"/>
        <v>#VALUE!</v>
      </c>
      <c r="S45" s="68" t="str">
        <f t="array" ref="S45">SUMIFS(INDIRECT($H$1),Consolidado!$C$3:$C66,$A45,Consolidado!$B$3:$B66,P$1)</f>
        <v>#VALUE!</v>
      </c>
      <c r="T45" s="68" t="str">
        <f t="shared" si="568"/>
        <v/>
      </c>
      <c r="U45" s="68" t="str">
        <f t="shared" si="569"/>
        <v>#VALUE!</v>
      </c>
      <c r="V45" s="68" t="str">
        <f t="shared" si="570"/>
        <v/>
      </c>
      <c r="W45" s="103" t="str">
        <f t="array" ref="W45">SUMIFS(INDIRECT($G$1),Consolidado!$C$3:$C66,$A45,Consolidado!$B$3:$B66,W$1)</f>
        <v>#VALUE!</v>
      </c>
      <c r="X45" s="22" t="str">
        <f t="shared" si="571"/>
        <v/>
      </c>
      <c r="Y45" s="22" t="str">
        <f t="shared" si="572"/>
        <v>#VALUE!</v>
      </c>
      <c r="Z45" s="22" t="str">
        <f t="array" ref="Z45">SUMIFS(INDIRECT($H$1),Consolidado!$C$3:$C66,$A45,Consolidado!$B$3:$B66,W$1)</f>
        <v>#VALUE!</v>
      </c>
      <c r="AA45" s="56" t="str">
        <f t="shared" si="573"/>
        <v/>
      </c>
      <c r="AB45" s="22" t="str">
        <f t="shared" si="574"/>
        <v>#VALUE!</v>
      </c>
      <c r="AC45" s="22" t="str">
        <f t="shared" si="575"/>
        <v/>
      </c>
      <c r="AD45" s="104" t="str">
        <f t="array" ref="AD45">SUMIFS(INDIRECT($G$1),Consolidado!$C$3:$C66,$A45,Consolidado!$B$3:$B66,AD$1)</f>
        <v>#VALUE!</v>
      </c>
      <c r="AE45" s="21" t="str">
        <f t="shared" si="576"/>
        <v/>
      </c>
      <c r="AF45" s="21" t="str">
        <f t="shared" si="577"/>
        <v>#VALUE!</v>
      </c>
      <c r="AG45" s="21" t="str">
        <f t="array" ref="AG45">SUMIFS(INDIRECT($H$1),Consolidado!$C$3:$C66,$A45,Consolidado!$B$3:$B66,AD$1)</f>
        <v>#VALUE!</v>
      </c>
      <c r="AH45" s="54" t="str">
        <f t="shared" si="578"/>
        <v/>
      </c>
      <c r="AI45" s="21" t="str">
        <f t="shared" si="579"/>
        <v>#VALUE!</v>
      </c>
      <c r="AJ45" s="21" t="str">
        <f t="shared" si="580"/>
        <v/>
      </c>
      <c r="AK45" s="103" t="str">
        <f t="array" ref="AK45">SUMIFS(INDIRECT($G$1),Consolidado!$C$3:$C66,$A45,Consolidado!$B$3:$B66,AK$1)</f>
        <v>#VALUE!</v>
      </c>
      <c r="AL45" s="22" t="str">
        <f t="shared" si="581"/>
        <v/>
      </c>
      <c r="AM45" s="22" t="str">
        <f t="shared" si="582"/>
        <v>#VALUE!</v>
      </c>
      <c r="AN45" s="22" t="str">
        <f t="array" ref="AN45">SUMIFS(INDIRECT($H$1),Consolidado!$C$3:$C66,$A45,Consolidado!$B$3:$B66,AK$1)</f>
        <v>#VALUE!</v>
      </c>
      <c r="AO45" s="56" t="str">
        <f t="shared" si="583"/>
        <v/>
      </c>
      <c r="AP45" s="22" t="str">
        <f t="shared" si="584"/>
        <v>#VALUE!</v>
      </c>
      <c r="AQ45" s="22" t="str">
        <f t="shared" si="585"/>
        <v/>
      </c>
      <c r="AR45" s="104" t="str">
        <f t="array" ref="AR45">SUMIFS(INDIRECT($G$1),Consolidado!$C$3:$C66,$A45,Consolidado!$B$3:$B66,AR$1)</f>
        <v>#VALUE!</v>
      </c>
      <c r="AS45" s="21" t="str">
        <f t="shared" si="586"/>
        <v/>
      </c>
      <c r="AT45" s="21" t="str">
        <f t="shared" si="587"/>
        <v>#VALUE!</v>
      </c>
      <c r="AU45" s="21" t="str">
        <f t="array" ref="AU45">SUMIFS(INDIRECT($H$1),Consolidado!$C$3:$C66,$A45,Consolidado!$B$3:$B66,AR$1)</f>
        <v>#VALUE!</v>
      </c>
      <c r="AV45" s="54" t="str">
        <f t="shared" si="588"/>
        <v/>
      </c>
      <c r="AW45" s="21" t="str">
        <f t="shared" si="589"/>
        <v>#VALUE!</v>
      </c>
      <c r="AX45" s="21" t="str">
        <f t="shared" si="590"/>
        <v/>
      </c>
      <c r="AY45" s="103" t="str">
        <f t="array" ref="AY45">SUMIFS(INDIRECT($G$1),Consolidado!$C$3:$C66,$A45,Consolidado!$B$3:$B66,AY$1)</f>
        <v>#VALUE!</v>
      </c>
      <c r="AZ45" s="22" t="str">
        <f t="shared" si="591"/>
        <v/>
      </c>
      <c r="BA45" s="22" t="str">
        <f t="shared" si="592"/>
        <v>#VALUE!</v>
      </c>
      <c r="BB45" s="22" t="str">
        <f t="array" ref="BB45">SUMIFS(INDIRECT($H$1),Consolidado!$C$3:$C66,$A45,Consolidado!$B$3:$B66,AY$1)</f>
        <v>#VALUE!</v>
      </c>
      <c r="BC45" s="56" t="str">
        <f t="shared" si="593"/>
        <v/>
      </c>
      <c r="BD45" s="22" t="str">
        <f t="shared" si="594"/>
        <v>#VALUE!</v>
      </c>
      <c r="BE45" s="22" t="str">
        <f t="shared" si="595"/>
        <v/>
      </c>
      <c r="BF45" s="104" t="str">
        <f t="array" ref="BF45">SUMIFS(INDIRECT($G$1),Consolidado!$C$3:$C66,$A45,Consolidado!$B$3:$B66,BF$1)</f>
        <v>#VALUE!</v>
      </c>
      <c r="BG45" s="21" t="str">
        <f t="shared" si="596"/>
        <v/>
      </c>
      <c r="BH45" s="21" t="str">
        <f t="shared" si="597"/>
        <v>#VALUE!</v>
      </c>
      <c r="BI45" s="21" t="str">
        <f t="array" ref="BI45">SUMIFS(INDIRECT($H$1),Consolidado!$C$3:$C66,$A45,Consolidado!$B$3:$B66,BF$1)</f>
        <v>#VALUE!</v>
      </c>
      <c r="BJ45" s="54" t="str">
        <f t="shared" si="598"/>
        <v/>
      </c>
      <c r="BK45" s="21" t="str">
        <f t="shared" si="599"/>
        <v>#VALUE!</v>
      </c>
      <c r="BL45" s="21" t="str">
        <f t="shared" si="600"/>
        <v/>
      </c>
      <c r="BM45" s="103" t="str">
        <f t="array" ref="BM45">SUMIFS(INDIRECT($G$1),Consolidado!$C$3:$C66,$A45,Consolidado!$B$3:$B66,BM$1)</f>
        <v>#VALUE!</v>
      </c>
      <c r="BN45" s="22" t="str">
        <f t="shared" si="601"/>
        <v/>
      </c>
      <c r="BO45" s="22" t="str">
        <f t="shared" si="602"/>
        <v>#VALUE!</v>
      </c>
      <c r="BP45" s="22" t="str">
        <f t="array" ref="BP45">SUMIFS(INDIRECT($H$1),Consolidado!$C$3:$C66,$A45,Consolidado!$B$3:$B66,BM$1)</f>
        <v>#VALUE!</v>
      </c>
      <c r="BQ45" s="56" t="str">
        <f t="shared" si="603"/>
        <v/>
      </c>
      <c r="BR45" s="22" t="str">
        <f t="shared" si="604"/>
        <v>#VALUE!</v>
      </c>
      <c r="BS45" s="22" t="str">
        <f t="shared" si="605"/>
        <v/>
      </c>
      <c r="BT45" s="104" t="str">
        <f t="array" ref="BT45">SUMIFS(INDIRECT($G$1),Consolidado!$C$3:$C66,$A45,Consolidado!$B$3:$B66,BT$1)</f>
        <v>#VALUE!</v>
      </c>
      <c r="BU45" s="21" t="str">
        <f t="shared" si="606"/>
        <v/>
      </c>
      <c r="BV45" s="21" t="str">
        <f t="shared" si="607"/>
        <v>#VALUE!</v>
      </c>
      <c r="BW45" s="21" t="str">
        <f t="array" ref="BW45">SUMIFS(INDIRECT($H$1),Consolidado!$C$3:$C66,$A45,Consolidado!$B$3:$B66,BT$1)</f>
        <v>#VALUE!</v>
      </c>
      <c r="BX45" s="54" t="str">
        <f t="shared" si="608"/>
        <v/>
      </c>
      <c r="BY45" s="21" t="str">
        <f t="shared" si="609"/>
        <v>#VALUE!</v>
      </c>
      <c r="BZ45" s="21" t="str">
        <f t="shared" si="610"/>
        <v/>
      </c>
      <c r="CA45" s="103" t="str">
        <f t="array" ref="CA45">SUMIFS(INDIRECT($G$1),Consolidado!$C$3:$C66,$A45,Consolidado!$B$3:$B66,CA$1)</f>
        <v>#VALUE!</v>
      </c>
      <c r="CB45" s="22" t="str">
        <f t="shared" si="611"/>
        <v/>
      </c>
      <c r="CC45" s="22" t="str">
        <f t="shared" si="612"/>
        <v>#VALUE!</v>
      </c>
      <c r="CD45" s="22" t="str">
        <f t="array" ref="CD45">SUMIFS(INDIRECT($H$1),Consolidado!$C$3:$C66,$A45,Consolidado!$B$3:$B66,CA$1)</f>
        <v>#VALUE!</v>
      </c>
      <c r="CE45" s="56" t="str">
        <f t="shared" si="613"/>
        <v/>
      </c>
      <c r="CF45" s="22" t="str">
        <f t="shared" si="614"/>
        <v>#VALUE!</v>
      </c>
      <c r="CG45" s="22" t="str">
        <f t="shared" si="615"/>
        <v/>
      </c>
      <c r="CH45" s="104" t="str">
        <f t="array" ref="CH45">SUMIFS(INDIRECT($G$1),Consolidado!$C$3:$C66,$A45,Consolidado!$B$3:$B66,CH$1)</f>
        <v>#VALUE!</v>
      </c>
      <c r="CI45" s="21" t="str">
        <f t="shared" si="616"/>
        <v/>
      </c>
      <c r="CJ45" s="21" t="str">
        <f t="shared" si="617"/>
        <v>#VALUE!</v>
      </c>
      <c r="CK45" s="21" t="str">
        <f t="array" ref="CK45">SUMIFS(INDIRECT($H$1),Consolidado!$C$3:$C66,$A45,Consolidado!$B$3:$B66,CH$1)</f>
        <v>#VALUE!</v>
      </c>
      <c r="CL45" s="54" t="str">
        <f t="shared" si="618"/>
        <v/>
      </c>
      <c r="CM45" s="21" t="str">
        <f t="shared" si="619"/>
        <v>#VALUE!</v>
      </c>
      <c r="CN45" s="21" t="str">
        <f t="shared" si="620"/>
        <v/>
      </c>
      <c r="CO45" s="103" t="str">
        <f t="array" ref="CO45">SUMIFS(INDIRECT($G$1),Consolidado!$C$3:$C66,$A45,Consolidado!$B$3:$B66,CO$1)</f>
        <v>#VALUE!</v>
      </c>
      <c r="CP45" s="22" t="str">
        <f t="shared" si="621"/>
        <v/>
      </c>
      <c r="CQ45" s="22" t="str">
        <f t="shared" si="622"/>
        <v>#VALUE!</v>
      </c>
      <c r="CR45" s="22" t="str">
        <f t="array" ref="CR45">SUMIFS(INDIRECT($H$1),Consolidado!$C$3:$C66,$A45,Consolidado!$B$3:$B66,CO$1)</f>
        <v>#VALUE!</v>
      </c>
      <c r="CS45" s="56" t="str">
        <f t="shared" si="623"/>
        <v/>
      </c>
      <c r="CT45" s="22" t="str">
        <f t="shared" si="624"/>
        <v>#VALUE!</v>
      </c>
      <c r="CU45" s="22" t="str">
        <f t="shared" si="625"/>
        <v/>
      </c>
      <c r="CV45" s="104" t="str">
        <f t="array" ref="CV45">SUMIFS(INDIRECT($G$1),Consolidado!$C$3:$C66,$A45,Consolidado!$B$3:$B66,CV$1)</f>
        <v>#VALUE!</v>
      </c>
      <c r="CW45" s="21" t="str">
        <f t="shared" si="626"/>
        <v/>
      </c>
      <c r="CX45" s="21" t="str">
        <f t="shared" si="627"/>
        <v>#VALUE!</v>
      </c>
      <c r="CY45" s="21" t="str">
        <f t="array" ref="CY45">SUMIFS(INDIRECT($H$1),Consolidado!$C$3:$C66,$A45,Consolidado!$B$3:$B66,CV$1)</f>
        <v>#VALUE!</v>
      </c>
      <c r="CZ45" s="54" t="str">
        <f t="shared" si="628"/>
        <v/>
      </c>
      <c r="DA45" s="21" t="str">
        <f t="shared" si="629"/>
        <v>#VALUE!</v>
      </c>
      <c r="DB45" s="21" t="str">
        <f t="shared" si="630"/>
        <v/>
      </c>
      <c r="DC45" s="103" t="str">
        <f t="array" ref="DC45">SUMIFS(INDIRECT($G$1),Consolidado!$C$3:$C66,$A45,Consolidado!$B$3:$B66,DC$1)</f>
        <v>#VALUE!</v>
      </c>
      <c r="DD45" s="22" t="str">
        <f t="shared" si="631"/>
        <v/>
      </c>
      <c r="DE45" s="22" t="str">
        <f t="shared" si="632"/>
        <v>#VALUE!</v>
      </c>
      <c r="DF45" s="22" t="str">
        <f t="array" ref="DF45">SUMIFS(INDIRECT($H$1),Consolidado!$C$3:$C66,$A45,Consolidado!$B$3:$B66,DC$1)</f>
        <v>#VALUE!</v>
      </c>
      <c r="DG45" s="56" t="str">
        <f t="shared" si="633"/>
        <v/>
      </c>
      <c r="DH45" s="22" t="str">
        <f t="shared" si="634"/>
        <v>#VALUE!</v>
      </c>
      <c r="DI45" s="22" t="str">
        <f t="shared" si="635"/>
        <v/>
      </c>
      <c r="DJ45" s="104" t="str">
        <f t="array" ref="DJ45">SUMIFS(INDIRECT($G$1),Consolidado!$C$3:$C66,$A45,Consolidado!$B$3:$B66,DJ$1)</f>
        <v>#VALUE!</v>
      </c>
      <c r="DK45" s="21" t="str">
        <f t="shared" si="636"/>
        <v/>
      </c>
      <c r="DL45" s="21" t="str">
        <f t="shared" si="637"/>
        <v>#VALUE!</v>
      </c>
      <c r="DM45" s="21" t="str">
        <f t="array" ref="DM45">SUMIFS(INDIRECT($H$1),Consolidado!$C$3:$C66,$A45,Consolidado!$B$3:$B66,DJ$1)</f>
        <v>#VALUE!</v>
      </c>
      <c r="DN45" s="54" t="str">
        <f t="shared" si="638"/>
        <v/>
      </c>
      <c r="DO45" s="21" t="str">
        <f t="shared" si="639"/>
        <v>#VALUE!</v>
      </c>
      <c r="DP45" s="21" t="str">
        <f t="shared" si="640"/>
        <v/>
      </c>
      <c r="DQ45" s="103" t="str">
        <f t="array" ref="DQ45">SUMIFS(INDIRECT($G$1),Consolidado!$C$3:$C66,$A45,Consolidado!$B$3:$B66,DQ$1)</f>
        <v>#VALUE!</v>
      </c>
      <c r="DR45" s="22" t="str">
        <f t="shared" si="641"/>
        <v/>
      </c>
      <c r="DS45" s="22" t="str">
        <f t="shared" si="642"/>
        <v>#VALUE!</v>
      </c>
      <c r="DT45" s="22" t="str">
        <f t="array" ref="DT45">SUMIFS(INDIRECT($H$1),Consolidado!$C$3:$C66,$A45,Consolidado!$B$3:$B66,DQ$1)</f>
        <v>#VALUE!</v>
      </c>
      <c r="DU45" s="56" t="str">
        <f t="shared" si="643"/>
        <v/>
      </c>
      <c r="DV45" s="22" t="str">
        <f t="shared" si="644"/>
        <v>#VALUE!</v>
      </c>
      <c r="DW45" s="22" t="str">
        <f t="shared" si="645"/>
        <v/>
      </c>
      <c r="DX45" s="104" t="str">
        <f t="array" ref="DX45">SUMIFS(INDIRECT($G$1),Consolidado!$C$3:$C66,$A45,Consolidado!$B$3:$B66,DX$1)</f>
        <v>#VALUE!</v>
      </c>
      <c r="DY45" s="21" t="str">
        <f t="shared" si="646"/>
        <v/>
      </c>
      <c r="DZ45" s="21" t="str">
        <f t="shared" si="647"/>
        <v>#VALUE!</v>
      </c>
      <c r="EA45" s="21" t="str">
        <f t="array" ref="EA45">SUMIFS(INDIRECT($H$1),Consolidado!$C$3:$C66,$A45,Consolidado!$B$3:$B66,DX$1)</f>
        <v>#VALUE!</v>
      </c>
      <c r="EB45" s="54" t="str">
        <f t="shared" si="648"/>
        <v/>
      </c>
      <c r="EC45" s="21" t="str">
        <f t="shared" si="649"/>
        <v>#VALUE!</v>
      </c>
      <c r="ED45" s="21" t="str">
        <f t="shared" si="650"/>
        <v/>
      </c>
      <c r="EE45" s="103" t="str">
        <f t="array" ref="EE45">SUMIFS(INDIRECT($G$1),Consolidado!$C$3:$C66,$A45,Consolidado!$B$3:$B66,EE$1)</f>
        <v>#VALUE!</v>
      </c>
      <c r="EF45" s="22" t="str">
        <f t="shared" si="651"/>
        <v/>
      </c>
      <c r="EG45" s="22" t="str">
        <f t="shared" si="652"/>
        <v>#VALUE!</v>
      </c>
      <c r="EH45" s="22" t="str">
        <f t="array" ref="EH45">SUMIFS(INDIRECT($H$1),Consolidado!$C$3:$C66,$A45,Consolidado!$B$3:$B66,EE$1)</f>
        <v>#VALUE!</v>
      </c>
      <c r="EI45" s="56" t="str">
        <f t="shared" si="653"/>
        <v/>
      </c>
      <c r="EJ45" s="22" t="str">
        <f t="shared" si="654"/>
        <v>#VALUE!</v>
      </c>
      <c r="EK45" s="22" t="str">
        <f t="shared" si="655"/>
        <v/>
      </c>
      <c r="EL45" s="104" t="str">
        <f t="array" ref="EL45">SUMIFS(INDIRECT($G$1),Consolidado!$C$3:$C66,$A45,Consolidado!$B$3:$B66,EL$1)</f>
        <v>#VALUE!</v>
      </c>
      <c r="EM45" s="21" t="str">
        <f t="shared" si="656"/>
        <v/>
      </c>
      <c r="EN45" s="21" t="str">
        <f t="shared" si="657"/>
        <v>#VALUE!</v>
      </c>
      <c r="EO45" s="21" t="str">
        <f t="array" ref="EO45">SUMIFS(INDIRECT($H$1),Consolidado!$C$3:$C66,$A45,Consolidado!$B$3:$B66,EL$1)</f>
        <v>#VALUE!</v>
      </c>
      <c r="EP45" s="54" t="str">
        <f t="shared" si="658"/>
        <v/>
      </c>
      <c r="EQ45" s="21" t="str">
        <f t="shared" si="659"/>
        <v>#VALUE!</v>
      </c>
      <c r="ER45" s="21" t="str">
        <f t="shared" si="660"/>
        <v/>
      </c>
      <c r="ES45" s="103" t="str">
        <f t="array" ref="ES45">SUMIFS(INDIRECT($G$1),Consolidado!$C$3:$C66,$A45,Consolidado!$B$3:$B66,ES$1)</f>
        <v>#VALUE!</v>
      </c>
      <c r="ET45" s="22" t="str">
        <f t="shared" si="661"/>
        <v/>
      </c>
      <c r="EU45" s="22" t="str">
        <f t="shared" si="662"/>
        <v>#VALUE!</v>
      </c>
      <c r="EV45" s="22" t="str">
        <f t="array" ref="EV45">SUMIFS(INDIRECT($H$1),Consolidado!$C$3:$C66,$A45,Consolidado!$B$3:$B66,ES$1)</f>
        <v>#VALUE!</v>
      </c>
      <c r="EW45" s="56" t="str">
        <f t="shared" si="663"/>
        <v/>
      </c>
      <c r="EX45" s="22" t="str">
        <f t="shared" si="664"/>
        <v>#VALUE!</v>
      </c>
      <c r="EY45" s="22" t="str">
        <f t="shared" si="665"/>
        <v/>
      </c>
      <c r="EZ45" s="104" t="str">
        <f t="array" ref="EZ45">SUMIFS(INDIRECT($G$1),Consolidado!$C$3:$C66,$A45,Consolidado!$B$3:$B66,EZ$1)</f>
        <v>#VALUE!</v>
      </c>
      <c r="FA45" s="21" t="str">
        <f t="shared" si="666"/>
        <v/>
      </c>
      <c r="FB45" s="21" t="str">
        <f t="shared" si="667"/>
        <v>#VALUE!</v>
      </c>
      <c r="FC45" s="21" t="str">
        <f t="array" ref="FC45">SUMIFS(INDIRECT($H$1),Consolidado!$C$3:$C66,$A45,Consolidado!$B$3:$B66,EZ$1)</f>
        <v>#VALUE!</v>
      </c>
      <c r="FD45" s="54" t="str">
        <f t="shared" si="668"/>
        <v/>
      </c>
      <c r="FE45" s="21" t="str">
        <f t="shared" si="669"/>
        <v>#VALUE!</v>
      </c>
      <c r="FF45" s="21" t="str">
        <f t="shared" si="670"/>
        <v/>
      </c>
      <c r="FG45" s="103" t="str">
        <f t="array" ref="FG45">SUMIFS(INDIRECT($G$1),Consolidado!$C$3:$C66,$A45,Consolidado!$B$3:$B66,FG$1)</f>
        <v>#VALUE!</v>
      </c>
      <c r="FH45" s="22" t="str">
        <f t="shared" si="671"/>
        <v/>
      </c>
      <c r="FI45" s="22" t="str">
        <f t="shared" si="672"/>
        <v>#VALUE!</v>
      </c>
      <c r="FJ45" s="22" t="str">
        <f t="array" ref="FJ45">SUMIFS(INDIRECT($H$1),Consolidado!$C$3:$C66,$A45,Consolidado!$B$3:$B66,FG$1)</f>
        <v>#VALUE!</v>
      </c>
      <c r="FK45" s="56" t="str">
        <f t="shared" si="673"/>
        <v/>
      </c>
      <c r="FL45" s="22" t="str">
        <f t="shared" si="674"/>
        <v>#VALUE!</v>
      </c>
      <c r="FM45" s="22" t="str">
        <f t="shared" si="675"/>
        <v/>
      </c>
      <c r="FN45" s="104" t="str">
        <f t="array" ref="FN45">SUMIFS(INDIRECT($G$1),Consolidado!$C$3:$C66,$A45,Consolidado!$B$3:$B66,FN$1)</f>
        <v>#VALUE!</v>
      </c>
      <c r="FO45" s="21" t="str">
        <f t="shared" si="676"/>
        <v/>
      </c>
      <c r="FP45" s="21" t="str">
        <f t="shared" si="677"/>
        <v>#VALUE!</v>
      </c>
      <c r="FQ45" s="21" t="str">
        <f t="array" ref="FQ45">SUMIFS(INDIRECT($H$1),Consolidado!$C$3:$C66,$A45,Consolidado!$B$3:$B66,FN$1)</f>
        <v>#VALUE!</v>
      </c>
      <c r="FR45" s="54" t="str">
        <f t="shared" si="678"/>
        <v/>
      </c>
      <c r="FS45" s="21" t="str">
        <f t="shared" si="679"/>
        <v>#VALUE!</v>
      </c>
      <c r="FT45" s="21" t="str">
        <f t="shared" si="680"/>
        <v/>
      </c>
      <c r="FU45" s="103" t="str">
        <f t="array" ref="FU45">SUMIFS(INDIRECT($G$1),Consolidado!$C$3:$C66,$A45,Consolidado!$B$3:$B66,FU$1)</f>
        <v>#VALUE!</v>
      </c>
      <c r="FV45" s="22" t="str">
        <f t="shared" si="681"/>
        <v/>
      </c>
      <c r="FW45" s="22" t="str">
        <f t="shared" si="682"/>
        <v>#VALUE!</v>
      </c>
      <c r="FX45" s="22" t="str">
        <f t="array" ref="FX45">SUMIFS(INDIRECT($H$1),Consolidado!$C$3:$C66,$A45,Consolidado!$B$3:$B66,FU$1)</f>
        <v>#VALUE!</v>
      </c>
      <c r="FY45" s="56" t="str">
        <f t="shared" si="683"/>
        <v/>
      </c>
      <c r="FZ45" s="22" t="str">
        <f t="shared" si="684"/>
        <v>#VALUE!</v>
      </c>
      <c r="GA45" s="22" t="str">
        <f t="shared" si="685"/>
        <v/>
      </c>
      <c r="GB45" s="104" t="str">
        <f t="array" ref="GB45">SUMIFS(INDIRECT($G$1),Consolidado!$C$3:$C66,$A45,Consolidado!$B$3:$B66,GB$1)</f>
        <v>#VALUE!</v>
      </c>
      <c r="GC45" s="21" t="str">
        <f t="shared" si="686"/>
        <v/>
      </c>
      <c r="GD45" s="21" t="str">
        <f t="shared" si="687"/>
        <v>#VALUE!</v>
      </c>
      <c r="GE45" s="21" t="str">
        <f t="array" ref="GE45">SUMIFS(INDIRECT($H$1),Consolidado!$C$3:$C66,$A45,Consolidado!$B$3:$B66,GB$1)</f>
        <v>#VALUE!</v>
      </c>
      <c r="GF45" s="54" t="str">
        <f t="shared" si="688"/>
        <v/>
      </c>
      <c r="GG45" s="21" t="str">
        <f t="shared" si="689"/>
        <v>#VALUE!</v>
      </c>
      <c r="GH45" s="21" t="str">
        <f t="shared" si="690"/>
        <v/>
      </c>
      <c r="GI45" s="103" t="str">
        <f t="array" ref="GI45">SUMIFS(INDIRECT($G$1),Consolidado!$C$3:$C66,$A45,Consolidado!$B$3:$B66,GI$1)</f>
        <v>#VALUE!</v>
      </c>
      <c r="GJ45" s="22" t="str">
        <f t="shared" si="691"/>
        <v/>
      </c>
      <c r="GK45" s="22" t="str">
        <f t="shared" si="692"/>
        <v>#VALUE!</v>
      </c>
      <c r="GL45" s="22" t="str">
        <f t="array" ref="GL45">SUMIFS(INDIRECT($H$1),Consolidado!$C$3:$C66,$A45,Consolidado!$B$3:$B66,GI$1)</f>
        <v>#VALUE!</v>
      </c>
      <c r="GM45" s="56" t="str">
        <f t="shared" si="693"/>
        <v/>
      </c>
      <c r="GN45" s="22" t="str">
        <f t="shared" si="694"/>
        <v>#VALUE!</v>
      </c>
      <c r="GO45" s="22" t="str">
        <f t="shared" si="695"/>
        <v/>
      </c>
      <c r="GP45" s="104" t="str">
        <f t="array" ref="GP45">SUMIFS(INDIRECT($G$1),Consolidado!$C$3:$C66,$A45,Consolidado!$B$3:$B66,GP$1)</f>
        <v>#VALUE!</v>
      </c>
      <c r="GQ45" s="21" t="str">
        <f t="shared" si="696"/>
        <v/>
      </c>
      <c r="GR45" s="21" t="str">
        <f t="shared" si="697"/>
        <v>#VALUE!</v>
      </c>
      <c r="GS45" s="21" t="str">
        <f t="array" ref="GS45">SUMIFS(INDIRECT($H$1),Consolidado!$C$3:$C66,$A45,Consolidado!$B$3:$B66,GP$1)</f>
        <v>#VALUE!</v>
      </c>
      <c r="GT45" s="54" t="str">
        <f t="shared" si="698"/>
        <v/>
      </c>
      <c r="GU45" s="21" t="str">
        <f t="shared" si="699"/>
        <v>#VALUE!</v>
      </c>
      <c r="GV45" s="21" t="str">
        <f t="shared" si="700"/>
        <v/>
      </c>
      <c r="GW45" s="103" t="str">
        <f t="array" ref="GW45">SUMIFS(INDIRECT($G$1),Consolidado!$C$3:$C66,$A45,Consolidado!$B$3:$B66,GW$1)</f>
        <v>#VALUE!</v>
      </c>
      <c r="GX45" s="22" t="str">
        <f t="shared" si="701"/>
        <v/>
      </c>
      <c r="GY45" s="22" t="str">
        <f t="shared" si="702"/>
        <v>#VALUE!</v>
      </c>
      <c r="GZ45" s="22" t="str">
        <f t="array" ref="GZ45">SUMIFS(INDIRECT($H$1),Consolidado!$C$3:$C66,$A45,Consolidado!$B$3:$B66,GW$1)</f>
        <v>#VALUE!</v>
      </c>
      <c r="HA45" s="56" t="str">
        <f t="shared" si="703"/>
        <v/>
      </c>
      <c r="HB45" s="22" t="str">
        <f t="shared" si="704"/>
        <v>#VALUE!</v>
      </c>
      <c r="HC45" s="22" t="str">
        <f t="shared" si="705"/>
        <v/>
      </c>
      <c r="HD45" s="104" t="str">
        <f t="array" ref="HD45">SUMIFS(INDIRECT($G$1),Consolidado!$C$3:$C66,$A45,Consolidado!$B$3:$B66,HD$1)</f>
        <v>#VALUE!</v>
      </c>
      <c r="HE45" s="21" t="str">
        <f t="shared" si="706"/>
        <v/>
      </c>
      <c r="HF45" s="21" t="str">
        <f t="shared" si="707"/>
        <v>#VALUE!</v>
      </c>
      <c r="HG45" s="21" t="str">
        <f t="array" ref="HG45">SUMIFS(INDIRECT($H$1),Consolidado!$C$3:$C66,$A45,Consolidado!$B$3:$B66,HD$1)</f>
        <v>#VALUE!</v>
      </c>
      <c r="HH45" s="54" t="str">
        <f t="shared" si="708"/>
        <v/>
      </c>
      <c r="HI45" s="21" t="str">
        <f t="shared" si="709"/>
        <v>#VALUE!</v>
      </c>
      <c r="HJ45" s="21" t="str">
        <f t="shared" si="710"/>
        <v/>
      </c>
      <c r="HK45" s="103" t="str">
        <f t="array" ref="HK45">SUMIFS(INDIRECT($G$1),Consolidado!$C$3:$C66,$A45,Consolidado!$B$3:$B66,HK$1)</f>
        <v>#VALUE!</v>
      </c>
      <c r="HL45" s="22" t="str">
        <f t="shared" si="711"/>
        <v/>
      </c>
      <c r="HM45" s="22" t="str">
        <f t="shared" si="712"/>
        <v>#VALUE!</v>
      </c>
      <c r="HN45" s="22" t="str">
        <f t="array" ref="HN45">SUMIFS(INDIRECT($H$1),Consolidado!$C$3:$C66,$A45,Consolidado!$B$3:$B66,HK$1)</f>
        <v>#VALUE!</v>
      </c>
      <c r="HO45" s="56" t="str">
        <f t="shared" si="713"/>
        <v/>
      </c>
      <c r="HP45" s="22" t="str">
        <f t="shared" si="714"/>
        <v>#VALUE!</v>
      </c>
      <c r="HQ45" s="22" t="str">
        <f t="shared" si="715"/>
        <v/>
      </c>
      <c r="HR45" s="104" t="str">
        <f t="array" ref="HR45">SUMIFS(INDIRECT($G$1),Consolidado!$C$3:$C66,$A45,Consolidado!$B$3:$B66,HR$1)</f>
        <v>#VALUE!</v>
      </c>
      <c r="HS45" s="21" t="str">
        <f t="shared" si="716"/>
        <v/>
      </c>
      <c r="HT45" s="21" t="str">
        <f t="shared" si="717"/>
        <v>#VALUE!</v>
      </c>
      <c r="HU45" s="21" t="str">
        <f t="array" ref="HU45">SUMIFS(INDIRECT($H$1),Consolidado!$C$3:$C66,$A45,Consolidado!$B$3:$B66,HR$1)</f>
        <v>#VALUE!</v>
      </c>
      <c r="HV45" s="54" t="str">
        <f t="shared" si="718"/>
        <v/>
      </c>
      <c r="HW45" s="21" t="str">
        <f t="shared" si="719"/>
        <v>#VALUE!</v>
      </c>
      <c r="HX45" s="21" t="str">
        <f t="shared" si="720"/>
        <v/>
      </c>
      <c r="HY45" s="103" t="str">
        <f t="array" ref="HY45">SUMIFS(INDIRECT($G$1),Consolidado!$C$3:$C66,$A45,Consolidado!$B$3:$B66,HY$1)</f>
        <v>#VALUE!</v>
      </c>
      <c r="HZ45" s="22" t="str">
        <f t="shared" si="721"/>
        <v/>
      </c>
      <c r="IA45" s="22" t="str">
        <f t="shared" si="722"/>
        <v>#VALUE!</v>
      </c>
      <c r="IB45" s="22" t="str">
        <f t="array" ref="IB45">SUMIFS(INDIRECT($H$1),Consolidado!$C$3:$C66,$A45,Consolidado!$B$3:$B66,HY$1)</f>
        <v>#VALUE!</v>
      </c>
      <c r="IC45" s="56" t="str">
        <f t="shared" si="723"/>
        <v/>
      </c>
      <c r="ID45" s="22" t="str">
        <f t="shared" si="724"/>
        <v>#VALUE!</v>
      </c>
      <c r="IE45" s="22" t="str">
        <f t="shared" si="725"/>
        <v/>
      </c>
      <c r="IF45" s="104" t="str">
        <f t="array" ref="IF45">SUMIFS(INDIRECT($G$1),Consolidado!$C$3:$C66,$A45,Consolidado!$B$3:$B66,IF$1)</f>
        <v>#VALUE!</v>
      </c>
      <c r="IG45" s="21" t="str">
        <f t="shared" si="726"/>
        <v/>
      </c>
      <c r="IH45" s="21" t="str">
        <f t="shared" si="727"/>
        <v>#VALUE!</v>
      </c>
      <c r="II45" s="21" t="str">
        <f t="array" ref="II45">SUMIFS(INDIRECT($H$1),Consolidado!$C$3:$C66,$A45,Consolidado!$B$3:$B66,IF$1)</f>
        <v>#VALUE!</v>
      </c>
      <c r="IJ45" s="54" t="str">
        <f t="shared" si="728"/>
        <v/>
      </c>
      <c r="IK45" s="21" t="str">
        <f t="shared" si="729"/>
        <v>#VALUE!</v>
      </c>
      <c r="IL45" s="21" t="str">
        <f t="shared" si="730"/>
        <v/>
      </c>
      <c r="IM45" s="103" t="str">
        <f t="array" ref="IM45">SUMIFS(INDIRECT($G$1),Consolidado!$C$3:$C66,$A45,Consolidado!$B$3:$B66,IM$1)</f>
        <v>#VALUE!</v>
      </c>
      <c r="IN45" s="22" t="str">
        <f t="shared" si="731"/>
        <v/>
      </c>
      <c r="IO45" s="22" t="str">
        <f t="shared" si="732"/>
        <v>#VALUE!</v>
      </c>
      <c r="IP45" s="22" t="str">
        <f t="array" ref="IP45">SUMIFS(INDIRECT($H$1),Consolidado!$C$3:$C66,$A45,Consolidado!$B$3:$B66,IM$1)</f>
        <v>#VALUE!</v>
      </c>
      <c r="IQ45" s="56" t="str">
        <f t="shared" si="733"/>
        <v/>
      </c>
      <c r="IR45" s="22" t="str">
        <f t="shared" si="734"/>
        <v>#VALUE!</v>
      </c>
      <c r="IS45" s="22" t="str">
        <f t="shared" si="735"/>
        <v/>
      </c>
      <c r="IT45" s="104" t="str">
        <f t="array" ref="IT45">SUMIFS(INDIRECT($G$1),Consolidado!$C$3:$C66,$A45,Consolidado!$B$3:$B66,IT$1)</f>
        <v>#VALUE!</v>
      </c>
      <c r="IU45" s="21" t="str">
        <f t="shared" si="736"/>
        <v/>
      </c>
      <c r="IV45" s="21" t="str">
        <f t="shared" si="737"/>
        <v>#VALUE!</v>
      </c>
      <c r="IW45" s="21" t="str">
        <f t="array" ref="IW45">SUMIFS(INDIRECT($H$1),Consolidado!$C$3:$C66,$A45,Consolidado!$B$3:$B66,IT$1)</f>
        <v>#VALUE!</v>
      </c>
      <c r="IX45" s="54" t="str">
        <f t="shared" si="738"/>
        <v/>
      </c>
      <c r="IY45" s="21" t="str">
        <f t="shared" si="739"/>
        <v>#VALUE!</v>
      </c>
      <c r="IZ45" s="21" t="str">
        <f t="shared" si="740"/>
        <v/>
      </c>
      <c r="JA45" s="103" t="str">
        <f t="array" ref="JA45">SUMIFS(INDIRECT($G$1),Consolidado!$C$3:$C66,$A45,Consolidado!$B$3:$B66,JA$1)</f>
        <v>#VALUE!</v>
      </c>
      <c r="JB45" s="22" t="str">
        <f t="shared" si="741"/>
        <v/>
      </c>
      <c r="JC45" s="22" t="str">
        <f t="shared" si="742"/>
        <v>#VALUE!</v>
      </c>
      <c r="JD45" s="22" t="str">
        <f t="array" ref="JD45">SUMIFS(INDIRECT($H$1),Consolidado!$C$3:$C66,$A45,Consolidado!$B$3:$B66,JA$1)</f>
        <v>#VALUE!</v>
      </c>
      <c r="JE45" s="56" t="str">
        <f t="shared" si="743"/>
        <v/>
      </c>
      <c r="JF45" s="22" t="str">
        <f t="shared" si="744"/>
        <v>#VALUE!</v>
      </c>
      <c r="JG45" s="22" t="str">
        <f t="shared" si="745"/>
        <v/>
      </c>
      <c r="JH45" s="104" t="str">
        <f t="array" ref="JH45">SUMIFS(INDIRECT($G$1),Consolidado!$C$3:$C66,$A45,Consolidado!$B$3:$B66,JH$1)</f>
        <v>#VALUE!</v>
      </c>
      <c r="JI45" s="21" t="str">
        <f t="shared" si="746"/>
        <v/>
      </c>
      <c r="JJ45" s="21" t="str">
        <f t="shared" si="747"/>
        <v>#VALUE!</v>
      </c>
      <c r="JK45" s="21" t="str">
        <f t="array" ref="JK45">SUMIFS(INDIRECT($H$1),Consolidado!$C$3:$C66,$A45,Consolidado!$B$3:$B66,JH$1)</f>
        <v>#VALUE!</v>
      </c>
      <c r="JL45" s="54" t="str">
        <f t="shared" si="748"/>
        <v/>
      </c>
      <c r="JM45" s="21" t="str">
        <f t="shared" si="749"/>
        <v>#VALUE!</v>
      </c>
      <c r="JN45" s="21" t="str">
        <f t="shared" si="750"/>
        <v/>
      </c>
      <c r="JO45" s="103" t="str">
        <f t="array" ref="JO45">SUMIFS(INDIRECT($G$1),Consolidado!$C$3:$C66,$A45,Consolidado!$B$3:$B66,JO$1)</f>
        <v>#VALUE!</v>
      </c>
      <c r="JP45" s="22" t="str">
        <f t="shared" si="751"/>
        <v/>
      </c>
      <c r="JQ45" s="22" t="str">
        <f t="shared" si="752"/>
        <v>#VALUE!</v>
      </c>
      <c r="JR45" s="22" t="str">
        <f t="array" ref="JR45">SUMIFS(INDIRECT($H$1),Consolidado!$C$3:$C66,$A45,Consolidado!$B$3:$B66,JO$1)</f>
        <v>#VALUE!</v>
      </c>
      <c r="JS45" s="56" t="str">
        <f t="shared" si="753"/>
        <v/>
      </c>
      <c r="JT45" s="22" t="str">
        <f t="shared" si="754"/>
        <v>#VALUE!</v>
      </c>
      <c r="JU45" s="22" t="str">
        <f t="shared" si="755"/>
        <v/>
      </c>
      <c r="JV45" s="104" t="str">
        <f t="array" ref="JV45">SUMIFS(INDIRECT($G$1),Consolidado!$C$3:$C66,$A45,Consolidado!$B$3:$B66,JV$1)</f>
        <v>#VALUE!</v>
      </c>
      <c r="JW45" s="21" t="str">
        <f t="shared" si="756"/>
        <v/>
      </c>
      <c r="JX45" s="21" t="str">
        <f t="shared" si="757"/>
        <v>#VALUE!</v>
      </c>
      <c r="JY45" s="21" t="str">
        <f t="array" ref="JY45">SUMIFS(INDIRECT($H$1),Consolidado!$C$3:$C66,$A45,Consolidado!$B$3:$B66,JV$1)</f>
        <v>#VALUE!</v>
      </c>
      <c r="JZ45" s="54" t="str">
        <f t="shared" si="758"/>
        <v/>
      </c>
      <c r="KA45" s="21" t="str">
        <f t="shared" si="759"/>
        <v>#VALUE!</v>
      </c>
      <c r="KB45" s="21" t="str">
        <f t="shared" si="760"/>
        <v/>
      </c>
      <c r="KC45" s="103" t="str">
        <f t="array" ref="KC45">SUMIFS(INDIRECT($G$1),Consolidado!$C$3:$C66,$A45,Consolidado!$B$3:$B66,KC$1)</f>
        <v>#VALUE!</v>
      </c>
      <c r="KD45" s="22" t="str">
        <f t="shared" si="761"/>
        <v/>
      </c>
      <c r="KE45" s="22" t="str">
        <f t="shared" si="762"/>
        <v>#VALUE!</v>
      </c>
      <c r="KF45" s="22" t="str">
        <f t="array" ref="KF45">SUMIFS(INDIRECT($H$1),Consolidado!$C$3:$C66,$A45,Consolidado!$B$3:$B66,KC$1)</f>
        <v>#VALUE!</v>
      </c>
      <c r="KG45" s="56" t="str">
        <f t="shared" si="763"/>
        <v/>
      </c>
      <c r="KH45" s="22" t="str">
        <f t="shared" si="764"/>
        <v>#VALUE!</v>
      </c>
      <c r="KI45" s="22" t="str">
        <f t="shared" si="765"/>
        <v/>
      </c>
      <c r="KJ45" s="104" t="str">
        <f t="array" ref="KJ45">SUMIFS(INDIRECT($G$1),Consolidado!$C$3:$C66,$A45,Consolidado!$B$3:$B66,KJ$1)</f>
        <v>#VALUE!</v>
      </c>
      <c r="KK45" s="21" t="str">
        <f t="shared" si="766"/>
        <v/>
      </c>
      <c r="KL45" s="21" t="str">
        <f t="shared" si="767"/>
        <v>#VALUE!</v>
      </c>
      <c r="KM45" s="21" t="str">
        <f t="array" ref="KM45">SUMIFS(INDIRECT($H$1),Consolidado!$C$3:$C66,$A45,Consolidado!$B$3:$B66,KJ$1)</f>
        <v>#VALUE!</v>
      </c>
      <c r="KN45" s="54" t="str">
        <f t="shared" si="768"/>
        <v/>
      </c>
      <c r="KO45" s="21" t="str">
        <f t="shared" si="769"/>
        <v>#VALUE!</v>
      </c>
      <c r="KP45" s="21" t="str">
        <f t="shared" si="770"/>
        <v/>
      </c>
      <c r="KQ45" s="103" t="str">
        <f t="array" ref="KQ45">SUMIFS(INDIRECT($G$1),Consolidado!$C$3:$C66,$A45,Consolidado!$B$3:$B66,KQ$1)</f>
        <v>#VALUE!</v>
      </c>
      <c r="KR45" s="22" t="str">
        <f t="shared" si="771"/>
        <v/>
      </c>
      <c r="KS45" s="22" t="str">
        <f t="shared" si="772"/>
        <v>#VALUE!</v>
      </c>
      <c r="KT45" s="22" t="str">
        <f t="array" ref="KT45">SUMIFS(INDIRECT($H$1),Consolidado!$C$3:$C66,$A45,Consolidado!$B$3:$B66,KQ$1)</f>
        <v>#VALUE!</v>
      </c>
      <c r="KU45" s="56" t="str">
        <f t="shared" si="773"/>
        <v/>
      </c>
      <c r="KV45" s="22" t="str">
        <f t="shared" si="774"/>
        <v>#VALUE!</v>
      </c>
      <c r="KW45" s="22" t="str">
        <f t="shared" si="775"/>
        <v/>
      </c>
      <c r="KX45" s="104" t="str">
        <f t="array" ref="KX45">SUMIFS(INDIRECT($G$1),Consolidado!$C$3:$C66,$A45,Consolidado!$B$3:$B66,KX$1)</f>
        <v>#VALUE!</v>
      </c>
      <c r="KY45" s="21" t="str">
        <f t="shared" si="776"/>
        <v/>
      </c>
      <c r="KZ45" s="21" t="str">
        <f t="shared" si="777"/>
        <v>#VALUE!</v>
      </c>
      <c r="LA45" s="21" t="str">
        <f t="array" ref="LA45">SUMIFS(INDIRECT($H$1),Consolidado!$C$3:$C66,$A45,Consolidado!$B$3:$B66,KX$1)</f>
        <v>#VALUE!</v>
      </c>
      <c r="LB45" s="54" t="str">
        <f t="shared" si="778"/>
        <v/>
      </c>
      <c r="LC45" s="21" t="str">
        <f t="shared" si="779"/>
        <v>#VALUE!</v>
      </c>
      <c r="LD45" s="105" t="str">
        <f t="shared" si="780"/>
        <v/>
      </c>
      <c r="LE45" s="103" t="str">
        <f t="array" ref="LE45">SUMIFS(INDIRECT($G$1),Consolidado!$C$3:$C66,$A45,Consolidado!$B$3:$B66,LE$1)</f>
        <v>#VALUE!</v>
      </c>
      <c r="LF45" s="22" t="str">
        <f t="shared" si="781"/>
        <v/>
      </c>
      <c r="LG45" s="22" t="str">
        <f t="shared" si="782"/>
        <v>#VALUE!</v>
      </c>
      <c r="LH45" s="22" t="str">
        <f t="array" ref="LH45">SUMIFS(INDIRECT($H$1),Consolidado!$C$3:$C66,$A45,Consolidado!$B$3:$B66,LE$1)</f>
        <v>#VALUE!</v>
      </c>
      <c r="LI45" s="56" t="str">
        <f t="shared" si="783"/>
        <v/>
      </c>
      <c r="LJ45" s="22" t="str">
        <f t="shared" si="784"/>
        <v>#VALUE!</v>
      </c>
      <c r="LK45" s="22" t="str">
        <f t="shared" si="785"/>
        <v/>
      </c>
      <c r="LL45" s="104" t="str">
        <f t="array" ref="LL45">SUMIFS(INDIRECT($G$1),Consolidado!$C$3:$C66,$A45,Consolidado!$B$3:$B66,LL$1)</f>
        <v>#VALUE!</v>
      </c>
      <c r="LM45" s="21" t="str">
        <f t="shared" si="786"/>
        <v/>
      </c>
      <c r="LN45" s="21" t="str">
        <f t="shared" si="787"/>
        <v>#VALUE!</v>
      </c>
      <c r="LO45" s="21" t="str">
        <f t="array" ref="LO45">SUMIFS(INDIRECT($H$1),Consolidado!$C$3:$C66,$A45,Consolidado!$B$3:$B66,LL$1)</f>
        <v>#VALUE!</v>
      </c>
      <c r="LP45" s="54" t="str">
        <f t="shared" si="788"/>
        <v/>
      </c>
      <c r="LQ45" s="21" t="str">
        <f t="shared" si="789"/>
        <v>#VALUE!</v>
      </c>
      <c r="LR45" s="105" t="str">
        <f t="shared" si="790"/>
        <v/>
      </c>
      <c r="LS45" s="103" t="str">
        <f t="array" ref="LS45">SUMIFS(INDIRECT($G$1),Consolidado!$C$3:$C66,$A45,Consolidado!$B$3:$B66,LS$1)</f>
        <v>#VALUE!</v>
      </c>
      <c r="LT45" s="22" t="str">
        <f t="shared" si="791"/>
        <v/>
      </c>
      <c r="LU45" s="22" t="str">
        <f t="shared" si="792"/>
        <v>#VALUE!</v>
      </c>
      <c r="LV45" s="22" t="str">
        <f t="array" ref="LV45">SUMIFS(INDIRECT($H$1),Consolidado!$C$3:$C66,$A45,Consolidado!$B$3:$B66,LS$1)</f>
        <v>#VALUE!</v>
      </c>
      <c r="LW45" s="56" t="str">
        <f t="shared" si="793"/>
        <v/>
      </c>
      <c r="LX45" s="22" t="str">
        <f t="shared" si="794"/>
        <v>#VALUE!</v>
      </c>
      <c r="LY45" s="22" t="str">
        <f t="shared" si="795"/>
        <v/>
      </c>
      <c r="LZ45" s="104" t="str">
        <f t="array" ref="LZ45">SUMIFS(INDIRECT($G$1),Consolidado!$C$3:$C66,$A45,Consolidado!$B$3:$B66,LZ$1)</f>
        <v>#VALUE!</v>
      </c>
      <c r="MA45" s="21" t="str">
        <f t="shared" si="796"/>
        <v/>
      </c>
      <c r="MB45" s="21" t="str">
        <f t="shared" si="797"/>
        <v>#VALUE!</v>
      </c>
      <c r="MC45" s="21" t="str">
        <f t="array" ref="MC45">SUMIFS(INDIRECT($H$1),Consolidado!$C$3:$C66,$A45,Consolidado!$B$3:$B66,LZ$1)</f>
        <v>#VALUE!</v>
      </c>
      <c r="MD45" s="54" t="str">
        <f t="shared" si="798"/>
        <v/>
      </c>
      <c r="ME45" s="21" t="str">
        <f t="shared" si="799"/>
        <v>#VALUE!</v>
      </c>
      <c r="MF45" s="105" t="str">
        <f t="shared" si="800"/>
        <v/>
      </c>
      <c r="MG45" s="103" t="str">
        <f t="array" ref="MG45">SUMIFS(INDIRECT($G$1),Consolidado!$C$3:$C66,$A45,Consolidado!$B$3:$B66,MG$1)</f>
        <v>#VALUE!</v>
      </c>
      <c r="MH45" s="22" t="str">
        <f t="shared" si="801"/>
        <v/>
      </c>
      <c r="MI45" s="22" t="str">
        <f t="shared" si="802"/>
        <v>#VALUE!</v>
      </c>
      <c r="MJ45" s="22" t="str">
        <f t="array" ref="MJ45">SUMIFS(INDIRECT($H$1),Consolidado!$C$3:$C66,$A45,Consolidado!$B$3:$B66,MG$1)</f>
        <v>#VALUE!</v>
      </c>
      <c r="MK45" s="56" t="str">
        <f t="shared" si="803"/>
        <v/>
      </c>
      <c r="ML45" s="22" t="str">
        <f t="shared" si="804"/>
        <v>#VALUE!</v>
      </c>
      <c r="MM45" s="22" t="str">
        <f t="shared" si="805"/>
        <v/>
      </c>
      <c r="MN45" s="104" t="str">
        <f t="array" ref="MN45">SUMIFS(INDIRECT($G$1),Consolidado!$C$3:$C66,$A45,Consolidado!$B$3:$B66,MN$1)</f>
        <v>#VALUE!</v>
      </c>
      <c r="MO45" s="21" t="str">
        <f t="shared" si="806"/>
        <v/>
      </c>
      <c r="MP45" s="21" t="str">
        <f t="shared" si="807"/>
        <v>#VALUE!</v>
      </c>
      <c r="MQ45" s="21" t="str">
        <f t="array" ref="MQ45">SUMIFS(INDIRECT($H$1),Consolidado!$C$3:$C66,$A45,Consolidado!$B$3:$B66,MN$1)</f>
        <v>#VALUE!</v>
      </c>
      <c r="MR45" s="54" t="str">
        <f t="shared" si="808"/>
        <v/>
      </c>
      <c r="MS45" s="21" t="str">
        <f t="shared" si="809"/>
        <v>#VALUE!</v>
      </c>
      <c r="MT45" s="105" t="str">
        <f t="shared" si="810"/>
        <v/>
      </c>
      <c r="MU45" s="103" t="str">
        <f t="array" ref="MU45">SUMIFS(INDIRECT($G$1),Consolidado!$C$3:$C66,$A45,Consolidado!$B$3:$B66,MU$1)</f>
        <v>#VALUE!</v>
      </c>
      <c r="MV45" s="22" t="str">
        <f t="shared" si="811"/>
        <v/>
      </c>
      <c r="MW45" s="22" t="str">
        <f t="shared" si="812"/>
        <v>#VALUE!</v>
      </c>
      <c r="MX45" s="22" t="str">
        <f t="array" ref="MX45">SUMIFS(INDIRECT($H$1),Consolidado!$C$3:$C66,$A45,Consolidado!$B$3:$B66,MU$1)</f>
        <v>#VALUE!</v>
      </c>
      <c r="MY45" s="56" t="str">
        <f t="shared" si="813"/>
        <v/>
      </c>
      <c r="MZ45" s="22" t="str">
        <f t="shared" si="814"/>
        <v>#VALUE!</v>
      </c>
      <c r="NA45" s="22" t="str">
        <f t="shared" si="815"/>
        <v/>
      </c>
      <c r="NB45" s="104" t="str">
        <f t="array" ref="NB45">SUMIFS(INDIRECT($G$1),Consolidado!$C$3:$C66,$A45,Consolidado!$B$3:$B66,NB$1)</f>
        <v>#VALUE!</v>
      </c>
      <c r="NC45" s="21" t="str">
        <f t="shared" si="816"/>
        <v/>
      </c>
      <c r="ND45" s="21" t="str">
        <f t="shared" si="817"/>
        <v>#VALUE!</v>
      </c>
      <c r="NE45" s="21" t="str">
        <f t="array" ref="NE45">SUMIFS(INDIRECT($H$1),Consolidado!$C$3:$C66,$A45,Consolidado!$B$3:$B66,NB$1)</f>
        <v>#VALUE!</v>
      </c>
      <c r="NF45" s="54" t="str">
        <f t="shared" si="818"/>
        <v/>
      </c>
      <c r="NG45" s="21" t="str">
        <f t="shared" si="819"/>
        <v>#VALUE!</v>
      </c>
      <c r="NH45" s="105" t="str">
        <f t="shared" si="820"/>
        <v/>
      </c>
      <c r="NI45" s="103" t="str">
        <f t="array" ref="NI45">SUMIFS(INDIRECT($G$1),Consolidado!$C$3:$C66,$A45,Consolidado!$B$3:$B66,NI$1)</f>
        <v>#VALUE!</v>
      </c>
      <c r="NJ45" s="22" t="str">
        <f t="shared" si="821"/>
        <v/>
      </c>
      <c r="NK45" s="22" t="str">
        <f t="shared" si="822"/>
        <v>#VALUE!</v>
      </c>
      <c r="NL45" s="22" t="str">
        <f t="array" ref="NL45">SUMIFS(INDIRECT($H$1),Consolidado!$C$3:$C66,$A45,Consolidado!$B$3:$B66,NI$1)</f>
        <v>#VALUE!</v>
      </c>
      <c r="NM45" s="56" t="str">
        <f t="shared" si="823"/>
        <v/>
      </c>
      <c r="NN45" s="22" t="str">
        <f t="shared" si="824"/>
        <v>#VALUE!</v>
      </c>
      <c r="NO45" s="22" t="str">
        <f t="shared" si="825"/>
        <v/>
      </c>
      <c r="NP45" s="104" t="str">
        <f t="array" ref="NP45">SUMIFS(INDIRECT($G$1),Consolidado!$C$3:$C66,$A45,Consolidado!$B$3:$B66,NP$1)</f>
        <v>#VALUE!</v>
      </c>
      <c r="NQ45" s="21" t="str">
        <f t="shared" si="826"/>
        <v/>
      </c>
      <c r="NR45" s="21" t="str">
        <f t="shared" si="827"/>
        <v>#VALUE!</v>
      </c>
      <c r="NS45" s="21" t="str">
        <f t="array" ref="NS45">SUMIFS(INDIRECT($H$1),Consolidado!$C$3:$C66,$A45,Consolidado!$B$3:$B66,NP$1)</f>
        <v>#VALUE!</v>
      </c>
      <c r="NT45" s="54" t="str">
        <f t="shared" si="828"/>
        <v/>
      </c>
      <c r="NU45" s="21" t="str">
        <f t="shared" si="829"/>
        <v>#VALUE!</v>
      </c>
      <c r="NV45" s="105" t="str">
        <f t="shared" si="830"/>
        <v/>
      </c>
    </row>
    <row r="46" ht="15.75" hidden="1" customHeight="1">
      <c r="A46" s="7" t="str">
        <f>Menus!B38</f>
        <v/>
      </c>
      <c r="B46" s="21" t="str">
        <f t="shared" si="554"/>
        <v>#VALUE!</v>
      </c>
      <c r="C46" s="21">
        <f t="shared" si="555"/>
        <v>0</v>
      </c>
      <c r="D46" s="21" t="str">
        <f t="shared" si="556"/>
        <v>#VALUE!</v>
      </c>
      <c r="E46" s="21" t="str">
        <f t="shared" si="557"/>
        <v>#VALUE!</v>
      </c>
      <c r="F46" s="21">
        <f t="shared" si="558"/>
        <v>0</v>
      </c>
      <c r="G46" s="21" t="str">
        <f t="shared" si="559"/>
        <v>#VALUE!</v>
      </c>
      <c r="H46" s="21" t="str">
        <f t="shared" si="560"/>
        <v/>
      </c>
      <c r="I46" s="100" t="str">
        <f t="array" ref="I46">SUMIFS(INDIRECT($G$1),Consolidado!$C$3:$C66,$A46,Consolidado!$B$3:$B66,I$1)</f>
        <v>#VALUE!</v>
      </c>
      <c r="J46" s="65" t="str">
        <f t="shared" si="561"/>
        <v/>
      </c>
      <c r="K46" s="21" t="str">
        <f t="shared" si="562"/>
        <v>#VALUE!</v>
      </c>
      <c r="L46" s="65" t="str">
        <f t="array" ref="L46">SUMIFS(INDIRECT($H$1),Consolidado!$C$3:$C66,$A46,Consolidado!$B$3:$B66,I$1)</f>
        <v>#VALUE!</v>
      </c>
      <c r="M46" s="66" t="str">
        <f t="shared" si="563"/>
        <v/>
      </c>
      <c r="N46" s="21" t="str">
        <f t="shared" si="564"/>
        <v>#VALUE!</v>
      </c>
      <c r="O46" s="21" t="str">
        <f t="shared" si="565"/>
        <v/>
      </c>
      <c r="P46" s="101" t="str">
        <f t="array" ref="P46">SUMIFS(INDIRECT($G$1),Consolidado!$C$3:$C66,$A46,Consolidado!$B$3:$B66,P$1)</f>
        <v>#VALUE!</v>
      </c>
      <c r="Q46" s="68" t="str">
        <f t="shared" si="566"/>
        <v/>
      </c>
      <c r="R46" s="68" t="str">
        <f t="shared" si="567"/>
        <v>#VALUE!</v>
      </c>
      <c r="S46" s="68" t="str">
        <f t="array" ref="S46">SUMIFS(INDIRECT($H$1),Consolidado!$C$3:$C66,$A46,Consolidado!$B$3:$B66,P$1)</f>
        <v>#VALUE!</v>
      </c>
      <c r="T46" s="68" t="str">
        <f t="shared" si="568"/>
        <v/>
      </c>
      <c r="U46" s="68" t="str">
        <f t="shared" si="569"/>
        <v>#VALUE!</v>
      </c>
      <c r="V46" s="68" t="str">
        <f t="shared" si="570"/>
        <v/>
      </c>
      <c r="W46" s="103" t="str">
        <f t="array" ref="W46">SUMIFS(INDIRECT($G$1),Consolidado!$C$3:$C66,$A46,Consolidado!$B$3:$B66,W$1)</f>
        <v>#VALUE!</v>
      </c>
      <c r="X46" s="22" t="str">
        <f t="shared" si="571"/>
        <v/>
      </c>
      <c r="Y46" s="22" t="str">
        <f t="shared" si="572"/>
        <v>#VALUE!</v>
      </c>
      <c r="Z46" s="22" t="str">
        <f t="array" ref="Z46">SUMIFS(INDIRECT($H$1),Consolidado!$C$3:$C66,$A46,Consolidado!$B$3:$B66,W$1)</f>
        <v>#VALUE!</v>
      </c>
      <c r="AA46" s="56" t="str">
        <f t="shared" si="573"/>
        <v/>
      </c>
      <c r="AB46" s="22" t="str">
        <f t="shared" si="574"/>
        <v>#VALUE!</v>
      </c>
      <c r="AC46" s="22" t="str">
        <f t="shared" si="575"/>
        <v/>
      </c>
      <c r="AD46" s="104" t="str">
        <f t="array" ref="AD46">SUMIFS(INDIRECT($G$1),Consolidado!$C$3:$C66,$A46,Consolidado!$B$3:$B66,AD$1)</f>
        <v>#VALUE!</v>
      </c>
      <c r="AE46" s="21" t="str">
        <f t="shared" si="576"/>
        <v/>
      </c>
      <c r="AF46" s="21" t="str">
        <f t="shared" si="577"/>
        <v>#VALUE!</v>
      </c>
      <c r="AG46" s="21" t="str">
        <f t="array" ref="AG46">SUMIFS(INDIRECT($H$1),Consolidado!$C$3:$C66,$A46,Consolidado!$B$3:$B66,AD$1)</f>
        <v>#VALUE!</v>
      </c>
      <c r="AH46" s="54" t="str">
        <f t="shared" si="578"/>
        <v/>
      </c>
      <c r="AI46" s="21" t="str">
        <f t="shared" si="579"/>
        <v>#VALUE!</v>
      </c>
      <c r="AJ46" s="21" t="str">
        <f t="shared" si="580"/>
        <v/>
      </c>
      <c r="AK46" s="103" t="str">
        <f t="array" ref="AK46">SUMIFS(INDIRECT($G$1),Consolidado!$C$3:$C66,$A46,Consolidado!$B$3:$B66,AK$1)</f>
        <v>#VALUE!</v>
      </c>
      <c r="AL46" s="22" t="str">
        <f t="shared" si="581"/>
        <v/>
      </c>
      <c r="AM46" s="22" t="str">
        <f t="shared" si="582"/>
        <v>#VALUE!</v>
      </c>
      <c r="AN46" s="22" t="str">
        <f t="array" ref="AN46">SUMIFS(INDIRECT($H$1),Consolidado!$C$3:$C66,$A46,Consolidado!$B$3:$B66,AK$1)</f>
        <v>#VALUE!</v>
      </c>
      <c r="AO46" s="56" t="str">
        <f t="shared" si="583"/>
        <v/>
      </c>
      <c r="AP46" s="22" t="str">
        <f t="shared" si="584"/>
        <v>#VALUE!</v>
      </c>
      <c r="AQ46" s="22" t="str">
        <f t="shared" si="585"/>
        <v/>
      </c>
      <c r="AR46" s="104" t="str">
        <f t="array" ref="AR46">SUMIFS(INDIRECT($G$1),Consolidado!$C$3:$C66,$A46,Consolidado!$B$3:$B66,AR$1)</f>
        <v>#VALUE!</v>
      </c>
      <c r="AS46" s="21" t="str">
        <f t="shared" si="586"/>
        <v/>
      </c>
      <c r="AT46" s="21" t="str">
        <f t="shared" si="587"/>
        <v>#VALUE!</v>
      </c>
      <c r="AU46" s="21" t="str">
        <f t="array" ref="AU46">SUMIFS(INDIRECT($H$1),Consolidado!$C$3:$C66,$A46,Consolidado!$B$3:$B66,AR$1)</f>
        <v>#VALUE!</v>
      </c>
      <c r="AV46" s="54" t="str">
        <f t="shared" si="588"/>
        <v/>
      </c>
      <c r="AW46" s="21" t="str">
        <f t="shared" si="589"/>
        <v>#VALUE!</v>
      </c>
      <c r="AX46" s="21" t="str">
        <f t="shared" si="590"/>
        <v/>
      </c>
      <c r="AY46" s="103" t="str">
        <f t="array" ref="AY46">SUMIFS(INDIRECT($G$1),Consolidado!$C$3:$C66,$A46,Consolidado!$B$3:$B66,AY$1)</f>
        <v>#VALUE!</v>
      </c>
      <c r="AZ46" s="22" t="str">
        <f t="shared" si="591"/>
        <v/>
      </c>
      <c r="BA46" s="22" t="str">
        <f t="shared" si="592"/>
        <v>#VALUE!</v>
      </c>
      <c r="BB46" s="22" t="str">
        <f t="array" ref="BB46">SUMIFS(INDIRECT($H$1),Consolidado!$C$3:$C66,$A46,Consolidado!$B$3:$B66,AY$1)</f>
        <v>#VALUE!</v>
      </c>
      <c r="BC46" s="56" t="str">
        <f t="shared" si="593"/>
        <v/>
      </c>
      <c r="BD46" s="22" t="str">
        <f t="shared" si="594"/>
        <v>#VALUE!</v>
      </c>
      <c r="BE46" s="22" t="str">
        <f t="shared" si="595"/>
        <v/>
      </c>
      <c r="BF46" s="104" t="str">
        <f t="array" ref="BF46">SUMIFS(INDIRECT($G$1),Consolidado!$C$3:$C66,$A46,Consolidado!$B$3:$B66,BF$1)</f>
        <v>#VALUE!</v>
      </c>
      <c r="BG46" s="21" t="str">
        <f t="shared" si="596"/>
        <v/>
      </c>
      <c r="BH46" s="21" t="str">
        <f t="shared" si="597"/>
        <v>#VALUE!</v>
      </c>
      <c r="BI46" s="21" t="str">
        <f t="array" ref="BI46">SUMIFS(INDIRECT($H$1),Consolidado!$C$3:$C66,$A46,Consolidado!$B$3:$B66,BF$1)</f>
        <v>#VALUE!</v>
      </c>
      <c r="BJ46" s="54" t="str">
        <f t="shared" si="598"/>
        <v/>
      </c>
      <c r="BK46" s="21" t="str">
        <f t="shared" si="599"/>
        <v>#VALUE!</v>
      </c>
      <c r="BL46" s="21" t="str">
        <f t="shared" si="600"/>
        <v/>
      </c>
      <c r="BM46" s="103" t="str">
        <f t="array" ref="BM46">SUMIFS(INDIRECT($G$1),Consolidado!$C$3:$C66,$A46,Consolidado!$B$3:$B66,BM$1)</f>
        <v>#VALUE!</v>
      </c>
      <c r="BN46" s="22" t="str">
        <f t="shared" si="601"/>
        <v/>
      </c>
      <c r="BO46" s="22" t="str">
        <f t="shared" si="602"/>
        <v>#VALUE!</v>
      </c>
      <c r="BP46" s="22" t="str">
        <f t="array" ref="BP46">SUMIFS(INDIRECT($H$1),Consolidado!$C$3:$C66,$A46,Consolidado!$B$3:$B66,BM$1)</f>
        <v>#VALUE!</v>
      </c>
      <c r="BQ46" s="56" t="str">
        <f t="shared" si="603"/>
        <v/>
      </c>
      <c r="BR46" s="22" t="str">
        <f t="shared" si="604"/>
        <v>#VALUE!</v>
      </c>
      <c r="BS46" s="22" t="str">
        <f t="shared" si="605"/>
        <v/>
      </c>
      <c r="BT46" s="104" t="str">
        <f t="array" ref="BT46">SUMIFS(INDIRECT($G$1),Consolidado!$C$3:$C66,$A46,Consolidado!$B$3:$B66,BT$1)</f>
        <v>#VALUE!</v>
      </c>
      <c r="BU46" s="21" t="str">
        <f t="shared" si="606"/>
        <v/>
      </c>
      <c r="BV46" s="21" t="str">
        <f t="shared" si="607"/>
        <v>#VALUE!</v>
      </c>
      <c r="BW46" s="21" t="str">
        <f t="array" ref="BW46">SUMIFS(INDIRECT($H$1),Consolidado!$C$3:$C66,$A46,Consolidado!$B$3:$B66,BT$1)</f>
        <v>#VALUE!</v>
      </c>
      <c r="BX46" s="54" t="str">
        <f t="shared" si="608"/>
        <v/>
      </c>
      <c r="BY46" s="21" t="str">
        <f t="shared" si="609"/>
        <v>#VALUE!</v>
      </c>
      <c r="BZ46" s="21" t="str">
        <f t="shared" si="610"/>
        <v/>
      </c>
      <c r="CA46" s="103" t="str">
        <f t="array" ref="CA46">SUMIFS(INDIRECT($G$1),Consolidado!$C$3:$C66,$A46,Consolidado!$B$3:$B66,CA$1)</f>
        <v>#VALUE!</v>
      </c>
      <c r="CB46" s="22" t="str">
        <f t="shared" si="611"/>
        <v/>
      </c>
      <c r="CC46" s="22" t="str">
        <f t="shared" si="612"/>
        <v>#VALUE!</v>
      </c>
      <c r="CD46" s="22" t="str">
        <f t="array" ref="CD46">SUMIFS(INDIRECT($H$1),Consolidado!$C$3:$C66,$A46,Consolidado!$B$3:$B66,CA$1)</f>
        <v>#VALUE!</v>
      </c>
      <c r="CE46" s="56" t="str">
        <f t="shared" si="613"/>
        <v/>
      </c>
      <c r="CF46" s="22" t="str">
        <f t="shared" si="614"/>
        <v>#VALUE!</v>
      </c>
      <c r="CG46" s="22" t="str">
        <f t="shared" si="615"/>
        <v/>
      </c>
      <c r="CH46" s="104" t="str">
        <f t="array" ref="CH46">SUMIFS(INDIRECT($G$1),Consolidado!$C$3:$C66,$A46,Consolidado!$B$3:$B66,CH$1)</f>
        <v>#VALUE!</v>
      </c>
      <c r="CI46" s="21" t="str">
        <f t="shared" si="616"/>
        <v/>
      </c>
      <c r="CJ46" s="21" t="str">
        <f t="shared" si="617"/>
        <v>#VALUE!</v>
      </c>
      <c r="CK46" s="21" t="str">
        <f t="array" ref="CK46">SUMIFS(INDIRECT($H$1),Consolidado!$C$3:$C66,$A46,Consolidado!$B$3:$B66,CH$1)</f>
        <v>#VALUE!</v>
      </c>
      <c r="CL46" s="54" t="str">
        <f t="shared" si="618"/>
        <v/>
      </c>
      <c r="CM46" s="21" t="str">
        <f t="shared" si="619"/>
        <v>#VALUE!</v>
      </c>
      <c r="CN46" s="21" t="str">
        <f t="shared" si="620"/>
        <v/>
      </c>
      <c r="CO46" s="103" t="str">
        <f t="array" ref="CO46">SUMIFS(INDIRECT($G$1),Consolidado!$C$3:$C66,$A46,Consolidado!$B$3:$B66,CO$1)</f>
        <v>#VALUE!</v>
      </c>
      <c r="CP46" s="22" t="str">
        <f t="shared" si="621"/>
        <v/>
      </c>
      <c r="CQ46" s="22" t="str">
        <f t="shared" si="622"/>
        <v>#VALUE!</v>
      </c>
      <c r="CR46" s="22" t="str">
        <f t="array" ref="CR46">SUMIFS(INDIRECT($H$1),Consolidado!$C$3:$C66,$A46,Consolidado!$B$3:$B66,CO$1)</f>
        <v>#VALUE!</v>
      </c>
      <c r="CS46" s="56" t="str">
        <f t="shared" si="623"/>
        <v/>
      </c>
      <c r="CT46" s="22" t="str">
        <f t="shared" si="624"/>
        <v>#VALUE!</v>
      </c>
      <c r="CU46" s="22" t="str">
        <f t="shared" si="625"/>
        <v/>
      </c>
      <c r="CV46" s="104" t="str">
        <f t="array" ref="CV46">SUMIFS(INDIRECT($G$1),Consolidado!$C$3:$C66,$A46,Consolidado!$B$3:$B66,CV$1)</f>
        <v>#VALUE!</v>
      </c>
      <c r="CW46" s="21" t="str">
        <f t="shared" si="626"/>
        <v/>
      </c>
      <c r="CX46" s="21" t="str">
        <f t="shared" si="627"/>
        <v>#VALUE!</v>
      </c>
      <c r="CY46" s="21" t="str">
        <f t="array" ref="CY46">SUMIFS(INDIRECT($H$1),Consolidado!$C$3:$C66,$A46,Consolidado!$B$3:$B66,CV$1)</f>
        <v>#VALUE!</v>
      </c>
      <c r="CZ46" s="54" t="str">
        <f t="shared" si="628"/>
        <v/>
      </c>
      <c r="DA46" s="21" t="str">
        <f t="shared" si="629"/>
        <v>#VALUE!</v>
      </c>
      <c r="DB46" s="21" t="str">
        <f t="shared" si="630"/>
        <v/>
      </c>
      <c r="DC46" s="103" t="str">
        <f t="array" ref="DC46">SUMIFS(INDIRECT($G$1),Consolidado!$C$3:$C66,$A46,Consolidado!$B$3:$B66,DC$1)</f>
        <v>#VALUE!</v>
      </c>
      <c r="DD46" s="22" t="str">
        <f t="shared" si="631"/>
        <v/>
      </c>
      <c r="DE46" s="22" t="str">
        <f t="shared" si="632"/>
        <v>#VALUE!</v>
      </c>
      <c r="DF46" s="22" t="str">
        <f t="array" ref="DF46">SUMIFS(INDIRECT($H$1),Consolidado!$C$3:$C66,$A46,Consolidado!$B$3:$B66,DC$1)</f>
        <v>#VALUE!</v>
      </c>
      <c r="DG46" s="56" t="str">
        <f t="shared" si="633"/>
        <v/>
      </c>
      <c r="DH46" s="22" t="str">
        <f t="shared" si="634"/>
        <v>#VALUE!</v>
      </c>
      <c r="DI46" s="22" t="str">
        <f t="shared" si="635"/>
        <v/>
      </c>
      <c r="DJ46" s="104" t="str">
        <f t="array" ref="DJ46">SUMIFS(INDIRECT($G$1),Consolidado!$C$3:$C66,$A46,Consolidado!$B$3:$B66,DJ$1)</f>
        <v>#VALUE!</v>
      </c>
      <c r="DK46" s="21" t="str">
        <f t="shared" si="636"/>
        <v/>
      </c>
      <c r="DL46" s="21" t="str">
        <f t="shared" si="637"/>
        <v>#VALUE!</v>
      </c>
      <c r="DM46" s="21" t="str">
        <f t="array" ref="DM46">SUMIFS(INDIRECT($H$1),Consolidado!$C$3:$C66,$A46,Consolidado!$B$3:$B66,DJ$1)</f>
        <v>#VALUE!</v>
      </c>
      <c r="DN46" s="54" t="str">
        <f t="shared" si="638"/>
        <v/>
      </c>
      <c r="DO46" s="21" t="str">
        <f t="shared" si="639"/>
        <v>#VALUE!</v>
      </c>
      <c r="DP46" s="21" t="str">
        <f t="shared" si="640"/>
        <v/>
      </c>
      <c r="DQ46" s="103" t="str">
        <f t="array" ref="DQ46">SUMIFS(INDIRECT($G$1),Consolidado!$C$3:$C66,$A46,Consolidado!$B$3:$B66,DQ$1)</f>
        <v>#VALUE!</v>
      </c>
      <c r="DR46" s="22" t="str">
        <f t="shared" si="641"/>
        <v/>
      </c>
      <c r="DS46" s="22" t="str">
        <f t="shared" si="642"/>
        <v>#VALUE!</v>
      </c>
      <c r="DT46" s="22" t="str">
        <f t="array" ref="DT46">SUMIFS(INDIRECT($H$1),Consolidado!$C$3:$C66,$A46,Consolidado!$B$3:$B66,DQ$1)</f>
        <v>#VALUE!</v>
      </c>
      <c r="DU46" s="56" t="str">
        <f t="shared" si="643"/>
        <v/>
      </c>
      <c r="DV46" s="22" t="str">
        <f t="shared" si="644"/>
        <v>#VALUE!</v>
      </c>
      <c r="DW46" s="22" t="str">
        <f t="shared" si="645"/>
        <v/>
      </c>
      <c r="DX46" s="104" t="str">
        <f t="array" ref="DX46">SUMIFS(INDIRECT($G$1),Consolidado!$C$3:$C66,$A46,Consolidado!$B$3:$B66,DX$1)</f>
        <v>#VALUE!</v>
      </c>
      <c r="DY46" s="21" t="str">
        <f t="shared" si="646"/>
        <v/>
      </c>
      <c r="DZ46" s="21" t="str">
        <f t="shared" si="647"/>
        <v>#VALUE!</v>
      </c>
      <c r="EA46" s="21" t="str">
        <f t="array" ref="EA46">SUMIFS(INDIRECT($H$1),Consolidado!$C$3:$C66,$A46,Consolidado!$B$3:$B66,DX$1)</f>
        <v>#VALUE!</v>
      </c>
      <c r="EB46" s="54" t="str">
        <f t="shared" si="648"/>
        <v/>
      </c>
      <c r="EC46" s="21" t="str">
        <f t="shared" si="649"/>
        <v>#VALUE!</v>
      </c>
      <c r="ED46" s="21" t="str">
        <f t="shared" si="650"/>
        <v/>
      </c>
      <c r="EE46" s="103" t="str">
        <f t="array" ref="EE46">SUMIFS(INDIRECT($G$1),Consolidado!$C$3:$C66,$A46,Consolidado!$B$3:$B66,EE$1)</f>
        <v>#VALUE!</v>
      </c>
      <c r="EF46" s="22" t="str">
        <f t="shared" si="651"/>
        <v/>
      </c>
      <c r="EG46" s="22" t="str">
        <f t="shared" si="652"/>
        <v>#VALUE!</v>
      </c>
      <c r="EH46" s="22" t="str">
        <f t="array" ref="EH46">SUMIFS(INDIRECT($H$1),Consolidado!$C$3:$C66,$A46,Consolidado!$B$3:$B66,EE$1)</f>
        <v>#VALUE!</v>
      </c>
      <c r="EI46" s="56" t="str">
        <f t="shared" si="653"/>
        <v/>
      </c>
      <c r="EJ46" s="22" t="str">
        <f t="shared" si="654"/>
        <v>#VALUE!</v>
      </c>
      <c r="EK46" s="22" t="str">
        <f t="shared" si="655"/>
        <v/>
      </c>
      <c r="EL46" s="104" t="str">
        <f t="array" ref="EL46">SUMIFS(INDIRECT($G$1),Consolidado!$C$3:$C66,$A46,Consolidado!$B$3:$B66,EL$1)</f>
        <v>#VALUE!</v>
      </c>
      <c r="EM46" s="21" t="str">
        <f t="shared" si="656"/>
        <v/>
      </c>
      <c r="EN46" s="21" t="str">
        <f t="shared" si="657"/>
        <v>#VALUE!</v>
      </c>
      <c r="EO46" s="21" t="str">
        <f t="array" ref="EO46">SUMIFS(INDIRECT($H$1),Consolidado!$C$3:$C66,$A46,Consolidado!$B$3:$B66,EL$1)</f>
        <v>#VALUE!</v>
      </c>
      <c r="EP46" s="54" t="str">
        <f t="shared" si="658"/>
        <v/>
      </c>
      <c r="EQ46" s="21" t="str">
        <f t="shared" si="659"/>
        <v>#VALUE!</v>
      </c>
      <c r="ER46" s="21" t="str">
        <f t="shared" si="660"/>
        <v/>
      </c>
      <c r="ES46" s="103" t="str">
        <f t="array" ref="ES46">SUMIFS(INDIRECT($G$1),Consolidado!$C$3:$C66,$A46,Consolidado!$B$3:$B66,ES$1)</f>
        <v>#VALUE!</v>
      </c>
      <c r="ET46" s="22" t="str">
        <f t="shared" si="661"/>
        <v/>
      </c>
      <c r="EU46" s="22" t="str">
        <f t="shared" si="662"/>
        <v>#VALUE!</v>
      </c>
      <c r="EV46" s="22" t="str">
        <f t="array" ref="EV46">SUMIFS(INDIRECT($H$1),Consolidado!$C$3:$C66,$A46,Consolidado!$B$3:$B66,ES$1)</f>
        <v>#VALUE!</v>
      </c>
      <c r="EW46" s="56" t="str">
        <f t="shared" si="663"/>
        <v/>
      </c>
      <c r="EX46" s="22" t="str">
        <f t="shared" si="664"/>
        <v>#VALUE!</v>
      </c>
      <c r="EY46" s="22" t="str">
        <f t="shared" si="665"/>
        <v/>
      </c>
      <c r="EZ46" s="104" t="str">
        <f t="array" ref="EZ46">SUMIFS(INDIRECT($G$1),Consolidado!$C$3:$C66,$A46,Consolidado!$B$3:$B66,EZ$1)</f>
        <v>#VALUE!</v>
      </c>
      <c r="FA46" s="21" t="str">
        <f t="shared" si="666"/>
        <v/>
      </c>
      <c r="FB46" s="21" t="str">
        <f t="shared" si="667"/>
        <v>#VALUE!</v>
      </c>
      <c r="FC46" s="21" t="str">
        <f t="array" ref="FC46">SUMIFS(INDIRECT($H$1),Consolidado!$C$3:$C66,$A46,Consolidado!$B$3:$B66,EZ$1)</f>
        <v>#VALUE!</v>
      </c>
      <c r="FD46" s="54" t="str">
        <f t="shared" si="668"/>
        <v/>
      </c>
      <c r="FE46" s="21" t="str">
        <f t="shared" si="669"/>
        <v>#VALUE!</v>
      </c>
      <c r="FF46" s="21" t="str">
        <f t="shared" si="670"/>
        <v/>
      </c>
      <c r="FG46" s="103" t="str">
        <f t="array" ref="FG46">SUMIFS(INDIRECT($G$1),Consolidado!$C$3:$C66,$A46,Consolidado!$B$3:$B66,FG$1)</f>
        <v>#VALUE!</v>
      </c>
      <c r="FH46" s="22" t="str">
        <f t="shared" si="671"/>
        <v/>
      </c>
      <c r="FI46" s="22" t="str">
        <f t="shared" si="672"/>
        <v>#VALUE!</v>
      </c>
      <c r="FJ46" s="22" t="str">
        <f t="array" ref="FJ46">SUMIFS(INDIRECT($H$1),Consolidado!$C$3:$C66,$A46,Consolidado!$B$3:$B66,FG$1)</f>
        <v>#VALUE!</v>
      </c>
      <c r="FK46" s="56" t="str">
        <f t="shared" si="673"/>
        <v/>
      </c>
      <c r="FL46" s="22" t="str">
        <f t="shared" si="674"/>
        <v>#VALUE!</v>
      </c>
      <c r="FM46" s="22" t="str">
        <f t="shared" si="675"/>
        <v/>
      </c>
      <c r="FN46" s="104" t="str">
        <f t="array" ref="FN46">SUMIFS(INDIRECT($G$1),Consolidado!$C$3:$C66,$A46,Consolidado!$B$3:$B66,FN$1)</f>
        <v>#VALUE!</v>
      </c>
      <c r="FO46" s="21" t="str">
        <f t="shared" si="676"/>
        <v/>
      </c>
      <c r="FP46" s="21" t="str">
        <f t="shared" si="677"/>
        <v>#VALUE!</v>
      </c>
      <c r="FQ46" s="21" t="str">
        <f t="array" ref="FQ46">SUMIFS(INDIRECT($H$1),Consolidado!$C$3:$C66,$A46,Consolidado!$B$3:$B66,FN$1)</f>
        <v>#VALUE!</v>
      </c>
      <c r="FR46" s="54" t="str">
        <f t="shared" si="678"/>
        <v/>
      </c>
      <c r="FS46" s="21" t="str">
        <f t="shared" si="679"/>
        <v>#VALUE!</v>
      </c>
      <c r="FT46" s="21" t="str">
        <f t="shared" si="680"/>
        <v/>
      </c>
      <c r="FU46" s="103" t="str">
        <f t="array" ref="FU46">SUMIFS(INDIRECT($G$1),Consolidado!$C$3:$C66,$A46,Consolidado!$B$3:$B66,FU$1)</f>
        <v>#VALUE!</v>
      </c>
      <c r="FV46" s="22" t="str">
        <f t="shared" si="681"/>
        <v/>
      </c>
      <c r="FW46" s="22" t="str">
        <f t="shared" si="682"/>
        <v>#VALUE!</v>
      </c>
      <c r="FX46" s="22" t="str">
        <f t="array" ref="FX46">SUMIFS(INDIRECT($H$1),Consolidado!$C$3:$C66,$A46,Consolidado!$B$3:$B66,FU$1)</f>
        <v>#VALUE!</v>
      </c>
      <c r="FY46" s="56" t="str">
        <f t="shared" si="683"/>
        <v/>
      </c>
      <c r="FZ46" s="22" t="str">
        <f t="shared" si="684"/>
        <v>#VALUE!</v>
      </c>
      <c r="GA46" s="22" t="str">
        <f t="shared" si="685"/>
        <v/>
      </c>
      <c r="GB46" s="104" t="str">
        <f t="array" ref="GB46">SUMIFS(INDIRECT($G$1),Consolidado!$C$3:$C66,$A46,Consolidado!$B$3:$B66,GB$1)</f>
        <v>#VALUE!</v>
      </c>
      <c r="GC46" s="21" t="str">
        <f t="shared" si="686"/>
        <v/>
      </c>
      <c r="GD46" s="21" t="str">
        <f t="shared" si="687"/>
        <v>#VALUE!</v>
      </c>
      <c r="GE46" s="21" t="str">
        <f t="array" ref="GE46">SUMIFS(INDIRECT($H$1),Consolidado!$C$3:$C66,$A46,Consolidado!$B$3:$B66,GB$1)</f>
        <v>#VALUE!</v>
      </c>
      <c r="GF46" s="54" t="str">
        <f t="shared" si="688"/>
        <v/>
      </c>
      <c r="GG46" s="21" t="str">
        <f t="shared" si="689"/>
        <v>#VALUE!</v>
      </c>
      <c r="GH46" s="21" t="str">
        <f t="shared" si="690"/>
        <v/>
      </c>
      <c r="GI46" s="103" t="str">
        <f t="array" ref="GI46">SUMIFS(INDIRECT($G$1),Consolidado!$C$3:$C66,$A46,Consolidado!$B$3:$B66,GI$1)</f>
        <v>#VALUE!</v>
      </c>
      <c r="GJ46" s="22" t="str">
        <f t="shared" si="691"/>
        <v/>
      </c>
      <c r="GK46" s="22" t="str">
        <f t="shared" si="692"/>
        <v>#VALUE!</v>
      </c>
      <c r="GL46" s="22" t="str">
        <f t="array" ref="GL46">SUMIFS(INDIRECT($H$1),Consolidado!$C$3:$C66,$A46,Consolidado!$B$3:$B66,GI$1)</f>
        <v>#VALUE!</v>
      </c>
      <c r="GM46" s="56" t="str">
        <f t="shared" si="693"/>
        <v/>
      </c>
      <c r="GN46" s="22" t="str">
        <f t="shared" si="694"/>
        <v>#VALUE!</v>
      </c>
      <c r="GO46" s="22" t="str">
        <f t="shared" si="695"/>
        <v/>
      </c>
      <c r="GP46" s="104" t="str">
        <f t="array" ref="GP46">SUMIFS(INDIRECT($G$1),Consolidado!$C$3:$C66,$A46,Consolidado!$B$3:$B66,GP$1)</f>
        <v>#VALUE!</v>
      </c>
      <c r="GQ46" s="21" t="str">
        <f t="shared" si="696"/>
        <v/>
      </c>
      <c r="GR46" s="21" t="str">
        <f t="shared" si="697"/>
        <v>#VALUE!</v>
      </c>
      <c r="GS46" s="21" t="str">
        <f t="array" ref="GS46">SUMIFS(INDIRECT($H$1),Consolidado!$C$3:$C66,$A46,Consolidado!$B$3:$B66,GP$1)</f>
        <v>#VALUE!</v>
      </c>
      <c r="GT46" s="54" t="str">
        <f t="shared" si="698"/>
        <v/>
      </c>
      <c r="GU46" s="21" t="str">
        <f t="shared" si="699"/>
        <v>#VALUE!</v>
      </c>
      <c r="GV46" s="21" t="str">
        <f t="shared" si="700"/>
        <v/>
      </c>
      <c r="GW46" s="103" t="str">
        <f t="array" ref="GW46">SUMIFS(INDIRECT($G$1),Consolidado!$C$3:$C66,$A46,Consolidado!$B$3:$B66,GW$1)</f>
        <v>#VALUE!</v>
      </c>
      <c r="GX46" s="22" t="str">
        <f t="shared" si="701"/>
        <v/>
      </c>
      <c r="GY46" s="22" t="str">
        <f t="shared" si="702"/>
        <v>#VALUE!</v>
      </c>
      <c r="GZ46" s="22" t="str">
        <f t="array" ref="GZ46">SUMIFS(INDIRECT($H$1),Consolidado!$C$3:$C66,$A46,Consolidado!$B$3:$B66,GW$1)</f>
        <v>#VALUE!</v>
      </c>
      <c r="HA46" s="56" t="str">
        <f t="shared" si="703"/>
        <v/>
      </c>
      <c r="HB46" s="22" t="str">
        <f t="shared" si="704"/>
        <v>#VALUE!</v>
      </c>
      <c r="HC46" s="22" t="str">
        <f t="shared" si="705"/>
        <v/>
      </c>
      <c r="HD46" s="104" t="str">
        <f t="array" ref="HD46">SUMIFS(INDIRECT($G$1),Consolidado!$C$3:$C66,$A46,Consolidado!$B$3:$B66,HD$1)</f>
        <v>#VALUE!</v>
      </c>
      <c r="HE46" s="21" t="str">
        <f t="shared" si="706"/>
        <v/>
      </c>
      <c r="HF46" s="21" t="str">
        <f t="shared" si="707"/>
        <v>#VALUE!</v>
      </c>
      <c r="HG46" s="21" t="str">
        <f t="array" ref="HG46">SUMIFS(INDIRECT($H$1),Consolidado!$C$3:$C66,$A46,Consolidado!$B$3:$B66,HD$1)</f>
        <v>#VALUE!</v>
      </c>
      <c r="HH46" s="54" t="str">
        <f t="shared" si="708"/>
        <v/>
      </c>
      <c r="HI46" s="21" t="str">
        <f t="shared" si="709"/>
        <v>#VALUE!</v>
      </c>
      <c r="HJ46" s="21" t="str">
        <f t="shared" si="710"/>
        <v/>
      </c>
      <c r="HK46" s="103" t="str">
        <f t="array" ref="HK46">SUMIFS(INDIRECT($G$1),Consolidado!$C$3:$C66,$A46,Consolidado!$B$3:$B66,HK$1)</f>
        <v>#VALUE!</v>
      </c>
      <c r="HL46" s="22" t="str">
        <f t="shared" si="711"/>
        <v/>
      </c>
      <c r="HM46" s="22" t="str">
        <f t="shared" si="712"/>
        <v>#VALUE!</v>
      </c>
      <c r="HN46" s="22" t="str">
        <f t="array" ref="HN46">SUMIFS(INDIRECT($H$1),Consolidado!$C$3:$C66,$A46,Consolidado!$B$3:$B66,HK$1)</f>
        <v>#VALUE!</v>
      </c>
      <c r="HO46" s="56" t="str">
        <f t="shared" si="713"/>
        <v/>
      </c>
      <c r="HP46" s="22" t="str">
        <f t="shared" si="714"/>
        <v>#VALUE!</v>
      </c>
      <c r="HQ46" s="22" t="str">
        <f t="shared" si="715"/>
        <v/>
      </c>
      <c r="HR46" s="104" t="str">
        <f t="array" ref="HR46">SUMIFS(INDIRECT($G$1),Consolidado!$C$3:$C66,$A46,Consolidado!$B$3:$B66,HR$1)</f>
        <v>#VALUE!</v>
      </c>
      <c r="HS46" s="21" t="str">
        <f t="shared" si="716"/>
        <v/>
      </c>
      <c r="HT46" s="21" t="str">
        <f t="shared" si="717"/>
        <v>#VALUE!</v>
      </c>
      <c r="HU46" s="21" t="str">
        <f t="array" ref="HU46">SUMIFS(INDIRECT($H$1),Consolidado!$C$3:$C66,$A46,Consolidado!$B$3:$B66,HR$1)</f>
        <v>#VALUE!</v>
      </c>
      <c r="HV46" s="54" t="str">
        <f t="shared" si="718"/>
        <v/>
      </c>
      <c r="HW46" s="21" t="str">
        <f t="shared" si="719"/>
        <v>#VALUE!</v>
      </c>
      <c r="HX46" s="21" t="str">
        <f t="shared" si="720"/>
        <v/>
      </c>
      <c r="HY46" s="103" t="str">
        <f t="array" ref="HY46">SUMIFS(INDIRECT($G$1),Consolidado!$C$3:$C66,$A46,Consolidado!$B$3:$B66,HY$1)</f>
        <v>#VALUE!</v>
      </c>
      <c r="HZ46" s="22" t="str">
        <f t="shared" si="721"/>
        <v/>
      </c>
      <c r="IA46" s="22" t="str">
        <f t="shared" si="722"/>
        <v>#VALUE!</v>
      </c>
      <c r="IB46" s="22" t="str">
        <f t="array" ref="IB46">SUMIFS(INDIRECT($H$1),Consolidado!$C$3:$C66,$A46,Consolidado!$B$3:$B66,HY$1)</f>
        <v>#VALUE!</v>
      </c>
      <c r="IC46" s="56" t="str">
        <f t="shared" si="723"/>
        <v/>
      </c>
      <c r="ID46" s="22" t="str">
        <f t="shared" si="724"/>
        <v>#VALUE!</v>
      </c>
      <c r="IE46" s="22" t="str">
        <f t="shared" si="725"/>
        <v/>
      </c>
      <c r="IF46" s="104" t="str">
        <f t="array" ref="IF46">SUMIFS(INDIRECT($G$1),Consolidado!$C$3:$C66,$A46,Consolidado!$B$3:$B66,IF$1)</f>
        <v>#VALUE!</v>
      </c>
      <c r="IG46" s="21" t="str">
        <f t="shared" si="726"/>
        <v/>
      </c>
      <c r="IH46" s="21" t="str">
        <f t="shared" si="727"/>
        <v>#VALUE!</v>
      </c>
      <c r="II46" s="21" t="str">
        <f t="array" ref="II46">SUMIFS(INDIRECT($H$1),Consolidado!$C$3:$C66,$A46,Consolidado!$B$3:$B66,IF$1)</f>
        <v>#VALUE!</v>
      </c>
      <c r="IJ46" s="54" t="str">
        <f t="shared" si="728"/>
        <v/>
      </c>
      <c r="IK46" s="21" t="str">
        <f t="shared" si="729"/>
        <v>#VALUE!</v>
      </c>
      <c r="IL46" s="21" t="str">
        <f t="shared" si="730"/>
        <v/>
      </c>
      <c r="IM46" s="103" t="str">
        <f t="array" ref="IM46">SUMIFS(INDIRECT($G$1),Consolidado!$C$3:$C66,$A46,Consolidado!$B$3:$B66,IM$1)</f>
        <v>#VALUE!</v>
      </c>
      <c r="IN46" s="22" t="str">
        <f t="shared" si="731"/>
        <v/>
      </c>
      <c r="IO46" s="22" t="str">
        <f t="shared" si="732"/>
        <v>#VALUE!</v>
      </c>
      <c r="IP46" s="22" t="str">
        <f t="array" ref="IP46">SUMIFS(INDIRECT($H$1),Consolidado!$C$3:$C66,$A46,Consolidado!$B$3:$B66,IM$1)</f>
        <v>#VALUE!</v>
      </c>
      <c r="IQ46" s="56" t="str">
        <f t="shared" si="733"/>
        <v/>
      </c>
      <c r="IR46" s="22" t="str">
        <f t="shared" si="734"/>
        <v>#VALUE!</v>
      </c>
      <c r="IS46" s="22" t="str">
        <f t="shared" si="735"/>
        <v/>
      </c>
      <c r="IT46" s="104" t="str">
        <f t="array" ref="IT46">SUMIFS(INDIRECT($G$1),Consolidado!$C$3:$C66,$A46,Consolidado!$B$3:$B66,IT$1)</f>
        <v>#VALUE!</v>
      </c>
      <c r="IU46" s="21" t="str">
        <f t="shared" si="736"/>
        <v/>
      </c>
      <c r="IV46" s="21" t="str">
        <f t="shared" si="737"/>
        <v>#VALUE!</v>
      </c>
      <c r="IW46" s="21" t="str">
        <f t="array" ref="IW46">SUMIFS(INDIRECT($H$1),Consolidado!$C$3:$C66,$A46,Consolidado!$B$3:$B66,IT$1)</f>
        <v>#VALUE!</v>
      </c>
      <c r="IX46" s="54" t="str">
        <f t="shared" si="738"/>
        <v/>
      </c>
      <c r="IY46" s="21" t="str">
        <f t="shared" si="739"/>
        <v>#VALUE!</v>
      </c>
      <c r="IZ46" s="21" t="str">
        <f t="shared" si="740"/>
        <v/>
      </c>
      <c r="JA46" s="103" t="str">
        <f t="array" ref="JA46">SUMIFS(INDIRECT($G$1),Consolidado!$C$3:$C66,$A46,Consolidado!$B$3:$B66,JA$1)</f>
        <v>#VALUE!</v>
      </c>
      <c r="JB46" s="22" t="str">
        <f t="shared" si="741"/>
        <v/>
      </c>
      <c r="JC46" s="22" t="str">
        <f t="shared" si="742"/>
        <v>#VALUE!</v>
      </c>
      <c r="JD46" s="22" t="str">
        <f t="array" ref="JD46">SUMIFS(INDIRECT($H$1),Consolidado!$C$3:$C66,$A46,Consolidado!$B$3:$B66,JA$1)</f>
        <v>#VALUE!</v>
      </c>
      <c r="JE46" s="56" t="str">
        <f t="shared" si="743"/>
        <v/>
      </c>
      <c r="JF46" s="22" t="str">
        <f t="shared" si="744"/>
        <v>#VALUE!</v>
      </c>
      <c r="JG46" s="22" t="str">
        <f t="shared" si="745"/>
        <v/>
      </c>
      <c r="JH46" s="104" t="str">
        <f t="array" ref="JH46">SUMIFS(INDIRECT($G$1),Consolidado!$C$3:$C66,$A46,Consolidado!$B$3:$B66,JH$1)</f>
        <v>#VALUE!</v>
      </c>
      <c r="JI46" s="21" t="str">
        <f t="shared" si="746"/>
        <v/>
      </c>
      <c r="JJ46" s="21" t="str">
        <f t="shared" si="747"/>
        <v>#VALUE!</v>
      </c>
      <c r="JK46" s="21" t="str">
        <f t="array" ref="JK46">SUMIFS(INDIRECT($H$1),Consolidado!$C$3:$C66,$A46,Consolidado!$B$3:$B66,JH$1)</f>
        <v>#VALUE!</v>
      </c>
      <c r="JL46" s="54" t="str">
        <f t="shared" si="748"/>
        <v/>
      </c>
      <c r="JM46" s="21" t="str">
        <f t="shared" si="749"/>
        <v>#VALUE!</v>
      </c>
      <c r="JN46" s="21" t="str">
        <f t="shared" si="750"/>
        <v/>
      </c>
      <c r="JO46" s="103" t="str">
        <f t="array" ref="JO46">SUMIFS(INDIRECT($G$1),Consolidado!$C$3:$C66,$A46,Consolidado!$B$3:$B66,JO$1)</f>
        <v>#VALUE!</v>
      </c>
      <c r="JP46" s="22" t="str">
        <f t="shared" si="751"/>
        <v/>
      </c>
      <c r="JQ46" s="22" t="str">
        <f t="shared" si="752"/>
        <v>#VALUE!</v>
      </c>
      <c r="JR46" s="22" t="str">
        <f t="array" ref="JR46">SUMIFS(INDIRECT($H$1),Consolidado!$C$3:$C66,$A46,Consolidado!$B$3:$B66,JO$1)</f>
        <v>#VALUE!</v>
      </c>
      <c r="JS46" s="56" t="str">
        <f t="shared" si="753"/>
        <v/>
      </c>
      <c r="JT46" s="22" t="str">
        <f t="shared" si="754"/>
        <v>#VALUE!</v>
      </c>
      <c r="JU46" s="22" t="str">
        <f t="shared" si="755"/>
        <v/>
      </c>
      <c r="JV46" s="104" t="str">
        <f t="array" ref="JV46">SUMIFS(INDIRECT($G$1),Consolidado!$C$3:$C66,$A46,Consolidado!$B$3:$B66,JV$1)</f>
        <v>#VALUE!</v>
      </c>
      <c r="JW46" s="21" t="str">
        <f t="shared" si="756"/>
        <v/>
      </c>
      <c r="JX46" s="21" t="str">
        <f t="shared" si="757"/>
        <v>#VALUE!</v>
      </c>
      <c r="JY46" s="21" t="str">
        <f t="array" ref="JY46">SUMIFS(INDIRECT($H$1),Consolidado!$C$3:$C66,$A46,Consolidado!$B$3:$B66,JV$1)</f>
        <v>#VALUE!</v>
      </c>
      <c r="JZ46" s="54" t="str">
        <f t="shared" si="758"/>
        <v/>
      </c>
      <c r="KA46" s="21" t="str">
        <f t="shared" si="759"/>
        <v>#VALUE!</v>
      </c>
      <c r="KB46" s="21" t="str">
        <f t="shared" si="760"/>
        <v/>
      </c>
      <c r="KC46" s="103" t="str">
        <f t="array" ref="KC46">SUMIFS(INDIRECT($G$1),Consolidado!$C$3:$C66,$A46,Consolidado!$B$3:$B66,KC$1)</f>
        <v>#VALUE!</v>
      </c>
      <c r="KD46" s="22" t="str">
        <f t="shared" si="761"/>
        <v/>
      </c>
      <c r="KE46" s="22" t="str">
        <f t="shared" si="762"/>
        <v>#VALUE!</v>
      </c>
      <c r="KF46" s="22" t="str">
        <f t="array" ref="KF46">SUMIFS(INDIRECT($H$1),Consolidado!$C$3:$C66,$A46,Consolidado!$B$3:$B66,KC$1)</f>
        <v>#VALUE!</v>
      </c>
      <c r="KG46" s="56" t="str">
        <f t="shared" si="763"/>
        <v/>
      </c>
      <c r="KH46" s="22" t="str">
        <f t="shared" si="764"/>
        <v>#VALUE!</v>
      </c>
      <c r="KI46" s="22" t="str">
        <f t="shared" si="765"/>
        <v/>
      </c>
      <c r="KJ46" s="104" t="str">
        <f t="array" ref="KJ46">SUMIFS(INDIRECT($G$1),Consolidado!$C$3:$C66,$A46,Consolidado!$B$3:$B66,KJ$1)</f>
        <v>#VALUE!</v>
      </c>
      <c r="KK46" s="21" t="str">
        <f t="shared" si="766"/>
        <v/>
      </c>
      <c r="KL46" s="21" t="str">
        <f t="shared" si="767"/>
        <v>#VALUE!</v>
      </c>
      <c r="KM46" s="21" t="str">
        <f t="array" ref="KM46">SUMIFS(INDIRECT($H$1),Consolidado!$C$3:$C66,$A46,Consolidado!$B$3:$B66,KJ$1)</f>
        <v>#VALUE!</v>
      </c>
      <c r="KN46" s="54" t="str">
        <f t="shared" si="768"/>
        <v/>
      </c>
      <c r="KO46" s="21" t="str">
        <f t="shared" si="769"/>
        <v>#VALUE!</v>
      </c>
      <c r="KP46" s="21" t="str">
        <f t="shared" si="770"/>
        <v/>
      </c>
      <c r="KQ46" s="103" t="str">
        <f t="array" ref="KQ46">SUMIFS(INDIRECT($G$1),Consolidado!$C$3:$C66,$A46,Consolidado!$B$3:$B66,KQ$1)</f>
        <v>#VALUE!</v>
      </c>
      <c r="KR46" s="22" t="str">
        <f t="shared" si="771"/>
        <v/>
      </c>
      <c r="KS46" s="22" t="str">
        <f t="shared" si="772"/>
        <v>#VALUE!</v>
      </c>
      <c r="KT46" s="22" t="str">
        <f t="array" ref="KT46">SUMIFS(INDIRECT($H$1),Consolidado!$C$3:$C66,$A46,Consolidado!$B$3:$B66,KQ$1)</f>
        <v>#VALUE!</v>
      </c>
      <c r="KU46" s="56" t="str">
        <f t="shared" si="773"/>
        <v/>
      </c>
      <c r="KV46" s="22" t="str">
        <f t="shared" si="774"/>
        <v>#VALUE!</v>
      </c>
      <c r="KW46" s="22" t="str">
        <f t="shared" si="775"/>
        <v/>
      </c>
      <c r="KX46" s="104" t="str">
        <f t="array" ref="KX46">SUMIFS(INDIRECT($G$1),Consolidado!$C$3:$C66,$A46,Consolidado!$B$3:$B66,KX$1)</f>
        <v>#VALUE!</v>
      </c>
      <c r="KY46" s="21" t="str">
        <f t="shared" si="776"/>
        <v/>
      </c>
      <c r="KZ46" s="21" t="str">
        <f t="shared" si="777"/>
        <v>#VALUE!</v>
      </c>
      <c r="LA46" s="21" t="str">
        <f t="array" ref="LA46">SUMIFS(INDIRECT($H$1),Consolidado!$C$3:$C66,$A46,Consolidado!$B$3:$B66,KX$1)</f>
        <v>#VALUE!</v>
      </c>
      <c r="LB46" s="54" t="str">
        <f t="shared" si="778"/>
        <v/>
      </c>
      <c r="LC46" s="21" t="str">
        <f t="shared" si="779"/>
        <v>#VALUE!</v>
      </c>
      <c r="LD46" s="105" t="str">
        <f t="shared" si="780"/>
        <v/>
      </c>
      <c r="LE46" s="103" t="str">
        <f t="array" ref="LE46">SUMIFS(INDIRECT($G$1),Consolidado!$C$3:$C66,$A46,Consolidado!$B$3:$B66,LE$1)</f>
        <v>#VALUE!</v>
      </c>
      <c r="LF46" s="22" t="str">
        <f t="shared" si="781"/>
        <v/>
      </c>
      <c r="LG46" s="22" t="str">
        <f t="shared" si="782"/>
        <v>#VALUE!</v>
      </c>
      <c r="LH46" s="22" t="str">
        <f t="array" ref="LH46">SUMIFS(INDIRECT($H$1),Consolidado!$C$3:$C66,$A46,Consolidado!$B$3:$B66,LE$1)</f>
        <v>#VALUE!</v>
      </c>
      <c r="LI46" s="56" t="str">
        <f t="shared" si="783"/>
        <v/>
      </c>
      <c r="LJ46" s="22" t="str">
        <f t="shared" si="784"/>
        <v>#VALUE!</v>
      </c>
      <c r="LK46" s="22" t="str">
        <f t="shared" si="785"/>
        <v/>
      </c>
      <c r="LL46" s="104" t="str">
        <f t="array" ref="LL46">SUMIFS(INDIRECT($G$1),Consolidado!$C$3:$C66,$A46,Consolidado!$B$3:$B66,LL$1)</f>
        <v>#VALUE!</v>
      </c>
      <c r="LM46" s="21" t="str">
        <f t="shared" si="786"/>
        <v/>
      </c>
      <c r="LN46" s="21" t="str">
        <f t="shared" si="787"/>
        <v>#VALUE!</v>
      </c>
      <c r="LO46" s="21" t="str">
        <f t="array" ref="LO46">SUMIFS(INDIRECT($H$1),Consolidado!$C$3:$C66,$A46,Consolidado!$B$3:$B66,LL$1)</f>
        <v>#VALUE!</v>
      </c>
      <c r="LP46" s="54" t="str">
        <f t="shared" si="788"/>
        <v/>
      </c>
      <c r="LQ46" s="21" t="str">
        <f t="shared" si="789"/>
        <v>#VALUE!</v>
      </c>
      <c r="LR46" s="105" t="str">
        <f t="shared" si="790"/>
        <v/>
      </c>
      <c r="LS46" s="103" t="str">
        <f t="array" ref="LS46">SUMIFS(INDIRECT($G$1),Consolidado!$C$3:$C66,$A46,Consolidado!$B$3:$B66,LS$1)</f>
        <v>#VALUE!</v>
      </c>
      <c r="LT46" s="22" t="str">
        <f t="shared" si="791"/>
        <v/>
      </c>
      <c r="LU46" s="22" t="str">
        <f t="shared" si="792"/>
        <v>#VALUE!</v>
      </c>
      <c r="LV46" s="22" t="str">
        <f t="array" ref="LV46">SUMIFS(INDIRECT($H$1),Consolidado!$C$3:$C66,$A46,Consolidado!$B$3:$B66,LS$1)</f>
        <v>#VALUE!</v>
      </c>
      <c r="LW46" s="56" t="str">
        <f t="shared" si="793"/>
        <v/>
      </c>
      <c r="LX46" s="22" t="str">
        <f t="shared" si="794"/>
        <v>#VALUE!</v>
      </c>
      <c r="LY46" s="22" t="str">
        <f t="shared" si="795"/>
        <v/>
      </c>
      <c r="LZ46" s="104" t="str">
        <f t="array" ref="LZ46">SUMIFS(INDIRECT($G$1),Consolidado!$C$3:$C66,$A46,Consolidado!$B$3:$B66,LZ$1)</f>
        <v>#VALUE!</v>
      </c>
      <c r="MA46" s="21" t="str">
        <f t="shared" si="796"/>
        <v/>
      </c>
      <c r="MB46" s="21" t="str">
        <f t="shared" si="797"/>
        <v>#VALUE!</v>
      </c>
      <c r="MC46" s="21" t="str">
        <f t="array" ref="MC46">SUMIFS(INDIRECT($H$1),Consolidado!$C$3:$C66,$A46,Consolidado!$B$3:$B66,LZ$1)</f>
        <v>#VALUE!</v>
      </c>
      <c r="MD46" s="54" t="str">
        <f t="shared" si="798"/>
        <v/>
      </c>
      <c r="ME46" s="21" t="str">
        <f t="shared" si="799"/>
        <v>#VALUE!</v>
      </c>
      <c r="MF46" s="105" t="str">
        <f t="shared" si="800"/>
        <v/>
      </c>
      <c r="MG46" s="103" t="str">
        <f t="array" ref="MG46">SUMIFS(INDIRECT($G$1),Consolidado!$C$3:$C66,$A46,Consolidado!$B$3:$B66,MG$1)</f>
        <v>#VALUE!</v>
      </c>
      <c r="MH46" s="22" t="str">
        <f t="shared" si="801"/>
        <v/>
      </c>
      <c r="MI46" s="22" t="str">
        <f t="shared" si="802"/>
        <v>#VALUE!</v>
      </c>
      <c r="MJ46" s="22" t="str">
        <f t="array" ref="MJ46">SUMIFS(INDIRECT($H$1),Consolidado!$C$3:$C66,$A46,Consolidado!$B$3:$B66,MG$1)</f>
        <v>#VALUE!</v>
      </c>
      <c r="MK46" s="56" t="str">
        <f t="shared" si="803"/>
        <v/>
      </c>
      <c r="ML46" s="22" t="str">
        <f t="shared" si="804"/>
        <v>#VALUE!</v>
      </c>
      <c r="MM46" s="22" t="str">
        <f t="shared" si="805"/>
        <v/>
      </c>
      <c r="MN46" s="104" t="str">
        <f t="array" ref="MN46">SUMIFS(INDIRECT($G$1),Consolidado!$C$3:$C66,$A46,Consolidado!$B$3:$B66,MN$1)</f>
        <v>#VALUE!</v>
      </c>
      <c r="MO46" s="21" t="str">
        <f t="shared" si="806"/>
        <v/>
      </c>
      <c r="MP46" s="21" t="str">
        <f t="shared" si="807"/>
        <v>#VALUE!</v>
      </c>
      <c r="MQ46" s="21" t="str">
        <f t="array" ref="MQ46">SUMIFS(INDIRECT($H$1),Consolidado!$C$3:$C66,$A46,Consolidado!$B$3:$B66,MN$1)</f>
        <v>#VALUE!</v>
      </c>
      <c r="MR46" s="54" t="str">
        <f t="shared" si="808"/>
        <v/>
      </c>
      <c r="MS46" s="21" t="str">
        <f t="shared" si="809"/>
        <v>#VALUE!</v>
      </c>
      <c r="MT46" s="105" t="str">
        <f t="shared" si="810"/>
        <v/>
      </c>
      <c r="MU46" s="103" t="str">
        <f t="array" ref="MU46">SUMIFS(INDIRECT($G$1),Consolidado!$C$3:$C66,$A46,Consolidado!$B$3:$B66,MU$1)</f>
        <v>#VALUE!</v>
      </c>
      <c r="MV46" s="22" t="str">
        <f t="shared" si="811"/>
        <v/>
      </c>
      <c r="MW46" s="22" t="str">
        <f t="shared" si="812"/>
        <v>#VALUE!</v>
      </c>
      <c r="MX46" s="22" t="str">
        <f t="array" ref="MX46">SUMIFS(INDIRECT($H$1),Consolidado!$C$3:$C66,$A46,Consolidado!$B$3:$B66,MU$1)</f>
        <v>#VALUE!</v>
      </c>
      <c r="MY46" s="56" t="str">
        <f t="shared" si="813"/>
        <v/>
      </c>
      <c r="MZ46" s="22" t="str">
        <f t="shared" si="814"/>
        <v>#VALUE!</v>
      </c>
      <c r="NA46" s="22" t="str">
        <f t="shared" si="815"/>
        <v/>
      </c>
      <c r="NB46" s="104" t="str">
        <f t="array" ref="NB46">SUMIFS(INDIRECT($G$1),Consolidado!$C$3:$C66,$A46,Consolidado!$B$3:$B66,NB$1)</f>
        <v>#VALUE!</v>
      </c>
      <c r="NC46" s="21" t="str">
        <f t="shared" si="816"/>
        <v/>
      </c>
      <c r="ND46" s="21" t="str">
        <f t="shared" si="817"/>
        <v>#VALUE!</v>
      </c>
      <c r="NE46" s="21" t="str">
        <f t="array" ref="NE46">SUMIFS(INDIRECT($H$1),Consolidado!$C$3:$C66,$A46,Consolidado!$B$3:$B66,NB$1)</f>
        <v>#VALUE!</v>
      </c>
      <c r="NF46" s="54" t="str">
        <f t="shared" si="818"/>
        <v/>
      </c>
      <c r="NG46" s="21" t="str">
        <f t="shared" si="819"/>
        <v>#VALUE!</v>
      </c>
      <c r="NH46" s="105" t="str">
        <f t="shared" si="820"/>
        <v/>
      </c>
      <c r="NI46" s="103" t="str">
        <f t="array" ref="NI46">SUMIFS(INDIRECT($G$1),Consolidado!$C$3:$C66,$A46,Consolidado!$B$3:$B66,NI$1)</f>
        <v>#VALUE!</v>
      </c>
      <c r="NJ46" s="22" t="str">
        <f t="shared" si="821"/>
        <v/>
      </c>
      <c r="NK46" s="22" t="str">
        <f t="shared" si="822"/>
        <v>#VALUE!</v>
      </c>
      <c r="NL46" s="22" t="str">
        <f t="array" ref="NL46">SUMIFS(INDIRECT($H$1),Consolidado!$C$3:$C66,$A46,Consolidado!$B$3:$B66,NI$1)</f>
        <v>#VALUE!</v>
      </c>
      <c r="NM46" s="56" t="str">
        <f t="shared" si="823"/>
        <v/>
      </c>
      <c r="NN46" s="22" t="str">
        <f t="shared" si="824"/>
        <v>#VALUE!</v>
      </c>
      <c r="NO46" s="22" t="str">
        <f t="shared" si="825"/>
        <v/>
      </c>
      <c r="NP46" s="104" t="str">
        <f t="array" ref="NP46">SUMIFS(INDIRECT($G$1),Consolidado!$C$3:$C66,$A46,Consolidado!$B$3:$B66,NP$1)</f>
        <v>#VALUE!</v>
      </c>
      <c r="NQ46" s="21" t="str">
        <f t="shared" si="826"/>
        <v/>
      </c>
      <c r="NR46" s="21" t="str">
        <f t="shared" si="827"/>
        <v>#VALUE!</v>
      </c>
      <c r="NS46" s="21" t="str">
        <f t="array" ref="NS46">SUMIFS(INDIRECT($H$1),Consolidado!$C$3:$C66,$A46,Consolidado!$B$3:$B66,NP$1)</f>
        <v>#VALUE!</v>
      </c>
      <c r="NT46" s="54" t="str">
        <f t="shared" si="828"/>
        <v/>
      </c>
      <c r="NU46" s="21" t="str">
        <f t="shared" si="829"/>
        <v>#VALUE!</v>
      </c>
      <c r="NV46" s="105" t="str">
        <f t="shared" si="830"/>
        <v/>
      </c>
    </row>
    <row r="47" ht="15.75" hidden="1" customHeight="1">
      <c r="A47" s="7" t="str">
        <f>Menus!B39</f>
        <v/>
      </c>
      <c r="B47" s="21" t="str">
        <f t="shared" si="554"/>
        <v>#VALUE!</v>
      </c>
      <c r="C47" s="21">
        <f t="shared" si="555"/>
        <v>0</v>
      </c>
      <c r="D47" s="21" t="str">
        <f t="shared" si="556"/>
        <v>#VALUE!</v>
      </c>
      <c r="E47" s="21" t="str">
        <f t="shared" si="557"/>
        <v>#VALUE!</v>
      </c>
      <c r="F47" s="21">
        <f t="shared" si="558"/>
        <v>0</v>
      </c>
      <c r="G47" s="21" t="str">
        <f t="shared" si="559"/>
        <v>#VALUE!</v>
      </c>
      <c r="H47" s="21" t="str">
        <f t="shared" si="560"/>
        <v/>
      </c>
      <c r="I47" s="100" t="str">
        <f t="array" ref="I47">SUMIFS(INDIRECT($G$1),Consolidado!$C$3:$C66,$A47,Consolidado!$B$3:$B66,I$1)</f>
        <v>#VALUE!</v>
      </c>
      <c r="J47" s="65" t="str">
        <f t="shared" si="561"/>
        <v/>
      </c>
      <c r="K47" s="21" t="str">
        <f t="shared" si="562"/>
        <v>#VALUE!</v>
      </c>
      <c r="L47" s="65" t="str">
        <f t="array" ref="L47">SUMIFS(INDIRECT($H$1),Consolidado!$C$3:$C66,$A47,Consolidado!$B$3:$B66,I$1)</f>
        <v>#VALUE!</v>
      </c>
      <c r="M47" s="66" t="str">
        <f t="shared" si="563"/>
        <v/>
      </c>
      <c r="N47" s="21" t="str">
        <f t="shared" si="564"/>
        <v>#VALUE!</v>
      </c>
      <c r="O47" s="21" t="str">
        <f t="shared" si="565"/>
        <v/>
      </c>
      <c r="P47" s="101" t="str">
        <f t="array" ref="P47">SUMIFS(INDIRECT($G$1),Consolidado!$C$3:$C66,$A47,Consolidado!$B$3:$B66,P$1)</f>
        <v>#VALUE!</v>
      </c>
      <c r="Q47" s="68" t="str">
        <f t="shared" si="566"/>
        <v/>
      </c>
      <c r="R47" s="68" t="str">
        <f t="shared" si="567"/>
        <v>#VALUE!</v>
      </c>
      <c r="S47" s="68" t="str">
        <f t="array" ref="S47">SUMIFS(INDIRECT($H$1),Consolidado!$C$3:$C66,$A47,Consolidado!$B$3:$B66,P$1)</f>
        <v>#VALUE!</v>
      </c>
      <c r="T47" s="68" t="str">
        <f t="shared" si="568"/>
        <v/>
      </c>
      <c r="U47" s="68" t="str">
        <f t="shared" si="569"/>
        <v>#VALUE!</v>
      </c>
      <c r="V47" s="68" t="str">
        <f t="shared" si="570"/>
        <v/>
      </c>
      <c r="W47" s="103" t="str">
        <f t="array" ref="W47">SUMIFS(INDIRECT($G$1),Consolidado!$C$3:$C66,$A47,Consolidado!$B$3:$B66,W$1)</f>
        <v>#VALUE!</v>
      </c>
      <c r="X47" s="22" t="str">
        <f t="shared" si="571"/>
        <v/>
      </c>
      <c r="Y47" s="22" t="str">
        <f t="shared" si="572"/>
        <v>#VALUE!</v>
      </c>
      <c r="Z47" s="22" t="str">
        <f t="array" ref="Z47">SUMIFS(INDIRECT($H$1),Consolidado!$C$3:$C66,$A47,Consolidado!$B$3:$B66,W$1)</f>
        <v>#VALUE!</v>
      </c>
      <c r="AA47" s="56" t="str">
        <f t="shared" si="573"/>
        <v/>
      </c>
      <c r="AB47" s="22" t="str">
        <f t="shared" si="574"/>
        <v>#VALUE!</v>
      </c>
      <c r="AC47" s="22" t="str">
        <f t="shared" si="575"/>
        <v/>
      </c>
      <c r="AD47" s="104" t="str">
        <f t="array" ref="AD47">SUMIFS(INDIRECT($G$1),Consolidado!$C$3:$C66,$A47,Consolidado!$B$3:$B66,AD$1)</f>
        <v>#VALUE!</v>
      </c>
      <c r="AE47" s="21" t="str">
        <f t="shared" si="576"/>
        <v/>
      </c>
      <c r="AF47" s="21" t="str">
        <f t="shared" si="577"/>
        <v>#VALUE!</v>
      </c>
      <c r="AG47" s="21" t="str">
        <f t="array" ref="AG47">SUMIFS(INDIRECT($H$1),Consolidado!$C$3:$C66,$A47,Consolidado!$B$3:$B66,AD$1)</f>
        <v>#VALUE!</v>
      </c>
      <c r="AH47" s="54" t="str">
        <f t="shared" si="578"/>
        <v/>
      </c>
      <c r="AI47" s="21" t="str">
        <f t="shared" si="579"/>
        <v>#VALUE!</v>
      </c>
      <c r="AJ47" s="21" t="str">
        <f t="shared" si="580"/>
        <v/>
      </c>
      <c r="AK47" s="103" t="str">
        <f t="array" ref="AK47">SUMIFS(INDIRECT($G$1),Consolidado!$C$3:$C66,$A47,Consolidado!$B$3:$B66,AK$1)</f>
        <v>#VALUE!</v>
      </c>
      <c r="AL47" s="22" t="str">
        <f t="shared" si="581"/>
        <v/>
      </c>
      <c r="AM47" s="22" t="str">
        <f t="shared" si="582"/>
        <v>#VALUE!</v>
      </c>
      <c r="AN47" s="22" t="str">
        <f t="array" ref="AN47">SUMIFS(INDIRECT($H$1),Consolidado!$C$3:$C66,$A47,Consolidado!$B$3:$B66,AK$1)</f>
        <v>#VALUE!</v>
      </c>
      <c r="AO47" s="56" t="str">
        <f t="shared" si="583"/>
        <v/>
      </c>
      <c r="AP47" s="22" t="str">
        <f t="shared" si="584"/>
        <v>#VALUE!</v>
      </c>
      <c r="AQ47" s="22" t="str">
        <f t="shared" si="585"/>
        <v/>
      </c>
      <c r="AR47" s="104" t="str">
        <f t="array" ref="AR47">SUMIFS(INDIRECT($G$1),Consolidado!$C$3:$C66,$A47,Consolidado!$B$3:$B66,AR$1)</f>
        <v>#VALUE!</v>
      </c>
      <c r="AS47" s="21" t="str">
        <f t="shared" si="586"/>
        <v/>
      </c>
      <c r="AT47" s="21" t="str">
        <f t="shared" si="587"/>
        <v>#VALUE!</v>
      </c>
      <c r="AU47" s="21" t="str">
        <f t="array" ref="AU47">SUMIFS(INDIRECT($H$1),Consolidado!$C$3:$C66,$A47,Consolidado!$B$3:$B66,AR$1)</f>
        <v>#VALUE!</v>
      </c>
      <c r="AV47" s="54" t="str">
        <f t="shared" si="588"/>
        <v/>
      </c>
      <c r="AW47" s="21" t="str">
        <f t="shared" si="589"/>
        <v>#VALUE!</v>
      </c>
      <c r="AX47" s="21" t="str">
        <f t="shared" si="590"/>
        <v/>
      </c>
      <c r="AY47" s="103" t="str">
        <f t="array" ref="AY47">SUMIFS(INDIRECT($G$1),Consolidado!$C$3:$C66,$A47,Consolidado!$B$3:$B66,AY$1)</f>
        <v>#VALUE!</v>
      </c>
      <c r="AZ47" s="22" t="str">
        <f t="shared" si="591"/>
        <v/>
      </c>
      <c r="BA47" s="22" t="str">
        <f t="shared" si="592"/>
        <v>#VALUE!</v>
      </c>
      <c r="BB47" s="22" t="str">
        <f t="array" ref="BB47">SUMIFS(INDIRECT($H$1),Consolidado!$C$3:$C66,$A47,Consolidado!$B$3:$B66,AY$1)</f>
        <v>#VALUE!</v>
      </c>
      <c r="BC47" s="56" t="str">
        <f t="shared" si="593"/>
        <v/>
      </c>
      <c r="BD47" s="22" t="str">
        <f t="shared" si="594"/>
        <v>#VALUE!</v>
      </c>
      <c r="BE47" s="22" t="str">
        <f t="shared" si="595"/>
        <v/>
      </c>
      <c r="BF47" s="104" t="str">
        <f t="array" ref="BF47">SUMIFS(INDIRECT($G$1),Consolidado!$C$3:$C66,$A47,Consolidado!$B$3:$B66,BF$1)</f>
        <v>#VALUE!</v>
      </c>
      <c r="BG47" s="21" t="str">
        <f t="shared" si="596"/>
        <v/>
      </c>
      <c r="BH47" s="21" t="str">
        <f t="shared" si="597"/>
        <v>#VALUE!</v>
      </c>
      <c r="BI47" s="21" t="str">
        <f t="array" ref="BI47">SUMIFS(INDIRECT($H$1),Consolidado!$C$3:$C66,$A47,Consolidado!$B$3:$B66,BF$1)</f>
        <v>#VALUE!</v>
      </c>
      <c r="BJ47" s="54" t="str">
        <f t="shared" si="598"/>
        <v/>
      </c>
      <c r="BK47" s="21" t="str">
        <f t="shared" si="599"/>
        <v>#VALUE!</v>
      </c>
      <c r="BL47" s="21" t="str">
        <f t="shared" si="600"/>
        <v/>
      </c>
      <c r="BM47" s="103" t="str">
        <f t="array" ref="BM47">SUMIFS(INDIRECT($G$1),Consolidado!$C$3:$C66,$A47,Consolidado!$B$3:$B66,BM$1)</f>
        <v>#VALUE!</v>
      </c>
      <c r="BN47" s="22" t="str">
        <f t="shared" si="601"/>
        <v/>
      </c>
      <c r="BO47" s="22" t="str">
        <f t="shared" si="602"/>
        <v>#VALUE!</v>
      </c>
      <c r="BP47" s="22" t="str">
        <f t="array" ref="BP47">SUMIFS(INDIRECT($H$1),Consolidado!$C$3:$C66,$A47,Consolidado!$B$3:$B66,BM$1)</f>
        <v>#VALUE!</v>
      </c>
      <c r="BQ47" s="56" t="str">
        <f t="shared" si="603"/>
        <v/>
      </c>
      <c r="BR47" s="22" t="str">
        <f t="shared" si="604"/>
        <v>#VALUE!</v>
      </c>
      <c r="BS47" s="22" t="str">
        <f t="shared" si="605"/>
        <v/>
      </c>
      <c r="BT47" s="104" t="str">
        <f t="array" ref="BT47">SUMIFS(INDIRECT($G$1),Consolidado!$C$3:$C66,$A47,Consolidado!$B$3:$B66,BT$1)</f>
        <v>#VALUE!</v>
      </c>
      <c r="BU47" s="21" t="str">
        <f t="shared" si="606"/>
        <v/>
      </c>
      <c r="BV47" s="21" t="str">
        <f t="shared" si="607"/>
        <v>#VALUE!</v>
      </c>
      <c r="BW47" s="21" t="str">
        <f t="array" ref="BW47">SUMIFS(INDIRECT($H$1),Consolidado!$C$3:$C66,$A47,Consolidado!$B$3:$B66,BT$1)</f>
        <v>#VALUE!</v>
      </c>
      <c r="BX47" s="54" t="str">
        <f t="shared" si="608"/>
        <v/>
      </c>
      <c r="BY47" s="21" t="str">
        <f t="shared" si="609"/>
        <v>#VALUE!</v>
      </c>
      <c r="BZ47" s="21" t="str">
        <f t="shared" si="610"/>
        <v/>
      </c>
      <c r="CA47" s="103" t="str">
        <f t="array" ref="CA47">SUMIFS(INDIRECT($G$1),Consolidado!$C$3:$C66,$A47,Consolidado!$B$3:$B66,CA$1)</f>
        <v>#VALUE!</v>
      </c>
      <c r="CB47" s="22" t="str">
        <f t="shared" si="611"/>
        <v/>
      </c>
      <c r="CC47" s="22" t="str">
        <f t="shared" si="612"/>
        <v>#VALUE!</v>
      </c>
      <c r="CD47" s="22" t="str">
        <f t="array" ref="CD47">SUMIFS(INDIRECT($H$1),Consolidado!$C$3:$C66,$A47,Consolidado!$B$3:$B66,CA$1)</f>
        <v>#VALUE!</v>
      </c>
      <c r="CE47" s="56" t="str">
        <f t="shared" si="613"/>
        <v/>
      </c>
      <c r="CF47" s="22" t="str">
        <f t="shared" si="614"/>
        <v>#VALUE!</v>
      </c>
      <c r="CG47" s="22" t="str">
        <f t="shared" si="615"/>
        <v/>
      </c>
      <c r="CH47" s="104" t="str">
        <f t="array" ref="CH47">SUMIFS(INDIRECT($G$1),Consolidado!$C$3:$C66,$A47,Consolidado!$B$3:$B66,CH$1)</f>
        <v>#VALUE!</v>
      </c>
      <c r="CI47" s="21" t="str">
        <f t="shared" si="616"/>
        <v/>
      </c>
      <c r="CJ47" s="21" t="str">
        <f t="shared" si="617"/>
        <v>#VALUE!</v>
      </c>
      <c r="CK47" s="21" t="str">
        <f t="array" ref="CK47">SUMIFS(INDIRECT($H$1),Consolidado!$C$3:$C66,$A47,Consolidado!$B$3:$B66,CH$1)</f>
        <v>#VALUE!</v>
      </c>
      <c r="CL47" s="54" t="str">
        <f t="shared" si="618"/>
        <v/>
      </c>
      <c r="CM47" s="21" t="str">
        <f t="shared" si="619"/>
        <v>#VALUE!</v>
      </c>
      <c r="CN47" s="21" t="str">
        <f t="shared" si="620"/>
        <v/>
      </c>
      <c r="CO47" s="103" t="str">
        <f t="array" ref="CO47">SUMIFS(INDIRECT($G$1),Consolidado!$C$3:$C66,$A47,Consolidado!$B$3:$B66,CO$1)</f>
        <v>#VALUE!</v>
      </c>
      <c r="CP47" s="22" t="str">
        <f t="shared" si="621"/>
        <v/>
      </c>
      <c r="CQ47" s="22" t="str">
        <f t="shared" si="622"/>
        <v>#VALUE!</v>
      </c>
      <c r="CR47" s="22" t="str">
        <f t="array" ref="CR47">SUMIFS(INDIRECT($H$1),Consolidado!$C$3:$C66,$A47,Consolidado!$B$3:$B66,CO$1)</f>
        <v>#VALUE!</v>
      </c>
      <c r="CS47" s="56" t="str">
        <f t="shared" si="623"/>
        <v/>
      </c>
      <c r="CT47" s="22" t="str">
        <f t="shared" si="624"/>
        <v>#VALUE!</v>
      </c>
      <c r="CU47" s="22" t="str">
        <f t="shared" si="625"/>
        <v/>
      </c>
      <c r="CV47" s="104" t="str">
        <f t="array" ref="CV47">SUMIFS(INDIRECT($G$1),Consolidado!$C$3:$C66,$A47,Consolidado!$B$3:$B66,CV$1)</f>
        <v>#VALUE!</v>
      </c>
      <c r="CW47" s="21" t="str">
        <f t="shared" si="626"/>
        <v/>
      </c>
      <c r="CX47" s="21" t="str">
        <f t="shared" si="627"/>
        <v>#VALUE!</v>
      </c>
      <c r="CY47" s="21" t="str">
        <f t="array" ref="CY47">SUMIFS(INDIRECT($H$1),Consolidado!$C$3:$C66,$A47,Consolidado!$B$3:$B66,CV$1)</f>
        <v>#VALUE!</v>
      </c>
      <c r="CZ47" s="54" t="str">
        <f t="shared" si="628"/>
        <v/>
      </c>
      <c r="DA47" s="21" t="str">
        <f t="shared" si="629"/>
        <v>#VALUE!</v>
      </c>
      <c r="DB47" s="21" t="str">
        <f t="shared" si="630"/>
        <v/>
      </c>
      <c r="DC47" s="103" t="str">
        <f t="array" ref="DC47">SUMIFS(INDIRECT($G$1),Consolidado!$C$3:$C66,$A47,Consolidado!$B$3:$B66,DC$1)</f>
        <v>#VALUE!</v>
      </c>
      <c r="DD47" s="22" t="str">
        <f t="shared" si="631"/>
        <v/>
      </c>
      <c r="DE47" s="22" t="str">
        <f t="shared" si="632"/>
        <v>#VALUE!</v>
      </c>
      <c r="DF47" s="22" t="str">
        <f t="array" ref="DF47">SUMIFS(INDIRECT($H$1),Consolidado!$C$3:$C66,$A47,Consolidado!$B$3:$B66,DC$1)</f>
        <v>#VALUE!</v>
      </c>
      <c r="DG47" s="56" t="str">
        <f t="shared" si="633"/>
        <v/>
      </c>
      <c r="DH47" s="22" t="str">
        <f t="shared" si="634"/>
        <v>#VALUE!</v>
      </c>
      <c r="DI47" s="22" t="str">
        <f t="shared" si="635"/>
        <v/>
      </c>
      <c r="DJ47" s="104" t="str">
        <f t="array" ref="DJ47">SUMIFS(INDIRECT($G$1),Consolidado!$C$3:$C66,$A47,Consolidado!$B$3:$B66,DJ$1)</f>
        <v>#VALUE!</v>
      </c>
      <c r="DK47" s="21" t="str">
        <f t="shared" si="636"/>
        <v/>
      </c>
      <c r="DL47" s="21" t="str">
        <f t="shared" si="637"/>
        <v>#VALUE!</v>
      </c>
      <c r="DM47" s="21" t="str">
        <f t="array" ref="DM47">SUMIFS(INDIRECT($H$1),Consolidado!$C$3:$C66,$A47,Consolidado!$B$3:$B66,DJ$1)</f>
        <v>#VALUE!</v>
      </c>
      <c r="DN47" s="54" t="str">
        <f t="shared" si="638"/>
        <v/>
      </c>
      <c r="DO47" s="21" t="str">
        <f t="shared" si="639"/>
        <v>#VALUE!</v>
      </c>
      <c r="DP47" s="21" t="str">
        <f t="shared" si="640"/>
        <v/>
      </c>
      <c r="DQ47" s="103" t="str">
        <f t="array" ref="DQ47">SUMIFS(INDIRECT($G$1),Consolidado!$C$3:$C66,$A47,Consolidado!$B$3:$B66,DQ$1)</f>
        <v>#VALUE!</v>
      </c>
      <c r="DR47" s="22" t="str">
        <f t="shared" si="641"/>
        <v/>
      </c>
      <c r="DS47" s="22" t="str">
        <f t="shared" si="642"/>
        <v>#VALUE!</v>
      </c>
      <c r="DT47" s="22" t="str">
        <f t="array" ref="DT47">SUMIFS(INDIRECT($H$1),Consolidado!$C$3:$C66,$A47,Consolidado!$B$3:$B66,DQ$1)</f>
        <v>#VALUE!</v>
      </c>
      <c r="DU47" s="56" t="str">
        <f t="shared" si="643"/>
        <v/>
      </c>
      <c r="DV47" s="22" t="str">
        <f t="shared" si="644"/>
        <v>#VALUE!</v>
      </c>
      <c r="DW47" s="22" t="str">
        <f t="shared" si="645"/>
        <v/>
      </c>
      <c r="DX47" s="104" t="str">
        <f t="array" ref="DX47">SUMIFS(INDIRECT($G$1),Consolidado!$C$3:$C66,$A47,Consolidado!$B$3:$B66,DX$1)</f>
        <v>#VALUE!</v>
      </c>
      <c r="DY47" s="21" t="str">
        <f t="shared" si="646"/>
        <v/>
      </c>
      <c r="DZ47" s="21" t="str">
        <f t="shared" si="647"/>
        <v>#VALUE!</v>
      </c>
      <c r="EA47" s="21" t="str">
        <f t="array" ref="EA47">SUMIFS(INDIRECT($H$1),Consolidado!$C$3:$C66,$A47,Consolidado!$B$3:$B66,DX$1)</f>
        <v>#VALUE!</v>
      </c>
      <c r="EB47" s="54" t="str">
        <f t="shared" si="648"/>
        <v/>
      </c>
      <c r="EC47" s="21" t="str">
        <f t="shared" si="649"/>
        <v>#VALUE!</v>
      </c>
      <c r="ED47" s="21" t="str">
        <f t="shared" si="650"/>
        <v/>
      </c>
      <c r="EE47" s="103" t="str">
        <f t="array" ref="EE47">SUMIFS(INDIRECT($G$1),Consolidado!$C$3:$C66,$A47,Consolidado!$B$3:$B66,EE$1)</f>
        <v>#VALUE!</v>
      </c>
      <c r="EF47" s="22" t="str">
        <f t="shared" si="651"/>
        <v/>
      </c>
      <c r="EG47" s="22" t="str">
        <f t="shared" si="652"/>
        <v>#VALUE!</v>
      </c>
      <c r="EH47" s="22" t="str">
        <f t="array" ref="EH47">SUMIFS(INDIRECT($H$1),Consolidado!$C$3:$C66,$A47,Consolidado!$B$3:$B66,EE$1)</f>
        <v>#VALUE!</v>
      </c>
      <c r="EI47" s="56" t="str">
        <f t="shared" si="653"/>
        <v/>
      </c>
      <c r="EJ47" s="22" t="str">
        <f t="shared" si="654"/>
        <v>#VALUE!</v>
      </c>
      <c r="EK47" s="22" t="str">
        <f t="shared" si="655"/>
        <v/>
      </c>
      <c r="EL47" s="104" t="str">
        <f t="array" ref="EL47">SUMIFS(INDIRECT($G$1),Consolidado!$C$3:$C66,$A47,Consolidado!$B$3:$B66,EL$1)</f>
        <v>#VALUE!</v>
      </c>
      <c r="EM47" s="21" t="str">
        <f t="shared" si="656"/>
        <v/>
      </c>
      <c r="EN47" s="21" t="str">
        <f t="shared" si="657"/>
        <v>#VALUE!</v>
      </c>
      <c r="EO47" s="21" t="str">
        <f t="array" ref="EO47">SUMIFS(INDIRECT($H$1),Consolidado!$C$3:$C66,$A47,Consolidado!$B$3:$B66,EL$1)</f>
        <v>#VALUE!</v>
      </c>
      <c r="EP47" s="54" t="str">
        <f t="shared" si="658"/>
        <v/>
      </c>
      <c r="EQ47" s="21" t="str">
        <f t="shared" si="659"/>
        <v>#VALUE!</v>
      </c>
      <c r="ER47" s="21" t="str">
        <f t="shared" si="660"/>
        <v/>
      </c>
      <c r="ES47" s="103" t="str">
        <f t="array" ref="ES47">SUMIFS(INDIRECT($G$1),Consolidado!$C$3:$C66,$A47,Consolidado!$B$3:$B66,ES$1)</f>
        <v>#VALUE!</v>
      </c>
      <c r="ET47" s="22" t="str">
        <f t="shared" si="661"/>
        <v/>
      </c>
      <c r="EU47" s="22" t="str">
        <f t="shared" si="662"/>
        <v>#VALUE!</v>
      </c>
      <c r="EV47" s="22" t="str">
        <f t="array" ref="EV47">SUMIFS(INDIRECT($H$1),Consolidado!$C$3:$C66,$A47,Consolidado!$B$3:$B66,ES$1)</f>
        <v>#VALUE!</v>
      </c>
      <c r="EW47" s="56" t="str">
        <f t="shared" si="663"/>
        <v/>
      </c>
      <c r="EX47" s="22" t="str">
        <f t="shared" si="664"/>
        <v>#VALUE!</v>
      </c>
      <c r="EY47" s="22" t="str">
        <f t="shared" si="665"/>
        <v/>
      </c>
      <c r="EZ47" s="104" t="str">
        <f t="array" ref="EZ47">SUMIFS(INDIRECT($G$1),Consolidado!$C$3:$C66,$A47,Consolidado!$B$3:$B66,EZ$1)</f>
        <v>#VALUE!</v>
      </c>
      <c r="FA47" s="21" t="str">
        <f t="shared" si="666"/>
        <v/>
      </c>
      <c r="FB47" s="21" t="str">
        <f t="shared" si="667"/>
        <v>#VALUE!</v>
      </c>
      <c r="FC47" s="21" t="str">
        <f t="array" ref="FC47">SUMIFS(INDIRECT($H$1),Consolidado!$C$3:$C66,$A47,Consolidado!$B$3:$B66,EZ$1)</f>
        <v>#VALUE!</v>
      </c>
      <c r="FD47" s="54" t="str">
        <f t="shared" si="668"/>
        <v/>
      </c>
      <c r="FE47" s="21" t="str">
        <f t="shared" si="669"/>
        <v>#VALUE!</v>
      </c>
      <c r="FF47" s="21" t="str">
        <f t="shared" si="670"/>
        <v/>
      </c>
      <c r="FG47" s="103" t="str">
        <f t="array" ref="FG47">SUMIFS(INDIRECT($G$1),Consolidado!$C$3:$C66,$A47,Consolidado!$B$3:$B66,FG$1)</f>
        <v>#VALUE!</v>
      </c>
      <c r="FH47" s="22" t="str">
        <f t="shared" si="671"/>
        <v/>
      </c>
      <c r="FI47" s="22" t="str">
        <f t="shared" si="672"/>
        <v>#VALUE!</v>
      </c>
      <c r="FJ47" s="22" t="str">
        <f t="array" ref="FJ47">SUMIFS(INDIRECT($H$1),Consolidado!$C$3:$C66,$A47,Consolidado!$B$3:$B66,FG$1)</f>
        <v>#VALUE!</v>
      </c>
      <c r="FK47" s="56" t="str">
        <f t="shared" si="673"/>
        <v/>
      </c>
      <c r="FL47" s="22" t="str">
        <f t="shared" si="674"/>
        <v>#VALUE!</v>
      </c>
      <c r="FM47" s="22" t="str">
        <f t="shared" si="675"/>
        <v/>
      </c>
      <c r="FN47" s="104" t="str">
        <f t="array" ref="FN47">SUMIFS(INDIRECT($G$1),Consolidado!$C$3:$C66,$A47,Consolidado!$B$3:$B66,FN$1)</f>
        <v>#VALUE!</v>
      </c>
      <c r="FO47" s="21" t="str">
        <f t="shared" si="676"/>
        <v/>
      </c>
      <c r="FP47" s="21" t="str">
        <f t="shared" si="677"/>
        <v>#VALUE!</v>
      </c>
      <c r="FQ47" s="21" t="str">
        <f t="array" ref="FQ47">SUMIFS(INDIRECT($H$1),Consolidado!$C$3:$C66,$A47,Consolidado!$B$3:$B66,FN$1)</f>
        <v>#VALUE!</v>
      </c>
      <c r="FR47" s="54" t="str">
        <f t="shared" si="678"/>
        <v/>
      </c>
      <c r="FS47" s="21" t="str">
        <f t="shared" si="679"/>
        <v>#VALUE!</v>
      </c>
      <c r="FT47" s="21" t="str">
        <f t="shared" si="680"/>
        <v/>
      </c>
      <c r="FU47" s="103" t="str">
        <f t="array" ref="FU47">SUMIFS(INDIRECT($G$1),Consolidado!$C$3:$C66,$A47,Consolidado!$B$3:$B66,FU$1)</f>
        <v>#VALUE!</v>
      </c>
      <c r="FV47" s="22" t="str">
        <f t="shared" si="681"/>
        <v/>
      </c>
      <c r="FW47" s="22" t="str">
        <f t="shared" si="682"/>
        <v>#VALUE!</v>
      </c>
      <c r="FX47" s="22" t="str">
        <f t="array" ref="FX47">SUMIFS(INDIRECT($H$1),Consolidado!$C$3:$C66,$A47,Consolidado!$B$3:$B66,FU$1)</f>
        <v>#VALUE!</v>
      </c>
      <c r="FY47" s="56" t="str">
        <f t="shared" si="683"/>
        <v/>
      </c>
      <c r="FZ47" s="22" t="str">
        <f t="shared" si="684"/>
        <v>#VALUE!</v>
      </c>
      <c r="GA47" s="22" t="str">
        <f t="shared" si="685"/>
        <v/>
      </c>
      <c r="GB47" s="104" t="str">
        <f t="array" ref="GB47">SUMIFS(INDIRECT($G$1),Consolidado!$C$3:$C66,$A47,Consolidado!$B$3:$B66,GB$1)</f>
        <v>#VALUE!</v>
      </c>
      <c r="GC47" s="21" t="str">
        <f t="shared" si="686"/>
        <v/>
      </c>
      <c r="GD47" s="21" t="str">
        <f t="shared" si="687"/>
        <v>#VALUE!</v>
      </c>
      <c r="GE47" s="21" t="str">
        <f t="array" ref="GE47">SUMIFS(INDIRECT($H$1),Consolidado!$C$3:$C66,$A47,Consolidado!$B$3:$B66,GB$1)</f>
        <v>#VALUE!</v>
      </c>
      <c r="GF47" s="54" t="str">
        <f t="shared" si="688"/>
        <v/>
      </c>
      <c r="GG47" s="21" t="str">
        <f t="shared" si="689"/>
        <v>#VALUE!</v>
      </c>
      <c r="GH47" s="21" t="str">
        <f t="shared" si="690"/>
        <v/>
      </c>
      <c r="GI47" s="103" t="str">
        <f t="array" ref="GI47">SUMIFS(INDIRECT($G$1),Consolidado!$C$3:$C66,$A47,Consolidado!$B$3:$B66,GI$1)</f>
        <v>#VALUE!</v>
      </c>
      <c r="GJ47" s="22" t="str">
        <f t="shared" si="691"/>
        <v/>
      </c>
      <c r="GK47" s="22" t="str">
        <f t="shared" si="692"/>
        <v>#VALUE!</v>
      </c>
      <c r="GL47" s="22" t="str">
        <f t="array" ref="GL47">SUMIFS(INDIRECT($H$1),Consolidado!$C$3:$C66,$A47,Consolidado!$B$3:$B66,GI$1)</f>
        <v>#VALUE!</v>
      </c>
      <c r="GM47" s="56" t="str">
        <f t="shared" si="693"/>
        <v/>
      </c>
      <c r="GN47" s="22" t="str">
        <f t="shared" si="694"/>
        <v>#VALUE!</v>
      </c>
      <c r="GO47" s="22" t="str">
        <f t="shared" si="695"/>
        <v/>
      </c>
      <c r="GP47" s="104" t="str">
        <f t="array" ref="GP47">SUMIFS(INDIRECT($G$1),Consolidado!$C$3:$C66,$A47,Consolidado!$B$3:$B66,GP$1)</f>
        <v>#VALUE!</v>
      </c>
      <c r="GQ47" s="21" t="str">
        <f t="shared" si="696"/>
        <v/>
      </c>
      <c r="GR47" s="21" t="str">
        <f t="shared" si="697"/>
        <v>#VALUE!</v>
      </c>
      <c r="GS47" s="21" t="str">
        <f t="array" ref="GS47">SUMIFS(INDIRECT($H$1),Consolidado!$C$3:$C66,$A47,Consolidado!$B$3:$B66,GP$1)</f>
        <v>#VALUE!</v>
      </c>
      <c r="GT47" s="54" t="str">
        <f t="shared" si="698"/>
        <v/>
      </c>
      <c r="GU47" s="21" t="str">
        <f t="shared" si="699"/>
        <v>#VALUE!</v>
      </c>
      <c r="GV47" s="21" t="str">
        <f t="shared" si="700"/>
        <v/>
      </c>
      <c r="GW47" s="103" t="str">
        <f t="array" ref="GW47">SUMIFS(INDIRECT($G$1),Consolidado!$C$3:$C66,$A47,Consolidado!$B$3:$B66,GW$1)</f>
        <v>#VALUE!</v>
      </c>
      <c r="GX47" s="22" t="str">
        <f t="shared" si="701"/>
        <v/>
      </c>
      <c r="GY47" s="22" t="str">
        <f t="shared" si="702"/>
        <v>#VALUE!</v>
      </c>
      <c r="GZ47" s="22" t="str">
        <f t="array" ref="GZ47">SUMIFS(INDIRECT($H$1),Consolidado!$C$3:$C66,$A47,Consolidado!$B$3:$B66,GW$1)</f>
        <v>#VALUE!</v>
      </c>
      <c r="HA47" s="56" t="str">
        <f t="shared" si="703"/>
        <v/>
      </c>
      <c r="HB47" s="22" t="str">
        <f t="shared" si="704"/>
        <v>#VALUE!</v>
      </c>
      <c r="HC47" s="22" t="str">
        <f t="shared" si="705"/>
        <v/>
      </c>
      <c r="HD47" s="104" t="str">
        <f t="array" ref="HD47">SUMIFS(INDIRECT($G$1),Consolidado!$C$3:$C66,$A47,Consolidado!$B$3:$B66,HD$1)</f>
        <v>#VALUE!</v>
      </c>
      <c r="HE47" s="21" t="str">
        <f t="shared" si="706"/>
        <v/>
      </c>
      <c r="HF47" s="21" t="str">
        <f t="shared" si="707"/>
        <v>#VALUE!</v>
      </c>
      <c r="HG47" s="21" t="str">
        <f t="array" ref="HG47">SUMIFS(INDIRECT($H$1),Consolidado!$C$3:$C66,$A47,Consolidado!$B$3:$B66,HD$1)</f>
        <v>#VALUE!</v>
      </c>
      <c r="HH47" s="54" t="str">
        <f t="shared" si="708"/>
        <v/>
      </c>
      <c r="HI47" s="21" t="str">
        <f t="shared" si="709"/>
        <v>#VALUE!</v>
      </c>
      <c r="HJ47" s="21" t="str">
        <f t="shared" si="710"/>
        <v/>
      </c>
      <c r="HK47" s="103" t="str">
        <f t="array" ref="HK47">SUMIFS(INDIRECT($G$1),Consolidado!$C$3:$C66,$A47,Consolidado!$B$3:$B66,HK$1)</f>
        <v>#VALUE!</v>
      </c>
      <c r="HL47" s="22" t="str">
        <f t="shared" si="711"/>
        <v/>
      </c>
      <c r="HM47" s="22" t="str">
        <f t="shared" si="712"/>
        <v>#VALUE!</v>
      </c>
      <c r="HN47" s="22" t="str">
        <f t="array" ref="HN47">SUMIFS(INDIRECT($H$1),Consolidado!$C$3:$C66,$A47,Consolidado!$B$3:$B66,HK$1)</f>
        <v>#VALUE!</v>
      </c>
      <c r="HO47" s="56" t="str">
        <f t="shared" si="713"/>
        <v/>
      </c>
      <c r="HP47" s="22" t="str">
        <f t="shared" si="714"/>
        <v>#VALUE!</v>
      </c>
      <c r="HQ47" s="22" t="str">
        <f t="shared" si="715"/>
        <v/>
      </c>
      <c r="HR47" s="104" t="str">
        <f t="array" ref="HR47">SUMIFS(INDIRECT($G$1),Consolidado!$C$3:$C66,$A47,Consolidado!$B$3:$B66,HR$1)</f>
        <v>#VALUE!</v>
      </c>
      <c r="HS47" s="21" t="str">
        <f t="shared" si="716"/>
        <v/>
      </c>
      <c r="HT47" s="21" t="str">
        <f t="shared" si="717"/>
        <v>#VALUE!</v>
      </c>
      <c r="HU47" s="21" t="str">
        <f t="array" ref="HU47">SUMIFS(INDIRECT($H$1),Consolidado!$C$3:$C66,$A47,Consolidado!$B$3:$B66,HR$1)</f>
        <v>#VALUE!</v>
      </c>
      <c r="HV47" s="54" t="str">
        <f t="shared" si="718"/>
        <v/>
      </c>
      <c r="HW47" s="21" t="str">
        <f t="shared" si="719"/>
        <v>#VALUE!</v>
      </c>
      <c r="HX47" s="21" t="str">
        <f t="shared" si="720"/>
        <v/>
      </c>
      <c r="HY47" s="103" t="str">
        <f t="array" ref="HY47">SUMIFS(INDIRECT($G$1),Consolidado!$C$3:$C66,$A47,Consolidado!$B$3:$B66,HY$1)</f>
        <v>#VALUE!</v>
      </c>
      <c r="HZ47" s="22" t="str">
        <f t="shared" si="721"/>
        <v/>
      </c>
      <c r="IA47" s="22" t="str">
        <f t="shared" si="722"/>
        <v>#VALUE!</v>
      </c>
      <c r="IB47" s="22" t="str">
        <f t="array" ref="IB47">SUMIFS(INDIRECT($H$1),Consolidado!$C$3:$C66,$A47,Consolidado!$B$3:$B66,HY$1)</f>
        <v>#VALUE!</v>
      </c>
      <c r="IC47" s="56" t="str">
        <f t="shared" si="723"/>
        <v/>
      </c>
      <c r="ID47" s="22" t="str">
        <f t="shared" si="724"/>
        <v>#VALUE!</v>
      </c>
      <c r="IE47" s="22" t="str">
        <f t="shared" si="725"/>
        <v/>
      </c>
      <c r="IF47" s="104" t="str">
        <f t="array" ref="IF47">SUMIFS(INDIRECT($G$1),Consolidado!$C$3:$C66,$A47,Consolidado!$B$3:$B66,IF$1)</f>
        <v>#VALUE!</v>
      </c>
      <c r="IG47" s="21" t="str">
        <f t="shared" si="726"/>
        <v/>
      </c>
      <c r="IH47" s="21" t="str">
        <f t="shared" si="727"/>
        <v>#VALUE!</v>
      </c>
      <c r="II47" s="21" t="str">
        <f t="array" ref="II47">SUMIFS(INDIRECT($H$1),Consolidado!$C$3:$C66,$A47,Consolidado!$B$3:$B66,IF$1)</f>
        <v>#VALUE!</v>
      </c>
      <c r="IJ47" s="54" t="str">
        <f t="shared" si="728"/>
        <v/>
      </c>
      <c r="IK47" s="21" t="str">
        <f t="shared" si="729"/>
        <v>#VALUE!</v>
      </c>
      <c r="IL47" s="21" t="str">
        <f t="shared" si="730"/>
        <v/>
      </c>
      <c r="IM47" s="103" t="str">
        <f t="array" ref="IM47">SUMIFS(INDIRECT($G$1),Consolidado!$C$3:$C66,$A47,Consolidado!$B$3:$B66,IM$1)</f>
        <v>#VALUE!</v>
      </c>
      <c r="IN47" s="22" t="str">
        <f t="shared" si="731"/>
        <v/>
      </c>
      <c r="IO47" s="22" t="str">
        <f t="shared" si="732"/>
        <v>#VALUE!</v>
      </c>
      <c r="IP47" s="22" t="str">
        <f t="array" ref="IP47">SUMIFS(INDIRECT($H$1),Consolidado!$C$3:$C66,$A47,Consolidado!$B$3:$B66,IM$1)</f>
        <v>#VALUE!</v>
      </c>
      <c r="IQ47" s="56" t="str">
        <f t="shared" si="733"/>
        <v/>
      </c>
      <c r="IR47" s="22" t="str">
        <f t="shared" si="734"/>
        <v>#VALUE!</v>
      </c>
      <c r="IS47" s="22" t="str">
        <f t="shared" si="735"/>
        <v/>
      </c>
      <c r="IT47" s="104" t="str">
        <f t="array" ref="IT47">SUMIFS(INDIRECT($G$1),Consolidado!$C$3:$C66,$A47,Consolidado!$B$3:$B66,IT$1)</f>
        <v>#VALUE!</v>
      </c>
      <c r="IU47" s="21" t="str">
        <f t="shared" si="736"/>
        <v/>
      </c>
      <c r="IV47" s="21" t="str">
        <f t="shared" si="737"/>
        <v>#VALUE!</v>
      </c>
      <c r="IW47" s="21" t="str">
        <f t="array" ref="IW47">SUMIFS(INDIRECT($H$1),Consolidado!$C$3:$C66,$A47,Consolidado!$B$3:$B66,IT$1)</f>
        <v>#VALUE!</v>
      </c>
      <c r="IX47" s="54" t="str">
        <f t="shared" si="738"/>
        <v/>
      </c>
      <c r="IY47" s="21" t="str">
        <f t="shared" si="739"/>
        <v>#VALUE!</v>
      </c>
      <c r="IZ47" s="21" t="str">
        <f t="shared" si="740"/>
        <v/>
      </c>
      <c r="JA47" s="103" t="str">
        <f t="array" ref="JA47">SUMIFS(INDIRECT($G$1),Consolidado!$C$3:$C66,$A47,Consolidado!$B$3:$B66,JA$1)</f>
        <v>#VALUE!</v>
      </c>
      <c r="JB47" s="22" t="str">
        <f t="shared" si="741"/>
        <v/>
      </c>
      <c r="JC47" s="22" t="str">
        <f t="shared" si="742"/>
        <v>#VALUE!</v>
      </c>
      <c r="JD47" s="22" t="str">
        <f t="array" ref="JD47">SUMIFS(INDIRECT($H$1),Consolidado!$C$3:$C66,$A47,Consolidado!$B$3:$B66,JA$1)</f>
        <v>#VALUE!</v>
      </c>
      <c r="JE47" s="56" t="str">
        <f t="shared" si="743"/>
        <v/>
      </c>
      <c r="JF47" s="22" t="str">
        <f t="shared" si="744"/>
        <v>#VALUE!</v>
      </c>
      <c r="JG47" s="22" t="str">
        <f t="shared" si="745"/>
        <v/>
      </c>
      <c r="JH47" s="104" t="str">
        <f t="array" ref="JH47">SUMIFS(INDIRECT($G$1),Consolidado!$C$3:$C66,$A47,Consolidado!$B$3:$B66,JH$1)</f>
        <v>#VALUE!</v>
      </c>
      <c r="JI47" s="21" t="str">
        <f t="shared" si="746"/>
        <v/>
      </c>
      <c r="JJ47" s="21" t="str">
        <f t="shared" si="747"/>
        <v>#VALUE!</v>
      </c>
      <c r="JK47" s="21" t="str">
        <f t="array" ref="JK47">SUMIFS(INDIRECT($H$1),Consolidado!$C$3:$C66,$A47,Consolidado!$B$3:$B66,JH$1)</f>
        <v>#VALUE!</v>
      </c>
      <c r="JL47" s="54" t="str">
        <f t="shared" si="748"/>
        <v/>
      </c>
      <c r="JM47" s="21" t="str">
        <f t="shared" si="749"/>
        <v>#VALUE!</v>
      </c>
      <c r="JN47" s="21" t="str">
        <f t="shared" si="750"/>
        <v/>
      </c>
      <c r="JO47" s="103" t="str">
        <f t="array" ref="JO47">SUMIFS(INDIRECT($G$1),Consolidado!$C$3:$C66,$A47,Consolidado!$B$3:$B66,JO$1)</f>
        <v>#VALUE!</v>
      </c>
      <c r="JP47" s="22" t="str">
        <f t="shared" si="751"/>
        <v/>
      </c>
      <c r="JQ47" s="22" t="str">
        <f t="shared" si="752"/>
        <v>#VALUE!</v>
      </c>
      <c r="JR47" s="22" t="str">
        <f t="array" ref="JR47">SUMIFS(INDIRECT($H$1),Consolidado!$C$3:$C66,$A47,Consolidado!$B$3:$B66,JO$1)</f>
        <v>#VALUE!</v>
      </c>
      <c r="JS47" s="56" t="str">
        <f t="shared" si="753"/>
        <v/>
      </c>
      <c r="JT47" s="22" t="str">
        <f t="shared" si="754"/>
        <v>#VALUE!</v>
      </c>
      <c r="JU47" s="22" t="str">
        <f t="shared" si="755"/>
        <v/>
      </c>
      <c r="JV47" s="104" t="str">
        <f t="array" ref="JV47">SUMIFS(INDIRECT($G$1),Consolidado!$C$3:$C66,$A47,Consolidado!$B$3:$B66,JV$1)</f>
        <v>#VALUE!</v>
      </c>
      <c r="JW47" s="21" t="str">
        <f t="shared" si="756"/>
        <v/>
      </c>
      <c r="JX47" s="21" t="str">
        <f t="shared" si="757"/>
        <v>#VALUE!</v>
      </c>
      <c r="JY47" s="21" t="str">
        <f t="array" ref="JY47">SUMIFS(INDIRECT($H$1),Consolidado!$C$3:$C66,$A47,Consolidado!$B$3:$B66,JV$1)</f>
        <v>#VALUE!</v>
      </c>
      <c r="JZ47" s="54" t="str">
        <f t="shared" si="758"/>
        <v/>
      </c>
      <c r="KA47" s="21" t="str">
        <f t="shared" si="759"/>
        <v>#VALUE!</v>
      </c>
      <c r="KB47" s="21" t="str">
        <f t="shared" si="760"/>
        <v/>
      </c>
      <c r="KC47" s="103" t="str">
        <f t="array" ref="KC47">SUMIFS(INDIRECT($G$1),Consolidado!$C$3:$C66,$A47,Consolidado!$B$3:$B66,KC$1)</f>
        <v>#VALUE!</v>
      </c>
      <c r="KD47" s="22" t="str">
        <f t="shared" si="761"/>
        <v/>
      </c>
      <c r="KE47" s="22" t="str">
        <f t="shared" si="762"/>
        <v>#VALUE!</v>
      </c>
      <c r="KF47" s="22" t="str">
        <f t="array" ref="KF47">SUMIFS(INDIRECT($H$1),Consolidado!$C$3:$C66,$A47,Consolidado!$B$3:$B66,KC$1)</f>
        <v>#VALUE!</v>
      </c>
      <c r="KG47" s="56" t="str">
        <f t="shared" si="763"/>
        <v/>
      </c>
      <c r="KH47" s="22" t="str">
        <f t="shared" si="764"/>
        <v>#VALUE!</v>
      </c>
      <c r="KI47" s="22" t="str">
        <f t="shared" si="765"/>
        <v/>
      </c>
      <c r="KJ47" s="104" t="str">
        <f t="array" ref="KJ47">SUMIFS(INDIRECT($G$1),Consolidado!$C$3:$C66,$A47,Consolidado!$B$3:$B66,KJ$1)</f>
        <v>#VALUE!</v>
      </c>
      <c r="KK47" s="21" t="str">
        <f t="shared" si="766"/>
        <v/>
      </c>
      <c r="KL47" s="21" t="str">
        <f t="shared" si="767"/>
        <v>#VALUE!</v>
      </c>
      <c r="KM47" s="21" t="str">
        <f t="array" ref="KM47">SUMIFS(INDIRECT($H$1),Consolidado!$C$3:$C66,$A47,Consolidado!$B$3:$B66,KJ$1)</f>
        <v>#VALUE!</v>
      </c>
      <c r="KN47" s="54" t="str">
        <f t="shared" si="768"/>
        <v/>
      </c>
      <c r="KO47" s="21" t="str">
        <f t="shared" si="769"/>
        <v>#VALUE!</v>
      </c>
      <c r="KP47" s="21" t="str">
        <f t="shared" si="770"/>
        <v/>
      </c>
      <c r="KQ47" s="103" t="str">
        <f t="array" ref="KQ47">SUMIFS(INDIRECT($G$1),Consolidado!$C$3:$C66,$A47,Consolidado!$B$3:$B66,KQ$1)</f>
        <v>#VALUE!</v>
      </c>
      <c r="KR47" s="22" t="str">
        <f t="shared" si="771"/>
        <v/>
      </c>
      <c r="KS47" s="22" t="str">
        <f t="shared" si="772"/>
        <v>#VALUE!</v>
      </c>
      <c r="KT47" s="22" t="str">
        <f t="array" ref="KT47">SUMIFS(INDIRECT($H$1),Consolidado!$C$3:$C66,$A47,Consolidado!$B$3:$B66,KQ$1)</f>
        <v>#VALUE!</v>
      </c>
      <c r="KU47" s="56" t="str">
        <f t="shared" si="773"/>
        <v/>
      </c>
      <c r="KV47" s="22" t="str">
        <f t="shared" si="774"/>
        <v>#VALUE!</v>
      </c>
      <c r="KW47" s="22" t="str">
        <f t="shared" si="775"/>
        <v/>
      </c>
      <c r="KX47" s="104" t="str">
        <f t="array" ref="KX47">SUMIFS(INDIRECT($G$1),Consolidado!$C$3:$C66,$A47,Consolidado!$B$3:$B66,KX$1)</f>
        <v>#VALUE!</v>
      </c>
      <c r="KY47" s="21" t="str">
        <f t="shared" si="776"/>
        <v/>
      </c>
      <c r="KZ47" s="21" t="str">
        <f t="shared" si="777"/>
        <v>#VALUE!</v>
      </c>
      <c r="LA47" s="21" t="str">
        <f t="array" ref="LA47">SUMIFS(INDIRECT($H$1),Consolidado!$C$3:$C66,$A47,Consolidado!$B$3:$B66,KX$1)</f>
        <v>#VALUE!</v>
      </c>
      <c r="LB47" s="54" t="str">
        <f t="shared" si="778"/>
        <v/>
      </c>
      <c r="LC47" s="21" t="str">
        <f t="shared" si="779"/>
        <v>#VALUE!</v>
      </c>
      <c r="LD47" s="105" t="str">
        <f t="shared" si="780"/>
        <v/>
      </c>
      <c r="LE47" s="103" t="str">
        <f t="array" ref="LE47">SUMIFS(INDIRECT($G$1),Consolidado!$C$3:$C66,$A47,Consolidado!$B$3:$B66,LE$1)</f>
        <v>#VALUE!</v>
      </c>
      <c r="LF47" s="22" t="str">
        <f t="shared" si="781"/>
        <v/>
      </c>
      <c r="LG47" s="22" t="str">
        <f t="shared" si="782"/>
        <v>#VALUE!</v>
      </c>
      <c r="LH47" s="22" t="str">
        <f t="array" ref="LH47">SUMIFS(INDIRECT($H$1),Consolidado!$C$3:$C66,$A47,Consolidado!$B$3:$B66,LE$1)</f>
        <v>#VALUE!</v>
      </c>
      <c r="LI47" s="56" t="str">
        <f t="shared" si="783"/>
        <v/>
      </c>
      <c r="LJ47" s="22" t="str">
        <f t="shared" si="784"/>
        <v>#VALUE!</v>
      </c>
      <c r="LK47" s="22" t="str">
        <f t="shared" si="785"/>
        <v/>
      </c>
      <c r="LL47" s="104" t="str">
        <f t="array" ref="LL47">SUMIFS(INDIRECT($G$1),Consolidado!$C$3:$C66,$A47,Consolidado!$B$3:$B66,LL$1)</f>
        <v>#VALUE!</v>
      </c>
      <c r="LM47" s="21" t="str">
        <f t="shared" si="786"/>
        <v/>
      </c>
      <c r="LN47" s="21" t="str">
        <f t="shared" si="787"/>
        <v>#VALUE!</v>
      </c>
      <c r="LO47" s="21" t="str">
        <f t="array" ref="LO47">SUMIFS(INDIRECT($H$1),Consolidado!$C$3:$C66,$A47,Consolidado!$B$3:$B66,LL$1)</f>
        <v>#VALUE!</v>
      </c>
      <c r="LP47" s="54" t="str">
        <f t="shared" si="788"/>
        <v/>
      </c>
      <c r="LQ47" s="21" t="str">
        <f t="shared" si="789"/>
        <v>#VALUE!</v>
      </c>
      <c r="LR47" s="105" t="str">
        <f t="shared" si="790"/>
        <v/>
      </c>
      <c r="LS47" s="103" t="str">
        <f t="array" ref="LS47">SUMIFS(INDIRECT($G$1),Consolidado!$C$3:$C66,$A47,Consolidado!$B$3:$B66,LS$1)</f>
        <v>#VALUE!</v>
      </c>
      <c r="LT47" s="22" t="str">
        <f t="shared" si="791"/>
        <v/>
      </c>
      <c r="LU47" s="22" t="str">
        <f t="shared" si="792"/>
        <v>#VALUE!</v>
      </c>
      <c r="LV47" s="22" t="str">
        <f t="array" ref="LV47">SUMIFS(INDIRECT($H$1),Consolidado!$C$3:$C66,$A47,Consolidado!$B$3:$B66,LS$1)</f>
        <v>#VALUE!</v>
      </c>
      <c r="LW47" s="56" t="str">
        <f t="shared" si="793"/>
        <v/>
      </c>
      <c r="LX47" s="22" t="str">
        <f t="shared" si="794"/>
        <v>#VALUE!</v>
      </c>
      <c r="LY47" s="22" t="str">
        <f t="shared" si="795"/>
        <v/>
      </c>
      <c r="LZ47" s="104" t="str">
        <f t="array" ref="LZ47">SUMIFS(INDIRECT($G$1),Consolidado!$C$3:$C66,$A47,Consolidado!$B$3:$B66,LZ$1)</f>
        <v>#VALUE!</v>
      </c>
      <c r="MA47" s="21" t="str">
        <f t="shared" si="796"/>
        <v/>
      </c>
      <c r="MB47" s="21" t="str">
        <f t="shared" si="797"/>
        <v>#VALUE!</v>
      </c>
      <c r="MC47" s="21" t="str">
        <f t="array" ref="MC47">SUMIFS(INDIRECT($H$1),Consolidado!$C$3:$C66,$A47,Consolidado!$B$3:$B66,LZ$1)</f>
        <v>#VALUE!</v>
      </c>
      <c r="MD47" s="54" t="str">
        <f t="shared" si="798"/>
        <v/>
      </c>
      <c r="ME47" s="21" t="str">
        <f t="shared" si="799"/>
        <v>#VALUE!</v>
      </c>
      <c r="MF47" s="105" t="str">
        <f t="shared" si="800"/>
        <v/>
      </c>
      <c r="MG47" s="103" t="str">
        <f t="array" ref="MG47">SUMIFS(INDIRECT($G$1),Consolidado!$C$3:$C66,$A47,Consolidado!$B$3:$B66,MG$1)</f>
        <v>#VALUE!</v>
      </c>
      <c r="MH47" s="22" t="str">
        <f t="shared" si="801"/>
        <v/>
      </c>
      <c r="MI47" s="22" t="str">
        <f t="shared" si="802"/>
        <v>#VALUE!</v>
      </c>
      <c r="MJ47" s="22" t="str">
        <f t="array" ref="MJ47">SUMIFS(INDIRECT($H$1),Consolidado!$C$3:$C66,$A47,Consolidado!$B$3:$B66,MG$1)</f>
        <v>#VALUE!</v>
      </c>
      <c r="MK47" s="56" t="str">
        <f t="shared" si="803"/>
        <v/>
      </c>
      <c r="ML47" s="22" t="str">
        <f t="shared" si="804"/>
        <v>#VALUE!</v>
      </c>
      <c r="MM47" s="22" t="str">
        <f t="shared" si="805"/>
        <v/>
      </c>
      <c r="MN47" s="104" t="str">
        <f t="array" ref="MN47">SUMIFS(INDIRECT($G$1),Consolidado!$C$3:$C66,$A47,Consolidado!$B$3:$B66,MN$1)</f>
        <v>#VALUE!</v>
      </c>
      <c r="MO47" s="21" t="str">
        <f t="shared" si="806"/>
        <v/>
      </c>
      <c r="MP47" s="21" t="str">
        <f t="shared" si="807"/>
        <v>#VALUE!</v>
      </c>
      <c r="MQ47" s="21" t="str">
        <f t="array" ref="MQ47">SUMIFS(INDIRECT($H$1),Consolidado!$C$3:$C66,$A47,Consolidado!$B$3:$B66,MN$1)</f>
        <v>#VALUE!</v>
      </c>
      <c r="MR47" s="54" t="str">
        <f t="shared" si="808"/>
        <v/>
      </c>
      <c r="MS47" s="21" t="str">
        <f t="shared" si="809"/>
        <v>#VALUE!</v>
      </c>
      <c r="MT47" s="105" t="str">
        <f t="shared" si="810"/>
        <v/>
      </c>
      <c r="MU47" s="103" t="str">
        <f t="array" ref="MU47">SUMIFS(INDIRECT($G$1),Consolidado!$C$3:$C66,$A47,Consolidado!$B$3:$B66,MU$1)</f>
        <v>#VALUE!</v>
      </c>
      <c r="MV47" s="22" t="str">
        <f t="shared" si="811"/>
        <v/>
      </c>
      <c r="MW47" s="22" t="str">
        <f t="shared" si="812"/>
        <v>#VALUE!</v>
      </c>
      <c r="MX47" s="22" t="str">
        <f t="array" ref="MX47">SUMIFS(INDIRECT($H$1),Consolidado!$C$3:$C66,$A47,Consolidado!$B$3:$B66,MU$1)</f>
        <v>#VALUE!</v>
      </c>
      <c r="MY47" s="56" t="str">
        <f t="shared" si="813"/>
        <v/>
      </c>
      <c r="MZ47" s="22" t="str">
        <f t="shared" si="814"/>
        <v>#VALUE!</v>
      </c>
      <c r="NA47" s="22" t="str">
        <f t="shared" si="815"/>
        <v/>
      </c>
      <c r="NB47" s="104" t="str">
        <f t="array" ref="NB47">SUMIFS(INDIRECT($G$1),Consolidado!$C$3:$C66,$A47,Consolidado!$B$3:$B66,NB$1)</f>
        <v>#VALUE!</v>
      </c>
      <c r="NC47" s="21" t="str">
        <f t="shared" si="816"/>
        <v/>
      </c>
      <c r="ND47" s="21" t="str">
        <f t="shared" si="817"/>
        <v>#VALUE!</v>
      </c>
      <c r="NE47" s="21" t="str">
        <f t="array" ref="NE47">SUMIFS(INDIRECT($H$1),Consolidado!$C$3:$C66,$A47,Consolidado!$B$3:$B66,NB$1)</f>
        <v>#VALUE!</v>
      </c>
      <c r="NF47" s="54" t="str">
        <f t="shared" si="818"/>
        <v/>
      </c>
      <c r="NG47" s="21" t="str">
        <f t="shared" si="819"/>
        <v>#VALUE!</v>
      </c>
      <c r="NH47" s="105" t="str">
        <f t="shared" si="820"/>
        <v/>
      </c>
      <c r="NI47" s="103" t="str">
        <f t="array" ref="NI47">SUMIFS(INDIRECT($G$1),Consolidado!$C$3:$C66,$A47,Consolidado!$B$3:$B66,NI$1)</f>
        <v>#VALUE!</v>
      </c>
      <c r="NJ47" s="22" t="str">
        <f t="shared" si="821"/>
        <v/>
      </c>
      <c r="NK47" s="22" t="str">
        <f t="shared" si="822"/>
        <v>#VALUE!</v>
      </c>
      <c r="NL47" s="22" t="str">
        <f t="array" ref="NL47">SUMIFS(INDIRECT($H$1),Consolidado!$C$3:$C66,$A47,Consolidado!$B$3:$B66,NI$1)</f>
        <v>#VALUE!</v>
      </c>
      <c r="NM47" s="56" t="str">
        <f t="shared" si="823"/>
        <v/>
      </c>
      <c r="NN47" s="22" t="str">
        <f t="shared" si="824"/>
        <v>#VALUE!</v>
      </c>
      <c r="NO47" s="22" t="str">
        <f t="shared" si="825"/>
        <v/>
      </c>
      <c r="NP47" s="104" t="str">
        <f t="array" ref="NP47">SUMIFS(INDIRECT($G$1),Consolidado!$C$3:$C66,$A47,Consolidado!$B$3:$B66,NP$1)</f>
        <v>#VALUE!</v>
      </c>
      <c r="NQ47" s="21" t="str">
        <f t="shared" si="826"/>
        <v/>
      </c>
      <c r="NR47" s="21" t="str">
        <f t="shared" si="827"/>
        <v>#VALUE!</v>
      </c>
      <c r="NS47" s="21" t="str">
        <f t="array" ref="NS47">SUMIFS(INDIRECT($H$1),Consolidado!$C$3:$C66,$A47,Consolidado!$B$3:$B66,NP$1)</f>
        <v>#VALUE!</v>
      </c>
      <c r="NT47" s="54" t="str">
        <f t="shared" si="828"/>
        <v/>
      </c>
      <c r="NU47" s="21" t="str">
        <f t="shared" si="829"/>
        <v>#VALUE!</v>
      </c>
      <c r="NV47" s="105" t="str">
        <f t="shared" si="830"/>
        <v/>
      </c>
    </row>
    <row r="48" ht="15.75" hidden="1" customHeight="1">
      <c r="A48" s="7" t="str">
        <f>Menus!B40</f>
        <v/>
      </c>
      <c r="B48" s="21" t="str">
        <f t="shared" si="554"/>
        <v>#VALUE!</v>
      </c>
      <c r="C48" s="21">
        <f t="shared" si="555"/>
        <v>0</v>
      </c>
      <c r="D48" s="21" t="str">
        <f t="shared" si="556"/>
        <v>#VALUE!</v>
      </c>
      <c r="E48" s="21" t="str">
        <f t="shared" si="557"/>
        <v>#VALUE!</v>
      </c>
      <c r="F48" s="21">
        <f t="shared" si="558"/>
        <v>0</v>
      </c>
      <c r="G48" s="21" t="str">
        <f t="shared" si="559"/>
        <v>#VALUE!</v>
      </c>
      <c r="H48" s="21" t="str">
        <f t="shared" si="560"/>
        <v/>
      </c>
      <c r="I48" s="100" t="str">
        <f t="array" ref="I48">SUMIFS(INDIRECT($G$1),Consolidado!$C$3:$C66,$A48,Consolidado!$B$3:$B66,I$1)</f>
        <v>#VALUE!</v>
      </c>
      <c r="J48" s="65" t="str">
        <f t="shared" si="561"/>
        <v/>
      </c>
      <c r="K48" s="21" t="str">
        <f t="shared" si="562"/>
        <v>#VALUE!</v>
      </c>
      <c r="L48" s="65" t="str">
        <f t="array" ref="L48">SUMIFS(INDIRECT($H$1),Consolidado!$C$3:$C66,$A48,Consolidado!$B$3:$B66,I$1)</f>
        <v>#VALUE!</v>
      </c>
      <c r="M48" s="66" t="str">
        <f t="shared" si="563"/>
        <v/>
      </c>
      <c r="N48" s="21" t="str">
        <f t="shared" si="564"/>
        <v>#VALUE!</v>
      </c>
      <c r="O48" s="21" t="str">
        <f t="shared" si="565"/>
        <v/>
      </c>
      <c r="P48" s="101" t="str">
        <f t="array" ref="P48">SUMIFS(INDIRECT($G$1),Consolidado!$C$3:$C66,$A48,Consolidado!$B$3:$B66,P$1)</f>
        <v>#VALUE!</v>
      </c>
      <c r="Q48" s="68" t="str">
        <f t="shared" si="566"/>
        <v/>
      </c>
      <c r="R48" s="68" t="str">
        <f t="shared" si="567"/>
        <v>#VALUE!</v>
      </c>
      <c r="S48" s="68" t="str">
        <f t="array" ref="S48">SUMIFS(INDIRECT($H$1),Consolidado!$C$3:$C66,$A48,Consolidado!$B$3:$B66,P$1)</f>
        <v>#VALUE!</v>
      </c>
      <c r="T48" s="68" t="str">
        <f t="shared" si="568"/>
        <v/>
      </c>
      <c r="U48" s="68" t="str">
        <f t="shared" si="569"/>
        <v>#VALUE!</v>
      </c>
      <c r="V48" s="68" t="str">
        <f t="shared" si="570"/>
        <v/>
      </c>
      <c r="W48" s="103" t="str">
        <f t="array" ref="W48">SUMIFS(INDIRECT($G$1),Consolidado!$C$3:$C66,$A48,Consolidado!$B$3:$B66,W$1)</f>
        <v>#VALUE!</v>
      </c>
      <c r="X48" s="22" t="str">
        <f t="shared" si="571"/>
        <v/>
      </c>
      <c r="Y48" s="22" t="str">
        <f t="shared" si="572"/>
        <v>#VALUE!</v>
      </c>
      <c r="Z48" s="22" t="str">
        <f t="array" ref="Z48">SUMIFS(INDIRECT($H$1),Consolidado!$C$3:$C66,$A48,Consolidado!$B$3:$B66,W$1)</f>
        <v>#VALUE!</v>
      </c>
      <c r="AA48" s="56" t="str">
        <f t="shared" si="573"/>
        <v/>
      </c>
      <c r="AB48" s="22" t="str">
        <f t="shared" si="574"/>
        <v>#VALUE!</v>
      </c>
      <c r="AC48" s="22" t="str">
        <f t="shared" si="575"/>
        <v/>
      </c>
      <c r="AD48" s="104" t="str">
        <f t="array" ref="AD48">SUMIFS(INDIRECT($G$1),Consolidado!$C$3:$C66,$A48,Consolidado!$B$3:$B66,AD$1)</f>
        <v>#VALUE!</v>
      </c>
      <c r="AE48" s="21" t="str">
        <f t="shared" si="576"/>
        <v/>
      </c>
      <c r="AF48" s="21" t="str">
        <f t="shared" si="577"/>
        <v>#VALUE!</v>
      </c>
      <c r="AG48" s="21" t="str">
        <f t="array" ref="AG48">SUMIFS(INDIRECT($H$1),Consolidado!$C$3:$C66,$A48,Consolidado!$B$3:$B66,AD$1)</f>
        <v>#VALUE!</v>
      </c>
      <c r="AH48" s="54" t="str">
        <f t="shared" si="578"/>
        <v/>
      </c>
      <c r="AI48" s="21" t="str">
        <f t="shared" si="579"/>
        <v>#VALUE!</v>
      </c>
      <c r="AJ48" s="21" t="str">
        <f t="shared" si="580"/>
        <v/>
      </c>
      <c r="AK48" s="103" t="str">
        <f t="array" ref="AK48">SUMIFS(INDIRECT($G$1),Consolidado!$C$3:$C66,$A48,Consolidado!$B$3:$B66,AK$1)</f>
        <v>#VALUE!</v>
      </c>
      <c r="AL48" s="22" t="str">
        <f t="shared" si="581"/>
        <v/>
      </c>
      <c r="AM48" s="22" t="str">
        <f t="shared" si="582"/>
        <v>#VALUE!</v>
      </c>
      <c r="AN48" s="22" t="str">
        <f t="array" ref="AN48">SUMIFS(INDIRECT($H$1),Consolidado!$C$3:$C66,$A48,Consolidado!$B$3:$B66,AK$1)</f>
        <v>#VALUE!</v>
      </c>
      <c r="AO48" s="56" t="str">
        <f t="shared" si="583"/>
        <v/>
      </c>
      <c r="AP48" s="22" t="str">
        <f t="shared" si="584"/>
        <v>#VALUE!</v>
      </c>
      <c r="AQ48" s="22" t="str">
        <f t="shared" si="585"/>
        <v/>
      </c>
      <c r="AR48" s="104" t="str">
        <f t="array" ref="AR48">SUMIFS(INDIRECT($G$1),Consolidado!$C$3:$C66,$A48,Consolidado!$B$3:$B66,AR$1)</f>
        <v>#VALUE!</v>
      </c>
      <c r="AS48" s="21" t="str">
        <f t="shared" si="586"/>
        <v/>
      </c>
      <c r="AT48" s="21" t="str">
        <f t="shared" si="587"/>
        <v>#VALUE!</v>
      </c>
      <c r="AU48" s="21" t="str">
        <f t="array" ref="AU48">SUMIFS(INDIRECT($H$1),Consolidado!$C$3:$C66,$A48,Consolidado!$B$3:$B66,AR$1)</f>
        <v>#VALUE!</v>
      </c>
      <c r="AV48" s="54" t="str">
        <f t="shared" si="588"/>
        <v/>
      </c>
      <c r="AW48" s="21" t="str">
        <f t="shared" si="589"/>
        <v>#VALUE!</v>
      </c>
      <c r="AX48" s="21" t="str">
        <f t="shared" si="590"/>
        <v/>
      </c>
      <c r="AY48" s="103" t="str">
        <f t="array" ref="AY48">SUMIFS(INDIRECT($G$1),Consolidado!$C$3:$C66,$A48,Consolidado!$B$3:$B66,AY$1)</f>
        <v>#VALUE!</v>
      </c>
      <c r="AZ48" s="22" t="str">
        <f t="shared" si="591"/>
        <v/>
      </c>
      <c r="BA48" s="22" t="str">
        <f t="shared" si="592"/>
        <v>#VALUE!</v>
      </c>
      <c r="BB48" s="22" t="str">
        <f t="array" ref="BB48">SUMIFS(INDIRECT($H$1),Consolidado!$C$3:$C66,$A48,Consolidado!$B$3:$B66,AY$1)</f>
        <v>#VALUE!</v>
      </c>
      <c r="BC48" s="56" t="str">
        <f t="shared" si="593"/>
        <v/>
      </c>
      <c r="BD48" s="22" t="str">
        <f t="shared" si="594"/>
        <v>#VALUE!</v>
      </c>
      <c r="BE48" s="22" t="str">
        <f t="shared" si="595"/>
        <v/>
      </c>
      <c r="BF48" s="104" t="str">
        <f t="array" ref="BF48">SUMIFS(INDIRECT($G$1),Consolidado!$C$3:$C66,$A48,Consolidado!$B$3:$B66,BF$1)</f>
        <v>#VALUE!</v>
      </c>
      <c r="BG48" s="21" t="str">
        <f t="shared" si="596"/>
        <v/>
      </c>
      <c r="BH48" s="21" t="str">
        <f t="shared" si="597"/>
        <v>#VALUE!</v>
      </c>
      <c r="BI48" s="21" t="str">
        <f t="array" ref="BI48">SUMIFS(INDIRECT($H$1),Consolidado!$C$3:$C66,$A48,Consolidado!$B$3:$B66,BF$1)</f>
        <v>#VALUE!</v>
      </c>
      <c r="BJ48" s="54" t="str">
        <f t="shared" si="598"/>
        <v/>
      </c>
      <c r="BK48" s="21" t="str">
        <f t="shared" si="599"/>
        <v>#VALUE!</v>
      </c>
      <c r="BL48" s="21" t="str">
        <f t="shared" si="600"/>
        <v/>
      </c>
      <c r="BM48" s="103" t="str">
        <f t="array" ref="BM48">SUMIFS(INDIRECT($G$1),Consolidado!$C$3:$C66,$A48,Consolidado!$B$3:$B66,BM$1)</f>
        <v>#VALUE!</v>
      </c>
      <c r="BN48" s="22" t="str">
        <f t="shared" si="601"/>
        <v/>
      </c>
      <c r="BO48" s="22" t="str">
        <f t="shared" si="602"/>
        <v>#VALUE!</v>
      </c>
      <c r="BP48" s="22" t="str">
        <f t="array" ref="BP48">SUMIFS(INDIRECT($H$1),Consolidado!$C$3:$C66,$A48,Consolidado!$B$3:$B66,BM$1)</f>
        <v>#VALUE!</v>
      </c>
      <c r="BQ48" s="56" t="str">
        <f t="shared" si="603"/>
        <v/>
      </c>
      <c r="BR48" s="22" t="str">
        <f t="shared" si="604"/>
        <v>#VALUE!</v>
      </c>
      <c r="BS48" s="22" t="str">
        <f t="shared" si="605"/>
        <v/>
      </c>
      <c r="BT48" s="104" t="str">
        <f t="array" ref="BT48">SUMIFS(INDIRECT($G$1),Consolidado!$C$3:$C66,$A48,Consolidado!$B$3:$B66,BT$1)</f>
        <v>#VALUE!</v>
      </c>
      <c r="BU48" s="21" t="str">
        <f t="shared" si="606"/>
        <v/>
      </c>
      <c r="BV48" s="21" t="str">
        <f t="shared" si="607"/>
        <v>#VALUE!</v>
      </c>
      <c r="BW48" s="21" t="str">
        <f t="array" ref="BW48">SUMIFS(INDIRECT($H$1),Consolidado!$C$3:$C66,$A48,Consolidado!$B$3:$B66,BT$1)</f>
        <v>#VALUE!</v>
      </c>
      <c r="BX48" s="54" t="str">
        <f t="shared" si="608"/>
        <v/>
      </c>
      <c r="BY48" s="21" t="str">
        <f t="shared" si="609"/>
        <v>#VALUE!</v>
      </c>
      <c r="BZ48" s="21" t="str">
        <f t="shared" si="610"/>
        <v/>
      </c>
      <c r="CA48" s="103" t="str">
        <f t="array" ref="CA48">SUMIFS(INDIRECT($G$1),Consolidado!$C$3:$C66,$A48,Consolidado!$B$3:$B66,CA$1)</f>
        <v>#VALUE!</v>
      </c>
      <c r="CB48" s="22" t="str">
        <f t="shared" si="611"/>
        <v/>
      </c>
      <c r="CC48" s="22" t="str">
        <f t="shared" si="612"/>
        <v>#VALUE!</v>
      </c>
      <c r="CD48" s="22" t="str">
        <f t="array" ref="CD48">SUMIFS(INDIRECT($H$1),Consolidado!$C$3:$C66,$A48,Consolidado!$B$3:$B66,CA$1)</f>
        <v>#VALUE!</v>
      </c>
      <c r="CE48" s="56" t="str">
        <f t="shared" si="613"/>
        <v/>
      </c>
      <c r="CF48" s="22" t="str">
        <f t="shared" si="614"/>
        <v>#VALUE!</v>
      </c>
      <c r="CG48" s="22" t="str">
        <f t="shared" si="615"/>
        <v/>
      </c>
      <c r="CH48" s="104" t="str">
        <f t="array" ref="CH48">SUMIFS(INDIRECT($G$1),Consolidado!$C$3:$C66,$A48,Consolidado!$B$3:$B66,CH$1)</f>
        <v>#VALUE!</v>
      </c>
      <c r="CI48" s="21" t="str">
        <f t="shared" si="616"/>
        <v/>
      </c>
      <c r="CJ48" s="21" t="str">
        <f t="shared" si="617"/>
        <v>#VALUE!</v>
      </c>
      <c r="CK48" s="21" t="str">
        <f t="array" ref="CK48">SUMIFS(INDIRECT($H$1),Consolidado!$C$3:$C66,$A48,Consolidado!$B$3:$B66,CH$1)</f>
        <v>#VALUE!</v>
      </c>
      <c r="CL48" s="54" t="str">
        <f t="shared" si="618"/>
        <v/>
      </c>
      <c r="CM48" s="21" t="str">
        <f t="shared" si="619"/>
        <v>#VALUE!</v>
      </c>
      <c r="CN48" s="21" t="str">
        <f t="shared" si="620"/>
        <v/>
      </c>
      <c r="CO48" s="103" t="str">
        <f t="array" ref="CO48">SUMIFS(INDIRECT($G$1),Consolidado!$C$3:$C66,$A48,Consolidado!$B$3:$B66,CO$1)</f>
        <v>#VALUE!</v>
      </c>
      <c r="CP48" s="22" t="str">
        <f t="shared" si="621"/>
        <v/>
      </c>
      <c r="CQ48" s="22" t="str">
        <f t="shared" si="622"/>
        <v>#VALUE!</v>
      </c>
      <c r="CR48" s="22" t="str">
        <f t="array" ref="CR48">SUMIFS(INDIRECT($H$1),Consolidado!$C$3:$C66,$A48,Consolidado!$B$3:$B66,CO$1)</f>
        <v>#VALUE!</v>
      </c>
      <c r="CS48" s="56" t="str">
        <f t="shared" si="623"/>
        <v/>
      </c>
      <c r="CT48" s="22" t="str">
        <f t="shared" si="624"/>
        <v>#VALUE!</v>
      </c>
      <c r="CU48" s="22" t="str">
        <f t="shared" si="625"/>
        <v/>
      </c>
      <c r="CV48" s="104" t="str">
        <f t="array" ref="CV48">SUMIFS(INDIRECT($G$1),Consolidado!$C$3:$C66,$A48,Consolidado!$B$3:$B66,CV$1)</f>
        <v>#VALUE!</v>
      </c>
      <c r="CW48" s="21" t="str">
        <f t="shared" si="626"/>
        <v/>
      </c>
      <c r="CX48" s="21" t="str">
        <f t="shared" si="627"/>
        <v>#VALUE!</v>
      </c>
      <c r="CY48" s="21" t="str">
        <f t="array" ref="CY48">SUMIFS(INDIRECT($H$1),Consolidado!$C$3:$C66,$A48,Consolidado!$B$3:$B66,CV$1)</f>
        <v>#VALUE!</v>
      </c>
      <c r="CZ48" s="54" t="str">
        <f t="shared" si="628"/>
        <v/>
      </c>
      <c r="DA48" s="21" t="str">
        <f t="shared" si="629"/>
        <v>#VALUE!</v>
      </c>
      <c r="DB48" s="21" t="str">
        <f t="shared" si="630"/>
        <v/>
      </c>
      <c r="DC48" s="103" t="str">
        <f t="array" ref="DC48">SUMIFS(INDIRECT($G$1),Consolidado!$C$3:$C66,$A48,Consolidado!$B$3:$B66,DC$1)</f>
        <v>#VALUE!</v>
      </c>
      <c r="DD48" s="22" t="str">
        <f t="shared" si="631"/>
        <v/>
      </c>
      <c r="DE48" s="22" t="str">
        <f t="shared" si="632"/>
        <v>#VALUE!</v>
      </c>
      <c r="DF48" s="22" t="str">
        <f t="array" ref="DF48">SUMIFS(INDIRECT($H$1),Consolidado!$C$3:$C66,$A48,Consolidado!$B$3:$B66,DC$1)</f>
        <v>#VALUE!</v>
      </c>
      <c r="DG48" s="56" t="str">
        <f t="shared" si="633"/>
        <v/>
      </c>
      <c r="DH48" s="22" t="str">
        <f t="shared" si="634"/>
        <v>#VALUE!</v>
      </c>
      <c r="DI48" s="22" t="str">
        <f t="shared" si="635"/>
        <v/>
      </c>
      <c r="DJ48" s="104" t="str">
        <f t="array" ref="DJ48">SUMIFS(INDIRECT($G$1),Consolidado!$C$3:$C66,$A48,Consolidado!$B$3:$B66,DJ$1)</f>
        <v>#VALUE!</v>
      </c>
      <c r="DK48" s="21" t="str">
        <f t="shared" si="636"/>
        <v/>
      </c>
      <c r="DL48" s="21" t="str">
        <f t="shared" si="637"/>
        <v>#VALUE!</v>
      </c>
      <c r="DM48" s="21" t="str">
        <f t="array" ref="DM48">SUMIFS(INDIRECT($H$1),Consolidado!$C$3:$C66,$A48,Consolidado!$B$3:$B66,DJ$1)</f>
        <v>#VALUE!</v>
      </c>
      <c r="DN48" s="54" t="str">
        <f t="shared" si="638"/>
        <v/>
      </c>
      <c r="DO48" s="21" t="str">
        <f t="shared" si="639"/>
        <v>#VALUE!</v>
      </c>
      <c r="DP48" s="21" t="str">
        <f t="shared" si="640"/>
        <v/>
      </c>
      <c r="DQ48" s="103" t="str">
        <f t="array" ref="DQ48">SUMIFS(INDIRECT($G$1),Consolidado!$C$3:$C66,$A48,Consolidado!$B$3:$B66,DQ$1)</f>
        <v>#VALUE!</v>
      </c>
      <c r="DR48" s="22" t="str">
        <f t="shared" si="641"/>
        <v/>
      </c>
      <c r="DS48" s="22" t="str">
        <f t="shared" si="642"/>
        <v>#VALUE!</v>
      </c>
      <c r="DT48" s="22" t="str">
        <f t="array" ref="DT48">SUMIFS(INDIRECT($H$1),Consolidado!$C$3:$C66,$A48,Consolidado!$B$3:$B66,DQ$1)</f>
        <v>#VALUE!</v>
      </c>
      <c r="DU48" s="56" t="str">
        <f t="shared" si="643"/>
        <v/>
      </c>
      <c r="DV48" s="22" t="str">
        <f t="shared" si="644"/>
        <v>#VALUE!</v>
      </c>
      <c r="DW48" s="22" t="str">
        <f t="shared" si="645"/>
        <v/>
      </c>
      <c r="DX48" s="104" t="str">
        <f t="array" ref="DX48">SUMIFS(INDIRECT($G$1),Consolidado!$C$3:$C66,$A48,Consolidado!$B$3:$B66,DX$1)</f>
        <v>#VALUE!</v>
      </c>
      <c r="DY48" s="21" t="str">
        <f t="shared" si="646"/>
        <v/>
      </c>
      <c r="DZ48" s="21" t="str">
        <f t="shared" si="647"/>
        <v>#VALUE!</v>
      </c>
      <c r="EA48" s="21" t="str">
        <f t="array" ref="EA48">SUMIFS(INDIRECT($H$1),Consolidado!$C$3:$C66,$A48,Consolidado!$B$3:$B66,DX$1)</f>
        <v>#VALUE!</v>
      </c>
      <c r="EB48" s="54" t="str">
        <f t="shared" si="648"/>
        <v/>
      </c>
      <c r="EC48" s="21" t="str">
        <f t="shared" si="649"/>
        <v>#VALUE!</v>
      </c>
      <c r="ED48" s="21" t="str">
        <f t="shared" si="650"/>
        <v/>
      </c>
      <c r="EE48" s="103" t="str">
        <f t="array" ref="EE48">SUMIFS(INDIRECT($G$1),Consolidado!$C$3:$C66,$A48,Consolidado!$B$3:$B66,EE$1)</f>
        <v>#VALUE!</v>
      </c>
      <c r="EF48" s="22" t="str">
        <f t="shared" si="651"/>
        <v/>
      </c>
      <c r="EG48" s="22" t="str">
        <f t="shared" si="652"/>
        <v>#VALUE!</v>
      </c>
      <c r="EH48" s="22" t="str">
        <f t="array" ref="EH48">SUMIFS(INDIRECT($H$1),Consolidado!$C$3:$C66,$A48,Consolidado!$B$3:$B66,EE$1)</f>
        <v>#VALUE!</v>
      </c>
      <c r="EI48" s="56" t="str">
        <f t="shared" si="653"/>
        <v/>
      </c>
      <c r="EJ48" s="22" t="str">
        <f t="shared" si="654"/>
        <v>#VALUE!</v>
      </c>
      <c r="EK48" s="22" t="str">
        <f t="shared" si="655"/>
        <v/>
      </c>
      <c r="EL48" s="104" t="str">
        <f t="array" ref="EL48">SUMIFS(INDIRECT($G$1),Consolidado!$C$3:$C66,$A48,Consolidado!$B$3:$B66,EL$1)</f>
        <v>#VALUE!</v>
      </c>
      <c r="EM48" s="21" t="str">
        <f t="shared" si="656"/>
        <v/>
      </c>
      <c r="EN48" s="21" t="str">
        <f t="shared" si="657"/>
        <v>#VALUE!</v>
      </c>
      <c r="EO48" s="21" t="str">
        <f t="array" ref="EO48">SUMIFS(INDIRECT($H$1),Consolidado!$C$3:$C66,$A48,Consolidado!$B$3:$B66,EL$1)</f>
        <v>#VALUE!</v>
      </c>
      <c r="EP48" s="54" t="str">
        <f t="shared" si="658"/>
        <v/>
      </c>
      <c r="EQ48" s="21" t="str">
        <f t="shared" si="659"/>
        <v>#VALUE!</v>
      </c>
      <c r="ER48" s="21" t="str">
        <f t="shared" si="660"/>
        <v/>
      </c>
      <c r="ES48" s="103" t="str">
        <f t="array" ref="ES48">SUMIFS(INDIRECT($G$1),Consolidado!$C$3:$C66,$A48,Consolidado!$B$3:$B66,ES$1)</f>
        <v>#VALUE!</v>
      </c>
      <c r="ET48" s="22" t="str">
        <f t="shared" si="661"/>
        <v/>
      </c>
      <c r="EU48" s="22" t="str">
        <f t="shared" si="662"/>
        <v>#VALUE!</v>
      </c>
      <c r="EV48" s="22" t="str">
        <f t="array" ref="EV48">SUMIFS(INDIRECT($H$1),Consolidado!$C$3:$C66,$A48,Consolidado!$B$3:$B66,ES$1)</f>
        <v>#VALUE!</v>
      </c>
      <c r="EW48" s="56" t="str">
        <f t="shared" si="663"/>
        <v/>
      </c>
      <c r="EX48" s="22" t="str">
        <f t="shared" si="664"/>
        <v>#VALUE!</v>
      </c>
      <c r="EY48" s="22" t="str">
        <f t="shared" si="665"/>
        <v/>
      </c>
      <c r="EZ48" s="104" t="str">
        <f t="array" ref="EZ48">SUMIFS(INDIRECT($G$1),Consolidado!$C$3:$C66,$A48,Consolidado!$B$3:$B66,EZ$1)</f>
        <v>#VALUE!</v>
      </c>
      <c r="FA48" s="21" t="str">
        <f t="shared" si="666"/>
        <v/>
      </c>
      <c r="FB48" s="21" t="str">
        <f t="shared" si="667"/>
        <v>#VALUE!</v>
      </c>
      <c r="FC48" s="21" t="str">
        <f t="array" ref="FC48">SUMIFS(INDIRECT($H$1),Consolidado!$C$3:$C66,$A48,Consolidado!$B$3:$B66,EZ$1)</f>
        <v>#VALUE!</v>
      </c>
      <c r="FD48" s="54" t="str">
        <f t="shared" si="668"/>
        <v/>
      </c>
      <c r="FE48" s="21" t="str">
        <f t="shared" si="669"/>
        <v>#VALUE!</v>
      </c>
      <c r="FF48" s="21" t="str">
        <f t="shared" si="670"/>
        <v/>
      </c>
      <c r="FG48" s="103" t="str">
        <f t="array" ref="FG48">SUMIFS(INDIRECT($G$1),Consolidado!$C$3:$C66,$A48,Consolidado!$B$3:$B66,FG$1)</f>
        <v>#VALUE!</v>
      </c>
      <c r="FH48" s="22" t="str">
        <f t="shared" si="671"/>
        <v/>
      </c>
      <c r="FI48" s="22" t="str">
        <f t="shared" si="672"/>
        <v>#VALUE!</v>
      </c>
      <c r="FJ48" s="22" t="str">
        <f t="array" ref="FJ48">SUMIFS(INDIRECT($H$1),Consolidado!$C$3:$C66,$A48,Consolidado!$B$3:$B66,FG$1)</f>
        <v>#VALUE!</v>
      </c>
      <c r="FK48" s="56" t="str">
        <f t="shared" si="673"/>
        <v/>
      </c>
      <c r="FL48" s="22" t="str">
        <f t="shared" si="674"/>
        <v>#VALUE!</v>
      </c>
      <c r="FM48" s="22" t="str">
        <f t="shared" si="675"/>
        <v/>
      </c>
      <c r="FN48" s="104" t="str">
        <f t="array" ref="FN48">SUMIFS(INDIRECT($G$1),Consolidado!$C$3:$C66,$A48,Consolidado!$B$3:$B66,FN$1)</f>
        <v>#VALUE!</v>
      </c>
      <c r="FO48" s="21" t="str">
        <f t="shared" si="676"/>
        <v/>
      </c>
      <c r="FP48" s="21" t="str">
        <f t="shared" si="677"/>
        <v>#VALUE!</v>
      </c>
      <c r="FQ48" s="21" t="str">
        <f t="array" ref="FQ48">SUMIFS(INDIRECT($H$1),Consolidado!$C$3:$C66,$A48,Consolidado!$B$3:$B66,FN$1)</f>
        <v>#VALUE!</v>
      </c>
      <c r="FR48" s="54" t="str">
        <f t="shared" si="678"/>
        <v/>
      </c>
      <c r="FS48" s="21" t="str">
        <f t="shared" si="679"/>
        <v>#VALUE!</v>
      </c>
      <c r="FT48" s="21" t="str">
        <f t="shared" si="680"/>
        <v/>
      </c>
      <c r="FU48" s="103" t="str">
        <f t="array" ref="FU48">SUMIFS(INDIRECT($G$1),Consolidado!$C$3:$C66,$A48,Consolidado!$B$3:$B66,FU$1)</f>
        <v>#VALUE!</v>
      </c>
      <c r="FV48" s="22" t="str">
        <f t="shared" si="681"/>
        <v/>
      </c>
      <c r="FW48" s="22" t="str">
        <f t="shared" si="682"/>
        <v>#VALUE!</v>
      </c>
      <c r="FX48" s="22" t="str">
        <f t="array" ref="FX48">SUMIFS(INDIRECT($H$1),Consolidado!$C$3:$C66,$A48,Consolidado!$B$3:$B66,FU$1)</f>
        <v>#VALUE!</v>
      </c>
      <c r="FY48" s="56" t="str">
        <f t="shared" si="683"/>
        <v/>
      </c>
      <c r="FZ48" s="22" t="str">
        <f t="shared" si="684"/>
        <v>#VALUE!</v>
      </c>
      <c r="GA48" s="22" t="str">
        <f t="shared" si="685"/>
        <v/>
      </c>
      <c r="GB48" s="104" t="str">
        <f t="array" ref="GB48">SUMIFS(INDIRECT($G$1),Consolidado!$C$3:$C66,$A48,Consolidado!$B$3:$B66,GB$1)</f>
        <v>#VALUE!</v>
      </c>
      <c r="GC48" s="21" t="str">
        <f t="shared" si="686"/>
        <v/>
      </c>
      <c r="GD48" s="21" t="str">
        <f t="shared" si="687"/>
        <v>#VALUE!</v>
      </c>
      <c r="GE48" s="21" t="str">
        <f t="array" ref="GE48">SUMIFS(INDIRECT($H$1),Consolidado!$C$3:$C66,$A48,Consolidado!$B$3:$B66,GB$1)</f>
        <v>#VALUE!</v>
      </c>
      <c r="GF48" s="54" t="str">
        <f t="shared" si="688"/>
        <v/>
      </c>
      <c r="GG48" s="21" t="str">
        <f t="shared" si="689"/>
        <v>#VALUE!</v>
      </c>
      <c r="GH48" s="21" t="str">
        <f t="shared" si="690"/>
        <v/>
      </c>
      <c r="GI48" s="103" t="str">
        <f t="array" ref="GI48">SUMIFS(INDIRECT($G$1),Consolidado!$C$3:$C66,$A48,Consolidado!$B$3:$B66,GI$1)</f>
        <v>#VALUE!</v>
      </c>
      <c r="GJ48" s="22" t="str">
        <f t="shared" si="691"/>
        <v/>
      </c>
      <c r="GK48" s="22" t="str">
        <f t="shared" si="692"/>
        <v>#VALUE!</v>
      </c>
      <c r="GL48" s="22" t="str">
        <f t="array" ref="GL48">SUMIFS(INDIRECT($H$1),Consolidado!$C$3:$C66,$A48,Consolidado!$B$3:$B66,GI$1)</f>
        <v>#VALUE!</v>
      </c>
      <c r="GM48" s="56" t="str">
        <f t="shared" si="693"/>
        <v/>
      </c>
      <c r="GN48" s="22" t="str">
        <f t="shared" si="694"/>
        <v>#VALUE!</v>
      </c>
      <c r="GO48" s="22" t="str">
        <f t="shared" si="695"/>
        <v/>
      </c>
      <c r="GP48" s="104" t="str">
        <f t="array" ref="GP48">SUMIFS(INDIRECT($G$1),Consolidado!$C$3:$C66,$A48,Consolidado!$B$3:$B66,GP$1)</f>
        <v>#VALUE!</v>
      </c>
      <c r="GQ48" s="21" t="str">
        <f t="shared" si="696"/>
        <v/>
      </c>
      <c r="GR48" s="21" t="str">
        <f t="shared" si="697"/>
        <v>#VALUE!</v>
      </c>
      <c r="GS48" s="21" t="str">
        <f t="array" ref="GS48">SUMIFS(INDIRECT($H$1),Consolidado!$C$3:$C66,$A48,Consolidado!$B$3:$B66,GP$1)</f>
        <v>#VALUE!</v>
      </c>
      <c r="GT48" s="54" t="str">
        <f t="shared" si="698"/>
        <v/>
      </c>
      <c r="GU48" s="21" t="str">
        <f t="shared" si="699"/>
        <v>#VALUE!</v>
      </c>
      <c r="GV48" s="21" t="str">
        <f t="shared" si="700"/>
        <v/>
      </c>
      <c r="GW48" s="103" t="str">
        <f t="array" ref="GW48">SUMIFS(INDIRECT($G$1),Consolidado!$C$3:$C66,$A48,Consolidado!$B$3:$B66,GW$1)</f>
        <v>#VALUE!</v>
      </c>
      <c r="GX48" s="22" t="str">
        <f t="shared" si="701"/>
        <v/>
      </c>
      <c r="GY48" s="22" t="str">
        <f t="shared" si="702"/>
        <v>#VALUE!</v>
      </c>
      <c r="GZ48" s="22" t="str">
        <f t="array" ref="GZ48">SUMIFS(INDIRECT($H$1),Consolidado!$C$3:$C66,$A48,Consolidado!$B$3:$B66,GW$1)</f>
        <v>#VALUE!</v>
      </c>
      <c r="HA48" s="56" t="str">
        <f t="shared" si="703"/>
        <v/>
      </c>
      <c r="HB48" s="22" t="str">
        <f t="shared" si="704"/>
        <v>#VALUE!</v>
      </c>
      <c r="HC48" s="22" t="str">
        <f t="shared" si="705"/>
        <v/>
      </c>
      <c r="HD48" s="104" t="str">
        <f t="array" ref="HD48">SUMIFS(INDIRECT($G$1),Consolidado!$C$3:$C66,$A48,Consolidado!$B$3:$B66,HD$1)</f>
        <v>#VALUE!</v>
      </c>
      <c r="HE48" s="21" t="str">
        <f t="shared" si="706"/>
        <v/>
      </c>
      <c r="HF48" s="21" t="str">
        <f t="shared" si="707"/>
        <v>#VALUE!</v>
      </c>
      <c r="HG48" s="21" t="str">
        <f t="array" ref="HG48">SUMIFS(INDIRECT($H$1),Consolidado!$C$3:$C66,$A48,Consolidado!$B$3:$B66,HD$1)</f>
        <v>#VALUE!</v>
      </c>
      <c r="HH48" s="54" t="str">
        <f t="shared" si="708"/>
        <v/>
      </c>
      <c r="HI48" s="21" t="str">
        <f t="shared" si="709"/>
        <v>#VALUE!</v>
      </c>
      <c r="HJ48" s="21" t="str">
        <f t="shared" si="710"/>
        <v/>
      </c>
      <c r="HK48" s="103" t="str">
        <f t="array" ref="HK48">SUMIFS(INDIRECT($G$1),Consolidado!$C$3:$C66,$A48,Consolidado!$B$3:$B66,HK$1)</f>
        <v>#VALUE!</v>
      </c>
      <c r="HL48" s="22" t="str">
        <f t="shared" si="711"/>
        <v/>
      </c>
      <c r="HM48" s="22" t="str">
        <f t="shared" si="712"/>
        <v>#VALUE!</v>
      </c>
      <c r="HN48" s="22" t="str">
        <f t="array" ref="HN48">SUMIFS(INDIRECT($H$1),Consolidado!$C$3:$C66,$A48,Consolidado!$B$3:$B66,HK$1)</f>
        <v>#VALUE!</v>
      </c>
      <c r="HO48" s="56" t="str">
        <f t="shared" si="713"/>
        <v/>
      </c>
      <c r="HP48" s="22" t="str">
        <f t="shared" si="714"/>
        <v>#VALUE!</v>
      </c>
      <c r="HQ48" s="22" t="str">
        <f t="shared" si="715"/>
        <v/>
      </c>
      <c r="HR48" s="104" t="str">
        <f t="array" ref="HR48">SUMIFS(INDIRECT($G$1),Consolidado!$C$3:$C66,$A48,Consolidado!$B$3:$B66,HR$1)</f>
        <v>#VALUE!</v>
      </c>
      <c r="HS48" s="21" t="str">
        <f t="shared" si="716"/>
        <v/>
      </c>
      <c r="HT48" s="21" t="str">
        <f t="shared" si="717"/>
        <v>#VALUE!</v>
      </c>
      <c r="HU48" s="21" t="str">
        <f t="array" ref="HU48">SUMIFS(INDIRECT($H$1),Consolidado!$C$3:$C66,$A48,Consolidado!$B$3:$B66,HR$1)</f>
        <v>#VALUE!</v>
      </c>
      <c r="HV48" s="54" t="str">
        <f t="shared" si="718"/>
        <v/>
      </c>
      <c r="HW48" s="21" t="str">
        <f t="shared" si="719"/>
        <v>#VALUE!</v>
      </c>
      <c r="HX48" s="21" t="str">
        <f t="shared" si="720"/>
        <v/>
      </c>
      <c r="HY48" s="103" t="str">
        <f t="array" ref="HY48">SUMIFS(INDIRECT($G$1),Consolidado!$C$3:$C66,$A48,Consolidado!$B$3:$B66,HY$1)</f>
        <v>#VALUE!</v>
      </c>
      <c r="HZ48" s="22" t="str">
        <f t="shared" si="721"/>
        <v/>
      </c>
      <c r="IA48" s="22" t="str">
        <f t="shared" si="722"/>
        <v>#VALUE!</v>
      </c>
      <c r="IB48" s="22" t="str">
        <f t="array" ref="IB48">SUMIFS(INDIRECT($H$1),Consolidado!$C$3:$C66,$A48,Consolidado!$B$3:$B66,HY$1)</f>
        <v>#VALUE!</v>
      </c>
      <c r="IC48" s="56" t="str">
        <f t="shared" si="723"/>
        <v/>
      </c>
      <c r="ID48" s="22" t="str">
        <f t="shared" si="724"/>
        <v>#VALUE!</v>
      </c>
      <c r="IE48" s="22" t="str">
        <f t="shared" si="725"/>
        <v/>
      </c>
      <c r="IF48" s="104" t="str">
        <f t="array" ref="IF48">SUMIFS(INDIRECT($G$1),Consolidado!$C$3:$C66,$A48,Consolidado!$B$3:$B66,IF$1)</f>
        <v>#VALUE!</v>
      </c>
      <c r="IG48" s="21" t="str">
        <f t="shared" si="726"/>
        <v/>
      </c>
      <c r="IH48" s="21" t="str">
        <f t="shared" si="727"/>
        <v>#VALUE!</v>
      </c>
      <c r="II48" s="21" t="str">
        <f t="array" ref="II48">SUMIFS(INDIRECT($H$1),Consolidado!$C$3:$C66,$A48,Consolidado!$B$3:$B66,IF$1)</f>
        <v>#VALUE!</v>
      </c>
      <c r="IJ48" s="54" t="str">
        <f t="shared" si="728"/>
        <v/>
      </c>
      <c r="IK48" s="21" t="str">
        <f t="shared" si="729"/>
        <v>#VALUE!</v>
      </c>
      <c r="IL48" s="21" t="str">
        <f t="shared" si="730"/>
        <v/>
      </c>
      <c r="IM48" s="103" t="str">
        <f t="array" ref="IM48">SUMIFS(INDIRECT($G$1),Consolidado!$C$3:$C66,$A48,Consolidado!$B$3:$B66,IM$1)</f>
        <v>#VALUE!</v>
      </c>
      <c r="IN48" s="22" t="str">
        <f t="shared" si="731"/>
        <v/>
      </c>
      <c r="IO48" s="22" t="str">
        <f t="shared" si="732"/>
        <v>#VALUE!</v>
      </c>
      <c r="IP48" s="22" t="str">
        <f t="array" ref="IP48">SUMIFS(INDIRECT($H$1),Consolidado!$C$3:$C66,$A48,Consolidado!$B$3:$B66,IM$1)</f>
        <v>#VALUE!</v>
      </c>
      <c r="IQ48" s="56" t="str">
        <f t="shared" si="733"/>
        <v/>
      </c>
      <c r="IR48" s="22" t="str">
        <f t="shared" si="734"/>
        <v>#VALUE!</v>
      </c>
      <c r="IS48" s="22" t="str">
        <f t="shared" si="735"/>
        <v/>
      </c>
      <c r="IT48" s="104" t="str">
        <f t="array" ref="IT48">SUMIFS(INDIRECT($G$1),Consolidado!$C$3:$C66,$A48,Consolidado!$B$3:$B66,IT$1)</f>
        <v>#VALUE!</v>
      </c>
      <c r="IU48" s="21" t="str">
        <f t="shared" si="736"/>
        <v/>
      </c>
      <c r="IV48" s="21" t="str">
        <f t="shared" si="737"/>
        <v>#VALUE!</v>
      </c>
      <c r="IW48" s="21" t="str">
        <f t="array" ref="IW48">SUMIFS(INDIRECT($H$1),Consolidado!$C$3:$C66,$A48,Consolidado!$B$3:$B66,IT$1)</f>
        <v>#VALUE!</v>
      </c>
      <c r="IX48" s="54" t="str">
        <f t="shared" si="738"/>
        <v/>
      </c>
      <c r="IY48" s="21" t="str">
        <f t="shared" si="739"/>
        <v>#VALUE!</v>
      </c>
      <c r="IZ48" s="21" t="str">
        <f t="shared" si="740"/>
        <v/>
      </c>
      <c r="JA48" s="103" t="str">
        <f t="array" ref="JA48">SUMIFS(INDIRECT($G$1),Consolidado!$C$3:$C66,$A48,Consolidado!$B$3:$B66,JA$1)</f>
        <v>#VALUE!</v>
      </c>
      <c r="JB48" s="22" t="str">
        <f t="shared" si="741"/>
        <v/>
      </c>
      <c r="JC48" s="22" t="str">
        <f t="shared" si="742"/>
        <v>#VALUE!</v>
      </c>
      <c r="JD48" s="22" t="str">
        <f t="array" ref="JD48">SUMIFS(INDIRECT($H$1),Consolidado!$C$3:$C66,$A48,Consolidado!$B$3:$B66,JA$1)</f>
        <v>#VALUE!</v>
      </c>
      <c r="JE48" s="56" t="str">
        <f t="shared" si="743"/>
        <v/>
      </c>
      <c r="JF48" s="22" t="str">
        <f t="shared" si="744"/>
        <v>#VALUE!</v>
      </c>
      <c r="JG48" s="22" t="str">
        <f t="shared" si="745"/>
        <v/>
      </c>
      <c r="JH48" s="104" t="str">
        <f t="array" ref="JH48">SUMIFS(INDIRECT($G$1),Consolidado!$C$3:$C66,$A48,Consolidado!$B$3:$B66,JH$1)</f>
        <v>#VALUE!</v>
      </c>
      <c r="JI48" s="21" t="str">
        <f t="shared" si="746"/>
        <v/>
      </c>
      <c r="JJ48" s="21" t="str">
        <f t="shared" si="747"/>
        <v>#VALUE!</v>
      </c>
      <c r="JK48" s="21" t="str">
        <f t="array" ref="JK48">SUMIFS(INDIRECT($H$1),Consolidado!$C$3:$C66,$A48,Consolidado!$B$3:$B66,JH$1)</f>
        <v>#VALUE!</v>
      </c>
      <c r="JL48" s="54" t="str">
        <f t="shared" si="748"/>
        <v/>
      </c>
      <c r="JM48" s="21" t="str">
        <f t="shared" si="749"/>
        <v>#VALUE!</v>
      </c>
      <c r="JN48" s="21" t="str">
        <f t="shared" si="750"/>
        <v/>
      </c>
      <c r="JO48" s="103" t="str">
        <f t="array" ref="JO48">SUMIFS(INDIRECT($G$1),Consolidado!$C$3:$C66,$A48,Consolidado!$B$3:$B66,JO$1)</f>
        <v>#VALUE!</v>
      </c>
      <c r="JP48" s="22" t="str">
        <f t="shared" si="751"/>
        <v/>
      </c>
      <c r="JQ48" s="22" t="str">
        <f t="shared" si="752"/>
        <v>#VALUE!</v>
      </c>
      <c r="JR48" s="22" t="str">
        <f t="array" ref="JR48">SUMIFS(INDIRECT($H$1),Consolidado!$C$3:$C66,$A48,Consolidado!$B$3:$B66,JO$1)</f>
        <v>#VALUE!</v>
      </c>
      <c r="JS48" s="56" t="str">
        <f t="shared" si="753"/>
        <v/>
      </c>
      <c r="JT48" s="22" t="str">
        <f t="shared" si="754"/>
        <v>#VALUE!</v>
      </c>
      <c r="JU48" s="22" t="str">
        <f t="shared" si="755"/>
        <v/>
      </c>
      <c r="JV48" s="104" t="str">
        <f t="array" ref="JV48">SUMIFS(INDIRECT($G$1),Consolidado!$C$3:$C66,$A48,Consolidado!$B$3:$B66,JV$1)</f>
        <v>#VALUE!</v>
      </c>
      <c r="JW48" s="21" t="str">
        <f t="shared" si="756"/>
        <v/>
      </c>
      <c r="JX48" s="21" t="str">
        <f t="shared" si="757"/>
        <v>#VALUE!</v>
      </c>
      <c r="JY48" s="21" t="str">
        <f t="array" ref="JY48">SUMIFS(INDIRECT($H$1),Consolidado!$C$3:$C66,$A48,Consolidado!$B$3:$B66,JV$1)</f>
        <v>#VALUE!</v>
      </c>
      <c r="JZ48" s="54" t="str">
        <f t="shared" si="758"/>
        <v/>
      </c>
      <c r="KA48" s="21" t="str">
        <f t="shared" si="759"/>
        <v>#VALUE!</v>
      </c>
      <c r="KB48" s="21" t="str">
        <f t="shared" si="760"/>
        <v/>
      </c>
      <c r="KC48" s="103" t="str">
        <f t="array" ref="KC48">SUMIFS(INDIRECT($G$1),Consolidado!$C$3:$C66,$A48,Consolidado!$B$3:$B66,KC$1)</f>
        <v>#VALUE!</v>
      </c>
      <c r="KD48" s="22" t="str">
        <f t="shared" si="761"/>
        <v/>
      </c>
      <c r="KE48" s="22" t="str">
        <f t="shared" si="762"/>
        <v>#VALUE!</v>
      </c>
      <c r="KF48" s="22" t="str">
        <f t="array" ref="KF48">SUMIFS(INDIRECT($H$1),Consolidado!$C$3:$C66,$A48,Consolidado!$B$3:$B66,KC$1)</f>
        <v>#VALUE!</v>
      </c>
      <c r="KG48" s="56" t="str">
        <f t="shared" si="763"/>
        <v/>
      </c>
      <c r="KH48" s="22" t="str">
        <f t="shared" si="764"/>
        <v>#VALUE!</v>
      </c>
      <c r="KI48" s="22" t="str">
        <f t="shared" si="765"/>
        <v/>
      </c>
      <c r="KJ48" s="104" t="str">
        <f t="array" ref="KJ48">SUMIFS(INDIRECT($G$1),Consolidado!$C$3:$C66,$A48,Consolidado!$B$3:$B66,KJ$1)</f>
        <v>#VALUE!</v>
      </c>
      <c r="KK48" s="21" t="str">
        <f t="shared" si="766"/>
        <v/>
      </c>
      <c r="KL48" s="21" t="str">
        <f t="shared" si="767"/>
        <v>#VALUE!</v>
      </c>
      <c r="KM48" s="21" t="str">
        <f t="array" ref="KM48">SUMIFS(INDIRECT($H$1),Consolidado!$C$3:$C66,$A48,Consolidado!$B$3:$B66,KJ$1)</f>
        <v>#VALUE!</v>
      </c>
      <c r="KN48" s="54" t="str">
        <f t="shared" si="768"/>
        <v/>
      </c>
      <c r="KO48" s="21" t="str">
        <f t="shared" si="769"/>
        <v>#VALUE!</v>
      </c>
      <c r="KP48" s="21" t="str">
        <f t="shared" si="770"/>
        <v/>
      </c>
      <c r="KQ48" s="103" t="str">
        <f t="array" ref="KQ48">SUMIFS(INDIRECT($G$1),Consolidado!$C$3:$C66,$A48,Consolidado!$B$3:$B66,KQ$1)</f>
        <v>#VALUE!</v>
      </c>
      <c r="KR48" s="22" t="str">
        <f t="shared" si="771"/>
        <v/>
      </c>
      <c r="KS48" s="22" t="str">
        <f t="shared" si="772"/>
        <v>#VALUE!</v>
      </c>
      <c r="KT48" s="22" t="str">
        <f t="array" ref="KT48">SUMIFS(INDIRECT($H$1),Consolidado!$C$3:$C66,$A48,Consolidado!$B$3:$B66,KQ$1)</f>
        <v>#VALUE!</v>
      </c>
      <c r="KU48" s="56" t="str">
        <f t="shared" si="773"/>
        <v/>
      </c>
      <c r="KV48" s="22" t="str">
        <f t="shared" si="774"/>
        <v>#VALUE!</v>
      </c>
      <c r="KW48" s="22" t="str">
        <f t="shared" si="775"/>
        <v/>
      </c>
      <c r="KX48" s="104" t="str">
        <f t="array" ref="KX48">SUMIFS(INDIRECT($G$1),Consolidado!$C$3:$C66,$A48,Consolidado!$B$3:$B66,KX$1)</f>
        <v>#VALUE!</v>
      </c>
      <c r="KY48" s="21" t="str">
        <f t="shared" si="776"/>
        <v/>
      </c>
      <c r="KZ48" s="21" t="str">
        <f t="shared" si="777"/>
        <v>#VALUE!</v>
      </c>
      <c r="LA48" s="21" t="str">
        <f t="array" ref="LA48">SUMIFS(INDIRECT($H$1),Consolidado!$C$3:$C66,$A48,Consolidado!$B$3:$B66,KX$1)</f>
        <v>#VALUE!</v>
      </c>
      <c r="LB48" s="54" t="str">
        <f t="shared" si="778"/>
        <v/>
      </c>
      <c r="LC48" s="21" t="str">
        <f t="shared" si="779"/>
        <v>#VALUE!</v>
      </c>
      <c r="LD48" s="105" t="str">
        <f t="shared" si="780"/>
        <v/>
      </c>
      <c r="LE48" s="103" t="str">
        <f t="array" ref="LE48">SUMIFS(INDIRECT($G$1),Consolidado!$C$3:$C66,$A48,Consolidado!$B$3:$B66,LE$1)</f>
        <v>#VALUE!</v>
      </c>
      <c r="LF48" s="22" t="str">
        <f t="shared" si="781"/>
        <v/>
      </c>
      <c r="LG48" s="22" t="str">
        <f t="shared" si="782"/>
        <v>#VALUE!</v>
      </c>
      <c r="LH48" s="22" t="str">
        <f t="array" ref="LH48">SUMIFS(INDIRECT($H$1),Consolidado!$C$3:$C66,$A48,Consolidado!$B$3:$B66,LE$1)</f>
        <v>#VALUE!</v>
      </c>
      <c r="LI48" s="56" t="str">
        <f t="shared" si="783"/>
        <v/>
      </c>
      <c r="LJ48" s="22" t="str">
        <f t="shared" si="784"/>
        <v>#VALUE!</v>
      </c>
      <c r="LK48" s="22" t="str">
        <f t="shared" si="785"/>
        <v/>
      </c>
      <c r="LL48" s="104" t="str">
        <f t="array" ref="LL48">SUMIFS(INDIRECT($G$1),Consolidado!$C$3:$C66,$A48,Consolidado!$B$3:$B66,LL$1)</f>
        <v>#VALUE!</v>
      </c>
      <c r="LM48" s="21" t="str">
        <f t="shared" si="786"/>
        <v/>
      </c>
      <c r="LN48" s="21" t="str">
        <f t="shared" si="787"/>
        <v>#VALUE!</v>
      </c>
      <c r="LO48" s="21" t="str">
        <f t="array" ref="LO48">SUMIFS(INDIRECT($H$1),Consolidado!$C$3:$C66,$A48,Consolidado!$B$3:$B66,LL$1)</f>
        <v>#VALUE!</v>
      </c>
      <c r="LP48" s="54" t="str">
        <f t="shared" si="788"/>
        <v/>
      </c>
      <c r="LQ48" s="21" t="str">
        <f t="shared" si="789"/>
        <v>#VALUE!</v>
      </c>
      <c r="LR48" s="105" t="str">
        <f t="shared" si="790"/>
        <v/>
      </c>
      <c r="LS48" s="103" t="str">
        <f t="array" ref="LS48">SUMIFS(INDIRECT($G$1),Consolidado!$C$3:$C66,$A48,Consolidado!$B$3:$B66,LS$1)</f>
        <v>#VALUE!</v>
      </c>
      <c r="LT48" s="22" t="str">
        <f t="shared" si="791"/>
        <v/>
      </c>
      <c r="LU48" s="22" t="str">
        <f t="shared" si="792"/>
        <v>#VALUE!</v>
      </c>
      <c r="LV48" s="22" t="str">
        <f t="array" ref="LV48">SUMIFS(INDIRECT($H$1),Consolidado!$C$3:$C66,$A48,Consolidado!$B$3:$B66,LS$1)</f>
        <v>#VALUE!</v>
      </c>
      <c r="LW48" s="56" t="str">
        <f t="shared" si="793"/>
        <v/>
      </c>
      <c r="LX48" s="22" t="str">
        <f t="shared" si="794"/>
        <v>#VALUE!</v>
      </c>
      <c r="LY48" s="22" t="str">
        <f t="shared" si="795"/>
        <v/>
      </c>
      <c r="LZ48" s="104" t="str">
        <f t="array" ref="LZ48">SUMIFS(INDIRECT($G$1),Consolidado!$C$3:$C66,$A48,Consolidado!$B$3:$B66,LZ$1)</f>
        <v>#VALUE!</v>
      </c>
      <c r="MA48" s="21" t="str">
        <f t="shared" si="796"/>
        <v/>
      </c>
      <c r="MB48" s="21" t="str">
        <f t="shared" si="797"/>
        <v>#VALUE!</v>
      </c>
      <c r="MC48" s="21" t="str">
        <f t="array" ref="MC48">SUMIFS(INDIRECT($H$1),Consolidado!$C$3:$C66,$A48,Consolidado!$B$3:$B66,LZ$1)</f>
        <v>#VALUE!</v>
      </c>
      <c r="MD48" s="54" t="str">
        <f t="shared" si="798"/>
        <v/>
      </c>
      <c r="ME48" s="21" t="str">
        <f t="shared" si="799"/>
        <v>#VALUE!</v>
      </c>
      <c r="MF48" s="105" t="str">
        <f t="shared" si="800"/>
        <v/>
      </c>
      <c r="MG48" s="103" t="str">
        <f t="array" ref="MG48">SUMIFS(INDIRECT($G$1),Consolidado!$C$3:$C66,$A48,Consolidado!$B$3:$B66,MG$1)</f>
        <v>#VALUE!</v>
      </c>
      <c r="MH48" s="22" t="str">
        <f t="shared" si="801"/>
        <v/>
      </c>
      <c r="MI48" s="22" t="str">
        <f t="shared" si="802"/>
        <v>#VALUE!</v>
      </c>
      <c r="MJ48" s="22" t="str">
        <f t="array" ref="MJ48">SUMIFS(INDIRECT($H$1),Consolidado!$C$3:$C66,$A48,Consolidado!$B$3:$B66,MG$1)</f>
        <v>#VALUE!</v>
      </c>
      <c r="MK48" s="56" t="str">
        <f t="shared" si="803"/>
        <v/>
      </c>
      <c r="ML48" s="22" t="str">
        <f t="shared" si="804"/>
        <v>#VALUE!</v>
      </c>
      <c r="MM48" s="22" t="str">
        <f t="shared" si="805"/>
        <v/>
      </c>
      <c r="MN48" s="104" t="str">
        <f t="array" ref="MN48">SUMIFS(INDIRECT($G$1),Consolidado!$C$3:$C66,$A48,Consolidado!$B$3:$B66,MN$1)</f>
        <v>#VALUE!</v>
      </c>
      <c r="MO48" s="21" t="str">
        <f t="shared" si="806"/>
        <v/>
      </c>
      <c r="MP48" s="21" t="str">
        <f t="shared" si="807"/>
        <v>#VALUE!</v>
      </c>
      <c r="MQ48" s="21" t="str">
        <f t="array" ref="MQ48">SUMIFS(INDIRECT($H$1),Consolidado!$C$3:$C66,$A48,Consolidado!$B$3:$B66,MN$1)</f>
        <v>#VALUE!</v>
      </c>
      <c r="MR48" s="54" t="str">
        <f t="shared" si="808"/>
        <v/>
      </c>
      <c r="MS48" s="21" t="str">
        <f t="shared" si="809"/>
        <v>#VALUE!</v>
      </c>
      <c r="MT48" s="105" t="str">
        <f t="shared" si="810"/>
        <v/>
      </c>
      <c r="MU48" s="103" t="str">
        <f t="array" ref="MU48">SUMIFS(INDIRECT($G$1),Consolidado!$C$3:$C66,$A48,Consolidado!$B$3:$B66,MU$1)</f>
        <v>#VALUE!</v>
      </c>
      <c r="MV48" s="22" t="str">
        <f t="shared" si="811"/>
        <v/>
      </c>
      <c r="MW48" s="22" t="str">
        <f t="shared" si="812"/>
        <v>#VALUE!</v>
      </c>
      <c r="MX48" s="22" t="str">
        <f t="array" ref="MX48">SUMIFS(INDIRECT($H$1),Consolidado!$C$3:$C66,$A48,Consolidado!$B$3:$B66,MU$1)</f>
        <v>#VALUE!</v>
      </c>
      <c r="MY48" s="56" t="str">
        <f t="shared" si="813"/>
        <v/>
      </c>
      <c r="MZ48" s="22" t="str">
        <f t="shared" si="814"/>
        <v>#VALUE!</v>
      </c>
      <c r="NA48" s="22" t="str">
        <f t="shared" si="815"/>
        <v/>
      </c>
      <c r="NB48" s="104" t="str">
        <f t="array" ref="NB48">SUMIFS(INDIRECT($G$1),Consolidado!$C$3:$C66,$A48,Consolidado!$B$3:$B66,NB$1)</f>
        <v>#VALUE!</v>
      </c>
      <c r="NC48" s="21" t="str">
        <f t="shared" si="816"/>
        <v/>
      </c>
      <c r="ND48" s="21" t="str">
        <f t="shared" si="817"/>
        <v>#VALUE!</v>
      </c>
      <c r="NE48" s="21" t="str">
        <f t="array" ref="NE48">SUMIFS(INDIRECT($H$1),Consolidado!$C$3:$C66,$A48,Consolidado!$B$3:$B66,NB$1)</f>
        <v>#VALUE!</v>
      </c>
      <c r="NF48" s="54" t="str">
        <f t="shared" si="818"/>
        <v/>
      </c>
      <c r="NG48" s="21" t="str">
        <f t="shared" si="819"/>
        <v>#VALUE!</v>
      </c>
      <c r="NH48" s="105" t="str">
        <f t="shared" si="820"/>
        <v/>
      </c>
      <c r="NI48" s="103" t="str">
        <f t="array" ref="NI48">SUMIFS(INDIRECT($G$1),Consolidado!$C$3:$C66,$A48,Consolidado!$B$3:$B66,NI$1)</f>
        <v>#VALUE!</v>
      </c>
      <c r="NJ48" s="22" t="str">
        <f t="shared" si="821"/>
        <v/>
      </c>
      <c r="NK48" s="22" t="str">
        <f t="shared" si="822"/>
        <v>#VALUE!</v>
      </c>
      <c r="NL48" s="22" t="str">
        <f t="array" ref="NL48">SUMIFS(INDIRECT($H$1),Consolidado!$C$3:$C66,$A48,Consolidado!$B$3:$B66,NI$1)</f>
        <v>#VALUE!</v>
      </c>
      <c r="NM48" s="56" t="str">
        <f t="shared" si="823"/>
        <v/>
      </c>
      <c r="NN48" s="22" t="str">
        <f t="shared" si="824"/>
        <v>#VALUE!</v>
      </c>
      <c r="NO48" s="22" t="str">
        <f t="shared" si="825"/>
        <v/>
      </c>
      <c r="NP48" s="104" t="str">
        <f t="array" ref="NP48">SUMIFS(INDIRECT($G$1),Consolidado!$C$3:$C66,$A48,Consolidado!$B$3:$B66,NP$1)</f>
        <v>#VALUE!</v>
      </c>
      <c r="NQ48" s="21" t="str">
        <f t="shared" si="826"/>
        <v/>
      </c>
      <c r="NR48" s="21" t="str">
        <f t="shared" si="827"/>
        <v>#VALUE!</v>
      </c>
      <c r="NS48" s="21" t="str">
        <f t="array" ref="NS48">SUMIFS(INDIRECT($H$1),Consolidado!$C$3:$C66,$A48,Consolidado!$B$3:$B66,NP$1)</f>
        <v>#VALUE!</v>
      </c>
      <c r="NT48" s="54" t="str">
        <f t="shared" si="828"/>
        <v/>
      </c>
      <c r="NU48" s="21" t="str">
        <f t="shared" si="829"/>
        <v>#VALUE!</v>
      </c>
      <c r="NV48" s="105" t="str">
        <f t="shared" si="830"/>
        <v/>
      </c>
    </row>
    <row r="49" ht="15.75" hidden="1" customHeight="1">
      <c r="A49" s="7" t="str">
        <f>Menus!B41</f>
        <v/>
      </c>
      <c r="B49" s="21" t="str">
        <f t="shared" si="554"/>
        <v>#VALUE!</v>
      </c>
      <c r="C49" s="21">
        <f t="shared" si="555"/>
        <v>0</v>
      </c>
      <c r="D49" s="21" t="str">
        <f t="shared" si="556"/>
        <v>#VALUE!</v>
      </c>
      <c r="E49" s="21" t="str">
        <f t="shared" si="557"/>
        <v>#VALUE!</v>
      </c>
      <c r="F49" s="21">
        <f t="shared" si="558"/>
        <v>0</v>
      </c>
      <c r="G49" s="21" t="str">
        <f t="shared" si="559"/>
        <v>#VALUE!</v>
      </c>
      <c r="H49" s="21" t="str">
        <f t="shared" si="560"/>
        <v/>
      </c>
      <c r="I49" s="100" t="str">
        <f t="array" ref="I49">SUMIFS(INDIRECT($G$1),Consolidado!$C$3:$C66,$A49,Consolidado!$B$3:$B66,I$1)</f>
        <v>#VALUE!</v>
      </c>
      <c r="J49" s="65" t="str">
        <f t="shared" si="561"/>
        <v/>
      </c>
      <c r="K49" s="21" t="str">
        <f t="shared" si="562"/>
        <v>#VALUE!</v>
      </c>
      <c r="L49" s="65" t="str">
        <f t="array" ref="L49">SUMIFS(INDIRECT($H$1),Consolidado!$C$3:$C66,$A49,Consolidado!$B$3:$B66,I$1)</f>
        <v>#VALUE!</v>
      </c>
      <c r="M49" s="66" t="str">
        <f t="shared" si="563"/>
        <v/>
      </c>
      <c r="N49" s="21" t="str">
        <f t="shared" si="564"/>
        <v>#VALUE!</v>
      </c>
      <c r="O49" s="21" t="str">
        <f t="shared" si="565"/>
        <v/>
      </c>
      <c r="P49" s="101" t="str">
        <f t="array" ref="P49">SUMIFS(INDIRECT($G$1),Consolidado!$C$3:$C66,$A49,Consolidado!$B$3:$B66,P$1)</f>
        <v>#VALUE!</v>
      </c>
      <c r="Q49" s="68" t="str">
        <f t="shared" si="566"/>
        <v/>
      </c>
      <c r="R49" s="68" t="str">
        <f t="shared" si="567"/>
        <v>#VALUE!</v>
      </c>
      <c r="S49" s="68" t="str">
        <f t="array" ref="S49">SUMIFS(INDIRECT($H$1),Consolidado!$C$3:$C66,$A49,Consolidado!$B$3:$B66,P$1)</f>
        <v>#VALUE!</v>
      </c>
      <c r="T49" s="68" t="str">
        <f t="shared" si="568"/>
        <v/>
      </c>
      <c r="U49" s="68" t="str">
        <f t="shared" si="569"/>
        <v>#VALUE!</v>
      </c>
      <c r="V49" s="68" t="str">
        <f t="shared" si="570"/>
        <v/>
      </c>
      <c r="W49" s="103" t="str">
        <f t="array" ref="W49">SUMIFS(INDIRECT($G$1),Consolidado!$C$3:$C66,$A49,Consolidado!$B$3:$B66,W$1)</f>
        <v>#VALUE!</v>
      </c>
      <c r="X49" s="22" t="str">
        <f t="shared" si="571"/>
        <v/>
      </c>
      <c r="Y49" s="22" t="str">
        <f t="shared" si="572"/>
        <v>#VALUE!</v>
      </c>
      <c r="Z49" s="22" t="str">
        <f t="array" ref="Z49">SUMIFS(INDIRECT($H$1),Consolidado!$C$3:$C66,$A49,Consolidado!$B$3:$B66,W$1)</f>
        <v>#VALUE!</v>
      </c>
      <c r="AA49" s="56" t="str">
        <f t="shared" si="573"/>
        <v/>
      </c>
      <c r="AB49" s="22" t="str">
        <f t="shared" si="574"/>
        <v>#VALUE!</v>
      </c>
      <c r="AC49" s="22" t="str">
        <f t="shared" si="575"/>
        <v/>
      </c>
      <c r="AD49" s="104" t="str">
        <f t="array" ref="AD49">SUMIFS(INDIRECT($G$1),Consolidado!$C$3:$C66,$A49,Consolidado!$B$3:$B66,AD$1)</f>
        <v>#VALUE!</v>
      </c>
      <c r="AE49" s="21" t="str">
        <f t="shared" si="576"/>
        <v/>
      </c>
      <c r="AF49" s="21" t="str">
        <f t="shared" si="577"/>
        <v>#VALUE!</v>
      </c>
      <c r="AG49" s="21" t="str">
        <f t="array" ref="AG49">SUMIFS(INDIRECT($H$1),Consolidado!$C$3:$C66,$A49,Consolidado!$B$3:$B66,AD$1)</f>
        <v>#VALUE!</v>
      </c>
      <c r="AH49" s="54" t="str">
        <f t="shared" si="578"/>
        <v/>
      </c>
      <c r="AI49" s="21" t="str">
        <f t="shared" si="579"/>
        <v>#VALUE!</v>
      </c>
      <c r="AJ49" s="21" t="str">
        <f t="shared" si="580"/>
        <v/>
      </c>
      <c r="AK49" s="103" t="str">
        <f t="array" ref="AK49">SUMIFS(INDIRECT($G$1),Consolidado!$C$3:$C66,$A49,Consolidado!$B$3:$B66,AK$1)</f>
        <v>#VALUE!</v>
      </c>
      <c r="AL49" s="22" t="str">
        <f t="shared" si="581"/>
        <v/>
      </c>
      <c r="AM49" s="22" t="str">
        <f t="shared" si="582"/>
        <v>#VALUE!</v>
      </c>
      <c r="AN49" s="22" t="str">
        <f t="array" ref="AN49">SUMIFS(INDIRECT($H$1),Consolidado!$C$3:$C66,$A49,Consolidado!$B$3:$B66,AK$1)</f>
        <v>#VALUE!</v>
      </c>
      <c r="AO49" s="56" t="str">
        <f t="shared" si="583"/>
        <v/>
      </c>
      <c r="AP49" s="22" t="str">
        <f t="shared" si="584"/>
        <v>#VALUE!</v>
      </c>
      <c r="AQ49" s="22" t="str">
        <f t="shared" si="585"/>
        <v/>
      </c>
      <c r="AR49" s="104" t="str">
        <f t="array" ref="AR49">SUMIFS(INDIRECT($G$1),Consolidado!$C$3:$C66,$A49,Consolidado!$B$3:$B66,AR$1)</f>
        <v>#VALUE!</v>
      </c>
      <c r="AS49" s="21" t="str">
        <f t="shared" si="586"/>
        <v/>
      </c>
      <c r="AT49" s="21" t="str">
        <f t="shared" si="587"/>
        <v>#VALUE!</v>
      </c>
      <c r="AU49" s="21" t="str">
        <f t="array" ref="AU49">SUMIFS(INDIRECT($H$1),Consolidado!$C$3:$C66,$A49,Consolidado!$B$3:$B66,AR$1)</f>
        <v>#VALUE!</v>
      </c>
      <c r="AV49" s="54" t="str">
        <f t="shared" si="588"/>
        <v/>
      </c>
      <c r="AW49" s="21" t="str">
        <f t="shared" si="589"/>
        <v>#VALUE!</v>
      </c>
      <c r="AX49" s="21" t="str">
        <f t="shared" si="590"/>
        <v/>
      </c>
      <c r="AY49" s="103" t="str">
        <f t="array" ref="AY49">SUMIFS(INDIRECT($G$1),Consolidado!$C$3:$C66,$A49,Consolidado!$B$3:$B66,AY$1)</f>
        <v>#VALUE!</v>
      </c>
      <c r="AZ49" s="22" t="str">
        <f t="shared" si="591"/>
        <v/>
      </c>
      <c r="BA49" s="22" t="str">
        <f t="shared" si="592"/>
        <v>#VALUE!</v>
      </c>
      <c r="BB49" s="22" t="str">
        <f t="array" ref="BB49">SUMIFS(INDIRECT($H$1),Consolidado!$C$3:$C66,$A49,Consolidado!$B$3:$B66,AY$1)</f>
        <v>#VALUE!</v>
      </c>
      <c r="BC49" s="56" t="str">
        <f t="shared" si="593"/>
        <v/>
      </c>
      <c r="BD49" s="22" t="str">
        <f t="shared" si="594"/>
        <v>#VALUE!</v>
      </c>
      <c r="BE49" s="22" t="str">
        <f t="shared" si="595"/>
        <v/>
      </c>
      <c r="BF49" s="104" t="str">
        <f t="array" ref="BF49">SUMIFS(INDIRECT($G$1),Consolidado!$C$3:$C66,$A49,Consolidado!$B$3:$B66,BF$1)</f>
        <v>#VALUE!</v>
      </c>
      <c r="BG49" s="21" t="str">
        <f t="shared" si="596"/>
        <v/>
      </c>
      <c r="BH49" s="21" t="str">
        <f t="shared" si="597"/>
        <v>#VALUE!</v>
      </c>
      <c r="BI49" s="21" t="str">
        <f t="array" ref="BI49">SUMIFS(INDIRECT($H$1),Consolidado!$C$3:$C66,$A49,Consolidado!$B$3:$B66,BF$1)</f>
        <v>#VALUE!</v>
      </c>
      <c r="BJ49" s="54" t="str">
        <f t="shared" si="598"/>
        <v/>
      </c>
      <c r="BK49" s="21" t="str">
        <f t="shared" si="599"/>
        <v>#VALUE!</v>
      </c>
      <c r="BL49" s="21" t="str">
        <f t="shared" si="600"/>
        <v/>
      </c>
      <c r="BM49" s="103" t="str">
        <f t="array" ref="BM49">SUMIFS(INDIRECT($G$1),Consolidado!$C$3:$C66,$A49,Consolidado!$B$3:$B66,BM$1)</f>
        <v>#VALUE!</v>
      </c>
      <c r="BN49" s="22" t="str">
        <f t="shared" si="601"/>
        <v/>
      </c>
      <c r="BO49" s="22" t="str">
        <f t="shared" si="602"/>
        <v>#VALUE!</v>
      </c>
      <c r="BP49" s="22" t="str">
        <f t="array" ref="BP49">SUMIFS(INDIRECT($H$1),Consolidado!$C$3:$C66,$A49,Consolidado!$B$3:$B66,BM$1)</f>
        <v>#VALUE!</v>
      </c>
      <c r="BQ49" s="56" t="str">
        <f t="shared" si="603"/>
        <v/>
      </c>
      <c r="BR49" s="22" t="str">
        <f t="shared" si="604"/>
        <v>#VALUE!</v>
      </c>
      <c r="BS49" s="22" t="str">
        <f t="shared" si="605"/>
        <v/>
      </c>
      <c r="BT49" s="104" t="str">
        <f t="array" ref="BT49">SUMIFS(INDIRECT($G$1),Consolidado!$C$3:$C66,$A49,Consolidado!$B$3:$B66,BT$1)</f>
        <v>#VALUE!</v>
      </c>
      <c r="BU49" s="21" t="str">
        <f t="shared" si="606"/>
        <v/>
      </c>
      <c r="BV49" s="21" t="str">
        <f t="shared" si="607"/>
        <v>#VALUE!</v>
      </c>
      <c r="BW49" s="21" t="str">
        <f t="array" ref="BW49">SUMIFS(INDIRECT($H$1),Consolidado!$C$3:$C66,$A49,Consolidado!$B$3:$B66,BT$1)</f>
        <v>#VALUE!</v>
      </c>
      <c r="BX49" s="54" t="str">
        <f t="shared" si="608"/>
        <v/>
      </c>
      <c r="BY49" s="21" t="str">
        <f t="shared" si="609"/>
        <v>#VALUE!</v>
      </c>
      <c r="BZ49" s="21" t="str">
        <f t="shared" si="610"/>
        <v/>
      </c>
      <c r="CA49" s="103" t="str">
        <f t="array" ref="CA49">SUMIFS(INDIRECT($G$1),Consolidado!$C$3:$C66,$A49,Consolidado!$B$3:$B66,CA$1)</f>
        <v>#VALUE!</v>
      </c>
      <c r="CB49" s="22" t="str">
        <f t="shared" si="611"/>
        <v/>
      </c>
      <c r="CC49" s="22" t="str">
        <f t="shared" si="612"/>
        <v>#VALUE!</v>
      </c>
      <c r="CD49" s="22" t="str">
        <f t="array" ref="CD49">SUMIFS(INDIRECT($H$1),Consolidado!$C$3:$C66,$A49,Consolidado!$B$3:$B66,CA$1)</f>
        <v>#VALUE!</v>
      </c>
      <c r="CE49" s="56" t="str">
        <f t="shared" si="613"/>
        <v/>
      </c>
      <c r="CF49" s="22" t="str">
        <f t="shared" si="614"/>
        <v>#VALUE!</v>
      </c>
      <c r="CG49" s="22" t="str">
        <f t="shared" si="615"/>
        <v/>
      </c>
      <c r="CH49" s="104" t="str">
        <f t="array" ref="CH49">SUMIFS(INDIRECT($G$1),Consolidado!$C$3:$C66,$A49,Consolidado!$B$3:$B66,CH$1)</f>
        <v>#VALUE!</v>
      </c>
      <c r="CI49" s="21" t="str">
        <f t="shared" si="616"/>
        <v/>
      </c>
      <c r="CJ49" s="21" t="str">
        <f t="shared" si="617"/>
        <v>#VALUE!</v>
      </c>
      <c r="CK49" s="21" t="str">
        <f t="array" ref="CK49">SUMIFS(INDIRECT($H$1),Consolidado!$C$3:$C66,$A49,Consolidado!$B$3:$B66,CH$1)</f>
        <v>#VALUE!</v>
      </c>
      <c r="CL49" s="54" t="str">
        <f t="shared" si="618"/>
        <v/>
      </c>
      <c r="CM49" s="21" t="str">
        <f t="shared" si="619"/>
        <v>#VALUE!</v>
      </c>
      <c r="CN49" s="21" t="str">
        <f t="shared" si="620"/>
        <v/>
      </c>
      <c r="CO49" s="103" t="str">
        <f t="array" ref="CO49">SUMIFS(INDIRECT($G$1),Consolidado!$C$3:$C66,$A49,Consolidado!$B$3:$B66,CO$1)</f>
        <v>#VALUE!</v>
      </c>
      <c r="CP49" s="22" t="str">
        <f t="shared" si="621"/>
        <v/>
      </c>
      <c r="CQ49" s="22" t="str">
        <f t="shared" si="622"/>
        <v>#VALUE!</v>
      </c>
      <c r="CR49" s="22" t="str">
        <f t="array" ref="CR49">SUMIFS(INDIRECT($H$1),Consolidado!$C$3:$C66,$A49,Consolidado!$B$3:$B66,CO$1)</f>
        <v>#VALUE!</v>
      </c>
      <c r="CS49" s="56" t="str">
        <f t="shared" si="623"/>
        <v/>
      </c>
      <c r="CT49" s="22" t="str">
        <f t="shared" si="624"/>
        <v>#VALUE!</v>
      </c>
      <c r="CU49" s="22" t="str">
        <f t="shared" si="625"/>
        <v/>
      </c>
      <c r="CV49" s="104" t="str">
        <f t="array" ref="CV49">SUMIFS(INDIRECT($G$1),Consolidado!$C$3:$C66,$A49,Consolidado!$B$3:$B66,CV$1)</f>
        <v>#VALUE!</v>
      </c>
      <c r="CW49" s="21" t="str">
        <f t="shared" si="626"/>
        <v/>
      </c>
      <c r="CX49" s="21" t="str">
        <f t="shared" si="627"/>
        <v>#VALUE!</v>
      </c>
      <c r="CY49" s="21" t="str">
        <f t="array" ref="CY49">SUMIFS(INDIRECT($H$1),Consolidado!$C$3:$C66,$A49,Consolidado!$B$3:$B66,CV$1)</f>
        <v>#VALUE!</v>
      </c>
      <c r="CZ49" s="54" t="str">
        <f t="shared" si="628"/>
        <v/>
      </c>
      <c r="DA49" s="21" t="str">
        <f t="shared" si="629"/>
        <v>#VALUE!</v>
      </c>
      <c r="DB49" s="21" t="str">
        <f t="shared" si="630"/>
        <v/>
      </c>
      <c r="DC49" s="103" t="str">
        <f t="array" ref="DC49">SUMIFS(INDIRECT($G$1),Consolidado!$C$3:$C66,$A49,Consolidado!$B$3:$B66,DC$1)</f>
        <v>#VALUE!</v>
      </c>
      <c r="DD49" s="22" t="str">
        <f t="shared" si="631"/>
        <v/>
      </c>
      <c r="DE49" s="22" t="str">
        <f t="shared" si="632"/>
        <v>#VALUE!</v>
      </c>
      <c r="DF49" s="22" t="str">
        <f t="array" ref="DF49">SUMIFS(INDIRECT($H$1),Consolidado!$C$3:$C66,$A49,Consolidado!$B$3:$B66,DC$1)</f>
        <v>#VALUE!</v>
      </c>
      <c r="DG49" s="56" t="str">
        <f t="shared" si="633"/>
        <v/>
      </c>
      <c r="DH49" s="22" t="str">
        <f t="shared" si="634"/>
        <v>#VALUE!</v>
      </c>
      <c r="DI49" s="22" t="str">
        <f t="shared" si="635"/>
        <v/>
      </c>
      <c r="DJ49" s="104" t="str">
        <f t="array" ref="DJ49">SUMIFS(INDIRECT($G$1),Consolidado!$C$3:$C66,$A49,Consolidado!$B$3:$B66,DJ$1)</f>
        <v>#VALUE!</v>
      </c>
      <c r="DK49" s="21" t="str">
        <f t="shared" si="636"/>
        <v/>
      </c>
      <c r="DL49" s="21" t="str">
        <f t="shared" si="637"/>
        <v>#VALUE!</v>
      </c>
      <c r="DM49" s="21" t="str">
        <f t="array" ref="DM49">SUMIFS(INDIRECT($H$1),Consolidado!$C$3:$C66,$A49,Consolidado!$B$3:$B66,DJ$1)</f>
        <v>#VALUE!</v>
      </c>
      <c r="DN49" s="54" t="str">
        <f t="shared" si="638"/>
        <v/>
      </c>
      <c r="DO49" s="21" t="str">
        <f t="shared" si="639"/>
        <v>#VALUE!</v>
      </c>
      <c r="DP49" s="21" t="str">
        <f t="shared" si="640"/>
        <v/>
      </c>
      <c r="DQ49" s="103" t="str">
        <f t="array" ref="DQ49">SUMIFS(INDIRECT($G$1),Consolidado!$C$3:$C66,$A49,Consolidado!$B$3:$B66,DQ$1)</f>
        <v>#VALUE!</v>
      </c>
      <c r="DR49" s="22" t="str">
        <f t="shared" si="641"/>
        <v/>
      </c>
      <c r="DS49" s="22" t="str">
        <f t="shared" si="642"/>
        <v>#VALUE!</v>
      </c>
      <c r="DT49" s="22" t="str">
        <f t="array" ref="DT49">SUMIFS(INDIRECT($H$1),Consolidado!$C$3:$C66,$A49,Consolidado!$B$3:$B66,DQ$1)</f>
        <v>#VALUE!</v>
      </c>
      <c r="DU49" s="56" t="str">
        <f t="shared" si="643"/>
        <v/>
      </c>
      <c r="DV49" s="22" t="str">
        <f t="shared" si="644"/>
        <v>#VALUE!</v>
      </c>
      <c r="DW49" s="22" t="str">
        <f t="shared" si="645"/>
        <v/>
      </c>
      <c r="DX49" s="104" t="str">
        <f t="array" ref="DX49">SUMIFS(INDIRECT($G$1),Consolidado!$C$3:$C66,$A49,Consolidado!$B$3:$B66,DX$1)</f>
        <v>#VALUE!</v>
      </c>
      <c r="DY49" s="21" t="str">
        <f t="shared" si="646"/>
        <v/>
      </c>
      <c r="DZ49" s="21" t="str">
        <f t="shared" si="647"/>
        <v>#VALUE!</v>
      </c>
      <c r="EA49" s="21" t="str">
        <f t="array" ref="EA49">SUMIFS(INDIRECT($H$1),Consolidado!$C$3:$C66,$A49,Consolidado!$B$3:$B66,DX$1)</f>
        <v>#VALUE!</v>
      </c>
      <c r="EB49" s="54" t="str">
        <f t="shared" si="648"/>
        <v/>
      </c>
      <c r="EC49" s="21" t="str">
        <f t="shared" si="649"/>
        <v>#VALUE!</v>
      </c>
      <c r="ED49" s="21" t="str">
        <f t="shared" si="650"/>
        <v/>
      </c>
      <c r="EE49" s="103" t="str">
        <f t="array" ref="EE49">SUMIFS(INDIRECT($G$1),Consolidado!$C$3:$C66,$A49,Consolidado!$B$3:$B66,EE$1)</f>
        <v>#VALUE!</v>
      </c>
      <c r="EF49" s="22" t="str">
        <f t="shared" si="651"/>
        <v/>
      </c>
      <c r="EG49" s="22" t="str">
        <f t="shared" si="652"/>
        <v>#VALUE!</v>
      </c>
      <c r="EH49" s="22" t="str">
        <f t="array" ref="EH49">SUMIFS(INDIRECT($H$1),Consolidado!$C$3:$C66,$A49,Consolidado!$B$3:$B66,EE$1)</f>
        <v>#VALUE!</v>
      </c>
      <c r="EI49" s="56" t="str">
        <f t="shared" si="653"/>
        <v/>
      </c>
      <c r="EJ49" s="22" t="str">
        <f t="shared" si="654"/>
        <v>#VALUE!</v>
      </c>
      <c r="EK49" s="22" t="str">
        <f t="shared" si="655"/>
        <v/>
      </c>
      <c r="EL49" s="104" t="str">
        <f t="array" ref="EL49">SUMIFS(INDIRECT($G$1),Consolidado!$C$3:$C66,$A49,Consolidado!$B$3:$B66,EL$1)</f>
        <v>#VALUE!</v>
      </c>
      <c r="EM49" s="21" t="str">
        <f t="shared" si="656"/>
        <v/>
      </c>
      <c r="EN49" s="21" t="str">
        <f t="shared" si="657"/>
        <v>#VALUE!</v>
      </c>
      <c r="EO49" s="21" t="str">
        <f t="array" ref="EO49">SUMIFS(INDIRECT($H$1),Consolidado!$C$3:$C66,$A49,Consolidado!$B$3:$B66,EL$1)</f>
        <v>#VALUE!</v>
      </c>
      <c r="EP49" s="54" t="str">
        <f t="shared" si="658"/>
        <v/>
      </c>
      <c r="EQ49" s="21" t="str">
        <f t="shared" si="659"/>
        <v>#VALUE!</v>
      </c>
      <c r="ER49" s="21" t="str">
        <f t="shared" si="660"/>
        <v/>
      </c>
      <c r="ES49" s="103" t="str">
        <f t="array" ref="ES49">SUMIFS(INDIRECT($G$1),Consolidado!$C$3:$C66,$A49,Consolidado!$B$3:$B66,ES$1)</f>
        <v>#VALUE!</v>
      </c>
      <c r="ET49" s="22" t="str">
        <f t="shared" si="661"/>
        <v/>
      </c>
      <c r="EU49" s="22" t="str">
        <f t="shared" si="662"/>
        <v>#VALUE!</v>
      </c>
      <c r="EV49" s="22" t="str">
        <f t="array" ref="EV49">SUMIFS(INDIRECT($H$1),Consolidado!$C$3:$C66,$A49,Consolidado!$B$3:$B66,ES$1)</f>
        <v>#VALUE!</v>
      </c>
      <c r="EW49" s="56" t="str">
        <f t="shared" si="663"/>
        <v/>
      </c>
      <c r="EX49" s="22" t="str">
        <f t="shared" si="664"/>
        <v>#VALUE!</v>
      </c>
      <c r="EY49" s="22" t="str">
        <f t="shared" si="665"/>
        <v/>
      </c>
      <c r="EZ49" s="104" t="str">
        <f t="array" ref="EZ49">SUMIFS(INDIRECT($G$1),Consolidado!$C$3:$C66,$A49,Consolidado!$B$3:$B66,EZ$1)</f>
        <v>#VALUE!</v>
      </c>
      <c r="FA49" s="21" t="str">
        <f t="shared" si="666"/>
        <v/>
      </c>
      <c r="FB49" s="21" t="str">
        <f t="shared" si="667"/>
        <v>#VALUE!</v>
      </c>
      <c r="FC49" s="21" t="str">
        <f t="array" ref="FC49">SUMIFS(INDIRECT($H$1),Consolidado!$C$3:$C66,$A49,Consolidado!$B$3:$B66,EZ$1)</f>
        <v>#VALUE!</v>
      </c>
      <c r="FD49" s="54" t="str">
        <f t="shared" si="668"/>
        <v/>
      </c>
      <c r="FE49" s="21" t="str">
        <f t="shared" si="669"/>
        <v>#VALUE!</v>
      </c>
      <c r="FF49" s="21" t="str">
        <f t="shared" si="670"/>
        <v/>
      </c>
      <c r="FG49" s="103" t="str">
        <f t="array" ref="FG49">SUMIFS(INDIRECT($G$1),Consolidado!$C$3:$C66,$A49,Consolidado!$B$3:$B66,FG$1)</f>
        <v>#VALUE!</v>
      </c>
      <c r="FH49" s="22" t="str">
        <f t="shared" si="671"/>
        <v/>
      </c>
      <c r="FI49" s="22" t="str">
        <f t="shared" si="672"/>
        <v>#VALUE!</v>
      </c>
      <c r="FJ49" s="22" t="str">
        <f t="array" ref="FJ49">SUMIFS(INDIRECT($H$1),Consolidado!$C$3:$C66,$A49,Consolidado!$B$3:$B66,FG$1)</f>
        <v>#VALUE!</v>
      </c>
      <c r="FK49" s="56" t="str">
        <f t="shared" si="673"/>
        <v/>
      </c>
      <c r="FL49" s="22" t="str">
        <f t="shared" si="674"/>
        <v>#VALUE!</v>
      </c>
      <c r="FM49" s="22" t="str">
        <f t="shared" si="675"/>
        <v/>
      </c>
      <c r="FN49" s="104" t="str">
        <f t="array" ref="FN49">SUMIFS(INDIRECT($G$1),Consolidado!$C$3:$C66,$A49,Consolidado!$B$3:$B66,FN$1)</f>
        <v>#VALUE!</v>
      </c>
      <c r="FO49" s="21" t="str">
        <f t="shared" si="676"/>
        <v/>
      </c>
      <c r="FP49" s="21" t="str">
        <f t="shared" si="677"/>
        <v>#VALUE!</v>
      </c>
      <c r="FQ49" s="21" t="str">
        <f t="array" ref="FQ49">SUMIFS(INDIRECT($H$1),Consolidado!$C$3:$C66,$A49,Consolidado!$B$3:$B66,FN$1)</f>
        <v>#VALUE!</v>
      </c>
      <c r="FR49" s="54" t="str">
        <f t="shared" si="678"/>
        <v/>
      </c>
      <c r="FS49" s="21" t="str">
        <f t="shared" si="679"/>
        <v>#VALUE!</v>
      </c>
      <c r="FT49" s="21" t="str">
        <f t="shared" si="680"/>
        <v/>
      </c>
      <c r="FU49" s="103" t="str">
        <f t="array" ref="FU49">SUMIFS(INDIRECT($G$1),Consolidado!$C$3:$C66,$A49,Consolidado!$B$3:$B66,FU$1)</f>
        <v>#VALUE!</v>
      </c>
      <c r="FV49" s="22" t="str">
        <f t="shared" si="681"/>
        <v/>
      </c>
      <c r="FW49" s="22" t="str">
        <f t="shared" si="682"/>
        <v>#VALUE!</v>
      </c>
      <c r="FX49" s="22" t="str">
        <f t="array" ref="FX49">SUMIFS(INDIRECT($H$1),Consolidado!$C$3:$C66,$A49,Consolidado!$B$3:$B66,FU$1)</f>
        <v>#VALUE!</v>
      </c>
      <c r="FY49" s="56" t="str">
        <f t="shared" si="683"/>
        <v/>
      </c>
      <c r="FZ49" s="22" t="str">
        <f t="shared" si="684"/>
        <v>#VALUE!</v>
      </c>
      <c r="GA49" s="22" t="str">
        <f t="shared" si="685"/>
        <v/>
      </c>
      <c r="GB49" s="104" t="str">
        <f t="array" ref="GB49">SUMIFS(INDIRECT($G$1),Consolidado!$C$3:$C66,$A49,Consolidado!$B$3:$B66,GB$1)</f>
        <v>#VALUE!</v>
      </c>
      <c r="GC49" s="21" t="str">
        <f t="shared" si="686"/>
        <v/>
      </c>
      <c r="GD49" s="21" t="str">
        <f t="shared" si="687"/>
        <v>#VALUE!</v>
      </c>
      <c r="GE49" s="21" t="str">
        <f t="array" ref="GE49">SUMIFS(INDIRECT($H$1),Consolidado!$C$3:$C66,$A49,Consolidado!$B$3:$B66,GB$1)</f>
        <v>#VALUE!</v>
      </c>
      <c r="GF49" s="54" t="str">
        <f t="shared" si="688"/>
        <v/>
      </c>
      <c r="GG49" s="21" t="str">
        <f t="shared" si="689"/>
        <v>#VALUE!</v>
      </c>
      <c r="GH49" s="21" t="str">
        <f t="shared" si="690"/>
        <v/>
      </c>
      <c r="GI49" s="103" t="str">
        <f t="array" ref="GI49">SUMIFS(INDIRECT($G$1),Consolidado!$C$3:$C66,$A49,Consolidado!$B$3:$B66,GI$1)</f>
        <v>#VALUE!</v>
      </c>
      <c r="GJ49" s="22" t="str">
        <f t="shared" si="691"/>
        <v/>
      </c>
      <c r="GK49" s="22" t="str">
        <f t="shared" si="692"/>
        <v>#VALUE!</v>
      </c>
      <c r="GL49" s="22" t="str">
        <f t="array" ref="GL49">SUMIFS(INDIRECT($H$1),Consolidado!$C$3:$C66,$A49,Consolidado!$B$3:$B66,GI$1)</f>
        <v>#VALUE!</v>
      </c>
      <c r="GM49" s="56" t="str">
        <f t="shared" si="693"/>
        <v/>
      </c>
      <c r="GN49" s="22" t="str">
        <f t="shared" si="694"/>
        <v>#VALUE!</v>
      </c>
      <c r="GO49" s="22" t="str">
        <f t="shared" si="695"/>
        <v/>
      </c>
      <c r="GP49" s="104" t="str">
        <f t="array" ref="GP49">SUMIFS(INDIRECT($G$1),Consolidado!$C$3:$C66,$A49,Consolidado!$B$3:$B66,GP$1)</f>
        <v>#VALUE!</v>
      </c>
      <c r="GQ49" s="21" t="str">
        <f t="shared" si="696"/>
        <v/>
      </c>
      <c r="GR49" s="21" t="str">
        <f t="shared" si="697"/>
        <v>#VALUE!</v>
      </c>
      <c r="GS49" s="21" t="str">
        <f t="array" ref="GS49">SUMIFS(INDIRECT($H$1),Consolidado!$C$3:$C66,$A49,Consolidado!$B$3:$B66,GP$1)</f>
        <v>#VALUE!</v>
      </c>
      <c r="GT49" s="54" t="str">
        <f t="shared" si="698"/>
        <v/>
      </c>
      <c r="GU49" s="21" t="str">
        <f t="shared" si="699"/>
        <v>#VALUE!</v>
      </c>
      <c r="GV49" s="21" t="str">
        <f t="shared" si="700"/>
        <v/>
      </c>
      <c r="GW49" s="103" t="str">
        <f t="array" ref="GW49">SUMIFS(INDIRECT($G$1),Consolidado!$C$3:$C66,$A49,Consolidado!$B$3:$B66,GW$1)</f>
        <v>#VALUE!</v>
      </c>
      <c r="GX49" s="22" t="str">
        <f t="shared" si="701"/>
        <v/>
      </c>
      <c r="GY49" s="22" t="str">
        <f t="shared" si="702"/>
        <v>#VALUE!</v>
      </c>
      <c r="GZ49" s="22" t="str">
        <f t="array" ref="GZ49">SUMIFS(INDIRECT($H$1),Consolidado!$C$3:$C66,$A49,Consolidado!$B$3:$B66,GW$1)</f>
        <v>#VALUE!</v>
      </c>
      <c r="HA49" s="56" t="str">
        <f t="shared" si="703"/>
        <v/>
      </c>
      <c r="HB49" s="22" t="str">
        <f t="shared" si="704"/>
        <v>#VALUE!</v>
      </c>
      <c r="HC49" s="22" t="str">
        <f t="shared" si="705"/>
        <v/>
      </c>
      <c r="HD49" s="104" t="str">
        <f t="array" ref="HD49">SUMIFS(INDIRECT($G$1),Consolidado!$C$3:$C66,$A49,Consolidado!$B$3:$B66,HD$1)</f>
        <v>#VALUE!</v>
      </c>
      <c r="HE49" s="21" t="str">
        <f t="shared" si="706"/>
        <v/>
      </c>
      <c r="HF49" s="21" t="str">
        <f t="shared" si="707"/>
        <v>#VALUE!</v>
      </c>
      <c r="HG49" s="21" t="str">
        <f t="array" ref="HG49">SUMIFS(INDIRECT($H$1),Consolidado!$C$3:$C66,$A49,Consolidado!$B$3:$B66,HD$1)</f>
        <v>#VALUE!</v>
      </c>
      <c r="HH49" s="54" t="str">
        <f t="shared" si="708"/>
        <v/>
      </c>
      <c r="HI49" s="21" t="str">
        <f t="shared" si="709"/>
        <v>#VALUE!</v>
      </c>
      <c r="HJ49" s="21" t="str">
        <f t="shared" si="710"/>
        <v/>
      </c>
      <c r="HK49" s="103" t="str">
        <f t="array" ref="HK49">SUMIFS(INDIRECT($G$1),Consolidado!$C$3:$C66,$A49,Consolidado!$B$3:$B66,HK$1)</f>
        <v>#VALUE!</v>
      </c>
      <c r="HL49" s="22" t="str">
        <f t="shared" si="711"/>
        <v/>
      </c>
      <c r="HM49" s="22" t="str">
        <f t="shared" si="712"/>
        <v>#VALUE!</v>
      </c>
      <c r="HN49" s="22" t="str">
        <f t="array" ref="HN49">SUMIFS(INDIRECT($H$1),Consolidado!$C$3:$C66,$A49,Consolidado!$B$3:$B66,HK$1)</f>
        <v>#VALUE!</v>
      </c>
      <c r="HO49" s="56" t="str">
        <f t="shared" si="713"/>
        <v/>
      </c>
      <c r="HP49" s="22" t="str">
        <f t="shared" si="714"/>
        <v>#VALUE!</v>
      </c>
      <c r="HQ49" s="22" t="str">
        <f t="shared" si="715"/>
        <v/>
      </c>
      <c r="HR49" s="104" t="str">
        <f t="array" ref="HR49">SUMIFS(INDIRECT($G$1),Consolidado!$C$3:$C66,$A49,Consolidado!$B$3:$B66,HR$1)</f>
        <v>#VALUE!</v>
      </c>
      <c r="HS49" s="21" t="str">
        <f t="shared" si="716"/>
        <v/>
      </c>
      <c r="HT49" s="21" t="str">
        <f t="shared" si="717"/>
        <v>#VALUE!</v>
      </c>
      <c r="HU49" s="21" t="str">
        <f t="array" ref="HU49">SUMIFS(INDIRECT($H$1),Consolidado!$C$3:$C66,$A49,Consolidado!$B$3:$B66,HR$1)</f>
        <v>#VALUE!</v>
      </c>
      <c r="HV49" s="54" t="str">
        <f t="shared" si="718"/>
        <v/>
      </c>
      <c r="HW49" s="21" t="str">
        <f t="shared" si="719"/>
        <v>#VALUE!</v>
      </c>
      <c r="HX49" s="21" t="str">
        <f t="shared" si="720"/>
        <v/>
      </c>
      <c r="HY49" s="103" t="str">
        <f t="array" ref="HY49">SUMIFS(INDIRECT($G$1),Consolidado!$C$3:$C66,$A49,Consolidado!$B$3:$B66,HY$1)</f>
        <v>#VALUE!</v>
      </c>
      <c r="HZ49" s="22" t="str">
        <f t="shared" si="721"/>
        <v/>
      </c>
      <c r="IA49" s="22" t="str">
        <f t="shared" si="722"/>
        <v>#VALUE!</v>
      </c>
      <c r="IB49" s="22" t="str">
        <f t="array" ref="IB49">SUMIFS(INDIRECT($H$1),Consolidado!$C$3:$C66,$A49,Consolidado!$B$3:$B66,HY$1)</f>
        <v>#VALUE!</v>
      </c>
      <c r="IC49" s="56" t="str">
        <f t="shared" si="723"/>
        <v/>
      </c>
      <c r="ID49" s="22" t="str">
        <f t="shared" si="724"/>
        <v>#VALUE!</v>
      </c>
      <c r="IE49" s="22" t="str">
        <f t="shared" si="725"/>
        <v/>
      </c>
      <c r="IF49" s="104" t="str">
        <f t="array" ref="IF49">SUMIFS(INDIRECT($G$1),Consolidado!$C$3:$C66,$A49,Consolidado!$B$3:$B66,IF$1)</f>
        <v>#VALUE!</v>
      </c>
      <c r="IG49" s="21" t="str">
        <f t="shared" si="726"/>
        <v/>
      </c>
      <c r="IH49" s="21" t="str">
        <f t="shared" si="727"/>
        <v>#VALUE!</v>
      </c>
      <c r="II49" s="21" t="str">
        <f t="array" ref="II49">SUMIFS(INDIRECT($H$1),Consolidado!$C$3:$C66,$A49,Consolidado!$B$3:$B66,IF$1)</f>
        <v>#VALUE!</v>
      </c>
      <c r="IJ49" s="54" t="str">
        <f t="shared" si="728"/>
        <v/>
      </c>
      <c r="IK49" s="21" t="str">
        <f t="shared" si="729"/>
        <v>#VALUE!</v>
      </c>
      <c r="IL49" s="21" t="str">
        <f t="shared" si="730"/>
        <v/>
      </c>
      <c r="IM49" s="103" t="str">
        <f t="array" ref="IM49">SUMIFS(INDIRECT($G$1),Consolidado!$C$3:$C66,$A49,Consolidado!$B$3:$B66,IM$1)</f>
        <v>#VALUE!</v>
      </c>
      <c r="IN49" s="22" t="str">
        <f t="shared" si="731"/>
        <v/>
      </c>
      <c r="IO49" s="22" t="str">
        <f t="shared" si="732"/>
        <v>#VALUE!</v>
      </c>
      <c r="IP49" s="22" t="str">
        <f t="array" ref="IP49">SUMIFS(INDIRECT($H$1),Consolidado!$C$3:$C66,$A49,Consolidado!$B$3:$B66,IM$1)</f>
        <v>#VALUE!</v>
      </c>
      <c r="IQ49" s="56" t="str">
        <f t="shared" si="733"/>
        <v/>
      </c>
      <c r="IR49" s="22" t="str">
        <f t="shared" si="734"/>
        <v>#VALUE!</v>
      </c>
      <c r="IS49" s="22" t="str">
        <f t="shared" si="735"/>
        <v/>
      </c>
      <c r="IT49" s="104" t="str">
        <f t="array" ref="IT49">SUMIFS(INDIRECT($G$1),Consolidado!$C$3:$C66,$A49,Consolidado!$B$3:$B66,IT$1)</f>
        <v>#VALUE!</v>
      </c>
      <c r="IU49" s="21" t="str">
        <f t="shared" si="736"/>
        <v/>
      </c>
      <c r="IV49" s="21" t="str">
        <f t="shared" si="737"/>
        <v>#VALUE!</v>
      </c>
      <c r="IW49" s="21" t="str">
        <f t="array" ref="IW49">SUMIFS(INDIRECT($H$1),Consolidado!$C$3:$C66,$A49,Consolidado!$B$3:$B66,IT$1)</f>
        <v>#VALUE!</v>
      </c>
      <c r="IX49" s="54" t="str">
        <f t="shared" si="738"/>
        <v/>
      </c>
      <c r="IY49" s="21" t="str">
        <f t="shared" si="739"/>
        <v>#VALUE!</v>
      </c>
      <c r="IZ49" s="21" t="str">
        <f t="shared" si="740"/>
        <v/>
      </c>
      <c r="JA49" s="103" t="str">
        <f t="array" ref="JA49">SUMIFS(INDIRECT($G$1),Consolidado!$C$3:$C66,$A49,Consolidado!$B$3:$B66,JA$1)</f>
        <v>#VALUE!</v>
      </c>
      <c r="JB49" s="22" t="str">
        <f t="shared" si="741"/>
        <v/>
      </c>
      <c r="JC49" s="22" t="str">
        <f t="shared" si="742"/>
        <v>#VALUE!</v>
      </c>
      <c r="JD49" s="22" t="str">
        <f t="array" ref="JD49">SUMIFS(INDIRECT($H$1),Consolidado!$C$3:$C66,$A49,Consolidado!$B$3:$B66,JA$1)</f>
        <v>#VALUE!</v>
      </c>
      <c r="JE49" s="56" t="str">
        <f t="shared" si="743"/>
        <v/>
      </c>
      <c r="JF49" s="22" t="str">
        <f t="shared" si="744"/>
        <v>#VALUE!</v>
      </c>
      <c r="JG49" s="22" t="str">
        <f t="shared" si="745"/>
        <v/>
      </c>
      <c r="JH49" s="104" t="str">
        <f t="array" ref="JH49">SUMIFS(INDIRECT($G$1),Consolidado!$C$3:$C66,$A49,Consolidado!$B$3:$B66,JH$1)</f>
        <v>#VALUE!</v>
      </c>
      <c r="JI49" s="21" t="str">
        <f t="shared" si="746"/>
        <v/>
      </c>
      <c r="JJ49" s="21" t="str">
        <f t="shared" si="747"/>
        <v>#VALUE!</v>
      </c>
      <c r="JK49" s="21" t="str">
        <f t="array" ref="JK49">SUMIFS(INDIRECT($H$1),Consolidado!$C$3:$C66,$A49,Consolidado!$B$3:$B66,JH$1)</f>
        <v>#VALUE!</v>
      </c>
      <c r="JL49" s="54" t="str">
        <f t="shared" si="748"/>
        <v/>
      </c>
      <c r="JM49" s="21" t="str">
        <f t="shared" si="749"/>
        <v>#VALUE!</v>
      </c>
      <c r="JN49" s="21" t="str">
        <f t="shared" si="750"/>
        <v/>
      </c>
      <c r="JO49" s="103" t="str">
        <f t="array" ref="JO49">SUMIFS(INDIRECT($G$1),Consolidado!$C$3:$C66,$A49,Consolidado!$B$3:$B66,JO$1)</f>
        <v>#VALUE!</v>
      </c>
      <c r="JP49" s="22" t="str">
        <f t="shared" si="751"/>
        <v/>
      </c>
      <c r="JQ49" s="22" t="str">
        <f t="shared" si="752"/>
        <v>#VALUE!</v>
      </c>
      <c r="JR49" s="22" t="str">
        <f t="array" ref="JR49">SUMIFS(INDIRECT($H$1),Consolidado!$C$3:$C66,$A49,Consolidado!$B$3:$B66,JO$1)</f>
        <v>#VALUE!</v>
      </c>
      <c r="JS49" s="56" t="str">
        <f t="shared" si="753"/>
        <v/>
      </c>
      <c r="JT49" s="22" t="str">
        <f t="shared" si="754"/>
        <v>#VALUE!</v>
      </c>
      <c r="JU49" s="22" t="str">
        <f t="shared" si="755"/>
        <v/>
      </c>
      <c r="JV49" s="104" t="str">
        <f t="array" ref="JV49">SUMIFS(INDIRECT($G$1),Consolidado!$C$3:$C66,$A49,Consolidado!$B$3:$B66,JV$1)</f>
        <v>#VALUE!</v>
      </c>
      <c r="JW49" s="21" t="str">
        <f t="shared" si="756"/>
        <v/>
      </c>
      <c r="JX49" s="21" t="str">
        <f t="shared" si="757"/>
        <v>#VALUE!</v>
      </c>
      <c r="JY49" s="21" t="str">
        <f t="array" ref="JY49">SUMIFS(INDIRECT($H$1),Consolidado!$C$3:$C66,$A49,Consolidado!$B$3:$B66,JV$1)</f>
        <v>#VALUE!</v>
      </c>
      <c r="JZ49" s="54" t="str">
        <f t="shared" si="758"/>
        <v/>
      </c>
      <c r="KA49" s="21" t="str">
        <f t="shared" si="759"/>
        <v>#VALUE!</v>
      </c>
      <c r="KB49" s="21" t="str">
        <f t="shared" si="760"/>
        <v/>
      </c>
      <c r="KC49" s="103" t="str">
        <f t="array" ref="KC49">SUMIFS(INDIRECT($G$1),Consolidado!$C$3:$C66,$A49,Consolidado!$B$3:$B66,KC$1)</f>
        <v>#VALUE!</v>
      </c>
      <c r="KD49" s="22" t="str">
        <f t="shared" si="761"/>
        <v/>
      </c>
      <c r="KE49" s="22" t="str">
        <f t="shared" si="762"/>
        <v>#VALUE!</v>
      </c>
      <c r="KF49" s="22" t="str">
        <f t="array" ref="KF49">SUMIFS(INDIRECT($H$1),Consolidado!$C$3:$C66,$A49,Consolidado!$B$3:$B66,KC$1)</f>
        <v>#VALUE!</v>
      </c>
      <c r="KG49" s="56" t="str">
        <f t="shared" si="763"/>
        <v/>
      </c>
      <c r="KH49" s="22" t="str">
        <f t="shared" si="764"/>
        <v>#VALUE!</v>
      </c>
      <c r="KI49" s="22" t="str">
        <f t="shared" si="765"/>
        <v/>
      </c>
      <c r="KJ49" s="104" t="str">
        <f t="array" ref="KJ49">SUMIFS(INDIRECT($G$1),Consolidado!$C$3:$C66,$A49,Consolidado!$B$3:$B66,KJ$1)</f>
        <v>#VALUE!</v>
      </c>
      <c r="KK49" s="21" t="str">
        <f t="shared" si="766"/>
        <v/>
      </c>
      <c r="KL49" s="21" t="str">
        <f t="shared" si="767"/>
        <v>#VALUE!</v>
      </c>
      <c r="KM49" s="21" t="str">
        <f t="array" ref="KM49">SUMIFS(INDIRECT($H$1),Consolidado!$C$3:$C66,$A49,Consolidado!$B$3:$B66,KJ$1)</f>
        <v>#VALUE!</v>
      </c>
      <c r="KN49" s="54" t="str">
        <f t="shared" si="768"/>
        <v/>
      </c>
      <c r="KO49" s="21" t="str">
        <f t="shared" si="769"/>
        <v>#VALUE!</v>
      </c>
      <c r="KP49" s="21" t="str">
        <f t="shared" si="770"/>
        <v/>
      </c>
      <c r="KQ49" s="103" t="str">
        <f t="array" ref="KQ49">SUMIFS(INDIRECT($G$1),Consolidado!$C$3:$C66,$A49,Consolidado!$B$3:$B66,KQ$1)</f>
        <v>#VALUE!</v>
      </c>
      <c r="KR49" s="22" t="str">
        <f t="shared" si="771"/>
        <v/>
      </c>
      <c r="KS49" s="22" t="str">
        <f t="shared" si="772"/>
        <v>#VALUE!</v>
      </c>
      <c r="KT49" s="22" t="str">
        <f t="array" ref="KT49">SUMIFS(INDIRECT($H$1),Consolidado!$C$3:$C66,$A49,Consolidado!$B$3:$B66,KQ$1)</f>
        <v>#VALUE!</v>
      </c>
      <c r="KU49" s="56" t="str">
        <f t="shared" si="773"/>
        <v/>
      </c>
      <c r="KV49" s="22" t="str">
        <f t="shared" si="774"/>
        <v>#VALUE!</v>
      </c>
      <c r="KW49" s="22" t="str">
        <f t="shared" si="775"/>
        <v/>
      </c>
      <c r="KX49" s="104" t="str">
        <f t="array" ref="KX49">SUMIFS(INDIRECT($G$1),Consolidado!$C$3:$C66,$A49,Consolidado!$B$3:$B66,KX$1)</f>
        <v>#VALUE!</v>
      </c>
      <c r="KY49" s="21" t="str">
        <f t="shared" si="776"/>
        <v/>
      </c>
      <c r="KZ49" s="21" t="str">
        <f t="shared" si="777"/>
        <v>#VALUE!</v>
      </c>
      <c r="LA49" s="21" t="str">
        <f t="array" ref="LA49">SUMIFS(INDIRECT($H$1),Consolidado!$C$3:$C66,$A49,Consolidado!$B$3:$B66,KX$1)</f>
        <v>#VALUE!</v>
      </c>
      <c r="LB49" s="54" t="str">
        <f t="shared" si="778"/>
        <v/>
      </c>
      <c r="LC49" s="21" t="str">
        <f t="shared" si="779"/>
        <v>#VALUE!</v>
      </c>
      <c r="LD49" s="105" t="str">
        <f t="shared" si="780"/>
        <v/>
      </c>
      <c r="LE49" s="103" t="str">
        <f t="array" ref="LE49">SUMIFS(INDIRECT($G$1),Consolidado!$C$3:$C66,$A49,Consolidado!$B$3:$B66,LE$1)</f>
        <v>#VALUE!</v>
      </c>
      <c r="LF49" s="22" t="str">
        <f t="shared" si="781"/>
        <v/>
      </c>
      <c r="LG49" s="22" t="str">
        <f t="shared" si="782"/>
        <v>#VALUE!</v>
      </c>
      <c r="LH49" s="22" t="str">
        <f t="array" ref="LH49">SUMIFS(INDIRECT($H$1),Consolidado!$C$3:$C66,$A49,Consolidado!$B$3:$B66,LE$1)</f>
        <v>#VALUE!</v>
      </c>
      <c r="LI49" s="56" t="str">
        <f t="shared" si="783"/>
        <v/>
      </c>
      <c r="LJ49" s="22" t="str">
        <f t="shared" si="784"/>
        <v>#VALUE!</v>
      </c>
      <c r="LK49" s="22" t="str">
        <f t="shared" si="785"/>
        <v/>
      </c>
      <c r="LL49" s="104" t="str">
        <f t="array" ref="LL49">SUMIFS(INDIRECT($G$1),Consolidado!$C$3:$C66,$A49,Consolidado!$B$3:$B66,LL$1)</f>
        <v>#VALUE!</v>
      </c>
      <c r="LM49" s="21" t="str">
        <f t="shared" si="786"/>
        <v/>
      </c>
      <c r="LN49" s="21" t="str">
        <f t="shared" si="787"/>
        <v>#VALUE!</v>
      </c>
      <c r="LO49" s="21" t="str">
        <f t="array" ref="LO49">SUMIFS(INDIRECT($H$1),Consolidado!$C$3:$C66,$A49,Consolidado!$B$3:$B66,LL$1)</f>
        <v>#VALUE!</v>
      </c>
      <c r="LP49" s="54" t="str">
        <f t="shared" si="788"/>
        <v/>
      </c>
      <c r="LQ49" s="21" t="str">
        <f t="shared" si="789"/>
        <v>#VALUE!</v>
      </c>
      <c r="LR49" s="105" t="str">
        <f t="shared" si="790"/>
        <v/>
      </c>
      <c r="LS49" s="103" t="str">
        <f t="array" ref="LS49">SUMIFS(INDIRECT($G$1),Consolidado!$C$3:$C66,$A49,Consolidado!$B$3:$B66,LS$1)</f>
        <v>#VALUE!</v>
      </c>
      <c r="LT49" s="22" t="str">
        <f t="shared" si="791"/>
        <v/>
      </c>
      <c r="LU49" s="22" t="str">
        <f t="shared" si="792"/>
        <v>#VALUE!</v>
      </c>
      <c r="LV49" s="22" t="str">
        <f t="array" ref="LV49">SUMIFS(INDIRECT($H$1),Consolidado!$C$3:$C66,$A49,Consolidado!$B$3:$B66,LS$1)</f>
        <v>#VALUE!</v>
      </c>
      <c r="LW49" s="56" t="str">
        <f t="shared" si="793"/>
        <v/>
      </c>
      <c r="LX49" s="22" t="str">
        <f t="shared" si="794"/>
        <v>#VALUE!</v>
      </c>
      <c r="LY49" s="22" t="str">
        <f t="shared" si="795"/>
        <v/>
      </c>
      <c r="LZ49" s="104" t="str">
        <f t="array" ref="LZ49">SUMIFS(INDIRECT($G$1),Consolidado!$C$3:$C66,$A49,Consolidado!$B$3:$B66,LZ$1)</f>
        <v>#VALUE!</v>
      </c>
      <c r="MA49" s="21" t="str">
        <f t="shared" si="796"/>
        <v/>
      </c>
      <c r="MB49" s="21" t="str">
        <f t="shared" si="797"/>
        <v>#VALUE!</v>
      </c>
      <c r="MC49" s="21" t="str">
        <f t="array" ref="MC49">SUMIFS(INDIRECT($H$1),Consolidado!$C$3:$C66,$A49,Consolidado!$B$3:$B66,LZ$1)</f>
        <v>#VALUE!</v>
      </c>
      <c r="MD49" s="54" t="str">
        <f t="shared" si="798"/>
        <v/>
      </c>
      <c r="ME49" s="21" t="str">
        <f t="shared" si="799"/>
        <v>#VALUE!</v>
      </c>
      <c r="MF49" s="105" t="str">
        <f t="shared" si="800"/>
        <v/>
      </c>
      <c r="MG49" s="103" t="str">
        <f t="array" ref="MG49">SUMIFS(INDIRECT($G$1),Consolidado!$C$3:$C66,$A49,Consolidado!$B$3:$B66,MG$1)</f>
        <v>#VALUE!</v>
      </c>
      <c r="MH49" s="22" t="str">
        <f t="shared" si="801"/>
        <v/>
      </c>
      <c r="MI49" s="22" t="str">
        <f t="shared" si="802"/>
        <v>#VALUE!</v>
      </c>
      <c r="MJ49" s="22" t="str">
        <f t="array" ref="MJ49">SUMIFS(INDIRECT($H$1),Consolidado!$C$3:$C66,$A49,Consolidado!$B$3:$B66,MG$1)</f>
        <v>#VALUE!</v>
      </c>
      <c r="MK49" s="56" t="str">
        <f t="shared" si="803"/>
        <v/>
      </c>
      <c r="ML49" s="22" t="str">
        <f t="shared" si="804"/>
        <v>#VALUE!</v>
      </c>
      <c r="MM49" s="22" t="str">
        <f t="shared" si="805"/>
        <v/>
      </c>
      <c r="MN49" s="104" t="str">
        <f t="array" ref="MN49">SUMIFS(INDIRECT($G$1),Consolidado!$C$3:$C66,$A49,Consolidado!$B$3:$B66,MN$1)</f>
        <v>#VALUE!</v>
      </c>
      <c r="MO49" s="21" t="str">
        <f t="shared" si="806"/>
        <v/>
      </c>
      <c r="MP49" s="21" t="str">
        <f t="shared" si="807"/>
        <v>#VALUE!</v>
      </c>
      <c r="MQ49" s="21" t="str">
        <f t="array" ref="MQ49">SUMIFS(INDIRECT($H$1),Consolidado!$C$3:$C66,$A49,Consolidado!$B$3:$B66,MN$1)</f>
        <v>#VALUE!</v>
      </c>
      <c r="MR49" s="54" t="str">
        <f t="shared" si="808"/>
        <v/>
      </c>
      <c r="MS49" s="21" t="str">
        <f t="shared" si="809"/>
        <v>#VALUE!</v>
      </c>
      <c r="MT49" s="105" t="str">
        <f t="shared" si="810"/>
        <v/>
      </c>
      <c r="MU49" s="103" t="str">
        <f t="array" ref="MU49">SUMIFS(INDIRECT($G$1),Consolidado!$C$3:$C66,$A49,Consolidado!$B$3:$B66,MU$1)</f>
        <v>#VALUE!</v>
      </c>
      <c r="MV49" s="22" t="str">
        <f t="shared" si="811"/>
        <v/>
      </c>
      <c r="MW49" s="22" t="str">
        <f t="shared" si="812"/>
        <v>#VALUE!</v>
      </c>
      <c r="MX49" s="22" t="str">
        <f t="array" ref="MX49">SUMIFS(INDIRECT($H$1),Consolidado!$C$3:$C66,$A49,Consolidado!$B$3:$B66,MU$1)</f>
        <v>#VALUE!</v>
      </c>
      <c r="MY49" s="56" t="str">
        <f t="shared" si="813"/>
        <v/>
      </c>
      <c r="MZ49" s="22" t="str">
        <f t="shared" si="814"/>
        <v>#VALUE!</v>
      </c>
      <c r="NA49" s="22" t="str">
        <f t="shared" si="815"/>
        <v/>
      </c>
      <c r="NB49" s="104" t="str">
        <f t="array" ref="NB49">SUMIFS(INDIRECT($G$1),Consolidado!$C$3:$C66,$A49,Consolidado!$B$3:$B66,NB$1)</f>
        <v>#VALUE!</v>
      </c>
      <c r="NC49" s="21" t="str">
        <f t="shared" si="816"/>
        <v/>
      </c>
      <c r="ND49" s="21" t="str">
        <f t="shared" si="817"/>
        <v>#VALUE!</v>
      </c>
      <c r="NE49" s="21" t="str">
        <f t="array" ref="NE49">SUMIFS(INDIRECT($H$1),Consolidado!$C$3:$C66,$A49,Consolidado!$B$3:$B66,NB$1)</f>
        <v>#VALUE!</v>
      </c>
      <c r="NF49" s="54" t="str">
        <f t="shared" si="818"/>
        <v/>
      </c>
      <c r="NG49" s="21" t="str">
        <f t="shared" si="819"/>
        <v>#VALUE!</v>
      </c>
      <c r="NH49" s="105" t="str">
        <f t="shared" si="820"/>
        <v/>
      </c>
      <c r="NI49" s="103" t="str">
        <f t="array" ref="NI49">SUMIFS(INDIRECT($G$1),Consolidado!$C$3:$C66,$A49,Consolidado!$B$3:$B66,NI$1)</f>
        <v>#VALUE!</v>
      </c>
      <c r="NJ49" s="22" t="str">
        <f t="shared" si="821"/>
        <v/>
      </c>
      <c r="NK49" s="22" t="str">
        <f t="shared" si="822"/>
        <v>#VALUE!</v>
      </c>
      <c r="NL49" s="22" t="str">
        <f t="array" ref="NL49">SUMIFS(INDIRECT($H$1),Consolidado!$C$3:$C66,$A49,Consolidado!$B$3:$B66,NI$1)</f>
        <v>#VALUE!</v>
      </c>
      <c r="NM49" s="56" t="str">
        <f t="shared" si="823"/>
        <v/>
      </c>
      <c r="NN49" s="22" t="str">
        <f t="shared" si="824"/>
        <v>#VALUE!</v>
      </c>
      <c r="NO49" s="22" t="str">
        <f t="shared" si="825"/>
        <v/>
      </c>
      <c r="NP49" s="104" t="str">
        <f t="array" ref="NP49">SUMIFS(INDIRECT($G$1),Consolidado!$C$3:$C66,$A49,Consolidado!$B$3:$B66,NP$1)</f>
        <v>#VALUE!</v>
      </c>
      <c r="NQ49" s="21" t="str">
        <f t="shared" si="826"/>
        <v/>
      </c>
      <c r="NR49" s="21" t="str">
        <f t="shared" si="827"/>
        <v>#VALUE!</v>
      </c>
      <c r="NS49" s="21" t="str">
        <f t="array" ref="NS49">SUMIFS(INDIRECT($H$1),Consolidado!$C$3:$C66,$A49,Consolidado!$B$3:$B66,NP$1)</f>
        <v>#VALUE!</v>
      </c>
      <c r="NT49" s="54" t="str">
        <f t="shared" si="828"/>
        <v/>
      </c>
      <c r="NU49" s="21" t="str">
        <f t="shared" si="829"/>
        <v>#VALUE!</v>
      </c>
      <c r="NV49" s="105" t="str">
        <f t="shared" si="830"/>
        <v/>
      </c>
    </row>
    <row r="50" ht="15.75" hidden="1" customHeight="1">
      <c r="A50" s="7" t="str">
        <f>Menus!B42</f>
        <v/>
      </c>
      <c r="B50" s="21" t="str">
        <f t="shared" si="554"/>
        <v>#VALUE!</v>
      </c>
      <c r="C50" s="21">
        <f t="shared" si="555"/>
        <v>0</v>
      </c>
      <c r="D50" s="21" t="str">
        <f t="shared" si="556"/>
        <v>#VALUE!</v>
      </c>
      <c r="E50" s="21" t="str">
        <f t="shared" si="557"/>
        <v>#VALUE!</v>
      </c>
      <c r="F50" s="21">
        <f t="shared" si="558"/>
        <v>0</v>
      </c>
      <c r="G50" s="21" t="str">
        <f t="shared" si="559"/>
        <v>#VALUE!</v>
      </c>
      <c r="H50" s="21" t="str">
        <f t="shared" si="560"/>
        <v/>
      </c>
      <c r="I50" s="100" t="str">
        <f t="array" ref="I50">SUMIFS(INDIRECT($G$1),Consolidado!$C$3:$C66,$A50,Consolidado!$B$3:$B66,I$1)</f>
        <v>#VALUE!</v>
      </c>
      <c r="J50" s="65" t="str">
        <f t="shared" si="561"/>
        <v/>
      </c>
      <c r="K50" s="21" t="str">
        <f t="shared" si="562"/>
        <v>#VALUE!</v>
      </c>
      <c r="L50" s="65" t="str">
        <f t="array" ref="L50">SUMIFS(INDIRECT($H$1),Consolidado!$C$3:$C66,$A50,Consolidado!$B$3:$B66,I$1)</f>
        <v>#VALUE!</v>
      </c>
      <c r="M50" s="66" t="str">
        <f t="shared" si="563"/>
        <v/>
      </c>
      <c r="N50" s="21" t="str">
        <f t="shared" si="564"/>
        <v>#VALUE!</v>
      </c>
      <c r="O50" s="21" t="str">
        <f t="shared" si="565"/>
        <v/>
      </c>
      <c r="P50" s="101" t="str">
        <f t="array" ref="P50">SUMIFS(INDIRECT($G$1),Consolidado!$C$3:$C66,$A50,Consolidado!$B$3:$B66,P$1)</f>
        <v>#VALUE!</v>
      </c>
      <c r="Q50" s="68" t="str">
        <f t="shared" si="566"/>
        <v/>
      </c>
      <c r="R50" s="68" t="str">
        <f t="shared" si="567"/>
        <v>#VALUE!</v>
      </c>
      <c r="S50" s="68" t="str">
        <f t="array" ref="S50">SUMIFS(INDIRECT($H$1),Consolidado!$C$3:$C66,$A50,Consolidado!$B$3:$B66,P$1)</f>
        <v>#VALUE!</v>
      </c>
      <c r="T50" s="68" t="str">
        <f t="shared" si="568"/>
        <v/>
      </c>
      <c r="U50" s="68" t="str">
        <f t="shared" si="569"/>
        <v>#VALUE!</v>
      </c>
      <c r="V50" s="68" t="str">
        <f t="shared" si="570"/>
        <v/>
      </c>
      <c r="W50" s="103" t="str">
        <f t="array" ref="W50">SUMIFS(INDIRECT($G$1),Consolidado!$C$3:$C66,$A50,Consolidado!$B$3:$B66,W$1)</f>
        <v>#VALUE!</v>
      </c>
      <c r="X50" s="22" t="str">
        <f t="shared" si="571"/>
        <v/>
      </c>
      <c r="Y50" s="22" t="str">
        <f t="shared" si="572"/>
        <v>#VALUE!</v>
      </c>
      <c r="Z50" s="22" t="str">
        <f t="array" ref="Z50">SUMIFS(INDIRECT($H$1),Consolidado!$C$3:$C66,$A50,Consolidado!$B$3:$B66,W$1)</f>
        <v>#VALUE!</v>
      </c>
      <c r="AA50" s="56" t="str">
        <f t="shared" si="573"/>
        <v/>
      </c>
      <c r="AB50" s="22" t="str">
        <f t="shared" si="574"/>
        <v>#VALUE!</v>
      </c>
      <c r="AC50" s="22" t="str">
        <f t="shared" si="575"/>
        <v/>
      </c>
      <c r="AD50" s="104" t="str">
        <f t="array" ref="AD50">SUMIFS(INDIRECT($G$1),Consolidado!$C$3:$C66,$A50,Consolidado!$B$3:$B66,AD$1)</f>
        <v>#VALUE!</v>
      </c>
      <c r="AE50" s="21" t="str">
        <f t="shared" si="576"/>
        <v/>
      </c>
      <c r="AF50" s="21" t="str">
        <f t="shared" si="577"/>
        <v>#VALUE!</v>
      </c>
      <c r="AG50" s="21" t="str">
        <f t="array" ref="AG50">SUMIFS(INDIRECT($H$1),Consolidado!$C$3:$C66,$A50,Consolidado!$B$3:$B66,AD$1)</f>
        <v>#VALUE!</v>
      </c>
      <c r="AH50" s="54" t="str">
        <f t="shared" si="578"/>
        <v/>
      </c>
      <c r="AI50" s="21" t="str">
        <f t="shared" si="579"/>
        <v>#VALUE!</v>
      </c>
      <c r="AJ50" s="21" t="str">
        <f t="shared" si="580"/>
        <v/>
      </c>
      <c r="AK50" s="103" t="str">
        <f t="array" ref="AK50">SUMIFS(INDIRECT($G$1),Consolidado!$C$3:$C66,$A50,Consolidado!$B$3:$B66,AK$1)</f>
        <v>#VALUE!</v>
      </c>
      <c r="AL50" s="22" t="str">
        <f t="shared" si="581"/>
        <v/>
      </c>
      <c r="AM50" s="22" t="str">
        <f t="shared" si="582"/>
        <v>#VALUE!</v>
      </c>
      <c r="AN50" s="22" t="str">
        <f t="array" ref="AN50">SUMIFS(INDIRECT($H$1),Consolidado!$C$3:$C66,$A50,Consolidado!$B$3:$B66,AK$1)</f>
        <v>#VALUE!</v>
      </c>
      <c r="AO50" s="56" t="str">
        <f t="shared" si="583"/>
        <v/>
      </c>
      <c r="AP50" s="22" t="str">
        <f t="shared" si="584"/>
        <v>#VALUE!</v>
      </c>
      <c r="AQ50" s="22" t="str">
        <f t="shared" si="585"/>
        <v/>
      </c>
      <c r="AR50" s="104" t="str">
        <f t="array" ref="AR50">SUMIFS(INDIRECT($G$1),Consolidado!$C$3:$C66,$A50,Consolidado!$B$3:$B66,AR$1)</f>
        <v>#VALUE!</v>
      </c>
      <c r="AS50" s="21" t="str">
        <f t="shared" si="586"/>
        <v/>
      </c>
      <c r="AT50" s="21" t="str">
        <f t="shared" si="587"/>
        <v>#VALUE!</v>
      </c>
      <c r="AU50" s="21" t="str">
        <f t="array" ref="AU50">SUMIFS(INDIRECT($H$1),Consolidado!$C$3:$C66,$A50,Consolidado!$B$3:$B66,AR$1)</f>
        <v>#VALUE!</v>
      </c>
      <c r="AV50" s="54" t="str">
        <f t="shared" si="588"/>
        <v/>
      </c>
      <c r="AW50" s="21" t="str">
        <f t="shared" si="589"/>
        <v>#VALUE!</v>
      </c>
      <c r="AX50" s="21" t="str">
        <f t="shared" si="590"/>
        <v/>
      </c>
      <c r="AY50" s="103" t="str">
        <f t="array" ref="AY50">SUMIFS(INDIRECT($G$1),Consolidado!$C$3:$C66,$A50,Consolidado!$B$3:$B66,AY$1)</f>
        <v>#VALUE!</v>
      </c>
      <c r="AZ50" s="22" t="str">
        <f t="shared" si="591"/>
        <v/>
      </c>
      <c r="BA50" s="22" t="str">
        <f t="shared" si="592"/>
        <v>#VALUE!</v>
      </c>
      <c r="BB50" s="22" t="str">
        <f t="array" ref="BB50">SUMIFS(INDIRECT($H$1),Consolidado!$C$3:$C66,$A50,Consolidado!$B$3:$B66,AY$1)</f>
        <v>#VALUE!</v>
      </c>
      <c r="BC50" s="56" t="str">
        <f t="shared" si="593"/>
        <v/>
      </c>
      <c r="BD50" s="22" t="str">
        <f t="shared" si="594"/>
        <v>#VALUE!</v>
      </c>
      <c r="BE50" s="22" t="str">
        <f t="shared" si="595"/>
        <v/>
      </c>
      <c r="BF50" s="104" t="str">
        <f t="array" ref="BF50">SUMIFS(INDIRECT($G$1),Consolidado!$C$3:$C66,$A50,Consolidado!$B$3:$B66,BF$1)</f>
        <v>#VALUE!</v>
      </c>
      <c r="BG50" s="21" t="str">
        <f t="shared" si="596"/>
        <v/>
      </c>
      <c r="BH50" s="21" t="str">
        <f t="shared" si="597"/>
        <v>#VALUE!</v>
      </c>
      <c r="BI50" s="21" t="str">
        <f t="array" ref="BI50">SUMIFS(INDIRECT($H$1),Consolidado!$C$3:$C66,$A50,Consolidado!$B$3:$B66,BF$1)</f>
        <v>#VALUE!</v>
      </c>
      <c r="BJ50" s="54" t="str">
        <f t="shared" si="598"/>
        <v/>
      </c>
      <c r="BK50" s="21" t="str">
        <f t="shared" si="599"/>
        <v>#VALUE!</v>
      </c>
      <c r="BL50" s="21" t="str">
        <f t="shared" si="600"/>
        <v/>
      </c>
      <c r="BM50" s="103" t="str">
        <f t="array" ref="BM50">SUMIFS(INDIRECT($G$1),Consolidado!$C$3:$C66,$A50,Consolidado!$B$3:$B66,BM$1)</f>
        <v>#VALUE!</v>
      </c>
      <c r="BN50" s="22" t="str">
        <f t="shared" si="601"/>
        <v/>
      </c>
      <c r="BO50" s="22" t="str">
        <f t="shared" si="602"/>
        <v>#VALUE!</v>
      </c>
      <c r="BP50" s="22" t="str">
        <f t="array" ref="BP50">SUMIFS(INDIRECT($H$1),Consolidado!$C$3:$C66,$A50,Consolidado!$B$3:$B66,BM$1)</f>
        <v>#VALUE!</v>
      </c>
      <c r="BQ50" s="56" t="str">
        <f t="shared" si="603"/>
        <v/>
      </c>
      <c r="BR50" s="22" t="str">
        <f t="shared" si="604"/>
        <v>#VALUE!</v>
      </c>
      <c r="BS50" s="22" t="str">
        <f t="shared" si="605"/>
        <v/>
      </c>
      <c r="BT50" s="104" t="str">
        <f t="array" ref="BT50">SUMIFS(INDIRECT($G$1),Consolidado!$C$3:$C66,$A50,Consolidado!$B$3:$B66,BT$1)</f>
        <v>#VALUE!</v>
      </c>
      <c r="BU50" s="21" t="str">
        <f t="shared" si="606"/>
        <v/>
      </c>
      <c r="BV50" s="21" t="str">
        <f t="shared" si="607"/>
        <v>#VALUE!</v>
      </c>
      <c r="BW50" s="21" t="str">
        <f t="array" ref="BW50">SUMIFS(INDIRECT($H$1),Consolidado!$C$3:$C66,$A50,Consolidado!$B$3:$B66,BT$1)</f>
        <v>#VALUE!</v>
      </c>
      <c r="BX50" s="54" t="str">
        <f t="shared" si="608"/>
        <v/>
      </c>
      <c r="BY50" s="21" t="str">
        <f t="shared" si="609"/>
        <v>#VALUE!</v>
      </c>
      <c r="BZ50" s="21" t="str">
        <f t="shared" si="610"/>
        <v/>
      </c>
      <c r="CA50" s="103" t="str">
        <f t="array" ref="CA50">SUMIFS(INDIRECT($G$1),Consolidado!$C$3:$C66,$A50,Consolidado!$B$3:$B66,CA$1)</f>
        <v>#VALUE!</v>
      </c>
      <c r="CB50" s="22" t="str">
        <f t="shared" si="611"/>
        <v/>
      </c>
      <c r="CC50" s="22" t="str">
        <f t="shared" si="612"/>
        <v>#VALUE!</v>
      </c>
      <c r="CD50" s="22" t="str">
        <f t="array" ref="CD50">SUMIFS(INDIRECT($H$1),Consolidado!$C$3:$C66,$A50,Consolidado!$B$3:$B66,CA$1)</f>
        <v>#VALUE!</v>
      </c>
      <c r="CE50" s="56" t="str">
        <f t="shared" si="613"/>
        <v/>
      </c>
      <c r="CF50" s="22" t="str">
        <f t="shared" si="614"/>
        <v>#VALUE!</v>
      </c>
      <c r="CG50" s="22" t="str">
        <f t="shared" si="615"/>
        <v/>
      </c>
      <c r="CH50" s="104" t="str">
        <f t="array" ref="CH50">SUMIFS(INDIRECT($G$1),Consolidado!$C$3:$C66,$A50,Consolidado!$B$3:$B66,CH$1)</f>
        <v>#VALUE!</v>
      </c>
      <c r="CI50" s="21" t="str">
        <f t="shared" si="616"/>
        <v/>
      </c>
      <c r="CJ50" s="21" t="str">
        <f t="shared" si="617"/>
        <v>#VALUE!</v>
      </c>
      <c r="CK50" s="21" t="str">
        <f t="array" ref="CK50">SUMIFS(INDIRECT($H$1),Consolidado!$C$3:$C66,$A50,Consolidado!$B$3:$B66,CH$1)</f>
        <v>#VALUE!</v>
      </c>
      <c r="CL50" s="54" t="str">
        <f t="shared" si="618"/>
        <v/>
      </c>
      <c r="CM50" s="21" t="str">
        <f t="shared" si="619"/>
        <v>#VALUE!</v>
      </c>
      <c r="CN50" s="21" t="str">
        <f t="shared" si="620"/>
        <v/>
      </c>
      <c r="CO50" s="103" t="str">
        <f t="array" ref="CO50">SUMIFS(INDIRECT($G$1),Consolidado!$C$3:$C66,$A50,Consolidado!$B$3:$B66,CO$1)</f>
        <v>#VALUE!</v>
      </c>
      <c r="CP50" s="22" t="str">
        <f t="shared" si="621"/>
        <v/>
      </c>
      <c r="CQ50" s="22" t="str">
        <f t="shared" si="622"/>
        <v>#VALUE!</v>
      </c>
      <c r="CR50" s="22" t="str">
        <f t="array" ref="CR50">SUMIFS(INDIRECT($H$1),Consolidado!$C$3:$C66,$A50,Consolidado!$B$3:$B66,CO$1)</f>
        <v>#VALUE!</v>
      </c>
      <c r="CS50" s="56" t="str">
        <f t="shared" si="623"/>
        <v/>
      </c>
      <c r="CT50" s="22" t="str">
        <f t="shared" si="624"/>
        <v>#VALUE!</v>
      </c>
      <c r="CU50" s="22" t="str">
        <f t="shared" si="625"/>
        <v/>
      </c>
      <c r="CV50" s="104" t="str">
        <f t="array" ref="CV50">SUMIFS(INDIRECT($G$1),Consolidado!$C$3:$C66,$A50,Consolidado!$B$3:$B66,CV$1)</f>
        <v>#VALUE!</v>
      </c>
      <c r="CW50" s="21" t="str">
        <f t="shared" si="626"/>
        <v/>
      </c>
      <c r="CX50" s="21" t="str">
        <f t="shared" si="627"/>
        <v>#VALUE!</v>
      </c>
      <c r="CY50" s="21" t="str">
        <f t="array" ref="CY50">SUMIFS(INDIRECT($H$1),Consolidado!$C$3:$C66,$A50,Consolidado!$B$3:$B66,CV$1)</f>
        <v>#VALUE!</v>
      </c>
      <c r="CZ50" s="54" t="str">
        <f t="shared" si="628"/>
        <v/>
      </c>
      <c r="DA50" s="21" t="str">
        <f t="shared" si="629"/>
        <v>#VALUE!</v>
      </c>
      <c r="DB50" s="21" t="str">
        <f t="shared" si="630"/>
        <v/>
      </c>
      <c r="DC50" s="103" t="str">
        <f t="array" ref="DC50">SUMIFS(INDIRECT($G$1),Consolidado!$C$3:$C66,$A50,Consolidado!$B$3:$B66,DC$1)</f>
        <v>#VALUE!</v>
      </c>
      <c r="DD50" s="22" t="str">
        <f t="shared" si="631"/>
        <v/>
      </c>
      <c r="DE50" s="22" t="str">
        <f t="shared" si="632"/>
        <v>#VALUE!</v>
      </c>
      <c r="DF50" s="22" t="str">
        <f t="array" ref="DF50">SUMIFS(INDIRECT($H$1),Consolidado!$C$3:$C66,$A50,Consolidado!$B$3:$B66,DC$1)</f>
        <v>#VALUE!</v>
      </c>
      <c r="DG50" s="56" t="str">
        <f t="shared" si="633"/>
        <v/>
      </c>
      <c r="DH50" s="22" t="str">
        <f t="shared" si="634"/>
        <v>#VALUE!</v>
      </c>
      <c r="DI50" s="22" t="str">
        <f t="shared" si="635"/>
        <v/>
      </c>
      <c r="DJ50" s="104" t="str">
        <f t="array" ref="DJ50">SUMIFS(INDIRECT($G$1),Consolidado!$C$3:$C66,$A50,Consolidado!$B$3:$B66,DJ$1)</f>
        <v>#VALUE!</v>
      </c>
      <c r="DK50" s="21" t="str">
        <f t="shared" si="636"/>
        <v/>
      </c>
      <c r="DL50" s="21" t="str">
        <f t="shared" si="637"/>
        <v>#VALUE!</v>
      </c>
      <c r="DM50" s="21" t="str">
        <f t="array" ref="DM50">SUMIFS(INDIRECT($H$1),Consolidado!$C$3:$C66,$A50,Consolidado!$B$3:$B66,DJ$1)</f>
        <v>#VALUE!</v>
      </c>
      <c r="DN50" s="54" t="str">
        <f t="shared" si="638"/>
        <v/>
      </c>
      <c r="DO50" s="21" t="str">
        <f t="shared" si="639"/>
        <v>#VALUE!</v>
      </c>
      <c r="DP50" s="21" t="str">
        <f t="shared" si="640"/>
        <v/>
      </c>
      <c r="DQ50" s="103" t="str">
        <f t="array" ref="DQ50">SUMIFS(INDIRECT($G$1),Consolidado!$C$3:$C66,$A50,Consolidado!$B$3:$B66,DQ$1)</f>
        <v>#VALUE!</v>
      </c>
      <c r="DR50" s="22" t="str">
        <f t="shared" si="641"/>
        <v/>
      </c>
      <c r="DS50" s="22" t="str">
        <f t="shared" si="642"/>
        <v>#VALUE!</v>
      </c>
      <c r="DT50" s="22" t="str">
        <f t="array" ref="DT50">SUMIFS(INDIRECT($H$1),Consolidado!$C$3:$C66,$A50,Consolidado!$B$3:$B66,DQ$1)</f>
        <v>#VALUE!</v>
      </c>
      <c r="DU50" s="56" t="str">
        <f t="shared" si="643"/>
        <v/>
      </c>
      <c r="DV50" s="22" t="str">
        <f t="shared" si="644"/>
        <v>#VALUE!</v>
      </c>
      <c r="DW50" s="22" t="str">
        <f t="shared" si="645"/>
        <v/>
      </c>
      <c r="DX50" s="104" t="str">
        <f t="array" ref="DX50">SUMIFS(INDIRECT($G$1),Consolidado!$C$3:$C66,$A50,Consolidado!$B$3:$B66,DX$1)</f>
        <v>#VALUE!</v>
      </c>
      <c r="DY50" s="21" t="str">
        <f t="shared" si="646"/>
        <v/>
      </c>
      <c r="DZ50" s="21" t="str">
        <f t="shared" si="647"/>
        <v>#VALUE!</v>
      </c>
      <c r="EA50" s="21" t="str">
        <f t="array" ref="EA50">SUMIFS(INDIRECT($H$1),Consolidado!$C$3:$C66,$A50,Consolidado!$B$3:$B66,DX$1)</f>
        <v>#VALUE!</v>
      </c>
      <c r="EB50" s="54" t="str">
        <f t="shared" si="648"/>
        <v/>
      </c>
      <c r="EC50" s="21" t="str">
        <f t="shared" si="649"/>
        <v>#VALUE!</v>
      </c>
      <c r="ED50" s="21" t="str">
        <f t="shared" si="650"/>
        <v/>
      </c>
      <c r="EE50" s="103" t="str">
        <f t="array" ref="EE50">SUMIFS(INDIRECT($G$1),Consolidado!$C$3:$C66,$A50,Consolidado!$B$3:$B66,EE$1)</f>
        <v>#VALUE!</v>
      </c>
      <c r="EF50" s="22" t="str">
        <f t="shared" si="651"/>
        <v/>
      </c>
      <c r="EG50" s="22" t="str">
        <f t="shared" si="652"/>
        <v>#VALUE!</v>
      </c>
      <c r="EH50" s="22" t="str">
        <f t="array" ref="EH50">SUMIFS(INDIRECT($H$1),Consolidado!$C$3:$C66,$A50,Consolidado!$B$3:$B66,EE$1)</f>
        <v>#VALUE!</v>
      </c>
      <c r="EI50" s="56" t="str">
        <f t="shared" si="653"/>
        <v/>
      </c>
      <c r="EJ50" s="22" t="str">
        <f t="shared" si="654"/>
        <v>#VALUE!</v>
      </c>
      <c r="EK50" s="22" t="str">
        <f t="shared" si="655"/>
        <v/>
      </c>
      <c r="EL50" s="104" t="str">
        <f t="array" ref="EL50">SUMIFS(INDIRECT($G$1),Consolidado!$C$3:$C66,$A50,Consolidado!$B$3:$B66,EL$1)</f>
        <v>#VALUE!</v>
      </c>
      <c r="EM50" s="21" t="str">
        <f t="shared" si="656"/>
        <v/>
      </c>
      <c r="EN50" s="21" t="str">
        <f t="shared" si="657"/>
        <v>#VALUE!</v>
      </c>
      <c r="EO50" s="21" t="str">
        <f t="array" ref="EO50">SUMIFS(INDIRECT($H$1),Consolidado!$C$3:$C66,$A50,Consolidado!$B$3:$B66,EL$1)</f>
        <v>#VALUE!</v>
      </c>
      <c r="EP50" s="54" t="str">
        <f t="shared" si="658"/>
        <v/>
      </c>
      <c r="EQ50" s="21" t="str">
        <f t="shared" si="659"/>
        <v>#VALUE!</v>
      </c>
      <c r="ER50" s="21" t="str">
        <f t="shared" si="660"/>
        <v/>
      </c>
      <c r="ES50" s="103" t="str">
        <f t="array" ref="ES50">SUMIFS(INDIRECT($G$1),Consolidado!$C$3:$C66,$A50,Consolidado!$B$3:$B66,ES$1)</f>
        <v>#VALUE!</v>
      </c>
      <c r="ET50" s="22" t="str">
        <f t="shared" si="661"/>
        <v/>
      </c>
      <c r="EU50" s="22" t="str">
        <f t="shared" si="662"/>
        <v>#VALUE!</v>
      </c>
      <c r="EV50" s="22" t="str">
        <f t="array" ref="EV50">SUMIFS(INDIRECT($H$1),Consolidado!$C$3:$C66,$A50,Consolidado!$B$3:$B66,ES$1)</f>
        <v>#VALUE!</v>
      </c>
      <c r="EW50" s="56" t="str">
        <f t="shared" si="663"/>
        <v/>
      </c>
      <c r="EX50" s="22" t="str">
        <f t="shared" si="664"/>
        <v>#VALUE!</v>
      </c>
      <c r="EY50" s="22" t="str">
        <f t="shared" si="665"/>
        <v/>
      </c>
      <c r="EZ50" s="104" t="str">
        <f t="array" ref="EZ50">SUMIFS(INDIRECT($G$1),Consolidado!$C$3:$C66,$A50,Consolidado!$B$3:$B66,EZ$1)</f>
        <v>#VALUE!</v>
      </c>
      <c r="FA50" s="21" t="str">
        <f t="shared" si="666"/>
        <v/>
      </c>
      <c r="FB50" s="21" t="str">
        <f t="shared" si="667"/>
        <v>#VALUE!</v>
      </c>
      <c r="FC50" s="21" t="str">
        <f t="array" ref="FC50">SUMIFS(INDIRECT($H$1),Consolidado!$C$3:$C66,$A50,Consolidado!$B$3:$B66,EZ$1)</f>
        <v>#VALUE!</v>
      </c>
      <c r="FD50" s="54" t="str">
        <f t="shared" si="668"/>
        <v/>
      </c>
      <c r="FE50" s="21" t="str">
        <f t="shared" si="669"/>
        <v>#VALUE!</v>
      </c>
      <c r="FF50" s="21" t="str">
        <f t="shared" si="670"/>
        <v/>
      </c>
      <c r="FG50" s="103" t="str">
        <f t="array" ref="FG50">SUMIFS(INDIRECT($G$1),Consolidado!$C$3:$C66,$A50,Consolidado!$B$3:$B66,FG$1)</f>
        <v>#VALUE!</v>
      </c>
      <c r="FH50" s="22" t="str">
        <f t="shared" si="671"/>
        <v/>
      </c>
      <c r="FI50" s="22" t="str">
        <f t="shared" si="672"/>
        <v>#VALUE!</v>
      </c>
      <c r="FJ50" s="22" t="str">
        <f t="array" ref="FJ50">SUMIFS(INDIRECT($H$1),Consolidado!$C$3:$C66,$A50,Consolidado!$B$3:$B66,FG$1)</f>
        <v>#VALUE!</v>
      </c>
      <c r="FK50" s="56" t="str">
        <f t="shared" si="673"/>
        <v/>
      </c>
      <c r="FL50" s="22" t="str">
        <f t="shared" si="674"/>
        <v>#VALUE!</v>
      </c>
      <c r="FM50" s="22" t="str">
        <f t="shared" si="675"/>
        <v/>
      </c>
      <c r="FN50" s="104" t="str">
        <f t="array" ref="FN50">SUMIFS(INDIRECT($G$1),Consolidado!$C$3:$C66,$A50,Consolidado!$B$3:$B66,FN$1)</f>
        <v>#VALUE!</v>
      </c>
      <c r="FO50" s="21" t="str">
        <f t="shared" si="676"/>
        <v/>
      </c>
      <c r="FP50" s="21" t="str">
        <f t="shared" si="677"/>
        <v>#VALUE!</v>
      </c>
      <c r="FQ50" s="21" t="str">
        <f t="array" ref="FQ50">SUMIFS(INDIRECT($H$1),Consolidado!$C$3:$C66,$A50,Consolidado!$B$3:$B66,FN$1)</f>
        <v>#VALUE!</v>
      </c>
      <c r="FR50" s="54" t="str">
        <f t="shared" si="678"/>
        <v/>
      </c>
      <c r="FS50" s="21" t="str">
        <f t="shared" si="679"/>
        <v>#VALUE!</v>
      </c>
      <c r="FT50" s="21" t="str">
        <f t="shared" si="680"/>
        <v/>
      </c>
      <c r="FU50" s="103" t="str">
        <f t="array" ref="FU50">SUMIFS(INDIRECT($G$1),Consolidado!$C$3:$C66,$A50,Consolidado!$B$3:$B66,FU$1)</f>
        <v>#VALUE!</v>
      </c>
      <c r="FV50" s="22" t="str">
        <f t="shared" si="681"/>
        <v/>
      </c>
      <c r="FW50" s="22" t="str">
        <f t="shared" si="682"/>
        <v>#VALUE!</v>
      </c>
      <c r="FX50" s="22" t="str">
        <f t="array" ref="FX50">SUMIFS(INDIRECT($H$1),Consolidado!$C$3:$C66,$A50,Consolidado!$B$3:$B66,FU$1)</f>
        <v>#VALUE!</v>
      </c>
      <c r="FY50" s="56" t="str">
        <f t="shared" si="683"/>
        <v/>
      </c>
      <c r="FZ50" s="22" t="str">
        <f t="shared" si="684"/>
        <v>#VALUE!</v>
      </c>
      <c r="GA50" s="22" t="str">
        <f t="shared" si="685"/>
        <v/>
      </c>
      <c r="GB50" s="104" t="str">
        <f t="array" ref="GB50">SUMIFS(INDIRECT($G$1),Consolidado!$C$3:$C66,$A50,Consolidado!$B$3:$B66,GB$1)</f>
        <v>#VALUE!</v>
      </c>
      <c r="GC50" s="21" t="str">
        <f t="shared" si="686"/>
        <v/>
      </c>
      <c r="GD50" s="21" t="str">
        <f t="shared" si="687"/>
        <v>#VALUE!</v>
      </c>
      <c r="GE50" s="21" t="str">
        <f t="array" ref="GE50">SUMIFS(INDIRECT($H$1),Consolidado!$C$3:$C66,$A50,Consolidado!$B$3:$B66,GB$1)</f>
        <v>#VALUE!</v>
      </c>
      <c r="GF50" s="54" t="str">
        <f t="shared" si="688"/>
        <v/>
      </c>
      <c r="GG50" s="21" t="str">
        <f t="shared" si="689"/>
        <v>#VALUE!</v>
      </c>
      <c r="GH50" s="21" t="str">
        <f t="shared" si="690"/>
        <v/>
      </c>
      <c r="GI50" s="103" t="str">
        <f t="array" ref="GI50">SUMIFS(INDIRECT($G$1),Consolidado!$C$3:$C66,$A50,Consolidado!$B$3:$B66,GI$1)</f>
        <v>#VALUE!</v>
      </c>
      <c r="GJ50" s="22" t="str">
        <f t="shared" si="691"/>
        <v/>
      </c>
      <c r="GK50" s="22" t="str">
        <f t="shared" si="692"/>
        <v>#VALUE!</v>
      </c>
      <c r="GL50" s="22" t="str">
        <f t="array" ref="GL50">SUMIFS(INDIRECT($H$1),Consolidado!$C$3:$C66,$A50,Consolidado!$B$3:$B66,GI$1)</f>
        <v>#VALUE!</v>
      </c>
      <c r="GM50" s="56" t="str">
        <f t="shared" si="693"/>
        <v/>
      </c>
      <c r="GN50" s="22" t="str">
        <f t="shared" si="694"/>
        <v>#VALUE!</v>
      </c>
      <c r="GO50" s="22" t="str">
        <f t="shared" si="695"/>
        <v/>
      </c>
      <c r="GP50" s="104" t="str">
        <f t="array" ref="GP50">SUMIFS(INDIRECT($G$1),Consolidado!$C$3:$C66,$A50,Consolidado!$B$3:$B66,GP$1)</f>
        <v>#VALUE!</v>
      </c>
      <c r="GQ50" s="21" t="str">
        <f t="shared" si="696"/>
        <v/>
      </c>
      <c r="GR50" s="21" t="str">
        <f t="shared" si="697"/>
        <v>#VALUE!</v>
      </c>
      <c r="GS50" s="21" t="str">
        <f t="array" ref="GS50">SUMIFS(INDIRECT($H$1),Consolidado!$C$3:$C66,$A50,Consolidado!$B$3:$B66,GP$1)</f>
        <v>#VALUE!</v>
      </c>
      <c r="GT50" s="54" t="str">
        <f t="shared" si="698"/>
        <v/>
      </c>
      <c r="GU50" s="21" t="str">
        <f t="shared" si="699"/>
        <v>#VALUE!</v>
      </c>
      <c r="GV50" s="21" t="str">
        <f t="shared" si="700"/>
        <v/>
      </c>
      <c r="GW50" s="103" t="str">
        <f t="array" ref="GW50">SUMIFS(INDIRECT($G$1),Consolidado!$C$3:$C66,$A50,Consolidado!$B$3:$B66,GW$1)</f>
        <v>#VALUE!</v>
      </c>
      <c r="GX50" s="22" t="str">
        <f t="shared" si="701"/>
        <v/>
      </c>
      <c r="GY50" s="22" t="str">
        <f t="shared" si="702"/>
        <v>#VALUE!</v>
      </c>
      <c r="GZ50" s="22" t="str">
        <f t="array" ref="GZ50">SUMIFS(INDIRECT($H$1),Consolidado!$C$3:$C66,$A50,Consolidado!$B$3:$B66,GW$1)</f>
        <v>#VALUE!</v>
      </c>
      <c r="HA50" s="56" t="str">
        <f t="shared" si="703"/>
        <v/>
      </c>
      <c r="HB50" s="22" t="str">
        <f t="shared" si="704"/>
        <v>#VALUE!</v>
      </c>
      <c r="HC50" s="22" t="str">
        <f t="shared" si="705"/>
        <v/>
      </c>
      <c r="HD50" s="104" t="str">
        <f t="array" ref="HD50">SUMIFS(INDIRECT($G$1),Consolidado!$C$3:$C66,$A50,Consolidado!$B$3:$B66,HD$1)</f>
        <v>#VALUE!</v>
      </c>
      <c r="HE50" s="21" t="str">
        <f t="shared" si="706"/>
        <v/>
      </c>
      <c r="HF50" s="21" t="str">
        <f t="shared" si="707"/>
        <v>#VALUE!</v>
      </c>
      <c r="HG50" s="21" t="str">
        <f t="array" ref="HG50">SUMIFS(INDIRECT($H$1),Consolidado!$C$3:$C66,$A50,Consolidado!$B$3:$B66,HD$1)</f>
        <v>#VALUE!</v>
      </c>
      <c r="HH50" s="54" t="str">
        <f t="shared" si="708"/>
        <v/>
      </c>
      <c r="HI50" s="21" t="str">
        <f t="shared" si="709"/>
        <v>#VALUE!</v>
      </c>
      <c r="HJ50" s="21" t="str">
        <f t="shared" si="710"/>
        <v/>
      </c>
      <c r="HK50" s="103" t="str">
        <f t="array" ref="HK50">SUMIFS(INDIRECT($G$1),Consolidado!$C$3:$C66,$A50,Consolidado!$B$3:$B66,HK$1)</f>
        <v>#VALUE!</v>
      </c>
      <c r="HL50" s="22" t="str">
        <f t="shared" si="711"/>
        <v/>
      </c>
      <c r="HM50" s="22" t="str">
        <f t="shared" si="712"/>
        <v>#VALUE!</v>
      </c>
      <c r="HN50" s="22" t="str">
        <f t="array" ref="HN50">SUMIFS(INDIRECT($H$1),Consolidado!$C$3:$C66,$A50,Consolidado!$B$3:$B66,HK$1)</f>
        <v>#VALUE!</v>
      </c>
      <c r="HO50" s="56" t="str">
        <f t="shared" si="713"/>
        <v/>
      </c>
      <c r="HP50" s="22" t="str">
        <f t="shared" si="714"/>
        <v>#VALUE!</v>
      </c>
      <c r="HQ50" s="22" t="str">
        <f t="shared" si="715"/>
        <v/>
      </c>
      <c r="HR50" s="104" t="str">
        <f t="array" ref="HR50">SUMIFS(INDIRECT($G$1),Consolidado!$C$3:$C66,$A50,Consolidado!$B$3:$B66,HR$1)</f>
        <v>#VALUE!</v>
      </c>
      <c r="HS50" s="21" t="str">
        <f t="shared" si="716"/>
        <v/>
      </c>
      <c r="HT50" s="21" t="str">
        <f t="shared" si="717"/>
        <v>#VALUE!</v>
      </c>
      <c r="HU50" s="21" t="str">
        <f t="array" ref="HU50">SUMIFS(INDIRECT($H$1),Consolidado!$C$3:$C66,$A50,Consolidado!$B$3:$B66,HR$1)</f>
        <v>#VALUE!</v>
      </c>
      <c r="HV50" s="54" t="str">
        <f t="shared" si="718"/>
        <v/>
      </c>
      <c r="HW50" s="21" t="str">
        <f t="shared" si="719"/>
        <v>#VALUE!</v>
      </c>
      <c r="HX50" s="21" t="str">
        <f t="shared" si="720"/>
        <v/>
      </c>
      <c r="HY50" s="103" t="str">
        <f t="array" ref="HY50">SUMIFS(INDIRECT($G$1),Consolidado!$C$3:$C66,$A50,Consolidado!$B$3:$B66,HY$1)</f>
        <v>#VALUE!</v>
      </c>
      <c r="HZ50" s="22" t="str">
        <f t="shared" si="721"/>
        <v/>
      </c>
      <c r="IA50" s="22" t="str">
        <f t="shared" si="722"/>
        <v>#VALUE!</v>
      </c>
      <c r="IB50" s="22" t="str">
        <f t="array" ref="IB50">SUMIFS(INDIRECT($H$1),Consolidado!$C$3:$C66,$A50,Consolidado!$B$3:$B66,HY$1)</f>
        <v>#VALUE!</v>
      </c>
      <c r="IC50" s="56" t="str">
        <f t="shared" si="723"/>
        <v/>
      </c>
      <c r="ID50" s="22" t="str">
        <f t="shared" si="724"/>
        <v>#VALUE!</v>
      </c>
      <c r="IE50" s="22" t="str">
        <f t="shared" si="725"/>
        <v/>
      </c>
      <c r="IF50" s="104" t="str">
        <f t="array" ref="IF50">SUMIFS(INDIRECT($G$1),Consolidado!$C$3:$C66,$A50,Consolidado!$B$3:$B66,IF$1)</f>
        <v>#VALUE!</v>
      </c>
      <c r="IG50" s="21" t="str">
        <f t="shared" si="726"/>
        <v/>
      </c>
      <c r="IH50" s="21" t="str">
        <f t="shared" si="727"/>
        <v>#VALUE!</v>
      </c>
      <c r="II50" s="21" t="str">
        <f t="array" ref="II50">SUMIFS(INDIRECT($H$1),Consolidado!$C$3:$C66,$A50,Consolidado!$B$3:$B66,IF$1)</f>
        <v>#VALUE!</v>
      </c>
      <c r="IJ50" s="54" t="str">
        <f t="shared" si="728"/>
        <v/>
      </c>
      <c r="IK50" s="21" t="str">
        <f t="shared" si="729"/>
        <v>#VALUE!</v>
      </c>
      <c r="IL50" s="21" t="str">
        <f t="shared" si="730"/>
        <v/>
      </c>
      <c r="IM50" s="103" t="str">
        <f t="array" ref="IM50">SUMIFS(INDIRECT($G$1),Consolidado!$C$3:$C66,$A50,Consolidado!$B$3:$B66,IM$1)</f>
        <v>#VALUE!</v>
      </c>
      <c r="IN50" s="22" t="str">
        <f t="shared" si="731"/>
        <v/>
      </c>
      <c r="IO50" s="22" t="str">
        <f t="shared" si="732"/>
        <v>#VALUE!</v>
      </c>
      <c r="IP50" s="22" t="str">
        <f t="array" ref="IP50">SUMIFS(INDIRECT($H$1),Consolidado!$C$3:$C66,$A50,Consolidado!$B$3:$B66,IM$1)</f>
        <v>#VALUE!</v>
      </c>
      <c r="IQ50" s="56" t="str">
        <f t="shared" si="733"/>
        <v/>
      </c>
      <c r="IR50" s="22" t="str">
        <f t="shared" si="734"/>
        <v>#VALUE!</v>
      </c>
      <c r="IS50" s="22" t="str">
        <f t="shared" si="735"/>
        <v/>
      </c>
      <c r="IT50" s="104" t="str">
        <f t="array" ref="IT50">SUMIFS(INDIRECT($G$1),Consolidado!$C$3:$C66,$A50,Consolidado!$B$3:$B66,IT$1)</f>
        <v>#VALUE!</v>
      </c>
      <c r="IU50" s="21" t="str">
        <f t="shared" si="736"/>
        <v/>
      </c>
      <c r="IV50" s="21" t="str">
        <f t="shared" si="737"/>
        <v>#VALUE!</v>
      </c>
      <c r="IW50" s="21" t="str">
        <f t="array" ref="IW50">SUMIFS(INDIRECT($H$1),Consolidado!$C$3:$C66,$A50,Consolidado!$B$3:$B66,IT$1)</f>
        <v>#VALUE!</v>
      </c>
      <c r="IX50" s="54" t="str">
        <f t="shared" si="738"/>
        <v/>
      </c>
      <c r="IY50" s="21" t="str">
        <f t="shared" si="739"/>
        <v>#VALUE!</v>
      </c>
      <c r="IZ50" s="21" t="str">
        <f t="shared" si="740"/>
        <v/>
      </c>
      <c r="JA50" s="103" t="str">
        <f t="array" ref="JA50">SUMIFS(INDIRECT($G$1),Consolidado!$C$3:$C66,$A50,Consolidado!$B$3:$B66,JA$1)</f>
        <v>#VALUE!</v>
      </c>
      <c r="JB50" s="22" t="str">
        <f t="shared" si="741"/>
        <v/>
      </c>
      <c r="JC50" s="22" t="str">
        <f t="shared" si="742"/>
        <v>#VALUE!</v>
      </c>
      <c r="JD50" s="22" t="str">
        <f t="array" ref="JD50">SUMIFS(INDIRECT($H$1),Consolidado!$C$3:$C66,$A50,Consolidado!$B$3:$B66,JA$1)</f>
        <v>#VALUE!</v>
      </c>
      <c r="JE50" s="56" t="str">
        <f t="shared" si="743"/>
        <v/>
      </c>
      <c r="JF50" s="22" t="str">
        <f t="shared" si="744"/>
        <v>#VALUE!</v>
      </c>
      <c r="JG50" s="22" t="str">
        <f t="shared" si="745"/>
        <v/>
      </c>
      <c r="JH50" s="104" t="str">
        <f t="array" ref="JH50">SUMIFS(INDIRECT($G$1),Consolidado!$C$3:$C66,$A50,Consolidado!$B$3:$B66,JH$1)</f>
        <v>#VALUE!</v>
      </c>
      <c r="JI50" s="21" t="str">
        <f t="shared" si="746"/>
        <v/>
      </c>
      <c r="JJ50" s="21" t="str">
        <f t="shared" si="747"/>
        <v>#VALUE!</v>
      </c>
      <c r="JK50" s="21" t="str">
        <f t="array" ref="JK50">SUMIFS(INDIRECT($H$1),Consolidado!$C$3:$C66,$A50,Consolidado!$B$3:$B66,JH$1)</f>
        <v>#VALUE!</v>
      </c>
      <c r="JL50" s="54" t="str">
        <f t="shared" si="748"/>
        <v/>
      </c>
      <c r="JM50" s="21" t="str">
        <f t="shared" si="749"/>
        <v>#VALUE!</v>
      </c>
      <c r="JN50" s="21" t="str">
        <f t="shared" si="750"/>
        <v/>
      </c>
      <c r="JO50" s="103" t="str">
        <f t="array" ref="JO50">SUMIFS(INDIRECT($G$1),Consolidado!$C$3:$C66,$A50,Consolidado!$B$3:$B66,JO$1)</f>
        <v>#VALUE!</v>
      </c>
      <c r="JP50" s="22" t="str">
        <f t="shared" si="751"/>
        <v/>
      </c>
      <c r="JQ50" s="22" t="str">
        <f t="shared" si="752"/>
        <v>#VALUE!</v>
      </c>
      <c r="JR50" s="22" t="str">
        <f t="array" ref="JR50">SUMIFS(INDIRECT($H$1),Consolidado!$C$3:$C66,$A50,Consolidado!$B$3:$B66,JO$1)</f>
        <v>#VALUE!</v>
      </c>
      <c r="JS50" s="56" t="str">
        <f t="shared" si="753"/>
        <v/>
      </c>
      <c r="JT50" s="22" t="str">
        <f t="shared" si="754"/>
        <v>#VALUE!</v>
      </c>
      <c r="JU50" s="22" t="str">
        <f t="shared" si="755"/>
        <v/>
      </c>
      <c r="JV50" s="104" t="str">
        <f t="array" ref="JV50">SUMIFS(INDIRECT($G$1),Consolidado!$C$3:$C66,$A50,Consolidado!$B$3:$B66,JV$1)</f>
        <v>#VALUE!</v>
      </c>
      <c r="JW50" s="21" t="str">
        <f t="shared" si="756"/>
        <v/>
      </c>
      <c r="JX50" s="21" t="str">
        <f t="shared" si="757"/>
        <v>#VALUE!</v>
      </c>
      <c r="JY50" s="21" t="str">
        <f t="array" ref="JY50">SUMIFS(INDIRECT($H$1),Consolidado!$C$3:$C66,$A50,Consolidado!$B$3:$B66,JV$1)</f>
        <v>#VALUE!</v>
      </c>
      <c r="JZ50" s="54" t="str">
        <f t="shared" si="758"/>
        <v/>
      </c>
      <c r="KA50" s="21" t="str">
        <f t="shared" si="759"/>
        <v>#VALUE!</v>
      </c>
      <c r="KB50" s="21" t="str">
        <f t="shared" si="760"/>
        <v/>
      </c>
      <c r="KC50" s="103" t="str">
        <f t="array" ref="KC50">SUMIFS(INDIRECT($G$1),Consolidado!$C$3:$C66,$A50,Consolidado!$B$3:$B66,KC$1)</f>
        <v>#VALUE!</v>
      </c>
      <c r="KD50" s="22" t="str">
        <f t="shared" si="761"/>
        <v/>
      </c>
      <c r="KE50" s="22" t="str">
        <f t="shared" si="762"/>
        <v>#VALUE!</v>
      </c>
      <c r="KF50" s="22" t="str">
        <f t="array" ref="KF50">SUMIFS(INDIRECT($H$1),Consolidado!$C$3:$C66,$A50,Consolidado!$B$3:$B66,KC$1)</f>
        <v>#VALUE!</v>
      </c>
      <c r="KG50" s="56" t="str">
        <f t="shared" si="763"/>
        <v/>
      </c>
      <c r="KH50" s="22" t="str">
        <f t="shared" si="764"/>
        <v>#VALUE!</v>
      </c>
      <c r="KI50" s="22" t="str">
        <f t="shared" si="765"/>
        <v/>
      </c>
      <c r="KJ50" s="104" t="str">
        <f t="array" ref="KJ50">SUMIFS(INDIRECT($G$1),Consolidado!$C$3:$C66,$A50,Consolidado!$B$3:$B66,KJ$1)</f>
        <v>#VALUE!</v>
      </c>
      <c r="KK50" s="21" t="str">
        <f t="shared" si="766"/>
        <v/>
      </c>
      <c r="KL50" s="21" t="str">
        <f t="shared" si="767"/>
        <v>#VALUE!</v>
      </c>
      <c r="KM50" s="21" t="str">
        <f t="array" ref="KM50">SUMIFS(INDIRECT($H$1),Consolidado!$C$3:$C66,$A50,Consolidado!$B$3:$B66,KJ$1)</f>
        <v>#VALUE!</v>
      </c>
      <c r="KN50" s="54" t="str">
        <f t="shared" si="768"/>
        <v/>
      </c>
      <c r="KO50" s="21" t="str">
        <f t="shared" si="769"/>
        <v>#VALUE!</v>
      </c>
      <c r="KP50" s="21" t="str">
        <f t="shared" si="770"/>
        <v/>
      </c>
      <c r="KQ50" s="103" t="str">
        <f t="array" ref="KQ50">SUMIFS(INDIRECT($G$1),Consolidado!$C$3:$C66,$A50,Consolidado!$B$3:$B66,KQ$1)</f>
        <v>#VALUE!</v>
      </c>
      <c r="KR50" s="22" t="str">
        <f t="shared" si="771"/>
        <v/>
      </c>
      <c r="KS50" s="22" t="str">
        <f t="shared" si="772"/>
        <v>#VALUE!</v>
      </c>
      <c r="KT50" s="22" t="str">
        <f t="array" ref="KT50">SUMIFS(INDIRECT($H$1),Consolidado!$C$3:$C66,$A50,Consolidado!$B$3:$B66,KQ$1)</f>
        <v>#VALUE!</v>
      </c>
      <c r="KU50" s="56" t="str">
        <f t="shared" si="773"/>
        <v/>
      </c>
      <c r="KV50" s="22" t="str">
        <f t="shared" si="774"/>
        <v>#VALUE!</v>
      </c>
      <c r="KW50" s="22" t="str">
        <f t="shared" si="775"/>
        <v/>
      </c>
      <c r="KX50" s="104" t="str">
        <f t="array" ref="KX50">SUMIFS(INDIRECT($G$1),Consolidado!$C$3:$C66,$A50,Consolidado!$B$3:$B66,KX$1)</f>
        <v>#VALUE!</v>
      </c>
      <c r="KY50" s="21" t="str">
        <f t="shared" si="776"/>
        <v/>
      </c>
      <c r="KZ50" s="21" t="str">
        <f t="shared" si="777"/>
        <v>#VALUE!</v>
      </c>
      <c r="LA50" s="21" t="str">
        <f t="array" ref="LA50">SUMIFS(INDIRECT($H$1),Consolidado!$C$3:$C66,$A50,Consolidado!$B$3:$B66,KX$1)</f>
        <v>#VALUE!</v>
      </c>
      <c r="LB50" s="54" t="str">
        <f t="shared" si="778"/>
        <v/>
      </c>
      <c r="LC50" s="21" t="str">
        <f t="shared" si="779"/>
        <v>#VALUE!</v>
      </c>
      <c r="LD50" s="105" t="str">
        <f t="shared" si="780"/>
        <v/>
      </c>
      <c r="LE50" s="103" t="str">
        <f t="array" ref="LE50">SUMIFS(INDIRECT($G$1),Consolidado!$C$3:$C66,$A50,Consolidado!$B$3:$B66,LE$1)</f>
        <v>#VALUE!</v>
      </c>
      <c r="LF50" s="22" t="str">
        <f t="shared" si="781"/>
        <v/>
      </c>
      <c r="LG50" s="22" t="str">
        <f t="shared" si="782"/>
        <v>#VALUE!</v>
      </c>
      <c r="LH50" s="22" t="str">
        <f t="array" ref="LH50">SUMIFS(INDIRECT($H$1),Consolidado!$C$3:$C66,$A50,Consolidado!$B$3:$B66,LE$1)</f>
        <v>#VALUE!</v>
      </c>
      <c r="LI50" s="56" t="str">
        <f t="shared" si="783"/>
        <v/>
      </c>
      <c r="LJ50" s="22" t="str">
        <f t="shared" si="784"/>
        <v>#VALUE!</v>
      </c>
      <c r="LK50" s="22" t="str">
        <f t="shared" si="785"/>
        <v/>
      </c>
      <c r="LL50" s="104" t="str">
        <f t="array" ref="LL50">SUMIFS(INDIRECT($G$1),Consolidado!$C$3:$C66,$A50,Consolidado!$B$3:$B66,LL$1)</f>
        <v>#VALUE!</v>
      </c>
      <c r="LM50" s="21" t="str">
        <f t="shared" si="786"/>
        <v/>
      </c>
      <c r="LN50" s="21" t="str">
        <f t="shared" si="787"/>
        <v>#VALUE!</v>
      </c>
      <c r="LO50" s="21" t="str">
        <f t="array" ref="LO50">SUMIFS(INDIRECT($H$1),Consolidado!$C$3:$C66,$A50,Consolidado!$B$3:$B66,LL$1)</f>
        <v>#VALUE!</v>
      </c>
      <c r="LP50" s="54" t="str">
        <f t="shared" si="788"/>
        <v/>
      </c>
      <c r="LQ50" s="21" t="str">
        <f t="shared" si="789"/>
        <v>#VALUE!</v>
      </c>
      <c r="LR50" s="105" t="str">
        <f t="shared" si="790"/>
        <v/>
      </c>
      <c r="LS50" s="103" t="str">
        <f t="array" ref="LS50">SUMIFS(INDIRECT($G$1),Consolidado!$C$3:$C66,$A50,Consolidado!$B$3:$B66,LS$1)</f>
        <v>#VALUE!</v>
      </c>
      <c r="LT50" s="22" t="str">
        <f t="shared" si="791"/>
        <v/>
      </c>
      <c r="LU50" s="22" t="str">
        <f t="shared" si="792"/>
        <v>#VALUE!</v>
      </c>
      <c r="LV50" s="22" t="str">
        <f t="array" ref="LV50">SUMIFS(INDIRECT($H$1),Consolidado!$C$3:$C66,$A50,Consolidado!$B$3:$B66,LS$1)</f>
        <v>#VALUE!</v>
      </c>
      <c r="LW50" s="56" t="str">
        <f t="shared" si="793"/>
        <v/>
      </c>
      <c r="LX50" s="22" t="str">
        <f t="shared" si="794"/>
        <v>#VALUE!</v>
      </c>
      <c r="LY50" s="22" t="str">
        <f t="shared" si="795"/>
        <v/>
      </c>
      <c r="LZ50" s="104" t="str">
        <f t="array" ref="LZ50">SUMIFS(INDIRECT($G$1),Consolidado!$C$3:$C66,$A50,Consolidado!$B$3:$B66,LZ$1)</f>
        <v>#VALUE!</v>
      </c>
      <c r="MA50" s="21" t="str">
        <f t="shared" si="796"/>
        <v/>
      </c>
      <c r="MB50" s="21" t="str">
        <f t="shared" si="797"/>
        <v>#VALUE!</v>
      </c>
      <c r="MC50" s="21" t="str">
        <f t="array" ref="MC50">SUMIFS(INDIRECT($H$1),Consolidado!$C$3:$C66,$A50,Consolidado!$B$3:$B66,LZ$1)</f>
        <v>#VALUE!</v>
      </c>
      <c r="MD50" s="54" t="str">
        <f t="shared" si="798"/>
        <v/>
      </c>
      <c r="ME50" s="21" t="str">
        <f t="shared" si="799"/>
        <v>#VALUE!</v>
      </c>
      <c r="MF50" s="105" t="str">
        <f t="shared" si="800"/>
        <v/>
      </c>
      <c r="MG50" s="103" t="str">
        <f t="array" ref="MG50">SUMIFS(INDIRECT($G$1),Consolidado!$C$3:$C66,$A50,Consolidado!$B$3:$B66,MG$1)</f>
        <v>#VALUE!</v>
      </c>
      <c r="MH50" s="22" t="str">
        <f t="shared" si="801"/>
        <v/>
      </c>
      <c r="MI50" s="22" t="str">
        <f t="shared" si="802"/>
        <v>#VALUE!</v>
      </c>
      <c r="MJ50" s="22" t="str">
        <f t="array" ref="MJ50">SUMIFS(INDIRECT($H$1),Consolidado!$C$3:$C66,$A50,Consolidado!$B$3:$B66,MG$1)</f>
        <v>#VALUE!</v>
      </c>
      <c r="MK50" s="56" t="str">
        <f t="shared" si="803"/>
        <v/>
      </c>
      <c r="ML50" s="22" t="str">
        <f t="shared" si="804"/>
        <v>#VALUE!</v>
      </c>
      <c r="MM50" s="22" t="str">
        <f t="shared" si="805"/>
        <v/>
      </c>
      <c r="MN50" s="104" t="str">
        <f t="array" ref="MN50">SUMIFS(INDIRECT($G$1),Consolidado!$C$3:$C66,$A50,Consolidado!$B$3:$B66,MN$1)</f>
        <v>#VALUE!</v>
      </c>
      <c r="MO50" s="21" t="str">
        <f t="shared" si="806"/>
        <v/>
      </c>
      <c r="MP50" s="21" t="str">
        <f t="shared" si="807"/>
        <v>#VALUE!</v>
      </c>
      <c r="MQ50" s="21" t="str">
        <f t="array" ref="MQ50">SUMIFS(INDIRECT($H$1),Consolidado!$C$3:$C66,$A50,Consolidado!$B$3:$B66,MN$1)</f>
        <v>#VALUE!</v>
      </c>
      <c r="MR50" s="54" t="str">
        <f t="shared" si="808"/>
        <v/>
      </c>
      <c r="MS50" s="21" t="str">
        <f t="shared" si="809"/>
        <v>#VALUE!</v>
      </c>
      <c r="MT50" s="105" t="str">
        <f t="shared" si="810"/>
        <v/>
      </c>
      <c r="MU50" s="103" t="str">
        <f t="array" ref="MU50">SUMIFS(INDIRECT($G$1),Consolidado!$C$3:$C66,$A50,Consolidado!$B$3:$B66,MU$1)</f>
        <v>#VALUE!</v>
      </c>
      <c r="MV50" s="22" t="str">
        <f t="shared" si="811"/>
        <v/>
      </c>
      <c r="MW50" s="22" t="str">
        <f t="shared" si="812"/>
        <v>#VALUE!</v>
      </c>
      <c r="MX50" s="22" t="str">
        <f t="array" ref="MX50">SUMIFS(INDIRECT($H$1),Consolidado!$C$3:$C66,$A50,Consolidado!$B$3:$B66,MU$1)</f>
        <v>#VALUE!</v>
      </c>
      <c r="MY50" s="56" t="str">
        <f t="shared" si="813"/>
        <v/>
      </c>
      <c r="MZ50" s="22" t="str">
        <f t="shared" si="814"/>
        <v>#VALUE!</v>
      </c>
      <c r="NA50" s="22" t="str">
        <f t="shared" si="815"/>
        <v/>
      </c>
      <c r="NB50" s="104" t="str">
        <f t="array" ref="NB50">SUMIFS(INDIRECT($G$1),Consolidado!$C$3:$C66,$A50,Consolidado!$B$3:$B66,NB$1)</f>
        <v>#VALUE!</v>
      </c>
      <c r="NC50" s="21" t="str">
        <f t="shared" si="816"/>
        <v/>
      </c>
      <c r="ND50" s="21" t="str">
        <f t="shared" si="817"/>
        <v>#VALUE!</v>
      </c>
      <c r="NE50" s="21" t="str">
        <f t="array" ref="NE50">SUMIFS(INDIRECT($H$1),Consolidado!$C$3:$C66,$A50,Consolidado!$B$3:$B66,NB$1)</f>
        <v>#VALUE!</v>
      </c>
      <c r="NF50" s="54" t="str">
        <f t="shared" si="818"/>
        <v/>
      </c>
      <c r="NG50" s="21" t="str">
        <f t="shared" si="819"/>
        <v>#VALUE!</v>
      </c>
      <c r="NH50" s="105" t="str">
        <f t="shared" si="820"/>
        <v/>
      </c>
      <c r="NI50" s="103" t="str">
        <f t="array" ref="NI50">SUMIFS(INDIRECT($G$1),Consolidado!$C$3:$C66,$A50,Consolidado!$B$3:$B66,NI$1)</f>
        <v>#VALUE!</v>
      </c>
      <c r="NJ50" s="22" t="str">
        <f t="shared" si="821"/>
        <v/>
      </c>
      <c r="NK50" s="22" t="str">
        <f t="shared" si="822"/>
        <v>#VALUE!</v>
      </c>
      <c r="NL50" s="22" t="str">
        <f t="array" ref="NL50">SUMIFS(INDIRECT($H$1),Consolidado!$C$3:$C66,$A50,Consolidado!$B$3:$B66,NI$1)</f>
        <v>#VALUE!</v>
      </c>
      <c r="NM50" s="56" t="str">
        <f t="shared" si="823"/>
        <v/>
      </c>
      <c r="NN50" s="22" t="str">
        <f t="shared" si="824"/>
        <v>#VALUE!</v>
      </c>
      <c r="NO50" s="22" t="str">
        <f t="shared" si="825"/>
        <v/>
      </c>
      <c r="NP50" s="104" t="str">
        <f t="array" ref="NP50">SUMIFS(INDIRECT($G$1),Consolidado!$C$3:$C66,$A50,Consolidado!$B$3:$B66,NP$1)</f>
        <v>#VALUE!</v>
      </c>
      <c r="NQ50" s="21" t="str">
        <f t="shared" si="826"/>
        <v/>
      </c>
      <c r="NR50" s="21" t="str">
        <f t="shared" si="827"/>
        <v>#VALUE!</v>
      </c>
      <c r="NS50" s="21" t="str">
        <f t="array" ref="NS50">SUMIFS(INDIRECT($H$1),Consolidado!$C$3:$C66,$A50,Consolidado!$B$3:$B66,NP$1)</f>
        <v>#VALUE!</v>
      </c>
      <c r="NT50" s="54" t="str">
        <f t="shared" si="828"/>
        <v/>
      </c>
      <c r="NU50" s="21" t="str">
        <f t="shared" si="829"/>
        <v>#VALUE!</v>
      </c>
      <c r="NV50" s="105" t="str">
        <f t="shared" si="830"/>
        <v/>
      </c>
    </row>
    <row r="51" ht="9.0" customHeight="1">
      <c r="B51" s="106"/>
      <c r="D51" s="7"/>
      <c r="E51" s="7"/>
      <c r="F51" s="7"/>
      <c r="G51" s="7"/>
      <c r="H51" s="7"/>
      <c r="I51" s="93"/>
      <c r="J51" s="7"/>
      <c r="K51" s="7"/>
      <c r="L51" s="7"/>
      <c r="M51" s="7"/>
      <c r="N51" s="7"/>
      <c r="O51" s="7"/>
      <c r="P51" s="93"/>
      <c r="Q51" s="7"/>
      <c r="R51" s="7"/>
      <c r="S51" s="7"/>
      <c r="T51" s="7"/>
      <c r="U51" s="7"/>
      <c r="V51" s="7"/>
      <c r="W51" s="93"/>
      <c r="X51" s="7"/>
      <c r="Y51" s="7"/>
      <c r="Z51" s="7"/>
      <c r="AA51" s="7"/>
      <c r="AB51" s="7"/>
      <c r="AC51" s="7"/>
      <c r="AD51" s="93"/>
      <c r="AE51" s="7"/>
      <c r="AF51" s="7"/>
      <c r="AG51" s="7"/>
      <c r="AH51" s="7"/>
      <c r="AI51" s="7"/>
      <c r="AJ51" s="7"/>
      <c r="AK51" s="93"/>
      <c r="AL51" s="7"/>
      <c r="AM51" s="7"/>
      <c r="AN51" s="7"/>
      <c r="AO51" s="7"/>
      <c r="AP51" s="7"/>
      <c r="AQ51" s="7"/>
      <c r="AR51" s="93"/>
      <c r="AS51" s="7"/>
      <c r="AT51" s="7"/>
      <c r="AU51" s="7"/>
      <c r="AV51" s="7"/>
      <c r="AW51" s="7"/>
      <c r="AX51" s="7"/>
      <c r="AY51" s="93"/>
      <c r="AZ51" s="7"/>
      <c r="BA51" s="7"/>
      <c r="BB51" s="7"/>
      <c r="BC51" s="7"/>
      <c r="BD51" s="7"/>
      <c r="BE51" s="7"/>
      <c r="BF51" s="93"/>
      <c r="BG51" s="7"/>
      <c r="BH51" s="7"/>
      <c r="BI51" s="7"/>
      <c r="BJ51" s="7"/>
      <c r="BK51" s="7"/>
      <c r="BL51" s="7"/>
      <c r="BM51" s="93"/>
      <c r="BN51" s="7"/>
      <c r="BO51" s="7"/>
      <c r="BP51" s="7"/>
      <c r="BQ51" s="7"/>
      <c r="BR51" s="7"/>
      <c r="BS51" s="7"/>
      <c r="BT51" s="93"/>
      <c r="BU51" s="7"/>
      <c r="BV51" s="7"/>
      <c r="BW51" s="7"/>
      <c r="BX51" s="7"/>
      <c r="BY51" s="7"/>
      <c r="BZ51" s="7"/>
      <c r="CA51" s="93"/>
      <c r="CB51" s="7"/>
      <c r="CC51" s="7"/>
      <c r="CD51" s="7"/>
      <c r="CE51" s="7"/>
      <c r="CF51" s="7"/>
      <c r="CG51" s="7"/>
      <c r="CH51" s="93"/>
      <c r="CI51" s="7"/>
      <c r="CJ51" s="7"/>
      <c r="CK51" s="7"/>
      <c r="CL51" s="7"/>
      <c r="CM51" s="7"/>
      <c r="CN51" s="7"/>
      <c r="CO51" s="93"/>
      <c r="CP51" s="7"/>
      <c r="CQ51" s="7"/>
      <c r="CR51" s="7"/>
      <c r="CS51" s="7"/>
      <c r="CT51" s="7"/>
      <c r="CU51" s="7"/>
      <c r="CV51" s="93"/>
      <c r="CW51" s="7"/>
      <c r="CX51" s="7"/>
      <c r="CY51" s="7"/>
      <c r="CZ51" s="7"/>
      <c r="DA51" s="7"/>
      <c r="DB51" s="7"/>
      <c r="DC51" s="93"/>
      <c r="DD51" s="7"/>
      <c r="DE51" s="7"/>
      <c r="DF51" s="7"/>
      <c r="DG51" s="7"/>
      <c r="DH51" s="7"/>
      <c r="DI51" s="7"/>
      <c r="DJ51" s="93"/>
      <c r="DK51" s="7"/>
      <c r="DL51" s="7"/>
      <c r="DM51" s="7"/>
      <c r="DN51" s="7"/>
      <c r="DO51" s="7"/>
      <c r="DP51" s="7"/>
      <c r="DQ51" s="93"/>
      <c r="DR51" s="7"/>
      <c r="DS51" s="7"/>
      <c r="DT51" s="7"/>
      <c r="DU51" s="7"/>
      <c r="DV51" s="7"/>
      <c r="DW51" s="7"/>
      <c r="DX51" s="93"/>
      <c r="DY51" s="7"/>
      <c r="DZ51" s="7"/>
      <c r="EA51" s="7"/>
      <c r="EB51" s="7"/>
      <c r="EC51" s="7"/>
      <c r="ED51" s="7"/>
      <c r="EE51" s="93"/>
      <c r="EF51" s="7"/>
      <c r="EG51" s="7"/>
      <c r="EH51" s="7"/>
      <c r="EI51" s="7"/>
      <c r="EJ51" s="7"/>
      <c r="EK51" s="7"/>
      <c r="EL51" s="93"/>
      <c r="EM51" s="7"/>
      <c r="EN51" s="7"/>
      <c r="EO51" s="7"/>
      <c r="EP51" s="7"/>
      <c r="EQ51" s="7"/>
      <c r="ER51" s="7"/>
      <c r="ES51" s="93"/>
      <c r="ET51" s="7"/>
      <c r="EU51" s="7"/>
      <c r="EV51" s="7"/>
      <c r="EW51" s="7"/>
      <c r="EX51" s="7"/>
      <c r="EY51" s="7"/>
      <c r="EZ51" s="93"/>
      <c r="FA51" s="7"/>
      <c r="FB51" s="7"/>
      <c r="FC51" s="7"/>
      <c r="FD51" s="7"/>
      <c r="FE51" s="7"/>
      <c r="FF51" s="7"/>
      <c r="FG51" s="93"/>
      <c r="FH51" s="7"/>
      <c r="FI51" s="7"/>
      <c r="FJ51" s="7"/>
      <c r="FK51" s="7"/>
      <c r="FL51" s="7"/>
      <c r="FM51" s="7"/>
      <c r="FN51" s="93"/>
      <c r="FO51" s="7"/>
      <c r="FP51" s="7"/>
      <c r="FQ51" s="7"/>
      <c r="FR51" s="7"/>
      <c r="FS51" s="7"/>
      <c r="FT51" s="7"/>
      <c r="FU51" s="93"/>
      <c r="FV51" s="7"/>
      <c r="FW51" s="7"/>
      <c r="FX51" s="7"/>
      <c r="FY51" s="7"/>
      <c r="FZ51" s="7"/>
      <c r="GA51" s="7"/>
      <c r="GB51" s="93"/>
      <c r="GC51" s="7"/>
      <c r="GD51" s="7"/>
      <c r="GE51" s="7"/>
      <c r="GF51" s="7"/>
      <c r="GG51" s="7"/>
      <c r="GH51" s="7"/>
      <c r="GI51" s="93"/>
      <c r="GJ51" s="7"/>
      <c r="GK51" s="7"/>
      <c r="GL51" s="7"/>
      <c r="GM51" s="7"/>
      <c r="GN51" s="7"/>
      <c r="GO51" s="7"/>
      <c r="GP51" s="93"/>
      <c r="GQ51" s="7"/>
      <c r="GR51" s="7"/>
      <c r="GS51" s="7"/>
      <c r="GT51" s="7"/>
      <c r="GU51" s="7"/>
      <c r="GV51" s="7"/>
      <c r="GW51" s="93"/>
      <c r="GX51" s="7"/>
      <c r="GY51" s="7"/>
      <c r="GZ51" s="7"/>
      <c r="HA51" s="7"/>
      <c r="HB51" s="7"/>
      <c r="HC51" s="7"/>
      <c r="HD51" s="93"/>
      <c r="HE51" s="7"/>
      <c r="HF51" s="7"/>
      <c r="HG51" s="7"/>
      <c r="HH51" s="7"/>
      <c r="HI51" s="7"/>
      <c r="HJ51" s="7"/>
      <c r="HK51" s="93"/>
      <c r="HL51" s="7"/>
      <c r="HM51" s="7"/>
      <c r="HN51" s="7"/>
      <c r="HO51" s="7"/>
      <c r="HP51" s="7"/>
      <c r="HQ51" s="7"/>
      <c r="HR51" s="93"/>
      <c r="HS51" s="7"/>
      <c r="HT51" s="7"/>
      <c r="HU51" s="7"/>
      <c r="HV51" s="7"/>
      <c r="HW51" s="7"/>
      <c r="HX51" s="7"/>
      <c r="HY51" s="93"/>
      <c r="HZ51" s="7"/>
      <c r="IA51" s="7"/>
      <c r="IB51" s="7"/>
      <c r="IC51" s="7"/>
      <c r="ID51" s="7"/>
      <c r="IE51" s="7"/>
      <c r="IF51" s="93"/>
      <c r="IG51" s="7"/>
      <c r="IH51" s="7"/>
      <c r="II51" s="7"/>
      <c r="IJ51" s="7"/>
      <c r="IK51" s="7"/>
      <c r="IL51" s="7"/>
      <c r="IM51" s="93"/>
      <c r="IN51" s="7"/>
      <c r="IO51" s="7"/>
      <c r="IP51" s="7"/>
      <c r="IQ51" s="7"/>
      <c r="IR51" s="7"/>
      <c r="IS51" s="7"/>
      <c r="IT51" s="93"/>
      <c r="IU51" s="7"/>
      <c r="IV51" s="7"/>
      <c r="IW51" s="7"/>
      <c r="IX51" s="7"/>
      <c r="IY51" s="7"/>
      <c r="IZ51" s="7"/>
      <c r="JA51" s="93"/>
      <c r="JB51" s="7"/>
      <c r="JC51" s="7"/>
      <c r="JD51" s="7"/>
      <c r="JE51" s="7"/>
      <c r="JF51" s="7"/>
      <c r="JG51" s="7"/>
      <c r="JH51" s="93"/>
      <c r="JI51" s="7"/>
      <c r="JJ51" s="7"/>
      <c r="JK51" s="7"/>
      <c r="JL51" s="7"/>
      <c r="JM51" s="7"/>
      <c r="JN51" s="7"/>
      <c r="JO51" s="93"/>
      <c r="JP51" s="7"/>
      <c r="JQ51" s="7"/>
      <c r="JR51" s="7"/>
      <c r="JS51" s="7"/>
      <c r="JT51" s="7"/>
      <c r="JU51" s="7"/>
      <c r="JV51" s="93"/>
      <c r="JW51" s="7"/>
      <c r="JX51" s="7"/>
      <c r="JY51" s="7"/>
      <c r="JZ51" s="7"/>
      <c r="KA51" s="7"/>
      <c r="KB51" s="7"/>
      <c r="KC51" s="93"/>
      <c r="KD51" s="7"/>
      <c r="KE51" s="7"/>
      <c r="KF51" s="7"/>
      <c r="KG51" s="7"/>
      <c r="KH51" s="7"/>
      <c r="KI51" s="7"/>
      <c r="KJ51" s="93"/>
      <c r="KK51" s="7"/>
      <c r="KL51" s="7"/>
      <c r="KM51" s="7"/>
      <c r="KN51" s="7"/>
      <c r="KO51" s="7"/>
      <c r="KP51" s="7"/>
      <c r="KQ51" s="93"/>
      <c r="KR51" s="7"/>
      <c r="KS51" s="7"/>
      <c r="KT51" s="7"/>
      <c r="KU51" s="7"/>
      <c r="KV51" s="7"/>
      <c r="KW51" s="7"/>
      <c r="KX51" s="93"/>
      <c r="KY51" s="7"/>
      <c r="KZ51" s="7"/>
      <c r="LA51" s="7"/>
      <c r="LB51" s="7"/>
      <c r="LC51" s="7"/>
      <c r="LD51" s="8"/>
      <c r="LE51" s="93"/>
      <c r="LF51" s="7"/>
      <c r="LG51" s="7"/>
      <c r="LH51" s="7"/>
      <c r="LI51" s="7"/>
      <c r="LJ51" s="7"/>
      <c r="LK51" s="7"/>
      <c r="LL51" s="93"/>
      <c r="LM51" s="7"/>
      <c r="LN51" s="7"/>
      <c r="LO51" s="7"/>
      <c r="LP51" s="7"/>
      <c r="LQ51" s="7"/>
      <c r="LR51" s="8"/>
      <c r="LS51" s="93"/>
      <c r="LT51" s="7"/>
      <c r="LU51" s="7"/>
      <c r="LV51" s="7"/>
      <c r="LW51" s="7"/>
      <c r="LX51" s="7"/>
      <c r="LY51" s="7"/>
      <c r="LZ51" s="93"/>
      <c r="MA51" s="7"/>
      <c r="MB51" s="7"/>
      <c r="MC51" s="7"/>
      <c r="MD51" s="7"/>
      <c r="ME51" s="7"/>
      <c r="MF51" s="8"/>
      <c r="MG51" s="93"/>
      <c r="MH51" s="7"/>
      <c r="MI51" s="7"/>
      <c r="MJ51" s="7"/>
      <c r="MK51" s="7"/>
      <c r="ML51" s="7"/>
      <c r="MM51" s="7"/>
      <c r="MN51" s="93"/>
      <c r="MO51" s="7"/>
      <c r="MP51" s="7"/>
      <c r="MQ51" s="7"/>
      <c r="MR51" s="7"/>
      <c r="MS51" s="7"/>
      <c r="MT51" s="8"/>
      <c r="MU51" s="93"/>
      <c r="MV51" s="7"/>
      <c r="MW51" s="7"/>
      <c r="MX51" s="7"/>
      <c r="MY51" s="7"/>
      <c r="MZ51" s="7"/>
      <c r="NA51" s="7"/>
      <c r="NB51" s="93"/>
      <c r="NC51" s="7"/>
      <c r="ND51" s="7"/>
      <c r="NE51" s="7"/>
      <c r="NF51" s="7"/>
      <c r="NG51" s="7"/>
      <c r="NH51" s="8"/>
      <c r="NI51" s="93"/>
      <c r="NJ51" s="7"/>
      <c r="NK51" s="7"/>
      <c r="NL51" s="7"/>
      <c r="NM51" s="7"/>
      <c r="NN51" s="7"/>
      <c r="NO51" s="7"/>
      <c r="NP51" s="93"/>
      <c r="NQ51" s="7"/>
      <c r="NR51" s="7"/>
      <c r="NS51" s="7"/>
      <c r="NT51" s="7"/>
      <c r="NU51" s="7"/>
      <c r="NV51" s="8"/>
    </row>
    <row r="52" ht="15.75" customHeight="1">
      <c r="A52" s="117" t="s">
        <v>45</v>
      </c>
      <c r="B52" s="62" t="str">
        <f t="shared" ref="B52:C52" si="831">SUM(B53:B55)</f>
        <v>#VALUE!</v>
      </c>
      <c r="C52" s="62" t="str">
        <f t="shared" si="831"/>
        <v>#VALUE!</v>
      </c>
      <c r="D52" s="118" t="str">
        <f>B52-C52</f>
        <v>#VALUE!</v>
      </c>
      <c r="E52" s="62" t="str">
        <f t="shared" ref="E52:F52" si="832">SUM(E53:E55)</f>
        <v>#VALUE!</v>
      </c>
      <c r="F52" s="62" t="str">
        <f t="shared" si="832"/>
        <v>#VALUE!</v>
      </c>
      <c r="G52" s="118" t="str">
        <f t="shared" ref="G52:G55" si="941">E52-F52</f>
        <v>#VALUE!</v>
      </c>
      <c r="H52" s="17" t="str">
        <f>IFERROR(G52-D52,"")</f>
        <v/>
      </c>
      <c r="I52" s="95" t="str">
        <f t="shared" ref="I52:J52" si="833">SUM(I53:I55)</f>
        <v>#VALUE!</v>
      </c>
      <c r="J52" s="119" t="str">
        <f t="shared" si="833"/>
        <v>#VALUE!</v>
      </c>
      <c r="K52" s="118" t="str">
        <f>I52-J52</f>
        <v>#VALUE!</v>
      </c>
      <c r="L52" s="120" t="str">
        <f t="shared" ref="L52:M52" si="834">SUM(L53:L55)</f>
        <v>#VALUE!</v>
      </c>
      <c r="M52" s="119" t="str">
        <f t="shared" si="834"/>
        <v>#VALUE!</v>
      </c>
      <c r="N52" s="118" t="str">
        <f>L52-M52</f>
        <v>#VALUE!</v>
      </c>
      <c r="O52" s="17" t="str">
        <f>IFERROR(N52-K52,"")</f>
        <v/>
      </c>
      <c r="P52" s="121" t="str">
        <f t="shared" ref="P52:Q52" si="835">SUM(P53:P55)</f>
        <v>#VALUE!</v>
      </c>
      <c r="Q52" s="122" t="str">
        <f t="shared" si="835"/>
        <v>#VALUE!</v>
      </c>
      <c r="R52" s="118" t="str">
        <f>P52-Q52</f>
        <v>#VALUE!</v>
      </c>
      <c r="S52" s="122" t="str">
        <f t="shared" ref="S52:T52" si="836">SUM(S53:S55)</f>
        <v>#VALUE!</v>
      </c>
      <c r="T52" s="122" t="str">
        <f t="shared" si="836"/>
        <v>#VALUE!</v>
      </c>
      <c r="U52" s="118" t="str">
        <f>S52-T52</f>
        <v>#VALUE!</v>
      </c>
      <c r="V52" s="63" t="str">
        <f>IFERROR(U52-R52,"")</f>
        <v/>
      </c>
      <c r="W52" s="123" t="str">
        <f t="shared" ref="W52:X52" si="837">SUM(W53:W55)</f>
        <v>#VALUE!</v>
      </c>
      <c r="X52" s="64" t="str">
        <f t="shared" si="837"/>
        <v>#VALUE!</v>
      </c>
      <c r="Y52" s="63" t="str">
        <f>W52-X52</f>
        <v>#VALUE!</v>
      </c>
      <c r="Z52" s="64" t="str">
        <f t="shared" ref="Z52:AA52" si="838">SUM(Z53:Z55)</f>
        <v>#VALUE!</v>
      </c>
      <c r="AA52" s="64" t="str">
        <f t="shared" si="838"/>
        <v>#VALUE!</v>
      </c>
      <c r="AB52" s="63" t="str">
        <f>Z52-AA52</f>
        <v>#VALUE!</v>
      </c>
      <c r="AC52" s="63" t="str">
        <f>IFERROR(AB52-Y52,"")</f>
        <v/>
      </c>
      <c r="AD52" s="124" t="str">
        <f t="shared" ref="AD52:AE52" si="839">SUM(AD53:AD55)</f>
        <v>#VALUE!</v>
      </c>
      <c r="AE52" s="62" t="str">
        <f t="shared" si="839"/>
        <v>#VALUE!</v>
      </c>
      <c r="AF52" s="63" t="str">
        <f>AD52-AE52</f>
        <v>#VALUE!</v>
      </c>
      <c r="AG52" s="62" t="str">
        <f t="shared" ref="AG52:AH52" si="840">SUM(AG53:AG55)</f>
        <v>#VALUE!</v>
      </c>
      <c r="AH52" s="62" t="str">
        <f t="shared" si="840"/>
        <v>#VALUE!</v>
      </c>
      <c r="AI52" s="63" t="str">
        <f>AG52-AH52</f>
        <v>#VALUE!</v>
      </c>
      <c r="AJ52" s="63" t="str">
        <f>IFERROR(AI52-AF52,"")</f>
        <v/>
      </c>
      <c r="AK52" s="123" t="str">
        <f t="shared" ref="AK52:AL52" si="841">SUM(AK53:AK55)</f>
        <v>#VALUE!</v>
      </c>
      <c r="AL52" s="64" t="str">
        <f t="shared" si="841"/>
        <v>#VALUE!</v>
      </c>
      <c r="AM52" s="63" t="str">
        <f>AK52-AL52</f>
        <v>#VALUE!</v>
      </c>
      <c r="AN52" s="64" t="str">
        <f t="shared" ref="AN52:AO52" si="842">SUM(AN53:AN55)</f>
        <v>#VALUE!</v>
      </c>
      <c r="AO52" s="64" t="str">
        <f t="shared" si="842"/>
        <v>#VALUE!</v>
      </c>
      <c r="AP52" s="63" t="str">
        <f>AN52-AO52</f>
        <v>#VALUE!</v>
      </c>
      <c r="AQ52" s="63" t="str">
        <f>IFERROR(AP52-AM52,"")</f>
        <v/>
      </c>
      <c r="AR52" s="124" t="str">
        <f t="shared" ref="AR52:AS52" si="843">SUM(AR53:AR55)</f>
        <v>#VALUE!</v>
      </c>
      <c r="AS52" s="62" t="str">
        <f t="shared" si="843"/>
        <v>#VALUE!</v>
      </c>
      <c r="AT52" s="63" t="str">
        <f>AR52-AS52</f>
        <v>#VALUE!</v>
      </c>
      <c r="AU52" s="62" t="str">
        <f t="shared" ref="AU52:AV52" si="844">SUM(AU53:AU55)</f>
        <v>#VALUE!</v>
      </c>
      <c r="AV52" s="62" t="str">
        <f t="shared" si="844"/>
        <v>#VALUE!</v>
      </c>
      <c r="AW52" s="63" t="str">
        <f>AU52-AV52</f>
        <v>#VALUE!</v>
      </c>
      <c r="AX52" s="63" t="str">
        <f>IFERROR(AW52-AT52,"")</f>
        <v/>
      </c>
      <c r="AY52" s="123" t="str">
        <f t="shared" ref="AY52:AZ52" si="845">SUM(AY53:AY55)</f>
        <v>#VALUE!</v>
      </c>
      <c r="AZ52" s="64" t="str">
        <f t="shared" si="845"/>
        <v>#VALUE!</v>
      </c>
      <c r="BA52" s="63" t="str">
        <f>AY52-AZ52</f>
        <v>#VALUE!</v>
      </c>
      <c r="BB52" s="64" t="str">
        <f t="shared" ref="BB52:BC52" si="846">SUM(BB53:BB55)</f>
        <v>#VALUE!</v>
      </c>
      <c r="BC52" s="64" t="str">
        <f t="shared" si="846"/>
        <v>#VALUE!</v>
      </c>
      <c r="BD52" s="63" t="str">
        <f>BB52-BC52</f>
        <v>#VALUE!</v>
      </c>
      <c r="BE52" s="63" t="str">
        <f>IFERROR(BD52-BA52,"")</f>
        <v/>
      </c>
      <c r="BF52" s="124" t="str">
        <f t="shared" ref="BF52:BG52" si="847">SUM(BF53:BF55)</f>
        <v>#VALUE!</v>
      </c>
      <c r="BG52" s="62" t="str">
        <f t="shared" si="847"/>
        <v>#VALUE!</v>
      </c>
      <c r="BH52" s="63" t="str">
        <f>BF52-BG52</f>
        <v>#VALUE!</v>
      </c>
      <c r="BI52" s="62" t="str">
        <f t="shared" ref="BI52:BJ52" si="848">SUM(BI53:BI55)</f>
        <v>#VALUE!</v>
      </c>
      <c r="BJ52" s="62" t="str">
        <f t="shared" si="848"/>
        <v>#VALUE!</v>
      </c>
      <c r="BK52" s="63" t="str">
        <f>BI52-BJ52</f>
        <v>#VALUE!</v>
      </c>
      <c r="BL52" s="63" t="str">
        <f>IFERROR(BK52-BH52,"")</f>
        <v/>
      </c>
      <c r="BM52" s="123" t="str">
        <f t="shared" ref="BM52:BN52" si="849">SUM(BM53:BM55)</f>
        <v>#VALUE!</v>
      </c>
      <c r="BN52" s="64" t="str">
        <f t="shared" si="849"/>
        <v>#VALUE!</v>
      </c>
      <c r="BO52" s="63" t="str">
        <f>BM52-BN52</f>
        <v>#VALUE!</v>
      </c>
      <c r="BP52" s="64" t="str">
        <f t="shared" ref="BP52:BQ52" si="850">SUM(BP53:BP55)</f>
        <v>#VALUE!</v>
      </c>
      <c r="BQ52" s="64" t="str">
        <f t="shared" si="850"/>
        <v>#VALUE!</v>
      </c>
      <c r="BR52" s="63" t="str">
        <f>BP52-BQ52</f>
        <v>#VALUE!</v>
      </c>
      <c r="BS52" s="63" t="str">
        <f>IFERROR(BR52-BO52,"")</f>
        <v/>
      </c>
      <c r="BT52" s="124" t="str">
        <f t="shared" ref="BT52:BU52" si="851">SUM(BT53:BT55)</f>
        <v>#VALUE!</v>
      </c>
      <c r="BU52" s="62" t="str">
        <f t="shared" si="851"/>
        <v>#VALUE!</v>
      </c>
      <c r="BV52" s="63" t="str">
        <f>BT52-BU52</f>
        <v>#VALUE!</v>
      </c>
      <c r="BW52" s="62" t="str">
        <f t="shared" ref="BW52:BX52" si="852">SUM(BW53:BW55)</f>
        <v>#VALUE!</v>
      </c>
      <c r="BX52" s="62" t="str">
        <f t="shared" si="852"/>
        <v>#VALUE!</v>
      </c>
      <c r="BY52" s="63" t="str">
        <f>BW52-BX52</f>
        <v>#VALUE!</v>
      </c>
      <c r="BZ52" s="63" t="str">
        <f>IFERROR(BY52-BV52,"")</f>
        <v/>
      </c>
      <c r="CA52" s="123" t="str">
        <f t="shared" ref="CA52:CB52" si="853">SUM(CA53:CA55)</f>
        <v>#VALUE!</v>
      </c>
      <c r="CB52" s="64" t="str">
        <f t="shared" si="853"/>
        <v>#VALUE!</v>
      </c>
      <c r="CC52" s="63" t="str">
        <f>CA52-CB52</f>
        <v>#VALUE!</v>
      </c>
      <c r="CD52" s="64" t="str">
        <f t="shared" ref="CD52:CE52" si="854">SUM(CD53:CD55)</f>
        <v>#VALUE!</v>
      </c>
      <c r="CE52" s="64" t="str">
        <f t="shared" si="854"/>
        <v>#VALUE!</v>
      </c>
      <c r="CF52" s="63" t="str">
        <f>CD52-CE52</f>
        <v>#VALUE!</v>
      </c>
      <c r="CG52" s="63" t="str">
        <f>IFERROR(CF52-CC52,"")</f>
        <v/>
      </c>
      <c r="CH52" s="124" t="str">
        <f t="shared" ref="CH52:CI52" si="855">SUM(CH53:CH55)</f>
        <v>#VALUE!</v>
      </c>
      <c r="CI52" s="62" t="str">
        <f t="shared" si="855"/>
        <v>#VALUE!</v>
      </c>
      <c r="CJ52" s="63" t="str">
        <f>CH52-CI52</f>
        <v>#VALUE!</v>
      </c>
      <c r="CK52" s="62" t="str">
        <f t="shared" ref="CK52:CL52" si="856">SUM(CK53:CK55)</f>
        <v>#VALUE!</v>
      </c>
      <c r="CL52" s="62" t="str">
        <f t="shared" si="856"/>
        <v>#VALUE!</v>
      </c>
      <c r="CM52" s="63" t="str">
        <f>CK52-CL52</f>
        <v>#VALUE!</v>
      </c>
      <c r="CN52" s="63" t="str">
        <f>IFERROR(CM52-CJ52,"")</f>
        <v/>
      </c>
      <c r="CO52" s="123" t="str">
        <f t="shared" ref="CO52:CP52" si="857">SUM(CO53:CO55)</f>
        <v>#VALUE!</v>
      </c>
      <c r="CP52" s="64" t="str">
        <f t="shared" si="857"/>
        <v>#VALUE!</v>
      </c>
      <c r="CQ52" s="63" t="str">
        <f>CO52-CP52</f>
        <v>#VALUE!</v>
      </c>
      <c r="CR52" s="64" t="str">
        <f t="shared" ref="CR52:CS52" si="858">SUM(CR53:CR55)</f>
        <v>#VALUE!</v>
      </c>
      <c r="CS52" s="64" t="str">
        <f t="shared" si="858"/>
        <v>#VALUE!</v>
      </c>
      <c r="CT52" s="63" t="str">
        <f>CR52-CS52</f>
        <v>#VALUE!</v>
      </c>
      <c r="CU52" s="63" t="str">
        <f>IFERROR(CT52-CQ52,"")</f>
        <v/>
      </c>
      <c r="CV52" s="124" t="str">
        <f t="shared" ref="CV52:CW52" si="859">SUM(CV53:CV55)</f>
        <v>#VALUE!</v>
      </c>
      <c r="CW52" s="62" t="str">
        <f t="shared" si="859"/>
        <v>#VALUE!</v>
      </c>
      <c r="CX52" s="63" t="str">
        <f>CV52-CW52</f>
        <v>#VALUE!</v>
      </c>
      <c r="CY52" s="62" t="str">
        <f t="shared" ref="CY52:CZ52" si="860">SUM(CY53:CY55)</f>
        <v>#VALUE!</v>
      </c>
      <c r="CZ52" s="62" t="str">
        <f t="shared" si="860"/>
        <v>#VALUE!</v>
      </c>
      <c r="DA52" s="63" t="str">
        <f>CY52-CZ52</f>
        <v>#VALUE!</v>
      </c>
      <c r="DB52" s="63" t="str">
        <f>IFERROR(DA52-CX52,"")</f>
        <v/>
      </c>
      <c r="DC52" s="123" t="str">
        <f t="shared" ref="DC52:DD52" si="861">SUM(DC53:DC55)</f>
        <v>#VALUE!</v>
      </c>
      <c r="DD52" s="64" t="str">
        <f t="shared" si="861"/>
        <v>#VALUE!</v>
      </c>
      <c r="DE52" s="63" t="str">
        <f>DC52-DD52</f>
        <v>#VALUE!</v>
      </c>
      <c r="DF52" s="64" t="str">
        <f t="shared" ref="DF52:DG52" si="862">SUM(DF53:DF55)</f>
        <v>#VALUE!</v>
      </c>
      <c r="DG52" s="64" t="str">
        <f t="shared" si="862"/>
        <v>#VALUE!</v>
      </c>
      <c r="DH52" s="63" t="str">
        <f>DF52-DG52</f>
        <v>#VALUE!</v>
      </c>
      <c r="DI52" s="63" t="str">
        <f>IFERROR(DH52-DE52,"")</f>
        <v/>
      </c>
      <c r="DJ52" s="124" t="str">
        <f t="shared" ref="DJ52:DK52" si="863">SUM(DJ53:DJ55)</f>
        <v>#VALUE!</v>
      </c>
      <c r="DK52" s="62" t="str">
        <f t="shared" si="863"/>
        <v>#VALUE!</v>
      </c>
      <c r="DL52" s="63" t="str">
        <f>DJ52-DK52</f>
        <v>#VALUE!</v>
      </c>
      <c r="DM52" s="62" t="str">
        <f t="shared" ref="DM52:DN52" si="864">SUM(DM53:DM55)</f>
        <v>#VALUE!</v>
      </c>
      <c r="DN52" s="62" t="str">
        <f t="shared" si="864"/>
        <v>#VALUE!</v>
      </c>
      <c r="DO52" s="63" t="str">
        <f>DM52-DN52</f>
        <v>#VALUE!</v>
      </c>
      <c r="DP52" s="63" t="str">
        <f>IFERROR(DO52-DL52,"")</f>
        <v/>
      </c>
      <c r="DQ52" s="123" t="str">
        <f t="shared" ref="DQ52:DR52" si="865">SUM(DQ53:DQ55)</f>
        <v>#VALUE!</v>
      </c>
      <c r="DR52" s="64" t="str">
        <f t="shared" si="865"/>
        <v>#VALUE!</v>
      </c>
      <c r="DS52" s="63" t="str">
        <f>DQ52-DR52</f>
        <v>#VALUE!</v>
      </c>
      <c r="DT52" s="64" t="str">
        <f t="shared" ref="DT52:DU52" si="866">SUM(DT53:DT55)</f>
        <v>#VALUE!</v>
      </c>
      <c r="DU52" s="64" t="str">
        <f t="shared" si="866"/>
        <v>#VALUE!</v>
      </c>
      <c r="DV52" s="63" t="str">
        <f>DT52-DU52</f>
        <v>#VALUE!</v>
      </c>
      <c r="DW52" s="63" t="str">
        <f>IFERROR(DV52-DS52,"")</f>
        <v/>
      </c>
      <c r="DX52" s="124" t="str">
        <f t="shared" ref="DX52:DY52" si="867">SUM(DX53:DX55)</f>
        <v>#VALUE!</v>
      </c>
      <c r="DY52" s="62" t="str">
        <f t="shared" si="867"/>
        <v>#VALUE!</v>
      </c>
      <c r="DZ52" s="63" t="str">
        <f>DX52-DY52</f>
        <v>#VALUE!</v>
      </c>
      <c r="EA52" s="62" t="str">
        <f t="shared" ref="EA52:EB52" si="868">SUM(EA53:EA55)</f>
        <v>#VALUE!</v>
      </c>
      <c r="EB52" s="62" t="str">
        <f t="shared" si="868"/>
        <v>#VALUE!</v>
      </c>
      <c r="EC52" s="63" t="str">
        <f>EA52-EB52</f>
        <v>#VALUE!</v>
      </c>
      <c r="ED52" s="63" t="str">
        <f>IFERROR(EC52-DZ52,"")</f>
        <v/>
      </c>
      <c r="EE52" s="123" t="str">
        <f t="shared" ref="EE52:EF52" si="869">SUM(EE53:EE55)</f>
        <v>#VALUE!</v>
      </c>
      <c r="EF52" s="64" t="str">
        <f t="shared" si="869"/>
        <v>#VALUE!</v>
      </c>
      <c r="EG52" s="63" t="str">
        <f>EE52-EF52</f>
        <v>#VALUE!</v>
      </c>
      <c r="EH52" s="64" t="str">
        <f t="shared" ref="EH52:EI52" si="870">SUM(EH53:EH55)</f>
        <v>#VALUE!</v>
      </c>
      <c r="EI52" s="64" t="str">
        <f t="shared" si="870"/>
        <v>#VALUE!</v>
      </c>
      <c r="EJ52" s="63" t="str">
        <f>EH52-EI52</f>
        <v>#VALUE!</v>
      </c>
      <c r="EK52" s="63" t="str">
        <f>IFERROR(EJ52-EG52,"")</f>
        <v/>
      </c>
      <c r="EL52" s="124" t="str">
        <f t="shared" ref="EL52:EM52" si="871">SUM(EL53:EL55)</f>
        <v>#VALUE!</v>
      </c>
      <c r="EM52" s="62" t="str">
        <f t="shared" si="871"/>
        <v>#VALUE!</v>
      </c>
      <c r="EN52" s="63" t="str">
        <f>EL52-EM52</f>
        <v>#VALUE!</v>
      </c>
      <c r="EO52" s="62" t="str">
        <f t="shared" ref="EO52:EP52" si="872">SUM(EO53:EO55)</f>
        <v>#VALUE!</v>
      </c>
      <c r="EP52" s="62" t="str">
        <f t="shared" si="872"/>
        <v>#VALUE!</v>
      </c>
      <c r="EQ52" s="63" t="str">
        <f>EO52-EP52</f>
        <v>#VALUE!</v>
      </c>
      <c r="ER52" s="63" t="str">
        <f>IFERROR(EQ52-EN52,"")</f>
        <v/>
      </c>
      <c r="ES52" s="123" t="str">
        <f t="shared" ref="ES52:ET52" si="873">SUM(ES53:ES55)</f>
        <v>#VALUE!</v>
      </c>
      <c r="ET52" s="64" t="str">
        <f t="shared" si="873"/>
        <v>#VALUE!</v>
      </c>
      <c r="EU52" s="63" t="str">
        <f>ES52-ET52</f>
        <v>#VALUE!</v>
      </c>
      <c r="EV52" s="64" t="str">
        <f t="shared" ref="EV52:EW52" si="874">SUM(EV53:EV55)</f>
        <v>#VALUE!</v>
      </c>
      <c r="EW52" s="64" t="str">
        <f t="shared" si="874"/>
        <v>#VALUE!</v>
      </c>
      <c r="EX52" s="63" t="str">
        <f>EV52-EW52</f>
        <v>#VALUE!</v>
      </c>
      <c r="EY52" s="63" t="str">
        <f>IFERROR(EX52-EU52,"")</f>
        <v/>
      </c>
      <c r="EZ52" s="124" t="str">
        <f t="shared" ref="EZ52:FA52" si="875">SUM(EZ53:EZ55)</f>
        <v>#VALUE!</v>
      </c>
      <c r="FA52" s="62" t="str">
        <f t="shared" si="875"/>
        <v>#VALUE!</v>
      </c>
      <c r="FB52" s="63" t="str">
        <f>EZ52-FA52</f>
        <v>#VALUE!</v>
      </c>
      <c r="FC52" s="62" t="str">
        <f t="shared" ref="FC52:FD52" si="876">SUM(FC53:FC55)</f>
        <v>#VALUE!</v>
      </c>
      <c r="FD52" s="62" t="str">
        <f t="shared" si="876"/>
        <v>#VALUE!</v>
      </c>
      <c r="FE52" s="63" t="str">
        <f>FC52-FD52</f>
        <v>#VALUE!</v>
      </c>
      <c r="FF52" s="63" t="str">
        <f>IFERROR(FE52-FB52,"")</f>
        <v/>
      </c>
      <c r="FG52" s="123" t="str">
        <f t="shared" ref="FG52:FH52" si="877">SUM(FG53:FG55)</f>
        <v>#VALUE!</v>
      </c>
      <c r="FH52" s="64" t="str">
        <f t="shared" si="877"/>
        <v>#VALUE!</v>
      </c>
      <c r="FI52" s="63" t="str">
        <f>FG52-FH52</f>
        <v>#VALUE!</v>
      </c>
      <c r="FJ52" s="64" t="str">
        <f t="shared" ref="FJ52:FK52" si="878">SUM(FJ53:FJ55)</f>
        <v>#VALUE!</v>
      </c>
      <c r="FK52" s="64" t="str">
        <f t="shared" si="878"/>
        <v>#VALUE!</v>
      </c>
      <c r="FL52" s="63" t="str">
        <f>FJ52-FK52</f>
        <v>#VALUE!</v>
      </c>
      <c r="FM52" s="63" t="str">
        <f>IFERROR(FL52-FI52,"")</f>
        <v/>
      </c>
      <c r="FN52" s="124" t="str">
        <f t="shared" ref="FN52:FO52" si="879">SUM(FN53:FN55)</f>
        <v>#VALUE!</v>
      </c>
      <c r="FO52" s="62" t="str">
        <f t="shared" si="879"/>
        <v>#VALUE!</v>
      </c>
      <c r="FP52" s="63" t="str">
        <f>FN52-FO52</f>
        <v>#VALUE!</v>
      </c>
      <c r="FQ52" s="62" t="str">
        <f t="shared" ref="FQ52:FR52" si="880">SUM(FQ53:FQ55)</f>
        <v>#VALUE!</v>
      </c>
      <c r="FR52" s="62" t="str">
        <f t="shared" si="880"/>
        <v>#VALUE!</v>
      </c>
      <c r="FS52" s="63" t="str">
        <f>FQ52-FR52</f>
        <v>#VALUE!</v>
      </c>
      <c r="FT52" s="63" t="str">
        <f>IFERROR(FS52-FP52,"")</f>
        <v/>
      </c>
      <c r="FU52" s="123" t="str">
        <f t="shared" ref="FU52:FV52" si="881">SUM(FU53:FU55)</f>
        <v>#VALUE!</v>
      </c>
      <c r="FV52" s="64" t="str">
        <f t="shared" si="881"/>
        <v>#VALUE!</v>
      </c>
      <c r="FW52" s="63" t="str">
        <f>FU52-FV52</f>
        <v>#VALUE!</v>
      </c>
      <c r="FX52" s="64" t="str">
        <f t="shared" ref="FX52:FY52" si="882">SUM(FX53:FX55)</f>
        <v>#VALUE!</v>
      </c>
      <c r="FY52" s="64" t="str">
        <f t="shared" si="882"/>
        <v>#VALUE!</v>
      </c>
      <c r="FZ52" s="63" t="str">
        <f>FX52-FY52</f>
        <v>#VALUE!</v>
      </c>
      <c r="GA52" s="63" t="str">
        <f>IFERROR(FZ52-FW52,"")</f>
        <v/>
      </c>
      <c r="GB52" s="124" t="str">
        <f t="shared" ref="GB52:GC52" si="883">SUM(GB53:GB55)</f>
        <v>#VALUE!</v>
      </c>
      <c r="GC52" s="62" t="str">
        <f t="shared" si="883"/>
        <v>#VALUE!</v>
      </c>
      <c r="GD52" s="63" t="str">
        <f>GB52-GC52</f>
        <v>#VALUE!</v>
      </c>
      <c r="GE52" s="62" t="str">
        <f t="shared" ref="GE52:GF52" si="884">SUM(GE53:GE55)</f>
        <v>#VALUE!</v>
      </c>
      <c r="GF52" s="62" t="str">
        <f t="shared" si="884"/>
        <v>#VALUE!</v>
      </c>
      <c r="GG52" s="63" t="str">
        <f>GE52-GF52</f>
        <v>#VALUE!</v>
      </c>
      <c r="GH52" s="63" t="str">
        <f>IFERROR(GG52-GD52,"")</f>
        <v/>
      </c>
      <c r="GI52" s="123" t="str">
        <f t="shared" ref="GI52:GJ52" si="885">SUM(GI53:GI55)</f>
        <v>#VALUE!</v>
      </c>
      <c r="GJ52" s="64" t="str">
        <f t="shared" si="885"/>
        <v>#VALUE!</v>
      </c>
      <c r="GK52" s="63" t="str">
        <f>GI52-GJ52</f>
        <v>#VALUE!</v>
      </c>
      <c r="GL52" s="64" t="str">
        <f t="shared" ref="GL52:GM52" si="886">SUM(GL53:GL55)</f>
        <v>#VALUE!</v>
      </c>
      <c r="GM52" s="64" t="str">
        <f t="shared" si="886"/>
        <v>#VALUE!</v>
      </c>
      <c r="GN52" s="63" t="str">
        <f>GL52-GM52</f>
        <v>#VALUE!</v>
      </c>
      <c r="GO52" s="63" t="str">
        <f>IFERROR(GN52-GK52,"")</f>
        <v/>
      </c>
      <c r="GP52" s="124" t="str">
        <f t="shared" ref="GP52:GQ52" si="887">SUM(GP53:GP55)</f>
        <v>#VALUE!</v>
      </c>
      <c r="GQ52" s="62" t="str">
        <f t="shared" si="887"/>
        <v>#VALUE!</v>
      </c>
      <c r="GR52" s="63" t="str">
        <f>GP52-GQ52</f>
        <v>#VALUE!</v>
      </c>
      <c r="GS52" s="62" t="str">
        <f t="shared" ref="GS52:GT52" si="888">SUM(GS53:GS55)</f>
        <v>#VALUE!</v>
      </c>
      <c r="GT52" s="62" t="str">
        <f t="shared" si="888"/>
        <v>#VALUE!</v>
      </c>
      <c r="GU52" s="63" t="str">
        <f>GS52-GT52</f>
        <v>#VALUE!</v>
      </c>
      <c r="GV52" s="63" t="str">
        <f>IFERROR(GU52-GR52,"")</f>
        <v/>
      </c>
      <c r="GW52" s="123" t="str">
        <f t="shared" ref="GW52:GX52" si="889">SUM(GW53:GW55)</f>
        <v>#VALUE!</v>
      </c>
      <c r="GX52" s="64" t="str">
        <f t="shared" si="889"/>
        <v>#VALUE!</v>
      </c>
      <c r="GY52" s="63" t="str">
        <f>GW52-GX52</f>
        <v>#VALUE!</v>
      </c>
      <c r="GZ52" s="64" t="str">
        <f t="shared" ref="GZ52:HA52" si="890">SUM(GZ53:GZ55)</f>
        <v>#VALUE!</v>
      </c>
      <c r="HA52" s="64" t="str">
        <f t="shared" si="890"/>
        <v>#VALUE!</v>
      </c>
      <c r="HB52" s="63" t="str">
        <f>GZ52-HA52</f>
        <v>#VALUE!</v>
      </c>
      <c r="HC52" s="63" t="str">
        <f>IFERROR(HB52-GY52,"")</f>
        <v/>
      </c>
      <c r="HD52" s="124" t="str">
        <f t="shared" ref="HD52:HE52" si="891">SUM(HD53:HD55)</f>
        <v>#VALUE!</v>
      </c>
      <c r="HE52" s="62" t="str">
        <f t="shared" si="891"/>
        <v>#VALUE!</v>
      </c>
      <c r="HF52" s="63" t="str">
        <f>HD52-HE52</f>
        <v>#VALUE!</v>
      </c>
      <c r="HG52" s="62" t="str">
        <f t="shared" ref="HG52:HH52" si="892">SUM(HG53:HG55)</f>
        <v>#VALUE!</v>
      </c>
      <c r="HH52" s="62" t="str">
        <f t="shared" si="892"/>
        <v>#VALUE!</v>
      </c>
      <c r="HI52" s="63" t="str">
        <f>HG52-HH52</f>
        <v>#VALUE!</v>
      </c>
      <c r="HJ52" s="63" t="str">
        <f>IFERROR(HI52-HF52,"")</f>
        <v/>
      </c>
      <c r="HK52" s="123" t="str">
        <f t="shared" ref="HK52:HL52" si="893">SUM(HK53:HK55)</f>
        <v>#VALUE!</v>
      </c>
      <c r="HL52" s="64" t="str">
        <f t="shared" si="893"/>
        <v>#VALUE!</v>
      </c>
      <c r="HM52" s="63" t="str">
        <f>HK52-HL52</f>
        <v>#VALUE!</v>
      </c>
      <c r="HN52" s="64" t="str">
        <f t="shared" ref="HN52:HO52" si="894">SUM(HN53:HN55)</f>
        <v>#VALUE!</v>
      </c>
      <c r="HO52" s="64" t="str">
        <f t="shared" si="894"/>
        <v>#VALUE!</v>
      </c>
      <c r="HP52" s="63" t="str">
        <f>HN52-HO52</f>
        <v>#VALUE!</v>
      </c>
      <c r="HQ52" s="63" t="str">
        <f>IFERROR(HP52-HM52,"")</f>
        <v/>
      </c>
      <c r="HR52" s="124" t="str">
        <f t="shared" ref="HR52:HS52" si="895">SUM(HR53:HR55)</f>
        <v>#VALUE!</v>
      </c>
      <c r="HS52" s="62" t="str">
        <f t="shared" si="895"/>
        <v>#VALUE!</v>
      </c>
      <c r="HT52" s="63" t="str">
        <f>HR52-HS52</f>
        <v>#VALUE!</v>
      </c>
      <c r="HU52" s="62" t="str">
        <f t="shared" ref="HU52:HV52" si="896">SUM(HU53:HU55)</f>
        <v>#VALUE!</v>
      </c>
      <c r="HV52" s="62" t="str">
        <f t="shared" si="896"/>
        <v>#VALUE!</v>
      </c>
      <c r="HW52" s="63" t="str">
        <f>HU52-HV52</f>
        <v>#VALUE!</v>
      </c>
      <c r="HX52" s="63" t="str">
        <f>IFERROR(HW52-HT52,"")</f>
        <v/>
      </c>
      <c r="HY52" s="123" t="str">
        <f t="shared" ref="HY52:HZ52" si="897">SUM(HY53:HY55)</f>
        <v>#VALUE!</v>
      </c>
      <c r="HZ52" s="64" t="str">
        <f t="shared" si="897"/>
        <v>#VALUE!</v>
      </c>
      <c r="IA52" s="63" t="str">
        <f>HY52-HZ52</f>
        <v>#VALUE!</v>
      </c>
      <c r="IB52" s="64" t="str">
        <f t="shared" ref="IB52:IC52" si="898">SUM(IB53:IB55)</f>
        <v>#VALUE!</v>
      </c>
      <c r="IC52" s="64" t="str">
        <f t="shared" si="898"/>
        <v>#VALUE!</v>
      </c>
      <c r="ID52" s="63" t="str">
        <f>IB52-IC52</f>
        <v>#VALUE!</v>
      </c>
      <c r="IE52" s="63" t="str">
        <f>IFERROR(ID52-IA52,"")</f>
        <v/>
      </c>
      <c r="IF52" s="124" t="str">
        <f t="shared" ref="IF52:IG52" si="899">SUM(IF53:IF55)</f>
        <v>#VALUE!</v>
      </c>
      <c r="IG52" s="62" t="str">
        <f t="shared" si="899"/>
        <v>#VALUE!</v>
      </c>
      <c r="IH52" s="63" t="str">
        <f>IF52-IG52</f>
        <v>#VALUE!</v>
      </c>
      <c r="II52" s="62" t="str">
        <f t="shared" ref="II52:IJ52" si="900">SUM(II53:II55)</f>
        <v>#VALUE!</v>
      </c>
      <c r="IJ52" s="62" t="str">
        <f t="shared" si="900"/>
        <v>#VALUE!</v>
      </c>
      <c r="IK52" s="63" t="str">
        <f>II52-IJ52</f>
        <v>#VALUE!</v>
      </c>
      <c r="IL52" s="63" t="str">
        <f>IFERROR(IK52-IH52,"")</f>
        <v/>
      </c>
      <c r="IM52" s="123" t="str">
        <f t="shared" ref="IM52:IN52" si="901">SUM(IM53:IM55)</f>
        <v>#VALUE!</v>
      </c>
      <c r="IN52" s="64" t="str">
        <f t="shared" si="901"/>
        <v>#VALUE!</v>
      </c>
      <c r="IO52" s="63" t="str">
        <f>IM52-IN52</f>
        <v>#VALUE!</v>
      </c>
      <c r="IP52" s="64" t="str">
        <f t="shared" ref="IP52:IQ52" si="902">SUM(IP53:IP55)</f>
        <v>#VALUE!</v>
      </c>
      <c r="IQ52" s="64" t="str">
        <f t="shared" si="902"/>
        <v>#VALUE!</v>
      </c>
      <c r="IR52" s="63" t="str">
        <f>IP52-IQ52</f>
        <v>#VALUE!</v>
      </c>
      <c r="IS52" s="63" t="str">
        <f>IFERROR(IR52-IO52,"")</f>
        <v/>
      </c>
      <c r="IT52" s="124" t="str">
        <f t="shared" ref="IT52:IU52" si="903">SUM(IT53:IT55)</f>
        <v>#VALUE!</v>
      </c>
      <c r="IU52" s="62" t="str">
        <f t="shared" si="903"/>
        <v>#VALUE!</v>
      </c>
      <c r="IV52" s="63" t="str">
        <f>IT52-IU52</f>
        <v>#VALUE!</v>
      </c>
      <c r="IW52" s="62" t="str">
        <f t="shared" ref="IW52:IX52" si="904">SUM(IW53:IW55)</f>
        <v>#VALUE!</v>
      </c>
      <c r="IX52" s="62" t="str">
        <f t="shared" si="904"/>
        <v>#VALUE!</v>
      </c>
      <c r="IY52" s="63" t="str">
        <f>IW52-IX52</f>
        <v>#VALUE!</v>
      </c>
      <c r="IZ52" s="63" t="str">
        <f>IFERROR(IY52-IV52,"")</f>
        <v/>
      </c>
      <c r="JA52" s="123" t="str">
        <f t="shared" ref="JA52:JB52" si="905">SUM(JA53:JA55)</f>
        <v>#VALUE!</v>
      </c>
      <c r="JB52" s="64" t="str">
        <f t="shared" si="905"/>
        <v>#VALUE!</v>
      </c>
      <c r="JC52" s="63" t="str">
        <f>JA52-JB52</f>
        <v>#VALUE!</v>
      </c>
      <c r="JD52" s="64" t="str">
        <f t="shared" ref="JD52:JE52" si="906">SUM(JD53:JD55)</f>
        <v>#VALUE!</v>
      </c>
      <c r="JE52" s="64" t="str">
        <f t="shared" si="906"/>
        <v>#VALUE!</v>
      </c>
      <c r="JF52" s="63" t="str">
        <f>JD52-JE52</f>
        <v>#VALUE!</v>
      </c>
      <c r="JG52" s="63" t="str">
        <f>IFERROR(JF52-JC52,"")</f>
        <v/>
      </c>
      <c r="JH52" s="124" t="str">
        <f t="shared" ref="JH52:JI52" si="907">SUM(JH53:JH55)</f>
        <v>#VALUE!</v>
      </c>
      <c r="JI52" s="62" t="str">
        <f t="shared" si="907"/>
        <v>#VALUE!</v>
      </c>
      <c r="JJ52" s="63" t="str">
        <f>JH52-JI52</f>
        <v>#VALUE!</v>
      </c>
      <c r="JK52" s="62" t="str">
        <f t="shared" ref="JK52:JL52" si="908">SUM(JK53:JK55)</f>
        <v>#VALUE!</v>
      </c>
      <c r="JL52" s="62" t="str">
        <f t="shared" si="908"/>
        <v>#VALUE!</v>
      </c>
      <c r="JM52" s="63" t="str">
        <f>JK52-JL52</f>
        <v>#VALUE!</v>
      </c>
      <c r="JN52" s="63" t="str">
        <f>IFERROR(JM52-JJ52,"")</f>
        <v/>
      </c>
      <c r="JO52" s="123" t="str">
        <f t="shared" ref="JO52:JP52" si="909">SUM(JO53:JO55)</f>
        <v>#VALUE!</v>
      </c>
      <c r="JP52" s="64" t="str">
        <f t="shared" si="909"/>
        <v>#VALUE!</v>
      </c>
      <c r="JQ52" s="63" t="str">
        <f>JO52-JP52</f>
        <v>#VALUE!</v>
      </c>
      <c r="JR52" s="64" t="str">
        <f t="shared" ref="JR52:JS52" si="910">SUM(JR53:JR55)</f>
        <v>#VALUE!</v>
      </c>
      <c r="JS52" s="64" t="str">
        <f t="shared" si="910"/>
        <v>#VALUE!</v>
      </c>
      <c r="JT52" s="63" t="str">
        <f>JR52-JS52</f>
        <v>#VALUE!</v>
      </c>
      <c r="JU52" s="63" t="str">
        <f>IFERROR(JT52-JQ52,"")</f>
        <v/>
      </c>
      <c r="JV52" s="124" t="str">
        <f t="shared" ref="JV52:JW52" si="911">SUM(JV53:JV55)</f>
        <v>#VALUE!</v>
      </c>
      <c r="JW52" s="62" t="str">
        <f t="shared" si="911"/>
        <v>#VALUE!</v>
      </c>
      <c r="JX52" s="63" t="str">
        <f>JV52-JW52</f>
        <v>#VALUE!</v>
      </c>
      <c r="JY52" s="62" t="str">
        <f t="shared" ref="JY52:JZ52" si="912">SUM(JY53:JY55)</f>
        <v>#VALUE!</v>
      </c>
      <c r="JZ52" s="62" t="str">
        <f t="shared" si="912"/>
        <v>#VALUE!</v>
      </c>
      <c r="KA52" s="63" t="str">
        <f>JY52-JZ52</f>
        <v>#VALUE!</v>
      </c>
      <c r="KB52" s="63" t="str">
        <f>IFERROR(KA52-JX52,"")</f>
        <v/>
      </c>
      <c r="KC52" s="123" t="str">
        <f t="shared" ref="KC52:KD52" si="913">SUM(KC53:KC55)</f>
        <v>#VALUE!</v>
      </c>
      <c r="KD52" s="64" t="str">
        <f t="shared" si="913"/>
        <v>#VALUE!</v>
      </c>
      <c r="KE52" s="63" t="str">
        <f>KC52-KD52</f>
        <v>#VALUE!</v>
      </c>
      <c r="KF52" s="64" t="str">
        <f t="shared" ref="KF52:KG52" si="914">SUM(KF53:KF55)</f>
        <v>#VALUE!</v>
      </c>
      <c r="KG52" s="64" t="str">
        <f t="shared" si="914"/>
        <v>#VALUE!</v>
      </c>
      <c r="KH52" s="63" t="str">
        <f>KF52-KG52</f>
        <v>#VALUE!</v>
      </c>
      <c r="KI52" s="63" t="str">
        <f>IFERROR(KH52-KE52,"")</f>
        <v/>
      </c>
      <c r="KJ52" s="124" t="str">
        <f t="shared" ref="KJ52:KK52" si="915">SUM(KJ53:KJ55)</f>
        <v>#VALUE!</v>
      </c>
      <c r="KK52" s="62" t="str">
        <f t="shared" si="915"/>
        <v>#VALUE!</v>
      </c>
      <c r="KL52" s="63" t="str">
        <f>KJ52-KK52</f>
        <v>#VALUE!</v>
      </c>
      <c r="KM52" s="62" t="str">
        <f t="shared" ref="KM52:KN52" si="916">SUM(KM53:KM55)</f>
        <v>#VALUE!</v>
      </c>
      <c r="KN52" s="62" t="str">
        <f t="shared" si="916"/>
        <v>#VALUE!</v>
      </c>
      <c r="KO52" s="63" t="str">
        <f>KM52-KN52</f>
        <v>#VALUE!</v>
      </c>
      <c r="KP52" s="63" t="str">
        <f>IFERROR(KO52-KL52,"")</f>
        <v/>
      </c>
      <c r="KQ52" s="123" t="str">
        <f t="shared" ref="KQ52:KR52" si="917">SUM(KQ53:KQ55)</f>
        <v>#VALUE!</v>
      </c>
      <c r="KR52" s="64" t="str">
        <f t="shared" si="917"/>
        <v>#VALUE!</v>
      </c>
      <c r="KS52" s="63" t="str">
        <f>KQ52-KR52</f>
        <v>#VALUE!</v>
      </c>
      <c r="KT52" s="64" t="str">
        <f t="shared" ref="KT52:KU52" si="918">SUM(KT53:KT55)</f>
        <v>#VALUE!</v>
      </c>
      <c r="KU52" s="64" t="str">
        <f t="shared" si="918"/>
        <v>#VALUE!</v>
      </c>
      <c r="KV52" s="63" t="str">
        <f>KT52-KU52</f>
        <v>#VALUE!</v>
      </c>
      <c r="KW52" s="63" t="str">
        <f>IFERROR(KV52-KS52,"")</f>
        <v/>
      </c>
      <c r="KX52" s="124" t="str">
        <f t="shared" ref="KX52:KY52" si="919">SUM(KX53:KX55)</f>
        <v>#VALUE!</v>
      </c>
      <c r="KY52" s="62" t="str">
        <f t="shared" si="919"/>
        <v>#VALUE!</v>
      </c>
      <c r="KZ52" s="63" t="str">
        <f>KX52-KY52</f>
        <v>#VALUE!</v>
      </c>
      <c r="LA52" s="62" t="str">
        <f t="shared" ref="LA52:LB52" si="920">SUM(LA53:LA55)</f>
        <v>#VALUE!</v>
      </c>
      <c r="LB52" s="62" t="str">
        <f t="shared" si="920"/>
        <v>#VALUE!</v>
      </c>
      <c r="LC52" s="63" t="str">
        <f>LA52-LB52</f>
        <v>#VALUE!</v>
      </c>
      <c r="LD52" s="125" t="str">
        <f>IFERROR(LC52-KZ52,"")</f>
        <v/>
      </c>
      <c r="LE52" s="123" t="str">
        <f t="shared" ref="LE52:LF52" si="921">SUM(LE53:LE55)</f>
        <v>#VALUE!</v>
      </c>
      <c r="LF52" s="64" t="str">
        <f t="shared" si="921"/>
        <v>#VALUE!</v>
      </c>
      <c r="LG52" s="63" t="str">
        <f>LE52-LF52</f>
        <v>#VALUE!</v>
      </c>
      <c r="LH52" s="64" t="str">
        <f t="shared" ref="LH52:LI52" si="922">SUM(LH53:LH55)</f>
        <v>#VALUE!</v>
      </c>
      <c r="LI52" s="64" t="str">
        <f t="shared" si="922"/>
        <v>#VALUE!</v>
      </c>
      <c r="LJ52" s="63" t="str">
        <f>LH52-LI52</f>
        <v>#VALUE!</v>
      </c>
      <c r="LK52" s="63" t="str">
        <f>IFERROR(LJ52-LG52,"")</f>
        <v/>
      </c>
      <c r="LL52" s="124" t="str">
        <f t="shared" ref="LL52:LM52" si="923">SUM(LL53:LL55)</f>
        <v>#VALUE!</v>
      </c>
      <c r="LM52" s="62" t="str">
        <f t="shared" si="923"/>
        <v>#VALUE!</v>
      </c>
      <c r="LN52" s="63" t="str">
        <f>LL52-LM52</f>
        <v>#VALUE!</v>
      </c>
      <c r="LO52" s="62" t="str">
        <f t="shared" ref="LO52:LP52" si="924">SUM(LO53:LO55)</f>
        <v>#VALUE!</v>
      </c>
      <c r="LP52" s="62" t="str">
        <f t="shared" si="924"/>
        <v>#VALUE!</v>
      </c>
      <c r="LQ52" s="63" t="str">
        <f>LO52-LP52</f>
        <v>#VALUE!</v>
      </c>
      <c r="LR52" s="125" t="str">
        <f>IFERROR(LQ52-LN52,"")</f>
        <v/>
      </c>
      <c r="LS52" s="123" t="str">
        <f t="shared" ref="LS52:LT52" si="925">SUM(LS53:LS55)</f>
        <v>#VALUE!</v>
      </c>
      <c r="LT52" s="64" t="str">
        <f t="shared" si="925"/>
        <v>#VALUE!</v>
      </c>
      <c r="LU52" s="63" t="str">
        <f>LS52-LT52</f>
        <v>#VALUE!</v>
      </c>
      <c r="LV52" s="64" t="str">
        <f t="shared" ref="LV52:LW52" si="926">SUM(LV53:LV55)</f>
        <v>#VALUE!</v>
      </c>
      <c r="LW52" s="64" t="str">
        <f t="shared" si="926"/>
        <v>#VALUE!</v>
      </c>
      <c r="LX52" s="63" t="str">
        <f>LV52-LW52</f>
        <v>#VALUE!</v>
      </c>
      <c r="LY52" s="63" t="str">
        <f>IFERROR(LX52-LU52,"")</f>
        <v/>
      </c>
      <c r="LZ52" s="124" t="str">
        <f t="shared" ref="LZ52:MA52" si="927">SUM(LZ53:LZ55)</f>
        <v>#VALUE!</v>
      </c>
      <c r="MA52" s="62" t="str">
        <f t="shared" si="927"/>
        <v>#VALUE!</v>
      </c>
      <c r="MB52" s="63" t="str">
        <f>LZ52-MA52</f>
        <v>#VALUE!</v>
      </c>
      <c r="MC52" s="62" t="str">
        <f t="shared" ref="MC52:MD52" si="928">SUM(MC53:MC55)</f>
        <v>#VALUE!</v>
      </c>
      <c r="MD52" s="62" t="str">
        <f t="shared" si="928"/>
        <v>#VALUE!</v>
      </c>
      <c r="ME52" s="63" t="str">
        <f>MC52-MD52</f>
        <v>#VALUE!</v>
      </c>
      <c r="MF52" s="125" t="str">
        <f>IFERROR(ME52-MB52,"")</f>
        <v/>
      </c>
      <c r="MG52" s="123" t="str">
        <f t="shared" ref="MG52:MH52" si="929">SUM(MG53:MG55)</f>
        <v>#VALUE!</v>
      </c>
      <c r="MH52" s="64" t="str">
        <f t="shared" si="929"/>
        <v>#VALUE!</v>
      </c>
      <c r="MI52" s="63" t="str">
        <f>MG52-MH52</f>
        <v>#VALUE!</v>
      </c>
      <c r="MJ52" s="64" t="str">
        <f t="shared" ref="MJ52:MK52" si="930">SUM(MJ53:MJ55)</f>
        <v>#VALUE!</v>
      </c>
      <c r="MK52" s="64" t="str">
        <f t="shared" si="930"/>
        <v>#VALUE!</v>
      </c>
      <c r="ML52" s="63" t="str">
        <f>MJ52-MK52</f>
        <v>#VALUE!</v>
      </c>
      <c r="MM52" s="63" t="str">
        <f>IFERROR(ML52-MI52,"")</f>
        <v/>
      </c>
      <c r="MN52" s="124" t="str">
        <f t="shared" ref="MN52:MO52" si="931">SUM(MN53:MN55)</f>
        <v>#VALUE!</v>
      </c>
      <c r="MO52" s="62" t="str">
        <f t="shared" si="931"/>
        <v>#VALUE!</v>
      </c>
      <c r="MP52" s="63" t="str">
        <f>MN52-MO52</f>
        <v>#VALUE!</v>
      </c>
      <c r="MQ52" s="62" t="str">
        <f t="shared" ref="MQ52:MR52" si="932">SUM(MQ53:MQ55)</f>
        <v>#VALUE!</v>
      </c>
      <c r="MR52" s="62" t="str">
        <f t="shared" si="932"/>
        <v>#VALUE!</v>
      </c>
      <c r="MS52" s="63" t="str">
        <f>MQ52-MR52</f>
        <v>#VALUE!</v>
      </c>
      <c r="MT52" s="125" t="str">
        <f>IFERROR(MS52-MP52,"")</f>
        <v/>
      </c>
      <c r="MU52" s="123" t="str">
        <f t="shared" ref="MU52:MV52" si="933">SUM(MU53:MU55)</f>
        <v>#VALUE!</v>
      </c>
      <c r="MV52" s="64" t="str">
        <f t="shared" si="933"/>
        <v>#VALUE!</v>
      </c>
      <c r="MW52" s="63" t="str">
        <f>MU52-MV52</f>
        <v>#VALUE!</v>
      </c>
      <c r="MX52" s="64" t="str">
        <f t="shared" ref="MX52:MY52" si="934">SUM(MX53:MX55)</f>
        <v>#VALUE!</v>
      </c>
      <c r="MY52" s="64" t="str">
        <f t="shared" si="934"/>
        <v>#VALUE!</v>
      </c>
      <c r="MZ52" s="63" t="str">
        <f>MX52-MY52</f>
        <v>#VALUE!</v>
      </c>
      <c r="NA52" s="63" t="str">
        <f>IFERROR(MZ52-MW52,"")</f>
        <v/>
      </c>
      <c r="NB52" s="124" t="str">
        <f t="shared" ref="NB52:NC52" si="935">SUM(NB53:NB55)</f>
        <v>#VALUE!</v>
      </c>
      <c r="NC52" s="62" t="str">
        <f t="shared" si="935"/>
        <v>#VALUE!</v>
      </c>
      <c r="ND52" s="63" t="str">
        <f>NB52-NC52</f>
        <v>#VALUE!</v>
      </c>
      <c r="NE52" s="62" t="str">
        <f t="shared" ref="NE52:NF52" si="936">SUM(NE53:NE55)</f>
        <v>#VALUE!</v>
      </c>
      <c r="NF52" s="62" t="str">
        <f t="shared" si="936"/>
        <v>#VALUE!</v>
      </c>
      <c r="NG52" s="63" t="str">
        <f>NE52-NF52</f>
        <v>#VALUE!</v>
      </c>
      <c r="NH52" s="125" t="str">
        <f>IFERROR(NG52-ND52,"")</f>
        <v/>
      </c>
      <c r="NI52" s="123" t="str">
        <f t="shared" ref="NI52:NJ52" si="937">SUM(NI53:NI55)</f>
        <v>#VALUE!</v>
      </c>
      <c r="NJ52" s="64" t="str">
        <f t="shared" si="937"/>
        <v>#VALUE!</v>
      </c>
      <c r="NK52" s="63" t="str">
        <f>NI52-NJ52</f>
        <v>#VALUE!</v>
      </c>
      <c r="NL52" s="63" t="str">
        <f t="shared" ref="NL52:NM52" si="938">SUM(NL53:NL55)</f>
        <v>#VALUE!</v>
      </c>
      <c r="NM52" s="64" t="str">
        <f t="shared" si="938"/>
        <v>#VALUE!</v>
      </c>
      <c r="NN52" s="63" t="str">
        <f>NL52-NM52</f>
        <v>#VALUE!</v>
      </c>
      <c r="NO52" s="63" t="str">
        <f>IFERROR(NN52-NK52,"")</f>
        <v/>
      </c>
      <c r="NP52" s="124" t="str">
        <f t="shared" ref="NP52:NQ52" si="939">SUM(NP53:NP55)</f>
        <v>#VALUE!</v>
      </c>
      <c r="NQ52" s="62" t="str">
        <f t="shared" si="939"/>
        <v>#VALUE!</v>
      </c>
      <c r="NR52" s="63" t="str">
        <f>NP52-NQ52</f>
        <v>#VALUE!</v>
      </c>
      <c r="NS52" s="62" t="str">
        <f t="shared" ref="NS52:NT52" si="940">SUM(NS53:NS55)</f>
        <v>#VALUE!</v>
      </c>
      <c r="NT52" s="62" t="str">
        <f t="shared" si="940"/>
        <v>#VALUE!</v>
      </c>
      <c r="NU52" s="63" t="str">
        <f>NS52-NT52</f>
        <v>#VALUE!</v>
      </c>
      <c r="NV52" s="125" t="str">
        <f>IFERROR(NU52-NR52,"")</f>
        <v/>
      </c>
    </row>
    <row r="53" ht="15.75" customHeight="1">
      <c r="A53" s="6" t="str">
        <f>Menus!Q2</f>
        <v>C01 Otros ingresos</v>
      </c>
      <c r="B53" s="69" t="str">
        <f t="shared" ref="B53:B55" si="942">SUMIF($P$2:NV$2,$B$2,P53:NV53)</f>
        <v>#VALUE!</v>
      </c>
      <c r="C53" s="69" t="str">
        <f t="shared" ref="C53:C55" si="943">SUMIF($P$2:NV$2,$C$2,P53:NV53)</f>
        <v>#VALUE!</v>
      </c>
      <c r="D53" s="126" t="str">
        <f t="shared" ref="D53:D55" si="944">C53-B53</f>
        <v>#VALUE!</v>
      </c>
      <c r="E53" s="69" t="str">
        <f t="shared" ref="E53:E55" si="945">SUMIF($P$2:NV$2,$E$2,P53:NV53)</f>
        <v>#VALUE!</v>
      </c>
      <c r="F53" s="69" t="str">
        <f t="shared" ref="F53:F55" si="946">SUMIF($P$2:NV$2,$F$2,P53:NV53)</f>
        <v>#VALUE!</v>
      </c>
      <c r="G53" s="126" t="str">
        <f t="shared" si="941"/>
        <v>#VALUE!</v>
      </c>
      <c r="H53" s="71" t="str">
        <f t="shared" ref="H53:H55" si="947">IFERROR(D53-G53,"")</f>
        <v/>
      </c>
      <c r="I53" s="100" t="str">
        <f t="array" ref="I53">SUMIFS(INDIRECT($G$1),Consolidado!$C$3:$C66,$A53,Consolidado!$B$3:$B66,I$1)</f>
        <v>#VALUE!</v>
      </c>
      <c r="J53" s="127" t="str">
        <f t="array" ref="J53">SUM(SUMIFS(INDIRECT($E$1) ,OtrosR!$C$3:$C66,$A53,OtrosR!$B$3:$B66,I$1))</f>
        <v>#VALUE!</v>
      </c>
      <c r="K53" s="126" t="str">
        <f t="shared" ref="K53:K55" si="948">J53-I53</f>
        <v>#VALUE!</v>
      </c>
      <c r="L53" s="128" t="str">
        <f t="array" ref="L53">SUMIFS(INDIRECT($H$1),Consolidado!$C$3:$C66,$A53,Consolidado!$B$3:$B66,I$1)</f>
        <v>#VALUE!</v>
      </c>
      <c r="M53" s="127" t="str">
        <f t="array" ref="M53">SUM(SUMIFS(INDIRECT($F$1) ,OtrosR!$C$3:$C66,$A53,OtrosR!$B$3:$B66,I$1))</f>
        <v>#VALUE!</v>
      </c>
      <c r="N53" s="126" t="str">
        <f t="shared" ref="N53:N55" si="949">M53-L53</f>
        <v>#VALUE!</v>
      </c>
      <c r="O53" s="71" t="str">
        <f t="shared" ref="O53:O55" si="950">IFERROR(K53-N53,"")</f>
        <v/>
      </c>
      <c r="P53" s="129" t="str">
        <f t="array" ref="P53">SUMIFS(INDIRECT($G$1),Consolidado!$C$3:$C66,$A53,Consolidado!$B$3:$B66,P$1)</f>
        <v>#VALUE!</v>
      </c>
      <c r="Q53" s="130" t="str">
        <f t="array" ref="Q53">SUM(SUMIFS(INDIRECT($E$1) ,OtrosR!$C$3:$C66,$A53,OtrosR!$B$3:$B66,P$1))</f>
        <v>#VALUE!</v>
      </c>
      <c r="R53" s="126" t="str">
        <f t="shared" ref="R53:R55" si="951">Q53-P53</f>
        <v>#VALUE!</v>
      </c>
      <c r="S53" s="130" t="str">
        <f t="array" ref="S53">SUMIFS(INDIRECT($H$1),Consolidado!$C$3:$C66,$A53,Consolidado!$B$3:$B66,P$1)</f>
        <v>#VALUE!</v>
      </c>
      <c r="T53" s="130" t="str">
        <f t="array" ref="T53">SUM(SUMIFS(INDIRECT($F$1) ,OtrosR!$C$3:$C66,$A53,OtrosR!$B$3:$B66,P$1))</f>
        <v>#VALUE!</v>
      </c>
      <c r="U53" s="126" t="str">
        <f t="shared" ref="U53:U55" si="952">T53-S53</f>
        <v>#VALUE!</v>
      </c>
      <c r="V53" s="71" t="str">
        <f t="shared" ref="V53:V55" si="953">IFERROR(R53-U53,"")</f>
        <v/>
      </c>
      <c r="W53" s="131" t="str">
        <f t="array" ref="W53">SUMIFS(INDIRECT($G$1),Consolidado!$C$3:$C66,$A53,Consolidado!$B$3:$B66,W$1)</f>
        <v>#VALUE!</v>
      </c>
      <c r="X53" s="70" t="str">
        <f t="array" ref="X53">SUM(SUMIFS(INDIRECT($E$1) ,OtrosR!$C$3:$C66,$A53,OtrosR!$B$3:$B66,W$1))</f>
        <v>#VALUE!</v>
      </c>
      <c r="Y53" s="71" t="str">
        <f t="shared" ref="Y53:Y55" si="954">X53-W53</f>
        <v>#VALUE!</v>
      </c>
      <c r="Z53" s="70" t="str">
        <f t="array" ref="Z53">SUMIFS(INDIRECT($H$1),Consolidado!$C$3:$C66,$A53,Consolidado!$B$3:$B66,W$1)</f>
        <v>#VALUE!</v>
      </c>
      <c r="AA53" s="70" t="str">
        <f t="array" ref="AA53">SUM(SUMIFS(INDIRECT($F$1) ,OtrosR!$C$3:$C66,$A53,OtrosR!$B$3:$B66,W$1))</f>
        <v>#VALUE!</v>
      </c>
      <c r="AB53" s="71" t="str">
        <f t="shared" ref="AB53:AB55" si="955">AA53-Z53</f>
        <v>#VALUE!</v>
      </c>
      <c r="AC53" s="71" t="str">
        <f t="shared" ref="AC53:AC55" si="956">IFERROR(Y53-AB53,"")</f>
        <v/>
      </c>
      <c r="AD53" s="132" t="str">
        <f t="array" ref="AD53">SUMIFS(INDIRECT($G$1),Consolidado!$C$3:$C66,$A53,Consolidado!$B$3:$B66,AD$1)</f>
        <v>#VALUE!</v>
      </c>
      <c r="AE53" s="69" t="str">
        <f t="array" ref="AE53">SUM(SUMIFS(INDIRECT($E$1) ,OtrosR!$C$3:$C66,$A53,OtrosR!$B$3:$B66,AD$1))</f>
        <v>#VALUE!</v>
      </c>
      <c r="AF53" s="71" t="str">
        <f t="shared" ref="AF53:AF55" si="957">AE53-AD53</f>
        <v>#VALUE!</v>
      </c>
      <c r="AG53" s="69" t="str">
        <f t="array" ref="AG53">SUMIFS(INDIRECT($H$1),Consolidado!$C$3:$C66,$A53,Consolidado!$B$3:$B66,AD$1)</f>
        <v>#VALUE!</v>
      </c>
      <c r="AH53" s="69" t="str">
        <f t="array" ref="AH53">SUM(SUMIFS(INDIRECT($F$1) ,OtrosR!$C$3:$C66,$A53,OtrosR!$B$3:$B66,AD$1))</f>
        <v>#VALUE!</v>
      </c>
      <c r="AI53" s="71" t="str">
        <f t="shared" ref="AI53:AI55" si="958">AH53-AG53</f>
        <v>#VALUE!</v>
      </c>
      <c r="AJ53" s="71" t="str">
        <f t="shared" ref="AJ53:AJ55" si="959">IFERROR(AF53-AI53,"")</f>
        <v/>
      </c>
      <c r="AK53" s="131" t="str">
        <f t="array" ref="AK53">SUMIFS(INDIRECT($G$1),Consolidado!$C$3:$C66,$A53,Consolidado!$B$3:$B66,AK$1)</f>
        <v>#VALUE!</v>
      </c>
      <c r="AL53" s="70" t="str">
        <f t="array" ref="AL53">SUM(SUMIFS(INDIRECT($E$1) ,OtrosR!$C$3:$C66,$A53,OtrosR!$B$3:$B66,AK$1))</f>
        <v>#VALUE!</v>
      </c>
      <c r="AM53" s="71" t="str">
        <f t="shared" ref="AM53:AM55" si="960">AL53-AK53</f>
        <v>#VALUE!</v>
      </c>
      <c r="AN53" s="70" t="str">
        <f t="array" ref="AN53">SUMIFS(INDIRECT($H$1),Consolidado!$C$3:$C66,$A53,Consolidado!$B$3:$B66,AK$1)</f>
        <v>#VALUE!</v>
      </c>
      <c r="AO53" s="70" t="str">
        <f t="array" ref="AO53">SUM(SUMIFS(INDIRECT($F$1) ,OtrosR!$C$3:$C66,$A53,OtrosR!$B$3:$B66,AK$1))</f>
        <v>#VALUE!</v>
      </c>
      <c r="AP53" s="71" t="str">
        <f t="shared" ref="AP53:AP55" si="961">AO53-AN53</f>
        <v>#VALUE!</v>
      </c>
      <c r="AQ53" s="71" t="str">
        <f t="shared" ref="AQ53:AQ55" si="962">IFERROR(AM53-AP53,"")</f>
        <v/>
      </c>
      <c r="AR53" s="132" t="str">
        <f t="array" ref="AR53">SUMIFS(INDIRECT($G$1),Consolidado!$C$3:$C66,$A53,Consolidado!$B$3:$B66,AR$1)</f>
        <v>#VALUE!</v>
      </c>
      <c r="AS53" s="69" t="str">
        <f t="array" ref="AS53">SUM(SUMIFS(INDIRECT($E$1) ,OtrosR!$C$3:$C66,$A53,OtrosR!$B$3:$B66,AR$1))</f>
        <v>#VALUE!</v>
      </c>
      <c r="AT53" s="71" t="str">
        <f t="shared" ref="AT53:AT55" si="963">AS53-AR53</f>
        <v>#VALUE!</v>
      </c>
      <c r="AU53" s="69" t="str">
        <f t="array" ref="AU53">SUMIFS(INDIRECT($H$1),Consolidado!$C$3:$C66,$A53,Consolidado!$B$3:$B66,AR$1)</f>
        <v>#VALUE!</v>
      </c>
      <c r="AV53" s="69" t="str">
        <f t="array" ref="AV53">SUM(SUMIFS(INDIRECT($F$1) ,OtrosR!$C$3:$C66,$A53,OtrosR!$B$3:$B66,AR$1))</f>
        <v>#VALUE!</v>
      </c>
      <c r="AW53" s="71" t="str">
        <f t="shared" ref="AW53:AW55" si="964">AV53-AU53</f>
        <v>#VALUE!</v>
      </c>
      <c r="AX53" s="71" t="str">
        <f t="shared" ref="AX53:AX55" si="965">IFERROR(AT53-AW53,"")</f>
        <v/>
      </c>
      <c r="AY53" s="131" t="str">
        <f t="array" ref="AY53">SUMIFS(INDIRECT($G$1),Consolidado!$C$3:$C66,$A53,Consolidado!$B$3:$B66,AY$1)</f>
        <v>#VALUE!</v>
      </c>
      <c r="AZ53" s="70" t="str">
        <f t="array" ref="AZ53">SUM(SUMIFS(INDIRECT($E$1) ,OtrosR!$C$3:$C66,$A53,OtrosR!$B$3:$B66,AY$1))</f>
        <v>#VALUE!</v>
      </c>
      <c r="BA53" s="71" t="str">
        <f t="shared" ref="BA53:BA55" si="966">AZ53-AY53</f>
        <v>#VALUE!</v>
      </c>
      <c r="BB53" s="70" t="str">
        <f t="array" ref="BB53">SUMIFS(INDIRECT($H$1),Consolidado!$C$3:$C66,$A53,Consolidado!$B$3:$B66,AY$1)</f>
        <v>#VALUE!</v>
      </c>
      <c r="BC53" s="70" t="str">
        <f t="array" ref="BC53">SUM(SUMIFS(INDIRECT($F$1) ,OtrosR!$C$3:$C66,$A53,OtrosR!$B$3:$B66,AY$1))</f>
        <v>#VALUE!</v>
      </c>
      <c r="BD53" s="71" t="str">
        <f t="shared" ref="BD53:BD55" si="967">BC53-BB53</f>
        <v>#VALUE!</v>
      </c>
      <c r="BE53" s="71" t="str">
        <f t="shared" ref="BE53:BE55" si="968">IFERROR(BA53-BD53,"")</f>
        <v/>
      </c>
      <c r="BF53" s="132" t="str">
        <f t="array" ref="BF53">SUMIFS(INDIRECT($G$1),Consolidado!$C$3:$C66,$A53,Consolidado!$B$3:$B66,BF$1)</f>
        <v>#VALUE!</v>
      </c>
      <c r="BG53" s="69" t="str">
        <f t="array" ref="BG53">SUM(SUMIFS(INDIRECT($E$1) ,OtrosR!$C$3:$C66,$A53,OtrosR!$B$3:$B66,BF$1))</f>
        <v>#VALUE!</v>
      </c>
      <c r="BH53" s="71" t="str">
        <f t="shared" ref="BH53:BH55" si="969">BG53-BF53</f>
        <v>#VALUE!</v>
      </c>
      <c r="BI53" s="69" t="str">
        <f t="array" ref="BI53">SUMIFS(INDIRECT($H$1),Consolidado!$C$3:$C66,$A53,Consolidado!$B$3:$B66,BF$1)</f>
        <v>#VALUE!</v>
      </c>
      <c r="BJ53" s="69" t="str">
        <f t="array" ref="BJ53">SUM(SUMIFS(INDIRECT($F$1) ,OtrosR!$C$3:$C66,$A53,OtrosR!$B$3:$B66,BF$1))</f>
        <v>#VALUE!</v>
      </c>
      <c r="BK53" s="71" t="str">
        <f t="shared" ref="BK53:BK55" si="970">BJ53-BI53</f>
        <v>#VALUE!</v>
      </c>
      <c r="BL53" s="71" t="str">
        <f t="shared" ref="BL53:BL55" si="971">IFERROR(BH53-BK53,"")</f>
        <v/>
      </c>
      <c r="BM53" s="131" t="str">
        <f t="array" ref="BM53">SUMIFS(INDIRECT($G$1),Consolidado!$C$3:$C66,$A53,Consolidado!$B$3:$B66,BM$1)</f>
        <v>#VALUE!</v>
      </c>
      <c r="BN53" s="70" t="str">
        <f t="array" ref="BN53">SUM(SUMIFS(INDIRECT($E$1) ,OtrosR!$C$3:$C66,$A53,OtrosR!$B$3:$B66,BM$1))</f>
        <v>#VALUE!</v>
      </c>
      <c r="BO53" s="71" t="str">
        <f t="shared" ref="BO53:BO55" si="972">BN53-BM53</f>
        <v>#VALUE!</v>
      </c>
      <c r="BP53" s="70" t="str">
        <f t="array" ref="BP53">SUMIFS(INDIRECT($H$1),Consolidado!$C$3:$C66,$A53,Consolidado!$B$3:$B66,BM$1)</f>
        <v>#VALUE!</v>
      </c>
      <c r="BQ53" s="70" t="str">
        <f t="array" ref="BQ53">SUM(SUMIFS(INDIRECT($F$1) ,OtrosR!$C$3:$C66,$A53,OtrosR!$B$3:$B66,BM$1))</f>
        <v>#VALUE!</v>
      </c>
      <c r="BR53" s="71" t="str">
        <f t="shared" ref="BR53:BR55" si="973">BQ53-BP53</f>
        <v>#VALUE!</v>
      </c>
      <c r="BS53" s="71" t="str">
        <f t="shared" ref="BS53:BS55" si="974">IFERROR(BO53-BR53,"")</f>
        <v/>
      </c>
      <c r="BT53" s="132" t="str">
        <f t="array" ref="BT53">SUMIFS(INDIRECT($G$1),Consolidado!$C$3:$C66,$A53,Consolidado!$B$3:$B66,BT$1)</f>
        <v>#VALUE!</v>
      </c>
      <c r="BU53" s="69" t="str">
        <f t="array" ref="BU53">SUM(SUMIFS(INDIRECT($E$1) ,OtrosR!$C$3:$C66,$A53,OtrosR!$B$3:$B66,BT$1))</f>
        <v>#VALUE!</v>
      </c>
      <c r="BV53" s="71" t="str">
        <f t="shared" ref="BV53:BV55" si="975">BU53-BT53</f>
        <v>#VALUE!</v>
      </c>
      <c r="BW53" s="69" t="str">
        <f t="array" ref="BW53">SUMIFS(INDIRECT($H$1),Consolidado!$C$3:$C66,$A53,Consolidado!$B$3:$B66,BT$1)</f>
        <v>#VALUE!</v>
      </c>
      <c r="BX53" s="69" t="str">
        <f t="array" ref="BX53">SUM(SUMIFS(INDIRECT($F$1) ,OtrosR!$C$3:$C66,$A53,OtrosR!$B$3:$B66,BT$1))</f>
        <v>#VALUE!</v>
      </c>
      <c r="BY53" s="71" t="str">
        <f t="shared" ref="BY53:BY55" si="976">BX53-BW53</f>
        <v>#VALUE!</v>
      </c>
      <c r="BZ53" s="71" t="str">
        <f t="shared" ref="BZ53:BZ55" si="977">IFERROR(BV53-BY53,"")</f>
        <v/>
      </c>
      <c r="CA53" s="131" t="str">
        <f t="array" ref="CA53">SUMIFS(INDIRECT($G$1),Consolidado!$C$3:$C66,$A53,Consolidado!$B$3:$B66,CA$1)</f>
        <v>#VALUE!</v>
      </c>
      <c r="CB53" s="70" t="str">
        <f t="array" ref="CB53">SUM(SUMIFS(INDIRECT($E$1) ,OtrosR!$C$3:$C66,$A53,OtrosR!$B$3:$B66,CA$1))</f>
        <v>#VALUE!</v>
      </c>
      <c r="CC53" s="71" t="str">
        <f t="shared" ref="CC53:CC55" si="978">CB53-CA53</f>
        <v>#VALUE!</v>
      </c>
      <c r="CD53" s="70" t="str">
        <f t="array" ref="CD53">SUMIFS(INDIRECT($H$1),Consolidado!$C$3:$C66,$A53,Consolidado!$B$3:$B66,CA$1)</f>
        <v>#VALUE!</v>
      </c>
      <c r="CE53" s="70" t="str">
        <f t="array" ref="CE53">SUM(SUMIFS(INDIRECT($F$1) ,OtrosR!$C$3:$C66,$A53,OtrosR!$B$3:$B66,CA$1))</f>
        <v>#VALUE!</v>
      </c>
      <c r="CF53" s="71" t="str">
        <f t="shared" ref="CF53:CF55" si="979">CE53-CD53</f>
        <v>#VALUE!</v>
      </c>
      <c r="CG53" s="71" t="str">
        <f t="shared" ref="CG53:CG55" si="980">IFERROR(CC53-CF53,"")</f>
        <v/>
      </c>
      <c r="CH53" s="132" t="str">
        <f t="array" ref="CH53">SUMIFS(INDIRECT($G$1),Consolidado!$C$3:$C66,$A53,Consolidado!$B$3:$B66,CH$1)</f>
        <v>#VALUE!</v>
      </c>
      <c r="CI53" s="69" t="str">
        <f t="array" ref="CI53">SUM(SUMIFS(INDIRECT($E$1) ,OtrosR!$C$3:$C66,$A53,OtrosR!$B$3:$B66,CH$1))</f>
        <v>#VALUE!</v>
      </c>
      <c r="CJ53" s="71" t="str">
        <f t="shared" ref="CJ53:CJ55" si="981">CI53-CH53</f>
        <v>#VALUE!</v>
      </c>
      <c r="CK53" s="69" t="str">
        <f t="array" ref="CK53">SUMIFS(INDIRECT($H$1),Consolidado!$C$3:$C66,$A53,Consolidado!$B$3:$B66,CH$1)</f>
        <v>#VALUE!</v>
      </c>
      <c r="CL53" s="69" t="str">
        <f t="array" ref="CL53">SUM(SUMIFS(INDIRECT($F$1) ,OtrosR!$C$3:$C66,$A53,OtrosR!$B$3:$B66,CH$1))</f>
        <v>#VALUE!</v>
      </c>
      <c r="CM53" s="71" t="str">
        <f t="shared" ref="CM53:CM55" si="982">CL53-CK53</f>
        <v>#VALUE!</v>
      </c>
      <c r="CN53" s="71" t="str">
        <f t="shared" ref="CN53:CN55" si="983">IFERROR(CJ53-CM53,"")</f>
        <v/>
      </c>
      <c r="CO53" s="131" t="str">
        <f t="array" ref="CO53">SUMIFS(INDIRECT($G$1),Consolidado!$C$3:$C66,$A53,Consolidado!$B$3:$B66,CO$1)</f>
        <v>#VALUE!</v>
      </c>
      <c r="CP53" s="70" t="str">
        <f t="array" ref="CP53">SUM(SUMIFS(INDIRECT($E$1) ,OtrosR!$C$3:$C66,$A53,OtrosR!$B$3:$B66,CO$1))</f>
        <v>#VALUE!</v>
      </c>
      <c r="CQ53" s="71" t="str">
        <f t="shared" ref="CQ53:CQ55" si="984">CP53-CO53</f>
        <v>#VALUE!</v>
      </c>
      <c r="CR53" s="70" t="str">
        <f t="array" ref="CR53">SUMIFS(INDIRECT($H$1),Consolidado!$C$3:$C66,$A53,Consolidado!$B$3:$B66,CO$1)</f>
        <v>#VALUE!</v>
      </c>
      <c r="CS53" s="70" t="str">
        <f t="array" ref="CS53">SUM(SUMIFS(INDIRECT($F$1) ,OtrosR!$C$3:$C66,$A53,OtrosR!$B$3:$B66,CO$1))</f>
        <v>#VALUE!</v>
      </c>
      <c r="CT53" s="71" t="str">
        <f t="shared" ref="CT53:CT55" si="985">CS53-CR53</f>
        <v>#VALUE!</v>
      </c>
      <c r="CU53" s="71" t="str">
        <f t="shared" ref="CU53:CU55" si="986">IFERROR(CQ53-CT53,"")</f>
        <v/>
      </c>
      <c r="CV53" s="132" t="str">
        <f t="array" ref="CV53">SUMIFS(INDIRECT($G$1),Consolidado!$C$3:$C66,$A53,Consolidado!$B$3:$B66,CV$1)</f>
        <v>#VALUE!</v>
      </c>
      <c r="CW53" s="69" t="str">
        <f t="array" ref="CW53">SUM(SUMIFS(INDIRECT($E$1) ,OtrosR!$C$3:$C66,$A53,OtrosR!$B$3:$B66,CV$1))</f>
        <v>#VALUE!</v>
      </c>
      <c r="CX53" s="71" t="str">
        <f t="shared" ref="CX53:CX55" si="987">CW53-CV53</f>
        <v>#VALUE!</v>
      </c>
      <c r="CY53" s="69" t="str">
        <f t="array" ref="CY53">SUMIFS(INDIRECT($H$1),Consolidado!$C$3:$C66,$A53,Consolidado!$B$3:$B66,CV$1)</f>
        <v>#VALUE!</v>
      </c>
      <c r="CZ53" s="69" t="str">
        <f t="array" ref="CZ53">SUM(SUMIFS(INDIRECT($F$1) ,OtrosR!$C$3:$C66,$A53,OtrosR!$B$3:$B66,CV$1))</f>
        <v>#VALUE!</v>
      </c>
      <c r="DA53" s="71" t="str">
        <f t="shared" ref="DA53:DA55" si="988">CZ53-CY53</f>
        <v>#VALUE!</v>
      </c>
      <c r="DB53" s="71" t="str">
        <f t="shared" ref="DB53:DB55" si="989">IFERROR(CX53-DA53,"")</f>
        <v/>
      </c>
      <c r="DC53" s="131" t="str">
        <f t="array" ref="DC53">SUMIFS(INDIRECT($G$1),Consolidado!$C$3:$C66,$A53,Consolidado!$B$3:$B66,DC$1)</f>
        <v>#VALUE!</v>
      </c>
      <c r="DD53" s="70" t="str">
        <f t="array" ref="DD53">SUM(SUMIFS(INDIRECT($E$1) ,OtrosR!$C$3:$C66,$A53,OtrosR!$B$3:$B66,DC$1))</f>
        <v>#VALUE!</v>
      </c>
      <c r="DE53" s="71" t="str">
        <f t="shared" ref="DE53:DE55" si="990">DD53-DC53</f>
        <v>#VALUE!</v>
      </c>
      <c r="DF53" s="70" t="str">
        <f t="array" ref="DF53">SUMIFS(INDIRECT($H$1),Consolidado!$C$3:$C66,$A53,Consolidado!$B$3:$B66,DC$1)</f>
        <v>#VALUE!</v>
      </c>
      <c r="DG53" s="70" t="str">
        <f t="array" ref="DG53">SUM(SUMIFS(INDIRECT($F$1) ,OtrosR!$C$3:$C66,$A53,OtrosR!$B$3:$B66,DC$1))</f>
        <v>#VALUE!</v>
      </c>
      <c r="DH53" s="71" t="str">
        <f t="shared" ref="DH53:DH55" si="991">DG53-DF53</f>
        <v>#VALUE!</v>
      </c>
      <c r="DI53" s="71" t="str">
        <f t="shared" ref="DI53:DI55" si="992">IFERROR(DE53-DH53,"")</f>
        <v/>
      </c>
      <c r="DJ53" s="132" t="str">
        <f t="array" ref="DJ53">SUMIFS(INDIRECT($G$1),Consolidado!$C$3:$C66,$A53,Consolidado!$B$3:$B66,DJ$1)</f>
        <v>#VALUE!</v>
      </c>
      <c r="DK53" s="69" t="str">
        <f t="array" ref="DK53">SUM(SUMIFS(INDIRECT($E$1) ,OtrosR!$C$3:$C66,$A53,OtrosR!$B$3:$B66,DJ$1))</f>
        <v>#VALUE!</v>
      </c>
      <c r="DL53" s="71" t="str">
        <f t="shared" ref="DL53:DL55" si="993">DK53-DJ53</f>
        <v>#VALUE!</v>
      </c>
      <c r="DM53" s="69" t="str">
        <f t="array" ref="DM53">SUMIFS(INDIRECT($H$1),Consolidado!$C$3:$C66,$A53,Consolidado!$B$3:$B66,DJ$1)</f>
        <v>#VALUE!</v>
      </c>
      <c r="DN53" s="69" t="str">
        <f t="array" ref="DN53">SUM(SUMIFS(INDIRECT($F$1) ,OtrosR!$C$3:$C66,$A53,OtrosR!$B$3:$B66,DJ$1))</f>
        <v>#VALUE!</v>
      </c>
      <c r="DO53" s="71" t="str">
        <f t="shared" ref="DO53:DO55" si="994">DN53-DM53</f>
        <v>#VALUE!</v>
      </c>
      <c r="DP53" s="71" t="str">
        <f t="shared" ref="DP53:DP55" si="995">IFERROR(DL53-DO53,"")</f>
        <v/>
      </c>
      <c r="DQ53" s="131" t="str">
        <f t="array" ref="DQ53">SUMIFS(INDIRECT($G$1),Consolidado!$C$3:$C66,$A53,Consolidado!$B$3:$B66,DQ$1)</f>
        <v>#VALUE!</v>
      </c>
      <c r="DR53" s="70" t="str">
        <f t="array" ref="DR53">SUM(SUMIFS(INDIRECT($E$1) ,OtrosR!$C$3:$C66,$A53,OtrosR!$B$3:$B66,DQ$1))</f>
        <v>#VALUE!</v>
      </c>
      <c r="DS53" s="71" t="str">
        <f t="shared" ref="DS53:DS55" si="996">DR53-DQ53</f>
        <v>#VALUE!</v>
      </c>
      <c r="DT53" s="70" t="str">
        <f t="array" ref="DT53">SUMIFS(INDIRECT($H$1),Consolidado!$C$3:$C66,$A53,Consolidado!$B$3:$B66,DQ$1)</f>
        <v>#VALUE!</v>
      </c>
      <c r="DU53" s="70" t="str">
        <f t="array" ref="DU53">SUM(SUMIFS(INDIRECT($F$1) ,OtrosR!$C$3:$C66,$A53,OtrosR!$B$3:$B66,DQ$1))</f>
        <v>#VALUE!</v>
      </c>
      <c r="DV53" s="71" t="str">
        <f t="shared" ref="DV53:DV55" si="997">DU53-DT53</f>
        <v>#VALUE!</v>
      </c>
      <c r="DW53" s="71" t="str">
        <f t="shared" ref="DW53:DW55" si="998">IFERROR(DS53-DV53,"")</f>
        <v/>
      </c>
      <c r="DX53" s="132" t="str">
        <f t="array" ref="DX53">SUMIFS(INDIRECT($G$1),Consolidado!$C$3:$C66,$A53,Consolidado!$B$3:$B66,DX$1)</f>
        <v>#VALUE!</v>
      </c>
      <c r="DY53" s="69" t="str">
        <f t="array" ref="DY53">SUM(SUMIFS(INDIRECT($E$1) ,OtrosR!$C$3:$C66,$A53,OtrosR!$B$3:$B66,DX$1))</f>
        <v>#VALUE!</v>
      </c>
      <c r="DZ53" s="71" t="str">
        <f t="shared" ref="DZ53:DZ55" si="999">DY53-DX53</f>
        <v>#VALUE!</v>
      </c>
      <c r="EA53" s="69" t="str">
        <f t="array" ref="EA53">SUMIFS(INDIRECT($H$1),Consolidado!$C$3:$C66,$A53,Consolidado!$B$3:$B66,DX$1)</f>
        <v>#VALUE!</v>
      </c>
      <c r="EB53" s="69" t="str">
        <f t="array" ref="EB53">SUM(SUMIFS(INDIRECT($F$1) ,OtrosR!$C$3:$C66,$A53,OtrosR!$B$3:$B66,DX$1))</f>
        <v>#VALUE!</v>
      </c>
      <c r="EC53" s="71" t="str">
        <f t="shared" ref="EC53:EC55" si="1000">EB53-EA53</f>
        <v>#VALUE!</v>
      </c>
      <c r="ED53" s="71" t="str">
        <f t="shared" ref="ED53:ED55" si="1001">IFERROR(DZ53-EC53,"")</f>
        <v/>
      </c>
      <c r="EE53" s="131" t="str">
        <f t="array" ref="EE53">SUMIFS(INDIRECT($G$1),Consolidado!$C$3:$C66,$A53,Consolidado!$B$3:$B66,EE$1)</f>
        <v>#VALUE!</v>
      </c>
      <c r="EF53" s="70" t="str">
        <f t="array" ref="EF53">SUM(SUMIFS(INDIRECT($E$1) ,OtrosR!$C$3:$C66,$A53,OtrosR!$B$3:$B66,EE$1))</f>
        <v>#VALUE!</v>
      </c>
      <c r="EG53" s="71" t="str">
        <f t="shared" ref="EG53:EG55" si="1002">EF53-EE53</f>
        <v>#VALUE!</v>
      </c>
      <c r="EH53" s="70" t="str">
        <f t="array" ref="EH53">SUMIFS(INDIRECT($H$1),Consolidado!$C$3:$C66,$A53,Consolidado!$B$3:$B66,EE$1)</f>
        <v>#VALUE!</v>
      </c>
      <c r="EI53" s="70" t="str">
        <f t="array" ref="EI53">SUM(SUMIFS(INDIRECT($F$1) ,OtrosR!$C$3:$C66,$A53,OtrosR!$B$3:$B66,EE$1))</f>
        <v>#VALUE!</v>
      </c>
      <c r="EJ53" s="71" t="str">
        <f t="shared" ref="EJ53:EJ55" si="1003">EI53-EH53</f>
        <v>#VALUE!</v>
      </c>
      <c r="EK53" s="71" t="str">
        <f t="shared" ref="EK53:EK55" si="1004">IFERROR(EG53-EJ53,"")</f>
        <v/>
      </c>
      <c r="EL53" s="132" t="str">
        <f t="array" ref="EL53">SUMIFS(INDIRECT($G$1),Consolidado!$C$3:$C66,$A53,Consolidado!$B$3:$B66,EL$1)</f>
        <v>#VALUE!</v>
      </c>
      <c r="EM53" s="69" t="str">
        <f t="array" ref="EM53">SUM(SUMIFS(INDIRECT($E$1) ,OtrosR!$C$3:$C66,$A53,OtrosR!$B$3:$B66,EL$1))</f>
        <v>#VALUE!</v>
      </c>
      <c r="EN53" s="71" t="str">
        <f t="shared" ref="EN53:EN55" si="1005">EM53-EL53</f>
        <v>#VALUE!</v>
      </c>
      <c r="EO53" s="69" t="str">
        <f t="array" ref="EO53">SUMIFS(INDIRECT($H$1),Consolidado!$C$3:$C66,$A53,Consolidado!$B$3:$B66,EL$1)</f>
        <v>#VALUE!</v>
      </c>
      <c r="EP53" s="69" t="str">
        <f t="array" ref="EP53">SUM(SUMIFS(INDIRECT($F$1) ,OtrosR!$C$3:$C66,$A53,OtrosR!$B$3:$B66,EL$1))</f>
        <v>#VALUE!</v>
      </c>
      <c r="EQ53" s="71" t="str">
        <f t="shared" ref="EQ53:EQ55" si="1006">EP53-EO53</f>
        <v>#VALUE!</v>
      </c>
      <c r="ER53" s="71" t="str">
        <f t="shared" ref="ER53:ER55" si="1007">IFERROR(EN53-EQ53,"")</f>
        <v/>
      </c>
      <c r="ES53" s="131" t="str">
        <f t="array" ref="ES53">SUMIFS(INDIRECT($G$1),Consolidado!$C$3:$C66,$A53,Consolidado!$B$3:$B66,ES$1)</f>
        <v>#VALUE!</v>
      </c>
      <c r="ET53" s="70" t="str">
        <f t="array" ref="ET53">SUM(SUMIFS(INDIRECT($E$1) ,OtrosR!$C$3:$C66,$A53,OtrosR!$B$3:$B66,ES$1))</f>
        <v>#VALUE!</v>
      </c>
      <c r="EU53" s="71" t="str">
        <f t="shared" ref="EU53:EU55" si="1008">ET53-ES53</f>
        <v>#VALUE!</v>
      </c>
      <c r="EV53" s="70" t="str">
        <f t="array" ref="EV53">SUMIFS(INDIRECT($H$1),Consolidado!$C$3:$C66,$A53,Consolidado!$B$3:$B66,ES$1)</f>
        <v>#VALUE!</v>
      </c>
      <c r="EW53" s="70" t="str">
        <f t="array" ref="EW53">SUM(SUMIFS(INDIRECT($F$1) ,OtrosR!$C$3:$C66,$A53,OtrosR!$B$3:$B66,ES$1))</f>
        <v>#VALUE!</v>
      </c>
      <c r="EX53" s="71" t="str">
        <f t="shared" ref="EX53:EX55" si="1009">EW53-EV53</f>
        <v>#VALUE!</v>
      </c>
      <c r="EY53" s="71" t="str">
        <f t="shared" ref="EY53:EY55" si="1010">IFERROR(EU53-EX53,"")</f>
        <v/>
      </c>
      <c r="EZ53" s="132" t="str">
        <f t="array" ref="EZ53">SUMIFS(INDIRECT($G$1),Consolidado!$C$3:$C66,$A53,Consolidado!$B$3:$B66,EZ$1)</f>
        <v>#VALUE!</v>
      </c>
      <c r="FA53" s="69" t="str">
        <f t="array" ref="FA53">SUM(SUMIFS(INDIRECT($E$1) ,OtrosR!$C$3:$C66,$A53,OtrosR!$B$3:$B66,EZ$1))</f>
        <v>#VALUE!</v>
      </c>
      <c r="FB53" s="71" t="str">
        <f t="shared" ref="FB53:FB55" si="1011">FA53-EZ53</f>
        <v>#VALUE!</v>
      </c>
      <c r="FC53" s="69" t="str">
        <f t="array" ref="FC53">SUMIFS(INDIRECT($H$1),Consolidado!$C$3:$C66,$A53,Consolidado!$B$3:$B66,EZ$1)</f>
        <v>#VALUE!</v>
      </c>
      <c r="FD53" s="69" t="str">
        <f t="array" ref="FD53">SUM(SUMIFS(INDIRECT($F$1) ,OtrosR!$C$3:$C66,$A53,OtrosR!$B$3:$B66,EZ$1))</f>
        <v>#VALUE!</v>
      </c>
      <c r="FE53" s="71" t="str">
        <f t="shared" ref="FE53:FE55" si="1012">FD53-FC53</f>
        <v>#VALUE!</v>
      </c>
      <c r="FF53" s="71" t="str">
        <f t="shared" ref="FF53:FF55" si="1013">IFERROR(FB53-FE53,"")</f>
        <v/>
      </c>
      <c r="FG53" s="131" t="str">
        <f t="array" ref="FG53">SUMIFS(INDIRECT($G$1),Consolidado!$C$3:$C66,$A53,Consolidado!$B$3:$B66,FG$1)</f>
        <v>#VALUE!</v>
      </c>
      <c r="FH53" s="70" t="str">
        <f t="array" ref="FH53">SUM(SUMIFS(INDIRECT($E$1) ,OtrosR!$C$3:$C66,$A53,OtrosR!$B$3:$B66,FG$1))</f>
        <v>#VALUE!</v>
      </c>
      <c r="FI53" s="71" t="str">
        <f t="shared" ref="FI53:FI55" si="1014">FH53-FG53</f>
        <v>#VALUE!</v>
      </c>
      <c r="FJ53" s="70" t="str">
        <f t="array" ref="FJ53">SUMIFS(INDIRECT($H$1),Consolidado!$C$3:$C66,$A53,Consolidado!$B$3:$B66,FG$1)</f>
        <v>#VALUE!</v>
      </c>
      <c r="FK53" s="70" t="str">
        <f t="array" ref="FK53">SUM(SUMIFS(INDIRECT($F$1) ,OtrosR!$C$3:$C66,$A53,OtrosR!$B$3:$B66,FG$1))</f>
        <v>#VALUE!</v>
      </c>
      <c r="FL53" s="71" t="str">
        <f t="shared" ref="FL53:FL55" si="1015">FK53-FJ53</f>
        <v>#VALUE!</v>
      </c>
      <c r="FM53" s="71" t="str">
        <f t="shared" ref="FM53:FM55" si="1016">IFERROR(FI53-FL53,"")</f>
        <v/>
      </c>
      <c r="FN53" s="132" t="str">
        <f t="array" ref="FN53">SUMIFS(INDIRECT($G$1),Consolidado!$C$3:$C66,$A53,Consolidado!$B$3:$B66,FN$1)</f>
        <v>#VALUE!</v>
      </c>
      <c r="FO53" s="69" t="str">
        <f t="array" ref="FO53">SUM(SUMIFS(INDIRECT($E$1) ,OtrosR!$C$3:$C66,$A53,OtrosR!$B$3:$B66,FN$1))</f>
        <v>#VALUE!</v>
      </c>
      <c r="FP53" s="71" t="str">
        <f t="shared" ref="FP53:FP55" si="1017">FO53-FN53</f>
        <v>#VALUE!</v>
      </c>
      <c r="FQ53" s="69" t="str">
        <f t="array" ref="FQ53">SUMIFS(INDIRECT($H$1),Consolidado!$C$3:$C66,$A53,Consolidado!$B$3:$B66,FN$1)</f>
        <v>#VALUE!</v>
      </c>
      <c r="FR53" s="69" t="str">
        <f t="array" ref="FR53">SUM(SUMIFS(INDIRECT($F$1) ,OtrosR!$C$3:$C66,$A53,OtrosR!$B$3:$B66,FN$1))</f>
        <v>#VALUE!</v>
      </c>
      <c r="FS53" s="71" t="str">
        <f t="shared" ref="FS53:FS55" si="1018">FR53-FQ53</f>
        <v>#VALUE!</v>
      </c>
      <c r="FT53" s="71" t="str">
        <f t="shared" ref="FT53:FT55" si="1019">IFERROR(FP53-FS53,"")</f>
        <v/>
      </c>
      <c r="FU53" s="131" t="str">
        <f t="array" ref="FU53">SUMIFS(INDIRECT($G$1),Consolidado!$C$3:$C66,$A53,Consolidado!$B$3:$B66,FU$1)</f>
        <v>#VALUE!</v>
      </c>
      <c r="FV53" s="70" t="str">
        <f t="array" ref="FV53">SUM(SUMIFS(INDIRECT($E$1) ,OtrosR!$C$3:$C66,$A53,OtrosR!$B$3:$B66,FU$1))</f>
        <v>#VALUE!</v>
      </c>
      <c r="FW53" s="71" t="str">
        <f t="shared" ref="FW53:FW55" si="1020">FV53-FU53</f>
        <v>#VALUE!</v>
      </c>
      <c r="FX53" s="70" t="str">
        <f t="array" ref="FX53">SUMIFS(INDIRECT($H$1),Consolidado!$C$3:$C66,$A53,Consolidado!$B$3:$B66,FU$1)</f>
        <v>#VALUE!</v>
      </c>
      <c r="FY53" s="70" t="str">
        <f t="array" ref="FY53">SUM(SUMIFS(INDIRECT($F$1) ,OtrosR!$C$3:$C66,$A53,OtrosR!$B$3:$B66,FU$1))</f>
        <v>#VALUE!</v>
      </c>
      <c r="FZ53" s="71" t="str">
        <f t="shared" ref="FZ53:FZ55" si="1021">FY53-FX53</f>
        <v>#VALUE!</v>
      </c>
      <c r="GA53" s="71" t="str">
        <f t="shared" ref="GA53:GA55" si="1022">IFERROR(FW53-FZ53,"")</f>
        <v/>
      </c>
      <c r="GB53" s="132" t="str">
        <f t="array" ref="GB53">SUMIFS(INDIRECT($G$1),Consolidado!$C$3:$C66,$A53,Consolidado!$B$3:$B66,GB$1)</f>
        <v>#VALUE!</v>
      </c>
      <c r="GC53" s="69" t="str">
        <f t="array" ref="GC53">SUM(SUMIFS(INDIRECT($E$1) ,OtrosR!$C$3:$C66,$A53,OtrosR!$B$3:$B66,GB$1))</f>
        <v>#VALUE!</v>
      </c>
      <c r="GD53" s="71" t="str">
        <f t="shared" ref="GD53:GD55" si="1023">GC53-GB53</f>
        <v>#VALUE!</v>
      </c>
      <c r="GE53" s="69" t="str">
        <f t="array" ref="GE53">SUMIFS(INDIRECT($H$1),Consolidado!$C$3:$C66,$A53,Consolidado!$B$3:$B66,GB$1)</f>
        <v>#VALUE!</v>
      </c>
      <c r="GF53" s="69" t="str">
        <f t="array" ref="GF53">SUM(SUMIFS(INDIRECT($F$1) ,OtrosR!$C$3:$C66,$A53,OtrosR!$B$3:$B66,GB$1))</f>
        <v>#VALUE!</v>
      </c>
      <c r="GG53" s="71" t="str">
        <f t="shared" ref="GG53:GG55" si="1024">GF53-GE53</f>
        <v>#VALUE!</v>
      </c>
      <c r="GH53" s="71" t="str">
        <f t="shared" ref="GH53:GH55" si="1025">IFERROR(GD53-GG53,"")</f>
        <v/>
      </c>
      <c r="GI53" s="131" t="str">
        <f t="array" ref="GI53">SUMIFS(INDIRECT($G$1),Consolidado!$C$3:$C66,$A53,Consolidado!$B$3:$B66,GI$1)</f>
        <v>#VALUE!</v>
      </c>
      <c r="GJ53" s="70" t="str">
        <f t="array" ref="GJ53">SUM(SUMIFS(INDIRECT($E$1) ,OtrosR!$C$3:$C66,$A53,OtrosR!$B$3:$B66,GI$1))</f>
        <v>#VALUE!</v>
      </c>
      <c r="GK53" s="71" t="str">
        <f t="shared" ref="GK53:GK55" si="1026">GJ53-GI53</f>
        <v>#VALUE!</v>
      </c>
      <c r="GL53" s="70" t="str">
        <f t="array" ref="GL53">SUMIFS(INDIRECT($H$1),Consolidado!$C$3:$C66,$A53,Consolidado!$B$3:$B66,GI$1)</f>
        <v>#VALUE!</v>
      </c>
      <c r="GM53" s="70" t="str">
        <f t="array" ref="GM53">SUM(SUMIFS(INDIRECT($F$1) ,OtrosR!$C$3:$C66,$A53,OtrosR!$B$3:$B66,GI$1))</f>
        <v>#VALUE!</v>
      </c>
      <c r="GN53" s="71" t="str">
        <f t="shared" ref="GN53:GN55" si="1027">GM53-GL53</f>
        <v>#VALUE!</v>
      </c>
      <c r="GO53" s="71" t="str">
        <f t="shared" ref="GO53:GO55" si="1028">IFERROR(GK53-GN53,"")</f>
        <v/>
      </c>
      <c r="GP53" s="132" t="str">
        <f t="array" ref="GP53">SUMIFS(INDIRECT($G$1),Consolidado!$C$3:$C66,$A53,Consolidado!$B$3:$B66,GP$1)</f>
        <v>#VALUE!</v>
      </c>
      <c r="GQ53" s="69" t="str">
        <f t="array" ref="GQ53">SUM(SUMIFS(INDIRECT($E$1) ,OtrosR!$C$3:$C66,$A53,OtrosR!$B$3:$B66,GP$1))</f>
        <v>#VALUE!</v>
      </c>
      <c r="GR53" s="71" t="str">
        <f t="shared" ref="GR53:GR55" si="1029">GQ53-GP53</f>
        <v>#VALUE!</v>
      </c>
      <c r="GS53" s="69" t="str">
        <f t="array" ref="GS53">SUMIFS(INDIRECT($H$1),Consolidado!$C$3:$C66,$A53,Consolidado!$B$3:$B66,GP$1)</f>
        <v>#VALUE!</v>
      </c>
      <c r="GT53" s="69" t="str">
        <f t="array" ref="GT53">SUM(SUMIFS(INDIRECT($F$1) ,OtrosR!$C$3:$C66,$A53,OtrosR!$B$3:$B66,GP$1))</f>
        <v>#VALUE!</v>
      </c>
      <c r="GU53" s="71" t="str">
        <f t="shared" ref="GU53:GU55" si="1030">GT53-GS53</f>
        <v>#VALUE!</v>
      </c>
      <c r="GV53" s="71" t="str">
        <f t="shared" ref="GV53:GV55" si="1031">IFERROR(GR53-GU53,"")</f>
        <v/>
      </c>
      <c r="GW53" s="131" t="str">
        <f t="array" ref="GW53">SUMIFS(INDIRECT($G$1),Consolidado!$C$3:$C66,$A53,Consolidado!$B$3:$B66,GW$1)</f>
        <v>#VALUE!</v>
      </c>
      <c r="GX53" s="70" t="str">
        <f t="array" ref="GX53">SUM(SUMIFS(INDIRECT($E$1) ,OtrosR!$C$3:$C66,$A53,OtrosR!$B$3:$B66,GW$1))</f>
        <v>#VALUE!</v>
      </c>
      <c r="GY53" s="71" t="str">
        <f t="shared" ref="GY53:GY55" si="1032">GX53-GW53</f>
        <v>#VALUE!</v>
      </c>
      <c r="GZ53" s="70" t="str">
        <f t="array" ref="GZ53">SUMIFS(INDIRECT($H$1),Consolidado!$C$3:$C66,$A53,Consolidado!$B$3:$B66,GW$1)</f>
        <v>#VALUE!</v>
      </c>
      <c r="HA53" s="70" t="str">
        <f t="array" ref="HA53">SUM(SUMIFS(INDIRECT($F$1) ,OtrosR!$C$3:$C66,$A53,OtrosR!$B$3:$B66,GW$1))</f>
        <v>#VALUE!</v>
      </c>
      <c r="HB53" s="71" t="str">
        <f t="shared" ref="HB53:HB55" si="1033">HA53-GZ53</f>
        <v>#VALUE!</v>
      </c>
      <c r="HC53" s="71" t="str">
        <f t="shared" ref="HC53:HC55" si="1034">IFERROR(GY53-HB53,"")</f>
        <v/>
      </c>
      <c r="HD53" s="132" t="str">
        <f t="array" ref="HD53">SUMIFS(INDIRECT($G$1),Consolidado!$C$3:$C66,$A53,Consolidado!$B$3:$B66,HD$1)</f>
        <v>#VALUE!</v>
      </c>
      <c r="HE53" s="69" t="str">
        <f t="array" ref="HE53">SUM(SUMIFS(INDIRECT($E$1) ,OtrosR!$C$3:$C66,$A53,OtrosR!$B$3:$B66,HD$1))</f>
        <v>#VALUE!</v>
      </c>
      <c r="HF53" s="71" t="str">
        <f t="shared" ref="HF53:HF55" si="1035">HE53-HD53</f>
        <v>#VALUE!</v>
      </c>
      <c r="HG53" s="69" t="str">
        <f t="array" ref="HG53">SUMIFS(INDIRECT($H$1),Consolidado!$C$3:$C66,$A53,Consolidado!$B$3:$B66,HD$1)</f>
        <v>#VALUE!</v>
      </c>
      <c r="HH53" s="69" t="str">
        <f t="array" ref="HH53">SUM(SUMIFS(INDIRECT($F$1) ,OtrosR!$C$3:$C66,$A53,OtrosR!$B$3:$B66,HD$1))</f>
        <v>#VALUE!</v>
      </c>
      <c r="HI53" s="71" t="str">
        <f t="shared" ref="HI53:HI55" si="1036">HH53-HG53</f>
        <v>#VALUE!</v>
      </c>
      <c r="HJ53" s="71" t="str">
        <f t="shared" ref="HJ53:HJ55" si="1037">IFERROR(HF53-HI53,"")</f>
        <v/>
      </c>
      <c r="HK53" s="131" t="str">
        <f t="array" ref="HK53">SUMIFS(INDIRECT($G$1),Consolidado!$C$3:$C66,$A53,Consolidado!$B$3:$B66,HK$1)</f>
        <v>#VALUE!</v>
      </c>
      <c r="HL53" s="70" t="str">
        <f t="array" ref="HL53">SUM(SUMIFS(INDIRECT($E$1) ,OtrosR!$C$3:$C66,$A53,OtrosR!$B$3:$B66,HK$1))</f>
        <v>#VALUE!</v>
      </c>
      <c r="HM53" s="71" t="str">
        <f t="shared" ref="HM53:HM55" si="1038">HL53-HK53</f>
        <v>#VALUE!</v>
      </c>
      <c r="HN53" s="70" t="str">
        <f t="array" ref="HN53">SUMIFS(INDIRECT($H$1),Consolidado!$C$3:$C66,$A53,Consolidado!$B$3:$B66,HK$1)</f>
        <v>#VALUE!</v>
      </c>
      <c r="HO53" s="70" t="str">
        <f t="array" ref="HO53">SUM(SUMIFS(INDIRECT($F$1) ,OtrosR!$C$3:$C66,$A53,OtrosR!$B$3:$B66,HK$1))</f>
        <v>#VALUE!</v>
      </c>
      <c r="HP53" s="71" t="str">
        <f t="shared" ref="HP53:HP55" si="1039">HO53-HN53</f>
        <v>#VALUE!</v>
      </c>
      <c r="HQ53" s="71" t="str">
        <f t="shared" ref="HQ53:HQ55" si="1040">IFERROR(HM53-HP53,"")</f>
        <v/>
      </c>
      <c r="HR53" s="132" t="str">
        <f t="array" ref="HR53">SUMIFS(INDIRECT($G$1),Consolidado!$C$3:$C66,$A53,Consolidado!$B$3:$B66,HR$1)</f>
        <v>#VALUE!</v>
      </c>
      <c r="HS53" s="69" t="str">
        <f t="array" ref="HS53">SUM(SUMIFS(INDIRECT($E$1) ,OtrosR!$C$3:$C66,$A53,OtrosR!$B$3:$B66,HR$1))</f>
        <v>#VALUE!</v>
      </c>
      <c r="HT53" s="71" t="str">
        <f t="shared" ref="HT53:HT55" si="1041">HS53-HR53</f>
        <v>#VALUE!</v>
      </c>
      <c r="HU53" s="69" t="str">
        <f t="array" ref="HU53">SUMIFS(INDIRECT($H$1),Consolidado!$C$3:$C66,$A53,Consolidado!$B$3:$B66,HR$1)</f>
        <v>#VALUE!</v>
      </c>
      <c r="HV53" s="69" t="str">
        <f t="array" ref="HV53">SUM(SUMIFS(INDIRECT($F$1) ,OtrosR!$C$3:$C66,$A53,OtrosR!$B$3:$B66,HR$1))</f>
        <v>#VALUE!</v>
      </c>
      <c r="HW53" s="71" t="str">
        <f t="shared" ref="HW53:HW55" si="1042">HV53-HU53</f>
        <v>#VALUE!</v>
      </c>
      <c r="HX53" s="71" t="str">
        <f t="shared" ref="HX53:HX55" si="1043">IFERROR(HT53-HW53,"")</f>
        <v/>
      </c>
      <c r="HY53" s="131" t="str">
        <f t="array" ref="HY53">SUMIFS(INDIRECT($G$1),Consolidado!$C$3:$C66,$A53,Consolidado!$B$3:$B66,HY$1)</f>
        <v>#VALUE!</v>
      </c>
      <c r="HZ53" s="70" t="str">
        <f t="array" ref="HZ53">SUM(SUMIFS(INDIRECT($E$1) ,OtrosR!$C$3:$C66,$A53,OtrosR!$B$3:$B66,HY$1))</f>
        <v>#VALUE!</v>
      </c>
      <c r="IA53" s="71" t="str">
        <f t="shared" ref="IA53:IA55" si="1044">HZ53-HY53</f>
        <v>#VALUE!</v>
      </c>
      <c r="IB53" s="70" t="str">
        <f t="array" ref="IB53">SUMIFS(INDIRECT($H$1),Consolidado!$C$3:$C66,$A53,Consolidado!$B$3:$B66,HY$1)</f>
        <v>#VALUE!</v>
      </c>
      <c r="IC53" s="70" t="str">
        <f t="array" ref="IC53">SUM(SUMIFS(INDIRECT($F$1) ,OtrosR!$C$3:$C66,$A53,OtrosR!$B$3:$B66,HY$1))</f>
        <v>#VALUE!</v>
      </c>
      <c r="ID53" s="71" t="str">
        <f t="shared" ref="ID53:ID55" si="1045">IC53-IB53</f>
        <v>#VALUE!</v>
      </c>
      <c r="IE53" s="71" t="str">
        <f t="shared" ref="IE53:IE55" si="1046">IFERROR(IA53-ID53,"")</f>
        <v/>
      </c>
      <c r="IF53" s="132" t="str">
        <f t="array" ref="IF53">SUMIFS(INDIRECT($G$1),Consolidado!$C$3:$C66,$A53,Consolidado!$B$3:$B66,IF$1)</f>
        <v>#VALUE!</v>
      </c>
      <c r="IG53" s="69" t="str">
        <f t="array" ref="IG53">SUM(SUMIFS(INDIRECT($E$1) ,OtrosR!$C$3:$C66,$A53,OtrosR!$B$3:$B66,IF$1))</f>
        <v>#VALUE!</v>
      </c>
      <c r="IH53" s="71" t="str">
        <f t="shared" ref="IH53:IH55" si="1047">IG53-IF53</f>
        <v>#VALUE!</v>
      </c>
      <c r="II53" s="69" t="str">
        <f t="array" ref="II53">SUMIFS(INDIRECT($H$1),Consolidado!$C$3:$C66,$A53,Consolidado!$B$3:$B66,IF$1)</f>
        <v>#VALUE!</v>
      </c>
      <c r="IJ53" s="69" t="str">
        <f t="array" ref="IJ53">SUM(SUMIFS(INDIRECT($F$1) ,OtrosR!$C$3:$C66,$A53,OtrosR!$B$3:$B66,IF$1))</f>
        <v>#VALUE!</v>
      </c>
      <c r="IK53" s="71" t="str">
        <f t="shared" ref="IK53:IK55" si="1048">IJ53-II53</f>
        <v>#VALUE!</v>
      </c>
      <c r="IL53" s="71" t="str">
        <f t="shared" ref="IL53:IL55" si="1049">IFERROR(IH53-IK53,"")</f>
        <v/>
      </c>
      <c r="IM53" s="131" t="str">
        <f t="array" ref="IM53">SUMIFS(INDIRECT($G$1),Consolidado!$C$3:$C66,$A53,Consolidado!$B$3:$B66,IM$1)</f>
        <v>#VALUE!</v>
      </c>
      <c r="IN53" s="70" t="str">
        <f t="array" ref="IN53">SUM(SUMIFS(INDIRECT($E$1) ,OtrosR!$C$3:$C66,$A53,OtrosR!$B$3:$B66,IM$1))</f>
        <v>#VALUE!</v>
      </c>
      <c r="IO53" s="71" t="str">
        <f t="shared" ref="IO53:IO55" si="1050">IN53-IM53</f>
        <v>#VALUE!</v>
      </c>
      <c r="IP53" s="70" t="str">
        <f t="array" ref="IP53">SUMIFS(INDIRECT($H$1),Consolidado!$C$3:$C66,$A53,Consolidado!$B$3:$B66,IM$1)</f>
        <v>#VALUE!</v>
      </c>
      <c r="IQ53" s="70" t="str">
        <f t="array" ref="IQ53">SUM(SUMIFS(INDIRECT($F$1) ,OtrosR!$C$3:$C66,$A53,OtrosR!$B$3:$B66,IM$1))</f>
        <v>#VALUE!</v>
      </c>
      <c r="IR53" s="71" t="str">
        <f t="shared" ref="IR53:IR55" si="1051">IQ53-IP53</f>
        <v>#VALUE!</v>
      </c>
      <c r="IS53" s="71" t="str">
        <f t="shared" ref="IS53:IS55" si="1052">IFERROR(IO53-IR53,"")</f>
        <v/>
      </c>
      <c r="IT53" s="132" t="str">
        <f t="array" ref="IT53">SUMIFS(INDIRECT($G$1),Consolidado!$C$3:$C66,$A53,Consolidado!$B$3:$B66,IT$1)</f>
        <v>#VALUE!</v>
      </c>
      <c r="IU53" s="69" t="str">
        <f t="array" ref="IU53">SUM(SUMIFS(INDIRECT($E$1) ,OtrosR!$C$3:$C66,$A53,OtrosR!$B$3:$B66,IT$1))</f>
        <v>#VALUE!</v>
      </c>
      <c r="IV53" s="71" t="str">
        <f t="shared" ref="IV53:IV55" si="1053">IU53-IT53</f>
        <v>#VALUE!</v>
      </c>
      <c r="IW53" s="69" t="str">
        <f t="array" ref="IW53">SUMIFS(INDIRECT($H$1),Consolidado!$C$3:$C66,$A53,Consolidado!$B$3:$B66,IT$1)</f>
        <v>#VALUE!</v>
      </c>
      <c r="IX53" s="69" t="str">
        <f t="array" ref="IX53">SUM(SUMIFS(INDIRECT($F$1) ,OtrosR!$C$3:$C66,$A53,OtrosR!$B$3:$B66,IT$1))</f>
        <v>#VALUE!</v>
      </c>
      <c r="IY53" s="71" t="str">
        <f t="shared" ref="IY53:IY55" si="1054">IX53-IW53</f>
        <v>#VALUE!</v>
      </c>
      <c r="IZ53" s="71" t="str">
        <f t="shared" ref="IZ53:IZ55" si="1055">IFERROR(IV53-IY53,"")</f>
        <v/>
      </c>
      <c r="JA53" s="131" t="str">
        <f t="array" ref="JA53">SUMIFS(INDIRECT($G$1),Consolidado!$C$3:$C66,$A53,Consolidado!$B$3:$B66,JA$1)</f>
        <v>#VALUE!</v>
      </c>
      <c r="JB53" s="70" t="str">
        <f t="array" ref="JB53">SUM(SUMIFS(INDIRECT($E$1) ,OtrosR!$C$3:$C66,$A53,OtrosR!$B$3:$B66,JA$1))</f>
        <v>#VALUE!</v>
      </c>
      <c r="JC53" s="71" t="str">
        <f t="shared" ref="JC53:JC55" si="1056">JB53-JA53</f>
        <v>#VALUE!</v>
      </c>
      <c r="JD53" s="70" t="str">
        <f t="array" ref="JD53">SUMIFS(INDIRECT($H$1),Consolidado!$C$3:$C66,$A53,Consolidado!$B$3:$B66,JA$1)</f>
        <v>#VALUE!</v>
      </c>
      <c r="JE53" s="70" t="str">
        <f t="array" ref="JE53">SUM(SUMIFS(INDIRECT($F$1) ,OtrosR!$C$3:$C66,$A53,OtrosR!$B$3:$B66,JA$1))</f>
        <v>#VALUE!</v>
      </c>
      <c r="JF53" s="71" t="str">
        <f t="shared" ref="JF53:JF55" si="1057">JE53-JD53</f>
        <v>#VALUE!</v>
      </c>
      <c r="JG53" s="71" t="str">
        <f t="shared" ref="JG53:JG55" si="1058">IFERROR(JC53-JF53,"")</f>
        <v/>
      </c>
      <c r="JH53" s="132" t="str">
        <f t="array" ref="JH53">SUMIFS(INDIRECT($G$1),Consolidado!$C$3:$C66,$A53,Consolidado!$B$3:$B66,JH$1)</f>
        <v>#VALUE!</v>
      </c>
      <c r="JI53" s="69" t="str">
        <f t="array" ref="JI53">SUM(SUMIFS(INDIRECT($E$1) ,OtrosR!$C$3:$C66,$A53,OtrosR!$B$3:$B66,JH$1))</f>
        <v>#VALUE!</v>
      </c>
      <c r="JJ53" s="71" t="str">
        <f t="shared" ref="JJ53:JJ55" si="1059">JI53-JH53</f>
        <v>#VALUE!</v>
      </c>
      <c r="JK53" s="69" t="str">
        <f t="array" ref="JK53">SUMIFS(INDIRECT($H$1),Consolidado!$C$3:$C66,$A53,Consolidado!$B$3:$B66,JH$1)</f>
        <v>#VALUE!</v>
      </c>
      <c r="JL53" s="69" t="str">
        <f t="array" ref="JL53">SUM(SUMIFS(INDIRECT($F$1) ,OtrosR!$C$3:$C66,$A53,OtrosR!$B$3:$B66,JH$1))</f>
        <v>#VALUE!</v>
      </c>
      <c r="JM53" s="71" t="str">
        <f t="shared" ref="JM53:JM55" si="1060">JL53-JK53</f>
        <v>#VALUE!</v>
      </c>
      <c r="JN53" s="71" t="str">
        <f t="shared" ref="JN53:JN55" si="1061">IFERROR(JJ53-JM53,"")</f>
        <v/>
      </c>
      <c r="JO53" s="131" t="str">
        <f t="array" ref="JO53">SUMIFS(INDIRECT($G$1),Consolidado!$C$3:$C66,$A53,Consolidado!$B$3:$B66,JO$1)</f>
        <v>#VALUE!</v>
      </c>
      <c r="JP53" s="70" t="str">
        <f t="array" ref="JP53">SUM(SUMIFS(INDIRECT($E$1) ,OtrosR!$C$3:$C66,$A53,OtrosR!$B$3:$B66,JO$1))</f>
        <v>#VALUE!</v>
      </c>
      <c r="JQ53" s="71" t="str">
        <f t="shared" ref="JQ53:JQ55" si="1062">JP53-JO53</f>
        <v>#VALUE!</v>
      </c>
      <c r="JR53" s="70" t="str">
        <f t="array" ref="JR53">SUMIFS(INDIRECT($H$1),Consolidado!$C$3:$C66,$A53,Consolidado!$B$3:$B66,JO$1)</f>
        <v>#VALUE!</v>
      </c>
      <c r="JS53" s="70" t="str">
        <f t="array" ref="JS53">SUM(SUMIFS(INDIRECT($F$1) ,OtrosR!$C$3:$C66,$A53,OtrosR!$B$3:$B66,JO$1))</f>
        <v>#VALUE!</v>
      </c>
      <c r="JT53" s="71" t="str">
        <f t="shared" ref="JT53:JT55" si="1063">JS53-JR53</f>
        <v>#VALUE!</v>
      </c>
      <c r="JU53" s="71" t="str">
        <f t="shared" ref="JU53:JU55" si="1064">IFERROR(JQ53-JT53,"")</f>
        <v/>
      </c>
      <c r="JV53" s="132" t="str">
        <f t="array" ref="JV53">SUMIFS(INDIRECT($G$1),Consolidado!$C$3:$C66,$A53,Consolidado!$B$3:$B66,JV$1)</f>
        <v>#VALUE!</v>
      </c>
      <c r="JW53" s="69" t="str">
        <f t="array" ref="JW53">SUM(SUMIFS(INDIRECT($E$1) ,OtrosR!$C$3:$C66,$A53,OtrosR!$B$3:$B66,JV$1))</f>
        <v>#VALUE!</v>
      </c>
      <c r="JX53" s="71" t="str">
        <f t="shared" ref="JX53:JX55" si="1065">JW53-JV53</f>
        <v>#VALUE!</v>
      </c>
      <c r="JY53" s="69" t="str">
        <f t="array" ref="JY53">SUMIFS(INDIRECT($H$1),Consolidado!$C$3:$C66,$A53,Consolidado!$B$3:$B66,JV$1)</f>
        <v>#VALUE!</v>
      </c>
      <c r="JZ53" s="69" t="str">
        <f t="array" ref="JZ53">SUM(SUMIFS(INDIRECT($F$1) ,OtrosR!$C$3:$C66,$A53,OtrosR!$B$3:$B66,JV$1))</f>
        <v>#VALUE!</v>
      </c>
      <c r="KA53" s="71" t="str">
        <f t="shared" ref="KA53:KA55" si="1066">JZ53-JY53</f>
        <v>#VALUE!</v>
      </c>
      <c r="KB53" s="71" t="str">
        <f t="shared" ref="KB53:KB55" si="1067">IFERROR(JX53-KA53,"")</f>
        <v/>
      </c>
      <c r="KC53" s="131" t="str">
        <f t="array" ref="KC53">SUMIFS(INDIRECT($G$1),Consolidado!$C$3:$C66,$A53,Consolidado!$B$3:$B66,KC$1)</f>
        <v>#VALUE!</v>
      </c>
      <c r="KD53" s="70" t="str">
        <f t="array" ref="KD53">SUM(SUMIFS(INDIRECT($E$1) ,OtrosR!$C$3:$C66,$A53,OtrosR!$B$3:$B66,KC$1))</f>
        <v>#VALUE!</v>
      </c>
      <c r="KE53" s="71" t="str">
        <f t="shared" ref="KE53:KE55" si="1068">KD53-KC53</f>
        <v>#VALUE!</v>
      </c>
      <c r="KF53" s="70" t="str">
        <f t="array" ref="KF53">SUMIFS(INDIRECT($H$1),Consolidado!$C$3:$C66,$A53,Consolidado!$B$3:$B66,KC$1)</f>
        <v>#VALUE!</v>
      </c>
      <c r="KG53" s="70" t="str">
        <f t="array" ref="KG53">SUM(SUMIFS(INDIRECT($F$1) ,OtrosR!$C$3:$C66,$A53,OtrosR!$B$3:$B66,KC$1))</f>
        <v>#VALUE!</v>
      </c>
      <c r="KH53" s="71" t="str">
        <f t="shared" ref="KH53:KH55" si="1069">KG53-KF53</f>
        <v>#VALUE!</v>
      </c>
      <c r="KI53" s="71" t="str">
        <f t="shared" ref="KI53:KI55" si="1070">IFERROR(KE53-KH53,"")</f>
        <v/>
      </c>
      <c r="KJ53" s="132" t="str">
        <f t="array" ref="KJ53">SUMIFS(INDIRECT($G$1),Consolidado!$C$3:$C66,$A53,Consolidado!$B$3:$B66,KJ$1)</f>
        <v>#VALUE!</v>
      </c>
      <c r="KK53" s="69" t="str">
        <f t="array" ref="KK53">SUM(SUMIFS(INDIRECT($E$1) ,OtrosR!$C$3:$C66,$A53,OtrosR!$B$3:$B66,KJ$1))</f>
        <v>#VALUE!</v>
      </c>
      <c r="KL53" s="71" t="str">
        <f t="shared" ref="KL53:KL55" si="1071">KK53-KJ53</f>
        <v>#VALUE!</v>
      </c>
      <c r="KM53" s="69" t="str">
        <f t="array" ref="KM53">SUMIFS(INDIRECT($H$1),Consolidado!$C$3:$C66,$A53,Consolidado!$B$3:$B66,KJ$1)</f>
        <v>#VALUE!</v>
      </c>
      <c r="KN53" s="69" t="str">
        <f t="array" ref="KN53">SUM(SUMIFS(INDIRECT($F$1) ,OtrosR!$C$3:$C66,$A53,OtrosR!$B$3:$B66,KJ$1))</f>
        <v>#VALUE!</v>
      </c>
      <c r="KO53" s="71" t="str">
        <f t="shared" ref="KO53:KO55" si="1072">KN53-KM53</f>
        <v>#VALUE!</v>
      </c>
      <c r="KP53" s="71" t="str">
        <f t="shared" ref="KP53:KP55" si="1073">IFERROR(KL53-KO53,"")</f>
        <v/>
      </c>
      <c r="KQ53" s="131" t="str">
        <f t="array" ref="KQ53">SUMIFS(INDIRECT($G$1),Consolidado!$C$3:$C66,$A53,Consolidado!$B$3:$B66,KQ$1)</f>
        <v>#VALUE!</v>
      </c>
      <c r="KR53" s="70" t="str">
        <f t="array" ref="KR53">SUM(SUMIFS(INDIRECT($E$1) ,OtrosR!$C$3:$C66,$A53,OtrosR!$B$3:$B66,KQ$1))</f>
        <v>#VALUE!</v>
      </c>
      <c r="KS53" s="71" t="str">
        <f t="shared" ref="KS53:KS55" si="1074">KR53-KQ53</f>
        <v>#VALUE!</v>
      </c>
      <c r="KT53" s="70" t="str">
        <f t="array" ref="KT53">SUMIFS(INDIRECT($H$1),Consolidado!$C$3:$C66,$A53,Consolidado!$B$3:$B66,KQ$1)</f>
        <v>#VALUE!</v>
      </c>
      <c r="KU53" s="70" t="str">
        <f t="array" ref="KU53">SUM(SUMIFS(INDIRECT($F$1) ,OtrosR!$C$3:$C66,$A53,OtrosR!$B$3:$B66,KQ$1))</f>
        <v>#VALUE!</v>
      </c>
      <c r="KV53" s="71" t="str">
        <f t="shared" ref="KV53:KV55" si="1075">KU53-KT53</f>
        <v>#VALUE!</v>
      </c>
      <c r="KW53" s="71" t="str">
        <f t="shared" ref="KW53:KW55" si="1076">IFERROR(KS53-KV53,"")</f>
        <v/>
      </c>
      <c r="KX53" s="132" t="str">
        <f t="array" ref="KX53">SUMIFS(INDIRECT($G$1),Consolidado!$C$3:$C66,$A53,Consolidado!$B$3:$B66,KX$1)</f>
        <v>#VALUE!</v>
      </c>
      <c r="KY53" s="69" t="str">
        <f t="array" ref="KY53">SUM(SUMIFS(INDIRECT($E$1) ,OtrosR!$C$3:$C66,$A53,OtrosR!$B$3:$B66,KX$1))</f>
        <v>#VALUE!</v>
      </c>
      <c r="KZ53" s="71" t="str">
        <f t="shared" ref="KZ53:KZ55" si="1077">KY53-KX53</f>
        <v>#VALUE!</v>
      </c>
      <c r="LA53" s="69" t="str">
        <f t="array" ref="LA53">SUMIFS(INDIRECT($H$1),Consolidado!$C$3:$C66,$A53,Consolidado!$B$3:$B66,KX$1)</f>
        <v>#VALUE!</v>
      </c>
      <c r="LB53" s="69" t="str">
        <f t="array" ref="LB53">SUM(SUMIFS(INDIRECT($F$1) ,OtrosR!$C$3:$C66,$A53,OtrosR!$B$3:$B66,KX$1))</f>
        <v>#VALUE!</v>
      </c>
      <c r="LC53" s="71" t="str">
        <f t="shared" ref="LC53:LC55" si="1078">LB53-LA53</f>
        <v>#VALUE!</v>
      </c>
      <c r="LD53" s="133" t="str">
        <f t="shared" ref="LD53:LD55" si="1079">IFERROR(KZ53-LC53,"")</f>
        <v/>
      </c>
      <c r="LE53" s="131" t="str">
        <f t="array" ref="LE53">SUMIFS(INDIRECT($G$1),Consolidado!$C$3:$C66,$A53,Consolidado!$B$3:$B66,LE$1)</f>
        <v>#VALUE!</v>
      </c>
      <c r="LF53" s="70" t="str">
        <f t="array" ref="LF53">SUM(SUMIFS(INDIRECT($E$1) ,OtrosR!$C$3:$C66,$A53,OtrosR!$B$3:$B66,LE$1))</f>
        <v>#VALUE!</v>
      </c>
      <c r="LG53" s="71" t="str">
        <f t="shared" ref="LG53:LG55" si="1080">LF53-LE53</f>
        <v>#VALUE!</v>
      </c>
      <c r="LH53" s="70" t="str">
        <f t="array" ref="LH53">SUMIFS(INDIRECT($H$1),Consolidado!$C$3:$C66,$A53,Consolidado!$B$3:$B66,LE$1)</f>
        <v>#VALUE!</v>
      </c>
      <c r="LI53" s="70" t="str">
        <f t="array" ref="LI53">SUM(SUMIFS(INDIRECT($F$1) ,OtrosR!$C$3:$C66,$A53,OtrosR!$B$3:$B66,LE$1))</f>
        <v>#VALUE!</v>
      </c>
      <c r="LJ53" s="71" t="str">
        <f t="shared" ref="LJ53:LJ55" si="1081">LI53-LH53</f>
        <v>#VALUE!</v>
      </c>
      <c r="LK53" s="71" t="str">
        <f t="shared" ref="LK53:LK55" si="1082">IFERROR(LG53-LJ53,"")</f>
        <v/>
      </c>
      <c r="LL53" s="132" t="str">
        <f t="array" ref="LL53">SUMIFS(INDIRECT($G$1),Consolidado!$C$3:$C66,$A53,Consolidado!$B$3:$B66,LL$1)</f>
        <v>#VALUE!</v>
      </c>
      <c r="LM53" s="69" t="str">
        <f t="array" ref="LM53">SUM(SUMIFS(INDIRECT($E$1) ,OtrosR!$C$3:$C66,$A53,OtrosR!$B$3:$B66,LL$1))</f>
        <v>#VALUE!</v>
      </c>
      <c r="LN53" s="71" t="str">
        <f t="shared" ref="LN53:LN55" si="1083">LM53-LL53</f>
        <v>#VALUE!</v>
      </c>
      <c r="LO53" s="69" t="str">
        <f t="array" ref="LO53">SUMIFS(INDIRECT($H$1),Consolidado!$C$3:$C66,$A53,Consolidado!$B$3:$B66,LL$1)</f>
        <v>#VALUE!</v>
      </c>
      <c r="LP53" s="69" t="str">
        <f t="array" ref="LP53">SUM(SUMIFS(INDIRECT($F$1) ,OtrosR!$C$3:$C66,$A53,OtrosR!$B$3:$B66,LL$1))</f>
        <v>#VALUE!</v>
      </c>
      <c r="LQ53" s="71" t="str">
        <f t="shared" ref="LQ53:LQ55" si="1084">LP53-LO53</f>
        <v>#VALUE!</v>
      </c>
      <c r="LR53" s="133" t="str">
        <f t="shared" ref="LR53:LR55" si="1085">IFERROR(LN53-LQ53,"")</f>
        <v/>
      </c>
      <c r="LS53" s="131" t="str">
        <f t="array" ref="LS53">SUMIFS(INDIRECT($G$1),Consolidado!$C$3:$C66,$A53,Consolidado!$B$3:$B66,LS$1)</f>
        <v>#VALUE!</v>
      </c>
      <c r="LT53" s="70" t="str">
        <f t="array" ref="LT53">SUM(SUMIFS(INDIRECT($E$1) ,OtrosR!$C$3:$C66,$A53,OtrosR!$B$3:$B66,LS$1))</f>
        <v>#VALUE!</v>
      </c>
      <c r="LU53" s="71" t="str">
        <f t="shared" ref="LU53:LU55" si="1086">LT53-LS53</f>
        <v>#VALUE!</v>
      </c>
      <c r="LV53" s="70" t="str">
        <f t="array" ref="LV53">SUMIFS(INDIRECT($H$1),Consolidado!$C$3:$C66,$A53,Consolidado!$B$3:$B66,LS$1)</f>
        <v>#VALUE!</v>
      </c>
      <c r="LW53" s="70" t="str">
        <f t="array" ref="LW53">SUM(SUMIFS(INDIRECT($F$1) ,OtrosR!$C$3:$C66,$A53,OtrosR!$B$3:$B66,LS$1))</f>
        <v>#VALUE!</v>
      </c>
      <c r="LX53" s="71" t="str">
        <f t="shared" ref="LX53:LX55" si="1087">LW53-LV53</f>
        <v>#VALUE!</v>
      </c>
      <c r="LY53" s="71" t="str">
        <f t="shared" ref="LY53:LY55" si="1088">IFERROR(LU53-LX53,"")</f>
        <v/>
      </c>
      <c r="LZ53" s="132" t="str">
        <f t="array" ref="LZ53">SUMIFS(INDIRECT($G$1),Consolidado!$C$3:$C66,$A53,Consolidado!$B$3:$B66,LZ$1)</f>
        <v>#VALUE!</v>
      </c>
      <c r="MA53" s="69" t="str">
        <f t="array" ref="MA53">SUM(SUMIFS(INDIRECT($E$1) ,OtrosR!$C$3:$C66,$A53,OtrosR!$B$3:$B66,LZ$1))</f>
        <v>#VALUE!</v>
      </c>
      <c r="MB53" s="71" t="str">
        <f t="shared" ref="MB53:MB55" si="1089">MA53-LZ53</f>
        <v>#VALUE!</v>
      </c>
      <c r="MC53" s="69" t="str">
        <f t="array" ref="MC53">SUMIFS(INDIRECT($H$1),Consolidado!$C$3:$C66,$A53,Consolidado!$B$3:$B66,LZ$1)</f>
        <v>#VALUE!</v>
      </c>
      <c r="MD53" s="69" t="str">
        <f t="array" ref="MD53">SUM(SUMIFS(INDIRECT($F$1) ,OtrosR!$C$3:$C66,$A53,OtrosR!$B$3:$B66,LZ$1))</f>
        <v>#VALUE!</v>
      </c>
      <c r="ME53" s="71" t="str">
        <f t="shared" ref="ME53:ME55" si="1090">MD53-MC53</f>
        <v>#VALUE!</v>
      </c>
      <c r="MF53" s="133" t="str">
        <f t="shared" ref="MF53:MF55" si="1091">IFERROR(MB53-ME53,"")</f>
        <v/>
      </c>
      <c r="MG53" s="131" t="str">
        <f t="array" ref="MG53">SUMIFS(INDIRECT($G$1),Consolidado!$C$3:$C66,$A53,Consolidado!$B$3:$B66,MG$1)</f>
        <v>#VALUE!</v>
      </c>
      <c r="MH53" s="70" t="str">
        <f t="array" ref="MH53">SUM(SUMIFS(INDIRECT($E$1) ,OtrosR!$C$3:$C66,$A53,OtrosR!$B$3:$B66,MG$1))</f>
        <v>#VALUE!</v>
      </c>
      <c r="MI53" s="71" t="str">
        <f t="shared" ref="MI53:MI55" si="1092">MH53-MG53</f>
        <v>#VALUE!</v>
      </c>
      <c r="MJ53" s="70" t="str">
        <f t="array" ref="MJ53">SUMIFS(INDIRECT($H$1),Consolidado!$C$3:$C66,$A53,Consolidado!$B$3:$B66,MG$1)</f>
        <v>#VALUE!</v>
      </c>
      <c r="MK53" s="70" t="str">
        <f t="array" ref="MK53">SUM(SUMIFS(INDIRECT($F$1) ,OtrosR!$C$3:$C66,$A53,OtrosR!$B$3:$B66,MG$1))</f>
        <v>#VALUE!</v>
      </c>
      <c r="ML53" s="71" t="str">
        <f t="shared" ref="ML53:ML55" si="1093">MK53-MJ53</f>
        <v>#VALUE!</v>
      </c>
      <c r="MM53" s="71" t="str">
        <f t="shared" ref="MM53:MM55" si="1094">IFERROR(MI53-ML53,"")</f>
        <v/>
      </c>
      <c r="MN53" s="132" t="str">
        <f t="array" ref="MN53">SUMIFS(INDIRECT($G$1),Consolidado!$C$3:$C66,$A53,Consolidado!$B$3:$B66,MN$1)</f>
        <v>#VALUE!</v>
      </c>
      <c r="MO53" s="69" t="str">
        <f t="array" ref="MO53">SUM(SUMIFS(INDIRECT($E$1) ,OtrosR!$C$3:$C66,$A53,OtrosR!$B$3:$B66,MN$1))</f>
        <v>#VALUE!</v>
      </c>
      <c r="MP53" s="71" t="str">
        <f t="shared" ref="MP53:MP55" si="1095">MO53-MN53</f>
        <v>#VALUE!</v>
      </c>
      <c r="MQ53" s="69" t="str">
        <f t="array" ref="MQ53">SUMIFS(INDIRECT($H$1),Consolidado!$C$3:$C66,$A53,Consolidado!$B$3:$B66,MN$1)</f>
        <v>#VALUE!</v>
      </c>
      <c r="MR53" s="69" t="str">
        <f t="array" ref="MR53">SUM(SUMIFS(INDIRECT($F$1) ,OtrosR!$C$3:$C66,$A53,OtrosR!$B$3:$B66,MN$1))</f>
        <v>#VALUE!</v>
      </c>
      <c r="MS53" s="71" t="str">
        <f t="shared" ref="MS53:MS55" si="1096">MR53-MQ53</f>
        <v>#VALUE!</v>
      </c>
      <c r="MT53" s="133" t="str">
        <f t="shared" ref="MT53:MT55" si="1097">IFERROR(MP53-MS53,"")</f>
        <v/>
      </c>
      <c r="MU53" s="131" t="str">
        <f t="array" ref="MU53">SUMIFS(INDIRECT($G$1),Consolidado!$C$3:$C66,$A53,Consolidado!$B$3:$B66,MU$1)</f>
        <v>#VALUE!</v>
      </c>
      <c r="MV53" s="70" t="str">
        <f t="array" ref="MV53">SUM(SUMIFS(INDIRECT($E$1) ,OtrosR!$C$3:$C66,$A53,OtrosR!$B$3:$B66,MU$1))</f>
        <v>#VALUE!</v>
      </c>
      <c r="MW53" s="71" t="str">
        <f t="shared" ref="MW53:MW55" si="1098">MV53-MU53</f>
        <v>#VALUE!</v>
      </c>
      <c r="MX53" s="70" t="str">
        <f t="array" ref="MX53">SUMIFS(INDIRECT($H$1),Consolidado!$C$3:$C66,$A53,Consolidado!$B$3:$B66,MU$1)</f>
        <v>#VALUE!</v>
      </c>
      <c r="MY53" s="70" t="str">
        <f t="array" ref="MY53">SUM(SUMIFS(INDIRECT($F$1) ,OtrosR!$C$3:$C66,$A53,OtrosR!$B$3:$B66,MU$1))</f>
        <v>#VALUE!</v>
      </c>
      <c r="MZ53" s="71" t="str">
        <f t="shared" ref="MZ53:MZ55" si="1099">MY53-MX53</f>
        <v>#VALUE!</v>
      </c>
      <c r="NA53" s="71" t="str">
        <f t="shared" ref="NA53:NA55" si="1100">IFERROR(MW53-MZ53,"")</f>
        <v/>
      </c>
      <c r="NB53" s="132" t="str">
        <f t="array" ref="NB53">SUMIFS(INDIRECT($G$1),Consolidado!$C$3:$C66,$A53,Consolidado!$B$3:$B66,NB$1)</f>
        <v>#VALUE!</v>
      </c>
      <c r="NC53" s="69" t="str">
        <f t="array" ref="NC53">SUM(SUMIFS(INDIRECT($E$1) ,OtrosR!$C$3:$C66,$A53,OtrosR!$B$3:$B66,NB$1))</f>
        <v>#VALUE!</v>
      </c>
      <c r="ND53" s="71" t="str">
        <f t="shared" ref="ND53:ND55" si="1101">NC53-NB53</f>
        <v>#VALUE!</v>
      </c>
      <c r="NE53" s="69" t="str">
        <f t="array" ref="NE53">SUMIFS(INDIRECT($H$1),Consolidado!$C$3:$C66,$A53,Consolidado!$B$3:$B66,NB$1)</f>
        <v>#VALUE!</v>
      </c>
      <c r="NF53" s="69" t="str">
        <f t="array" ref="NF53">SUM(SUMIFS(INDIRECT($F$1) ,OtrosR!$C$3:$C66,$A53,OtrosR!$B$3:$B66,NB$1))</f>
        <v>#VALUE!</v>
      </c>
      <c r="NG53" s="71" t="str">
        <f t="shared" ref="NG53:NG55" si="1102">NF53-NE53</f>
        <v>#VALUE!</v>
      </c>
      <c r="NH53" s="133" t="str">
        <f t="shared" ref="NH53:NH55" si="1103">IFERROR(ND53-NG53,"")</f>
        <v/>
      </c>
      <c r="NI53" s="131" t="str">
        <f t="array" ref="NI53">SUMIFS(INDIRECT($G$1),Consolidado!$C$3:$C66,$A53,Consolidado!$B$3:$B66,NI$1)</f>
        <v>#VALUE!</v>
      </c>
      <c r="NJ53" s="70" t="str">
        <f t="array" ref="NJ53">SUM(SUMIFS(INDIRECT($E$1) ,OtrosR!$C$3:$C66,$A53,OtrosR!$B$3:$B66,NI$1))</f>
        <v>#VALUE!</v>
      </c>
      <c r="NK53" s="71" t="str">
        <f t="shared" ref="NK53:NK55" si="1104">NJ53-NI53</f>
        <v>#VALUE!</v>
      </c>
      <c r="NL53" s="71" t="str">
        <f t="array" ref="NL53">SUMIFS(INDIRECT($H$1),Consolidado!$C$3:$C66,$A53,Consolidado!$B$3:$B66,NI$1)</f>
        <v>#VALUE!</v>
      </c>
      <c r="NM53" s="70" t="str">
        <f t="array" ref="NM53">SUM(SUMIFS(INDIRECT($F$1) ,OtrosR!$C$3:$C66,$A53,OtrosR!$B$3:$B66,NI$1))</f>
        <v>#VALUE!</v>
      </c>
      <c r="NN53" s="71" t="str">
        <f t="shared" ref="NN53:NN55" si="1105">NM53-NL53</f>
        <v>#VALUE!</v>
      </c>
      <c r="NO53" s="71" t="str">
        <f t="shared" ref="NO53:NO55" si="1106">IFERROR(NK53-NN53,"")</f>
        <v/>
      </c>
      <c r="NP53" s="132" t="str">
        <f t="array" ref="NP53">SUMIFS(INDIRECT($G$1),Consolidado!$C$3:$C66,$A53,Consolidado!$B$3:$B66,NP$1)</f>
        <v>#VALUE!</v>
      </c>
      <c r="NQ53" s="69" t="str">
        <f t="array" ref="NQ53">SUM(SUMIFS(INDIRECT($E$1) ,OtrosR!$C$3:$C66,$A53,OtrosR!$B$3:$B66,NP$1))</f>
        <v>#VALUE!</v>
      </c>
      <c r="NR53" s="71" t="str">
        <f t="shared" ref="NR53:NR55" si="1107">NQ53-NP53</f>
        <v>#VALUE!</v>
      </c>
      <c r="NS53" s="69" t="str">
        <f t="array" ref="NS53">SUMIFS(INDIRECT($H$1),Consolidado!$C$3:$C66,$A53,Consolidado!$B$3:$B66,NP$1)</f>
        <v>#VALUE!</v>
      </c>
      <c r="NT53" s="69" t="str">
        <f t="array" ref="NT53">SUM(SUMIFS(INDIRECT($F$1) ,OtrosR!$C$3:$C66,$A53,OtrosR!$B$3:$B66,NP$1))</f>
        <v>#VALUE!</v>
      </c>
      <c r="NU53" s="71" t="str">
        <f t="shared" ref="NU53:NU55" si="1108">NT53-NS53</f>
        <v>#VALUE!</v>
      </c>
      <c r="NV53" s="133" t="str">
        <f t="shared" ref="NV53:NV55" si="1109">IFERROR(NR53-NU53,"")</f>
        <v/>
      </c>
    </row>
    <row r="54" ht="15.75" hidden="1" customHeight="1">
      <c r="A54" s="6"/>
      <c r="B54" s="69" t="str">
        <f t="shared" si="942"/>
        <v>#VALUE!</v>
      </c>
      <c r="C54" s="69" t="str">
        <f t="shared" si="943"/>
        <v>#VALUE!</v>
      </c>
      <c r="D54" s="126" t="str">
        <f t="shared" si="944"/>
        <v>#VALUE!</v>
      </c>
      <c r="E54" s="69" t="str">
        <f t="shared" si="945"/>
        <v>#VALUE!</v>
      </c>
      <c r="F54" s="69" t="str">
        <f t="shared" si="946"/>
        <v>#VALUE!</v>
      </c>
      <c r="G54" s="126" t="str">
        <f t="shared" si="941"/>
        <v>#VALUE!</v>
      </c>
      <c r="H54" s="71" t="str">
        <f t="shared" si="947"/>
        <v/>
      </c>
      <c r="I54" s="100" t="str">
        <f t="array" ref="I54">SUMIFS(INDIRECT($G$1),Consolidado!$C$3:$C66,$A54,Consolidado!$B$3:$B66,I$1)</f>
        <v>#VALUE!</v>
      </c>
      <c r="J54" s="127" t="str">
        <f t="array" ref="J54">SUM(SUMIFS(INDIRECT($E$1) ,OtrosR!$C$3:$C66,$A54,OtrosR!$B$3:$B66,I$1))</f>
        <v>#VALUE!</v>
      </c>
      <c r="K54" s="126" t="str">
        <f t="shared" si="948"/>
        <v>#VALUE!</v>
      </c>
      <c r="L54" s="128" t="str">
        <f t="array" ref="L54">SUMIFS(INDIRECT($H$1),Consolidado!$C$3:$C66,$A54,Consolidado!$B$3:$B66,I$1)</f>
        <v>#VALUE!</v>
      </c>
      <c r="M54" s="127" t="str">
        <f t="array" ref="M54">SUM(SUMIFS(INDIRECT($F$1) ,OtrosR!$C$3:$C66,$A54,OtrosR!$B$3:$B66,I$1))</f>
        <v>#VALUE!</v>
      </c>
      <c r="N54" s="126" t="str">
        <f t="shared" si="949"/>
        <v>#VALUE!</v>
      </c>
      <c r="O54" s="71" t="str">
        <f t="shared" si="950"/>
        <v/>
      </c>
      <c r="P54" s="129" t="str">
        <f t="array" ref="P54">SUMIFS(INDIRECT($G$1),Consolidado!$C$3:$C66,$A54,Consolidado!$B$3:$B66,P$1)</f>
        <v>#VALUE!</v>
      </c>
      <c r="Q54" s="130" t="str">
        <f t="array" ref="Q54">SUM(SUMIFS(INDIRECT($E$1) ,OtrosR!$C$3:$C66,$A54,OtrosR!$B$3:$B66,P$1))</f>
        <v>#VALUE!</v>
      </c>
      <c r="R54" s="126" t="str">
        <f t="shared" si="951"/>
        <v>#VALUE!</v>
      </c>
      <c r="S54" s="130" t="str">
        <f t="array" ref="S54">SUMIFS(INDIRECT($H$1),Consolidado!$C$3:$C66,$A54,Consolidado!$B$3:$B66,P$1)</f>
        <v>#VALUE!</v>
      </c>
      <c r="T54" s="130" t="str">
        <f t="array" ref="T54">SUM(SUMIFS(INDIRECT($F$1) ,OtrosR!$C$3:$C66,$A54,OtrosR!$B$3:$B66,P$1))</f>
        <v>#VALUE!</v>
      </c>
      <c r="U54" s="126" t="str">
        <f t="shared" si="952"/>
        <v>#VALUE!</v>
      </c>
      <c r="V54" s="71" t="str">
        <f t="shared" si="953"/>
        <v/>
      </c>
      <c r="W54" s="131" t="str">
        <f t="array" ref="W54">SUMIFS(INDIRECT($G$1),Consolidado!$C$3:$C66,$A54,Consolidado!$B$3:$B66,W$1)</f>
        <v>#VALUE!</v>
      </c>
      <c r="X54" s="70" t="str">
        <f t="array" ref="X54">SUM(SUMIFS(INDIRECT($E$1) ,OtrosR!$C$3:$C66,$A54,OtrosR!$B$3:$B66,W$1))</f>
        <v>#VALUE!</v>
      </c>
      <c r="Y54" s="71" t="str">
        <f t="shared" si="954"/>
        <v>#VALUE!</v>
      </c>
      <c r="Z54" s="70" t="str">
        <f t="array" ref="Z54">SUMIFS(INDIRECT($H$1),Consolidado!$C$3:$C66,$A54,Consolidado!$B$3:$B66,W$1)</f>
        <v>#VALUE!</v>
      </c>
      <c r="AA54" s="70" t="str">
        <f t="array" ref="AA54">SUM(SUMIFS(INDIRECT($F$1) ,OtrosR!$C$3:$C66,$A54,OtrosR!$B$3:$B66,W$1))</f>
        <v>#VALUE!</v>
      </c>
      <c r="AB54" s="71" t="str">
        <f t="shared" si="955"/>
        <v>#VALUE!</v>
      </c>
      <c r="AC54" s="71" t="str">
        <f t="shared" si="956"/>
        <v/>
      </c>
      <c r="AD54" s="132" t="str">
        <f t="array" ref="AD54">SUMIFS(INDIRECT($G$1),Consolidado!$C$3:$C66,$A54,Consolidado!$B$3:$B66,AD$1)</f>
        <v>#VALUE!</v>
      </c>
      <c r="AE54" s="69" t="str">
        <f t="array" ref="AE54">SUM(SUMIFS(INDIRECT($E$1) ,OtrosR!$C$3:$C66,$A54,OtrosR!$B$3:$B66,AD$1))</f>
        <v>#VALUE!</v>
      </c>
      <c r="AF54" s="71" t="str">
        <f t="shared" si="957"/>
        <v>#VALUE!</v>
      </c>
      <c r="AG54" s="69" t="str">
        <f t="array" ref="AG54">SUMIFS(INDIRECT($H$1),Consolidado!$C$3:$C66,$A54,Consolidado!$B$3:$B66,AD$1)</f>
        <v>#VALUE!</v>
      </c>
      <c r="AH54" s="69" t="str">
        <f t="array" ref="AH54">SUM(SUMIFS(INDIRECT($F$1) ,OtrosR!$C$3:$C66,$A54,OtrosR!$B$3:$B66,AD$1))</f>
        <v>#VALUE!</v>
      </c>
      <c r="AI54" s="71" t="str">
        <f t="shared" si="958"/>
        <v>#VALUE!</v>
      </c>
      <c r="AJ54" s="71" t="str">
        <f t="shared" si="959"/>
        <v/>
      </c>
      <c r="AK54" s="131" t="str">
        <f t="array" ref="AK54">SUMIFS(INDIRECT($G$1),Consolidado!$C$3:$C66,$A54,Consolidado!$B$3:$B66,AK$1)</f>
        <v>#VALUE!</v>
      </c>
      <c r="AL54" s="70" t="str">
        <f t="array" ref="AL54">SUM(SUMIFS(INDIRECT($E$1) ,OtrosR!$C$3:$C66,$A54,OtrosR!$B$3:$B66,AK$1))</f>
        <v>#VALUE!</v>
      </c>
      <c r="AM54" s="71" t="str">
        <f t="shared" si="960"/>
        <v>#VALUE!</v>
      </c>
      <c r="AN54" s="70" t="str">
        <f t="array" ref="AN54">SUMIFS(INDIRECT($H$1),Consolidado!$C$3:$C66,$A54,Consolidado!$B$3:$B66,AK$1)</f>
        <v>#VALUE!</v>
      </c>
      <c r="AO54" s="70" t="str">
        <f t="array" ref="AO54">SUM(SUMIFS(INDIRECT($F$1) ,OtrosR!$C$3:$C66,$A54,OtrosR!$B$3:$B66,AK$1))</f>
        <v>#VALUE!</v>
      </c>
      <c r="AP54" s="71" t="str">
        <f t="shared" si="961"/>
        <v>#VALUE!</v>
      </c>
      <c r="AQ54" s="71" t="str">
        <f t="shared" si="962"/>
        <v/>
      </c>
      <c r="AR54" s="132" t="str">
        <f t="array" ref="AR54">SUMIFS(INDIRECT($G$1),Consolidado!$C$3:$C66,$A54,Consolidado!$B$3:$B66,AR$1)</f>
        <v>#VALUE!</v>
      </c>
      <c r="AS54" s="69" t="str">
        <f t="array" ref="AS54">SUM(SUMIFS(INDIRECT($E$1) ,OtrosR!$C$3:$C66,$A54,OtrosR!$B$3:$B66,AR$1))</f>
        <v>#VALUE!</v>
      </c>
      <c r="AT54" s="71" t="str">
        <f t="shared" si="963"/>
        <v>#VALUE!</v>
      </c>
      <c r="AU54" s="69" t="str">
        <f t="array" ref="AU54">SUMIFS(INDIRECT($H$1),Consolidado!$C$3:$C66,$A54,Consolidado!$B$3:$B66,AR$1)</f>
        <v>#VALUE!</v>
      </c>
      <c r="AV54" s="69" t="str">
        <f t="array" ref="AV54">SUM(SUMIFS(INDIRECT($F$1) ,OtrosR!$C$3:$C66,$A54,OtrosR!$B$3:$B66,AR$1))</f>
        <v>#VALUE!</v>
      </c>
      <c r="AW54" s="71" t="str">
        <f t="shared" si="964"/>
        <v>#VALUE!</v>
      </c>
      <c r="AX54" s="71" t="str">
        <f t="shared" si="965"/>
        <v/>
      </c>
      <c r="AY54" s="131" t="str">
        <f t="array" ref="AY54">SUMIFS(INDIRECT($G$1),Consolidado!$C$3:$C66,$A54,Consolidado!$B$3:$B66,AY$1)</f>
        <v>#VALUE!</v>
      </c>
      <c r="AZ54" s="70" t="str">
        <f t="array" ref="AZ54">SUM(SUMIFS(INDIRECT($E$1) ,OtrosR!$C$3:$C66,$A54,OtrosR!$B$3:$B66,AY$1))</f>
        <v>#VALUE!</v>
      </c>
      <c r="BA54" s="71" t="str">
        <f t="shared" si="966"/>
        <v>#VALUE!</v>
      </c>
      <c r="BB54" s="70" t="str">
        <f t="array" ref="BB54">SUMIFS(INDIRECT($H$1),Consolidado!$C$3:$C66,$A54,Consolidado!$B$3:$B66,AY$1)</f>
        <v>#VALUE!</v>
      </c>
      <c r="BC54" s="70" t="str">
        <f t="array" ref="BC54">SUM(SUMIFS(INDIRECT($F$1) ,OtrosR!$C$3:$C66,$A54,OtrosR!$B$3:$B66,AY$1))</f>
        <v>#VALUE!</v>
      </c>
      <c r="BD54" s="71" t="str">
        <f t="shared" si="967"/>
        <v>#VALUE!</v>
      </c>
      <c r="BE54" s="71" t="str">
        <f t="shared" si="968"/>
        <v/>
      </c>
      <c r="BF54" s="132" t="str">
        <f t="array" ref="BF54">SUMIFS(INDIRECT($G$1),Consolidado!$C$3:$C66,$A54,Consolidado!$B$3:$B66,BF$1)</f>
        <v>#VALUE!</v>
      </c>
      <c r="BG54" s="69" t="str">
        <f t="array" ref="BG54">SUM(SUMIFS(INDIRECT($E$1) ,OtrosR!$C$3:$C66,$A54,OtrosR!$B$3:$B66,BF$1))</f>
        <v>#VALUE!</v>
      </c>
      <c r="BH54" s="71" t="str">
        <f t="shared" si="969"/>
        <v>#VALUE!</v>
      </c>
      <c r="BI54" s="69" t="str">
        <f t="array" ref="BI54">SUMIFS(INDIRECT($H$1),Consolidado!$C$3:$C66,$A54,Consolidado!$B$3:$B66,BF$1)</f>
        <v>#VALUE!</v>
      </c>
      <c r="BJ54" s="69" t="str">
        <f t="array" ref="BJ54">SUM(SUMIFS(INDIRECT($F$1) ,OtrosR!$C$3:$C66,$A54,OtrosR!$B$3:$B66,BF$1))</f>
        <v>#VALUE!</v>
      </c>
      <c r="BK54" s="71" t="str">
        <f t="shared" si="970"/>
        <v>#VALUE!</v>
      </c>
      <c r="BL54" s="71" t="str">
        <f t="shared" si="971"/>
        <v/>
      </c>
      <c r="BM54" s="131" t="str">
        <f t="array" ref="BM54">SUMIFS(INDIRECT($G$1),Consolidado!$C$3:$C66,$A54,Consolidado!$B$3:$B66,BM$1)</f>
        <v>#VALUE!</v>
      </c>
      <c r="BN54" s="70" t="str">
        <f t="array" ref="BN54">SUM(SUMIFS(INDIRECT($E$1) ,OtrosR!$C$3:$C66,$A54,OtrosR!$B$3:$B66,BM$1))</f>
        <v>#VALUE!</v>
      </c>
      <c r="BO54" s="71" t="str">
        <f t="shared" si="972"/>
        <v>#VALUE!</v>
      </c>
      <c r="BP54" s="70" t="str">
        <f t="array" ref="BP54">SUMIFS(INDIRECT($H$1),Consolidado!$C$3:$C66,$A54,Consolidado!$B$3:$B66,BM$1)</f>
        <v>#VALUE!</v>
      </c>
      <c r="BQ54" s="70" t="str">
        <f t="array" ref="BQ54">SUM(SUMIFS(INDIRECT($F$1) ,OtrosR!$C$3:$C66,$A54,OtrosR!$B$3:$B66,BM$1))</f>
        <v>#VALUE!</v>
      </c>
      <c r="BR54" s="71" t="str">
        <f t="shared" si="973"/>
        <v>#VALUE!</v>
      </c>
      <c r="BS54" s="71" t="str">
        <f t="shared" si="974"/>
        <v/>
      </c>
      <c r="BT54" s="132" t="str">
        <f t="array" ref="BT54">SUMIFS(INDIRECT($G$1),Consolidado!$C$3:$C66,$A54,Consolidado!$B$3:$B66,BT$1)</f>
        <v>#VALUE!</v>
      </c>
      <c r="BU54" s="69" t="str">
        <f t="array" ref="BU54">SUM(SUMIFS(INDIRECT($E$1) ,OtrosR!$C$3:$C66,$A54,OtrosR!$B$3:$B66,BT$1))</f>
        <v>#VALUE!</v>
      </c>
      <c r="BV54" s="71" t="str">
        <f t="shared" si="975"/>
        <v>#VALUE!</v>
      </c>
      <c r="BW54" s="69" t="str">
        <f t="array" ref="BW54">SUMIFS(INDIRECT($H$1),Consolidado!$C$3:$C66,$A54,Consolidado!$B$3:$B66,BT$1)</f>
        <v>#VALUE!</v>
      </c>
      <c r="BX54" s="69" t="str">
        <f t="array" ref="BX54">SUM(SUMIFS(INDIRECT($F$1) ,OtrosR!$C$3:$C66,$A54,OtrosR!$B$3:$B66,BT$1))</f>
        <v>#VALUE!</v>
      </c>
      <c r="BY54" s="71" t="str">
        <f t="shared" si="976"/>
        <v>#VALUE!</v>
      </c>
      <c r="BZ54" s="71" t="str">
        <f t="shared" si="977"/>
        <v/>
      </c>
      <c r="CA54" s="131" t="str">
        <f t="array" ref="CA54">SUMIFS(INDIRECT($G$1),Consolidado!$C$3:$C66,$A54,Consolidado!$B$3:$B66,CA$1)</f>
        <v>#VALUE!</v>
      </c>
      <c r="CB54" s="70" t="str">
        <f t="array" ref="CB54">SUM(SUMIFS(INDIRECT($E$1) ,OtrosR!$C$3:$C66,$A54,OtrosR!$B$3:$B66,CA$1))</f>
        <v>#VALUE!</v>
      </c>
      <c r="CC54" s="71" t="str">
        <f t="shared" si="978"/>
        <v>#VALUE!</v>
      </c>
      <c r="CD54" s="70" t="str">
        <f t="array" ref="CD54">SUMIFS(INDIRECT($H$1),Consolidado!$C$3:$C66,$A54,Consolidado!$B$3:$B66,CA$1)</f>
        <v>#VALUE!</v>
      </c>
      <c r="CE54" s="70" t="str">
        <f t="array" ref="CE54">SUM(SUMIFS(INDIRECT($F$1) ,OtrosR!$C$3:$C66,$A54,OtrosR!$B$3:$B66,CA$1))</f>
        <v>#VALUE!</v>
      </c>
      <c r="CF54" s="71" t="str">
        <f t="shared" si="979"/>
        <v>#VALUE!</v>
      </c>
      <c r="CG54" s="71" t="str">
        <f t="shared" si="980"/>
        <v/>
      </c>
      <c r="CH54" s="132" t="str">
        <f t="array" ref="CH54">SUMIFS(INDIRECT($G$1),Consolidado!$C$3:$C66,$A54,Consolidado!$B$3:$B66,CH$1)</f>
        <v>#VALUE!</v>
      </c>
      <c r="CI54" s="69" t="str">
        <f t="array" ref="CI54">SUM(SUMIFS(INDIRECT($E$1) ,OtrosR!$C$3:$C66,$A54,OtrosR!$B$3:$B66,CH$1))</f>
        <v>#VALUE!</v>
      </c>
      <c r="CJ54" s="71" t="str">
        <f t="shared" si="981"/>
        <v>#VALUE!</v>
      </c>
      <c r="CK54" s="69" t="str">
        <f t="array" ref="CK54">SUMIFS(INDIRECT($H$1),Consolidado!$C$3:$C66,$A54,Consolidado!$B$3:$B66,CH$1)</f>
        <v>#VALUE!</v>
      </c>
      <c r="CL54" s="69" t="str">
        <f t="array" ref="CL54">SUM(SUMIFS(INDIRECT($F$1) ,OtrosR!$C$3:$C66,$A54,OtrosR!$B$3:$B66,CH$1))</f>
        <v>#VALUE!</v>
      </c>
      <c r="CM54" s="71" t="str">
        <f t="shared" si="982"/>
        <v>#VALUE!</v>
      </c>
      <c r="CN54" s="71" t="str">
        <f t="shared" si="983"/>
        <v/>
      </c>
      <c r="CO54" s="131" t="str">
        <f t="array" ref="CO54">SUMIFS(INDIRECT($G$1),Consolidado!$C$3:$C66,$A54,Consolidado!$B$3:$B66,CO$1)</f>
        <v>#VALUE!</v>
      </c>
      <c r="CP54" s="70" t="str">
        <f t="array" ref="CP54">SUM(SUMIFS(INDIRECT($E$1) ,OtrosR!$C$3:$C66,$A54,OtrosR!$B$3:$B66,CO$1))</f>
        <v>#VALUE!</v>
      </c>
      <c r="CQ54" s="71" t="str">
        <f t="shared" si="984"/>
        <v>#VALUE!</v>
      </c>
      <c r="CR54" s="70" t="str">
        <f t="array" ref="CR54">SUMIFS(INDIRECT($H$1),Consolidado!$C$3:$C66,$A54,Consolidado!$B$3:$B66,CO$1)</f>
        <v>#VALUE!</v>
      </c>
      <c r="CS54" s="70" t="str">
        <f t="array" ref="CS54">SUM(SUMIFS(INDIRECT($F$1) ,OtrosR!$C$3:$C66,$A54,OtrosR!$B$3:$B66,CO$1))</f>
        <v>#VALUE!</v>
      </c>
      <c r="CT54" s="71" t="str">
        <f t="shared" si="985"/>
        <v>#VALUE!</v>
      </c>
      <c r="CU54" s="71" t="str">
        <f t="shared" si="986"/>
        <v/>
      </c>
      <c r="CV54" s="132" t="str">
        <f t="array" ref="CV54">SUMIFS(INDIRECT($G$1),Consolidado!$C$3:$C66,$A54,Consolidado!$B$3:$B66,CV$1)</f>
        <v>#VALUE!</v>
      </c>
      <c r="CW54" s="69" t="str">
        <f t="array" ref="CW54">SUM(SUMIFS(INDIRECT($E$1) ,OtrosR!$C$3:$C66,$A54,OtrosR!$B$3:$B66,CV$1))</f>
        <v>#VALUE!</v>
      </c>
      <c r="CX54" s="71" t="str">
        <f t="shared" si="987"/>
        <v>#VALUE!</v>
      </c>
      <c r="CY54" s="69" t="str">
        <f t="array" ref="CY54">SUMIFS(INDIRECT($H$1),Consolidado!$C$3:$C66,$A54,Consolidado!$B$3:$B66,CV$1)</f>
        <v>#VALUE!</v>
      </c>
      <c r="CZ54" s="69" t="str">
        <f t="array" ref="CZ54">SUM(SUMIFS(INDIRECT($F$1) ,OtrosR!$C$3:$C66,$A54,OtrosR!$B$3:$B66,CV$1))</f>
        <v>#VALUE!</v>
      </c>
      <c r="DA54" s="71" t="str">
        <f t="shared" si="988"/>
        <v>#VALUE!</v>
      </c>
      <c r="DB54" s="71" t="str">
        <f t="shared" si="989"/>
        <v/>
      </c>
      <c r="DC54" s="131" t="str">
        <f t="array" ref="DC54">SUMIFS(INDIRECT($G$1),Consolidado!$C$3:$C66,$A54,Consolidado!$B$3:$B66,DC$1)</f>
        <v>#VALUE!</v>
      </c>
      <c r="DD54" s="70" t="str">
        <f t="array" ref="DD54">SUM(SUMIFS(INDIRECT($E$1) ,OtrosR!$C$3:$C66,$A54,OtrosR!$B$3:$B66,DC$1))</f>
        <v>#VALUE!</v>
      </c>
      <c r="DE54" s="71" t="str">
        <f t="shared" si="990"/>
        <v>#VALUE!</v>
      </c>
      <c r="DF54" s="70" t="str">
        <f t="array" ref="DF54">SUMIFS(INDIRECT($H$1),Consolidado!$C$3:$C66,$A54,Consolidado!$B$3:$B66,DC$1)</f>
        <v>#VALUE!</v>
      </c>
      <c r="DG54" s="70" t="str">
        <f t="array" ref="DG54">SUM(SUMIFS(INDIRECT($F$1) ,OtrosR!$C$3:$C66,$A54,OtrosR!$B$3:$B66,DC$1))</f>
        <v>#VALUE!</v>
      </c>
      <c r="DH54" s="71" t="str">
        <f t="shared" si="991"/>
        <v>#VALUE!</v>
      </c>
      <c r="DI54" s="71" t="str">
        <f t="shared" si="992"/>
        <v/>
      </c>
      <c r="DJ54" s="132" t="str">
        <f t="array" ref="DJ54">SUMIFS(INDIRECT($G$1),Consolidado!$C$3:$C66,$A54,Consolidado!$B$3:$B66,DJ$1)</f>
        <v>#VALUE!</v>
      </c>
      <c r="DK54" s="69" t="str">
        <f t="array" ref="DK54">SUM(SUMIFS(INDIRECT($E$1) ,OtrosR!$C$3:$C66,$A54,OtrosR!$B$3:$B66,DJ$1))</f>
        <v>#VALUE!</v>
      </c>
      <c r="DL54" s="71" t="str">
        <f t="shared" si="993"/>
        <v>#VALUE!</v>
      </c>
      <c r="DM54" s="69" t="str">
        <f t="array" ref="DM54">SUMIFS(INDIRECT($H$1),Consolidado!$C$3:$C66,$A54,Consolidado!$B$3:$B66,DJ$1)</f>
        <v>#VALUE!</v>
      </c>
      <c r="DN54" s="69" t="str">
        <f t="array" ref="DN54">SUM(SUMIFS(INDIRECT($F$1) ,OtrosR!$C$3:$C66,$A54,OtrosR!$B$3:$B66,DJ$1))</f>
        <v>#VALUE!</v>
      </c>
      <c r="DO54" s="71" t="str">
        <f t="shared" si="994"/>
        <v>#VALUE!</v>
      </c>
      <c r="DP54" s="71" t="str">
        <f t="shared" si="995"/>
        <v/>
      </c>
      <c r="DQ54" s="131" t="str">
        <f t="array" ref="DQ54">SUMIFS(INDIRECT($G$1),Consolidado!$C$3:$C66,$A54,Consolidado!$B$3:$B66,DQ$1)</f>
        <v>#VALUE!</v>
      </c>
      <c r="DR54" s="70" t="str">
        <f t="array" ref="DR54">SUM(SUMIFS(INDIRECT($E$1) ,OtrosR!$C$3:$C66,$A54,OtrosR!$B$3:$B66,DQ$1))</f>
        <v>#VALUE!</v>
      </c>
      <c r="DS54" s="71" t="str">
        <f t="shared" si="996"/>
        <v>#VALUE!</v>
      </c>
      <c r="DT54" s="70" t="str">
        <f t="array" ref="DT54">SUMIFS(INDIRECT($H$1),Consolidado!$C$3:$C66,$A54,Consolidado!$B$3:$B66,DQ$1)</f>
        <v>#VALUE!</v>
      </c>
      <c r="DU54" s="70" t="str">
        <f t="array" ref="DU54">SUM(SUMIFS(INDIRECT($F$1) ,OtrosR!$C$3:$C66,$A54,OtrosR!$B$3:$B66,DQ$1))</f>
        <v>#VALUE!</v>
      </c>
      <c r="DV54" s="71" t="str">
        <f t="shared" si="997"/>
        <v>#VALUE!</v>
      </c>
      <c r="DW54" s="71" t="str">
        <f t="shared" si="998"/>
        <v/>
      </c>
      <c r="DX54" s="132" t="str">
        <f t="array" ref="DX54">SUMIFS(INDIRECT($G$1),Consolidado!$C$3:$C66,$A54,Consolidado!$B$3:$B66,DX$1)</f>
        <v>#VALUE!</v>
      </c>
      <c r="DY54" s="69" t="str">
        <f t="array" ref="DY54">SUM(SUMIFS(INDIRECT($E$1) ,OtrosR!$C$3:$C66,$A54,OtrosR!$B$3:$B66,DX$1))</f>
        <v>#VALUE!</v>
      </c>
      <c r="DZ54" s="71" t="str">
        <f t="shared" si="999"/>
        <v>#VALUE!</v>
      </c>
      <c r="EA54" s="69" t="str">
        <f t="array" ref="EA54">SUMIFS(INDIRECT($H$1),Consolidado!$C$3:$C66,$A54,Consolidado!$B$3:$B66,DX$1)</f>
        <v>#VALUE!</v>
      </c>
      <c r="EB54" s="69" t="str">
        <f t="array" ref="EB54">SUM(SUMIFS(INDIRECT($F$1) ,OtrosR!$C$3:$C66,$A54,OtrosR!$B$3:$B66,DX$1))</f>
        <v>#VALUE!</v>
      </c>
      <c r="EC54" s="71" t="str">
        <f t="shared" si="1000"/>
        <v>#VALUE!</v>
      </c>
      <c r="ED54" s="71" t="str">
        <f t="shared" si="1001"/>
        <v/>
      </c>
      <c r="EE54" s="131" t="str">
        <f t="array" ref="EE54">SUMIFS(INDIRECT($G$1),Consolidado!$C$3:$C66,$A54,Consolidado!$B$3:$B66,EE$1)</f>
        <v>#VALUE!</v>
      </c>
      <c r="EF54" s="70" t="str">
        <f t="array" ref="EF54">SUM(SUMIFS(INDIRECT($E$1) ,OtrosR!$C$3:$C66,$A54,OtrosR!$B$3:$B66,EE$1))</f>
        <v>#VALUE!</v>
      </c>
      <c r="EG54" s="71" t="str">
        <f t="shared" si="1002"/>
        <v>#VALUE!</v>
      </c>
      <c r="EH54" s="70" t="str">
        <f t="array" ref="EH54">SUMIFS(INDIRECT($H$1),Consolidado!$C$3:$C66,$A54,Consolidado!$B$3:$B66,EE$1)</f>
        <v>#VALUE!</v>
      </c>
      <c r="EI54" s="70" t="str">
        <f t="array" ref="EI54">SUM(SUMIFS(INDIRECT($F$1) ,OtrosR!$C$3:$C66,$A54,OtrosR!$B$3:$B66,EE$1))</f>
        <v>#VALUE!</v>
      </c>
      <c r="EJ54" s="71" t="str">
        <f t="shared" si="1003"/>
        <v>#VALUE!</v>
      </c>
      <c r="EK54" s="71" t="str">
        <f t="shared" si="1004"/>
        <v/>
      </c>
      <c r="EL54" s="132" t="str">
        <f t="array" ref="EL54">SUMIFS(INDIRECT($G$1),Consolidado!$C$3:$C66,$A54,Consolidado!$B$3:$B66,EL$1)</f>
        <v>#VALUE!</v>
      </c>
      <c r="EM54" s="69" t="str">
        <f t="array" ref="EM54">SUM(SUMIFS(INDIRECT($E$1) ,OtrosR!$C$3:$C66,$A54,OtrosR!$B$3:$B66,EL$1))</f>
        <v>#VALUE!</v>
      </c>
      <c r="EN54" s="71" t="str">
        <f t="shared" si="1005"/>
        <v>#VALUE!</v>
      </c>
      <c r="EO54" s="69" t="str">
        <f t="array" ref="EO54">SUMIFS(INDIRECT($H$1),Consolidado!$C$3:$C66,$A54,Consolidado!$B$3:$B66,EL$1)</f>
        <v>#VALUE!</v>
      </c>
      <c r="EP54" s="69" t="str">
        <f t="array" ref="EP54">SUM(SUMIFS(INDIRECT($F$1) ,OtrosR!$C$3:$C66,$A54,OtrosR!$B$3:$B66,EL$1))</f>
        <v>#VALUE!</v>
      </c>
      <c r="EQ54" s="71" t="str">
        <f t="shared" si="1006"/>
        <v>#VALUE!</v>
      </c>
      <c r="ER54" s="71" t="str">
        <f t="shared" si="1007"/>
        <v/>
      </c>
      <c r="ES54" s="131" t="str">
        <f t="array" ref="ES54">SUMIFS(INDIRECT($G$1),Consolidado!$C$3:$C66,$A54,Consolidado!$B$3:$B66,ES$1)</f>
        <v>#VALUE!</v>
      </c>
      <c r="ET54" s="70" t="str">
        <f t="array" ref="ET54">SUM(SUMIFS(INDIRECT($E$1) ,OtrosR!$C$3:$C66,$A54,OtrosR!$B$3:$B66,ES$1))</f>
        <v>#VALUE!</v>
      </c>
      <c r="EU54" s="71" t="str">
        <f t="shared" si="1008"/>
        <v>#VALUE!</v>
      </c>
      <c r="EV54" s="70" t="str">
        <f t="array" ref="EV54">SUMIFS(INDIRECT($H$1),Consolidado!$C$3:$C66,$A54,Consolidado!$B$3:$B66,ES$1)</f>
        <v>#VALUE!</v>
      </c>
      <c r="EW54" s="70" t="str">
        <f t="array" ref="EW54">SUM(SUMIFS(INDIRECT($F$1) ,OtrosR!$C$3:$C66,$A54,OtrosR!$B$3:$B66,ES$1))</f>
        <v>#VALUE!</v>
      </c>
      <c r="EX54" s="71" t="str">
        <f t="shared" si="1009"/>
        <v>#VALUE!</v>
      </c>
      <c r="EY54" s="71" t="str">
        <f t="shared" si="1010"/>
        <v/>
      </c>
      <c r="EZ54" s="132" t="str">
        <f t="array" ref="EZ54">SUMIFS(INDIRECT($G$1),Consolidado!$C$3:$C66,$A54,Consolidado!$B$3:$B66,EZ$1)</f>
        <v>#VALUE!</v>
      </c>
      <c r="FA54" s="69" t="str">
        <f t="array" ref="FA54">SUM(SUMIFS(INDIRECT($E$1) ,OtrosR!$C$3:$C66,$A54,OtrosR!$B$3:$B66,EZ$1))</f>
        <v>#VALUE!</v>
      </c>
      <c r="FB54" s="71" t="str">
        <f t="shared" si="1011"/>
        <v>#VALUE!</v>
      </c>
      <c r="FC54" s="69" t="str">
        <f t="array" ref="FC54">SUMIFS(INDIRECT($H$1),Consolidado!$C$3:$C66,$A54,Consolidado!$B$3:$B66,EZ$1)</f>
        <v>#VALUE!</v>
      </c>
      <c r="FD54" s="69" t="str">
        <f t="array" ref="FD54">SUM(SUMIFS(INDIRECT($F$1) ,OtrosR!$C$3:$C66,$A54,OtrosR!$B$3:$B66,EZ$1))</f>
        <v>#VALUE!</v>
      </c>
      <c r="FE54" s="71" t="str">
        <f t="shared" si="1012"/>
        <v>#VALUE!</v>
      </c>
      <c r="FF54" s="71" t="str">
        <f t="shared" si="1013"/>
        <v/>
      </c>
      <c r="FG54" s="131" t="str">
        <f t="array" ref="FG54">SUMIFS(INDIRECT($G$1),Consolidado!$C$3:$C66,$A54,Consolidado!$B$3:$B66,FG$1)</f>
        <v>#VALUE!</v>
      </c>
      <c r="FH54" s="70" t="str">
        <f t="array" ref="FH54">SUM(SUMIFS(INDIRECT($E$1) ,OtrosR!$C$3:$C66,$A54,OtrosR!$B$3:$B66,FG$1))</f>
        <v>#VALUE!</v>
      </c>
      <c r="FI54" s="71" t="str">
        <f t="shared" si="1014"/>
        <v>#VALUE!</v>
      </c>
      <c r="FJ54" s="70" t="str">
        <f t="array" ref="FJ54">SUMIFS(INDIRECT($H$1),Consolidado!$C$3:$C66,$A54,Consolidado!$B$3:$B66,FG$1)</f>
        <v>#VALUE!</v>
      </c>
      <c r="FK54" s="70" t="str">
        <f t="array" ref="FK54">SUM(SUMIFS(INDIRECT($F$1) ,OtrosR!$C$3:$C66,$A54,OtrosR!$B$3:$B66,FG$1))</f>
        <v>#VALUE!</v>
      </c>
      <c r="FL54" s="71" t="str">
        <f t="shared" si="1015"/>
        <v>#VALUE!</v>
      </c>
      <c r="FM54" s="71" t="str">
        <f t="shared" si="1016"/>
        <v/>
      </c>
      <c r="FN54" s="132" t="str">
        <f t="array" ref="FN54">SUMIFS(INDIRECT($G$1),Consolidado!$C$3:$C66,$A54,Consolidado!$B$3:$B66,FN$1)</f>
        <v>#VALUE!</v>
      </c>
      <c r="FO54" s="69" t="str">
        <f t="array" ref="FO54">SUM(SUMIFS(INDIRECT($E$1) ,OtrosR!$C$3:$C66,$A54,OtrosR!$B$3:$B66,FN$1))</f>
        <v>#VALUE!</v>
      </c>
      <c r="FP54" s="71" t="str">
        <f t="shared" si="1017"/>
        <v>#VALUE!</v>
      </c>
      <c r="FQ54" s="69" t="str">
        <f t="array" ref="FQ54">SUMIFS(INDIRECT($H$1),Consolidado!$C$3:$C66,$A54,Consolidado!$B$3:$B66,FN$1)</f>
        <v>#VALUE!</v>
      </c>
      <c r="FR54" s="69" t="str">
        <f t="array" ref="FR54">SUM(SUMIFS(INDIRECT($F$1) ,OtrosR!$C$3:$C66,$A54,OtrosR!$B$3:$B66,FN$1))</f>
        <v>#VALUE!</v>
      </c>
      <c r="FS54" s="71" t="str">
        <f t="shared" si="1018"/>
        <v>#VALUE!</v>
      </c>
      <c r="FT54" s="71" t="str">
        <f t="shared" si="1019"/>
        <v/>
      </c>
      <c r="FU54" s="131" t="str">
        <f t="array" ref="FU54">SUMIFS(INDIRECT($G$1),Consolidado!$C$3:$C66,$A54,Consolidado!$B$3:$B66,FU$1)</f>
        <v>#VALUE!</v>
      </c>
      <c r="FV54" s="70" t="str">
        <f t="array" ref="FV54">SUM(SUMIFS(INDIRECT($E$1) ,OtrosR!$C$3:$C66,$A54,OtrosR!$B$3:$B66,FU$1))</f>
        <v>#VALUE!</v>
      </c>
      <c r="FW54" s="71" t="str">
        <f t="shared" si="1020"/>
        <v>#VALUE!</v>
      </c>
      <c r="FX54" s="70" t="str">
        <f t="array" ref="FX54">SUMIFS(INDIRECT($H$1),Consolidado!$C$3:$C66,$A54,Consolidado!$B$3:$B66,FU$1)</f>
        <v>#VALUE!</v>
      </c>
      <c r="FY54" s="70" t="str">
        <f t="array" ref="FY54">SUM(SUMIFS(INDIRECT($F$1) ,OtrosR!$C$3:$C66,$A54,OtrosR!$B$3:$B66,FU$1))</f>
        <v>#VALUE!</v>
      </c>
      <c r="FZ54" s="71" t="str">
        <f t="shared" si="1021"/>
        <v>#VALUE!</v>
      </c>
      <c r="GA54" s="71" t="str">
        <f t="shared" si="1022"/>
        <v/>
      </c>
      <c r="GB54" s="132" t="str">
        <f t="array" ref="GB54">SUMIFS(INDIRECT($G$1),Consolidado!$C$3:$C66,$A54,Consolidado!$B$3:$B66,GB$1)</f>
        <v>#VALUE!</v>
      </c>
      <c r="GC54" s="69" t="str">
        <f t="array" ref="GC54">SUM(SUMIFS(INDIRECT($E$1) ,OtrosR!$C$3:$C66,$A54,OtrosR!$B$3:$B66,GB$1))</f>
        <v>#VALUE!</v>
      </c>
      <c r="GD54" s="71" t="str">
        <f t="shared" si="1023"/>
        <v>#VALUE!</v>
      </c>
      <c r="GE54" s="69" t="str">
        <f t="array" ref="GE54">SUMIFS(INDIRECT($H$1),Consolidado!$C$3:$C66,$A54,Consolidado!$B$3:$B66,GB$1)</f>
        <v>#VALUE!</v>
      </c>
      <c r="GF54" s="69" t="str">
        <f t="array" ref="GF54">SUM(SUMIFS(INDIRECT($F$1) ,OtrosR!$C$3:$C66,$A54,OtrosR!$B$3:$B66,GB$1))</f>
        <v>#VALUE!</v>
      </c>
      <c r="GG54" s="71" t="str">
        <f t="shared" si="1024"/>
        <v>#VALUE!</v>
      </c>
      <c r="GH54" s="71" t="str">
        <f t="shared" si="1025"/>
        <v/>
      </c>
      <c r="GI54" s="131" t="str">
        <f t="array" ref="GI54">SUMIFS(INDIRECT($G$1),Consolidado!$C$3:$C66,$A54,Consolidado!$B$3:$B66,GI$1)</f>
        <v>#VALUE!</v>
      </c>
      <c r="GJ54" s="70" t="str">
        <f t="array" ref="GJ54">SUM(SUMIFS(INDIRECT($E$1) ,OtrosR!$C$3:$C66,$A54,OtrosR!$B$3:$B66,GI$1))</f>
        <v>#VALUE!</v>
      </c>
      <c r="GK54" s="71" t="str">
        <f t="shared" si="1026"/>
        <v>#VALUE!</v>
      </c>
      <c r="GL54" s="70" t="str">
        <f t="array" ref="GL54">SUMIFS(INDIRECT($H$1),Consolidado!$C$3:$C66,$A54,Consolidado!$B$3:$B66,GI$1)</f>
        <v>#VALUE!</v>
      </c>
      <c r="GM54" s="70" t="str">
        <f t="array" ref="GM54">SUM(SUMIFS(INDIRECT($F$1) ,OtrosR!$C$3:$C66,$A54,OtrosR!$B$3:$B66,GI$1))</f>
        <v>#VALUE!</v>
      </c>
      <c r="GN54" s="71" t="str">
        <f t="shared" si="1027"/>
        <v>#VALUE!</v>
      </c>
      <c r="GO54" s="71" t="str">
        <f t="shared" si="1028"/>
        <v/>
      </c>
      <c r="GP54" s="132" t="str">
        <f t="array" ref="GP54">SUMIFS(INDIRECT($G$1),Consolidado!$C$3:$C66,$A54,Consolidado!$B$3:$B66,GP$1)</f>
        <v>#VALUE!</v>
      </c>
      <c r="GQ54" s="69" t="str">
        <f t="array" ref="GQ54">SUM(SUMIFS(INDIRECT($E$1) ,OtrosR!$C$3:$C66,$A54,OtrosR!$B$3:$B66,GP$1))</f>
        <v>#VALUE!</v>
      </c>
      <c r="GR54" s="71" t="str">
        <f t="shared" si="1029"/>
        <v>#VALUE!</v>
      </c>
      <c r="GS54" s="69" t="str">
        <f t="array" ref="GS54">SUMIFS(INDIRECT($H$1),Consolidado!$C$3:$C66,$A54,Consolidado!$B$3:$B66,GP$1)</f>
        <v>#VALUE!</v>
      </c>
      <c r="GT54" s="69" t="str">
        <f t="array" ref="GT54">SUM(SUMIFS(INDIRECT($F$1) ,OtrosR!$C$3:$C66,$A54,OtrosR!$B$3:$B66,GP$1))</f>
        <v>#VALUE!</v>
      </c>
      <c r="GU54" s="71" t="str">
        <f t="shared" si="1030"/>
        <v>#VALUE!</v>
      </c>
      <c r="GV54" s="71" t="str">
        <f t="shared" si="1031"/>
        <v/>
      </c>
      <c r="GW54" s="131" t="str">
        <f t="array" ref="GW54">SUMIFS(INDIRECT($G$1),Consolidado!$C$3:$C66,$A54,Consolidado!$B$3:$B66,GW$1)</f>
        <v>#VALUE!</v>
      </c>
      <c r="GX54" s="70" t="str">
        <f t="array" ref="GX54">SUM(SUMIFS(INDIRECT($E$1) ,OtrosR!$C$3:$C66,$A54,OtrosR!$B$3:$B66,GW$1))</f>
        <v>#VALUE!</v>
      </c>
      <c r="GY54" s="71" t="str">
        <f t="shared" si="1032"/>
        <v>#VALUE!</v>
      </c>
      <c r="GZ54" s="70" t="str">
        <f t="array" ref="GZ54">SUMIFS(INDIRECT($H$1),Consolidado!$C$3:$C66,$A54,Consolidado!$B$3:$B66,GW$1)</f>
        <v>#VALUE!</v>
      </c>
      <c r="HA54" s="70" t="str">
        <f t="array" ref="HA54">SUM(SUMIFS(INDIRECT($F$1) ,OtrosR!$C$3:$C66,$A54,OtrosR!$B$3:$B66,GW$1))</f>
        <v>#VALUE!</v>
      </c>
      <c r="HB54" s="71" t="str">
        <f t="shared" si="1033"/>
        <v>#VALUE!</v>
      </c>
      <c r="HC54" s="71" t="str">
        <f t="shared" si="1034"/>
        <v/>
      </c>
      <c r="HD54" s="132" t="str">
        <f t="array" ref="HD54">SUMIFS(INDIRECT($G$1),Consolidado!$C$3:$C66,$A54,Consolidado!$B$3:$B66,HD$1)</f>
        <v>#VALUE!</v>
      </c>
      <c r="HE54" s="69" t="str">
        <f t="array" ref="HE54">SUM(SUMIFS(INDIRECT($E$1) ,OtrosR!$C$3:$C66,$A54,OtrosR!$B$3:$B66,HD$1))</f>
        <v>#VALUE!</v>
      </c>
      <c r="HF54" s="71" t="str">
        <f t="shared" si="1035"/>
        <v>#VALUE!</v>
      </c>
      <c r="HG54" s="69" t="str">
        <f t="array" ref="HG54">SUMIFS(INDIRECT($H$1),Consolidado!$C$3:$C66,$A54,Consolidado!$B$3:$B66,HD$1)</f>
        <v>#VALUE!</v>
      </c>
      <c r="HH54" s="69" t="str">
        <f t="array" ref="HH54">SUM(SUMIFS(INDIRECT($F$1) ,OtrosR!$C$3:$C66,$A54,OtrosR!$B$3:$B66,HD$1))</f>
        <v>#VALUE!</v>
      </c>
      <c r="HI54" s="71" t="str">
        <f t="shared" si="1036"/>
        <v>#VALUE!</v>
      </c>
      <c r="HJ54" s="71" t="str">
        <f t="shared" si="1037"/>
        <v/>
      </c>
      <c r="HK54" s="131" t="str">
        <f t="array" ref="HK54">SUMIFS(INDIRECT($G$1),Consolidado!$C$3:$C66,$A54,Consolidado!$B$3:$B66,HK$1)</f>
        <v>#VALUE!</v>
      </c>
      <c r="HL54" s="70" t="str">
        <f t="array" ref="HL54">SUM(SUMIFS(INDIRECT($E$1) ,OtrosR!$C$3:$C66,$A54,OtrosR!$B$3:$B66,HK$1))</f>
        <v>#VALUE!</v>
      </c>
      <c r="HM54" s="71" t="str">
        <f t="shared" si="1038"/>
        <v>#VALUE!</v>
      </c>
      <c r="HN54" s="70" t="str">
        <f t="array" ref="HN54">SUMIFS(INDIRECT($H$1),Consolidado!$C$3:$C66,$A54,Consolidado!$B$3:$B66,HK$1)</f>
        <v>#VALUE!</v>
      </c>
      <c r="HO54" s="70" t="str">
        <f t="array" ref="HO54">SUM(SUMIFS(INDIRECT($F$1) ,OtrosR!$C$3:$C66,$A54,OtrosR!$B$3:$B66,HK$1))</f>
        <v>#VALUE!</v>
      </c>
      <c r="HP54" s="71" t="str">
        <f t="shared" si="1039"/>
        <v>#VALUE!</v>
      </c>
      <c r="HQ54" s="71" t="str">
        <f t="shared" si="1040"/>
        <v/>
      </c>
      <c r="HR54" s="132" t="str">
        <f t="array" ref="HR54">SUMIFS(INDIRECT($G$1),Consolidado!$C$3:$C66,$A54,Consolidado!$B$3:$B66,HR$1)</f>
        <v>#VALUE!</v>
      </c>
      <c r="HS54" s="69" t="str">
        <f t="array" ref="HS54">SUM(SUMIFS(INDIRECT($E$1) ,OtrosR!$C$3:$C66,$A54,OtrosR!$B$3:$B66,HR$1))</f>
        <v>#VALUE!</v>
      </c>
      <c r="HT54" s="71" t="str">
        <f t="shared" si="1041"/>
        <v>#VALUE!</v>
      </c>
      <c r="HU54" s="69" t="str">
        <f t="array" ref="HU54">SUMIFS(INDIRECT($H$1),Consolidado!$C$3:$C66,$A54,Consolidado!$B$3:$B66,HR$1)</f>
        <v>#VALUE!</v>
      </c>
      <c r="HV54" s="69" t="str">
        <f t="array" ref="HV54">SUM(SUMIFS(INDIRECT($F$1) ,OtrosR!$C$3:$C66,$A54,OtrosR!$B$3:$B66,HR$1))</f>
        <v>#VALUE!</v>
      </c>
      <c r="HW54" s="71" t="str">
        <f t="shared" si="1042"/>
        <v>#VALUE!</v>
      </c>
      <c r="HX54" s="71" t="str">
        <f t="shared" si="1043"/>
        <v/>
      </c>
      <c r="HY54" s="131" t="str">
        <f t="array" ref="HY54">SUMIFS(INDIRECT($G$1),Consolidado!$C$3:$C66,$A54,Consolidado!$B$3:$B66,HY$1)</f>
        <v>#VALUE!</v>
      </c>
      <c r="HZ54" s="70" t="str">
        <f t="array" ref="HZ54">SUM(SUMIFS(INDIRECT($E$1) ,OtrosR!$C$3:$C66,$A54,OtrosR!$B$3:$B66,HY$1))</f>
        <v>#VALUE!</v>
      </c>
      <c r="IA54" s="71" t="str">
        <f t="shared" si="1044"/>
        <v>#VALUE!</v>
      </c>
      <c r="IB54" s="70" t="str">
        <f t="array" ref="IB54">SUMIFS(INDIRECT($H$1),Consolidado!$C$3:$C66,$A54,Consolidado!$B$3:$B66,HY$1)</f>
        <v>#VALUE!</v>
      </c>
      <c r="IC54" s="70" t="str">
        <f t="array" ref="IC54">SUM(SUMIFS(INDIRECT($F$1) ,OtrosR!$C$3:$C66,$A54,OtrosR!$B$3:$B66,HY$1))</f>
        <v>#VALUE!</v>
      </c>
      <c r="ID54" s="71" t="str">
        <f t="shared" si="1045"/>
        <v>#VALUE!</v>
      </c>
      <c r="IE54" s="71" t="str">
        <f t="shared" si="1046"/>
        <v/>
      </c>
      <c r="IF54" s="132" t="str">
        <f t="array" ref="IF54">SUMIFS(INDIRECT($G$1),Consolidado!$C$3:$C66,$A54,Consolidado!$B$3:$B66,IF$1)</f>
        <v>#VALUE!</v>
      </c>
      <c r="IG54" s="69" t="str">
        <f t="array" ref="IG54">SUM(SUMIFS(INDIRECT($E$1) ,OtrosR!$C$3:$C66,$A54,OtrosR!$B$3:$B66,IF$1))</f>
        <v>#VALUE!</v>
      </c>
      <c r="IH54" s="71" t="str">
        <f t="shared" si="1047"/>
        <v>#VALUE!</v>
      </c>
      <c r="II54" s="69" t="str">
        <f t="array" ref="II54">SUMIFS(INDIRECT($H$1),Consolidado!$C$3:$C66,$A54,Consolidado!$B$3:$B66,IF$1)</f>
        <v>#VALUE!</v>
      </c>
      <c r="IJ54" s="69" t="str">
        <f t="array" ref="IJ54">SUM(SUMIFS(INDIRECT($F$1) ,OtrosR!$C$3:$C66,$A54,OtrosR!$B$3:$B66,IF$1))</f>
        <v>#VALUE!</v>
      </c>
      <c r="IK54" s="71" t="str">
        <f t="shared" si="1048"/>
        <v>#VALUE!</v>
      </c>
      <c r="IL54" s="71" t="str">
        <f t="shared" si="1049"/>
        <v/>
      </c>
      <c r="IM54" s="131" t="str">
        <f t="array" ref="IM54">SUMIFS(INDIRECT($G$1),Consolidado!$C$3:$C66,$A54,Consolidado!$B$3:$B66,IM$1)</f>
        <v>#VALUE!</v>
      </c>
      <c r="IN54" s="70" t="str">
        <f t="array" ref="IN54">SUM(SUMIFS(INDIRECT($E$1) ,OtrosR!$C$3:$C66,$A54,OtrosR!$B$3:$B66,IM$1))</f>
        <v>#VALUE!</v>
      </c>
      <c r="IO54" s="71" t="str">
        <f t="shared" si="1050"/>
        <v>#VALUE!</v>
      </c>
      <c r="IP54" s="70" t="str">
        <f t="array" ref="IP54">SUMIFS(INDIRECT($H$1),Consolidado!$C$3:$C66,$A54,Consolidado!$B$3:$B66,IM$1)</f>
        <v>#VALUE!</v>
      </c>
      <c r="IQ54" s="70" t="str">
        <f t="array" ref="IQ54">SUM(SUMIFS(INDIRECT($F$1) ,OtrosR!$C$3:$C66,$A54,OtrosR!$B$3:$B66,IM$1))</f>
        <v>#VALUE!</v>
      </c>
      <c r="IR54" s="71" t="str">
        <f t="shared" si="1051"/>
        <v>#VALUE!</v>
      </c>
      <c r="IS54" s="71" t="str">
        <f t="shared" si="1052"/>
        <v/>
      </c>
      <c r="IT54" s="132" t="str">
        <f t="array" ref="IT54">SUMIFS(INDIRECT($G$1),Consolidado!$C$3:$C66,$A54,Consolidado!$B$3:$B66,IT$1)</f>
        <v>#VALUE!</v>
      </c>
      <c r="IU54" s="69" t="str">
        <f t="array" ref="IU54">SUM(SUMIFS(INDIRECT($E$1) ,OtrosR!$C$3:$C66,$A54,OtrosR!$B$3:$B66,IT$1))</f>
        <v>#VALUE!</v>
      </c>
      <c r="IV54" s="71" t="str">
        <f t="shared" si="1053"/>
        <v>#VALUE!</v>
      </c>
      <c r="IW54" s="69" t="str">
        <f t="array" ref="IW54">SUMIFS(INDIRECT($H$1),Consolidado!$C$3:$C66,$A54,Consolidado!$B$3:$B66,IT$1)</f>
        <v>#VALUE!</v>
      </c>
      <c r="IX54" s="69" t="str">
        <f t="array" ref="IX54">SUM(SUMIFS(INDIRECT($F$1) ,OtrosR!$C$3:$C66,$A54,OtrosR!$B$3:$B66,IT$1))</f>
        <v>#VALUE!</v>
      </c>
      <c r="IY54" s="71" t="str">
        <f t="shared" si="1054"/>
        <v>#VALUE!</v>
      </c>
      <c r="IZ54" s="71" t="str">
        <f t="shared" si="1055"/>
        <v/>
      </c>
      <c r="JA54" s="131" t="str">
        <f t="array" ref="JA54">SUMIFS(INDIRECT($G$1),Consolidado!$C$3:$C66,$A54,Consolidado!$B$3:$B66,JA$1)</f>
        <v>#VALUE!</v>
      </c>
      <c r="JB54" s="70" t="str">
        <f t="array" ref="JB54">SUM(SUMIFS(INDIRECT($E$1) ,OtrosR!$C$3:$C66,$A54,OtrosR!$B$3:$B66,JA$1))</f>
        <v>#VALUE!</v>
      </c>
      <c r="JC54" s="71" t="str">
        <f t="shared" si="1056"/>
        <v>#VALUE!</v>
      </c>
      <c r="JD54" s="70" t="str">
        <f t="array" ref="JD54">SUMIFS(INDIRECT($H$1),Consolidado!$C$3:$C66,$A54,Consolidado!$B$3:$B66,JA$1)</f>
        <v>#VALUE!</v>
      </c>
      <c r="JE54" s="70" t="str">
        <f t="array" ref="JE54">SUM(SUMIFS(INDIRECT($F$1) ,OtrosR!$C$3:$C66,$A54,OtrosR!$B$3:$B66,JA$1))</f>
        <v>#VALUE!</v>
      </c>
      <c r="JF54" s="71" t="str">
        <f t="shared" si="1057"/>
        <v>#VALUE!</v>
      </c>
      <c r="JG54" s="71" t="str">
        <f t="shared" si="1058"/>
        <v/>
      </c>
      <c r="JH54" s="132" t="str">
        <f t="array" ref="JH54">SUMIFS(INDIRECT($G$1),Consolidado!$C$3:$C66,$A54,Consolidado!$B$3:$B66,JH$1)</f>
        <v>#VALUE!</v>
      </c>
      <c r="JI54" s="69" t="str">
        <f t="array" ref="JI54">SUM(SUMIFS(INDIRECT($E$1) ,OtrosR!$C$3:$C66,$A54,OtrosR!$B$3:$B66,JH$1))</f>
        <v>#VALUE!</v>
      </c>
      <c r="JJ54" s="71" t="str">
        <f t="shared" si="1059"/>
        <v>#VALUE!</v>
      </c>
      <c r="JK54" s="69" t="str">
        <f t="array" ref="JK54">SUMIFS(INDIRECT($H$1),Consolidado!$C$3:$C66,$A54,Consolidado!$B$3:$B66,JH$1)</f>
        <v>#VALUE!</v>
      </c>
      <c r="JL54" s="69" t="str">
        <f t="array" ref="JL54">SUM(SUMIFS(INDIRECT($F$1) ,OtrosR!$C$3:$C66,$A54,OtrosR!$B$3:$B66,JH$1))</f>
        <v>#VALUE!</v>
      </c>
      <c r="JM54" s="71" t="str">
        <f t="shared" si="1060"/>
        <v>#VALUE!</v>
      </c>
      <c r="JN54" s="71" t="str">
        <f t="shared" si="1061"/>
        <v/>
      </c>
      <c r="JO54" s="131" t="str">
        <f t="array" ref="JO54">SUMIFS(INDIRECT($G$1),Consolidado!$C$3:$C66,$A54,Consolidado!$B$3:$B66,JO$1)</f>
        <v>#VALUE!</v>
      </c>
      <c r="JP54" s="70" t="str">
        <f t="array" ref="JP54">SUM(SUMIFS(INDIRECT($E$1) ,OtrosR!$C$3:$C66,$A54,OtrosR!$B$3:$B66,JO$1))</f>
        <v>#VALUE!</v>
      </c>
      <c r="JQ54" s="71" t="str">
        <f t="shared" si="1062"/>
        <v>#VALUE!</v>
      </c>
      <c r="JR54" s="70" t="str">
        <f t="array" ref="JR54">SUMIFS(INDIRECT($H$1),Consolidado!$C$3:$C66,$A54,Consolidado!$B$3:$B66,JO$1)</f>
        <v>#VALUE!</v>
      </c>
      <c r="JS54" s="70" t="str">
        <f t="array" ref="JS54">SUM(SUMIFS(INDIRECT($F$1) ,OtrosR!$C$3:$C66,$A54,OtrosR!$B$3:$B66,JO$1))</f>
        <v>#VALUE!</v>
      </c>
      <c r="JT54" s="71" t="str">
        <f t="shared" si="1063"/>
        <v>#VALUE!</v>
      </c>
      <c r="JU54" s="71" t="str">
        <f t="shared" si="1064"/>
        <v/>
      </c>
      <c r="JV54" s="132" t="str">
        <f t="array" ref="JV54">SUMIFS(INDIRECT($G$1),Consolidado!$C$3:$C66,$A54,Consolidado!$B$3:$B66,JV$1)</f>
        <v>#VALUE!</v>
      </c>
      <c r="JW54" s="69" t="str">
        <f t="array" ref="JW54">SUM(SUMIFS(INDIRECT($E$1) ,OtrosR!$C$3:$C66,$A54,OtrosR!$B$3:$B66,JV$1))</f>
        <v>#VALUE!</v>
      </c>
      <c r="JX54" s="71" t="str">
        <f t="shared" si="1065"/>
        <v>#VALUE!</v>
      </c>
      <c r="JY54" s="69" t="str">
        <f t="array" ref="JY54">SUMIFS(INDIRECT($H$1),Consolidado!$C$3:$C66,$A54,Consolidado!$B$3:$B66,JV$1)</f>
        <v>#VALUE!</v>
      </c>
      <c r="JZ54" s="69" t="str">
        <f t="array" ref="JZ54">SUM(SUMIFS(INDIRECT($F$1) ,OtrosR!$C$3:$C66,$A54,OtrosR!$B$3:$B66,JV$1))</f>
        <v>#VALUE!</v>
      </c>
      <c r="KA54" s="71" t="str">
        <f t="shared" si="1066"/>
        <v>#VALUE!</v>
      </c>
      <c r="KB54" s="71" t="str">
        <f t="shared" si="1067"/>
        <v/>
      </c>
      <c r="KC54" s="131" t="str">
        <f t="array" ref="KC54">SUMIFS(INDIRECT($G$1),Consolidado!$C$3:$C66,$A54,Consolidado!$B$3:$B66,KC$1)</f>
        <v>#VALUE!</v>
      </c>
      <c r="KD54" s="70" t="str">
        <f t="array" ref="KD54">SUM(SUMIFS(INDIRECT($E$1) ,OtrosR!$C$3:$C66,$A54,OtrosR!$B$3:$B66,KC$1))</f>
        <v>#VALUE!</v>
      </c>
      <c r="KE54" s="71" t="str">
        <f t="shared" si="1068"/>
        <v>#VALUE!</v>
      </c>
      <c r="KF54" s="70" t="str">
        <f t="array" ref="KF54">SUMIFS(INDIRECT($H$1),Consolidado!$C$3:$C66,$A54,Consolidado!$B$3:$B66,KC$1)</f>
        <v>#VALUE!</v>
      </c>
      <c r="KG54" s="70" t="str">
        <f t="array" ref="KG54">SUM(SUMIFS(INDIRECT($F$1) ,OtrosR!$C$3:$C66,$A54,OtrosR!$B$3:$B66,KC$1))</f>
        <v>#VALUE!</v>
      </c>
      <c r="KH54" s="71" t="str">
        <f t="shared" si="1069"/>
        <v>#VALUE!</v>
      </c>
      <c r="KI54" s="71" t="str">
        <f t="shared" si="1070"/>
        <v/>
      </c>
      <c r="KJ54" s="132" t="str">
        <f t="array" ref="KJ54">SUMIFS(INDIRECT($G$1),Consolidado!$C$3:$C66,$A54,Consolidado!$B$3:$B66,KJ$1)</f>
        <v>#VALUE!</v>
      </c>
      <c r="KK54" s="69" t="str">
        <f t="array" ref="KK54">SUM(SUMIFS(INDIRECT($E$1) ,OtrosR!$C$3:$C66,$A54,OtrosR!$B$3:$B66,KJ$1))</f>
        <v>#VALUE!</v>
      </c>
      <c r="KL54" s="71" t="str">
        <f t="shared" si="1071"/>
        <v>#VALUE!</v>
      </c>
      <c r="KM54" s="69" t="str">
        <f t="array" ref="KM54">SUMIFS(INDIRECT($H$1),Consolidado!$C$3:$C66,$A54,Consolidado!$B$3:$B66,KJ$1)</f>
        <v>#VALUE!</v>
      </c>
      <c r="KN54" s="69" t="str">
        <f t="array" ref="KN54">SUM(SUMIFS(INDIRECT($F$1) ,OtrosR!$C$3:$C66,$A54,OtrosR!$B$3:$B66,KJ$1))</f>
        <v>#VALUE!</v>
      </c>
      <c r="KO54" s="71" t="str">
        <f t="shared" si="1072"/>
        <v>#VALUE!</v>
      </c>
      <c r="KP54" s="71" t="str">
        <f t="shared" si="1073"/>
        <v/>
      </c>
      <c r="KQ54" s="131" t="str">
        <f t="array" ref="KQ54">SUMIFS(INDIRECT($G$1),Consolidado!$C$3:$C66,$A54,Consolidado!$B$3:$B66,KQ$1)</f>
        <v>#VALUE!</v>
      </c>
      <c r="KR54" s="70" t="str">
        <f t="array" ref="KR54">SUM(SUMIFS(INDIRECT($E$1) ,OtrosR!$C$3:$C66,$A54,OtrosR!$B$3:$B66,KQ$1))</f>
        <v>#VALUE!</v>
      </c>
      <c r="KS54" s="71" t="str">
        <f t="shared" si="1074"/>
        <v>#VALUE!</v>
      </c>
      <c r="KT54" s="70" t="str">
        <f t="array" ref="KT54">SUMIFS(INDIRECT($H$1),Consolidado!$C$3:$C66,$A54,Consolidado!$B$3:$B66,KQ$1)</f>
        <v>#VALUE!</v>
      </c>
      <c r="KU54" s="70" t="str">
        <f t="array" ref="KU54">SUM(SUMIFS(INDIRECT($F$1) ,OtrosR!$C$3:$C66,$A54,OtrosR!$B$3:$B66,KQ$1))</f>
        <v>#VALUE!</v>
      </c>
      <c r="KV54" s="71" t="str">
        <f t="shared" si="1075"/>
        <v>#VALUE!</v>
      </c>
      <c r="KW54" s="71" t="str">
        <f t="shared" si="1076"/>
        <v/>
      </c>
      <c r="KX54" s="132" t="str">
        <f t="array" ref="KX54">SUMIFS(INDIRECT($G$1),Consolidado!$C$3:$C66,$A54,Consolidado!$B$3:$B66,KX$1)</f>
        <v>#VALUE!</v>
      </c>
      <c r="KY54" s="69" t="str">
        <f t="array" ref="KY54">SUM(SUMIFS(INDIRECT($E$1) ,OtrosR!$C$3:$C66,$A54,OtrosR!$B$3:$B66,KX$1))</f>
        <v>#VALUE!</v>
      </c>
      <c r="KZ54" s="71" t="str">
        <f t="shared" si="1077"/>
        <v>#VALUE!</v>
      </c>
      <c r="LA54" s="69" t="str">
        <f t="array" ref="LA54">SUMIFS(INDIRECT($H$1),Consolidado!$C$3:$C66,$A54,Consolidado!$B$3:$B66,KX$1)</f>
        <v>#VALUE!</v>
      </c>
      <c r="LB54" s="69" t="str">
        <f t="array" ref="LB54">SUM(SUMIFS(INDIRECT($F$1) ,OtrosR!$C$3:$C66,$A54,OtrosR!$B$3:$B66,KX$1))</f>
        <v>#VALUE!</v>
      </c>
      <c r="LC54" s="71" t="str">
        <f t="shared" si="1078"/>
        <v>#VALUE!</v>
      </c>
      <c r="LD54" s="133" t="str">
        <f t="shared" si="1079"/>
        <v/>
      </c>
      <c r="LE54" s="131" t="str">
        <f t="array" ref="LE54">SUMIFS(INDIRECT($G$1),Consolidado!$C$3:$C66,$A54,Consolidado!$B$3:$B66,LE$1)</f>
        <v>#VALUE!</v>
      </c>
      <c r="LF54" s="70" t="str">
        <f t="array" ref="LF54">SUM(SUMIFS(INDIRECT($E$1) ,OtrosR!$C$3:$C66,$A54,OtrosR!$B$3:$B66,LE$1))</f>
        <v>#VALUE!</v>
      </c>
      <c r="LG54" s="71" t="str">
        <f t="shared" si="1080"/>
        <v>#VALUE!</v>
      </c>
      <c r="LH54" s="70" t="str">
        <f t="array" ref="LH54">SUMIFS(INDIRECT($H$1),Consolidado!$C$3:$C66,$A54,Consolidado!$B$3:$B66,LE$1)</f>
        <v>#VALUE!</v>
      </c>
      <c r="LI54" s="70" t="str">
        <f t="array" ref="LI54">SUM(SUMIFS(INDIRECT($F$1) ,OtrosR!$C$3:$C66,$A54,OtrosR!$B$3:$B66,LE$1))</f>
        <v>#VALUE!</v>
      </c>
      <c r="LJ54" s="71" t="str">
        <f t="shared" si="1081"/>
        <v>#VALUE!</v>
      </c>
      <c r="LK54" s="71" t="str">
        <f t="shared" si="1082"/>
        <v/>
      </c>
      <c r="LL54" s="132" t="str">
        <f t="array" ref="LL54">SUMIFS(INDIRECT($G$1),Consolidado!$C$3:$C66,$A54,Consolidado!$B$3:$B66,LL$1)</f>
        <v>#VALUE!</v>
      </c>
      <c r="LM54" s="69" t="str">
        <f t="array" ref="LM54">SUM(SUMIFS(INDIRECT($E$1) ,OtrosR!$C$3:$C66,$A54,OtrosR!$B$3:$B66,LL$1))</f>
        <v>#VALUE!</v>
      </c>
      <c r="LN54" s="71" t="str">
        <f t="shared" si="1083"/>
        <v>#VALUE!</v>
      </c>
      <c r="LO54" s="69" t="str">
        <f t="array" ref="LO54">SUMIFS(INDIRECT($H$1),Consolidado!$C$3:$C66,$A54,Consolidado!$B$3:$B66,LL$1)</f>
        <v>#VALUE!</v>
      </c>
      <c r="LP54" s="69" t="str">
        <f t="array" ref="LP54">SUM(SUMIFS(INDIRECT($F$1) ,OtrosR!$C$3:$C66,$A54,OtrosR!$B$3:$B66,LL$1))</f>
        <v>#VALUE!</v>
      </c>
      <c r="LQ54" s="71" t="str">
        <f t="shared" si="1084"/>
        <v>#VALUE!</v>
      </c>
      <c r="LR54" s="133" t="str">
        <f t="shared" si="1085"/>
        <v/>
      </c>
      <c r="LS54" s="131" t="str">
        <f t="array" ref="LS54">SUMIFS(INDIRECT($G$1),Consolidado!$C$3:$C66,$A54,Consolidado!$B$3:$B66,LS$1)</f>
        <v>#VALUE!</v>
      </c>
      <c r="LT54" s="70" t="str">
        <f t="array" ref="LT54">SUM(SUMIFS(INDIRECT($E$1) ,OtrosR!$C$3:$C66,$A54,OtrosR!$B$3:$B66,LS$1))</f>
        <v>#VALUE!</v>
      </c>
      <c r="LU54" s="71" t="str">
        <f t="shared" si="1086"/>
        <v>#VALUE!</v>
      </c>
      <c r="LV54" s="70" t="str">
        <f t="array" ref="LV54">SUMIFS(INDIRECT($H$1),Consolidado!$C$3:$C66,$A54,Consolidado!$B$3:$B66,LS$1)</f>
        <v>#VALUE!</v>
      </c>
      <c r="LW54" s="70" t="str">
        <f t="array" ref="LW54">SUM(SUMIFS(INDIRECT($F$1) ,OtrosR!$C$3:$C66,$A54,OtrosR!$B$3:$B66,LS$1))</f>
        <v>#VALUE!</v>
      </c>
      <c r="LX54" s="71" t="str">
        <f t="shared" si="1087"/>
        <v>#VALUE!</v>
      </c>
      <c r="LY54" s="71" t="str">
        <f t="shared" si="1088"/>
        <v/>
      </c>
      <c r="LZ54" s="132" t="str">
        <f t="array" ref="LZ54">SUMIFS(INDIRECT($G$1),Consolidado!$C$3:$C66,$A54,Consolidado!$B$3:$B66,LZ$1)</f>
        <v>#VALUE!</v>
      </c>
      <c r="MA54" s="69" t="str">
        <f t="array" ref="MA54">SUM(SUMIFS(INDIRECT($E$1) ,OtrosR!$C$3:$C66,$A54,OtrosR!$B$3:$B66,LZ$1))</f>
        <v>#VALUE!</v>
      </c>
      <c r="MB54" s="71" t="str">
        <f t="shared" si="1089"/>
        <v>#VALUE!</v>
      </c>
      <c r="MC54" s="69" t="str">
        <f t="array" ref="MC54">SUMIFS(INDIRECT($H$1),Consolidado!$C$3:$C66,$A54,Consolidado!$B$3:$B66,LZ$1)</f>
        <v>#VALUE!</v>
      </c>
      <c r="MD54" s="69" t="str">
        <f t="array" ref="MD54">SUM(SUMIFS(INDIRECT($F$1) ,OtrosR!$C$3:$C66,$A54,OtrosR!$B$3:$B66,LZ$1))</f>
        <v>#VALUE!</v>
      </c>
      <c r="ME54" s="71" t="str">
        <f t="shared" si="1090"/>
        <v>#VALUE!</v>
      </c>
      <c r="MF54" s="133" t="str">
        <f t="shared" si="1091"/>
        <v/>
      </c>
      <c r="MG54" s="131" t="str">
        <f t="array" ref="MG54">SUMIFS(INDIRECT($G$1),Consolidado!$C$3:$C66,$A54,Consolidado!$B$3:$B66,MG$1)</f>
        <v>#VALUE!</v>
      </c>
      <c r="MH54" s="70" t="str">
        <f t="array" ref="MH54">SUM(SUMIFS(INDIRECT($E$1) ,OtrosR!$C$3:$C66,$A54,OtrosR!$B$3:$B66,MG$1))</f>
        <v>#VALUE!</v>
      </c>
      <c r="MI54" s="71" t="str">
        <f t="shared" si="1092"/>
        <v>#VALUE!</v>
      </c>
      <c r="MJ54" s="70" t="str">
        <f t="array" ref="MJ54">SUMIFS(INDIRECT($H$1),Consolidado!$C$3:$C66,$A54,Consolidado!$B$3:$B66,MG$1)</f>
        <v>#VALUE!</v>
      </c>
      <c r="MK54" s="70" t="str">
        <f t="array" ref="MK54">SUM(SUMIFS(INDIRECT($F$1) ,OtrosR!$C$3:$C66,$A54,OtrosR!$B$3:$B66,MG$1))</f>
        <v>#VALUE!</v>
      </c>
      <c r="ML54" s="71" t="str">
        <f t="shared" si="1093"/>
        <v>#VALUE!</v>
      </c>
      <c r="MM54" s="71" t="str">
        <f t="shared" si="1094"/>
        <v/>
      </c>
      <c r="MN54" s="132" t="str">
        <f t="array" ref="MN54">SUMIFS(INDIRECT($G$1),Consolidado!$C$3:$C66,$A54,Consolidado!$B$3:$B66,MN$1)</f>
        <v>#VALUE!</v>
      </c>
      <c r="MO54" s="69" t="str">
        <f t="array" ref="MO54">SUM(SUMIFS(INDIRECT($E$1) ,OtrosR!$C$3:$C66,$A54,OtrosR!$B$3:$B66,MN$1))</f>
        <v>#VALUE!</v>
      </c>
      <c r="MP54" s="71" t="str">
        <f t="shared" si="1095"/>
        <v>#VALUE!</v>
      </c>
      <c r="MQ54" s="69" t="str">
        <f t="array" ref="MQ54">SUMIFS(INDIRECT($H$1),Consolidado!$C$3:$C66,$A54,Consolidado!$B$3:$B66,MN$1)</f>
        <v>#VALUE!</v>
      </c>
      <c r="MR54" s="69" t="str">
        <f t="array" ref="MR54">SUM(SUMIFS(INDIRECT($F$1) ,OtrosR!$C$3:$C66,$A54,OtrosR!$B$3:$B66,MN$1))</f>
        <v>#VALUE!</v>
      </c>
      <c r="MS54" s="71" t="str">
        <f t="shared" si="1096"/>
        <v>#VALUE!</v>
      </c>
      <c r="MT54" s="133" t="str">
        <f t="shared" si="1097"/>
        <v/>
      </c>
      <c r="MU54" s="131" t="str">
        <f t="array" ref="MU54">SUMIFS(INDIRECT($G$1),Consolidado!$C$3:$C66,$A54,Consolidado!$B$3:$B66,MU$1)</f>
        <v>#VALUE!</v>
      </c>
      <c r="MV54" s="70" t="str">
        <f t="array" ref="MV54">SUM(SUMIFS(INDIRECT($E$1) ,OtrosR!$C$3:$C66,$A54,OtrosR!$B$3:$B66,MU$1))</f>
        <v>#VALUE!</v>
      </c>
      <c r="MW54" s="71" t="str">
        <f t="shared" si="1098"/>
        <v>#VALUE!</v>
      </c>
      <c r="MX54" s="70" t="str">
        <f t="array" ref="MX54">SUMIFS(INDIRECT($H$1),Consolidado!$C$3:$C66,$A54,Consolidado!$B$3:$B66,MU$1)</f>
        <v>#VALUE!</v>
      </c>
      <c r="MY54" s="70" t="str">
        <f t="array" ref="MY54">SUM(SUMIFS(INDIRECT($F$1) ,OtrosR!$C$3:$C66,$A54,OtrosR!$B$3:$B66,MU$1))</f>
        <v>#VALUE!</v>
      </c>
      <c r="MZ54" s="71" t="str">
        <f t="shared" si="1099"/>
        <v>#VALUE!</v>
      </c>
      <c r="NA54" s="71" t="str">
        <f t="shared" si="1100"/>
        <v/>
      </c>
      <c r="NB54" s="132" t="str">
        <f t="array" ref="NB54">SUMIFS(INDIRECT($G$1),Consolidado!$C$3:$C66,$A54,Consolidado!$B$3:$B66,NB$1)</f>
        <v>#VALUE!</v>
      </c>
      <c r="NC54" s="69" t="str">
        <f t="array" ref="NC54">SUM(SUMIFS(INDIRECT($E$1) ,OtrosR!$C$3:$C66,$A54,OtrosR!$B$3:$B66,NB$1))</f>
        <v>#VALUE!</v>
      </c>
      <c r="ND54" s="71" t="str">
        <f t="shared" si="1101"/>
        <v>#VALUE!</v>
      </c>
      <c r="NE54" s="69" t="str">
        <f t="array" ref="NE54">SUMIFS(INDIRECT($H$1),Consolidado!$C$3:$C66,$A54,Consolidado!$B$3:$B66,NB$1)</f>
        <v>#VALUE!</v>
      </c>
      <c r="NF54" s="69" t="str">
        <f t="array" ref="NF54">SUM(SUMIFS(INDIRECT($F$1) ,OtrosR!$C$3:$C66,$A54,OtrosR!$B$3:$B66,NB$1))</f>
        <v>#VALUE!</v>
      </c>
      <c r="NG54" s="71" t="str">
        <f t="shared" si="1102"/>
        <v>#VALUE!</v>
      </c>
      <c r="NH54" s="133" t="str">
        <f t="shared" si="1103"/>
        <v/>
      </c>
      <c r="NI54" s="131" t="str">
        <f t="array" ref="NI54">SUMIFS(INDIRECT($G$1),Consolidado!$C$3:$C66,$A54,Consolidado!$B$3:$B66,NI$1)</f>
        <v>#VALUE!</v>
      </c>
      <c r="NJ54" s="70" t="str">
        <f t="array" ref="NJ54">SUM(SUMIFS(INDIRECT($E$1) ,OtrosR!$C$3:$C66,$A54,OtrosR!$B$3:$B66,NI$1))</f>
        <v>#VALUE!</v>
      </c>
      <c r="NK54" s="71" t="str">
        <f t="shared" si="1104"/>
        <v>#VALUE!</v>
      </c>
      <c r="NL54" s="71" t="str">
        <f t="array" ref="NL54">SUMIFS(INDIRECT($H$1),Consolidado!$C$3:$C66,$A54,Consolidado!$B$3:$B66,NI$1)</f>
        <v>#VALUE!</v>
      </c>
      <c r="NM54" s="70" t="str">
        <f t="array" ref="NM54">SUM(SUMIFS(INDIRECT($F$1) ,OtrosR!$C$3:$C66,$A54,OtrosR!$B$3:$B66,NI$1))</f>
        <v>#VALUE!</v>
      </c>
      <c r="NN54" s="71" t="str">
        <f t="shared" si="1105"/>
        <v>#VALUE!</v>
      </c>
      <c r="NO54" s="71" t="str">
        <f t="shared" si="1106"/>
        <v/>
      </c>
      <c r="NP54" s="132" t="str">
        <f t="array" ref="NP54">SUMIFS(INDIRECT($G$1),Consolidado!$C$3:$C66,$A54,Consolidado!$B$3:$B66,NP$1)</f>
        <v>#VALUE!</v>
      </c>
      <c r="NQ54" s="69" t="str">
        <f t="array" ref="NQ54">SUM(SUMIFS(INDIRECT($E$1) ,OtrosR!$C$3:$C66,$A54,OtrosR!$B$3:$B66,NP$1))</f>
        <v>#VALUE!</v>
      </c>
      <c r="NR54" s="71" t="str">
        <f t="shared" si="1107"/>
        <v>#VALUE!</v>
      </c>
      <c r="NS54" s="69" t="str">
        <f t="array" ref="NS54">SUMIFS(INDIRECT($H$1),Consolidado!$C$3:$C66,$A54,Consolidado!$B$3:$B66,NP$1)</f>
        <v>#VALUE!</v>
      </c>
      <c r="NT54" s="69" t="str">
        <f t="array" ref="NT54">SUM(SUMIFS(INDIRECT($F$1) ,OtrosR!$C$3:$C66,$A54,OtrosR!$B$3:$B66,NP$1))</f>
        <v>#VALUE!</v>
      </c>
      <c r="NU54" s="71" t="str">
        <f t="shared" si="1108"/>
        <v>#VALUE!</v>
      </c>
      <c r="NV54" s="133" t="str">
        <f t="shared" si="1109"/>
        <v/>
      </c>
    </row>
    <row r="55" ht="15.75" hidden="1" customHeight="1">
      <c r="A55" s="6"/>
      <c r="B55" s="69" t="str">
        <f t="shared" si="942"/>
        <v>#VALUE!</v>
      </c>
      <c r="C55" s="69" t="str">
        <f t="shared" si="943"/>
        <v>#VALUE!</v>
      </c>
      <c r="D55" s="126" t="str">
        <f t="shared" si="944"/>
        <v>#VALUE!</v>
      </c>
      <c r="E55" s="69" t="str">
        <f t="shared" si="945"/>
        <v>#VALUE!</v>
      </c>
      <c r="F55" s="69" t="str">
        <f t="shared" si="946"/>
        <v>#VALUE!</v>
      </c>
      <c r="G55" s="126" t="str">
        <f t="shared" si="941"/>
        <v>#VALUE!</v>
      </c>
      <c r="H55" s="71" t="str">
        <f t="shared" si="947"/>
        <v/>
      </c>
      <c r="I55" s="100" t="str">
        <f t="array" ref="I55">SUMIFS(INDIRECT($G$1),Consolidado!$C$3:$C66,$A55,Consolidado!$B$3:$B66,I$1)</f>
        <v>#VALUE!</v>
      </c>
      <c r="J55" s="127" t="str">
        <f t="array" ref="J55">SUM(SUMIFS(INDIRECT($E$1) ,OtrosR!$C$3:$C66,$A55,OtrosR!$B$3:$B66,I$1))</f>
        <v>#VALUE!</v>
      </c>
      <c r="K55" s="126" t="str">
        <f t="shared" si="948"/>
        <v>#VALUE!</v>
      </c>
      <c r="L55" s="128" t="str">
        <f t="array" ref="L55">SUMIFS(INDIRECT($H$1),Consolidado!$C$3:$C66,$A55,Consolidado!$B$3:$B66,I$1)</f>
        <v>#VALUE!</v>
      </c>
      <c r="M55" s="127" t="str">
        <f t="array" ref="M55">SUM(SUMIFS(INDIRECT($F$1) ,OtrosR!$C$3:$C66,$A55,OtrosR!$B$3:$B66,I$1))</f>
        <v>#VALUE!</v>
      </c>
      <c r="N55" s="126" t="str">
        <f t="shared" si="949"/>
        <v>#VALUE!</v>
      </c>
      <c r="O55" s="71" t="str">
        <f t="shared" si="950"/>
        <v/>
      </c>
      <c r="P55" s="129" t="str">
        <f t="array" ref="P55">SUMIFS(INDIRECT($G$1),Consolidado!$C$3:$C66,$A55,Consolidado!$B$3:$B66,P$1)</f>
        <v>#VALUE!</v>
      </c>
      <c r="Q55" s="130" t="str">
        <f t="array" ref="Q55">SUM(SUMIFS(INDIRECT($E$1) ,OtrosR!$C$3:$C66,$A55,OtrosR!$B$3:$B66,P$1))</f>
        <v>#VALUE!</v>
      </c>
      <c r="R55" s="126" t="str">
        <f t="shared" si="951"/>
        <v>#VALUE!</v>
      </c>
      <c r="S55" s="130" t="str">
        <f t="array" ref="S55">SUMIFS(INDIRECT($H$1),Consolidado!$C$3:$C66,$A55,Consolidado!$B$3:$B66,P$1)</f>
        <v>#VALUE!</v>
      </c>
      <c r="T55" s="130" t="str">
        <f t="array" ref="T55">SUM(SUMIFS(INDIRECT($F$1) ,OtrosR!$C$3:$C66,$A55,OtrosR!$B$3:$B66,P$1))</f>
        <v>#VALUE!</v>
      </c>
      <c r="U55" s="126" t="str">
        <f t="shared" si="952"/>
        <v>#VALUE!</v>
      </c>
      <c r="V55" s="71" t="str">
        <f t="shared" si="953"/>
        <v/>
      </c>
      <c r="W55" s="131" t="str">
        <f t="array" ref="W55">SUMIFS(INDIRECT($G$1),Consolidado!$C$3:$C66,$A55,Consolidado!$B$3:$B66,W$1)</f>
        <v>#VALUE!</v>
      </c>
      <c r="X55" s="70" t="str">
        <f t="array" ref="X55">SUM(SUMIFS(INDIRECT($E$1) ,OtrosR!$C$3:$C66,$A55,OtrosR!$B$3:$B66,W$1))</f>
        <v>#VALUE!</v>
      </c>
      <c r="Y55" s="71" t="str">
        <f t="shared" si="954"/>
        <v>#VALUE!</v>
      </c>
      <c r="Z55" s="70" t="str">
        <f t="array" ref="Z55">SUMIFS(INDIRECT($H$1),Consolidado!$C$3:$C66,$A55,Consolidado!$B$3:$B66,W$1)</f>
        <v>#VALUE!</v>
      </c>
      <c r="AA55" s="70" t="str">
        <f t="array" ref="AA55">SUM(SUMIFS(INDIRECT($F$1) ,OtrosR!$C$3:$C66,$A55,OtrosR!$B$3:$B66,W$1))</f>
        <v>#VALUE!</v>
      </c>
      <c r="AB55" s="71" t="str">
        <f t="shared" si="955"/>
        <v>#VALUE!</v>
      </c>
      <c r="AC55" s="71" t="str">
        <f t="shared" si="956"/>
        <v/>
      </c>
      <c r="AD55" s="132" t="str">
        <f t="array" ref="AD55">SUMIFS(INDIRECT($G$1),Consolidado!$C$3:$C66,$A55,Consolidado!$B$3:$B66,AD$1)</f>
        <v>#VALUE!</v>
      </c>
      <c r="AE55" s="69" t="str">
        <f t="array" ref="AE55">SUM(SUMIFS(INDIRECT($E$1) ,OtrosR!$C$3:$C66,$A55,OtrosR!$B$3:$B66,AD$1))</f>
        <v>#VALUE!</v>
      </c>
      <c r="AF55" s="71" t="str">
        <f t="shared" si="957"/>
        <v>#VALUE!</v>
      </c>
      <c r="AG55" s="69" t="str">
        <f t="array" ref="AG55">SUMIFS(INDIRECT($H$1),Consolidado!$C$3:$C66,$A55,Consolidado!$B$3:$B66,AD$1)</f>
        <v>#VALUE!</v>
      </c>
      <c r="AH55" s="69" t="str">
        <f t="array" ref="AH55">SUM(SUMIFS(INDIRECT($F$1) ,OtrosR!$C$3:$C66,$A55,OtrosR!$B$3:$B66,AD$1))</f>
        <v>#VALUE!</v>
      </c>
      <c r="AI55" s="71" t="str">
        <f t="shared" si="958"/>
        <v>#VALUE!</v>
      </c>
      <c r="AJ55" s="71" t="str">
        <f t="shared" si="959"/>
        <v/>
      </c>
      <c r="AK55" s="131" t="str">
        <f t="array" ref="AK55">SUMIFS(INDIRECT($G$1),Consolidado!$C$3:$C66,$A55,Consolidado!$B$3:$B66,AK$1)</f>
        <v>#VALUE!</v>
      </c>
      <c r="AL55" s="70" t="str">
        <f t="array" ref="AL55">SUM(SUMIFS(INDIRECT($E$1) ,OtrosR!$C$3:$C66,$A55,OtrosR!$B$3:$B66,AK$1))</f>
        <v>#VALUE!</v>
      </c>
      <c r="AM55" s="71" t="str">
        <f t="shared" si="960"/>
        <v>#VALUE!</v>
      </c>
      <c r="AN55" s="70" t="str">
        <f t="array" ref="AN55">SUMIFS(INDIRECT($H$1),Consolidado!$C$3:$C66,$A55,Consolidado!$B$3:$B66,AK$1)</f>
        <v>#VALUE!</v>
      </c>
      <c r="AO55" s="70" t="str">
        <f t="array" ref="AO55">SUM(SUMIFS(INDIRECT($F$1) ,OtrosR!$C$3:$C66,$A55,OtrosR!$B$3:$B66,AK$1))</f>
        <v>#VALUE!</v>
      </c>
      <c r="AP55" s="71" t="str">
        <f t="shared" si="961"/>
        <v>#VALUE!</v>
      </c>
      <c r="AQ55" s="71" t="str">
        <f t="shared" si="962"/>
        <v/>
      </c>
      <c r="AR55" s="132" t="str">
        <f t="array" ref="AR55">SUMIFS(INDIRECT($G$1),Consolidado!$C$3:$C66,$A55,Consolidado!$B$3:$B66,AR$1)</f>
        <v>#VALUE!</v>
      </c>
      <c r="AS55" s="69" t="str">
        <f t="array" ref="AS55">SUM(SUMIFS(INDIRECT($E$1) ,OtrosR!$C$3:$C66,$A55,OtrosR!$B$3:$B66,AR$1))</f>
        <v>#VALUE!</v>
      </c>
      <c r="AT55" s="71" t="str">
        <f t="shared" si="963"/>
        <v>#VALUE!</v>
      </c>
      <c r="AU55" s="69" t="str">
        <f t="array" ref="AU55">SUMIFS(INDIRECT($H$1),Consolidado!$C$3:$C66,$A55,Consolidado!$B$3:$B66,AR$1)</f>
        <v>#VALUE!</v>
      </c>
      <c r="AV55" s="69" t="str">
        <f t="array" ref="AV55">SUM(SUMIFS(INDIRECT($F$1) ,OtrosR!$C$3:$C66,$A55,OtrosR!$B$3:$B66,AR$1))</f>
        <v>#VALUE!</v>
      </c>
      <c r="AW55" s="71" t="str">
        <f t="shared" si="964"/>
        <v>#VALUE!</v>
      </c>
      <c r="AX55" s="71" t="str">
        <f t="shared" si="965"/>
        <v/>
      </c>
      <c r="AY55" s="131" t="str">
        <f t="array" ref="AY55">SUMIFS(INDIRECT($G$1),Consolidado!$C$3:$C66,$A55,Consolidado!$B$3:$B66,AY$1)</f>
        <v>#VALUE!</v>
      </c>
      <c r="AZ55" s="70" t="str">
        <f t="array" ref="AZ55">SUM(SUMIFS(INDIRECT($E$1) ,OtrosR!$C$3:$C66,$A55,OtrosR!$B$3:$B66,AY$1))</f>
        <v>#VALUE!</v>
      </c>
      <c r="BA55" s="71" t="str">
        <f t="shared" si="966"/>
        <v>#VALUE!</v>
      </c>
      <c r="BB55" s="70" t="str">
        <f t="array" ref="BB55">SUMIFS(INDIRECT($H$1),Consolidado!$C$3:$C66,$A55,Consolidado!$B$3:$B66,AY$1)</f>
        <v>#VALUE!</v>
      </c>
      <c r="BC55" s="70" t="str">
        <f t="array" ref="BC55">SUM(SUMIFS(INDIRECT($F$1) ,OtrosR!$C$3:$C66,$A55,OtrosR!$B$3:$B66,AY$1))</f>
        <v>#VALUE!</v>
      </c>
      <c r="BD55" s="71" t="str">
        <f t="shared" si="967"/>
        <v>#VALUE!</v>
      </c>
      <c r="BE55" s="71" t="str">
        <f t="shared" si="968"/>
        <v/>
      </c>
      <c r="BF55" s="132" t="str">
        <f t="array" ref="BF55">SUMIFS(INDIRECT($G$1),Consolidado!$C$3:$C66,$A55,Consolidado!$B$3:$B66,BF$1)</f>
        <v>#VALUE!</v>
      </c>
      <c r="BG55" s="69" t="str">
        <f t="array" ref="BG55">SUM(SUMIFS(INDIRECT($E$1) ,OtrosR!$C$3:$C66,$A55,OtrosR!$B$3:$B66,BF$1))</f>
        <v>#VALUE!</v>
      </c>
      <c r="BH55" s="71" t="str">
        <f t="shared" si="969"/>
        <v>#VALUE!</v>
      </c>
      <c r="BI55" s="69" t="str">
        <f t="array" ref="BI55">SUMIFS(INDIRECT($H$1),Consolidado!$C$3:$C66,$A55,Consolidado!$B$3:$B66,BF$1)</f>
        <v>#VALUE!</v>
      </c>
      <c r="BJ55" s="69" t="str">
        <f t="array" ref="BJ55">SUM(SUMIFS(INDIRECT($F$1) ,OtrosR!$C$3:$C66,$A55,OtrosR!$B$3:$B66,BF$1))</f>
        <v>#VALUE!</v>
      </c>
      <c r="BK55" s="71" t="str">
        <f t="shared" si="970"/>
        <v>#VALUE!</v>
      </c>
      <c r="BL55" s="71" t="str">
        <f t="shared" si="971"/>
        <v/>
      </c>
      <c r="BM55" s="131" t="str">
        <f t="array" ref="BM55">SUMIFS(INDIRECT($G$1),Consolidado!$C$3:$C66,$A55,Consolidado!$B$3:$B66,BM$1)</f>
        <v>#VALUE!</v>
      </c>
      <c r="BN55" s="70" t="str">
        <f t="array" ref="BN55">SUM(SUMIFS(INDIRECT($E$1) ,OtrosR!$C$3:$C66,$A55,OtrosR!$B$3:$B66,BM$1))</f>
        <v>#VALUE!</v>
      </c>
      <c r="BO55" s="71" t="str">
        <f t="shared" si="972"/>
        <v>#VALUE!</v>
      </c>
      <c r="BP55" s="70" t="str">
        <f t="array" ref="BP55">SUMIFS(INDIRECT($H$1),Consolidado!$C$3:$C66,$A55,Consolidado!$B$3:$B66,BM$1)</f>
        <v>#VALUE!</v>
      </c>
      <c r="BQ55" s="70" t="str">
        <f t="array" ref="BQ55">SUM(SUMIFS(INDIRECT($F$1) ,OtrosR!$C$3:$C66,$A55,OtrosR!$B$3:$B66,BM$1))</f>
        <v>#VALUE!</v>
      </c>
      <c r="BR55" s="71" t="str">
        <f t="shared" si="973"/>
        <v>#VALUE!</v>
      </c>
      <c r="BS55" s="71" t="str">
        <f t="shared" si="974"/>
        <v/>
      </c>
      <c r="BT55" s="132" t="str">
        <f t="array" ref="BT55">SUMIFS(INDIRECT($G$1),Consolidado!$C$3:$C66,$A55,Consolidado!$B$3:$B66,BT$1)</f>
        <v>#VALUE!</v>
      </c>
      <c r="BU55" s="69" t="str">
        <f t="array" ref="BU55">SUM(SUMIFS(INDIRECT($E$1) ,OtrosR!$C$3:$C66,$A55,OtrosR!$B$3:$B66,BT$1))</f>
        <v>#VALUE!</v>
      </c>
      <c r="BV55" s="71" t="str">
        <f t="shared" si="975"/>
        <v>#VALUE!</v>
      </c>
      <c r="BW55" s="69" t="str">
        <f t="array" ref="BW55">SUMIFS(INDIRECT($H$1),Consolidado!$C$3:$C66,$A55,Consolidado!$B$3:$B66,BT$1)</f>
        <v>#VALUE!</v>
      </c>
      <c r="BX55" s="69" t="str">
        <f t="array" ref="BX55">SUM(SUMIFS(INDIRECT($F$1) ,OtrosR!$C$3:$C66,$A55,OtrosR!$B$3:$B66,BT$1))</f>
        <v>#VALUE!</v>
      </c>
      <c r="BY55" s="71" t="str">
        <f t="shared" si="976"/>
        <v>#VALUE!</v>
      </c>
      <c r="BZ55" s="71" t="str">
        <f t="shared" si="977"/>
        <v/>
      </c>
      <c r="CA55" s="131" t="str">
        <f t="array" ref="CA55">SUMIFS(INDIRECT($G$1),Consolidado!$C$3:$C66,$A55,Consolidado!$B$3:$B66,CA$1)</f>
        <v>#VALUE!</v>
      </c>
      <c r="CB55" s="70" t="str">
        <f t="array" ref="CB55">SUM(SUMIFS(INDIRECT($E$1) ,OtrosR!$C$3:$C66,$A55,OtrosR!$B$3:$B66,CA$1))</f>
        <v>#VALUE!</v>
      </c>
      <c r="CC55" s="71" t="str">
        <f t="shared" si="978"/>
        <v>#VALUE!</v>
      </c>
      <c r="CD55" s="70" t="str">
        <f t="array" ref="CD55">SUMIFS(INDIRECT($H$1),Consolidado!$C$3:$C66,$A55,Consolidado!$B$3:$B66,CA$1)</f>
        <v>#VALUE!</v>
      </c>
      <c r="CE55" s="70" t="str">
        <f t="array" ref="CE55">SUM(SUMIFS(INDIRECT($F$1) ,OtrosR!$C$3:$C66,$A55,OtrosR!$B$3:$B66,CA$1))</f>
        <v>#VALUE!</v>
      </c>
      <c r="CF55" s="71" t="str">
        <f t="shared" si="979"/>
        <v>#VALUE!</v>
      </c>
      <c r="CG55" s="71" t="str">
        <f t="shared" si="980"/>
        <v/>
      </c>
      <c r="CH55" s="132" t="str">
        <f t="array" ref="CH55">SUMIFS(INDIRECT($G$1),Consolidado!$C$3:$C66,$A55,Consolidado!$B$3:$B66,CH$1)</f>
        <v>#VALUE!</v>
      </c>
      <c r="CI55" s="69" t="str">
        <f t="array" ref="CI55">SUM(SUMIFS(INDIRECT($E$1) ,OtrosR!$C$3:$C66,$A55,OtrosR!$B$3:$B66,CH$1))</f>
        <v>#VALUE!</v>
      </c>
      <c r="CJ55" s="71" t="str">
        <f t="shared" si="981"/>
        <v>#VALUE!</v>
      </c>
      <c r="CK55" s="69" t="str">
        <f t="array" ref="CK55">SUMIFS(INDIRECT($H$1),Consolidado!$C$3:$C66,$A55,Consolidado!$B$3:$B66,CH$1)</f>
        <v>#VALUE!</v>
      </c>
      <c r="CL55" s="69" t="str">
        <f t="array" ref="CL55">SUM(SUMIFS(INDIRECT($F$1) ,OtrosR!$C$3:$C66,$A55,OtrosR!$B$3:$B66,CH$1))</f>
        <v>#VALUE!</v>
      </c>
      <c r="CM55" s="71" t="str">
        <f t="shared" si="982"/>
        <v>#VALUE!</v>
      </c>
      <c r="CN55" s="71" t="str">
        <f t="shared" si="983"/>
        <v/>
      </c>
      <c r="CO55" s="131" t="str">
        <f t="array" ref="CO55">SUMIFS(INDIRECT($G$1),Consolidado!$C$3:$C66,$A55,Consolidado!$B$3:$B66,CO$1)</f>
        <v>#VALUE!</v>
      </c>
      <c r="CP55" s="70" t="str">
        <f t="array" ref="CP55">SUM(SUMIFS(INDIRECT($E$1) ,OtrosR!$C$3:$C66,$A55,OtrosR!$B$3:$B66,CO$1))</f>
        <v>#VALUE!</v>
      </c>
      <c r="CQ55" s="71" t="str">
        <f t="shared" si="984"/>
        <v>#VALUE!</v>
      </c>
      <c r="CR55" s="70" t="str">
        <f t="array" ref="CR55">SUMIFS(INDIRECT($H$1),Consolidado!$C$3:$C66,$A55,Consolidado!$B$3:$B66,CO$1)</f>
        <v>#VALUE!</v>
      </c>
      <c r="CS55" s="70" t="str">
        <f t="array" ref="CS55">SUM(SUMIFS(INDIRECT($F$1) ,OtrosR!$C$3:$C66,$A55,OtrosR!$B$3:$B66,CO$1))</f>
        <v>#VALUE!</v>
      </c>
      <c r="CT55" s="71" t="str">
        <f t="shared" si="985"/>
        <v>#VALUE!</v>
      </c>
      <c r="CU55" s="71" t="str">
        <f t="shared" si="986"/>
        <v/>
      </c>
      <c r="CV55" s="132" t="str">
        <f t="array" ref="CV55">SUMIFS(INDIRECT($G$1),Consolidado!$C$3:$C66,$A55,Consolidado!$B$3:$B66,CV$1)</f>
        <v>#VALUE!</v>
      </c>
      <c r="CW55" s="69" t="str">
        <f t="array" ref="CW55">SUM(SUMIFS(INDIRECT($E$1) ,OtrosR!$C$3:$C66,$A55,OtrosR!$B$3:$B66,CV$1))</f>
        <v>#VALUE!</v>
      </c>
      <c r="CX55" s="71" t="str">
        <f t="shared" si="987"/>
        <v>#VALUE!</v>
      </c>
      <c r="CY55" s="69" t="str">
        <f t="array" ref="CY55">SUMIFS(INDIRECT($H$1),Consolidado!$C$3:$C66,$A55,Consolidado!$B$3:$B66,CV$1)</f>
        <v>#VALUE!</v>
      </c>
      <c r="CZ55" s="69" t="str">
        <f t="array" ref="CZ55">SUM(SUMIFS(INDIRECT($F$1) ,OtrosR!$C$3:$C66,$A55,OtrosR!$B$3:$B66,CV$1))</f>
        <v>#VALUE!</v>
      </c>
      <c r="DA55" s="71" t="str">
        <f t="shared" si="988"/>
        <v>#VALUE!</v>
      </c>
      <c r="DB55" s="71" t="str">
        <f t="shared" si="989"/>
        <v/>
      </c>
      <c r="DC55" s="131" t="str">
        <f t="array" ref="DC55">SUMIFS(INDIRECT($G$1),Consolidado!$C$3:$C66,$A55,Consolidado!$B$3:$B66,DC$1)</f>
        <v>#VALUE!</v>
      </c>
      <c r="DD55" s="70" t="str">
        <f t="array" ref="DD55">SUM(SUMIFS(INDIRECT($E$1) ,OtrosR!$C$3:$C66,$A55,OtrosR!$B$3:$B66,DC$1))</f>
        <v>#VALUE!</v>
      </c>
      <c r="DE55" s="71" t="str">
        <f t="shared" si="990"/>
        <v>#VALUE!</v>
      </c>
      <c r="DF55" s="70" t="str">
        <f t="array" ref="DF55">SUMIFS(INDIRECT($H$1),Consolidado!$C$3:$C66,$A55,Consolidado!$B$3:$B66,DC$1)</f>
        <v>#VALUE!</v>
      </c>
      <c r="DG55" s="70" t="str">
        <f t="array" ref="DG55">SUM(SUMIFS(INDIRECT($F$1) ,OtrosR!$C$3:$C66,$A55,OtrosR!$B$3:$B66,DC$1))</f>
        <v>#VALUE!</v>
      </c>
      <c r="DH55" s="71" t="str">
        <f t="shared" si="991"/>
        <v>#VALUE!</v>
      </c>
      <c r="DI55" s="71" t="str">
        <f t="shared" si="992"/>
        <v/>
      </c>
      <c r="DJ55" s="132" t="str">
        <f t="array" ref="DJ55">SUMIFS(INDIRECT($G$1),Consolidado!$C$3:$C66,$A55,Consolidado!$B$3:$B66,DJ$1)</f>
        <v>#VALUE!</v>
      </c>
      <c r="DK55" s="69" t="str">
        <f t="array" ref="DK55">SUM(SUMIFS(INDIRECT($E$1) ,OtrosR!$C$3:$C66,$A55,OtrosR!$B$3:$B66,DJ$1))</f>
        <v>#VALUE!</v>
      </c>
      <c r="DL55" s="71" t="str">
        <f t="shared" si="993"/>
        <v>#VALUE!</v>
      </c>
      <c r="DM55" s="69" t="str">
        <f t="array" ref="DM55">SUMIFS(INDIRECT($H$1),Consolidado!$C$3:$C66,$A55,Consolidado!$B$3:$B66,DJ$1)</f>
        <v>#VALUE!</v>
      </c>
      <c r="DN55" s="69" t="str">
        <f t="array" ref="DN55">SUM(SUMIFS(INDIRECT($F$1) ,OtrosR!$C$3:$C66,$A55,OtrosR!$B$3:$B66,DJ$1))</f>
        <v>#VALUE!</v>
      </c>
      <c r="DO55" s="71" t="str">
        <f t="shared" si="994"/>
        <v>#VALUE!</v>
      </c>
      <c r="DP55" s="71" t="str">
        <f t="shared" si="995"/>
        <v/>
      </c>
      <c r="DQ55" s="131" t="str">
        <f t="array" ref="DQ55">SUMIFS(INDIRECT($G$1),Consolidado!$C$3:$C66,$A55,Consolidado!$B$3:$B66,DQ$1)</f>
        <v>#VALUE!</v>
      </c>
      <c r="DR55" s="70" t="str">
        <f t="array" ref="DR55">SUM(SUMIFS(INDIRECT($E$1) ,OtrosR!$C$3:$C66,$A55,OtrosR!$B$3:$B66,DQ$1))</f>
        <v>#VALUE!</v>
      </c>
      <c r="DS55" s="71" t="str">
        <f t="shared" si="996"/>
        <v>#VALUE!</v>
      </c>
      <c r="DT55" s="70" t="str">
        <f t="array" ref="DT55">SUMIFS(INDIRECT($H$1),Consolidado!$C$3:$C66,$A55,Consolidado!$B$3:$B66,DQ$1)</f>
        <v>#VALUE!</v>
      </c>
      <c r="DU55" s="70" t="str">
        <f t="array" ref="DU55">SUM(SUMIFS(INDIRECT($F$1) ,OtrosR!$C$3:$C66,$A55,OtrosR!$B$3:$B66,DQ$1))</f>
        <v>#VALUE!</v>
      </c>
      <c r="DV55" s="71" t="str">
        <f t="shared" si="997"/>
        <v>#VALUE!</v>
      </c>
      <c r="DW55" s="71" t="str">
        <f t="shared" si="998"/>
        <v/>
      </c>
      <c r="DX55" s="132" t="str">
        <f t="array" ref="DX55">SUMIFS(INDIRECT($G$1),Consolidado!$C$3:$C66,$A55,Consolidado!$B$3:$B66,DX$1)</f>
        <v>#VALUE!</v>
      </c>
      <c r="DY55" s="69" t="str">
        <f t="array" ref="DY55">SUM(SUMIFS(INDIRECT($E$1) ,OtrosR!$C$3:$C66,$A55,OtrosR!$B$3:$B66,DX$1))</f>
        <v>#VALUE!</v>
      </c>
      <c r="DZ55" s="71" t="str">
        <f t="shared" si="999"/>
        <v>#VALUE!</v>
      </c>
      <c r="EA55" s="69" t="str">
        <f t="array" ref="EA55">SUMIFS(INDIRECT($H$1),Consolidado!$C$3:$C66,$A55,Consolidado!$B$3:$B66,DX$1)</f>
        <v>#VALUE!</v>
      </c>
      <c r="EB55" s="69" t="str">
        <f t="array" ref="EB55">SUM(SUMIFS(INDIRECT($F$1) ,OtrosR!$C$3:$C66,$A55,OtrosR!$B$3:$B66,DX$1))</f>
        <v>#VALUE!</v>
      </c>
      <c r="EC55" s="71" t="str">
        <f t="shared" si="1000"/>
        <v>#VALUE!</v>
      </c>
      <c r="ED55" s="71" t="str">
        <f t="shared" si="1001"/>
        <v/>
      </c>
      <c r="EE55" s="131" t="str">
        <f t="array" ref="EE55">SUMIFS(INDIRECT($G$1),Consolidado!$C$3:$C66,$A55,Consolidado!$B$3:$B66,EE$1)</f>
        <v>#VALUE!</v>
      </c>
      <c r="EF55" s="70" t="str">
        <f t="array" ref="EF55">SUM(SUMIFS(INDIRECT($E$1) ,OtrosR!$C$3:$C66,$A55,OtrosR!$B$3:$B66,EE$1))</f>
        <v>#VALUE!</v>
      </c>
      <c r="EG55" s="71" t="str">
        <f t="shared" si="1002"/>
        <v>#VALUE!</v>
      </c>
      <c r="EH55" s="70" t="str">
        <f t="array" ref="EH55">SUMIFS(INDIRECT($H$1),Consolidado!$C$3:$C66,$A55,Consolidado!$B$3:$B66,EE$1)</f>
        <v>#VALUE!</v>
      </c>
      <c r="EI55" s="70" t="str">
        <f t="array" ref="EI55">SUM(SUMIFS(INDIRECT($F$1) ,OtrosR!$C$3:$C66,$A55,OtrosR!$B$3:$B66,EE$1))</f>
        <v>#VALUE!</v>
      </c>
      <c r="EJ55" s="71" t="str">
        <f t="shared" si="1003"/>
        <v>#VALUE!</v>
      </c>
      <c r="EK55" s="71" t="str">
        <f t="shared" si="1004"/>
        <v/>
      </c>
      <c r="EL55" s="132" t="str">
        <f t="array" ref="EL55">SUMIFS(INDIRECT($G$1),Consolidado!$C$3:$C66,$A55,Consolidado!$B$3:$B66,EL$1)</f>
        <v>#VALUE!</v>
      </c>
      <c r="EM55" s="69" t="str">
        <f t="array" ref="EM55">SUM(SUMIFS(INDIRECT($E$1) ,OtrosR!$C$3:$C66,$A55,OtrosR!$B$3:$B66,EL$1))</f>
        <v>#VALUE!</v>
      </c>
      <c r="EN55" s="71" t="str">
        <f t="shared" si="1005"/>
        <v>#VALUE!</v>
      </c>
      <c r="EO55" s="69" t="str">
        <f t="array" ref="EO55">SUMIFS(INDIRECT($H$1),Consolidado!$C$3:$C66,$A55,Consolidado!$B$3:$B66,EL$1)</f>
        <v>#VALUE!</v>
      </c>
      <c r="EP55" s="69" t="str">
        <f t="array" ref="EP55">SUM(SUMIFS(INDIRECT($F$1) ,OtrosR!$C$3:$C66,$A55,OtrosR!$B$3:$B66,EL$1))</f>
        <v>#VALUE!</v>
      </c>
      <c r="EQ55" s="71" t="str">
        <f t="shared" si="1006"/>
        <v>#VALUE!</v>
      </c>
      <c r="ER55" s="71" t="str">
        <f t="shared" si="1007"/>
        <v/>
      </c>
      <c r="ES55" s="131" t="str">
        <f t="array" ref="ES55">SUMIFS(INDIRECT($G$1),Consolidado!$C$3:$C66,$A55,Consolidado!$B$3:$B66,ES$1)</f>
        <v>#VALUE!</v>
      </c>
      <c r="ET55" s="70" t="str">
        <f t="array" ref="ET55">SUM(SUMIFS(INDIRECT($E$1) ,OtrosR!$C$3:$C66,$A55,OtrosR!$B$3:$B66,ES$1))</f>
        <v>#VALUE!</v>
      </c>
      <c r="EU55" s="71" t="str">
        <f t="shared" si="1008"/>
        <v>#VALUE!</v>
      </c>
      <c r="EV55" s="70" t="str">
        <f t="array" ref="EV55">SUMIFS(INDIRECT($H$1),Consolidado!$C$3:$C66,$A55,Consolidado!$B$3:$B66,ES$1)</f>
        <v>#VALUE!</v>
      </c>
      <c r="EW55" s="70" t="str">
        <f t="array" ref="EW55">SUM(SUMIFS(INDIRECT($F$1) ,OtrosR!$C$3:$C66,$A55,OtrosR!$B$3:$B66,ES$1))</f>
        <v>#VALUE!</v>
      </c>
      <c r="EX55" s="71" t="str">
        <f t="shared" si="1009"/>
        <v>#VALUE!</v>
      </c>
      <c r="EY55" s="71" t="str">
        <f t="shared" si="1010"/>
        <v/>
      </c>
      <c r="EZ55" s="132" t="str">
        <f t="array" ref="EZ55">SUMIFS(INDIRECT($G$1),Consolidado!$C$3:$C66,$A55,Consolidado!$B$3:$B66,EZ$1)</f>
        <v>#VALUE!</v>
      </c>
      <c r="FA55" s="69" t="str">
        <f t="array" ref="FA55">SUM(SUMIFS(INDIRECT($E$1) ,OtrosR!$C$3:$C66,$A55,OtrosR!$B$3:$B66,EZ$1))</f>
        <v>#VALUE!</v>
      </c>
      <c r="FB55" s="71" t="str">
        <f t="shared" si="1011"/>
        <v>#VALUE!</v>
      </c>
      <c r="FC55" s="69" t="str">
        <f t="array" ref="FC55">SUMIFS(INDIRECT($H$1),Consolidado!$C$3:$C66,$A55,Consolidado!$B$3:$B66,EZ$1)</f>
        <v>#VALUE!</v>
      </c>
      <c r="FD55" s="69" t="str">
        <f t="array" ref="FD55">SUM(SUMIFS(INDIRECT($F$1) ,OtrosR!$C$3:$C66,$A55,OtrosR!$B$3:$B66,EZ$1))</f>
        <v>#VALUE!</v>
      </c>
      <c r="FE55" s="71" t="str">
        <f t="shared" si="1012"/>
        <v>#VALUE!</v>
      </c>
      <c r="FF55" s="71" t="str">
        <f t="shared" si="1013"/>
        <v/>
      </c>
      <c r="FG55" s="131" t="str">
        <f t="array" ref="FG55">SUMIFS(INDIRECT($G$1),Consolidado!$C$3:$C66,$A55,Consolidado!$B$3:$B66,FG$1)</f>
        <v>#VALUE!</v>
      </c>
      <c r="FH55" s="70" t="str">
        <f t="array" ref="FH55">SUM(SUMIFS(INDIRECT($E$1) ,OtrosR!$C$3:$C66,$A55,OtrosR!$B$3:$B66,FG$1))</f>
        <v>#VALUE!</v>
      </c>
      <c r="FI55" s="71" t="str">
        <f t="shared" si="1014"/>
        <v>#VALUE!</v>
      </c>
      <c r="FJ55" s="70" t="str">
        <f t="array" ref="FJ55">SUMIFS(INDIRECT($H$1),Consolidado!$C$3:$C66,$A55,Consolidado!$B$3:$B66,FG$1)</f>
        <v>#VALUE!</v>
      </c>
      <c r="FK55" s="70" t="str">
        <f t="array" ref="FK55">SUM(SUMIFS(INDIRECT($F$1) ,OtrosR!$C$3:$C66,$A55,OtrosR!$B$3:$B66,FG$1))</f>
        <v>#VALUE!</v>
      </c>
      <c r="FL55" s="71" t="str">
        <f t="shared" si="1015"/>
        <v>#VALUE!</v>
      </c>
      <c r="FM55" s="71" t="str">
        <f t="shared" si="1016"/>
        <v/>
      </c>
      <c r="FN55" s="132" t="str">
        <f t="array" ref="FN55">SUMIFS(INDIRECT($G$1),Consolidado!$C$3:$C66,$A55,Consolidado!$B$3:$B66,FN$1)</f>
        <v>#VALUE!</v>
      </c>
      <c r="FO55" s="69" t="str">
        <f t="array" ref="FO55">SUM(SUMIFS(INDIRECT($E$1) ,OtrosR!$C$3:$C66,$A55,OtrosR!$B$3:$B66,FN$1))</f>
        <v>#VALUE!</v>
      </c>
      <c r="FP55" s="71" t="str">
        <f t="shared" si="1017"/>
        <v>#VALUE!</v>
      </c>
      <c r="FQ55" s="69" t="str">
        <f t="array" ref="FQ55">SUMIFS(INDIRECT($H$1),Consolidado!$C$3:$C66,$A55,Consolidado!$B$3:$B66,FN$1)</f>
        <v>#VALUE!</v>
      </c>
      <c r="FR55" s="69" t="str">
        <f t="array" ref="FR55">SUM(SUMIFS(INDIRECT($F$1) ,OtrosR!$C$3:$C66,$A55,OtrosR!$B$3:$B66,FN$1))</f>
        <v>#VALUE!</v>
      </c>
      <c r="FS55" s="71" t="str">
        <f t="shared" si="1018"/>
        <v>#VALUE!</v>
      </c>
      <c r="FT55" s="71" t="str">
        <f t="shared" si="1019"/>
        <v/>
      </c>
      <c r="FU55" s="131" t="str">
        <f t="array" ref="FU55">SUMIFS(INDIRECT($G$1),Consolidado!$C$3:$C66,$A55,Consolidado!$B$3:$B66,FU$1)</f>
        <v>#VALUE!</v>
      </c>
      <c r="FV55" s="70" t="str">
        <f t="array" ref="FV55">SUM(SUMIFS(INDIRECT($E$1) ,OtrosR!$C$3:$C66,$A55,OtrosR!$B$3:$B66,FU$1))</f>
        <v>#VALUE!</v>
      </c>
      <c r="FW55" s="71" t="str">
        <f t="shared" si="1020"/>
        <v>#VALUE!</v>
      </c>
      <c r="FX55" s="70" t="str">
        <f t="array" ref="FX55">SUMIFS(INDIRECT($H$1),Consolidado!$C$3:$C66,$A55,Consolidado!$B$3:$B66,FU$1)</f>
        <v>#VALUE!</v>
      </c>
      <c r="FY55" s="70" t="str">
        <f t="array" ref="FY55">SUM(SUMIFS(INDIRECT($F$1) ,OtrosR!$C$3:$C66,$A55,OtrosR!$B$3:$B66,FU$1))</f>
        <v>#VALUE!</v>
      </c>
      <c r="FZ55" s="71" t="str">
        <f t="shared" si="1021"/>
        <v>#VALUE!</v>
      </c>
      <c r="GA55" s="71" t="str">
        <f t="shared" si="1022"/>
        <v/>
      </c>
      <c r="GB55" s="132" t="str">
        <f t="array" ref="GB55">SUMIFS(INDIRECT($G$1),Consolidado!$C$3:$C66,$A55,Consolidado!$B$3:$B66,GB$1)</f>
        <v>#VALUE!</v>
      </c>
      <c r="GC55" s="69" t="str">
        <f t="array" ref="GC55">SUM(SUMIFS(INDIRECT($E$1) ,OtrosR!$C$3:$C66,$A55,OtrosR!$B$3:$B66,GB$1))</f>
        <v>#VALUE!</v>
      </c>
      <c r="GD55" s="71" t="str">
        <f t="shared" si="1023"/>
        <v>#VALUE!</v>
      </c>
      <c r="GE55" s="69" t="str">
        <f t="array" ref="GE55">SUMIFS(INDIRECT($H$1),Consolidado!$C$3:$C66,$A55,Consolidado!$B$3:$B66,GB$1)</f>
        <v>#VALUE!</v>
      </c>
      <c r="GF55" s="69" t="str">
        <f t="array" ref="GF55">SUM(SUMIFS(INDIRECT($F$1) ,OtrosR!$C$3:$C66,$A55,OtrosR!$B$3:$B66,GB$1))</f>
        <v>#VALUE!</v>
      </c>
      <c r="GG55" s="71" t="str">
        <f t="shared" si="1024"/>
        <v>#VALUE!</v>
      </c>
      <c r="GH55" s="71" t="str">
        <f t="shared" si="1025"/>
        <v/>
      </c>
      <c r="GI55" s="131" t="str">
        <f t="array" ref="GI55">SUMIFS(INDIRECT($G$1),Consolidado!$C$3:$C66,$A55,Consolidado!$B$3:$B66,GI$1)</f>
        <v>#VALUE!</v>
      </c>
      <c r="GJ55" s="70" t="str">
        <f t="array" ref="GJ55">SUM(SUMIFS(INDIRECT($E$1) ,OtrosR!$C$3:$C66,$A55,OtrosR!$B$3:$B66,GI$1))</f>
        <v>#VALUE!</v>
      </c>
      <c r="GK55" s="71" t="str">
        <f t="shared" si="1026"/>
        <v>#VALUE!</v>
      </c>
      <c r="GL55" s="70" t="str">
        <f t="array" ref="GL55">SUMIFS(INDIRECT($H$1),Consolidado!$C$3:$C66,$A55,Consolidado!$B$3:$B66,GI$1)</f>
        <v>#VALUE!</v>
      </c>
      <c r="GM55" s="70" t="str">
        <f t="array" ref="GM55">SUM(SUMIFS(INDIRECT($F$1) ,OtrosR!$C$3:$C66,$A55,OtrosR!$B$3:$B66,GI$1))</f>
        <v>#VALUE!</v>
      </c>
      <c r="GN55" s="71" t="str">
        <f t="shared" si="1027"/>
        <v>#VALUE!</v>
      </c>
      <c r="GO55" s="71" t="str">
        <f t="shared" si="1028"/>
        <v/>
      </c>
      <c r="GP55" s="132" t="str">
        <f t="array" ref="GP55">SUMIFS(INDIRECT($G$1),Consolidado!$C$3:$C66,$A55,Consolidado!$B$3:$B66,GP$1)</f>
        <v>#VALUE!</v>
      </c>
      <c r="GQ55" s="69" t="str">
        <f t="array" ref="GQ55">SUM(SUMIFS(INDIRECT($E$1) ,OtrosR!$C$3:$C66,$A55,OtrosR!$B$3:$B66,GP$1))</f>
        <v>#VALUE!</v>
      </c>
      <c r="GR55" s="71" t="str">
        <f t="shared" si="1029"/>
        <v>#VALUE!</v>
      </c>
      <c r="GS55" s="69" t="str">
        <f t="array" ref="GS55">SUMIFS(INDIRECT($H$1),Consolidado!$C$3:$C66,$A55,Consolidado!$B$3:$B66,GP$1)</f>
        <v>#VALUE!</v>
      </c>
      <c r="GT55" s="69" t="str">
        <f t="array" ref="GT55">SUM(SUMIFS(INDIRECT($F$1) ,OtrosR!$C$3:$C66,$A55,OtrosR!$B$3:$B66,GP$1))</f>
        <v>#VALUE!</v>
      </c>
      <c r="GU55" s="71" t="str">
        <f t="shared" si="1030"/>
        <v>#VALUE!</v>
      </c>
      <c r="GV55" s="71" t="str">
        <f t="shared" si="1031"/>
        <v/>
      </c>
      <c r="GW55" s="131" t="str">
        <f t="array" ref="GW55">SUMIFS(INDIRECT($G$1),Consolidado!$C$3:$C66,$A55,Consolidado!$B$3:$B66,GW$1)</f>
        <v>#VALUE!</v>
      </c>
      <c r="GX55" s="70" t="str">
        <f t="array" ref="GX55">SUM(SUMIFS(INDIRECT($E$1) ,OtrosR!$C$3:$C66,$A55,OtrosR!$B$3:$B66,GW$1))</f>
        <v>#VALUE!</v>
      </c>
      <c r="GY55" s="71" t="str">
        <f t="shared" si="1032"/>
        <v>#VALUE!</v>
      </c>
      <c r="GZ55" s="70" t="str">
        <f t="array" ref="GZ55">SUMIFS(INDIRECT($H$1),Consolidado!$C$3:$C66,$A55,Consolidado!$B$3:$B66,GW$1)</f>
        <v>#VALUE!</v>
      </c>
      <c r="HA55" s="70" t="str">
        <f t="array" ref="HA55">SUM(SUMIFS(INDIRECT($F$1) ,OtrosR!$C$3:$C66,$A55,OtrosR!$B$3:$B66,GW$1))</f>
        <v>#VALUE!</v>
      </c>
      <c r="HB55" s="71" t="str">
        <f t="shared" si="1033"/>
        <v>#VALUE!</v>
      </c>
      <c r="HC55" s="71" t="str">
        <f t="shared" si="1034"/>
        <v/>
      </c>
      <c r="HD55" s="132" t="str">
        <f t="array" ref="HD55">SUMIFS(INDIRECT($G$1),Consolidado!$C$3:$C66,$A55,Consolidado!$B$3:$B66,HD$1)</f>
        <v>#VALUE!</v>
      </c>
      <c r="HE55" s="69" t="str">
        <f t="array" ref="HE55">SUM(SUMIFS(INDIRECT($E$1) ,OtrosR!$C$3:$C66,$A55,OtrosR!$B$3:$B66,HD$1))</f>
        <v>#VALUE!</v>
      </c>
      <c r="HF55" s="71" t="str">
        <f t="shared" si="1035"/>
        <v>#VALUE!</v>
      </c>
      <c r="HG55" s="69" t="str">
        <f t="array" ref="HG55">SUMIFS(INDIRECT($H$1),Consolidado!$C$3:$C66,$A55,Consolidado!$B$3:$B66,HD$1)</f>
        <v>#VALUE!</v>
      </c>
      <c r="HH55" s="69" t="str">
        <f t="array" ref="HH55">SUM(SUMIFS(INDIRECT($F$1) ,OtrosR!$C$3:$C66,$A55,OtrosR!$B$3:$B66,HD$1))</f>
        <v>#VALUE!</v>
      </c>
      <c r="HI55" s="71" t="str">
        <f t="shared" si="1036"/>
        <v>#VALUE!</v>
      </c>
      <c r="HJ55" s="71" t="str">
        <f t="shared" si="1037"/>
        <v/>
      </c>
      <c r="HK55" s="131" t="str">
        <f t="array" ref="HK55">SUMIFS(INDIRECT($G$1),Consolidado!$C$3:$C66,$A55,Consolidado!$B$3:$B66,HK$1)</f>
        <v>#VALUE!</v>
      </c>
      <c r="HL55" s="70" t="str">
        <f t="array" ref="HL55">SUM(SUMIFS(INDIRECT($E$1) ,OtrosR!$C$3:$C66,$A55,OtrosR!$B$3:$B66,HK$1))</f>
        <v>#VALUE!</v>
      </c>
      <c r="HM55" s="71" t="str">
        <f t="shared" si="1038"/>
        <v>#VALUE!</v>
      </c>
      <c r="HN55" s="70" t="str">
        <f t="array" ref="HN55">SUMIFS(INDIRECT($H$1),Consolidado!$C$3:$C66,$A55,Consolidado!$B$3:$B66,HK$1)</f>
        <v>#VALUE!</v>
      </c>
      <c r="HO55" s="70" t="str">
        <f t="array" ref="HO55">SUM(SUMIFS(INDIRECT($F$1) ,OtrosR!$C$3:$C66,$A55,OtrosR!$B$3:$B66,HK$1))</f>
        <v>#VALUE!</v>
      </c>
      <c r="HP55" s="71" t="str">
        <f t="shared" si="1039"/>
        <v>#VALUE!</v>
      </c>
      <c r="HQ55" s="71" t="str">
        <f t="shared" si="1040"/>
        <v/>
      </c>
      <c r="HR55" s="132" t="str">
        <f t="array" ref="HR55">SUMIFS(INDIRECT($G$1),Consolidado!$C$3:$C66,$A55,Consolidado!$B$3:$B66,HR$1)</f>
        <v>#VALUE!</v>
      </c>
      <c r="HS55" s="69" t="str">
        <f t="array" ref="HS55">SUM(SUMIFS(INDIRECT($E$1) ,OtrosR!$C$3:$C66,$A55,OtrosR!$B$3:$B66,HR$1))</f>
        <v>#VALUE!</v>
      </c>
      <c r="HT55" s="71" t="str">
        <f t="shared" si="1041"/>
        <v>#VALUE!</v>
      </c>
      <c r="HU55" s="69" t="str">
        <f t="array" ref="HU55">SUMIFS(INDIRECT($H$1),Consolidado!$C$3:$C66,$A55,Consolidado!$B$3:$B66,HR$1)</f>
        <v>#VALUE!</v>
      </c>
      <c r="HV55" s="69" t="str">
        <f t="array" ref="HV55">SUM(SUMIFS(INDIRECT($F$1) ,OtrosR!$C$3:$C66,$A55,OtrosR!$B$3:$B66,HR$1))</f>
        <v>#VALUE!</v>
      </c>
      <c r="HW55" s="71" t="str">
        <f t="shared" si="1042"/>
        <v>#VALUE!</v>
      </c>
      <c r="HX55" s="71" t="str">
        <f t="shared" si="1043"/>
        <v/>
      </c>
      <c r="HY55" s="131" t="str">
        <f t="array" ref="HY55">SUMIFS(INDIRECT($G$1),Consolidado!$C$3:$C66,$A55,Consolidado!$B$3:$B66,HY$1)</f>
        <v>#VALUE!</v>
      </c>
      <c r="HZ55" s="70" t="str">
        <f t="array" ref="HZ55">SUM(SUMIFS(INDIRECT($E$1) ,OtrosR!$C$3:$C66,$A55,OtrosR!$B$3:$B66,HY$1))</f>
        <v>#VALUE!</v>
      </c>
      <c r="IA55" s="71" t="str">
        <f t="shared" si="1044"/>
        <v>#VALUE!</v>
      </c>
      <c r="IB55" s="70" t="str">
        <f t="array" ref="IB55">SUMIFS(INDIRECT($H$1),Consolidado!$C$3:$C66,$A55,Consolidado!$B$3:$B66,HY$1)</f>
        <v>#VALUE!</v>
      </c>
      <c r="IC55" s="70" t="str">
        <f t="array" ref="IC55">SUM(SUMIFS(INDIRECT($F$1) ,OtrosR!$C$3:$C66,$A55,OtrosR!$B$3:$B66,HY$1))</f>
        <v>#VALUE!</v>
      </c>
      <c r="ID55" s="71" t="str">
        <f t="shared" si="1045"/>
        <v>#VALUE!</v>
      </c>
      <c r="IE55" s="71" t="str">
        <f t="shared" si="1046"/>
        <v/>
      </c>
      <c r="IF55" s="132" t="str">
        <f t="array" ref="IF55">SUMIFS(INDIRECT($G$1),Consolidado!$C$3:$C66,$A55,Consolidado!$B$3:$B66,IF$1)</f>
        <v>#VALUE!</v>
      </c>
      <c r="IG55" s="69" t="str">
        <f t="array" ref="IG55">SUM(SUMIFS(INDIRECT($E$1) ,OtrosR!$C$3:$C66,$A55,OtrosR!$B$3:$B66,IF$1))</f>
        <v>#VALUE!</v>
      </c>
      <c r="IH55" s="71" t="str">
        <f t="shared" si="1047"/>
        <v>#VALUE!</v>
      </c>
      <c r="II55" s="69" t="str">
        <f t="array" ref="II55">SUMIFS(INDIRECT($H$1),Consolidado!$C$3:$C66,$A55,Consolidado!$B$3:$B66,IF$1)</f>
        <v>#VALUE!</v>
      </c>
      <c r="IJ55" s="69" t="str">
        <f t="array" ref="IJ55">SUM(SUMIFS(INDIRECT($F$1) ,OtrosR!$C$3:$C66,$A55,OtrosR!$B$3:$B66,IF$1))</f>
        <v>#VALUE!</v>
      </c>
      <c r="IK55" s="71" t="str">
        <f t="shared" si="1048"/>
        <v>#VALUE!</v>
      </c>
      <c r="IL55" s="71" t="str">
        <f t="shared" si="1049"/>
        <v/>
      </c>
      <c r="IM55" s="131" t="str">
        <f t="array" ref="IM55">SUMIFS(INDIRECT($G$1),Consolidado!$C$3:$C66,$A55,Consolidado!$B$3:$B66,IM$1)</f>
        <v>#VALUE!</v>
      </c>
      <c r="IN55" s="70" t="str">
        <f t="array" ref="IN55">SUM(SUMIFS(INDIRECT($E$1) ,OtrosR!$C$3:$C66,$A55,OtrosR!$B$3:$B66,IM$1))</f>
        <v>#VALUE!</v>
      </c>
      <c r="IO55" s="71" t="str">
        <f t="shared" si="1050"/>
        <v>#VALUE!</v>
      </c>
      <c r="IP55" s="70" t="str">
        <f t="array" ref="IP55">SUMIFS(INDIRECT($H$1),Consolidado!$C$3:$C66,$A55,Consolidado!$B$3:$B66,IM$1)</f>
        <v>#VALUE!</v>
      </c>
      <c r="IQ55" s="70" t="str">
        <f t="array" ref="IQ55">SUM(SUMIFS(INDIRECT($F$1) ,OtrosR!$C$3:$C66,$A55,OtrosR!$B$3:$B66,IM$1))</f>
        <v>#VALUE!</v>
      </c>
      <c r="IR55" s="71" t="str">
        <f t="shared" si="1051"/>
        <v>#VALUE!</v>
      </c>
      <c r="IS55" s="71" t="str">
        <f t="shared" si="1052"/>
        <v/>
      </c>
      <c r="IT55" s="132" t="str">
        <f t="array" ref="IT55">SUMIFS(INDIRECT($G$1),Consolidado!$C$3:$C66,$A55,Consolidado!$B$3:$B66,IT$1)</f>
        <v>#VALUE!</v>
      </c>
      <c r="IU55" s="69" t="str">
        <f t="array" ref="IU55">SUM(SUMIFS(INDIRECT($E$1) ,OtrosR!$C$3:$C66,$A55,OtrosR!$B$3:$B66,IT$1))</f>
        <v>#VALUE!</v>
      </c>
      <c r="IV55" s="71" t="str">
        <f t="shared" si="1053"/>
        <v>#VALUE!</v>
      </c>
      <c r="IW55" s="69" t="str">
        <f t="array" ref="IW55">SUMIFS(INDIRECT($H$1),Consolidado!$C$3:$C66,$A55,Consolidado!$B$3:$B66,IT$1)</f>
        <v>#VALUE!</v>
      </c>
      <c r="IX55" s="69" t="str">
        <f t="array" ref="IX55">SUM(SUMIFS(INDIRECT($F$1) ,OtrosR!$C$3:$C66,$A55,OtrosR!$B$3:$B66,IT$1))</f>
        <v>#VALUE!</v>
      </c>
      <c r="IY55" s="71" t="str">
        <f t="shared" si="1054"/>
        <v>#VALUE!</v>
      </c>
      <c r="IZ55" s="71" t="str">
        <f t="shared" si="1055"/>
        <v/>
      </c>
      <c r="JA55" s="131" t="str">
        <f t="array" ref="JA55">SUMIFS(INDIRECT($G$1),Consolidado!$C$3:$C66,$A55,Consolidado!$B$3:$B66,JA$1)</f>
        <v>#VALUE!</v>
      </c>
      <c r="JB55" s="70" t="str">
        <f t="array" ref="JB55">SUM(SUMIFS(INDIRECT($E$1) ,OtrosR!$C$3:$C66,$A55,OtrosR!$B$3:$B66,JA$1))</f>
        <v>#VALUE!</v>
      </c>
      <c r="JC55" s="71" t="str">
        <f t="shared" si="1056"/>
        <v>#VALUE!</v>
      </c>
      <c r="JD55" s="70" t="str">
        <f t="array" ref="JD55">SUMIFS(INDIRECT($H$1),Consolidado!$C$3:$C66,$A55,Consolidado!$B$3:$B66,JA$1)</f>
        <v>#VALUE!</v>
      </c>
      <c r="JE55" s="70" t="str">
        <f t="array" ref="JE55">SUM(SUMIFS(INDIRECT($F$1) ,OtrosR!$C$3:$C66,$A55,OtrosR!$B$3:$B66,JA$1))</f>
        <v>#VALUE!</v>
      </c>
      <c r="JF55" s="71" t="str">
        <f t="shared" si="1057"/>
        <v>#VALUE!</v>
      </c>
      <c r="JG55" s="71" t="str">
        <f t="shared" si="1058"/>
        <v/>
      </c>
      <c r="JH55" s="132" t="str">
        <f t="array" ref="JH55">SUMIFS(INDIRECT($G$1),Consolidado!$C$3:$C66,$A55,Consolidado!$B$3:$B66,JH$1)</f>
        <v>#VALUE!</v>
      </c>
      <c r="JI55" s="69" t="str">
        <f t="array" ref="JI55">SUM(SUMIFS(INDIRECT($E$1) ,OtrosR!$C$3:$C66,$A55,OtrosR!$B$3:$B66,JH$1))</f>
        <v>#VALUE!</v>
      </c>
      <c r="JJ55" s="71" t="str">
        <f t="shared" si="1059"/>
        <v>#VALUE!</v>
      </c>
      <c r="JK55" s="69" t="str">
        <f t="array" ref="JK55">SUMIFS(INDIRECT($H$1),Consolidado!$C$3:$C66,$A55,Consolidado!$B$3:$B66,JH$1)</f>
        <v>#VALUE!</v>
      </c>
      <c r="JL55" s="69" t="str">
        <f t="array" ref="JL55">SUM(SUMIFS(INDIRECT($F$1) ,OtrosR!$C$3:$C66,$A55,OtrosR!$B$3:$B66,JH$1))</f>
        <v>#VALUE!</v>
      </c>
      <c r="JM55" s="71" t="str">
        <f t="shared" si="1060"/>
        <v>#VALUE!</v>
      </c>
      <c r="JN55" s="71" t="str">
        <f t="shared" si="1061"/>
        <v/>
      </c>
      <c r="JO55" s="131" t="str">
        <f t="array" ref="JO55">SUMIFS(INDIRECT($G$1),Consolidado!$C$3:$C66,$A55,Consolidado!$B$3:$B66,JO$1)</f>
        <v>#VALUE!</v>
      </c>
      <c r="JP55" s="70" t="str">
        <f t="array" ref="JP55">SUM(SUMIFS(INDIRECT($E$1) ,OtrosR!$C$3:$C66,$A55,OtrosR!$B$3:$B66,JO$1))</f>
        <v>#VALUE!</v>
      </c>
      <c r="JQ55" s="71" t="str">
        <f t="shared" si="1062"/>
        <v>#VALUE!</v>
      </c>
      <c r="JR55" s="70" t="str">
        <f t="array" ref="JR55">SUMIFS(INDIRECT($H$1),Consolidado!$C$3:$C66,$A55,Consolidado!$B$3:$B66,JO$1)</f>
        <v>#VALUE!</v>
      </c>
      <c r="JS55" s="70" t="str">
        <f t="array" ref="JS55">SUM(SUMIFS(INDIRECT($F$1) ,OtrosR!$C$3:$C66,$A55,OtrosR!$B$3:$B66,JO$1))</f>
        <v>#VALUE!</v>
      </c>
      <c r="JT55" s="71" t="str">
        <f t="shared" si="1063"/>
        <v>#VALUE!</v>
      </c>
      <c r="JU55" s="71" t="str">
        <f t="shared" si="1064"/>
        <v/>
      </c>
      <c r="JV55" s="132" t="str">
        <f t="array" ref="JV55">SUMIFS(INDIRECT($G$1),Consolidado!$C$3:$C66,$A55,Consolidado!$B$3:$B66,JV$1)</f>
        <v>#VALUE!</v>
      </c>
      <c r="JW55" s="69" t="str">
        <f t="array" ref="JW55">SUM(SUMIFS(INDIRECT($E$1) ,OtrosR!$C$3:$C66,$A55,OtrosR!$B$3:$B66,JV$1))</f>
        <v>#VALUE!</v>
      </c>
      <c r="JX55" s="71" t="str">
        <f t="shared" si="1065"/>
        <v>#VALUE!</v>
      </c>
      <c r="JY55" s="69" t="str">
        <f t="array" ref="JY55">SUMIFS(INDIRECT($H$1),Consolidado!$C$3:$C66,$A55,Consolidado!$B$3:$B66,JV$1)</f>
        <v>#VALUE!</v>
      </c>
      <c r="JZ55" s="69" t="str">
        <f t="array" ref="JZ55">SUM(SUMIFS(INDIRECT($F$1) ,OtrosR!$C$3:$C66,$A55,OtrosR!$B$3:$B66,JV$1))</f>
        <v>#VALUE!</v>
      </c>
      <c r="KA55" s="71" t="str">
        <f t="shared" si="1066"/>
        <v>#VALUE!</v>
      </c>
      <c r="KB55" s="71" t="str">
        <f t="shared" si="1067"/>
        <v/>
      </c>
      <c r="KC55" s="131" t="str">
        <f t="array" ref="KC55">SUMIFS(INDIRECT($G$1),Consolidado!$C$3:$C66,$A55,Consolidado!$B$3:$B66,KC$1)</f>
        <v>#VALUE!</v>
      </c>
      <c r="KD55" s="70" t="str">
        <f t="array" ref="KD55">SUM(SUMIFS(INDIRECT($E$1) ,OtrosR!$C$3:$C66,$A55,OtrosR!$B$3:$B66,KC$1))</f>
        <v>#VALUE!</v>
      </c>
      <c r="KE55" s="71" t="str">
        <f t="shared" si="1068"/>
        <v>#VALUE!</v>
      </c>
      <c r="KF55" s="70" t="str">
        <f t="array" ref="KF55">SUMIFS(INDIRECT($H$1),Consolidado!$C$3:$C66,$A55,Consolidado!$B$3:$B66,KC$1)</f>
        <v>#VALUE!</v>
      </c>
      <c r="KG55" s="70" t="str">
        <f t="array" ref="KG55">SUM(SUMIFS(INDIRECT($F$1) ,OtrosR!$C$3:$C66,$A55,OtrosR!$B$3:$B66,KC$1))</f>
        <v>#VALUE!</v>
      </c>
      <c r="KH55" s="71" t="str">
        <f t="shared" si="1069"/>
        <v>#VALUE!</v>
      </c>
      <c r="KI55" s="71" t="str">
        <f t="shared" si="1070"/>
        <v/>
      </c>
      <c r="KJ55" s="132" t="str">
        <f t="array" ref="KJ55">SUMIFS(INDIRECT($G$1),Consolidado!$C$3:$C66,$A55,Consolidado!$B$3:$B66,KJ$1)</f>
        <v>#VALUE!</v>
      </c>
      <c r="KK55" s="69" t="str">
        <f t="array" ref="KK55">SUM(SUMIFS(INDIRECT($E$1) ,OtrosR!$C$3:$C66,$A55,OtrosR!$B$3:$B66,KJ$1))</f>
        <v>#VALUE!</v>
      </c>
      <c r="KL55" s="71" t="str">
        <f t="shared" si="1071"/>
        <v>#VALUE!</v>
      </c>
      <c r="KM55" s="69" t="str">
        <f t="array" ref="KM55">SUMIFS(INDIRECT($H$1),Consolidado!$C$3:$C66,$A55,Consolidado!$B$3:$B66,KJ$1)</f>
        <v>#VALUE!</v>
      </c>
      <c r="KN55" s="69" t="str">
        <f t="array" ref="KN55">SUM(SUMIFS(INDIRECT($F$1) ,OtrosR!$C$3:$C66,$A55,OtrosR!$B$3:$B66,KJ$1))</f>
        <v>#VALUE!</v>
      </c>
      <c r="KO55" s="71" t="str">
        <f t="shared" si="1072"/>
        <v>#VALUE!</v>
      </c>
      <c r="KP55" s="71" t="str">
        <f t="shared" si="1073"/>
        <v/>
      </c>
      <c r="KQ55" s="131" t="str">
        <f t="array" ref="KQ55">SUMIFS(INDIRECT($G$1),Consolidado!$C$3:$C66,$A55,Consolidado!$B$3:$B66,KQ$1)</f>
        <v>#VALUE!</v>
      </c>
      <c r="KR55" s="70" t="str">
        <f t="array" ref="KR55">SUM(SUMIFS(INDIRECT($E$1) ,OtrosR!$C$3:$C66,$A55,OtrosR!$B$3:$B66,KQ$1))</f>
        <v>#VALUE!</v>
      </c>
      <c r="KS55" s="71" t="str">
        <f t="shared" si="1074"/>
        <v>#VALUE!</v>
      </c>
      <c r="KT55" s="70" t="str">
        <f t="array" ref="KT55">SUMIFS(INDIRECT($H$1),Consolidado!$C$3:$C66,$A55,Consolidado!$B$3:$B66,KQ$1)</f>
        <v>#VALUE!</v>
      </c>
      <c r="KU55" s="70" t="str">
        <f t="array" ref="KU55">SUM(SUMIFS(INDIRECT($F$1) ,OtrosR!$C$3:$C66,$A55,OtrosR!$B$3:$B66,KQ$1))</f>
        <v>#VALUE!</v>
      </c>
      <c r="KV55" s="71" t="str">
        <f t="shared" si="1075"/>
        <v>#VALUE!</v>
      </c>
      <c r="KW55" s="71" t="str">
        <f t="shared" si="1076"/>
        <v/>
      </c>
      <c r="KX55" s="132" t="str">
        <f t="array" ref="KX55">SUMIFS(INDIRECT($G$1),Consolidado!$C$3:$C66,$A55,Consolidado!$B$3:$B66,KX$1)</f>
        <v>#VALUE!</v>
      </c>
      <c r="KY55" s="69" t="str">
        <f t="array" ref="KY55">SUM(SUMIFS(INDIRECT($E$1) ,OtrosR!$C$3:$C66,$A55,OtrosR!$B$3:$B66,KX$1))</f>
        <v>#VALUE!</v>
      </c>
      <c r="KZ55" s="71" t="str">
        <f t="shared" si="1077"/>
        <v>#VALUE!</v>
      </c>
      <c r="LA55" s="69" t="str">
        <f t="array" ref="LA55">SUMIFS(INDIRECT($H$1),Consolidado!$C$3:$C66,$A55,Consolidado!$B$3:$B66,KX$1)</f>
        <v>#VALUE!</v>
      </c>
      <c r="LB55" s="69" t="str">
        <f t="array" ref="LB55">SUM(SUMIFS(INDIRECT($F$1) ,OtrosR!$C$3:$C66,$A55,OtrosR!$B$3:$B66,KX$1))</f>
        <v>#VALUE!</v>
      </c>
      <c r="LC55" s="71" t="str">
        <f t="shared" si="1078"/>
        <v>#VALUE!</v>
      </c>
      <c r="LD55" s="133" t="str">
        <f t="shared" si="1079"/>
        <v/>
      </c>
      <c r="LE55" s="131" t="str">
        <f t="array" ref="LE55">SUMIFS(INDIRECT($G$1),Consolidado!$C$3:$C66,$A55,Consolidado!$B$3:$B66,LE$1)</f>
        <v>#VALUE!</v>
      </c>
      <c r="LF55" s="70" t="str">
        <f t="array" ref="LF55">SUM(SUMIFS(INDIRECT($E$1) ,OtrosR!$C$3:$C66,$A55,OtrosR!$B$3:$B66,LE$1))</f>
        <v>#VALUE!</v>
      </c>
      <c r="LG55" s="71" t="str">
        <f t="shared" si="1080"/>
        <v>#VALUE!</v>
      </c>
      <c r="LH55" s="70" t="str">
        <f t="array" ref="LH55">SUMIFS(INDIRECT($H$1),Consolidado!$C$3:$C66,$A55,Consolidado!$B$3:$B66,LE$1)</f>
        <v>#VALUE!</v>
      </c>
      <c r="LI55" s="70" t="str">
        <f t="array" ref="LI55">SUM(SUMIFS(INDIRECT($F$1) ,OtrosR!$C$3:$C66,$A55,OtrosR!$B$3:$B66,LE$1))</f>
        <v>#VALUE!</v>
      </c>
      <c r="LJ55" s="71" t="str">
        <f t="shared" si="1081"/>
        <v>#VALUE!</v>
      </c>
      <c r="LK55" s="71" t="str">
        <f t="shared" si="1082"/>
        <v/>
      </c>
      <c r="LL55" s="132" t="str">
        <f t="array" ref="LL55">SUMIFS(INDIRECT($G$1),Consolidado!$C$3:$C66,$A55,Consolidado!$B$3:$B66,LL$1)</f>
        <v>#VALUE!</v>
      </c>
      <c r="LM55" s="69" t="str">
        <f t="array" ref="LM55">SUM(SUMIFS(INDIRECT($E$1) ,OtrosR!$C$3:$C66,$A55,OtrosR!$B$3:$B66,LL$1))</f>
        <v>#VALUE!</v>
      </c>
      <c r="LN55" s="71" t="str">
        <f t="shared" si="1083"/>
        <v>#VALUE!</v>
      </c>
      <c r="LO55" s="69" t="str">
        <f t="array" ref="LO55">SUMIFS(INDIRECT($H$1),Consolidado!$C$3:$C66,$A55,Consolidado!$B$3:$B66,LL$1)</f>
        <v>#VALUE!</v>
      </c>
      <c r="LP55" s="69" t="str">
        <f t="array" ref="LP55">SUM(SUMIFS(INDIRECT($F$1) ,OtrosR!$C$3:$C66,$A55,OtrosR!$B$3:$B66,LL$1))</f>
        <v>#VALUE!</v>
      </c>
      <c r="LQ55" s="71" t="str">
        <f t="shared" si="1084"/>
        <v>#VALUE!</v>
      </c>
      <c r="LR55" s="133" t="str">
        <f t="shared" si="1085"/>
        <v/>
      </c>
      <c r="LS55" s="131" t="str">
        <f t="array" ref="LS55">SUMIFS(INDIRECT($G$1),Consolidado!$C$3:$C66,$A55,Consolidado!$B$3:$B66,LS$1)</f>
        <v>#VALUE!</v>
      </c>
      <c r="LT55" s="70" t="str">
        <f t="array" ref="LT55">SUM(SUMIFS(INDIRECT($E$1) ,OtrosR!$C$3:$C66,$A55,OtrosR!$B$3:$B66,LS$1))</f>
        <v>#VALUE!</v>
      </c>
      <c r="LU55" s="71" t="str">
        <f t="shared" si="1086"/>
        <v>#VALUE!</v>
      </c>
      <c r="LV55" s="70" t="str">
        <f t="array" ref="LV55">SUMIFS(INDIRECT($H$1),Consolidado!$C$3:$C66,$A55,Consolidado!$B$3:$B66,LS$1)</f>
        <v>#VALUE!</v>
      </c>
      <c r="LW55" s="70" t="str">
        <f t="array" ref="LW55">SUM(SUMIFS(INDIRECT($F$1) ,OtrosR!$C$3:$C66,$A55,OtrosR!$B$3:$B66,LS$1))</f>
        <v>#VALUE!</v>
      </c>
      <c r="LX55" s="71" t="str">
        <f t="shared" si="1087"/>
        <v>#VALUE!</v>
      </c>
      <c r="LY55" s="71" t="str">
        <f t="shared" si="1088"/>
        <v/>
      </c>
      <c r="LZ55" s="132" t="str">
        <f t="array" ref="LZ55">SUMIFS(INDIRECT($G$1),Consolidado!$C$3:$C66,$A55,Consolidado!$B$3:$B66,LZ$1)</f>
        <v>#VALUE!</v>
      </c>
      <c r="MA55" s="69" t="str">
        <f t="array" ref="MA55">SUM(SUMIFS(INDIRECT($E$1) ,OtrosR!$C$3:$C66,$A55,OtrosR!$B$3:$B66,LZ$1))</f>
        <v>#VALUE!</v>
      </c>
      <c r="MB55" s="71" t="str">
        <f t="shared" si="1089"/>
        <v>#VALUE!</v>
      </c>
      <c r="MC55" s="69" t="str">
        <f t="array" ref="MC55">SUMIFS(INDIRECT($H$1),Consolidado!$C$3:$C66,$A55,Consolidado!$B$3:$B66,LZ$1)</f>
        <v>#VALUE!</v>
      </c>
      <c r="MD55" s="69" t="str">
        <f t="array" ref="MD55">SUM(SUMIFS(INDIRECT($F$1) ,OtrosR!$C$3:$C66,$A55,OtrosR!$B$3:$B66,LZ$1))</f>
        <v>#VALUE!</v>
      </c>
      <c r="ME55" s="71" t="str">
        <f t="shared" si="1090"/>
        <v>#VALUE!</v>
      </c>
      <c r="MF55" s="133" t="str">
        <f t="shared" si="1091"/>
        <v/>
      </c>
      <c r="MG55" s="131" t="str">
        <f t="array" ref="MG55">SUMIFS(INDIRECT($G$1),Consolidado!$C$3:$C66,$A55,Consolidado!$B$3:$B66,MG$1)</f>
        <v>#VALUE!</v>
      </c>
      <c r="MH55" s="70" t="str">
        <f t="array" ref="MH55">SUM(SUMIFS(INDIRECT($E$1) ,OtrosR!$C$3:$C66,$A55,OtrosR!$B$3:$B66,MG$1))</f>
        <v>#VALUE!</v>
      </c>
      <c r="MI55" s="71" t="str">
        <f t="shared" si="1092"/>
        <v>#VALUE!</v>
      </c>
      <c r="MJ55" s="70" t="str">
        <f t="array" ref="MJ55">SUMIFS(INDIRECT($H$1),Consolidado!$C$3:$C66,$A55,Consolidado!$B$3:$B66,MG$1)</f>
        <v>#VALUE!</v>
      </c>
      <c r="MK55" s="70" t="str">
        <f t="array" ref="MK55">SUM(SUMIFS(INDIRECT($F$1) ,OtrosR!$C$3:$C66,$A55,OtrosR!$B$3:$B66,MG$1))</f>
        <v>#VALUE!</v>
      </c>
      <c r="ML55" s="71" t="str">
        <f t="shared" si="1093"/>
        <v>#VALUE!</v>
      </c>
      <c r="MM55" s="71" t="str">
        <f t="shared" si="1094"/>
        <v/>
      </c>
      <c r="MN55" s="132" t="str">
        <f t="array" ref="MN55">SUMIFS(INDIRECT($G$1),Consolidado!$C$3:$C66,$A55,Consolidado!$B$3:$B66,MN$1)</f>
        <v>#VALUE!</v>
      </c>
      <c r="MO55" s="69" t="str">
        <f t="array" ref="MO55">SUM(SUMIFS(INDIRECT($E$1) ,OtrosR!$C$3:$C66,$A55,OtrosR!$B$3:$B66,MN$1))</f>
        <v>#VALUE!</v>
      </c>
      <c r="MP55" s="71" t="str">
        <f t="shared" si="1095"/>
        <v>#VALUE!</v>
      </c>
      <c r="MQ55" s="69" t="str">
        <f t="array" ref="MQ55">SUMIFS(INDIRECT($H$1),Consolidado!$C$3:$C66,$A55,Consolidado!$B$3:$B66,MN$1)</f>
        <v>#VALUE!</v>
      </c>
      <c r="MR55" s="69" t="str">
        <f t="array" ref="MR55">SUM(SUMIFS(INDIRECT($F$1) ,OtrosR!$C$3:$C66,$A55,OtrosR!$B$3:$B66,MN$1))</f>
        <v>#VALUE!</v>
      </c>
      <c r="MS55" s="71" t="str">
        <f t="shared" si="1096"/>
        <v>#VALUE!</v>
      </c>
      <c r="MT55" s="133" t="str">
        <f t="shared" si="1097"/>
        <v/>
      </c>
      <c r="MU55" s="131" t="str">
        <f t="array" ref="MU55">SUMIFS(INDIRECT($G$1),Consolidado!$C$3:$C66,$A55,Consolidado!$B$3:$B66,MU$1)</f>
        <v>#VALUE!</v>
      </c>
      <c r="MV55" s="70" t="str">
        <f t="array" ref="MV55">SUM(SUMIFS(INDIRECT($E$1) ,OtrosR!$C$3:$C66,$A55,OtrosR!$B$3:$B66,MU$1))</f>
        <v>#VALUE!</v>
      </c>
      <c r="MW55" s="71" t="str">
        <f t="shared" si="1098"/>
        <v>#VALUE!</v>
      </c>
      <c r="MX55" s="70" t="str">
        <f t="array" ref="MX55">SUMIFS(INDIRECT($H$1),Consolidado!$C$3:$C66,$A55,Consolidado!$B$3:$B66,MU$1)</f>
        <v>#VALUE!</v>
      </c>
      <c r="MY55" s="70" t="str">
        <f t="array" ref="MY55">SUM(SUMIFS(INDIRECT($F$1) ,OtrosR!$C$3:$C66,$A55,OtrosR!$B$3:$B66,MU$1))</f>
        <v>#VALUE!</v>
      </c>
      <c r="MZ55" s="71" t="str">
        <f t="shared" si="1099"/>
        <v>#VALUE!</v>
      </c>
      <c r="NA55" s="71" t="str">
        <f t="shared" si="1100"/>
        <v/>
      </c>
      <c r="NB55" s="132" t="str">
        <f t="array" ref="NB55">SUMIFS(INDIRECT($G$1),Consolidado!$C$3:$C66,$A55,Consolidado!$B$3:$B66,NB$1)</f>
        <v>#VALUE!</v>
      </c>
      <c r="NC55" s="69" t="str">
        <f t="array" ref="NC55">SUM(SUMIFS(INDIRECT($E$1) ,OtrosR!$C$3:$C66,$A55,OtrosR!$B$3:$B66,NB$1))</f>
        <v>#VALUE!</v>
      </c>
      <c r="ND55" s="71" t="str">
        <f t="shared" si="1101"/>
        <v>#VALUE!</v>
      </c>
      <c r="NE55" s="69" t="str">
        <f t="array" ref="NE55">SUMIFS(INDIRECT($H$1),Consolidado!$C$3:$C66,$A55,Consolidado!$B$3:$B66,NB$1)</f>
        <v>#VALUE!</v>
      </c>
      <c r="NF55" s="69" t="str">
        <f t="array" ref="NF55">SUM(SUMIFS(INDIRECT($F$1) ,OtrosR!$C$3:$C66,$A55,OtrosR!$B$3:$B66,NB$1))</f>
        <v>#VALUE!</v>
      </c>
      <c r="NG55" s="71" t="str">
        <f t="shared" si="1102"/>
        <v>#VALUE!</v>
      </c>
      <c r="NH55" s="133" t="str">
        <f t="shared" si="1103"/>
        <v/>
      </c>
      <c r="NI55" s="131" t="str">
        <f t="array" ref="NI55">SUMIFS(INDIRECT($G$1),Consolidado!$C$3:$C66,$A55,Consolidado!$B$3:$B66,NI$1)</f>
        <v>#VALUE!</v>
      </c>
      <c r="NJ55" s="70" t="str">
        <f t="array" ref="NJ55">SUM(SUMIFS(INDIRECT($E$1) ,OtrosR!$C$3:$C66,$A55,OtrosR!$B$3:$B66,NI$1))</f>
        <v>#VALUE!</v>
      </c>
      <c r="NK55" s="71" t="str">
        <f t="shared" si="1104"/>
        <v>#VALUE!</v>
      </c>
      <c r="NL55" s="71" t="str">
        <f t="array" ref="NL55">SUMIFS(INDIRECT($H$1),Consolidado!$C$3:$C66,$A55,Consolidado!$B$3:$B66,NI$1)</f>
        <v>#VALUE!</v>
      </c>
      <c r="NM55" s="70" t="str">
        <f t="array" ref="NM55">SUM(SUMIFS(INDIRECT($F$1) ,OtrosR!$C$3:$C66,$A55,OtrosR!$B$3:$B66,NI$1))</f>
        <v>#VALUE!</v>
      </c>
      <c r="NN55" s="71" t="str">
        <f t="shared" si="1105"/>
        <v>#VALUE!</v>
      </c>
      <c r="NO55" s="71" t="str">
        <f t="shared" si="1106"/>
        <v/>
      </c>
      <c r="NP55" s="132" t="str">
        <f t="array" ref="NP55">SUMIFS(INDIRECT($G$1),Consolidado!$C$3:$C66,$A55,Consolidado!$B$3:$B66,NP$1)</f>
        <v>#VALUE!</v>
      </c>
      <c r="NQ55" s="69" t="str">
        <f t="array" ref="NQ55">SUM(SUMIFS(INDIRECT($E$1) ,OtrosR!$C$3:$C66,$A55,OtrosR!$B$3:$B66,NP$1))</f>
        <v>#VALUE!</v>
      </c>
      <c r="NR55" s="71" t="str">
        <f t="shared" si="1107"/>
        <v>#VALUE!</v>
      </c>
      <c r="NS55" s="69" t="str">
        <f t="array" ref="NS55">SUMIFS(INDIRECT($H$1),Consolidado!$C$3:$C66,$A55,Consolidado!$B$3:$B66,NP$1)</f>
        <v>#VALUE!</v>
      </c>
      <c r="NT55" s="69" t="str">
        <f t="array" ref="NT55">SUM(SUMIFS(INDIRECT($F$1) ,OtrosR!$C$3:$C66,$A55,OtrosR!$B$3:$B66,NP$1))</f>
        <v>#VALUE!</v>
      </c>
      <c r="NU55" s="71" t="str">
        <f t="shared" si="1108"/>
        <v>#VALUE!</v>
      </c>
      <c r="NV55" s="133" t="str">
        <f t="shared" si="1109"/>
        <v/>
      </c>
    </row>
    <row r="56" ht="9.0" customHeight="1">
      <c r="B56" s="106"/>
      <c r="D56" s="7"/>
      <c r="E56" s="7"/>
      <c r="F56" s="7"/>
      <c r="G56" s="7"/>
      <c r="H56" s="7"/>
      <c r="I56" s="93"/>
      <c r="J56" s="7"/>
      <c r="K56" s="7"/>
      <c r="L56" s="7"/>
      <c r="M56" s="7"/>
      <c r="N56" s="7"/>
      <c r="O56" s="7"/>
      <c r="P56" s="93"/>
      <c r="Q56" s="7"/>
      <c r="R56" s="7"/>
      <c r="S56" s="7"/>
      <c r="T56" s="7"/>
      <c r="U56" s="7"/>
      <c r="V56" s="7"/>
      <c r="W56" s="93"/>
      <c r="X56" s="7"/>
      <c r="Y56" s="7"/>
      <c r="Z56" s="7"/>
      <c r="AA56" s="7"/>
      <c r="AB56" s="7"/>
      <c r="AC56" s="7"/>
      <c r="AD56" s="93"/>
      <c r="AE56" s="7"/>
      <c r="AF56" s="7"/>
      <c r="AG56" s="7"/>
      <c r="AH56" s="7"/>
      <c r="AI56" s="7"/>
      <c r="AJ56" s="7"/>
      <c r="AK56" s="93"/>
      <c r="AL56" s="7"/>
      <c r="AM56" s="7"/>
      <c r="AN56" s="7"/>
      <c r="AO56" s="7"/>
      <c r="AP56" s="7"/>
      <c r="AQ56" s="7"/>
      <c r="AR56" s="93"/>
      <c r="AS56" s="7"/>
      <c r="AT56" s="7"/>
      <c r="AU56" s="7"/>
      <c r="AV56" s="7"/>
      <c r="AW56" s="7"/>
      <c r="AX56" s="7"/>
      <c r="AY56" s="93"/>
      <c r="AZ56" s="7"/>
      <c r="BA56" s="7"/>
      <c r="BB56" s="7"/>
      <c r="BC56" s="7"/>
      <c r="BD56" s="7"/>
      <c r="BE56" s="7"/>
      <c r="BF56" s="93"/>
      <c r="BG56" s="7"/>
      <c r="BH56" s="7"/>
      <c r="BI56" s="7"/>
      <c r="BJ56" s="7"/>
      <c r="BK56" s="7"/>
      <c r="BL56" s="7"/>
      <c r="BM56" s="93"/>
      <c r="BN56" s="7"/>
      <c r="BO56" s="7"/>
      <c r="BP56" s="7"/>
      <c r="BQ56" s="7"/>
      <c r="BR56" s="7"/>
      <c r="BS56" s="7"/>
      <c r="BT56" s="93"/>
      <c r="BU56" s="7"/>
      <c r="BV56" s="7"/>
      <c r="BW56" s="7"/>
      <c r="BX56" s="7"/>
      <c r="BY56" s="7"/>
      <c r="BZ56" s="7"/>
      <c r="CA56" s="93"/>
      <c r="CB56" s="7"/>
      <c r="CC56" s="7"/>
      <c r="CD56" s="7"/>
      <c r="CE56" s="7"/>
      <c r="CF56" s="7"/>
      <c r="CG56" s="7"/>
      <c r="CH56" s="93"/>
      <c r="CI56" s="7"/>
      <c r="CJ56" s="7"/>
      <c r="CK56" s="7"/>
      <c r="CL56" s="7"/>
      <c r="CM56" s="7"/>
      <c r="CN56" s="7"/>
      <c r="CO56" s="93"/>
      <c r="CP56" s="7"/>
      <c r="CQ56" s="7"/>
      <c r="CR56" s="7"/>
      <c r="CS56" s="7"/>
      <c r="CT56" s="7"/>
      <c r="CU56" s="7"/>
      <c r="CV56" s="93"/>
      <c r="CW56" s="7"/>
      <c r="CX56" s="7"/>
      <c r="CY56" s="7"/>
      <c r="CZ56" s="7"/>
      <c r="DA56" s="7"/>
      <c r="DB56" s="7"/>
      <c r="DC56" s="93"/>
      <c r="DD56" s="7"/>
      <c r="DE56" s="7"/>
      <c r="DF56" s="7"/>
      <c r="DG56" s="7"/>
      <c r="DH56" s="7"/>
      <c r="DI56" s="7"/>
      <c r="DJ56" s="93"/>
      <c r="DK56" s="7"/>
      <c r="DL56" s="7"/>
      <c r="DM56" s="7"/>
      <c r="DN56" s="7"/>
      <c r="DO56" s="7"/>
      <c r="DP56" s="7"/>
      <c r="DQ56" s="93"/>
      <c r="DR56" s="7"/>
      <c r="DS56" s="7"/>
      <c r="DT56" s="7"/>
      <c r="DU56" s="7"/>
      <c r="DV56" s="7"/>
      <c r="DW56" s="7"/>
      <c r="DX56" s="93"/>
      <c r="DY56" s="7"/>
      <c r="DZ56" s="7"/>
      <c r="EA56" s="7"/>
      <c r="EB56" s="7"/>
      <c r="EC56" s="7"/>
      <c r="ED56" s="7"/>
      <c r="EE56" s="93"/>
      <c r="EF56" s="7"/>
      <c r="EG56" s="7"/>
      <c r="EH56" s="7"/>
      <c r="EI56" s="7"/>
      <c r="EJ56" s="7"/>
      <c r="EK56" s="7"/>
      <c r="EL56" s="93"/>
      <c r="EM56" s="7"/>
      <c r="EN56" s="7"/>
      <c r="EO56" s="7"/>
      <c r="EP56" s="7"/>
      <c r="EQ56" s="7"/>
      <c r="ER56" s="7"/>
      <c r="ES56" s="93"/>
      <c r="ET56" s="7"/>
      <c r="EU56" s="7"/>
      <c r="EV56" s="7"/>
      <c r="EW56" s="7"/>
      <c r="EX56" s="7"/>
      <c r="EY56" s="7"/>
      <c r="EZ56" s="93"/>
      <c r="FA56" s="7"/>
      <c r="FB56" s="7"/>
      <c r="FC56" s="7"/>
      <c r="FD56" s="7"/>
      <c r="FE56" s="7"/>
      <c r="FF56" s="7"/>
      <c r="FG56" s="93"/>
      <c r="FH56" s="7"/>
      <c r="FI56" s="7"/>
      <c r="FJ56" s="7"/>
      <c r="FK56" s="7"/>
      <c r="FL56" s="7"/>
      <c r="FM56" s="7"/>
      <c r="FN56" s="93"/>
      <c r="FO56" s="7"/>
      <c r="FP56" s="7"/>
      <c r="FQ56" s="7"/>
      <c r="FR56" s="7"/>
      <c r="FS56" s="7"/>
      <c r="FT56" s="7"/>
      <c r="FU56" s="93"/>
      <c r="FV56" s="7"/>
      <c r="FW56" s="7"/>
      <c r="FX56" s="7"/>
      <c r="FY56" s="7"/>
      <c r="FZ56" s="7"/>
      <c r="GA56" s="7"/>
      <c r="GB56" s="93"/>
      <c r="GC56" s="7"/>
      <c r="GD56" s="7"/>
      <c r="GE56" s="7"/>
      <c r="GF56" s="7"/>
      <c r="GG56" s="7"/>
      <c r="GH56" s="7"/>
      <c r="GI56" s="93"/>
      <c r="GJ56" s="7"/>
      <c r="GK56" s="7"/>
      <c r="GL56" s="7"/>
      <c r="GM56" s="7"/>
      <c r="GN56" s="7"/>
      <c r="GO56" s="7"/>
      <c r="GP56" s="93"/>
      <c r="GQ56" s="7"/>
      <c r="GR56" s="7"/>
      <c r="GS56" s="7"/>
      <c r="GT56" s="7"/>
      <c r="GU56" s="7"/>
      <c r="GV56" s="7"/>
      <c r="GW56" s="93"/>
      <c r="GX56" s="7"/>
      <c r="GY56" s="7"/>
      <c r="GZ56" s="7"/>
      <c r="HA56" s="7"/>
      <c r="HB56" s="7"/>
      <c r="HC56" s="7"/>
      <c r="HD56" s="93"/>
      <c r="HE56" s="7"/>
      <c r="HF56" s="7"/>
      <c r="HG56" s="7"/>
      <c r="HH56" s="7"/>
      <c r="HI56" s="7"/>
      <c r="HJ56" s="7"/>
      <c r="HK56" s="93"/>
      <c r="HL56" s="7"/>
      <c r="HM56" s="7"/>
      <c r="HN56" s="7"/>
      <c r="HO56" s="7"/>
      <c r="HP56" s="7"/>
      <c r="HQ56" s="7"/>
      <c r="HR56" s="93"/>
      <c r="HS56" s="7"/>
      <c r="HT56" s="7"/>
      <c r="HU56" s="7"/>
      <c r="HV56" s="7"/>
      <c r="HW56" s="7"/>
      <c r="HX56" s="7"/>
      <c r="HY56" s="93"/>
      <c r="HZ56" s="7"/>
      <c r="IA56" s="7"/>
      <c r="IB56" s="7"/>
      <c r="IC56" s="7"/>
      <c r="ID56" s="7"/>
      <c r="IE56" s="7"/>
      <c r="IF56" s="93"/>
      <c r="IG56" s="7"/>
      <c r="IH56" s="7"/>
      <c r="II56" s="7"/>
      <c r="IJ56" s="7"/>
      <c r="IK56" s="7"/>
      <c r="IL56" s="7"/>
      <c r="IM56" s="93"/>
      <c r="IN56" s="7"/>
      <c r="IO56" s="7"/>
      <c r="IP56" s="7"/>
      <c r="IQ56" s="7"/>
      <c r="IR56" s="7"/>
      <c r="IS56" s="7"/>
      <c r="IT56" s="93"/>
      <c r="IU56" s="7"/>
      <c r="IV56" s="7"/>
      <c r="IW56" s="7"/>
      <c r="IX56" s="7"/>
      <c r="IY56" s="7"/>
      <c r="IZ56" s="7"/>
      <c r="JA56" s="93"/>
      <c r="JB56" s="7"/>
      <c r="JC56" s="7"/>
      <c r="JD56" s="7"/>
      <c r="JE56" s="7"/>
      <c r="JF56" s="7"/>
      <c r="JG56" s="7"/>
      <c r="JH56" s="93"/>
      <c r="JI56" s="7"/>
      <c r="JJ56" s="7"/>
      <c r="JK56" s="7"/>
      <c r="JL56" s="7"/>
      <c r="JM56" s="7"/>
      <c r="JN56" s="7"/>
      <c r="JO56" s="93"/>
      <c r="JP56" s="7"/>
      <c r="JQ56" s="7"/>
      <c r="JR56" s="7"/>
      <c r="JS56" s="7"/>
      <c r="JT56" s="7"/>
      <c r="JU56" s="7"/>
      <c r="JV56" s="93"/>
      <c r="JW56" s="7"/>
      <c r="JX56" s="7"/>
      <c r="JY56" s="7"/>
      <c r="JZ56" s="7"/>
      <c r="KA56" s="7"/>
      <c r="KB56" s="7"/>
      <c r="KC56" s="93"/>
      <c r="KD56" s="7"/>
      <c r="KE56" s="7"/>
      <c r="KF56" s="7"/>
      <c r="KG56" s="7"/>
      <c r="KH56" s="7"/>
      <c r="KI56" s="7"/>
      <c r="KJ56" s="93"/>
      <c r="KK56" s="7"/>
      <c r="KL56" s="7"/>
      <c r="KM56" s="7"/>
      <c r="KN56" s="7"/>
      <c r="KO56" s="7"/>
      <c r="KP56" s="7"/>
      <c r="KQ56" s="93"/>
      <c r="KR56" s="7"/>
      <c r="KS56" s="7"/>
      <c r="KT56" s="7"/>
      <c r="KU56" s="7"/>
      <c r="KV56" s="7"/>
      <c r="KW56" s="7"/>
      <c r="KX56" s="93"/>
      <c r="KY56" s="7"/>
      <c r="KZ56" s="7"/>
      <c r="LA56" s="7"/>
      <c r="LB56" s="7"/>
      <c r="LC56" s="7"/>
      <c r="LD56" s="8"/>
      <c r="LE56" s="93"/>
      <c r="LF56" s="7"/>
      <c r="LG56" s="7"/>
      <c r="LH56" s="7"/>
      <c r="LI56" s="7"/>
      <c r="LJ56" s="7"/>
      <c r="LK56" s="7"/>
      <c r="LL56" s="93"/>
      <c r="LM56" s="7"/>
      <c r="LN56" s="7"/>
      <c r="LO56" s="7"/>
      <c r="LP56" s="7"/>
      <c r="LQ56" s="7"/>
      <c r="LR56" s="8"/>
      <c r="LS56" s="93"/>
      <c r="LT56" s="7"/>
      <c r="LU56" s="7"/>
      <c r="LV56" s="7"/>
      <c r="LW56" s="7"/>
      <c r="LX56" s="7"/>
      <c r="LY56" s="7"/>
      <c r="LZ56" s="93"/>
      <c r="MA56" s="7"/>
      <c r="MB56" s="7"/>
      <c r="MC56" s="7"/>
      <c r="MD56" s="7"/>
      <c r="ME56" s="7"/>
      <c r="MF56" s="8"/>
      <c r="MG56" s="93"/>
      <c r="MH56" s="7"/>
      <c r="MI56" s="7"/>
      <c r="MJ56" s="7"/>
      <c r="MK56" s="7"/>
      <c r="ML56" s="7"/>
      <c r="MM56" s="7"/>
      <c r="MN56" s="93"/>
      <c r="MO56" s="7"/>
      <c r="MP56" s="7"/>
      <c r="MQ56" s="7"/>
      <c r="MR56" s="7"/>
      <c r="MS56" s="7"/>
      <c r="MT56" s="8"/>
      <c r="MU56" s="93"/>
      <c r="MV56" s="7"/>
      <c r="MW56" s="7"/>
      <c r="MX56" s="7"/>
      <c r="MY56" s="7"/>
      <c r="MZ56" s="7"/>
      <c r="NA56" s="7"/>
      <c r="NB56" s="93"/>
      <c r="NC56" s="7"/>
      <c r="ND56" s="7"/>
      <c r="NE56" s="7"/>
      <c r="NF56" s="7"/>
      <c r="NG56" s="7"/>
      <c r="NH56" s="8"/>
      <c r="NI56" s="93"/>
      <c r="NJ56" s="7"/>
      <c r="NK56" s="7"/>
      <c r="NL56" s="7"/>
      <c r="NM56" s="7"/>
      <c r="NN56" s="7"/>
      <c r="NO56" s="7"/>
      <c r="NP56" s="93"/>
      <c r="NQ56" s="7"/>
      <c r="NR56" s="7"/>
      <c r="NS56" s="7"/>
      <c r="NT56" s="7"/>
      <c r="NU56" s="7"/>
      <c r="NV56" s="8"/>
    </row>
    <row r="57" ht="15.75" customHeight="1">
      <c r="A57" s="15" t="s">
        <v>46</v>
      </c>
      <c r="B57" s="17" t="str">
        <f t="shared" ref="B57:C57" si="1110">SUM(B58:B66)</f>
        <v>#VALUE!</v>
      </c>
      <c r="C57" s="17" t="str">
        <f t="shared" si="1110"/>
        <v>#VALUE!</v>
      </c>
      <c r="D57" s="17" t="str">
        <f t="shared" ref="D57:D66" si="1220">B57-C57</f>
        <v>#VALUE!</v>
      </c>
      <c r="E57" s="17" t="str">
        <f t="shared" ref="E57:F57" si="1111">SUM(E58:E66)</f>
        <v>#VALUE!</v>
      </c>
      <c r="F57" s="17" t="str">
        <f t="shared" si="1111"/>
        <v>#VALUE!</v>
      </c>
      <c r="G57" s="17" t="str">
        <f t="shared" ref="G57:G66" si="1221">E57-F57</f>
        <v>#VALUE!</v>
      </c>
      <c r="H57" s="17" t="str">
        <f>IFERROR(G57-D57,"")</f>
        <v/>
      </c>
      <c r="I57" s="134" t="str">
        <f t="shared" ref="I57:J57" si="1112">SUM(I58:I66)</f>
        <v>#VALUE!</v>
      </c>
      <c r="J57" s="15" t="str">
        <f t="shared" si="1112"/>
        <v>#VALUE!</v>
      </c>
      <c r="K57" s="17" t="str">
        <f t="shared" ref="K57:K66" si="1222">I57-J57</f>
        <v>#VALUE!</v>
      </c>
      <c r="L57" s="15" t="str">
        <f t="shared" ref="L57:M57" si="1113">SUM(L58:L66)</f>
        <v>#VALUE!</v>
      </c>
      <c r="M57" s="15" t="str">
        <f t="shared" si="1113"/>
        <v>#VALUE!</v>
      </c>
      <c r="N57" s="17" t="str">
        <f t="shared" ref="N57:N66" si="1223">L57-M57</f>
        <v>#VALUE!</v>
      </c>
      <c r="O57" s="17" t="str">
        <f>IFERROR(N57-K57,"")</f>
        <v/>
      </c>
      <c r="P57" s="96" t="str">
        <f t="shared" ref="P57:Q57" si="1114">SUM(P58:P66)</f>
        <v>#VALUE!</v>
      </c>
      <c r="Q57" s="61" t="str">
        <f t="shared" si="1114"/>
        <v>#VALUE!</v>
      </c>
      <c r="R57" s="61" t="str">
        <f t="shared" ref="R57:R66" si="1224">P57-Q57</f>
        <v>#VALUE!</v>
      </c>
      <c r="S57" s="61" t="str">
        <f t="shared" ref="S57:T57" si="1115">SUM(S58:S66)</f>
        <v>#VALUE!</v>
      </c>
      <c r="T57" s="61" t="str">
        <f t="shared" si="1115"/>
        <v>#VALUE!</v>
      </c>
      <c r="U57" s="61" t="str">
        <f t="shared" ref="U57:U66" si="1225">S57-T57</f>
        <v>#VALUE!</v>
      </c>
      <c r="V57" s="61" t="str">
        <f>IFERROR(U57-R57,"")</f>
        <v/>
      </c>
      <c r="W57" s="97" t="str">
        <f t="shared" ref="W57:X57" si="1116">SUM(W58:W66)</f>
        <v>#VALUE!</v>
      </c>
      <c r="X57" s="18" t="str">
        <f t="shared" si="1116"/>
        <v>#VALUE!</v>
      </c>
      <c r="Y57" s="18" t="str">
        <f t="shared" ref="Y57:Y66" si="1226">W57-X57</f>
        <v>#VALUE!</v>
      </c>
      <c r="Z57" s="18" t="str">
        <f t="shared" ref="Z57:AA57" si="1117">SUM(Z58:Z66)</f>
        <v>#VALUE!</v>
      </c>
      <c r="AA57" s="18" t="str">
        <f t="shared" si="1117"/>
        <v>#VALUE!</v>
      </c>
      <c r="AB57" s="18" t="str">
        <f t="shared" ref="AB57:AB66" si="1227">Z57-AA57</f>
        <v>#VALUE!</v>
      </c>
      <c r="AC57" s="18" t="str">
        <f>IFERROR(AB57-Y57,"")</f>
        <v/>
      </c>
      <c r="AD57" s="98" t="str">
        <f t="shared" ref="AD57:AE57" si="1118">SUM(AD58:AD66)</f>
        <v>#VALUE!</v>
      </c>
      <c r="AE57" s="17" t="str">
        <f t="shared" si="1118"/>
        <v>#VALUE!</v>
      </c>
      <c r="AF57" s="17" t="str">
        <f t="shared" ref="AF57:AF66" si="1228">AD57-AE57</f>
        <v>#VALUE!</v>
      </c>
      <c r="AG57" s="17" t="str">
        <f t="shared" ref="AG57:AH57" si="1119">SUM(AG58:AG66)</f>
        <v>#VALUE!</v>
      </c>
      <c r="AH57" s="17" t="str">
        <f t="shared" si="1119"/>
        <v>#VALUE!</v>
      </c>
      <c r="AI57" s="17" t="str">
        <f t="shared" ref="AI57:AI66" si="1229">AG57-AH57</f>
        <v>#VALUE!</v>
      </c>
      <c r="AJ57" s="17" t="str">
        <f>IFERROR(AI57-AF57,"")</f>
        <v/>
      </c>
      <c r="AK57" s="97" t="str">
        <f t="shared" ref="AK57:AL57" si="1120">SUM(AK58:AK66)</f>
        <v>#VALUE!</v>
      </c>
      <c r="AL57" s="18" t="str">
        <f t="shared" si="1120"/>
        <v>#VALUE!</v>
      </c>
      <c r="AM57" s="18" t="str">
        <f t="shared" ref="AM57:AM66" si="1230">AK57-AL57</f>
        <v>#VALUE!</v>
      </c>
      <c r="AN57" s="18" t="str">
        <f t="shared" ref="AN57:AO57" si="1121">SUM(AN58:AN66)</f>
        <v>#VALUE!</v>
      </c>
      <c r="AO57" s="18" t="str">
        <f t="shared" si="1121"/>
        <v>#VALUE!</v>
      </c>
      <c r="AP57" s="18" t="str">
        <f t="shared" ref="AP57:AP66" si="1231">AN57-AO57</f>
        <v>#VALUE!</v>
      </c>
      <c r="AQ57" s="18" t="str">
        <f>IFERROR(AP57-AM57,"")</f>
        <v/>
      </c>
      <c r="AR57" s="98" t="str">
        <f t="shared" ref="AR57:AS57" si="1122">SUM(AR58:AR66)</f>
        <v>#VALUE!</v>
      </c>
      <c r="AS57" s="17" t="str">
        <f t="shared" si="1122"/>
        <v>#VALUE!</v>
      </c>
      <c r="AT57" s="17" t="str">
        <f t="shared" ref="AT57:AT66" si="1232">AR57-AS57</f>
        <v>#VALUE!</v>
      </c>
      <c r="AU57" s="17" t="str">
        <f t="shared" ref="AU57:AV57" si="1123">SUM(AU58:AU66)</f>
        <v>#VALUE!</v>
      </c>
      <c r="AV57" s="17" t="str">
        <f t="shared" si="1123"/>
        <v>#VALUE!</v>
      </c>
      <c r="AW57" s="17" t="str">
        <f t="shared" ref="AW57:AW66" si="1233">AU57-AV57</f>
        <v>#VALUE!</v>
      </c>
      <c r="AX57" s="17" t="str">
        <f>IFERROR(AW57-AT57,"")</f>
        <v/>
      </c>
      <c r="AY57" s="97" t="str">
        <f t="shared" ref="AY57:AZ57" si="1124">SUM(AY58:AY66)</f>
        <v>#VALUE!</v>
      </c>
      <c r="AZ57" s="18" t="str">
        <f t="shared" si="1124"/>
        <v>#VALUE!</v>
      </c>
      <c r="BA57" s="18" t="str">
        <f t="shared" ref="BA57:BA66" si="1234">AY57-AZ57</f>
        <v>#VALUE!</v>
      </c>
      <c r="BB57" s="18" t="str">
        <f t="shared" ref="BB57:BC57" si="1125">SUM(BB58:BB66)</f>
        <v>#VALUE!</v>
      </c>
      <c r="BC57" s="18" t="str">
        <f t="shared" si="1125"/>
        <v>#VALUE!</v>
      </c>
      <c r="BD57" s="18" t="str">
        <f t="shared" ref="BD57:BD66" si="1235">BB57-BC57</f>
        <v>#VALUE!</v>
      </c>
      <c r="BE57" s="18" t="str">
        <f>IFERROR(BD57-BA57,"")</f>
        <v/>
      </c>
      <c r="BF57" s="98" t="str">
        <f t="shared" ref="BF57:BG57" si="1126">SUM(BF58:BF66)</f>
        <v>#VALUE!</v>
      </c>
      <c r="BG57" s="17" t="str">
        <f t="shared" si="1126"/>
        <v>#VALUE!</v>
      </c>
      <c r="BH57" s="17" t="str">
        <f t="shared" ref="BH57:BH66" si="1236">BF57-BG57</f>
        <v>#VALUE!</v>
      </c>
      <c r="BI57" s="17" t="str">
        <f t="shared" ref="BI57:BJ57" si="1127">SUM(BI58:BI66)</f>
        <v>#VALUE!</v>
      </c>
      <c r="BJ57" s="17" t="str">
        <f t="shared" si="1127"/>
        <v>#VALUE!</v>
      </c>
      <c r="BK57" s="17" t="str">
        <f t="shared" ref="BK57:BK66" si="1237">BI57-BJ57</f>
        <v>#VALUE!</v>
      </c>
      <c r="BL57" s="17" t="str">
        <f>IFERROR(BK57-BH57,"")</f>
        <v/>
      </c>
      <c r="BM57" s="97" t="str">
        <f t="shared" ref="BM57:BN57" si="1128">SUM(BM58:BM66)</f>
        <v>#VALUE!</v>
      </c>
      <c r="BN57" s="18" t="str">
        <f t="shared" si="1128"/>
        <v>#VALUE!</v>
      </c>
      <c r="BO57" s="18" t="str">
        <f t="shared" ref="BO57:BO66" si="1238">BM57-BN57</f>
        <v>#VALUE!</v>
      </c>
      <c r="BP57" s="18" t="str">
        <f t="shared" ref="BP57:BQ57" si="1129">SUM(BP58:BP66)</f>
        <v>#VALUE!</v>
      </c>
      <c r="BQ57" s="18" t="str">
        <f t="shared" si="1129"/>
        <v>#VALUE!</v>
      </c>
      <c r="BR57" s="18" t="str">
        <f t="shared" ref="BR57:BR66" si="1239">BP57-BQ57</f>
        <v>#VALUE!</v>
      </c>
      <c r="BS57" s="18" t="str">
        <f>IFERROR(BR57-BO57,"")</f>
        <v/>
      </c>
      <c r="BT57" s="98" t="str">
        <f t="shared" ref="BT57:BU57" si="1130">SUM(BT58:BT66)</f>
        <v>#VALUE!</v>
      </c>
      <c r="BU57" s="17" t="str">
        <f t="shared" si="1130"/>
        <v>#VALUE!</v>
      </c>
      <c r="BV57" s="17" t="str">
        <f t="shared" ref="BV57:BV66" si="1240">BT57-BU57</f>
        <v>#VALUE!</v>
      </c>
      <c r="BW57" s="17" t="str">
        <f t="shared" ref="BW57:BX57" si="1131">SUM(BW58:BW66)</f>
        <v>#VALUE!</v>
      </c>
      <c r="BX57" s="17" t="str">
        <f t="shared" si="1131"/>
        <v>#VALUE!</v>
      </c>
      <c r="BY57" s="17" t="str">
        <f t="shared" ref="BY57:BY66" si="1241">BW57-BX57</f>
        <v>#VALUE!</v>
      </c>
      <c r="BZ57" s="17" t="str">
        <f>IFERROR(BY57-BV57,"")</f>
        <v/>
      </c>
      <c r="CA57" s="97" t="str">
        <f t="shared" ref="CA57:CB57" si="1132">SUM(CA58:CA66)</f>
        <v>#VALUE!</v>
      </c>
      <c r="CB57" s="18" t="str">
        <f t="shared" si="1132"/>
        <v>#VALUE!</v>
      </c>
      <c r="CC57" s="18" t="str">
        <f t="shared" ref="CC57:CC66" si="1242">CA57-CB57</f>
        <v>#VALUE!</v>
      </c>
      <c r="CD57" s="18" t="str">
        <f t="shared" ref="CD57:CE57" si="1133">SUM(CD58:CD66)</f>
        <v>#VALUE!</v>
      </c>
      <c r="CE57" s="18" t="str">
        <f t="shared" si="1133"/>
        <v>#VALUE!</v>
      </c>
      <c r="CF57" s="18" t="str">
        <f t="shared" ref="CF57:CF66" si="1243">CD57-CE57</f>
        <v>#VALUE!</v>
      </c>
      <c r="CG57" s="18" t="str">
        <f>IFERROR(CF57-CC57,"")</f>
        <v/>
      </c>
      <c r="CH57" s="98" t="str">
        <f t="shared" ref="CH57:CI57" si="1134">SUM(CH58:CH66)</f>
        <v>#VALUE!</v>
      </c>
      <c r="CI57" s="17" t="str">
        <f t="shared" si="1134"/>
        <v>#VALUE!</v>
      </c>
      <c r="CJ57" s="17" t="str">
        <f t="shared" ref="CJ57:CJ66" si="1244">CH57-CI57</f>
        <v>#VALUE!</v>
      </c>
      <c r="CK57" s="17" t="str">
        <f t="shared" ref="CK57:CL57" si="1135">SUM(CK58:CK66)</f>
        <v>#VALUE!</v>
      </c>
      <c r="CL57" s="17" t="str">
        <f t="shared" si="1135"/>
        <v>#VALUE!</v>
      </c>
      <c r="CM57" s="17" t="str">
        <f t="shared" ref="CM57:CM66" si="1245">CK57-CL57</f>
        <v>#VALUE!</v>
      </c>
      <c r="CN57" s="17" t="str">
        <f>IFERROR(CM57-CJ57,"")</f>
        <v/>
      </c>
      <c r="CO57" s="97" t="str">
        <f t="shared" ref="CO57:CP57" si="1136">SUM(CO58:CO66)</f>
        <v>#VALUE!</v>
      </c>
      <c r="CP57" s="18" t="str">
        <f t="shared" si="1136"/>
        <v>#VALUE!</v>
      </c>
      <c r="CQ57" s="18" t="str">
        <f t="shared" ref="CQ57:CQ66" si="1246">CO57-CP57</f>
        <v>#VALUE!</v>
      </c>
      <c r="CR57" s="18" t="str">
        <f t="shared" ref="CR57:CS57" si="1137">SUM(CR58:CR66)</f>
        <v>#VALUE!</v>
      </c>
      <c r="CS57" s="18" t="str">
        <f t="shared" si="1137"/>
        <v>#VALUE!</v>
      </c>
      <c r="CT57" s="18" t="str">
        <f t="shared" ref="CT57:CT66" si="1247">CR57-CS57</f>
        <v>#VALUE!</v>
      </c>
      <c r="CU57" s="18" t="str">
        <f>IFERROR(CT57-CQ57,"")</f>
        <v/>
      </c>
      <c r="CV57" s="98" t="str">
        <f t="shared" ref="CV57:CW57" si="1138">SUM(CV58:CV66)</f>
        <v>#VALUE!</v>
      </c>
      <c r="CW57" s="17" t="str">
        <f t="shared" si="1138"/>
        <v>#VALUE!</v>
      </c>
      <c r="CX57" s="17" t="str">
        <f t="shared" ref="CX57:CX66" si="1248">CV57-CW57</f>
        <v>#VALUE!</v>
      </c>
      <c r="CY57" s="17" t="str">
        <f t="shared" ref="CY57:CZ57" si="1139">SUM(CY58:CY66)</f>
        <v>#VALUE!</v>
      </c>
      <c r="CZ57" s="17" t="str">
        <f t="shared" si="1139"/>
        <v>#VALUE!</v>
      </c>
      <c r="DA57" s="17" t="str">
        <f t="shared" ref="DA57:DA66" si="1249">CY57-CZ57</f>
        <v>#VALUE!</v>
      </c>
      <c r="DB57" s="17" t="str">
        <f>IFERROR(DA57-CX57,"")</f>
        <v/>
      </c>
      <c r="DC57" s="97" t="str">
        <f t="shared" ref="DC57:DD57" si="1140">SUM(DC58:DC66)</f>
        <v>#VALUE!</v>
      </c>
      <c r="DD57" s="18" t="str">
        <f t="shared" si="1140"/>
        <v>#VALUE!</v>
      </c>
      <c r="DE57" s="18" t="str">
        <f t="shared" ref="DE57:DE66" si="1250">DC57-DD57</f>
        <v>#VALUE!</v>
      </c>
      <c r="DF57" s="18" t="str">
        <f t="shared" ref="DF57:DG57" si="1141">SUM(DF58:DF66)</f>
        <v>#VALUE!</v>
      </c>
      <c r="DG57" s="18" t="str">
        <f t="shared" si="1141"/>
        <v>#VALUE!</v>
      </c>
      <c r="DH57" s="18" t="str">
        <f t="shared" ref="DH57:DH66" si="1251">DF57-DG57</f>
        <v>#VALUE!</v>
      </c>
      <c r="DI57" s="18" t="str">
        <f>IFERROR(DH57-DE57,"")</f>
        <v/>
      </c>
      <c r="DJ57" s="98" t="str">
        <f t="shared" ref="DJ57:DK57" si="1142">SUM(DJ58:DJ66)</f>
        <v>#VALUE!</v>
      </c>
      <c r="DK57" s="17" t="str">
        <f t="shared" si="1142"/>
        <v>#VALUE!</v>
      </c>
      <c r="DL57" s="17" t="str">
        <f t="shared" ref="DL57:DL66" si="1252">DJ57-DK57</f>
        <v>#VALUE!</v>
      </c>
      <c r="DM57" s="17" t="str">
        <f t="shared" ref="DM57:DN57" si="1143">SUM(DM58:DM66)</f>
        <v>#VALUE!</v>
      </c>
      <c r="DN57" s="17" t="str">
        <f t="shared" si="1143"/>
        <v>#VALUE!</v>
      </c>
      <c r="DO57" s="17" t="str">
        <f t="shared" ref="DO57:DO66" si="1253">DM57-DN57</f>
        <v>#VALUE!</v>
      </c>
      <c r="DP57" s="17" t="str">
        <f>IFERROR(DO57-DL57,"")</f>
        <v/>
      </c>
      <c r="DQ57" s="97" t="str">
        <f t="shared" ref="DQ57:DR57" si="1144">SUM(DQ58:DQ66)</f>
        <v>#VALUE!</v>
      </c>
      <c r="DR57" s="18" t="str">
        <f t="shared" si="1144"/>
        <v>#VALUE!</v>
      </c>
      <c r="DS57" s="18" t="str">
        <f t="shared" ref="DS57:DS66" si="1254">DQ57-DR57</f>
        <v>#VALUE!</v>
      </c>
      <c r="DT57" s="18" t="str">
        <f t="shared" ref="DT57:DU57" si="1145">SUM(DT58:DT66)</f>
        <v>#VALUE!</v>
      </c>
      <c r="DU57" s="18" t="str">
        <f t="shared" si="1145"/>
        <v>#VALUE!</v>
      </c>
      <c r="DV57" s="18" t="str">
        <f t="shared" ref="DV57:DV66" si="1255">DT57-DU57</f>
        <v>#VALUE!</v>
      </c>
      <c r="DW57" s="18" t="str">
        <f>IFERROR(DV57-DS57,"")</f>
        <v/>
      </c>
      <c r="DX57" s="98" t="str">
        <f t="shared" ref="DX57:DY57" si="1146">SUM(DX58:DX66)</f>
        <v>#VALUE!</v>
      </c>
      <c r="DY57" s="17" t="str">
        <f t="shared" si="1146"/>
        <v>#VALUE!</v>
      </c>
      <c r="DZ57" s="17" t="str">
        <f t="shared" ref="DZ57:DZ66" si="1256">DX57-DY57</f>
        <v>#VALUE!</v>
      </c>
      <c r="EA57" s="17" t="str">
        <f t="shared" ref="EA57:EB57" si="1147">SUM(EA58:EA66)</f>
        <v>#VALUE!</v>
      </c>
      <c r="EB57" s="17" t="str">
        <f t="shared" si="1147"/>
        <v>#VALUE!</v>
      </c>
      <c r="EC57" s="17" t="str">
        <f t="shared" ref="EC57:EC66" si="1257">EA57-EB57</f>
        <v>#VALUE!</v>
      </c>
      <c r="ED57" s="17" t="str">
        <f>IFERROR(EC57-DZ57,"")</f>
        <v/>
      </c>
      <c r="EE57" s="97" t="str">
        <f t="shared" ref="EE57:EF57" si="1148">SUM(EE58:EE66)</f>
        <v>#VALUE!</v>
      </c>
      <c r="EF57" s="18" t="str">
        <f t="shared" si="1148"/>
        <v>#VALUE!</v>
      </c>
      <c r="EG57" s="18" t="str">
        <f t="shared" ref="EG57:EG66" si="1258">EE57-EF57</f>
        <v>#VALUE!</v>
      </c>
      <c r="EH57" s="18" t="str">
        <f t="shared" ref="EH57:EI57" si="1149">SUM(EH58:EH66)</f>
        <v>#VALUE!</v>
      </c>
      <c r="EI57" s="18" t="str">
        <f t="shared" si="1149"/>
        <v>#VALUE!</v>
      </c>
      <c r="EJ57" s="18" t="str">
        <f t="shared" ref="EJ57:EJ66" si="1259">EH57-EI57</f>
        <v>#VALUE!</v>
      </c>
      <c r="EK57" s="18" t="str">
        <f>IFERROR(EJ57-EG57,"")</f>
        <v/>
      </c>
      <c r="EL57" s="98" t="str">
        <f t="shared" ref="EL57:EM57" si="1150">SUM(EL58:EL66)</f>
        <v>#VALUE!</v>
      </c>
      <c r="EM57" s="17" t="str">
        <f t="shared" si="1150"/>
        <v>#VALUE!</v>
      </c>
      <c r="EN57" s="17" t="str">
        <f t="shared" ref="EN57:EN66" si="1260">EL57-EM57</f>
        <v>#VALUE!</v>
      </c>
      <c r="EO57" s="17" t="str">
        <f t="shared" ref="EO57:EP57" si="1151">SUM(EO58:EO66)</f>
        <v>#VALUE!</v>
      </c>
      <c r="EP57" s="17" t="str">
        <f t="shared" si="1151"/>
        <v>#VALUE!</v>
      </c>
      <c r="EQ57" s="17" t="str">
        <f t="shared" ref="EQ57:EQ66" si="1261">EO57-EP57</f>
        <v>#VALUE!</v>
      </c>
      <c r="ER57" s="17" t="str">
        <f>IFERROR(EQ57-EN57,"")</f>
        <v/>
      </c>
      <c r="ES57" s="97" t="str">
        <f t="shared" ref="ES57:ET57" si="1152">SUM(ES58:ES66)</f>
        <v>#VALUE!</v>
      </c>
      <c r="ET57" s="18" t="str">
        <f t="shared" si="1152"/>
        <v>#VALUE!</v>
      </c>
      <c r="EU57" s="18" t="str">
        <f t="shared" ref="EU57:EU66" si="1262">ES57-ET57</f>
        <v>#VALUE!</v>
      </c>
      <c r="EV57" s="18" t="str">
        <f t="shared" ref="EV57:EW57" si="1153">SUM(EV58:EV66)</f>
        <v>#VALUE!</v>
      </c>
      <c r="EW57" s="18" t="str">
        <f t="shared" si="1153"/>
        <v>#VALUE!</v>
      </c>
      <c r="EX57" s="18" t="str">
        <f t="shared" ref="EX57:EX66" si="1263">EV57-EW57</f>
        <v>#VALUE!</v>
      </c>
      <c r="EY57" s="18" t="str">
        <f>IFERROR(EX57-EU57,"")</f>
        <v/>
      </c>
      <c r="EZ57" s="98" t="str">
        <f t="shared" ref="EZ57:FA57" si="1154">SUM(EZ58:EZ66)</f>
        <v>#VALUE!</v>
      </c>
      <c r="FA57" s="17" t="str">
        <f t="shared" si="1154"/>
        <v>#VALUE!</v>
      </c>
      <c r="FB57" s="17" t="str">
        <f t="shared" ref="FB57:FB66" si="1264">EZ57-FA57</f>
        <v>#VALUE!</v>
      </c>
      <c r="FC57" s="17" t="str">
        <f t="shared" ref="FC57:FD57" si="1155">SUM(FC58:FC66)</f>
        <v>#VALUE!</v>
      </c>
      <c r="FD57" s="17" t="str">
        <f t="shared" si="1155"/>
        <v>#VALUE!</v>
      </c>
      <c r="FE57" s="17" t="str">
        <f t="shared" ref="FE57:FE66" si="1265">FC57-FD57</f>
        <v>#VALUE!</v>
      </c>
      <c r="FF57" s="17" t="str">
        <f>IFERROR(FE57-FB57,"")</f>
        <v/>
      </c>
      <c r="FG57" s="97" t="str">
        <f t="shared" ref="FG57:FH57" si="1156">SUM(FG58:FG66)</f>
        <v>#VALUE!</v>
      </c>
      <c r="FH57" s="18" t="str">
        <f t="shared" si="1156"/>
        <v>#VALUE!</v>
      </c>
      <c r="FI57" s="18" t="str">
        <f t="shared" ref="FI57:FI66" si="1266">FG57-FH57</f>
        <v>#VALUE!</v>
      </c>
      <c r="FJ57" s="18" t="str">
        <f t="shared" ref="FJ57:FK57" si="1157">SUM(FJ58:FJ66)</f>
        <v>#VALUE!</v>
      </c>
      <c r="FK57" s="18" t="str">
        <f t="shared" si="1157"/>
        <v>#VALUE!</v>
      </c>
      <c r="FL57" s="18" t="str">
        <f t="shared" ref="FL57:FL66" si="1267">FJ57-FK57</f>
        <v>#VALUE!</v>
      </c>
      <c r="FM57" s="18" t="str">
        <f>IFERROR(FL57-FI57,"")</f>
        <v/>
      </c>
      <c r="FN57" s="98" t="str">
        <f t="shared" ref="FN57:FO57" si="1158">SUM(FN58:FN66)</f>
        <v>#VALUE!</v>
      </c>
      <c r="FO57" s="17" t="str">
        <f t="shared" si="1158"/>
        <v>#VALUE!</v>
      </c>
      <c r="FP57" s="17" t="str">
        <f t="shared" ref="FP57:FP66" si="1268">FN57-FO57</f>
        <v>#VALUE!</v>
      </c>
      <c r="FQ57" s="17" t="str">
        <f t="shared" ref="FQ57:FR57" si="1159">SUM(FQ58:FQ66)</f>
        <v>#VALUE!</v>
      </c>
      <c r="FR57" s="17" t="str">
        <f t="shared" si="1159"/>
        <v>#VALUE!</v>
      </c>
      <c r="FS57" s="17" t="str">
        <f t="shared" ref="FS57:FS66" si="1269">FQ57-FR57</f>
        <v>#VALUE!</v>
      </c>
      <c r="FT57" s="17" t="str">
        <f>IFERROR(FS57-FP57,"")</f>
        <v/>
      </c>
      <c r="FU57" s="97" t="str">
        <f t="shared" ref="FU57:FV57" si="1160">SUM(FU58:FU66)</f>
        <v>#VALUE!</v>
      </c>
      <c r="FV57" s="18" t="str">
        <f t="shared" si="1160"/>
        <v>#VALUE!</v>
      </c>
      <c r="FW57" s="18" t="str">
        <f t="shared" ref="FW57:FW66" si="1270">FU57-FV57</f>
        <v>#VALUE!</v>
      </c>
      <c r="FX57" s="18" t="str">
        <f t="shared" ref="FX57:FY57" si="1161">SUM(FX58:FX66)</f>
        <v>#VALUE!</v>
      </c>
      <c r="FY57" s="18" t="str">
        <f t="shared" si="1161"/>
        <v>#VALUE!</v>
      </c>
      <c r="FZ57" s="18" t="str">
        <f t="shared" ref="FZ57:FZ66" si="1271">FX57-FY57</f>
        <v>#VALUE!</v>
      </c>
      <c r="GA57" s="18" t="str">
        <f>IFERROR(FZ57-FW57,"")</f>
        <v/>
      </c>
      <c r="GB57" s="98" t="str">
        <f t="shared" ref="GB57:GC57" si="1162">SUM(GB58:GB66)</f>
        <v>#VALUE!</v>
      </c>
      <c r="GC57" s="17" t="str">
        <f t="shared" si="1162"/>
        <v>#VALUE!</v>
      </c>
      <c r="GD57" s="17" t="str">
        <f t="shared" ref="GD57:GD66" si="1272">GB57-GC57</f>
        <v>#VALUE!</v>
      </c>
      <c r="GE57" s="17" t="str">
        <f t="shared" ref="GE57:GF57" si="1163">SUM(GE58:GE66)</f>
        <v>#VALUE!</v>
      </c>
      <c r="GF57" s="17" t="str">
        <f t="shared" si="1163"/>
        <v>#VALUE!</v>
      </c>
      <c r="GG57" s="17" t="str">
        <f t="shared" ref="GG57:GG66" si="1273">GE57-GF57</f>
        <v>#VALUE!</v>
      </c>
      <c r="GH57" s="17" t="str">
        <f>IFERROR(GG57-GD57,"")</f>
        <v/>
      </c>
      <c r="GI57" s="97" t="str">
        <f t="shared" ref="GI57:GJ57" si="1164">SUM(GI58:GI66)</f>
        <v>#VALUE!</v>
      </c>
      <c r="GJ57" s="18" t="str">
        <f t="shared" si="1164"/>
        <v>#VALUE!</v>
      </c>
      <c r="GK57" s="18" t="str">
        <f t="shared" ref="GK57:GK66" si="1274">GI57-GJ57</f>
        <v>#VALUE!</v>
      </c>
      <c r="GL57" s="18" t="str">
        <f t="shared" ref="GL57:GM57" si="1165">SUM(GL58:GL66)</f>
        <v>#VALUE!</v>
      </c>
      <c r="GM57" s="18" t="str">
        <f t="shared" si="1165"/>
        <v>#VALUE!</v>
      </c>
      <c r="GN57" s="18" t="str">
        <f t="shared" ref="GN57:GN66" si="1275">GL57-GM57</f>
        <v>#VALUE!</v>
      </c>
      <c r="GO57" s="18" t="str">
        <f>IFERROR(GN57-GK57,"")</f>
        <v/>
      </c>
      <c r="GP57" s="98" t="str">
        <f t="shared" ref="GP57:GQ57" si="1166">SUM(GP58:GP66)</f>
        <v>#VALUE!</v>
      </c>
      <c r="GQ57" s="17" t="str">
        <f t="shared" si="1166"/>
        <v>#VALUE!</v>
      </c>
      <c r="GR57" s="17" t="str">
        <f t="shared" ref="GR57:GR66" si="1276">GP57-GQ57</f>
        <v>#VALUE!</v>
      </c>
      <c r="GS57" s="17" t="str">
        <f t="shared" ref="GS57:GT57" si="1167">SUM(GS58:GS66)</f>
        <v>#VALUE!</v>
      </c>
      <c r="GT57" s="17" t="str">
        <f t="shared" si="1167"/>
        <v>#VALUE!</v>
      </c>
      <c r="GU57" s="17" t="str">
        <f t="shared" ref="GU57:GU66" si="1277">GS57-GT57</f>
        <v>#VALUE!</v>
      </c>
      <c r="GV57" s="17" t="str">
        <f>IFERROR(GU57-GR57,"")</f>
        <v/>
      </c>
      <c r="GW57" s="97" t="str">
        <f t="shared" ref="GW57:GX57" si="1168">SUM(GW58:GW66)</f>
        <v>#VALUE!</v>
      </c>
      <c r="GX57" s="18" t="str">
        <f t="shared" si="1168"/>
        <v>#VALUE!</v>
      </c>
      <c r="GY57" s="18" t="str">
        <f t="shared" ref="GY57:GY66" si="1278">GW57-GX57</f>
        <v>#VALUE!</v>
      </c>
      <c r="GZ57" s="18" t="str">
        <f t="shared" ref="GZ57:HA57" si="1169">SUM(GZ58:GZ66)</f>
        <v>#VALUE!</v>
      </c>
      <c r="HA57" s="18" t="str">
        <f t="shared" si="1169"/>
        <v>#VALUE!</v>
      </c>
      <c r="HB57" s="18" t="str">
        <f t="shared" ref="HB57:HB66" si="1279">GZ57-HA57</f>
        <v>#VALUE!</v>
      </c>
      <c r="HC57" s="18" t="str">
        <f>IFERROR(HB57-GY57,"")</f>
        <v/>
      </c>
      <c r="HD57" s="98" t="str">
        <f t="shared" ref="HD57:HE57" si="1170">SUM(HD58:HD66)</f>
        <v>#VALUE!</v>
      </c>
      <c r="HE57" s="17" t="str">
        <f t="shared" si="1170"/>
        <v>#VALUE!</v>
      </c>
      <c r="HF57" s="17" t="str">
        <f t="shared" ref="HF57:HF66" si="1280">HD57-HE57</f>
        <v>#VALUE!</v>
      </c>
      <c r="HG57" s="17" t="str">
        <f t="shared" ref="HG57:HH57" si="1171">SUM(HG58:HG66)</f>
        <v>#VALUE!</v>
      </c>
      <c r="HH57" s="17" t="str">
        <f t="shared" si="1171"/>
        <v>#VALUE!</v>
      </c>
      <c r="HI57" s="17" t="str">
        <f t="shared" ref="HI57:HI66" si="1281">HG57-HH57</f>
        <v>#VALUE!</v>
      </c>
      <c r="HJ57" s="17" t="str">
        <f>IFERROR(HI57-HF57,"")</f>
        <v/>
      </c>
      <c r="HK57" s="97" t="str">
        <f t="shared" ref="HK57:HL57" si="1172">SUM(HK58:HK66)</f>
        <v>#VALUE!</v>
      </c>
      <c r="HL57" s="18" t="str">
        <f t="shared" si="1172"/>
        <v>#VALUE!</v>
      </c>
      <c r="HM57" s="18" t="str">
        <f t="shared" ref="HM57:HM66" si="1282">HK57-HL57</f>
        <v>#VALUE!</v>
      </c>
      <c r="HN57" s="18" t="str">
        <f t="shared" ref="HN57:HO57" si="1173">SUM(HN58:HN66)</f>
        <v>#VALUE!</v>
      </c>
      <c r="HO57" s="18" t="str">
        <f t="shared" si="1173"/>
        <v>#VALUE!</v>
      </c>
      <c r="HP57" s="18" t="str">
        <f t="shared" ref="HP57:HP66" si="1283">HN57-HO57</f>
        <v>#VALUE!</v>
      </c>
      <c r="HQ57" s="18" t="str">
        <f>IFERROR(HP57-HM57,"")</f>
        <v/>
      </c>
      <c r="HR57" s="98" t="str">
        <f t="shared" ref="HR57:HS57" si="1174">SUM(HR58:HR66)</f>
        <v>#VALUE!</v>
      </c>
      <c r="HS57" s="17" t="str">
        <f t="shared" si="1174"/>
        <v>#VALUE!</v>
      </c>
      <c r="HT57" s="17" t="str">
        <f t="shared" ref="HT57:HT66" si="1284">HR57-HS57</f>
        <v>#VALUE!</v>
      </c>
      <c r="HU57" s="17" t="str">
        <f t="shared" ref="HU57:HV57" si="1175">SUM(HU58:HU66)</f>
        <v>#VALUE!</v>
      </c>
      <c r="HV57" s="17" t="str">
        <f t="shared" si="1175"/>
        <v>#VALUE!</v>
      </c>
      <c r="HW57" s="17" t="str">
        <f t="shared" ref="HW57:HW66" si="1285">HU57-HV57</f>
        <v>#VALUE!</v>
      </c>
      <c r="HX57" s="17" t="str">
        <f>IFERROR(HW57-HT57,"")</f>
        <v/>
      </c>
      <c r="HY57" s="97" t="str">
        <f t="shared" ref="HY57:HZ57" si="1176">SUM(HY58:HY66)</f>
        <v>#VALUE!</v>
      </c>
      <c r="HZ57" s="18" t="str">
        <f t="shared" si="1176"/>
        <v>#VALUE!</v>
      </c>
      <c r="IA57" s="18" t="str">
        <f t="shared" ref="IA57:IA66" si="1286">HY57-HZ57</f>
        <v>#VALUE!</v>
      </c>
      <c r="IB57" s="18" t="str">
        <f t="shared" ref="IB57:IC57" si="1177">SUM(IB58:IB66)</f>
        <v>#VALUE!</v>
      </c>
      <c r="IC57" s="18" t="str">
        <f t="shared" si="1177"/>
        <v>#VALUE!</v>
      </c>
      <c r="ID57" s="18" t="str">
        <f t="shared" ref="ID57:ID66" si="1287">IB57-IC57</f>
        <v>#VALUE!</v>
      </c>
      <c r="IE57" s="18" t="str">
        <f>IFERROR(ID57-IA57,"")</f>
        <v/>
      </c>
      <c r="IF57" s="98" t="str">
        <f t="shared" ref="IF57:IG57" si="1178">SUM(IF58:IF66)</f>
        <v>#VALUE!</v>
      </c>
      <c r="IG57" s="17" t="str">
        <f t="shared" si="1178"/>
        <v>#VALUE!</v>
      </c>
      <c r="IH57" s="17" t="str">
        <f t="shared" ref="IH57:IH66" si="1288">IF57-IG57</f>
        <v>#VALUE!</v>
      </c>
      <c r="II57" s="17" t="str">
        <f t="shared" ref="II57:IJ57" si="1179">SUM(II58:II66)</f>
        <v>#VALUE!</v>
      </c>
      <c r="IJ57" s="17" t="str">
        <f t="shared" si="1179"/>
        <v>#VALUE!</v>
      </c>
      <c r="IK57" s="17" t="str">
        <f t="shared" ref="IK57:IK66" si="1289">II57-IJ57</f>
        <v>#VALUE!</v>
      </c>
      <c r="IL57" s="17" t="str">
        <f>IFERROR(IK57-IH57,"")</f>
        <v/>
      </c>
      <c r="IM57" s="97" t="str">
        <f t="shared" ref="IM57:IN57" si="1180">SUM(IM58:IM66)</f>
        <v>#VALUE!</v>
      </c>
      <c r="IN57" s="18" t="str">
        <f t="shared" si="1180"/>
        <v>#VALUE!</v>
      </c>
      <c r="IO57" s="18" t="str">
        <f t="shared" ref="IO57:IO66" si="1290">IM57-IN57</f>
        <v>#VALUE!</v>
      </c>
      <c r="IP57" s="18" t="str">
        <f t="shared" ref="IP57:IQ57" si="1181">SUM(IP58:IP66)</f>
        <v>#VALUE!</v>
      </c>
      <c r="IQ57" s="18" t="str">
        <f t="shared" si="1181"/>
        <v>#VALUE!</v>
      </c>
      <c r="IR57" s="18" t="str">
        <f t="shared" ref="IR57:IR66" si="1291">IP57-IQ57</f>
        <v>#VALUE!</v>
      </c>
      <c r="IS57" s="18" t="str">
        <f>IFERROR(IR57-IO57,"")</f>
        <v/>
      </c>
      <c r="IT57" s="98" t="str">
        <f t="shared" ref="IT57:IU57" si="1182">SUM(IT58:IT66)</f>
        <v>#VALUE!</v>
      </c>
      <c r="IU57" s="17" t="str">
        <f t="shared" si="1182"/>
        <v>#VALUE!</v>
      </c>
      <c r="IV57" s="17" t="str">
        <f t="shared" ref="IV57:IV66" si="1292">IT57-IU57</f>
        <v>#VALUE!</v>
      </c>
      <c r="IW57" s="17" t="str">
        <f t="shared" ref="IW57:IX57" si="1183">SUM(IW58:IW66)</f>
        <v>#VALUE!</v>
      </c>
      <c r="IX57" s="17" t="str">
        <f t="shared" si="1183"/>
        <v>#VALUE!</v>
      </c>
      <c r="IY57" s="17" t="str">
        <f t="shared" ref="IY57:IY66" si="1293">IW57-IX57</f>
        <v>#VALUE!</v>
      </c>
      <c r="IZ57" s="17" t="str">
        <f>IFERROR(IY57-IV57,"")</f>
        <v/>
      </c>
      <c r="JA57" s="97" t="str">
        <f t="shared" ref="JA57:JB57" si="1184">SUM(JA58:JA66)</f>
        <v>#VALUE!</v>
      </c>
      <c r="JB57" s="18" t="str">
        <f t="shared" si="1184"/>
        <v>#VALUE!</v>
      </c>
      <c r="JC57" s="18" t="str">
        <f t="shared" ref="JC57:JC66" si="1294">JA57-JB57</f>
        <v>#VALUE!</v>
      </c>
      <c r="JD57" s="18" t="str">
        <f t="shared" ref="JD57:JE57" si="1185">SUM(JD58:JD66)</f>
        <v>#VALUE!</v>
      </c>
      <c r="JE57" s="18" t="str">
        <f t="shared" si="1185"/>
        <v>#VALUE!</v>
      </c>
      <c r="JF57" s="18" t="str">
        <f t="shared" ref="JF57:JF66" si="1295">JD57-JE57</f>
        <v>#VALUE!</v>
      </c>
      <c r="JG57" s="18" t="str">
        <f>IFERROR(JF57-JC57,"")</f>
        <v/>
      </c>
      <c r="JH57" s="98" t="str">
        <f t="shared" ref="JH57:JI57" si="1186">SUM(JH58:JH66)</f>
        <v>#VALUE!</v>
      </c>
      <c r="JI57" s="17" t="str">
        <f t="shared" si="1186"/>
        <v>#VALUE!</v>
      </c>
      <c r="JJ57" s="17" t="str">
        <f t="shared" ref="JJ57:JJ66" si="1296">JH57-JI57</f>
        <v>#VALUE!</v>
      </c>
      <c r="JK57" s="17" t="str">
        <f t="shared" ref="JK57:JL57" si="1187">SUM(JK58:JK66)</f>
        <v>#VALUE!</v>
      </c>
      <c r="JL57" s="17" t="str">
        <f t="shared" si="1187"/>
        <v>#VALUE!</v>
      </c>
      <c r="JM57" s="17" t="str">
        <f t="shared" ref="JM57:JM66" si="1297">JK57-JL57</f>
        <v>#VALUE!</v>
      </c>
      <c r="JN57" s="17" t="str">
        <f>IFERROR(JM57-JJ57,"")</f>
        <v/>
      </c>
      <c r="JO57" s="97" t="str">
        <f t="shared" ref="JO57:JP57" si="1188">SUM(JO58:JO66)</f>
        <v>#VALUE!</v>
      </c>
      <c r="JP57" s="18" t="str">
        <f t="shared" si="1188"/>
        <v>#VALUE!</v>
      </c>
      <c r="JQ57" s="18" t="str">
        <f t="shared" ref="JQ57:JQ66" si="1298">JO57-JP57</f>
        <v>#VALUE!</v>
      </c>
      <c r="JR57" s="18" t="str">
        <f t="shared" ref="JR57:JS57" si="1189">SUM(JR58:JR66)</f>
        <v>#VALUE!</v>
      </c>
      <c r="JS57" s="18" t="str">
        <f t="shared" si="1189"/>
        <v>#VALUE!</v>
      </c>
      <c r="JT57" s="18" t="str">
        <f t="shared" ref="JT57:JT66" si="1299">JR57-JS57</f>
        <v>#VALUE!</v>
      </c>
      <c r="JU57" s="18" t="str">
        <f>IFERROR(JT57-JQ57,"")</f>
        <v/>
      </c>
      <c r="JV57" s="98" t="str">
        <f t="shared" ref="JV57:JW57" si="1190">SUM(JV58:JV66)</f>
        <v>#VALUE!</v>
      </c>
      <c r="JW57" s="17" t="str">
        <f t="shared" si="1190"/>
        <v>#VALUE!</v>
      </c>
      <c r="JX57" s="17" t="str">
        <f t="shared" ref="JX57:JX66" si="1300">JV57-JW57</f>
        <v>#VALUE!</v>
      </c>
      <c r="JY57" s="17" t="str">
        <f t="shared" ref="JY57:JZ57" si="1191">SUM(JY58:JY66)</f>
        <v>#VALUE!</v>
      </c>
      <c r="JZ57" s="17" t="str">
        <f t="shared" si="1191"/>
        <v>#VALUE!</v>
      </c>
      <c r="KA57" s="17" t="str">
        <f t="shared" ref="KA57:KA66" si="1301">JY57-JZ57</f>
        <v>#VALUE!</v>
      </c>
      <c r="KB57" s="17" t="str">
        <f>IFERROR(KA57-JX57,"")</f>
        <v/>
      </c>
      <c r="KC57" s="97" t="str">
        <f t="shared" ref="KC57:KD57" si="1192">SUM(KC58:KC66)</f>
        <v>#VALUE!</v>
      </c>
      <c r="KD57" s="18" t="str">
        <f t="shared" si="1192"/>
        <v>#VALUE!</v>
      </c>
      <c r="KE57" s="18" t="str">
        <f t="shared" ref="KE57:KE66" si="1302">KC57-KD57</f>
        <v>#VALUE!</v>
      </c>
      <c r="KF57" s="18" t="str">
        <f t="shared" ref="KF57:KG57" si="1193">SUM(KF58:KF66)</f>
        <v>#VALUE!</v>
      </c>
      <c r="KG57" s="18" t="str">
        <f t="shared" si="1193"/>
        <v>#VALUE!</v>
      </c>
      <c r="KH57" s="18" t="str">
        <f t="shared" ref="KH57:KH66" si="1303">KF57-KG57</f>
        <v>#VALUE!</v>
      </c>
      <c r="KI57" s="18" t="str">
        <f>IFERROR(KH57-KE57,"")</f>
        <v/>
      </c>
      <c r="KJ57" s="98" t="str">
        <f t="shared" ref="KJ57:KK57" si="1194">SUM(KJ58:KJ66)</f>
        <v>#VALUE!</v>
      </c>
      <c r="KK57" s="17" t="str">
        <f t="shared" si="1194"/>
        <v>#VALUE!</v>
      </c>
      <c r="KL57" s="17" t="str">
        <f t="shared" ref="KL57:KL66" si="1304">KJ57-KK57</f>
        <v>#VALUE!</v>
      </c>
      <c r="KM57" s="17" t="str">
        <f t="shared" ref="KM57:KN57" si="1195">SUM(KM58:KM66)</f>
        <v>#VALUE!</v>
      </c>
      <c r="KN57" s="17" t="str">
        <f t="shared" si="1195"/>
        <v>#VALUE!</v>
      </c>
      <c r="KO57" s="17" t="str">
        <f t="shared" ref="KO57:KO66" si="1305">KM57-KN57</f>
        <v>#VALUE!</v>
      </c>
      <c r="KP57" s="17" t="str">
        <f>IFERROR(KO57-KL57,"")</f>
        <v/>
      </c>
      <c r="KQ57" s="97" t="str">
        <f t="shared" ref="KQ57:KR57" si="1196">SUM(KQ58:KQ66)</f>
        <v>#VALUE!</v>
      </c>
      <c r="KR57" s="18" t="str">
        <f t="shared" si="1196"/>
        <v>#VALUE!</v>
      </c>
      <c r="KS57" s="18" t="str">
        <f t="shared" ref="KS57:KS66" si="1306">KQ57-KR57</f>
        <v>#VALUE!</v>
      </c>
      <c r="KT57" s="18" t="str">
        <f t="shared" ref="KT57:KU57" si="1197">SUM(KT58:KT66)</f>
        <v>#VALUE!</v>
      </c>
      <c r="KU57" s="18" t="str">
        <f t="shared" si="1197"/>
        <v>#VALUE!</v>
      </c>
      <c r="KV57" s="18" t="str">
        <f t="shared" ref="KV57:KV66" si="1307">KT57-KU57</f>
        <v>#VALUE!</v>
      </c>
      <c r="KW57" s="18" t="str">
        <f>IFERROR(KV57-KS57,"")</f>
        <v/>
      </c>
      <c r="KX57" s="98" t="str">
        <f t="shared" ref="KX57:KY57" si="1198">SUM(KX58:KX66)</f>
        <v>#VALUE!</v>
      </c>
      <c r="KY57" s="17" t="str">
        <f t="shared" si="1198"/>
        <v>#VALUE!</v>
      </c>
      <c r="KZ57" s="17" t="str">
        <f t="shared" ref="KZ57:KZ66" si="1308">KX57-KY57</f>
        <v>#VALUE!</v>
      </c>
      <c r="LA57" s="17" t="str">
        <f t="shared" ref="LA57:LB57" si="1199">SUM(LA58:LA66)</f>
        <v>#VALUE!</v>
      </c>
      <c r="LB57" s="17" t="str">
        <f t="shared" si="1199"/>
        <v>#VALUE!</v>
      </c>
      <c r="LC57" s="17" t="str">
        <f t="shared" ref="LC57:LC66" si="1309">LA57-LB57</f>
        <v>#VALUE!</v>
      </c>
      <c r="LD57" s="99" t="str">
        <f>IFERROR(LC57-KZ57,"")</f>
        <v/>
      </c>
      <c r="LE57" s="97" t="str">
        <f t="shared" ref="LE57:LF57" si="1200">SUM(LE58:LE66)</f>
        <v>#VALUE!</v>
      </c>
      <c r="LF57" s="18" t="str">
        <f t="shared" si="1200"/>
        <v>#VALUE!</v>
      </c>
      <c r="LG57" s="18" t="str">
        <f t="shared" ref="LG57:LG66" si="1310">LE57-LF57</f>
        <v>#VALUE!</v>
      </c>
      <c r="LH57" s="18" t="str">
        <f t="shared" ref="LH57:LI57" si="1201">SUM(LH58:LH66)</f>
        <v>#VALUE!</v>
      </c>
      <c r="LI57" s="18" t="str">
        <f t="shared" si="1201"/>
        <v>#VALUE!</v>
      </c>
      <c r="LJ57" s="18" t="str">
        <f t="shared" ref="LJ57:LJ66" si="1311">LH57-LI57</f>
        <v>#VALUE!</v>
      </c>
      <c r="LK57" s="18" t="str">
        <f>IFERROR(LJ57-LG57,"")</f>
        <v/>
      </c>
      <c r="LL57" s="98" t="str">
        <f t="shared" ref="LL57:LM57" si="1202">SUM(LL58:LL66)</f>
        <v>#VALUE!</v>
      </c>
      <c r="LM57" s="17" t="str">
        <f t="shared" si="1202"/>
        <v>#VALUE!</v>
      </c>
      <c r="LN57" s="17" t="str">
        <f t="shared" ref="LN57:LN66" si="1312">LL57-LM57</f>
        <v>#VALUE!</v>
      </c>
      <c r="LO57" s="17" t="str">
        <f t="shared" ref="LO57:LP57" si="1203">SUM(LO58:LO66)</f>
        <v>#VALUE!</v>
      </c>
      <c r="LP57" s="17" t="str">
        <f t="shared" si="1203"/>
        <v>#VALUE!</v>
      </c>
      <c r="LQ57" s="17" t="str">
        <f t="shared" ref="LQ57:LQ66" si="1313">LO57-LP57</f>
        <v>#VALUE!</v>
      </c>
      <c r="LR57" s="99" t="str">
        <f>IFERROR(LQ57-LN57,"")</f>
        <v/>
      </c>
      <c r="LS57" s="97" t="str">
        <f t="shared" ref="LS57:LT57" si="1204">SUM(LS58:LS66)</f>
        <v>#VALUE!</v>
      </c>
      <c r="LT57" s="18" t="str">
        <f t="shared" si="1204"/>
        <v>#VALUE!</v>
      </c>
      <c r="LU57" s="18" t="str">
        <f t="shared" ref="LU57:LU66" si="1314">LS57-LT57</f>
        <v>#VALUE!</v>
      </c>
      <c r="LV57" s="18" t="str">
        <f t="shared" ref="LV57:LW57" si="1205">SUM(LV58:LV66)</f>
        <v>#VALUE!</v>
      </c>
      <c r="LW57" s="18" t="str">
        <f t="shared" si="1205"/>
        <v>#VALUE!</v>
      </c>
      <c r="LX57" s="18" t="str">
        <f t="shared" ref="LX57:LX66" si="1315">LV57-LW57</f>
        <v>#VALUE!</v>
      </c>
      <c r="LY57" s="18" t="str">
        <f>IFERROR(LX57-LU57,"")</f>
        <v/>
      </c>
      <c r="LZ57" s="98" t="str">
        <f t="shared" ref="LZ57:MA57" si="1206">SUM(LZ58:LZ66)</f>
        <v>#VALUE!</v>
      </c>
      <c r="MA57" s="17" t="str">
        <f t="shared" si="1206"/>
        <v>#VALUE!</v>
      </c>
      <c r="MB57" s="17" t="str">
        <f t="shared" ref="MB57:MB66" si="1316">LZ57-MA57</f>
        <v>#VALUE!</v>
      </c>
      <c r="MC57" s="17" t="str">
        <f t="shared" ref="MC57:MD57" si="1207">SUM(MC58:MC66)</f>
        <v>#VALUE!</v>
      </c>
      <c r="MD57" s="17" t="str">
        <f t="shared" si="1207"/>
        <v>#VALUE!</v>
      </c>
      <c r="ME57" s="17" t="str">
        <f t="shared" ref="ME57:ME66" si="1317">MC57-MD57</f>
        <v>#VALUE!</v>
      </c>
      <c r="MF57" s="99" t="str">
        <f>IFERROR(ME57-MB57,"")</f>
        <v/>
      </c>
      <c r="MG57" s="97" t="str">
        <f t="shared" ref="MG57:MH57" si="1208">SUM(MG58:MG66)</f>
        <v>#VALUE!</v>
      </c>
      <c r="MH57" s="18" t="str">
        <f t="shared" si="1208"/>
        <v>#VALUE!</v>
      </c>
      <c r="MI57" s="18" t="str">
        <f t="shared" ref="MI57:MI66" si="1318">MG57-MH57</f>
        <v>#VALUE!</v>
      </c>
      <c r="MJ57" s="18" t="str">
        <f t="shared" ref="MJ57:MK57" si="1209">SUM(MJ58:MJ66)</f>
        <v>#VALUE!</v>
      </c>
      <c r="MK57" s="18" t="str">
        <f t="shared" si="1209"/>
        <v>#VALUE!</v>
      </c>
      <c r="ML57" s="18" t="str">
        <f t="shared" ref="ML57:ML66" si="1319">MJ57-MK57</f>
        <v>#VALUE!</v>
      </c>
      <c r="MM57" s="18" t="str">
        <f>IFERROR(ML57-MI57,"")</f>
        <v/>
      </c>
      <c r="MN57" s="98" t="str">
        <f t="shared" ref="MN57:MO57" si="1210">SUM(MN58:MN66)</f>
        <v>#VALUE!</v>
      </c>
      <c r="MO57" s="17" t="str">
        <f t="shared" si="1210"/>
        <v>#VALUE!</v>
      </c>
      <c r="MP57" s="17" t="str">
        <f t="shared" ref="MP57:MP66" si="1320">MN57-MO57</f>
        <v>#VALUE!</v>
      </c>
      <c r="MQ57" s="17" t="str">
        <f t="shared" ref="MQ57:MR57" si="1211">SUM(MQ58:MQ66)</f>
        <v>#VALUE!</v>
      </c>
      <c r="MR57" s="17" t="str">
        <f t="shared" si="1211"/>
        <v>#VALUE!</v>
      </c>
      <c r="MS57" s="17" t="str">
        <f t="shared" ref="MS57:MS66" si="1321">MQ57-MR57</f>
        <v>#VALUE!</v>
      </c>
      <c r="MT57" s="99" t="str">
        <f>IFERROR(MS57-MP57,"")</f>
        <v/>
      </c>
      <c r="MU57" s="97" t="str">
        <f t="shared" ref="MU57:MV57" si="1212">SUM(MU58:MU66)</f>
        <v>#VALUE!</v>
      </c>
      <c r="MV57" s="18" t="str">
        <f t="shared" si="1212"/>
        <v>#VALUE!</v>
      </c>
      <c r="MW57" s="18" t="str">
        <f t="shared" ref="MW57:MW66" si="1322">MU57-MV57</f>
        <v>#VALUE!</v>
      </c>
      <c r="MX57" s="18" t="str">
        <f t="shared" ref="MX57:MY57" si="1213">SUM(MX58:MX66)</f>
        <v>#VALUE!</v>
      </c>
      <c r="MY57" s="18" t="str">
        <f t="shared" si="1213"/>
        <v>#VALUE!</v>
      </c>
      <c r="MZ57" s="18" t="str">
        <f t="shared" ref="MZ57:MZ66" si="1323">MX57-MY57</f>
        <v>#VALUE!</v>
      </c>
      <c r="NA57" s="18" t="str">
        <f>IFERROR(MZ57-MW57,"")</f>
        <v/>
      </c>
      <c r="NB57" s="98" t="str">
        <f t="shared" ref="NB57:NC57" si="1214">SUM(NB58:NB66)</f>
        <v>#VALUE!</v>
      </c>
      <c r="NC57" s="17" t="str">
        <f t="shared" si="1214"/>
        <v>#VALUE!</v>
      </c>
      <c r="ND57" s="17" t="str">
        <f t="shared" ref="ND57:ND66" si="1324">NB57-NC57</f>
        <v>#VALUE!</v>
      </c>
      <c r="NE57" s="17" t="str">
        <f t="shared" ref="NE57:NF57" si="1215">SUM(NE58:NE66)</f>
        <v>#VALUE!</v>
      </c>
      <c r="NF57" s="17" t="str">
        <f t="shared" si="1215"/>
        <v>#VALUE!</v>
      </c>
      <c r="NG57" s="17" t="str">
        <f t="shared" ref="NG57:NG66" si="1325">NE57-NF57</f>
        <v>#VALUE!</v>
      </c>
      <c r="NH57" s="99" t="str">
        <f>IFERROR(NG57-ND57,"")</f>
        <v/>
      </c>
      <c r="NI57" s="97" t="str">
        <f t="shared" ref="NI57:NJ57" si="1216">SUM(NI58:NI66)</f>
        <v>#VALUE!</v>
      </c>
      <c r="NJ57" s="18" t="str">
        <f t="shared" si="1216"/>
        <v>#VALUE!</v>
      </c>
      <c r="NK57" s="18" t="str">
        <f t="shared" ref="NK57:NK66" si="1326">NI57-NJ57</f>
        <v>#VALUE!</v>
      </c>
      <c r="NL57" s="18" t="str">
        <f t="shared" ref="NL57:NM57" si="1217">SUM(NL58:NL66)</f>
        <v>#VALUE!</v>
      </c>
      <c r="NM57" s="18" t="str">
        <f t="shared" si="1217"/>
        <v>#VALUE!</v>
      </c>
      <c r="NN57" s="18" t="str">
        <f t="shared" ref="NN57:NN66" si="1327">NL57-NM57</f>
        <v>#VALUE!</v>
      </c>
      <c r="NO57" s="18" t="str">
        <f>IFERROR(NN57-NK57,"")</f>
        <v/>
      </c>
      <c r="NP57" s="98" t="str">
        <f t="shared" ref="NP57:NQ57" si="1218">SUM(NP58:NP66)</f>
        <v>#VALUE!</v>
      </c>
      <c r="NQ57" s="17" t="str">
        <f t="shared" si="1218"/>
        <v>#VALUE!</v>
      </c>
      <c r="NR57" s="17" t="str">
        <f t="shared" ref="NR57:NR66" si="1328">NP57-NQ57</f>
        <v>#VALUE!</v>
      </c>
      <c r="NS57" s="17" t="str">
        <f t="shared" ref="NS57:NT57" si="1219">SUM(NS58:NS66)</f>
        <v>#VALUE!</v>
      </c>
      <c r="NT57" s="17" t="str">
        <f t="shared" si="1219"/>
        <v>#VALUE!</v>
      </c>
      <c r="NU57" s="17" t="str">
        <f t="shared" ref="NU57:NU66" si="1329">NS57-NT57</f>
        <v>#VALUE!</v>
      </c>
      <c r="NV57" s="99" t="str">
        <f>IFERROR(NU57-NR57,"")</f>
        <v/>
      </c>
    </row>
    <row r="58" ht="15.75" customHeight="1">
      <c r="A58" s="6" t="str">
        <f>Menus!Q3</f>
        <v>D01 Otros gastos</v>
      </c>
      <c r="B58" s="69" t="str">
        <f t="shared" ref="B58:B66" si="1330">SUMIF($P$2:NV$2,$B$2,P58:NV58)</f>
        <v>#VALUE!</v>
      </c>
      <c r="C58" s="69" t="str">
        <f t="shared" ref="C58:C66" si="1331">SUMIF($P$2:NV$2,$C$2,P58:NV58)</f>
        <v>#VALUE!</v>
      </c>
      <c r="D58" s="71" t="str">
        <f t="shared" si="1220"/>
        <v>#VALUE!</v>
      </c>
      <c r="E58" s="69" t="str">
        <f t="shared" ref="E58:E66" si="1332">SUMIF($P$2:NV$2,$E$2,P58:NV58)</f>
        <v>#VALUE!</v>
      </c>
      <c r="F58" s="69" t="str">
        <f t="shared" ref="F58:F66" si="1333">SUMIF($P$2:NV$2,$F$2,P58:NV58)</f>
        <v>#VALUE!</v>
      </c>
      <c r="G58" s="71" t="str">
        <f t="shared" si="1221"/>
        <v>#VALUE!</v>
      </c>
      <c r="H58" s="126" t="str">
        <f t="shared" ref="H58:H66" si="1334">IFERROR(D58-G58,"")</f>
        <v/>
      </c>
      <c r="I58" s="100" t="str">
        <f t="array" ref="I58">SUMIFS(INDIRECT($G$1),Consolidado!$C$3:$C66,$A58,Consolidado!$B$3:$B66,I$1)</f>
        <v>#VALUE!</v>
      </c>
      <c r="J58" s="127" t="str">
        <f t="array" ref="J58">SUM(SUMIFS(INDIRECT($E$1) ,OtrosR!$C$3:$C66,$A58,OtrosR!$B$3:$B66,I$1))</f>
        <v>#VALUE!</v>
      </c>
      <c r="K58" s="71" t="str">
        <f t="shared" si="1222"/>
        <v>#VALUE!</v>
      </c>
      <c r="L58" s="128" t="str">
        <f t="array" ref="L58">SUMIFS(INDIRECT($H$1),Consolidado!$C$3:$C66,$A58,Consolidado!$B$3:$B66,I$1)</f>
        <v>#VALUE!</v>
      </c>
      <c r="M58" s="127" t="str">
        <f t="array" ref="M58">SUM(SUMIFS(INDIRECT($F$1) ,OtrosR!$C$3:$C66,$A58,OtrosR!$B$3:$B66,I$1))</f>
        <v>#VALUE!</v>
      </c>
      <c r="N58" s="71" t="str">
        <f t="shared" si="1223"/>
        <v>#VALUE!</v>
      </c>
      <c r="O58" s="126" t="str">
        <f t="shared" ref="O58:O66" si="1335">IFERROR(K58-N58,"")</f>
        <v/>
      </c>
      <c r="P58" s="129" t="str">
        <f t="array" ref="P58">SUMIFS(INDIRECT($G$1),Consolidado!$C$3:$C66,$A58,Consolidado!$B$3:$B66,P$1)</f>
        <v>#VALUE!</v>
      </c>
      <c r="Q58" s="130" t="str">
        <f t="array" ref="Q58">SUM(SUMIFS(INDIRECT($E$1) ,OtrosR!$C$3:$C66,$A58,OtrosR!$B$3:$B66,P$1))</f>
        <v>#VALUE!</v>
      </c>
      <c r="R58" s="71" t="str">
        <f t="shared" si="1224"/>
        <v>#VALUE!</v>
      </c>
      <c r="S58" s="130" t="str">
        <f t="array" ref="S58">SUMIFS(INDIRECT($H$1),Consolidado!$C$3:$C66,$A58,Consolidado!$B$3:$B66,P$1)</f>
        <v>#VALUE!</v>
      </c>
      <c r="T58" s="130" t="str">
        <f t="array" ref="T58">SUM(SUMIFS(INDIRECT($F$1) ,OtrosR!$C$3:$C66,$A58,OtrosR!$B$3:$B66,P$1))</f>
        <v>#VALUE!</v>
      </c>
      <c r="U58" s="71" t="str">
        <f t="shared" si="1225"/>
        <v>#VALUE!</v>
      </c>
      <c r="V58" s="126" t="str">
        <f t="shared" ref="V58:V66" si="1336">IFERROR(R58-U58,"")</f>
        <v/>
      </c>
      <c r="W58" s="131" t="str">
        <f t="array" ref="W58">SUMIFS(INDIRECT($G$1),Consolidado!$C$3:$C66,$A58,Consolidado!$B$3:$B66,W$1)</f>
        <v>#VALUE!</v>
      </c>
      <c r="X58" s="70" t="str">
        <f t="array" ref="X58">SUM(SUMIFS(INDIRECT($E$1) ,OtrosR!$C$3:$C66,$A58,OtrosR!$B$3:$B66,W$1))</f>
        <v>#VALUE!</v>
      </c>
      <c r="Y58" s="71" t="str">
        <f t="shared" si="1226"/>
        <v>#VALUE!</v>
      </c>
      <c r="Z58" s="70" t="str">
        <f t="array" ref="Z58">SUMIFS(INDIRECT($H$1),Consolidado!$C$3:$C66,$A58,Consolidado!$B$3:$B66,W$1)</f>
        <v>#VALUE!</v>
      </c>
      <c r="AA58" s="70" t="str">
        <f t="array" ref="AA58">SUM(SUMIFS(INDIRECT($F$1) ,OtrosR!$C$3:$C66,$A58,OtrosR!$B$3:$B66,W$1))</f>
        <v>#VALUE!</v>
      </c>
      <c r="AB58" s="71" t="str">
        <f t="shared" si="1227"/>
        <v>#VALUE!</v>
      </c>
      <c r="AC58" s="71" t="str">
        <f t="shared" ref="AC58:AC66" si="1337">IFERROR(Y58-AB58,"")</f>
        <v/>
      </c>
      <c r="AD58" s="132" t="str">
        <f t="array" ref="AD58">SUMIFS(INDIRECT($G$1),Consolidado!$C$3:$C66,$A58,Consolidado!$B$3:$B66,AD$1)</f>
        <v>#VALUE!</v>
      </c>
      <c r="AE58" s="69" t="str">
        <f t="array" ref="AE58">SUM(SUMIFS(INDIRECT($E$1) ,OtrosR!$C$3:$C66,$A58,OtrosR!$B$3:$B66,AD$1))</f>
        <v>#VALUE!</v>
      </c>
      <c r="AF58" s="71" t="str">
        <f t="shared" si="1228"/>
        <v>#VALUE!</v>
      </c>
      <c r="AG58" s="69" t="str">
        <f t="array" ref="AG58">SUMIFS(INDIRECT($H$1),Consolidado!$C$3:$C66,$A58,Consolidado!$B$3:$B66,AD$1)</f>
        <v>#VALUE!</v>
      </c>
      <c r="AH58" s="69" t="str">
        <f t="array" ref="AH58">SUM(SUMIFS(INDIRECT($F$1) ,OtrosR!$C$3:$C66,$A58,OtrosR!$B$3:$B66,AD$1))</f>
        <v>#VALUE!</v>
      </c>
      <c r="AI58" s="71" t="str">
        <f t="shared" si="1229"/>
        <v>#VALUE!</v>
      </c>
      <c r="AJ58" s="71" t="str">
        <f t="shared" ref="AJ58:AJ66" si="1338">IFERROR(AF58-AI58,"")</f>
        <v/>
      </c>
      <c r="AK58" s="131" t="str">
        <f t="array" ref="AK58">SUMIFS(INDIRECT($G$1),Consolidado!$C$3:$C66,$A58,Consolidado!$B$3:$B66,AK$1)</f>
        <v>#VALUE!</v>
      </c>
      <c r="AL58" s="70" t="str">
        <f t="array" ref="AL58">SUM(SUMIFS(INDIRECT($E$1) ,OtrosR!$C$3:$C66,$A58,OtrosR!$B$3:$B66,AK$1))</f>
        <v>#VALUE!</v>
      </c>
      <c r="AM58" s="71" t="str">
        <f t="shared" si="1230"/>
        <v>#VALUE!</v>
      </c>
      <c r="AN58" s="70" t="str">
        <f t="array" ref="AN58">SUMIFS(INDIRECT($H$1),Consolidado!$C$3:$C66,$A58,Consolidado!$B$3:$B66,AK$1)</f>
        <v>#VALUE!</v>
      </c>
      <c r="AO58" s="70" t="str">
        <f t="array" ref="AO58">SUM(SUMIFS(INDIRECT($F$1) ,OtrosR!$C$3:$C66,$A58,OtrosR!$B$3:$B66,AK$1))</f>
        <v>#VALUE!</v>
      </c>
      <c r="AP58" s="71" t="str">
        <f t="shared" si="1231"/>
        <v>#VALUE!</v>
      </c>
      <c r="AQ58" s="71" t="str">
        <f t="shared" ref="AQ58:AQ66" si="1339">IFERROR(AM58-AP58,"")</f>
        <v/>
      </c>
      <c r="AR58" s="132" t="str">
        <f t="array" ref="AR58">SUMIFS(INDIRECT($G$1),Consolidado!$C$3:$C66,$A58,Consolidado!$B$3:$B66,AR$1)</f>
        <v>#VALUE!</v>
      </c>
      <c r="AS58" s="69" t="str">
        <f t="array" ref="AS58">SUM(SUMIFS(INDIRECT($E$1) ,OtrosR!$C$3:$C66,$A58,OtrosR!$B$3:$B66,AR$1))</f>
        <v>#VALUE!</v>
      </c>
      <c r="AT58" s="71" t="str">
        <f t="shared" si="1232"/>
        <v>#VALUE!</v>
      </c>
      <c r="AU58" s="69" t="str">
        <f t="array" ref="AU58">SUMIFS(INDIRECT($H$1),Consolidado!$C$3:$C66,$A58,Consolidado!$B$3:$B66,AR$1)</f>
        <v>#VALUE!</v>
      </c>
      <c r="AV58" s="69" t="str">
        <f t="array" ref="AV58">SUM(SUMIFS(INDIRECT($F$1) ,OtrosR!$C$3:$C66,$A58,OtrosR!$B$3:$B66,AR$1))</f>
        <v>#VALUE!</v>
      </c>
      <c r="AW58" s="71" t="str">
        <f t="shared" si="1233"/>
        <v>#VALUE!</v>
      </c>
      <c r="AX58" s="71" t="str">
        <f t="shared" ref="AX58:AX66" si="1340">IFERROR(AT58-AW58,"")</f>
        <v/>
      </c>
      <c r="AY58" s="131" t="str">
        <f t="array" ref="AY58">SUMIFS(INDIRECT($G$1),Consolidado!$C$3:$C66,$A58,Consolidado!$B$3:$B66,AY$1)</f>
        <v>#VALUE!</v>
      </c>
      <c r="AZ58" s="70" t="str">
        <f t="array" ref="AZ58">SUM(SUMIFS(INDIRECT($E$1) ,OtrosR!$C$3:$C66,$A58,OtrosR!$B$3:$B66,AY$1))</f>
        <v>#VALUE!</v>
      </c>
      <c r="BA58" s="71" t="str">
        <f t="shared" si="1234"/>
        <v>#VALUE!</v>
      </c>
      <c r="BB58" s="70" t="str">
        <f t="array" ref="BB58">SUMIFS(INDIRECT($H$1),Consolidado!$C$3:$C66,$A58,Consolidado!$B$3:$B66,AY$1)</f>
        <v>#VALUE!</v>
      </c>
      <c r="BC58" s="70" t="str">
        <f t="array" ref="BC58">SUM(SUMIFS(INDIRECT($F$1) ,OtrosR!$C$3:$C66,$A58,OtrosR!$B$3:$B66,AY$1))</f>
        <v>#VALUE!</v>
      </c>
      <c r="BD58" s="71" t="str">
        <f t="shared" si="1235"/>
        <v>#VALUE!</v>
      </c>
      <c r="BE58" s="71" t="str">
        <f t="shared" ref="BE58:BE66" si="1341">IFERROR(BA58-BD58,"")</f>
        <v/>
      </c>
      <c r="BF58" s="132" t="str">
        <f t="array" ref="BF58">SUMIFS(INDIRECT($G$1),Consolidado!$C$3:$C66,$A58,Consolidado!$B$3:$B66,BF$1)</f>
        <v>#VALUE!</v>
      </c>
      <c r="BG58" s="69" t="str">
        <f t="array" ref="BG58">SUM(SUMIFS(INDIRECT($E$1) ,OtrosR!$C$3:$C66,$A58,OtrosR!$B$3:$B66,BF$1))</f>
        <v>#VALUE!</v>
      </c>
      <c r="BH58" s="71" t="str">
        <f t="shared" si="1236"/>
        <v>#VALUE!</v>
      </c>
      <c r="BI58" s="69" t="str">
        <f t="array" ref="BI58">SUMIFS(INDIRECT($H$1),Consolidado!$C$3:$C66,$A58,Consolidado!$B$3:$B66,BF$1)</f>
        <v>#VALUE!</v>
      </c>
      <c r="BJ58" s="69" t="str">
        <f t="array" ref="BJ58">SUM(SUMIFS(INDIRECT($F$1) ,OtrosR!$C$3:$C66,$A58,OtrosR!$B$3:$B66,BF$1))</f>
        <v>#VALUE!</v>
      </c>
      <c r="BK58" s="71" t="str">
        <f t="shared" si="1237"/>
        <v>#VALUE!</v>
      </c>
      <c r="BL58" s="71" t="str">
        <f t="shared" ref="BL58:BL66" si="1342">IFERROR(BH58-BK58,"")</f>
        <v/>
      </c>
      <c r="BM58" s="131" t="str">
        <f t="array" ref="BM58">SUMIFS(INDIRECT($G$1),Consolidado!$C$3:$C66,$A58,Consolidado!$B$3:$B66,BM$1)</f>
        <v>#VALUE!</v>
      </c>
      <c r="BN58" s="70" t="str">
        <f t="array" ref="BN58">SUM(SUMIFS(INDIRECT($E$1) ,OtrosR!$C$3:$C66,$A58,OtrosR!$B$3:$B66,BM$1))</f>
        <v>#VALUE!</v>
      </c>
      <c r="BO58" s="71" t="str">
        <f t="shared" si="1238"/>
        <v>#VALUE!</v>
      </c>
      <c r="BP58" s="70" t="str">
        <f t="array" ref="BP58">SUMIFS(INDIRECT($H$1),Consolidado!$C$3:$C66,$A58,Consolidado!$B$3:$B66,BM$1)</f>
        <v>#VALUE!</v>
      </c>
      <c r="BQ58" s="70" t="str">
        <f t="array" ref="BQ58">SUM(SUMIFS(INDIRECT($F$1) ,OtrosR!$C$3:$C66,$A58,OtrosR!$B$3:$B66,BM$1))</f>
        <v>#VALUE!</v>
      </c>
      <c r="BR58" s="71" t="str">
        <f t="shared" si="1239"/>
        <v>#VALUE!</v>
      </c>
      <c r="BS58" s="71" t="str">
        <f t="shared" ref="BS58:BS66" si="1343">IFERROR(BO58-BR58,"")</f>
        <v/>
      </c>
      <c r="BT58" s="132" t="str">
        <f t="array" ref="BT58">SUMIFS(INDIRECT($G$1),Consolidado!$C$3:$C66,$A58,Consolidado!$B$3:$B66,BT$1)</f>
        <v>#VALUE!</v>
      </c>
      <c r="BU58" s="69" t="str">
        <f t="array" ref="BU58">SUM(SUMIFS(INDIRECT($E$1) ,OtrosR!$C$3:$C66,$A58,OtrosR!$B$3:$B66,BT$1))</f>
        <v>#VALUE!</v>
      </c>
      <c r="BV58" s="71" t="str">
        <f t="shared" si="1240"/>
        <v>#VALUE!</v>
      </c>
      <c r="BW58" s="69" t="str">
        <f t="array" ref="BW58">SUMIFS(INDIRECT($H$1),Consolidado!$C$3:$C66,$A58,Consolidado!$B$3:$B66,BT$1)</f>
        <v>#VALUE!</v>
      </c>
      <c r="BX58" s="69" t="str">
        <f t="array" ref="BX58">SUM(SUMIFS(INDIRECT($F$1) ,OtrosR!$C$3:$C66,$A58,OtrosR!$B$3:$B66,BT$1))</f>
        <v>#VALUE!</v>
      </c>
      <c r="BY58" s="71" t="str">
        <f t="shared" si="1241"/>
        <v>#VALUE!</v>
      </c>
      <c r="BZ58" s="71" t="str">
        <f t="shared" ref="BZ58:BZ66" si="1344">IFERROR(BV58-BY58,"")</f>
        <v/>
      </c>
      <c r="CA58" s="131" t="str">
        <f t="array" ref="CA58">SUMIFS(INDIRECT($G$1),Consolidado!$C$3:$C66,$A58,Consolidado!$B$3:$B66,CA$1)</f>
        <v>#VALUE!</v>
      </c>
      <c r="CB58" s="70" t="str">
        <f t="array" ref="CB58">SUM(SUMIFS(INDIRECT($E$1) ,OtrosR!$C$3:$C66,$A58,OtrosR!$B$3:$B66,CA$1))</f>
        <v>#VALUE!</v>
      </c>
      <c r="CC58" s="71" t="str">
        <f t="shared" si="1242"/>
        <v>#VALUE!</v>
      </c>
      <c r="CD58" s="70" t="str">
        <f t="array" ref="CD58">SUMIFS(INDIRECT($H$1),Consolidado!$C$3:$C66,$A58,Consolidado!$B$3:$B66,CA$1)</f>
        <v>#VALUE!</v>
      </c>
      <c r="CE58" s="70" t="str">
        <f t="array" ref="CE58">SUM(SUMIFS(INDIRECT($F$1) ,OtrosR!$C$3:$C66,$A58,OtrosR!$B$3:$B66,CA$1))</f>
        <v>#VALUE!</v>
      </c>
      <c r="CF58" s="71" t="str">
        <f t="shared" si="1243"/>
        <v>#VALUE!</v>
      </c>
      <c r="CG58" s="71" t="str">
        <f t="shared" ref="CG58:CG66" si="1345">IFERROR(CC58-CF58,"")</f>
        <v/>
      </c>
      <c r="CH58" s="132" t="str">
        <f t="array" ref="CH58">SUMIFS(INDIRECT($G$1),Consolidado!$C$3:$C66,$A58,Consolidado!$B$3:$B66,CH$1)</f>
        <v>#VALUE!</v>
      </c>
      <c r="CI58" s="69" t="str">
        <f t="array" ref="CI58">SUM(SUMIFS(INDIRECT($E$1) ,OtrosR!$C$3:$C66,$A58,OtrosR!$B$3:$B66,CH$1))</f>
        <v>#VALUE!</v>
      </c>
      <c r="CJ58" s="71" t="str">
        <f t="shared" si="1244"/>
        <v>#VALUE!</v>
      </c>
      <c r="CK58" s="69" t="str">
        <f t="array" ref="CK58">SUMIFS(INDIRECT($H$1),Consolidado!$C$3:$C66,$A58,Consolidado!$B$3:$B66,CH$1)</f>
        <v>#VALUE!</v>
      </c>
      <c r="CL58" s="69" t="str">
        <f t="array" ref="CL58">SUM(SUMIFS(INDIRECT($F$1) ,OtrosR!$C$3:$C66,$A58,OtrosR!$B$3:$B66,CH$1))</f>
        <v>#VALUE!</v>
      </c>
      <c r="CM58" s="71" t="str">
        <f t="shared" si="1245"/>
        <v>#VALUE!</v>
      </c>
      <c r="CN58" s="71" t="str">
        <f t="shared" ref="CN58:CN66" si="1346">IFERROR(CJ58-CM58,"")</f>
        <v/>
      </c>
      <c r="CO58" s="131" t="str">
        <f t="array" ref="CO58">SUMIFS(INDIRECT($G$1),Consolidado!$C$3:$C66,$A58,Consolidado!$B$3:$B66,CO$1)</f>
        <v>#VALUE!</v>
      </c>
      <c r="CP58" s="70" t="str">
        <f t="array" ref="CP58">SUM(SUMIFS(INDIRECT($E$1) ,OtrosR!$C$3:$C66,$A58,OtrosR!$B$3:$B66,CO$1))</f>
        <v>#VALUE!</v>
      </c>
      <c r="CQ58" s="71" t="str">
        <f t="shared" si="1246"/>
        <v>#VALUE!</v>
      </c>
      <c r="CR58" s="70" t="str">
        <f t="array" ref="CR58">SUMIFS(INDIRECT($H$1),Consolidado!$C$3:$C66,$A58,Consolidado!$B$3:$B66,CO$1)</f>
        <v>#VALUE!</v>
      </c>
      <c r="CS58" s="70" t="str">
        <f t="array" ref="CS58">SUM(SUMIFS(INDIRECT($F$1) ,OtrosR!$C$3:$C66,$A58,OtrosR!$B$3:$B66,CO$1))</f>
        <v>#VALUE!</v>
      </c>
      <c r="CT58" s="71" t="str">
        <f t="shared" si="1247"/>
        <v>#VALUE!</v>
      </c>
      <c r="CU58" s="71" t="str">
        <f t="shared" ref="CU58:CU66" si="1347">IFERROR(CQ58-CT58,"")</f>
        <v/>
      </c>
      <c r="CV58" s="132" t="str">
        <f t="array" ref="CV58">SUMIFS(INDIRECT($G$1),Consolidado!$C$3:$C66,$A58,Consolidado!$B$3:$B66,CV$1)</f>
        <v>#VALUE!</v>
      </c>
      <c r="CW58" s="69" t="str">
        <f t="array" ref="CW58">SUM(SUMIFS(INDIRECT($E$1) ,OtrosR!$C$3:$C66,$A58,OtrosR!$B$3:$B66,CV$1))</f>
        <v>#VALUE!</v>
      </c>
      <c r="CX58" s="71" t="str">
        <f t="shared" si="1248"/>
        <v>#VALUE!</v>
      </c>
      <c r="CY58" s="69" t="str">
        <f t="array" ref="CY58">SUMIFS(INDIRECT($H$1),Consolidado!$C$3:$C66,$A58,Consolidado!$B$3:$B66,CV$1)</f>
        <v>#VALUE!</v>
      </c>
      <c r="CZ58" s="69" t="str">
        <f t="array" ref="CZ58">SUM(SUMIFS(INDIRECT($F$1) ,OtrosR!$C$3:$C66,$A58,OtrosR!$B$3:$B66,CV$1))</f>
        <v>#VALUE!</v>
      </c>
      <c r="DA58" s="71" t="str">
        <f t="shared" si="1249"/>
        <v>#VALUE!</v>
      </c>
      <c r="DB58" s="71" t="str">
        <f t="shared" ref="DB58:DB66" si="1348">IFERROR(CX58-DA58,"")</f>
        <v/>
      </c>
      <c r="DC58" s="131" t="str">
        <f t="array" ref="DC58">SUMIFS(INDIRECT($G$1),Consolidado!$C$3:$C66,$A58,Consolidado!$B$3:$B66,DC$1)</f>
        <v>#VALUE!</v>
      </c>
      <c r="DD58" s="70" t="str">
        <f t="array" ref="DD58">SUM(SUMIFS(INDIRECT($E$1) ,OtrosR!$C$3:$C66,$A58,OtrosR!$B$3:$B66,DC$1))</f>
        <v>#VALUE!</v>
      </c>
      <c r="DE58" s="71" t="str">
        <f t="shared" si="1250"/>
        <v>#VALUE!</v>
      </c>
      <c r="DF58" s="70" t="str">
        <f t="array" ref="DF58">SUMIFS(INDIRECT($H$1),Consolidado!$C$3:$C66,$A58,Consolidado!$B$3:$B66,DC$1)</f>
        <v>#VALUE!</v>
      </c>
      <c r="DG58" s="70" t="str">
        <f t="array" ref="DG58">SUM(SUMIFS(INDIRECT($F$1) ,OtrosR!$C$3:$C66,$A58,OtrosR!$B$3:$B66,DC$1))</f>
        <v>#VALUE!</v>
      </c>
      <c r="DH58" s="71" t="str">
        <f t="shared" si="1251"/>
        <v>#VALUE!</v>
      </c>
      <c r="DI58" s="71" t="str">
        <f t="shared" ref="DI58:DI66" si="1349">IFERROR(DE58-DH58,"")</f>
        <v/>
      </c>
      <c r="DJ58" s="132" t="str">
        <f t="array" ref="DJ58">SUMIFS(INDIRECT($G$1),Consolidado!$C$3:$C66,$A58,Consolidado!$B$3:$B66,DJ$1)</f>
        <v>#VALUE!</v>
      </c>
      <c r="DK58" s="69" t="str">
        <f t="array" ref="DK58">SUM(SUMIFS(INDIRECT($E$1) ,OtrosR!$C$3:$C66,$A58,OtrosR!$B$3:$B66,DJ$1))</f>
        <v>#VALUE!</v>
      </c>
      <c r="DL58" s="71" t="str">
        <f t="shared" si="1252"/>
        <v>#VALUE!</v>
      </c>
      <c r="DM58" s="69" t="str">
        <f t="array" ref="DM58">SUMIFS(INDIRECT($H$1),Consolidado!$C$3:$C66,$A58,Consolidado!$B$3:$B66,DJ$1)</f>
        <v>#VALUE!</v>
      </c>
      <c r="DN58" s="69" t="str">
        <f t="array" ref="DN58">SUM(SUMIFS(INDIRECT($F$1) ,OtrosR!$C$3:$C66,$A58,OtrosR!$B$3:$B66,DJ$1))</f>
        <v>#VALUE!</v>
      </c>
      <c r="DO58" s="71" t="str">
        <f t="shared" si="1253"/>
        <v>#VALUE!</v>
      </c>
      <c r="DP58" s="71" t="str">
        <f t="shared" ref="DP58:DP66" si="1350">IFERROR(DL58-DO58,"")</f>
        <v/>
      </c>
      <c r="DQ58" s="131" t="str">
        <f t="array" ref="DQ58">SUMIFS(INDIRECT($G$1),Consolidado!$C$3:$C66,$A58,Consolidado!$B$3:$B66,DQ$1)</f>
        <v>#VALUE!</v>
      </c>
      <c r="DR58" s="70" t="str">
        <f t="array" ref="DR58">SUM(SUMIFS(INDIRECT($E$1) ,OtrosR!$C$3:$C66,$A58,OtrosR!$B$3:$B66,DQ$1))</f>
        <v>#VALUE!</v>
      </c>
      <c r="DS58" s="71" t="str">
        <f t="shared" si="1254"/>
        <v>#VALUE!</v>
      </c>
      <c r="DT58" s="70" t="str">
        <f t="array" ref="DT58">SUMIFS(INDIRECT($H$1),Consolidado!$C$3:$C66,$A58,Consolidado!$B$3:$B66,DQ$1)</f>
        <v>#VALUE!</v>
      </c>
      <c r="DU58" s="70" t="str">
        <f t="array" ref="DU58">SUM(SUMIFS(INDIRECT($F$1) ,OtrosR!$C$3:$C66,$A58,OtrosR!$B$3:$B66,DQ$1))</f>
        <v>#VALUE!</v>
      </c>
      <c r="DV58" s="71" t="str">
        <f t="shared" si="1255"/>
        <v>#VALUE!</v>
      </c>
      <c r="DW58" s="71" t="str">
        <f t="shared" ref="DW58:DW66" si="1351">IFERROR(DS58-DV58,"")</f>
        <v/>
      </c>
      <c r="DX58" s="132" t="str">
        <f t="array" ref="DX58">SUMIFS(INDIRECT($G$1),Consolidado!$C$3:$C66,$A58,Consolidado!$B$3:$B66,DX$1)</f>
        <v>#VALUE!</v>
      </c>
      <c r="DY58" s="69" t="str">
        <f t="array" ref="DY58">SUM(SUMIFS(INDIRECT($E$1) ,OtrosR!$C$3:$C66,$A58,OtrosR!$B$3:$B66,DX$1))</f>
        <v>#VALUE!</v>
      </c>
      <c r="DZ58" s="71" t="str">
        <f t="shared" si="1256"/>
        <v>#VALUE!</v>
      </c>
      <c r="EA58" s="69" t="str">
        <f t="array" ref="EA58">SUMIFS(INDIRECT($H$1),Consolidado!$C$3:$C66,$A58,Consolidado!$B$3:$B66,DX$1)</f>
        <v>#VALUE!</v>
      </c>
      <c r="EB58" s="69" t="str">
        <f t="array" ref="EB58">SUM(SUMIFS(INDIRECT($F$1) ,OtrosR!$C$3:$C66,$A58,OtrosR!$B$3:$B66,DX$1))</f>
        <v>#VALUE!</v>
      </c>
      <c r="EC58" s="71" t="str">
        <f t="shared" si="1257"/>
        <v>#VALUE!</v>
      </c>
      <c r="ED58" s="71" t="str">
        <f t="shared" ref="ED58:ED66" si="1352">IFERROR(DZ58-EC58,"")</f>
        <v/>
      </c>
      <c r="EE58" s="131" t="str">
        <f t="array" ref="EE58">SUMIFS(INDIRECT($G$1),Consolidado!$C$3:$C66,$A58,Consolidado!$B$3:$B66,EE$1)</f>
        <v>#VALUE!</v>
      </c>
      <c r="EF58" s="70" t="str">
        <f t="array" ref="EF58">SUM(SUMIFS(INDIRECT($E$1) ,OtrosR!$C$3:$C66,$A58,OtrosR!$B$3:$B66,EE$1))</f>
        <v>#VALUE!</v>
      </c>
      <c r="EG58" s="71" t="str">
        <f t="shared" si="1258"/>
        <v>#VALUE!</v>
      </c>
      <c r="EH58" s="70" t="str">
        <f t="array" ref="EH58">SUMIFS(INDIRECT($H$1),Consolidado!$C$3:$C66,$A58,Consolidado!$B$3:$B66,EE$1)</f>
        <v>#VALUE!</v>
      </c>
      <c r="EI58" s="70" t="str">
        <f t="array" ref="EI58">SUM(SUMIFS(INDIRECT($F$1) ,OtrosR!$C$3:$C66,$A58,OtrosR!$B$3:$B66,EE$1))</f>
        <v>#VALUE!</v>
      </c>
      <c r="EJ58" s="71" t="str">
        <f t="shared" si="1259"/>
        <v>#VALUE!</v>
      </c>
      <c r="EK58" s="71" t="str">
        <f t="shared" ref="EK58:EK66" si="1353">IFERROR(EG58-EJ58,"")</f>
        <v/>
      </c>
      <c r="EL58" s="132" t="str">
        <f t="array" ref="EL58">SUMIFS(INDIRECT($G$1),Consolidado!$C$3:$C66,$A58,Consolidado!$B$3:$B66,EL$1)</f>
        <v>#VALUE!</v>
      </c>
      <c r="EM58" s="69" t="str">
        <f t="array" ref="EM58">SUM(SUMIFS(INDIRECT($E$1) ,OtrosR!$C$3:$C66,$A58,OtrosR!$B$3:$B66,EL$1))</f>
        <v>#VALUE!</v>
      </c>
      <c r="EN58" s="71" t="str">
        <f t="shared" si="1260"/>
        <v>#VALUE!</v>
      </c>
      <c r="EO58" s="69" t="str">
        <f t="array" ref="EO58">SUMIFS(INDIRECT($H$1),Consolidado!$C$3:$C66,$A58,Consolidado!$B$3:$B66,EL$1)</f>
        <v>#VALUE!</v>
      </c>
      <c r="EP58" s="69" t="str">
        <f t="array" ref="EP58">SUM(SUMIFS(INDIRECT($F$1) ,OtrosR!$C$3:$C66,$A58,OtrosR!$B$3:$B66,EL$1))</f>
        <v>#VALUE!</v>
      </c>
      <c r="EQ58" s="71" t="str">
        <f t="shared" si="1261"/>
        <v>#VALUE!</v>
      </c>
      <c r="ER58" s="71" t="str">
        <f t="shared" ref="ER58:ER66" si="1354">IFERROR(EN58-EQ58,"")</f>
        <v/>
      </c>
      <c r="ES58" s="131" t="str">
        <f t="array" ref="ES58">SUMIFS(INDIRECT($G$1),Consolidado!$C$3:$C66,$A58,Consolidado!$B$3:$B66,ES$1)</f>
        <v>#VALUE!</v>
      </c>
      <c r="ET58" s="70" t="str">
        <f t="array" ref="ET58">SUM(SUMIFS(INDIRECT($E$1) ,OtrosR!$C$3:$C66,$A58,OtrosR!$B$3:$B66,ES$1))</f>
        <v>#VALUE!</v>
      </c>
      <c r="EU58" s="71" t="str">
        <f t="shared" si="1262"/>
        <v>#VALUE!</v>
      </c>
      <c r="EV58" s="70" t="str">
        <f t="array" ref="EV58">SUMIFS(INDIRECT($H$1),Consolidado!$C$3:$C66,$A58,Consolidado!$B$3:$B66,ES$1)</f>
        <v>#VALUE!</v>
      </c>
      <c r="EW58" s="70" t="str">
        <f t="array" ref="EW58">SUM(SUMIFS(INDIRECT($F$1) ,OtrosR!$C$3:$C66,$A58,OtrosR!$B$3:$B66,ES$1))</f>
        <v>#VALUE!</v>
      </c>
      <c r="EX58" s="71" t="str">
        <f t="shared" si="1263"/>
        <v>#VALUE!</v>
      </c>
      <c r="EY58" s="71" t="str">
        <f t="shared" ref="EY58:EY66" si="1355">IFERROR(EU58-EX58,"")</f>
        <v/>
      </c>
      <c r="EZ58" s="132" t="str">
        <f t="array" ref="EZ58">SUMIFS(INDIRECT($G$1),Consolidado!$C$3:$C66,$A58,Consolidado!$B$3:$B66,EZ$1)</f>
        <v>#VALUE!</v>
      </c>
      <c r="FA58" s="69" t="str">
        <f t="array" ref="FA58">SUM(SUMIFS(INDIRECT($E$1) ,OtrosR!$C$3:$C66,$A58,OtrosR!$B$3:$B66,EZ$1))</f>
        <v>#VALUE!</v>
      </c>
      <c r="FB58" s="71" t="str">
        <f t="shared" si="1264"/>
        <v>#VALUE!</v>
      </c>
      <c r="FC58" s="69" t="str">
        <f t="array" ref="FC58">SUMIFS(INDIRECT($H$1),Consolidado!$C$3:$C66,$A58,Consolidado!$B$3:$B66,EZ$1)</f>
        <v>#VALUE!</v>
      </c>
      <c r="FD58" s="69" t="str">
        <f t="array" ref="FD58">SUM(SUMIFS(INDIRECT($F$1) ,OtrosR!$C$3:$C66,$A58,OtrosR!$B$3:$B66,EZ$1))</f>
        <v>#VALUE!</v>
      </c>
      <c r="FE58" s="71" t="str">
        <f t="shared" si="1265"/>
        <v>#VALUE!</v>
      </c>
      <c r="FF58" s="71" t="str">
        <f t="shared" ref="FF58:FF66" si="1356">IFERROR(FB58-FE58,"")</f>
        <v/>
      </c>
      <c r="FG58" s="131" t="str">
        <f t="array" ref="FG58">SUMIFS(INDIRECT($G$1),Consolidado!$C$3:$C66,$A58,Consolidado!$B$3:$B66,FG$1)</f>
        <v>#VALUE!</v>
      </c>
      <c r="FH58" s="70" t="str">
        <f t="array" ref="FH58">SUM(SUMIFS(INDIRECT($E$1) ,OtrosR!$C$3:$C66,$A58,OtrosR!$B$3:$B66,FG$1))</f>
        <v>#VALUE!</v>
      </c>
      <c r="FI58" s="71" t="str">
        <f t="shared" si="1266"/>
        <v>#VALUE!</v>
      </c>
      <c r="FJ58" s="70" t="str">
        <f t="array" ref="FJ58">SUMIFS(INDIRECT($H$1),Consolidado!$C$3:$C66,$A58,Consolidado!$B$3:$B66,FG$1)</f>
        <v>#VALUE!</v>
      </c>
      <c r="FK58" s="70" t="str">
        <f t="array" ref="FK58">SUM(SUMIFS(INDIRECT($F$1) ,OtrosR!$C$3:$C66,$A58,OtrosR!$B$3:$B66,FG$1))</f>
        <v>#VALUE!</v>
      </c>
      <c r="FL58" s="71" t="str">
        <f t="shared" si="1267"/>
        <v>#VALUE!</v>
      </c>
      <c r="FM58" s="71" t="str">
        <f t="shared" ref="FM58:FM66" si="1357">IFERROR(FI58-FL58,"")</f>
        <v/>
      </c>
      <c r="FN58" s="132" t="str">
        <f t="array" ref="FN58">SUMIFS(INDIRECT($G$1),Consolidado!$C$3:$C66,$A58,Consolidado!$B$3:$B66,FN$1)</f>
        <v>#VALUE!</v>
      </c>
      <c r="FO58" s="69" t="str">
        <f t="array" ref="FO58">SUM(SUMIFS(INDIRECT($E$1) ,OtrosR!$C$3:$C66,$A58,OtrosR!$B$3:$B66,FN$1))</f>
        <v>#VALUE!</v>
      </c>
      <c r="FP58" s="71" t="str">
        <f t="shared" si="1268"/>
        <v>#VALUE!</v>
      </c>
      <c r="FQ58" s="69" t="str">
        <f t="array" ref="FQ58">SUMIFS(INDIRECT($H$1),Consolidado!$C$3:$C66,$A58,Consolidado!$B$3:$B66,FN$1)</f>
        <v>#VALUE!</v>
      </c>
      <c r="FR58" s="69" t="str">
        <f t="array" ref="FR58">SUM(SUMIFS(INDIRECT($F$1) ,OtrosR!$C$3:$C66,$A58,OtrosR!$B$3:$B66,FN$1))</f>
        <v>#VALUE!</v>
      </c>
      <c r="FS58" s="71" t="str">
        <f t="shared" si="1269"/>
        <v>#VALUE!</v>
      </c>
      <c r="FT58" s="71" t="str">
        <f t="shared" ref="FT58:FT66" si="1358">IFERROR(FP58-FS58,"")</f>
        <v/>
      </c>
      <c r="FU58" s="131" t="str">
        <f t="array" ref="FU58">SUMIFS(INDIRECT($G$1),Consolidado!$C$3:$C66,$A58,Consolidado!$B$3:$B66,FU$1)</f>
        <v>#VALUE!</v>
      </c>
      <c r="FV58" s="70" t="str">
        <f t="array" ref="FV58">SUM(SUMIFS(INDIRECT($E$1) ,OtrosR!$C$3:$C66,$A58,OtrosR!$B$3:$B66,FU$1))</f>
        <v>#VALUE!</v>
      </c>
      <c r="FW58" s="71" t="str">
        <f t="shared" si="1270"/>
        <v>#VALUE!</v>
      </c>
      <c r="FX58" s="70" t="str">
        <f t="array" ref="FX58">SUMIFS(INDIRECT($H$1),Consolidado!$C$3:$C66,$A58,Consolidado!$B$3:$B66,FU$1)</f>
        <v>#VALUE!</v>
      </c>
      <c r="FY58" s="70" t="str">
        <f t="array" ref="FY58">SUM(SUMIFS(INDIRECT($F$1) ,OtrosR!$C$3:$C66,$A58,OtrosR!$B$3:$B66,FU$1))</f>
        <v>#VALUE!</v>
      </c>
      <c r="FZ58" s="71" t="str">
        <f t="shared" si="1271"/>
        <v>#VALUE!</v>
      </c>
      <c r="GA58" s="71" t="str">
        <f t="shared" ref="GA58:GA66" si="1359">IFERROR(FW58-FZ58,"")</f>
        <v/>
      </c>
      <c r="GB58" s="132" t="str">
        <f t="array" ref="GB58">SUMIFS(INDIRECT($G$1),Consolidado!$C$3:$C66,$A58,Consolidado!$B$3:$B66,GB$1)</f>
        <v>#VALUE!</v>
      </c>
      <c r="GC58" s="69" t="str">
        <f t="array" ref="GC58">SUM(SUMIFS(INDIRECT($E$1) ,OtrosR!$C$3:$C66,$A58,OtrosR!$B$3:$B66,GB$1))</f>
        <v>#VALUE!</v>
      </c>
      <c r="GD58" s="71" t="str">
        <f t="shared" si="1272"/>
        <v>#VALUE!</v>
      </c>
      <c r="GE58" s="69" t="str">
        <f t="array" ref="GE58">SUMIFS(INDIRECT($H$1),Consolidado!$C$3:$C66,$A58,Consolidado!$B$3:$B66,GB$1)</f>
        <v>#VALUE!</v>
      </c>
      <c r="GF58" s="69" t="str">
        <f t="array" ref="GF58">SUM(SUMIFS(INDIRECT($F$1) ,OtrosR!$C$3:$C66,$A58,OtrosR!$B$3:$B66,GB$1))</f>
        <v>#VALUE!</v>
      </c>
      <c r="GG58" s="71" t="str">
        <f t="shared" si="1273"/>
        <v>#VALUE!</v>
      </c>
      <c r="GH58" s="71" t="str">
        <f t="shared" ref="GH58:GH66" si="1360">IFERROR(GD58-GG58,"")</f>
        <v/>
      </c>
      <c r="GI58" s="131" t="str">
        <f t="array" ref="GI58">SUMIFS(INDIRECT($G$1),Consolidado!$C$3:$C66,$A58,Consolidado!$B$3:$B66,GI$1)</f>
        <v>#VALUE!</v>
      </c>
      <c r="GJ58" s="70" t="str">
        <f t="array" ref="GJ58">SUM(SUMIFS(INDIRECT($E$1) ,OtrosR!$C$3:$C66,$A58,OtrosR!$B$3:$B66,GI$1))</f>
        <v>#VALUE!</v>
      </c>
      <c r="GK58" s="71" t="str">
        <f t="shared" si="1274"/>
        <v>#VALUE!</v>
      </c>
      <c r="GL58" s="70" t="str">
        <f t="array" ref="GL58">SUMIFS(INDIRECT($H$1),Consolidado!$C$3:$C66,$A58,Consolidado!$B$3:$B66,GI$1)</f>
        <v>#VALUE!</v>
      </c>
      <c r="GM58" s="70" t="str">
        <f t="array" ref="GM58">SUM(SUMIFS(INDIRECT($F$1) ,OtrosR!$C$3:$C66,$A58,OtrosR!$B$3:$B66,GI$1))</f>
        <v>#VALUE!</v>
      </c>
      <c r="GN58" s="71" t="str">
        <f t="shared" si="1275"/>
        <v>#VALUE!</v>
      </c>
      <c r="GO58" s="71" t="str">
        <f t="shared" ref="GO58:GO66" si="1361">IFERROR(GK58-GN58,"")</f>
        <v/>
      </c>
      <c r="GP58" s="132" t="str">
        <f t="array" ref="GP58">SUMIFS(INDIRECT($G$1),Consolidado!$C$3:$C66,$A58,Consolidado!$B$3:$B66,GP$1)</f>
        <v>#VALUE!</v>
      </c>
      <c r="GQ58" s="69" t="str">
        <f t="array" ref="GQ58">SUM(SUMIFS(INDIRECT($E$1) ,OtrosR!$C$3:$C66,$A58,OtrosR!$B$3:$B66,GP$1))</f>
        <v>#VALUE!</v>
      </c>
      <c r="GR58" s="71" t="str">
        <f t="shared" si="1276"/>
        <v>#VALUE!</v>
      </c>
      <c r="GS58" s="69" t="str">
        <f t="array" ref="GS58">SUMIFS(INDIRECT($H$1),Consolidado!$C$3:$C66,$A58,Consolidado!$B$3:$B66,GP$1)</f>
        <v>#VALUE!</v>
      </c>
      <c r="GT58" s="69" t="str">
        <f t="array" ref="GT58">SUM(SUMIFS(INDIRECT($F$1) ,OtrosR!$C$3:$C66,$A58,OtrosR!$B$3:$B66,GP$1))</f>
        <v>#VALUE!</v>
      </c>
      <c r="GU58" s="71" t="str">
        <f t="shared" si="1277"/>
        <v>#VALUE!</v>
      </c>
      <c r="GV58" s="71" t="str">
        <f t="shared" ref="GV58:GV66" si="1362">IFERROR(GR58-GU58,"")</f>
        <v/>
      </c>
      <c r="GW58" s="131" t="str">
        <f t="array" ref="GW58">SUMIFS(INDIRECT($G$1),Consolidado!$C$3:$C66,$A58,Consolidado!$B$3:$B66,GW$1)</f>
        <v>#VALUE!</v>
      </c>
      <c r="GX58" s="70" t="str">
        <f t="array" ref="GX58">SUM(SUMIFS(INDIRECT($E$1) ,OtrosR!$C$3:$C66,$A58,OtrosR!$B$3:$B66,GW$1))</f>
        <v>#VALUE!</v>
      </c>
      <c r="GY58" s="71" t="str">
        <f t="shared" si="1278"/>
        <v>#VALUE!</v>
      </c>
      <c r="GZ58" s="70" t="str">
        <f t="array" ref="GZ58">SUMIFS(INDIRECT($H$1),Consolidado!$C$3:$C66,$A58,Consolidado!$B$3:$B66,GW$1)</f>
        <v>#VALUE!</v>
      </c>
      <c r="HA58" s="70" t="str">
        <f t="array" ref="HA58">SUM(SUMIFS(INDIRECT($F$1) ,OtrosR!$C$3:$C66,$A58,OtrosR!$B$3:$B66,GW$1))</f>
        <v>#VALUE!</v>
      </c>
      <c r="HB58" s="71" t="str">
        <f t="shared" si="1279"/>
        <v>#VALUE!</v>
      </c>
      <c r="HC58" s="71" t="str">
        <f t="shared" ref="HC58:HC66" si="1363">IFERROR(GY58-HB58,"")</f>
        <v/>
      </c>
      <c r="HD58" s="132" t="str">
        <f t="array" ref="HD58">SUMIFS(INDIRECT($G$1),Consolidado!$C$3:$C66,$A58,Consolidado!$B$3:$B66,HD$1)</f>
        <v>#VALUE!</v>
      </c>
      <c r="HE58" s="69" t="str">
        <f t="array" ref="HE58">SUM(SUMIFS(INDIRECT($E$1) ,OtrosR!$C$3:$C66,$A58,OtrosR!$B$3:$B66,HD$1))</f>
        <v>#VALUE!</v>
      </c>
      <c r="HF58" s="71" t="str">
        <f t="shared" si="1280"/>
        <v>#VALUE!</v>
      </c>
      <c r="HG58" s="69" t="str">
        <f t="array" ref="HG58">SUMIFS(INDIRECT($H$1),Consolidado!$C$3:$C66,$A58,Consolidado!$B$3:$B66,HD$1)</f>
        <v>#VALUE!</v>
      </c>
      <c r="HH58" s="69" t="str">
        <f t="array" ref="HH58">SUM(SUMIFS(INDIRECT($F$1) ,OtrosR!$C$3:$C66,$A58,OtrosR!$B$3:$B66,HD$1))</f>
        <v>#VALUE!</v>
      </c>
      <c r="HI58" s="71" t="str">
        <f t="shared" si="1281"/>
        <v>#VALUE!</v>
      </c>
      <c r="HJ58" s="71" t="str">
        <f t="shared" ref="HJ58:HJ66" si="1364">IFERROR(HF58-HI58,"")</f>
        <v/>
      </c>
      <c r="HK58" s="131" t="str">
        <f t="array" ref="HK58">SUMIFS(INDIRECT($G$1),Consolidado!$C$3:$C66,$A58,Consolidado!$B$3:$B66,HK$1)</f>
        <v>#VALUE!</v>
      </c>
      <c r="HL58" s="70" t="str">
        <f t="array" ref="HL58">SUM(SUMIFS(INDIRECT($E$1) ,OtrosR!$C$3:$C66,$A58,OtrosR!$B$3:$B66,HK$1))</f>
        <v>#VALUE!</v>
      </c>
      <c r="HM58" s="71" t="str">
        <f t="shared" si="1282"/>
        <v>#VALUE!</v>
      </c>
      <c r="HN58" s="70" t="str">
        <f t="array" ref="HN58">SUMIFS(INDIRECT($H$1),Consolidado!$C$3:$C66,$A58,Consolidado!$B$3:$B66,HK$1)</f>
        <v>#VALUE!</v>
      </c>
      <c r="HO58" s="70" t="str">
        <f t="array" ref="HO58">SUM(SUMIFS(INDIRECT($F$1) ,OtrosR!$C$3:$C66,$A58,OtrosR!$B$3:$B66,HK$1))</f>
        <v>#VALUE!</v>
      </c>
      <c r="HP58" s="71" t="str">
        <f t="shared" si="1283"/>
        <v>#VALUE!</v>
      </c>
      <c r="HQ58" s="71" t="str">
        <f t="shared" ref="HQ58:HQ66" si="1365">IFERROR(HM58-HP58,"")</f>
        <v/>
      </c>
      <c r="HR58" s="132" t="str">
        <f t="array" ref="HR58">SUMIFS(INDIRECT($G$1),Consolidado!$C$3:$C66,$A58,Consolidado!$B$3:$B66,HR$1)</f>
        <v>#VALUE!</v>
      </c>
      <c r="HS58" s="69" t="str">
        <f t="array" ref="HS58">SUM(SUMIFS(INDIRECT($E$1) ,OtrosR!$C$3:$C66,$A58,OtrosR!$B$3:$B66,HR$1))</f>
        <v>#VALUE!</v>
      </c>
      <c r="HT58" s="71" t="str">
        <f t="shared" si="1284"/>
        <v>#VALUE!</v>
      </c>
      <c r="HU58" s="69" t="str">
        <f t="array" ref="HU58">SUMIFS(INDIRECT($H$1),Consolidado!$C$3:$C66,$A58,Consolidado!$B$3:$B66,HR$1)</f>
        <v>#VALUE!</v>
      </c>
      <c r="HV58" s="69" t="str">
        <f t="array" ref="HV58">SUM(SUMIFS(INDIRECT($F$1) ,OtrosR!$C$3:$C66,$A58,OtrosR!$B$3:$B66,HR$1))</f>
        <v>#VALUE!</v>
      </c>
      <c r="HW58" s="71" t="str">
        <f t="shared" si="1285"/>
        <v>#VALUE!</v>
      </c>
      <c r="HX58" s="71" t="str">
        <f t="shared" ref="HX58:HX66" si="1366">IFERROR(HT58-HW58,"")</f>
        <v/>
      </c>
      <c r="HY58" s="131" t="str">
        <f t="array" ref="HY58">SUMIFS(INDIRECT($G$1),Consolidado!$C$3:$C66,$A58,Consolidado!$B$3:$B66,HY$1)</f>
        <v>#VALUE!</v>
      </c>
      <c r="HZ58" s="70" t="str">
        <f t="array" ref="HZ58">SUM(SUMIFS(INDIRECT($E$1) ,OtrosR!$C$3:$C66,$A58,OtrosR!$B$3:$B66,HY$1))</f>
        <v>#VALUE!</v>
      </c>
      <c r="IA58" s="71" t="str">
        <f t="shared" si="1286"/>
        <v>#VALUE!</v>
      </c>
      <c r="IB58" s="70" t="str">
        <f t="array" ref="IB58">SUMIFS(INDIRECT($H$1),Consolidado!$C$3:$C66,$A58,Consolidado!$B$3:$B66,HY$1)</f>
        <v>#VALUE!</v>
      </c>
      <c r="IC58" s="70" t="str">
        <f t="array" ref="IC58">SUM(SUMIFS(INDIRECT($F$1) ,OtrosR!$C$3:$C66,$A58,OtrosR!$B$3:$B66,HY$1))</f>
        <v>#VALUE!</v>
      </c>
      <c r="ID58" s="71" t="str">
        <f t="shared" si="1287"/>
        <v>#VALUE!</v>
      </c>
      <c r="IE58" s="71" t="str">
        <f t="shared" ref="IE58:IE66" si="1367">IFERROR(IA58-ID58,"")</f>
        <v/>
      </c>
      <c r="IF58" s="132" t="str">
        <f t="array" ref="IF58">SUMIFS(INDIRECT($G$1),Consolidado!$C$3:$C66,$A58,Consolidado!$B$3:$B66,IF$1)</f>
        <v>#VALUE!</v>
      </c>
      <c r="IG58" s="69" t="str">
        <f t="array" ref="IG58">SUM(SUMIFS(INDIRECT($E$1) ,OtrosR!$C$3:$C66,$A58,OtrosR!$B$3:$B66,IF$1))</f>
        <v>#VALUE!</v>
      </c>
      <c r="IH58" s="71" t="str">
        <f t="shared" si="1288"/>
        <v>#VALUE!</v>
      </c>
      <c r="II58" s="69" t="str">
        <f t="array" ref="II58">SUMIFS(INDIRECT($H$1),Consolidado!$C$3:$C66,$A58,Consolidado!$B$3:$B66,IF$1)</f>
        <v>#VALUE!</v>
      </c>
      <c r="IJ58" s="69" t="str">
        <f t="array" ref="IJ58">SUM(SUMIFS(INDIRECT($F$1) ,OtrosR!$C$3:$C66,$A58,OtrosR!$B$3:$B66,IF$1))</f>
        <v>#VALUE!</v>
      </c>
      <c r="IK58" s="71" t="str">
        <f t="shared" si="1289"/>
        <v>#VALUE!</v>
      </c>
      <c r="IL58" s="71" t="str">
        <f t="shared" ref="IL58:IL66" si="1368">IFERROR(IH58-IK58,"")</f>
        <v/>
      </c>
      <c r="IM58" s="131" t="str">
        <f t="array" ref="IM58">SUMIFS(INDIRECT($G$1),Consolidado!$C$3:$C66,$A58,Consolidado!$B$3:$B66,IM$1)</f>
        <v>#VALUE!</v>
      </c>
      <c r="IN58" s="70" t="str">
        <f t="array" ref="IN58">SUM(SUMIFS(INDIRECT($E$1) ,OtrosR!$C$3:$C66,$A58,OtrosR!$B$3:$B66,IM$1))</f>
        <v>#VALUE!</v>
      </c>
      <c r="IO58" s="71" t="str">
        <f t="shared" si="1290"/>
        <v>#VALUE!</v>
      </c>
      <c r="IP58" s="70" t="str">
        <f t="array" ref="IP58">SUMIFS(INDIRECT($H$1),Consolidado!$C$3:$C66,$A58,Consolidado!$B$3:$B66,IM$1)</f>
        <v>#VALUE!</v>
      </c>
      <c r="IQ58" s="70" t="str">
        <f t="array" ref="IQ58">SUM(SUMIFS(INDIRECT($F$1) ,OtrosR!$C$3:$C66,$A58,OtrosR!$B$3:$B66,IM$1))</f>
        <v>#VALUE!</v>
      </c>
      <c r="IR58" s="71" t="str">
        <f t="shared" si="1291"/>
        <v>#VALUE!</v>
      </c>
      <c r="IS58" s="71" t="str">
        <f t="shared" ref="IS58:IS66" si="1369">IFERROR(IO58-IR58,"")</f>
        <v/>
      </c>
      <c r="IT58" s="132" t="str">
        <f t="array" ref="IT58">SUMIFS(INDIRECT($G$1),Consolidado!$C$3:$C66,$A58,Consolidado!$B$3:$B66,IT$1)</f>
        <v>#VALUE!</v>
      </c>
      <c r="IU58" s="69" t="str">
        <f t="array" ref="IU58">SUM(SUMIFS(INDIRECT($E$1) ,OtrosR!$C$3:$C66,$A58,OtrosR!$B$3:$B66,IT$1))</f>
        <v>#VALUE!</v>
      </c>
      <c r="IV58" s="71" t="str">
        <f t="shared" si="1292"/>
        <v>#VALUE!</v>
      </c>
      <c r="IW58" s="69" t="str">
        <f t="array" ref="IW58">SUMIFS(INDIRECT($H$1),Consolidado!$C$3:$C66,$A58,Consolidado!$B$3:$B66,IT$1)</f>
        <v>#VALUE!</v>
      </c>
      <c r="IX58" s="69" t="str">
        <f t="array" ref="IX58">SUM(SUMIFS(INDIRECT($F$1) ,OtrosR!$C$3:$C66,$A58,OtrosR!$B$3:$B66,IT$1))</f>
        <v>#VALUE!</v>
      </c>
      <c r="IY58" s="71" t="str">
        <f t="shared" si="1293"/>
        <v>#VALUE!</v>
      </c>
      <c r="IZ58" s="71" t="str">
        <f t="shared" ref="IZ58:IZ66" si="1370">IFERROR(IV58-IY58,"")</f>
        <v/>
      </c>
      <c r="JA58" s="131" t="str">
        <f t="array" ref="JA58">SUMIFS(INDIRECT($G$1),Consolidado!$C$3:$C66,$A58,Consolidado!$B$3:$B66,JA$1)</f>
        <v>#VALUE!</v>
      </c>
      <c r="JB58" s="70" t="str">
        <f t="array" ref="JB58">SUM(SUMIFS(INDIRECT($E$1) ,OtrosR!$C$3:$C66,$A58,OtrosR!$B$3:$B66,JA$1))</f>
        <v>#VALUE!</v>
      </c>
      <c r="JC58" s="71" t="str">
        <f t="shared" si="1294"/>
        <v>#VALUE!</v>
      </c>
      <c r="JD58" s="70" t="str">
        <f t="array" ref="JD58">SUMIFS(INDIRECT($H$1),Consolidado!$C$3:$C66,$A58,Consolidado!$B$3:$B66,JA$1)</f>
        <v>#VALUE!</v>
      </c>
      <c r="JE58" s="70" t="str">
        <f t="array" ref="JE58">SUM(SUMIFS(INDIRECT($F$1) ,OtrosR!$C$3:$C66,$A58,OtrosR!$B$3:$B66,JA$1))</f>
        <v>#VALUE!</v>
      </c>
      <c r="JF58" s="71" t="str">
        <f t="shared" si="1295"/>
        <v>#VALUE!</v>
      </c>
      <c r="JG58" s="71" t="str">
        <f t="shared" ref="JG58:JG66" si="1371">IFERROR(JC58-JF58,"")</f>
        <v/>
      </c>
      <c r="JH58" s="132" t="str">
        <f t="array" ref="JH58">SUMIFS(INDIRECT($G$1),Consolidado!$C$3:$C66,$A58,Consolidado!$B$3:$B66,JH$1)</f>
        <v>#VALUE!</v>
      </c>
      <c r="JI58" s="69" t="str">
        <f t="array" ref="JI58">SUM(SUMIFS(INDIRECT($E$1) ,OtrosR!$C$3:$C66,$A58,OtrosR!$B$3:$B66,JH$1))</f>
        <v>#VALUE!</v>
      </c>
      <c r="JJ58" s="71" t="str">
        <f t="shared" si="1296"/>
        <v>#VALUE!</v>
      </c>
      <c r="JK58" s="69" t="str">
        <f t="array" ref="JK58">SUMIFS(INDIRECT($H$1),Consolidado!$C$3:$C66,$A58,Consolidado!$B$3:$B66,JH$1)</f>
        <v>#VALUE!</v>
      </c>
      <c r="JL58" s="69" t="str">
        <f t="array" ref="JL58">SUM(SUMIFS(INDIRECT($F$1) ,OtrosR!$C$3:$C66,$A58,OtrosR!$B$3:$B66,JH$1))</f>
        <v>#VALUE!</v>
      </c>
      <c r="JM58" s="71" t="str">
        <f t="shared" si="1297"/>
        <v>#VALUE!</v>
      </c>
      <c r="JN58" s="71" t="str">
        <f t="shared" ref="JN58:JN66" si="1372">IFERROR(JJ58-JM58,"")</f>
        <v/>
      </c>
      <c r="JO58" s="131" t="str">
        <f t="array" ref="JO58">SUMIFS(INDIRECT($G$1),Consolidado!$C$3:$C66,$A58,Consolidado!$B$3:$B66,JO$1)</f>
        <v>#VALUE!</v>
      </c>
      <c r="JP58" s="70" t="str">
        <f t="array" ref="JP58">SUM(SUMIFS(INDIRECT($E$1) ,OtrosR!$C$3:$C66,$A58,OtrosR!$B$3:$B66,JO$1))</f>
        <v>#VALUE!</v>
      </c>
      <c r="JQ58" s="71" t="str">
        <f t="shared" si="1298"/>
        <v>#VALUE!</v>
      </c>
      <c r="JR58" s="70" t="str">
        <f t="array" ref="JR58">SUMIFS(INDIRECT($H$1),Consolidado!$C$3:$C66,$A58,Consolidado!$B$3:$B66,JO$1)</f>
        <v>#VALUE!</v>
      </c>
      <c r="JS58" s="70" t="str">
        <f t="array" ref="JS58">SUM(SUMIFS(INDIRECT($F$1) ,OtrosR!$C$3:$C66,$A58,OtrosR!$B$3:$B66,JO$1))</f>
        <v>#VALUE!</v>
      </c>
      <c r="JT58" s="71" t="str">
        <f t="shared" si="1299"/>
        <v>#VALUE!</v>
      </c>
      <c r="JU58" s="71" t="str">
        <f t="shared" ref="JU58:JU66" si="1373">IFERROR(JQ58-JT58,"")</f>
        <v/>
      </c>
      <c r="JV58" s="132" t="str">
        <f t="array" ref="JV58">SUMIFS(INDIRECT($G$1),Consolidado!$C$3:$C66,$A58,Consolidado!$B$3:$B66,JV$1)</f>
        <v>#VALUE!</v>
      </c>
      <c r="JW58" s="69" t="str">
        <f t="array" ref="JW58">SUM(SUMIFS(INDIRECT($E$1) ,OtrosR!$C$3:$C66,$A58,OtrosR!$B$3:$B66,JV$1))</f>
        <v>#VALUE!</v>
      </c>
      <c r="JX58" s="71" t="str">
        <f t="shared" si="1300"/>
        <v>#VALUE!</v>
      </c>
      <c r="JY58" s="69" t="str">
        <f t="array" ref="JY58">SUMIFS(INDIRECT($H$1),Consolidado!$C$3:$C66,$A58,Consolidado!$B$3:$B66,JV$1)</f>
        <v>#VALUE!</v>
      </c>
      <c r="JZ58" s="69" t="str">
        <f t="array" ref="JZ58">SUM(SUMIFS(INDIRECT($F$1) ,OtrosR!$C$3:$C66,$A58,OtrosR!$B$3:$B66,JV$1))</f>
        <v>#VALUE!</v>
      </c>
      <c r="KA58" s="71" t="str">
        <f t="shared" si="1301"/>
        <v>#VALUE!</v>
      </c>
      <c r="KB58" s="71" t="str">
        <f t="shared" ref="KB58:KB66" si="1374">IFERROR(JX58-KA58,"")</f>
        <v/>
      </c>
      <c r="KC58" s="131" t="str">
        <f t="array" ref="KC58">SUMIFS(INDIRECT($G$1),Consolidado!$C$3:$C66,$A58,Consolidado!$B$3:$B66,KC$1)</f>
        <v>#VALUE!</v>
      </c>
      <c r="KD58" s="70" t="str">
        <f t="array" ref="KD58">SUM(SUMIFS(INDIRECT($E$1) ,OtrosR!$C$3:$C66,$A58,OtrosR!$B$3:$B66,KC$1))</f>
        <v>#VALUE!</v>
      </c>
      <c r="KE58" s="71" t="str">
        <f t="shared" si="1302"/>
        <v>#VALUE!</v>
      </c>
      <c r="KF58" s="70" t="str">
        <f t="array" ref="KF58">SUMIFS(INDIRECT($H$1),Consolidado!$C$3:$C66,$A58,Consolidado!$B$3:$B66,KC$1)</f>
        <v>#VALUE!</v>
      </c>
      <c r="KG58" s="70" t="str">
        <f t="array" ref="KG58">SUM(SUMIFS(INDIRECT($F$1) ,OtrosR!$C$3:$C66,$A58,OtrosR!$B$3:$B66,KC$1))</f>
        <v>#VALUE!</v>
      </c>
      <c r="KH58" s="71" t="str">
        <f t="shared" si="1303"/>
        <v>#VALUE!</v>
      </c>
      <c r="KI58" s="71" t="str">
        <f t="shared" ref="KI58:KI66" si="1375">IFERROR(KE58-KH58,"")</f>
        <v/>
      </c>
      <c r="KJ58" s="132" t="str">
        <f t="array" ref="KJ58">SUMIFS(INDIRECT($G$1),Consolidado!$C$3:$C66,$A58,Consolidado!$B$3:$B66,KJ$1)</f>
        <v>#VALUE!</v>
      </c>
      <c r="KK58" s="69" t="str">
        <f t="array" ref="KK58">SUM(SUMIFS(INDIRECT($E$1) ,OtrosR!$C$3:$C66,$A58,OtrosR!$B$3:$B66,KJ$1))</f>
        <v>#VALUE!</v>
      </c>
      <c r="KL58" s="71" t="str">
        <f t="shared" si="1304"/>
        <v>#VALUE!</v>
      </c>
      <c r="KM58" s="69" t="str">
        <f t="array" ref="KM58">SUMIFS(INDIRECT($H$1),Consolidado!$C$3:$C66,$A58,Consolidado!$B$3:$B66,KJ$1)</f>
        <v>#VALUE!</v>
      </c>
      <c r="KN58" s="69" t="str">
        <f t="array" ref="KN58">SUM(SUMIFS(INDIRECT($F$1) ,OtrosR!$C$3:$C66,$A58,OtrosR!$B$3:$B66,KJ$1))</f>
        <v>#VALUE!</v>
      </c>
      <c r="KO58" s="71" t="str">
        <f t="shared" si="1305"/>
        <v>#VALUE!</v>
      </c>
      <c r="KP58" s="71" t="str">
        <f t="shared" ref="KP58:KP66" si="1376">IFERROR(KL58-KO58,"")</f>
        <v/>
      </c>
      <c r="KQ58" s="131" t="str">
        <f t="array" ref="KQ58">SUMIFS(INDIRECT($G$1),Consolidado!$C$3:$C66,$A58,Consolidado!$B$3:$B66,KQ$1)</f>
        <v>#VALUE!</v>
      </c>
      <c r="KR58" s="70" t="str">
        <f t="array" ref="KR58">SUM(SUMIFS(INDIRECT($E$1) ,OtrosR!$C$3:$C66,$A58,OtrosR!$B$3:$B66,KQ$1))</f>
        <v>#VALUE!</v>
      </c>
      <c r="KS58" s="71" t="str">
        <f t="shared" si="1306"/>
        <v>#VALUE!</v>
      </c>
      <c r="KT58" s="70" t="str">
        <f t="array" ref="KT58">SUMIFS(INDIRECT($H$1),Consolidado!$C$3:$C66,$A58,Consolidado!$B$3:$B66,KQ$1)</f>
        <v>#VALUE!</v>
      </c>
      <c r="KU58" s="70" t="str">
        <f t="array" ref="KU58">SUM(SUMIFS(INDIRECT($F$1) ,OtrosR!$C$3:$C66,$A58,OtrosR!$B$3:$B66,KQ$1))</f>
        <v>#VALUE!</v>
      </c>
      <c r="KV58" s="71" t="str">
        <f t="shared" si="1307"/>
        <v>#VALUE!</v>
      </c>
      <c r="KW58" s="71" t="str">
        <f t="shared" ref="KW58:KW66" si="1377">IFERROR(KS58-KV58,"")</f>
        <v/>
      </c>
      <c r="KX58" s="132" t="str">
        <f t="array" ref="KX58">SUMIFS(INDIRECT($G$1),Consolidado!$C$3:$C66,$A58,Consolidado!$B$3:$B66,KX$1)</f>
        <v>#VALUE!</v>
      </c>
      <c r="KY58" s="69" t="str">
        <f t="array" ref="KY58">SUM(SUMIFS(INDIRECT($E$1) ,OtrosR!$C$3:$C66,$A58,OtrosR!$B$3:$B66,KX$1))</f>
        <v>#VALUE!</v>
      </c>
      <c r="KZ58" s="71" t="str">
        <f t="shared" si="1308"/>
        <v>#VALUE!</v>
      </c>
      <c r="LA58" s="69" t="str">
        <f t="array" ref="LA58">SUMIFS(INDIRECT($H$1),Consolidado!$C$3:$C66,$A58,Consolidado!$B$3:$B66,KX$1)</f>
        <v>#VALUE!</v>
      </c>
      <c r="LB58" s="69" t="str">
        <f t="array" ref="LB58">SUM(SUMIFS(INDIRECT($F$1) ,OtrosR!$C$3:$C66,$A58,OtrosR!$B$3:$B66,KX$1))</f>
        <v>#VALUE!</v>
      </c>
      <c r="LC58" s="71" t="str">
        <f t="shared" si="1309"/>
        <v>#VALUE!</v>
      </c>
      <c r="LD58" s="133" t="str">
        <f t="shared" ref="LD58:LD66" si="1378">IFERROR(KZ58-LC58,"")</f>
        <v/>
      </c>
      <c r="LE58" s="131" t="str">
        <f t="array" ref="LE58">SUMIFS(INDIRECT($G$1),Consolidado!$C$3:$C66,$A58,Consolidado!$B$3:$B66,LE$1)</f>
        <v>#VALUE!</v>
      </c>
      <c r="LF58" s="70" t="str">
        <f t="array" ref="LF58">SUM(SUMIFS(INDIRECT($E$1) ,OtrosR!$C$3:$C66,$A58,OtrosR!$B$3:$B66,LE$1))</f>
        <v>#VALUE!</v>
      </c>
      <c r="LG58" s="71" t="str">
        <f t="shared" si="1310"/>
        <v>#VALUE!</v>
      </c>
      <c r="LH58" s="70" t="str">
        <f t="array" ref="LH58">SUMIFS(INDIRECT($H$1),Consolidado!$C$3:$C66,$A58,Consolidado!$B$3:$B66,LE$1)</f>
        <v>#VALUE!</v>
      </c>
      <c r="LI58" s="70" t="str">
        <f t="array" ref="LI58">SUM(SUMIFS(INDIRECT($F$1) ,OtrosR!$C$3:$C66,$A58,OtrosR!$B$3:$B66,LE$1))</f>
        <v>#VALUE!</v>
      </c>
      <c r="LJ58" s="71" t="str">
        <f t="shared" si="1311"/>
        <v>#VALUE!</v>
      </c>
      <c r="LK58" s="71" t="str">
        <f t="shared" ref="LK58:LK66" si="1379">IFERROR(LG58-LJ58,"")</f>
        <v/>
      </c>
      <c r="LL58" s="132" t="str">
        <f t="array" ref="LL58">SUMIFS(INDIRECT($G$1),Consolidado!$C$3:$C66,$A58,Consolidado!$B$3:$B66,LL$1)</f>
        <v>#VALUE!</v>
      </c>
      <c r="LM58" s="69" t="str">
        <f t="array" ref="LM58">SUM(SUMIFS(INDIRECT($E$1) ,OtrosR!$C$3:$C66,$A58,OtrosR!$B$3:$B66,LL$1))</f>
        <v>#VALUE!</v>
      </c>
      <c r="LN58" s="71" t="str">
        <f t="shared" si="1312"/>
        <v>#VALUE!</v>
      </c>
      <c r="LO58" s="69" t="str">
        <f t="array" ref="LO58">SUMIFS(INDIRECT($H$1),Consolidado!$C$3:$C66,$A58,Consolidado!$B$3:$B66,LL$1)</f>
        <v>#VALUE!</v>
      </c>
      <c r="LP58" s="69" t="str">
        <f t="array" ref="LP58">SUM(SUMIFS(INDIRECT($F$1) ,OtrosR!$C$3:$C66,$A58,OtrosR!$B$3:$B66,LL$1))</f>
        <v>#VALUE!</v>
      </c>
      <c r="LQ58" s="71" t="str">
        <f t="shared" si="1313"/>
        <v>#VALUE!</v>
      </c>
      <c r="LR58" s="133" t="str">
        <f t="shared" ref="LR58:LR66" si="1380">IFERROR(LN58-LQ58,"")</f>
        <v/>
      </c>
      <c r="LS58" s="131" t="str">
        <f t="array" ref="LS58">SUMIFS(INDIRECT($G$1),Consolidado!$C$3:$C66,$A58,Consolidado!$B$3:$B66,LS$1)</f>
        <v>#VALUE!</v>
      </c>
      <c r="LT58" s="70" t="str">
        <f t="array" ref="LT58">SUM(SUMIFS(INDIRECT($E$1) ,OtrosR!$C$3:$C66,$A58,OtrosR!$B$3:$B66,LS$1))</f>
        <v>#VALUE!</v>
      </c>
      <c r="LU58" s="71" t="str">
        <f t="shared" si="1314"/>
        <v>#VALUE!</v>
      </c>
      <c r="LV58" s="70" t="str">
        <f t="array" ref="LV58">SUMIFS(INDIRECT($H$1),Consolidado!$C$3:$C66,$A58,Consolidado!$B$3:$B66,LS$1)</f>
        <v>#VALUE!</v>
      </c>
      <c r="LW58" s="70" t="str">
        <f t="array" ref="LW58">SUM(SUMIFS(INDIRECT($F$1) ,OtrosR!$C$3:$C66,$A58,OtrosR!$B$3:$B66,LS$1))</f>
        <v>#VALUE!</v>
      </c>
      <c r="LX58" s="71" t="str">
        <f t="shared" si="1315"/>
        <v>#VALUE!</v>
      </c>
      <c r="LY58" s="71" t="str">
        <f t="shared" ref="LY58:LY66" si="1381">IFERROR(LU58-LX58,"")</f>
        <v/>
      </c>
      <c r="LZ58" s="132" t="str">
        <f t="array" ref="LZ58">SUMIFS(INDIRECT($G$1),Consolidado!$C$3:$C66,$A58,Consolidado!$B$3:$B66,LZ$1)</f>
        <v>#VALUE!</v>
      </c>
      <c r="MA58" s="69" t="str">
        <f t="array" ref="MA58">SUM(SUMIFS(INDIRECT($E$1) ,OtrosR!$C$3:$C66,$A58,OtrosR!$B$3:$B66,LZ$1))</f>
        <v>#VALUE!</v>
      </c>
      <c r="MB58" s="71" t="str">
        <f t="shared" si="1316"/>
        <v>#VALUE!</v>
      </c>
      <c r="MC58" s="69" t="str">
        <f t="array" ref="MC58">SUMIFS(INDIRECT($H$1),Consolidado!$C$3:$C66,$A58,Consolidado!$B$3:$B66,LZ$1)</f>
        <v>#VALUE!</v>
      </c>
      <c r="MD58" s="69" t="str">
        <f t="array" ref="MD58">SUM(SUMIFS(INDIRECT($F$1) ,OtrosR!$C$3:$C66,$A58,OtrosR!$B$3:$B66,LZ$1))</f>
        <v>#VALUE!</v>
      </c>
      <c r="ME58" s="71" t="str">
        <f t="shared" si="1317"/>
        <v>#VALUE!</v>
      </c>
      <c r="MF58" s="133" t="str">
        <f t="shared" ref="MF58:MF66" si="1382">IFERROR(MB58-ME58,"")</f>
        <v/>
      </c>
      <c r="MG58" s="131" t="str">
        <f t="array" ref="MG58">SUMIFS(INDIRECT($G$1),Consolidado!$C$3:$C66,$A58,Consolidado!$B$3:$B66,MG$1)</f>
        <v>#VALUE!</v>
      </c>
      <c r="MH58" s="70" t="str">
        <f t="array" ref="MH58">SUM(SUMIFS(INDIRECT($E$1) ,OtrosR!$C$3:$C66,$A58,OtrosR!$B$3:$B66,MG$1))</f>
        <v>#VALUE!</v>
      </c>
      <c r="MI58" s="71" t="str">
        <f t="shared" si="1318"/>
        <v>#VALUE!</v>
      </c>
      <c r="MJ58" s="70" t="str">
        <f t="array" ref="MJ58">SUMIFS(INDIRECT($H$1),Consolidado!$C$3:$C66,$A58,Consolidado!$B$3:$B66,MG$1)</f>
        <v>#VALUE!</v>
      </c>
      <c r="MK58" s="70" t="str">
        <f t="array" ref="MK58">SUM(SUMIFS(INDIRECT($F$1) ,OtrosR!$C$3:$C66,$A58,OtrosR!$B$3:$B66,MG$1))</f>
        <v>#VALUE!</v>
      </c>
      <c r="ML58" s="71" t="str">
        <f t="shared" si="1319"/>
        <v>#VALUE!</v>
      </c>
      <c r="MM58" s="71" t="str">
        <f t="shared" ref="MM58:MM66" si="1383">IFERROR(MI58-ML58,"")</f>
        <v/>
      </c>
      <c r="MN58" s="132" t="str">
        <f t="array" ref="MN58">SUMIFS(INDIRECT($G$1),Consolidado!$C$3:$C66,$A58,Consolidado!$B$3:$B66,MN$1)</f>
        <v>#VALUE!</v>
      </c>
      <c r="MO58" s="69" t="str">
        <f t="array" ref="MO58">SUM(SUMIFS(INDIRECT($E$1) ,OtrosR!$C$3:$C66,$A58,OtrosR!$B$3:$B66,MN$1))</f>
        <v>#VALUE!</v>
      </c>
      <c r="MP58" s="71" t="str">
        <f t="shared" si="1320"/>
        <v>#VALUE!</v>
      </c>
      <c r="MQ58" s="69" t="str">
        <f t="array" ref="MQ58">SUMIFS(INDIRECT($H$1),Consolidado!$C$3:$C66,$A58,Consolidado!$B$3:$B66,MN$1)</f>
        <v>#VALUE!</v>
      </c>
      <c r="MR58" s="69" t="str">
        <f t="array" ref="MR58">SUM(SUMIFS(INDIRECT($F$1) ,OtrosR!$C$3:$C66,$A58,OtrosR!$B$3:$B66,MN$1))</f>
        <v>#VALUE!</v>
      </c>
      <c r="MS58" s="71" t="str">
        <f t="shared" si="1321"/>
        <v>#VALUE!</v>
      </c>
      <c r="MT58" s="133" t="str">
        <f t="shared" ref="MT58:MT66" si="1384">IFERROR(MP58-MS58,"")</f>
        <v/>
      </c>
      <c r="MU58" s="131" t="str">
        <f t="array" ref="MU58">SUMIFS(INDIRECT($G$1),Consolidado!$C$3:$C66,$A58,Consolidado!$B$3:$B66,MU$1)</f>
        <v>#VALUE!</v>
      </c>
      <c r="MV58" s="70" t="str">
        <f t="array" ref="MV58">SUM(SUMIFS(INDIRECT($E$1) ,OtrosR!$C$3:$C66,$A58,OtrosR!$B$3:$B66,MU$1))</f>
        <v>#VALUE!</v>
      </c>
      <c r="MW58" s="71" t="str">
        <f t="shared" si="1322"/>
        <v>#VALUE!</v>
      </c>
      <c r="MX58" s="70" t="str">
        <f t="array" ref="MX58">SUMIFS(INDIRECT($H$1),Consolidado!$C$3:$C66,$A58,Consolidado!$B$3:$B66,MU$1)</f>
        <v>#VALUE!</v>
      </c>
      <c r="MY58" s="70" t="str">
        <f t="array" ref="MY58">SUM(SUMIFS(INDIRECT($F$1) ,OtrosR!$C$3:$C66,$A58,OtrosR!$B$3:$B66,MU$1))</f>
        <v>#VALUE!</v>
      </c>
      <c r="MZ58" s="71" t="str">
        <f t="shared" si="1323"/>
        <v>#VALUE!</v>
      </c>
      <c r="NA58" s="71" t="str">
        <f t="shared" ref="NA58:NA66" si="1385">IFERROR(MW58-MZ58,"")</f>
        <v/>
      </c>
      <c r="NB58" s="132" t="str">
        <f t="array" ref="NB58">SUMIFS(INDIRECT($G$1),Consolidado!$C$3:$C66,$A58,Consolidado!$B$3:$B66,NB$1)</f>
        <v>#VALUE!</v>
      </c>
      <c r="NC58" s="69" t="str">
        <f t="array" ref="NC58">SUM(SUMIFS(INDIRECT($E$1) ,OtrosR!$C$3:$C66,$A58,OtrosR!$B$3:$B66,NB$1))</f>
        <v>#VALUE!</v>
      </c>
      <c r="ND58" s="71" t="str">
        <f t="shared" si="1324"/>
        <v>#VALUE!</v>
      </c>
      <c r="NE58" s="69" t="str">
        <f t="array" ref="NE58">SUMIFS(INDIRECT($H$1),Consolidado!$C$3:$C66,$A58,Consolidado!$B$3:$B66,NB$1)</f>
        <v>#VALUE!</v>
      </c>
      <c r="NF58" s="69" t="str">
        <f t="array" ref="NF58">SUM(SUMIFS(INDIRECT($F$1) ,OtrosR!$C$3:$C66,$A58,OtrosR!$B$3:$B66,NB$1))</f>
        <v>#VALUE!</v>
      </c>
      <c r="NG58" s="71" t="str">
        <f t="shared" si="1325"/>
        <v>#VALUE!</v>
      </c>
      <c r="NH58" s="133" t="str">
        <f t="shared" ref="NH58:NH66" si="1386">IFERROR(ND58-NG58,"")</f>
        <v/>
      </c>
      <c r="NI58" s="131" t="str">
        <f t="array" ref="NI58">SUMIFS(INDIRECT($G$1),Consolidado!$C$3:$C66,$A58,Consolidado!$B$3:$B66,NI$1)</f>
        <v>#VALUE!</v>
      </c>
      <c r="NJ58" s="70" t="str">
        <f t="array" ref="NJ58">SUM(SUMIFS(INDIRECT($E$1) ,OtrosR!$C$3:$C66,$A58,OtrosR!$B$3:$B66,NI$1))</f>
        <v>#VALUE!</v>
      </c>
      <c r="NK58" s="71" t="str">
        <f t="shared" si="1326"/>
        <v>#VALUE!</v>
      </c>
      <c r="NL58" s="71" t="str">
        <f t="array" ref="NL58">SUMIFS(INDIRECT($H$1),Consolidado!$C$3:$C66,$A58,Consolidado!$B$3:$B66,NI$1)</f>
        <v>#VALUE!</v>
      </c>
      <c r="NM58" s="70" t="str">
        <f t="array" ref="NM58">SUM(SUMIFS(INDIRECT($F$1) ,OtrosR!$C$3:$C66,$A58,OtrosR!$B$3:$B66,NI$1))</f>
        <v>#VALUE!</v>
      </c>
      <c r="NN58" s="71" t="str">
        <f t="shared" si="1327"/>
        <v>#VALUE!</v>
      </c>
      <c r="NO58" s="71" t="str">
        <f t="shared" ref="NO58:NO66" si="1387">IFERROR(NK58-NN58,"")</f>
        <v/>
      </c>
      <c r="NP58" s="132" t="str">
        <f t="array" ref="NP58">SUMIFS(INDIRECT($G$1),Consolidado!$C$3:$C66,$A58,Consolidado!$B$3:$B66,NP$1)</f>
        <v>#VALUE!</v>
      </c>
      <c r="NQ58" s="69" t="str">
        <f t="array" ref="NQ58">SUM(SUMIFS(INDIRECT($E$1) ,OtrosR!$C$3:$C66,$A58,OtrosR!$B$3:$B66,NP$1))</f>
        <v>#VALUE!</v>
      </c>
      <c r="NR58" s="71" t="str">
        <f t="shared" si="1328"/>
        <v>#VALUE!</v>
      </c>
      <c r="NS58" s="69" t="str">
        <f t="array" ref="NS58">SUMIFS(INDIRECT($H$1),Consolidado!$C$3:$C66,$A58,Consolidado!$B$3:$B66,NP$1)</f>
        <v>#VALUE!</v>
      </c>
      <c r="NT58" s="69" t="str">
        <f t="array" ref="NT58">SUM(SUMIFS(INDIRECT($F$1) ,OtrosR!$C$3:$C66,$A58,OtrosR!$B$3:$B66,NP$1))</f>
        <v>#VALUE!</v>
      </c>
      <c r="NU58" s="71" t="str">
        <f t="shared" si="1329"/>
        <v>#VALUE!</v>
      </c>
      <c r="NV58" s="133" t="str">
        <f t="shared" ref="NV58:NV66" si="1388">IFERROR(NR58-NU58,"")</f>
        <v/>
      </c>
    </row>
    <row r="59" ht="15.75" customHeight="1">
      <c r="A59" s="6" t="str">
        <f>Menus!Q4</f>
        <v>D02 Comisiones</v>
      </c>
      <c r="B59" s="69" t="str">
        <f t="shared" si="1330"/>
        <v>#VALUE!</v>
      </c>
      <c r="C59" s="69" t="str">
        <f t="shared" si="1331"/>
        <v>#VALUE!</v>
      </c>
      <c r="D59" s="71" t="str">
        <f t="shared" si="1220"/>
        <v>#VALUE!</v>
      </c>
      <c r="E59" s="69" t="str">
        <f t="shared" si="1332"/>
        <v>#VALUE!</v>
      </c>
      <c r="F59" s="69" t="str">
        <f t="shared" si="1333"/>
        <v>#VALUE!</v>
      </c>
      <c r="G59" s="71" t="str">
        <f t="shared" si="1221"/>
        <v>#VALUE!</v>
      </c>
      <c r="H59" s="126" t="str">
        <f t="shared" si="1334"/>
        <v/>
      </c>
      <c r="I59" s="100" t="str">
        <f t="array" ref="I59">SUMIFS(INDIRECT($G$1),Consolidado!$C$3:$C66,$A59,Consolidado!$B$3:$B66,I$1)</f>
        <v>#VALUE!</v>
      </c>
      <c r="J59" s="127" t="str">
        <f t="array" ref="J59">SUM(SUMIFS(INDIRECT($E$1) ,OtrosR!$C$3:$C66,$A59,OtrosR!$B$3:$B66,I$1))</f>
        <v>#VALUE!</v>
      </c>
      <c r="K59" s="71" t="str">
        <f t="shared" si="1222"/>
        <v>#VALUE!</v>
      </c>
      <c r="L59" s="128" t="str">
        <f t="array" ref="L59">SUMIFS(INDIRECT($H$1),Consolidado!$C$3:$C66,$A59,Consolidado!$B$3:$B66,I$1)</f>
        <v>#VALUE!</v>
      </c>
      <c r="M59" s="127" t="str">
        <f t="array" ref="M59">SUM(SUMIFS(INDIRECT($F$1) ,OtrosR!$C$3:$C66,$A59,OtrosR!$B$3:$B66,I$1))</f>
        <v>#VALUE!</v>
      </c>
      <c r="N59" s="71" t="str">
        <f t="shared" si="1223"/>
        <v>#VALUE!</v>
      </c>
      <c r="O59" s="126" t="str">
        <f t="shared" si="1335"/>
        <v/>
      </c>
      <c r="P59" s="129" t="str">
        <f t="array" ref="P59">SUMIFS(INDIRECT($G$1),Consolidado!$C$3:$C66,$A59,Consolidado!$B$3:$B66,P$1)</f>
        <v>#VALUE!</v>
      </c>
      <c r="Q59" s="130" t="str">
        <f t="array" ref="Q59">SUM(SUMIFS(INDIRECT($E$1) ,OtrosR!$C$3:$C66,$A59,OtrosR!$B$3:$B66,P$1))</f>
        <v>#VALUE!</v>
      </c>
      <c r="R59" s="71" t="str">
        <f t="shared" si="1224"/>
        <v>#VALUE!</v>
      </c>
      <c r="S59" s="130" t="str">
        <f t="array" ref="S59">SUMIFS(INDIRECT($H$1),Consolidado!$C$3:$C66,$A59,Consolidado!$B$3:$B66,P$1)</f>
        <v>#VALUE!</v>
      </c>
      <c r="T59" s="130" t="str">
        <f t="array" ref="T59">SUM(SUMIFS(INDIRECT($F$1) ,OtrosR!$C$3:$C66,$A59,OtrosR!$B$3:$B66,P$1))</f>
        <v>#VALUE!</v>
      </c>
      <c r="U59" s="71" t="str">
        <f t="shared" si="1225"/>
        <v>#VALUE!</v>
      </c>
      <c r="V59" s="126" t="str">
        <f t="shared" si="1336"/>
        <v/>
      </c>
      <c r="W59" s="131" t="str">
        <f t="array" ref="W59">SUMIFS(INDIRECT($G$1),Consolidado!$C$3:$C66,$A59,Consolidado!$B$3:$B66,W$1)</f>
        <v>#VALUE!</v>
      </c>
      <c r="X59" s="70" t="str">
        <f t="array" ref="X59">SUM(SUMIFS(INDIRECT($E$1) ,OtrosR!$C$3:$C66,$A59,OtrosR!$B$3:$B66,W$1))</f>
        <v>#VALUE!</v>
      </c>
      <c r="Y59" s="71" t="str">
        <f t="shared" si="1226"/>
        <v>#VALUE!</v>
      </c>
      <c r="Z59" s="70" t="str">
        <f t="array" ref="Z59">SUMIFS(INDIRECT($H$1),Consolidado!$C$3:$C66,$A59,Consolidado!$B$3:$B66,W$1)</f>
        <v>#VALUE!</v>
      </c>
      <c r="AA59" s="70" t="str">
        <f t="array" ref="AA59">SUM(SUMIFS(INDIRECT($F$1) ,OtrosR!$C$3:$C66,$A59,OtrosR!$B$3:$B66,W$1))</f>
        <v>#VALUE!</v>
      </c>
      <c r="AB59" s="71" t="str">
        <f t="shared" si="1227"/>
        <v>#VALUE!</v>
      </c>
      <c r="AC59" s="71" t="str">
        <f t="shared" si="1337"/>
        <v/>
      </c>
      <c r="AD59" s="132" t="str">
        <f t="array" ref="AD59">SUMIFS(INDIRECT($G$1),Consolidado!$C$3:$C66,$A59,Consolidado!$B$3:$B66,AD$1)</f>
        <v>#VALUE!</v>
      </c>
      <c r="AE59" s="69" t="str">
        <f t="array" ref="AE59">SUM(SUMIFS(INDIRECT($E$1) ,OtrosR!$C$3:$C66,$A59,OtrosR!$B$3:$B66,AD$1))</f>
        <v>#VALUE!</v>
      </c>
      <c r="AF59" s="71" t="str">
        <f t="shared" si="1228"/>
        <v>#VALUE!</v>
      </c>
      <c r="AG59" s="69" t="str">
        <f t="array" ref="AG59">SUMIFS(INDIRECT($H$1),Consolidado!$C$3:$C66,$A59,Consolidado!$B$3:$B66,AD$1)</f>
        <v>#VALUE!</v>
      </c>
      <c r="AH59" s="69" t="str">
        <f t="array" ref="AH59">SUM(SUMIFS(INDIRECT($F$1) ,OtrosR!$C$3:$C66,$A59,OtrosR!$B$3:$B66,AD$1))</f>
        <v>#VALUE!</v>
      </c>
      <c r="AI59" s="71" t="str">
        <f t="shared" si="1229"/>
        <v>#VALUE!</v>
      </c>
      <c r="AJ59" s="71" t="str">
        <f t="shared" si="1338"/>
        <v/>
      </c>
      <c r="AK59" s="131" t="str">
        <f t="array" ref="AK59">SUMIFS(INDIRECT($G$1),Consolidado!$C$3:$C66,$A59,Consolidado!$B$3:$B66,AK$1)</f>
        <v>#VALUE!</v>
      </c>
      <c r="AL59" s="70" t="str">
        <f t="array" ref="AL59">SUM(SUMIFS(INDIRECT($E$1) ,OtrosR!$C$3:$C66,$A59,OtrosR!$B$3:$B66,AK$1))</f>
        <v>#VALUE!</v>
      </c>
      <c r="AM59" s="71" t="str">
        <f t="shared" si="1230"/>
        <v>#VALUE!</v>
      </c>
      <c r="AN59" s="70" t="str">
        <f t="array" ref="AN59">SUMIFS(INDIRECT($H$1),Consolidado!$C$3:$C66,$A59,Consolidado!$B$3:$B66,AK$1)</f>
        <v>#VALUE!</v>
      </c>
      <c r="AO59" s="70" t="str">
        <f t="array" ref="AO59">SUM(SUMIFS(INDIRECT($F$1) ,OtrosR!$C$3:$C66,$A59,OtrosR!$B$3:$B66,AK$1))</f>
        <v>#VALUE!</v>
      </c>
      <c r="AP59" s="71" t="str">
        <f t="shared" si="1231"/>
        <v>#VALUE!</v>
      </c>
      <c r="AQ59" s="71" t="str">
        <f t="shared" si="1339"/>
        <v/>
      </c>
      <c r="AR59" s="132" t="str">
        <f t="array" ref="AR59">SUMIFS(INDIRECT($G$1),Consolidado!$C$3:$C66,$A59,Consolidado!$B$3:$B66,AR$1)</f>
        <v>#VALUE!</v>
      </c>
      <c r="AS59" s="69" t="str">
        <f t="array" ref="AS59">SUM(SUMIFS(INDIRECT($E$1) ,OtrosR!$C$3:$C66,$A59,OtrosR!$B$3:$B66,AR$1))</f>
        <v>#VALUE!</v>
      </c>
      <c r="AT59" s="71" t="str">
        <f t="shared" si="1232"/>
        <v>#VALUE!</v>
      </c>
      <c r="AU59" s="69" t="str">
        <f t="array" ref="AU59">SUMIFS(INDIRECT($H$1),Consolidado!$C$3:$C66,$A59,Consolidado!$B$3:$B66,AR$1)</f>
        <v>#VALUE!</v>
      </c>
      <c r="AV59" s="69" t="str">
        <f t="array" ref="AV59">SUM(SUMIFS(INDIRECT($F$1) ,OtrosR!$C$3:$C66,$A59,OtrosR!$B$3:$B66,AR$1))</f>
        <v>#VALUE!</v>
      </c>
      <c r="AW59" s="71" t="str">
        <f t="shared" si="1233"/>
        <v>#VALUE!</v>
      </c>
      <c r="AX59" s="71" t="str">
        <f t="shared" si="1340"/>
        <v/>
      </c>
      <c r="AY59" s="131" t="str">
        <f t="array" ref="AY59">SUMIFS(INDIRECT($G$1),Consolidado!$C$3:$C66,$A59,Consolidado!$B$3:$B66,AY$1)</f>
        <v>#VALUE!</v>
      </c>
      <c r="AZ59" s="70" t="str">
        <f t="array" ref="AZ59">SUM(SUMIFS(INDIRECT($E$1) ,OtrosR!$C$3:$C66,$A59,OtrosR!$B$3:$B66,AY$1))</f>
        <v>#VALUE!</v>
      </c>
      <c r="BA59" s="71" t="str">
        <f t="shared" si="1234"/>
        <v>#VALUE!</v>
      </c>
      <c r="BB59" s="70" t="str">
        <f t="array" ref="BB59">SUMIFS(INDIRECT($H$1),Consolidado!$C$3:$C66,$A59,Consolidado!$B$3:$B66,AY$1)</f>
        <v>#VALUE!</v>
      </c>
      <c r="BC59" s="70" t="str">
        <f t="array" ref="BC59">SUM(SUMIFS(INDIRECT($F$1) ,OtrosR!$C$3:$C66,$A59,OtrosR!$B$3:$B66,AY$1))</f>
        <v>#VALUE!</v>
      </c>
      <c r="BD59" s="71" t="str">
        <f t="shared" si="1235"/>
        <v>#VALUE!</v>
      </c>
      <c r="BE59" s="71" t="str">
        <f t="shared" si="1341"/>
        <v/>
      </c>
      <c r="BF59" s="132" t="str">
        <f t="array" ref="BF59">SUMIFS(INDIRECT($G$1),Consolidado!$C$3:$C66,$A59,Consolidado!$B$3:$B66,BF$1)</f>
        <v>#VALUE!</v>
      </c>
      <c r="BG59" s="69" t="str">
        <f t="array" ref="BG59">SUM(SUMIFS(INDIRECT($E$1) ,OtrosR!$C$3:$C66,$A59,OtrosR!$B$3:$B66,BF$1))</f>
        <v>#VALUE!</v>
      </c>
      <c r="BH59" s="71" t="str">
        <f t="shared" si="1236"/>
        <v>#VALUE!</v>
      </c>
      <c r="BI59" s="69" t="str">
        <f t="array" ref="BI59">SUMIFS(INDIRECT($H$1),Consolidado!$C$3:$C66,$A59,Consolidado!$B$3:$B66,BF$1)</f>
        <v>#VALUE!</v>
      </c>
      <c r="BJ59" s="69" t="str">
        <f t="array" ref="BJ59">SUM(SUMIFS(INDIRECT($F$1) ,OtrosR!$C$3:$C66,$A59,OtrosR!$B$3:$B66,BF$1))</f>
        <v>#VALUE!</v>
      </c>
      <c r="BK59" s="71" t="str">
        <f t="shared" si="1237"/>
        <v>#VALUE!</v>
      </c>
      <c r="BL59" s="71" t="str">
        <f t="shared" si="1342"/>
        <v/>
      </c>
      <c r="BM59" s="131" t="str">
        <f t="array" ref="BM59">SUMIFS(INDIRECT($G$1),Consolidado!$C$3:$C66,$A59,Consolidado!$B$3:$B66,BM$1)</f>
        <v>#VALUE!</v>
      </c>
      <c r="BN59" s="70" t="str">
        <f t="array" ref="BN59">SUM(SUMIFS(INDIRECT($E$1) ,OtrosR!$C$3:$C66,$A59,OtrosR!$B$3:$B66,BM$1))</f>
        <v>#VALUE!</v>
      </c>
      <c r="BO59" s="71" t="str">
        <f t="shared" si="1238"/>
        <v>#VALUE!</v>
      </c>
      <c r="BP59" s="70" t="str">
        <f t="array" ref="BP59">SUMIFS(INDIRECT($H$1),Consolidado!$C$3:$C66,$A59,Consolidado!$B$3:$B66,BM$1)</f>
        <v>#VALUE!</v>
      </c>
      <c r="BQ59" s="70" t="str">
        <f t="array" ref="BQ59">SUM(SUMIFS(INDIRECT($F$1) ,OtrosR!$C$3:$C66,$A59,OtrosR!$B$3:$B66,BM$1))</f>
        <v>#VALUE!</v>
      </c>
      <c r="BR59" s="71" t="str">
        <f t="shared" si="1239"/>
        <v>#VALUE!</v>
      </c>
      <c r="BS59" s="71" t="str">
        <f t="shared" si="1343"/>
        <v/>
      </c>
      <c r="BT59" s="132" t="str">
        <f t="array" ref="BT59">SUMIFS(INDIRECT($G$1),Consolidado!$C$3:$C66,$A59,Consolidado!$B$3:$B66,BT$1)</f>
        <v>#VALUE!</v>
      </c>
      <c r="BU59" s="69" t="str">
        <f t="array" ref="BU59">SUM(SUMIFS(INDIRECT($E$1) ,OtrosR!$C$3:$C66,$A59,OtrosR!$B$3:$B66,BT$1))</f>
        <v>#VALUE!</v>
      </c>
      <c r="BV59" s="71" t="str">
        <f t="shared" si="1240"/>
        <v>#VALUE!</v>
      </c>
      <c r="BW59" s="69" t="str">
        <f t="array" ref="BW59">SUMIFS(INDIRECT($H$1),Consolidado!$C$3:$C66,$A59,Consolidado!$B$3:$B66,BT$1)</f>
        <v>#VALUE!</v>
      </c>
      <c r="BX59" s="69" t="str">
        <f t="array" ref="BX59">SUM(SUMIFS(INDIRECT($F$1) ,OtrosR!$C$3:$C66,$A59,OtrosR!$B$3:$B66,BT$1))</f>
        <v>#VALUE!</v>
      </c>
      <c r="BY59" s="71" t="str">
        <f t="shared" si="1241"/>
        <v>#VALUE!</v>
      </c>
      <c r="BZ59" s="71" t="str">
        <f t="shared" si="1344"/>
        <v/>
      </c>
      <c r="CA59" s="131" t="str">
        <f t="array" ref="CA59">SUMIFS(INDIRECT($G$1),Consolidado!$C$3:$C66,$A59,Consolidado!$B$3:$B66,CA$1)</f>
        <v>#VALUE!</v>
      </c>
      <c r="CB59" s="70" t="str">
        <f t="array" ref="CB59">SUM(SUMIFS(INDIRECT($E$1) ,OtrosR!$C$3:$C66,$A59,OtrosR!$B$3:$B66,CA$1))</f>
        <v>#VALUE!</v>
      </c>
      <c r="CC59" s="71" t="str">
        <f t="shared" si="1242"/>
        <v>#VALUE!</v>
      </c>
      <c r="CD59" s="70" t="str">
        <f t="array" ref="CD59">SUMIFS(INDIRECT($H$1),Consolidado!$C$3:$C66,$A59,Consolidado!$B$3:$B66,CA$1)</f>
        <v>#VALUE!</v>
      </c>
      <c r="CE59" s="70" t="str">
        <f t="array" ref="CE59">SUM(SUMIFS(INDIRECT($F$1) ,OtrosR!$C$3:$C66,$A59,OtrosR!$B$3:$B66,CA$1))</f>
        <v>#VALUE!</v>
      </c>
      <c r="CF59" s="71" t="str">
        <f t="shared" si="1243"/>
        <v>#VALUE!</v>
      </c>
      <c r="CG59" s="71" t="str">
        <f t="shared" si="1345"/>
        <v/>
      </c>
      <c r="CH59" s="132" t="str">
        <f t="array" ref="CH59">SUMIFS(INDIRECT($G$1),Consolidado!$C$3:$C66,$A59,Consolidado!$B$3:$B66,CH$1)</f>
        <v>#VALUE!</v>
      </c>
      <c r="CI59" s="69" t="str">
        <f t="array" ref="CI59">SUM(SUMIFS(INDIRECT($E$1) ,OtrosR!$C$3:$C66,$A59,OtrosR!$B$3:$B66,CH$1))</f>
        <v>#VALUE!</v>
      </c>
      <c r="CJ59" s="71" t="str">
        <f t="shared" si="1244"/>
        <v>#VALUE!</v>
      </c>
      <c r="CK59" s="69" t="str">
        <f t="array" ref="CK59">SUMIFS(INDIRECT($H$1),Consolidado!$C$3:$C66,$A59,Consolidado!$B$3:$B66,CH$1)</f>
        <v>#VALUE!</v>
      </c>
      <c r="CL59" s="69" t="str">
        <f t="array" ref="CL59">SUM(SUMIFS(INDIRECT($F$1) ,OtrosR!$C$3:$C66,$A59,OtrosR!$B$3:$B66,CH$1))</f>
        <v>#VALUE!</v>
      </c>
      <c r="CM59" s="71" t="str">
        <f t="shared" si="1245"/>
        <v>#VALUE!</v>
      </c>
      <c r="CN59" s="71" t="str">
        <f t="shared" si="1346"/>
        <v/>
      </c>
      <c r="CO59" s="131" t="str">
        <f t="array" ref="CO59">SUMIFS(INDIRECT($G$1),Consolidado!$C$3:$C66,$A59,Consolidado!$B$3:$B66,CO$1)</f>
        <v>#VALUE!</v>
      </c>
      <c r="CP59" s="70" t="str">
        <f t="array" ref="CP59">SUM(SUMIFS(INDIRECT($E$1) ,OtrosR!$C$3:$C66,$A59,OtrosR!$B$3:$B66,CO$1))</f>
        <v>#VALUE!</v>
      </c>
      <c r="CQ59" s="71" t="str">
        <f t="shared" si="1246"/>
        <v>#VALUE!</v>
      </c>
      <c r="CR59" s="70" t="str">
        <f t="array" ref="CR59">SUMIFS(INDIRECT($H$1),Consolidado!$C$3:$C66,$A59,Consolidado!$B$3:$B66,CO$1)</f>
        <v>#VALUE!</v>
      </c>
      <c r="CS59" s="70" t="str">
        <f t="array" ref="CS59">SUM(SUMIFS(INDIRECT($F$1) ,OtrosR!$C$3:$C66,$A59,OtrosR!$B$3:$B66,CO$1))</f>
        <v>#VALUE!</v>
      </c>
      <c r="CT59" s="71" t="str">
        <f t="shared" si="1247"/>
        <v>#VALUE!</v>
      </c>
      <c r="CU59" s="71" t="str">
        <f t="shared" si="1347"/>
        <v/>
      </c>
      <c r="CV59" s="132" t="str">
        <f t="array" ref="CV59">SUMIFS(INDIRECT($G$1),Consolidado!$C$3:$C66,$A59,Consolidado!$B$3:$B66,CV$1)</f>
        <v>#VALUE!</v>
      </c>
      <c r="CW59" s="69" t="str">
        <f t="array" ref="CW59">SUM(SUMIFS(INDIRECT($E$1) ,OtrosR!$C$3:$C66,$A59,OtrosR!$B$3:$B66,CV$1))</f>
        <v>#VALUE!</v>
      </c>
      <c r="CX59" s="71" t="str">
        <f t="shared" si="1248"/>
        <v>#VALUE!</v>
      </c>
      <c r="CY59" s="69" t="str">
        <f t="array" ref="CY59">SUMIFS(INDIRECT($H$1),Consolidado!$C$3:$C66,$A59,Consolidado!$B$3:$B66,CV$1)</f>
        <v>#VALUE!</v>
      </c>
      <c r="CZ59" s="69" t="str">
        <f t="array" ref="CZ59">SUM(SUMIFS(INDIRECT($F$1) ,OtrosR!$C$3:$C66,$A59,OtrosR!$B$3:$B66,CV$1))</f>
        <v>#VALUE!</v>
      </c>
      <c r="DA59" s="71" t="str">
        <f t="shared" si="1249"/>
        <v>#VALUE!</v>
      </c>
      <c r="DB59" s="71" t="str">
        <f t="shared" si="1348"/>
        <v/>
      </c>
      <c r="DC59" s="131" t="str">
        <f t="array" ref="DC59">SUMIFS(INDIRECT($G$1),Consolidado!$C$3:$C66,$A59,Consolidado!$B$3:$B66,DC$1)</f>
        <v>#VALUE!</v>
      </c>
      <c r="DD59" s="70" t="str">
        <f t="array" ref="DD59">SUM(SUMIFS(INDIRECT($E$1) ,OtrosR!$C$3:$C66,$A59,OtrosR!$B$3:$B66,DC$1))</f>
        <v>#VALUE!</v>
      </c>
      <c r="DE59" s="71" t="str">
        <f t="shared" si="1250"/>
        <v>#VALUE!</v>
      </c>
      <c r="DF59" s="70" t="str">
        <f t="array" ref="DF59">SUMIFS(INDIRECT($H$1),Consolidado!$C$3:$C66,$A59,Consolidado!$B$3:$B66,DC$1)</f>
        <v>#VALUE!</v>
      </c>
      <c r="DG59" s="70" t="str">
        <f t="array" ref="DG59">SUM(SUMIFS(INDIRECT($F$1) ,OtrosR!$C$3:$C66,$A59,OtrosR!$B$3:$B66,DC$1))</f>
        <v>#VALUE!</v>
      </c>
      <c r="DH59" s="71" t="str">
        <f t="shared" si="1251"/>
        <v>#VALUE!</v>
      </c>
      <c r="DI59" s="71" t="str">
        <f t="shared" si="1349"/>
        <v/>
      </c>
      <c r="DJ59" s="132" t="str">
        <f t="array" ref="DJ59">SUMIFS(INDIRECT($G$1),Consolidado!$C$3:$C66,$A59,Consolidado!$B$3:$B66,DJ$1)</f>
        <v>#VALUE!</v>
      </c>
      <c r="DK59" s="69" t="str">
        <f t="array" ref="DK59">SUM(SUMIFS(INDIRECT($E$1) ,OtrosR!$C$3:$C66,$A59,OtrosR!$B$3:$B66,DJ$1))</f>
        <v>#VALUE!</v>
      </c>
      <c r="DL59" s="71" t="str">
        <f t="shared" si="1252"/>
        <v>#VALUE!</v>
      </c>
      <c r="DM59" s="69" t="str">
        <f t="array" ref="DM59">SUMIFS(INDIRECT($H$1),Consolidado!$C$3:$C66,$A59,Consolidado!$B$3:$B66,DJ$1)</f>
        <v>#VALUE!</v>
      </c>
      <c r="DN59" s="69" t="str">
        <f t="array" ref="DN59">SUM(SUMIFS(INDIRECT($F$1) ,OtrosR!$C$3:$C66,$A59,OtrosR!$B$3:$B66,DJ$1))</f>
        <v>#VALUE!</v>
      </c>
      <c r="DO59" s="71" t="str">
        <f t="shared" si="1253"/>
        <v>#VALUE!</v>
      </c>
      <c r="DP59" s="71" t="str">
        <f t="shared" si="1350"/>
        <v/>
      </c>
      <c r="DQ59" s="131" t="str">
        <f t="array" ref="DQ59">SUMIFS(INDIRECT($G$1),Consolidado!$C$3:$C66,$A59,Consolidado!$B$3:$B66,DQ$1)</f>
        <v>#VALUE!</v>
      </c>
      <c r="DR59" s="70" t="str">
        <f t="array" ref="DR59">SUM(SUMIFS(INDIRECT($E$1) ,OtrosR!$C$3:$C66,$A59,OtrosR!$B$3:$B66,DQ$1))</f>
        <v>#VALUE!</v>
      </c>
      <c r="DS59" s="71" t="str">
        <f t="shared" si="1254"/>
        <v>#VALUE!</v>
      </c>
      <c r="DT59" s="70" t="str">
        <f t="array" ref="DT59">SUMIFS(INDIRECT($H$1),Consolidado!$C$3:$C66,$A59,Consolidado!$B$3:$B66,DQ$1)</f>
        <v>#VALUE!</v>
      </c>
      <c r="DU59" s="70" t="str">
        <f t="array" ref="DU59">SUM(SUMIFS(INDIRECT($F$1) ,OtrosR!$C$3:$C66,$A59,OtrosR!$B$3:$B66,DQ$1))</f>
        <v>#VALUE!</v>
      </c>
      <c r="DV59" s="71" t="str">
        <f t="shared" si="1255"/>
        <v>#VALUE!</v>
      </c>
      <c r="DW59" s="71" t="str">
        <f t="shared" si="1351"/>
        <v/>
      </c>
      <c r="DX59" s="132" t="str">
        <f t="array" ref="DX59">SUMIFS(INDIRECT($G$1),Consolidado!$C$3:$C66,$A59,Consolidado!$B$3:$B66,DX$1)</f>
        <v>#VALUE!</v>
      </c>
      <c r="DY59" s="69" t="str">
        <f t="array" ref="DY59">SUM(SUMIFS(INDIRECT($E$1) ,OtrosR!$C$3:$C66,$A59,OtrosR!$B$3:$B66,DX$1))</f>
        <v>#VALUE!</v>
      </c>
      <c r="DZ59" s="71" t="str">
        <f t="shared" si="1256"/>
        <v>#VALUE!</v>
      </c>
      <c r="EA59" s="69" t="str">
        <f t="array" ref="EA59">SUMIFS(INDIRECT($H$1),Consolidado!$C$3:$C66,$A59,Consolidado!$B$3:$B66,DX$1)</f>
        <v>#VALUE!</v>
      </c>
      <c r="EB59" s="69" t="str">
        <f t="array" ref="EB59">SUM(SUMIFS(INDIRECT($F$1) ,OtrosR!$C$3:$C66,$A59,OtrosR!$B$3:$B66,DX$1))</f>
        <v>#VALUE!</v>
      </c>
      <c r="EC59" s="71" t="str">
        <f t="shared" si="1257"/>
        <v>#VALUE!</v>
      </c>
      <c r="ED59" s="71" t="str">
        <f t="shared" si="1352"/>
        <v/>
      </c>
      <c r="EE59" s="131" t="str">
        <f t="array" ref="EE59">SUMIFS(INDIRECT($G$1),Consolidado!$C$3:$C66,$A59,Consolidado!$B$3:$B66,EE$1)</f>
        <v>#VALUE!</v>
      </c>
      <c r="EF59" s="70" t="str">
        <f t="array" ref="EF59">SUM(SUMIFS(INDIRECT($E$1) ,OtrosR!$C$3:$C66,$A59,OtrosR!$B$3:$B66,EE$1))</f>
        <v>#VALUE!</v>
      </c>
      <c r="EG59" s="71" t="str">
        <f t="shared" si="1258"/>
        <v>#VALUE!</v>
      </c>
      <c r="EH59" s="70" t="str">
        <f t="array" ref="EH59">SUMIFS(INDIRECT($H$1),Consolidado!$C$3:$C66,$A59,Consolidado!$B$3:$B66,EE$1)</f>
        <v>#VALUE!</v>
      </c>
      <c r="EI59" s="70" t="str">
        <f t="array" ref="EI59">SUM(SUMIFS(INDIRECT($F$1) ,OtrosR!$C$3:$C66,$A59,OtrosR!$B$3:$B66,EE$1))</f>
        <v>#VALUE!</v>
      </c>
      <c r="EJ59" s="71" t="str">
        <f t="shared" si="1259"/>
        <v>#VALUE!</v>
      </c>
      <c r="EK59" s="71" t="str">
        <f t="shared" si="1353"/>
        <v/>
      </c>
      <c r="EL59" s="132" t="str">
        <f t="array" ref="EL59">SUMIFS(INDIRECT($G$1),Consolidado!$C$3:$C66,$A59,Consolidado!$B$3:$B66,EL$1)</f>
        <v>#VALUE!</v>
      </c>
      <c r="EM59" s="69" t="str">
        <f t="array" ref="EM59">SUM(SUMIFS(INDIRECT($E$1) ,OtrosR!$C$3:$C66,$A59,OtrosR!$B$3:$B66,EL$1))</f>
        <v>#VALUE!</v>
      </c>
      <c r="EN59" s="71" t="str">
        <f t="shared" si="1260"/>
        <v>#VALUE!</v>
      </c>
      <c r="EO59" s="69" t="str">
        <f t="array" ref="EO59">SUMIFS(INDIRECT($H$1),Consolidado!$C$3:$C66,$A59,Consolidado!$B$3:$B66,EL$1)</f>
        <v>#VALUE!</v>
      </c>
      <c r="EP59" s="69" t="str">
        <f t="array" ref="EP59">SUM(SUMIFS(INDIRECT($F$1) ,OtrosR!$C$3:$C66,$A59,OtrosR!$B$3:$B66,EL$1))</f>
        <v>#VALUE!</v>
      </c>
      <c r="EQ59" s="71" t="str">
        <f t="shared" si="1261"/>
        <v>#VALUE!</v>
      </c>
      <c r="ER59" s="71" t="str">
        <f t="shared" si="1354"/>
        <v/>
      </c>
      <c r="ES59" s="131" t="str">
        <f t="array" ref="ES59">SUMIFS(INDIRECT($G$1),Consolidado!$C$3:$C66,$A59,Consolidado!$B$3:$B66,ES$1)</f>
        <v>#VALUE!</v>
      </c>
      <c r="ET59" s="70" t="str">
        <f t="array" ref="ET59">SUM(SUMIFS(INDIRECT($E$1) ,OtrosR!$C$3:$C66,$A59,OtrosR!$B$3:$B66,ES$1))</f>
        <v>#VALUE!</v>
      </c>
      <c r="EU59" s="71" t="str">
        <f t="shared" si="1262"/>
        <v>#VALUE!</v>
      </c>
      <c r="EV59" s="70" t="str">
        <f t="array" ref="EV59">SUMIFS(INDIRECT($H$1),Consolidado!$C$3:$C66,$A59,Consolidado!$B$3:$B66,ES$1)</f>
        <v>#VALUE!</v>
      </c>
      <c r="EW59" s="70" t="str">
        <f t="array" ref="EW59">SUM(SUMIFS(INDIRECT($F$1) ,OtrosR!$C$3:$C66,$A59,OtrosR!$B$3:$B66,ES$1))</f>
        <v>#VALUE!</v>
      </c>
      <c r="EX59" s="71" t="str">
        <f t="shared" si="1263"/>
        <v>#VALUE!</v>
      </c>
      <c r="EY59" s="71" t="str">
        <f t="shared" si="1355"/>
        <v/>
      </c>
      <c r="EZ59" s="132" t="str">
        <f t="array" ref="EZ59">SUMIFS(INDIRECT($G$1),Consolidado!$C$3:$C66,$A59,Consolidado!$B$3:$B66,EZ$1)</f>
        <v>#VALUE!</v>
      </c>
      <c r="FA59" s="69" t="str">
        <f t="array" ref="FA59">SUM(SUMIFS(INDIRECT($E$1) ,OtrosR!$C$3:$C66,$A59,OtrosR!$B$3:$B66,EZ$1))</f>
        <v>#VALUE!</v>
      </c>
      <c r="FB59" s="71" t="str">
        <f t="shared" si="1264"/>
        <v>#VALUE!</v>
      </c>
      <c r="FC59" s="69" t="str">
        <f t="array" ref="FC59">SUMIFS(INDIRECT($H$1),Consolidado!$C$3:$C66,$A59,Consolidado!$B$3:$B66,EZ$1)</f>
        <v>#VALUE!</v>
      </c>
      <c r="FD59" s="69" t="str">
        <f t="array" ref="FD59">SUM(SUMIFS(INDIRECT($F$1) ,OtrosR!$C$3:$C66,$A59,OtrosR!$B$3:$B66,EZ$1))</f>
        <v>#VALUE!</v>
      </c>
      <c r="FE59" s="71" t="str">
        <f t="shared" si="1265"/>
        <v>#VALUE!</v>
      </c>
      <c r="FF59" s="71" t="str">
        <f t="shared" si="1356"/>
        <v/>
      </c>
      <c r="FG59" s="131" t="str">
        <f t="array" ref="FG59">SUMIFS(INDIRECT($G$1),Consolidado!$C$3:$C66,$A59,Consolidado!$B$3:$B66,FG$1)</f>
        <v>#VALUE!</v>
      </c>
      <c r="FH59" s="70" t="str">
        <f t="array" ref="FH59">SUM(SUMIFS(INDIRECT($E$1) ,OtrosR!$C$3:$C66,$A59,OtrosR!$B$3:$B66,FG$1))</f>
        <v>#VALUE!</v>
      </c>
      <c r="FI59" s="71" t="str">
        <f t="shared" si="1266"/>
        <v>#VALUE!</v>
      </c>
      <c r="FJ59" s="70" t="str">
        <f t="array" ref="FJ59">SUMIFS(INDIRECT($H$1),Consolidado!$C$3:$C66,$A59,Consolidado!$B$3:$B66,FG$1)</f>
        <v>#VALUE!</v>
      </c>
      <c r="FK59" s="70" t="str">
        <f t="array" ref="FK59">SUM(SUMIFS(INDIRECT($F$1) ,OtrosR!$C$3:$C66,$A59,OtrosR!$B$3:$B66,FG$1))</f>
        <v>#VALUE!</v>
      </c>
      <c r="FL59" s="71" t="str">
        <f t="shared" si="1267"/>
        <v>#VALUE!</v>
      </c>
      <c r="FM59" s="71" t="str">
        <f t="shared" si="1357"/>
        <v/>
      </c>
      <c r="FN59" s="132" t="str">
        <f t="array" ref="FN59">SUMIFS(INDIRECT($G$1),Consolidado!$C$3:$C66,$A59,Consolidado!$B$3:$B66,FN$1)</f>
        <v>#VALUE!</v>
      </c>
      <c r="FO59" s="69" t="str">
        <f t="array" ref="FO59">SUM(SUMIFS(INDIRECT($E$1) ,OtrosR!$C$3:$C66,$A59,OtrosR!$B$3:$B66,FN$1))</f>
        <v>#VALUE!</v>
      </c>
      <c r="FP59" s="71" t="str">
        <f t="shared" si="1268"/>
        <v>#VALUE!</v>
      </c>
      <c r="FQ59" s="69" t="str">
        <f t="array" ref="FQ59">SUMIFS(INDIRECT($H$1),Consolidado!$C$3:$C66,$A59,Consolidado!$B$3:$B66,FN$1)</f>
        <v>#VALUE!</v>
      </c>
      <c r="FR59" s="69" t="str">
        <f t="array" ref="FR59">SUM(SUMIFS(INDIRECT($F$1) ,OtrosR!$C$3:$C66,$A59,OtrosR!$B$3:$B66,FN$1))</f>
        <v>#VALUE!</v>
      </c>
      <c r="FS59" s="71" t="str">
        <f t="shared" si="1269"/>
        <v>#VALUE!</v>
      </c>
      <c r="FT59" s="71" t="str">
        <f t="shared" si="1358"/>
        <v/>
      </c>
      <c r="FU59" s="131" t="str">
        <f t="array" ref="FU59">SUMIFS(INDIRECT($G$1),Consolidado!$C$3:$C66,$A59,Consolidado!$B$3:$B66,FU$1)</f>
        <v>#VALUE!</v>
      </c>
      <c r="FV59" s="70" t="str">
        <f t="array" ref="FV59">SUM(SUMIFS(INDIRECT($E$1) ,OtrosR!$C$3:$C66,$A59,OtrosR!$B$3:$B66,FU$1))</f>
        <v>#VALUE!</v>
      </c>
      <c r="FW59" s="71" t="str">
        <f t="shared" si="1270"/>
        <v>#VALUE!</v>
      </c>
      <c r="FX59" s="70" t="str">
        <f t="array" ref="FX59">SUMIFS(INDIRECT($H$1),Consolidado!$C$3:$C66,$A59,Consolidado!$B$3:$B66,FU$1)</f>
        <v>#VALUE!</v>
      </c>
      <c r="FY59" s="70" t="str">
        <f t="array" ref="FY59">SUM(SUMIFS(INDIRECT($F$1) ,OtrosR!$C$3:$C66,$A59,OtrosR!$B$3:$B66,FU$1))</f>
        <v>#VALUE!</v>
      </c>
      <c r="FZ59" s="71" t="str">
        <f t="shared" si="1271"/>
        <v>#VALUE!</v>
      </c>
      <c r="GA59" s="71" t="str">
        <f t="shared" si="1359"/>
        <v/>
      </c>
      <c r="GB59" s="132" t="str">
        <f t="array" ref="GB59">SUMIFS(INDIRECT($G$1),Consolidado!$C$3:$C66,$A59,Consolidado!$B$3:$B66,GB$1)</f>
        <v>#VALUE!</v>
      </c>
      <c r="GC59" s="69" t="str">
        <f t="array" ref="GC59">SUM(SUMIFS(INDIRECT($E$1) ,OtrosR!$C$3:$C66,$A59,OtrosR!$B$3:$B66,GB$1))</f>
        <v>#VALUE!</v>
      </c>
      <c r="GD59" s="71" t="str">
        <f t="shared" si="1272"/>
        <v>#VALUE!</v>
      </c>
      <c r="GE59" s="69" t="str">
        <f t="array" ref="GE59">SUMIFS(INDIRECT($H$1),Consolidado!$C$3:$C66,$A59,Consolidado!$B$3:$B66,GB$1)</f>
        <v>#VALUE!</v>
      </c>
      <c r="GF59" s="69" t="str">
        <f t="array" ref="GF59">SUM(SUMIFS(INDIRECT($F$1) ,OtrosR!$C$3:$C66,$A59,OtrosR!$B$3:$B66,GB$1))</f>
        <v>#VALUE!</v>
      </c>
      <c r="GG59" s="71" t="str">
        <f t="shared" si="1273"/>
        <v>#VALUE!</v>
      </c>
      <c r="GH59" s="71" t="str">
        <f t="shared" si="1360"/>
        <v/>
      </c>
      <c r="GI59" s="131" t="str">
        <f t="array" ref="GI59">SUMIFS(INDIRECT($G$1),Consolidado!$C$3:$C66,$A59,Consolidado!$B$3:$B66,GI$1)</f>
        <v>#VALUE!</v>
      </c>
      <c r="GJ59" s="70" t="str">
        <f t="array" ref="GJ59">SUM(SUMIFS(INDIRECT($E$1) ,OtrosR!$C$3:$C66,$A59,OtrosR!$B$3:$B66,GI$1))</f>
        <v>#VALUE!</v>
      </c>
      <c r="GK59" s="71" t="str">
        <f t="shared" si="1274"/>
        <v>#VALUE!</v>
      </c>
      <c r="GL59" s="70" t="str">
        <f t="array" ref="GL59">SUMIFS(INDIRECT($H$1),Consolidado!$C$3:$C66,$A59,Consolidado!$B$3:$B66,GI$1)</f>
        <v>#VALUE!</v>
      </c>
      <c r="GM59" s="70" t="str">
        <f t="array" ref="GM59">SUM(SUMIFS(INDIRECT($F$1) ,OtrosR!$C$3:$C66,$A59,OtrosR!$B$3:$B66,GI$1))</f>
        <v>#VALUE!</v>
      </c>
      <c r="GN59" s="71" t="str">
        <f t="shared" si="1275"/>
        <v>#VALUE!</v>
      </c>
      <c r="GO59" s="71" t="str">
        <f t="shared" si="1361"/>
        <v/>
      </c>
      <c r="GP59" s="132" t="str">
        <f t="array" ref="GP59">SUMIFS(INDIRECT($G$1),Consolidado!$C$3:$C66,$A59,Consolidado!$B$3:$B66,GP$1)</f>
        <v>#VALUE!</v>
      </c>
      <c r="GQ59" s="69" t="str">
        <f t="array" ref="GQ59">SUM(SUMIFS(INDIRECT($E$1) ,OtrosR!$C$3:$C66,$A59,OtrosR!$B$3:$B66,GP$1))</f>
        <v>#VALUE!</v>
      </c>
      <c r="GR59" s="71" t="str">
        <f t="shared" si="1276"/>
        <v>#VALUE!</v>
      </c>
      <c r="GS59" s="69" t="str">
        <f t="array" ref="GS59">SUMIFS(INDIRECT($H$1),Consolidado!$C$3:$C66,$A59,Consolidado!$B$3:$B66,GP$1)</f>
        <v>#VALUE!</v>
      </c>
      <c r="GT59" s="69" t="str">
        <f t="array" ref="GT59">SUM(SUMIFS(INDIRECT($F$1) ,OtrosR!$C$3:$C66,$A59,OtrosR!$B$3:$B66,GP$1))</f>
        <v>#VALUE!</v>
      </c>
      <c r="GU59" s="71" t="str">
        <f t="shared" si="1277"/>
        <v>#VALUE!</v>
      </c>
      <c r="GV59" s="71" t="str">
        <f t="shared" si="1362"/>
        <v/>
      </c>
      <c r="GW59" s="131" t="str">
        <f t="array" ref="GW59">SUMIFS(INDIRECT($G$1),Consolidado!$C$3:$C66,$A59,Consolidado!$B$3:$B66,GW$1)</f>
        <v>#VALUE!</v>
      </c>
      <c r="GX59" s="70" t="str">
        <f t="array" ref="GX59">SUM(SUMIFS(INDIRECT($E$1) ,OtrosR!$C$3:$C66,$A59,OtrosR!$B$3:$B66,GW$1))</f>
        <v>#VALUE!</v>
      </c>
      <c r="GY59" s="71" t="str">
        <f t="shared" si="1278"/>
        <v>#VALUE!</v>
      </c>
      <c r="GZ59" s="70" t="str">
        <f t="array" ref="GZ59">SUMIFS(INDIRECT($H$1),Consolidado!$C$3:$C66,$A59,Consolidado!$B$3:$B66,GW$1)</f>
        <v>#VALUE!</v>
      </c>
      <c r="HA59" s="70" t="str">
        <f t="array" ref="HA59">SUM(SUMIFS(INDIRECT($F$1) ,OtrosR!$C$3:$C66,$A59,OtrosR!$B$3:$B66,GW$1))</f>
        <v>#VALUE!</v>
      </c>
      <c r="HB59" s="71" t="str">
        <f t="shared" si="1279"/>
        <v>#VALUE!</v>
      </c>
      <c r="HC59" s="71" t="str">
        <f t="shared" si="1363"/>
        <v/>
      </c>
      <c r="HD59" s="132" t="str">
        <f t="array" ref="HD59">SUMIFS(INDIRECT($G$1),Consolidado!$C$3:$C66,$A59,Consolidado!$B$3:$B66,HD$1)</f>
        <v>#VALUE!</v>
      </c>
      <c r="HE59" s="69" t="str">
        <f t="array" ref="HE59">SUM(SUMIFS(INDIRECT($E$1) ,OtrosR!$C$3:$C66,$A59,OtrosR!$B$3:$B66,HD$1))</f>
        <v>#VALUE!</v>
      </c>
      <c r="HF59" s="71" t="str">
        <f t="shared" si="1280"/>
        <v>#VALUE!</v>
      </c>
      <c r="HG59" s="69" t="str">
        <f t="array" ref="HG59">SUMIFS(INDIRECT($H$1),Consolidado!$C$3:$C66,$A59,Consolidado!$B$3:$B66,HD$1)</f>
        <v>#VALUE!</v>
      </c>
      <c r="HH59" s="69" t="str">
        <f t="array" ref="HH59">SUM(SUMIFS(INDIRECT($F$1) ,OtrosR!$C$3:$C66,$A59,OtrosR!$B$3:$B66,HD$1))</f>
        <v>#VALUE!</v>
      </c>
      <c r="HI59" s="71" t="str">
        <f t="shared" si="1281"/>
        <v>#VALUE!</v>
      </c>
      <c r="HJ59" s="71" t="str">
        <f t="shared" si="1364"/>
        <v/>
      </c>
      <c r="HK59" s="131" t="str">
        <f t="array" ref="HK59">SUMIFS(INDIRECT($G$1),Consolidado!$C$3:$C66,$A59,Consolidado!$B$3:$B66,HK$1)</f>
        <v>#VALUE!</v>
      </c>
      <c r="HL59" s="70" t="str">
        <f t="array" ref="HL59">SUM(SUMIFS(INDIRECT($E$1) ,OtrosR!$C$3:$C66,$A59,OtrosR!$B$3:$B66,HK$1))</f>
        <v>#VALUE!</v>
      </c>
      <c r="HM59" s="71" t="str">
        <f t="shared" si="1282"/>
        <v>#VALUE!</v>
      </c>
      <c r="HN59" s="70" t="str">
        <f t="array" ref="HN59">SUMIFS(INDIRECT($H$1),Consolidado!$C$3:$C66,$A59,Consolidado!$B$3:$B66,HK$1)</f>
        <v>#VALUE!</v>
      </c>
      <c r="HO59" s="70" t="str">
        <f t="array" ref="HO59">SUM(SUMIFS(INDIRECT($F$1) ,OtrosR!$C$3:$C66,$A59,OtrosR!$B$3:$B66,HK$1))</f>
        <v>#VALUE!</v>
      </c>
      <c r="HP59" s="71" t="str">
        <f t="shared" si="1283"/>
        <v>#VALUE!</v>
      </c>
      <c r="HQ59" s="71" t="str">
        <f t="shared" si="1365"/>
        <v/>
      </c>
      <c r="HR59" s="132" t="str">
        <f t="array" ref="HR59">SUMIFS(INDIRECT($G$1),Consolidado!$C$3:$C66,$A59,Consolidado!$B$3:$B66,HR$1)</f>
        <v>#VALUE!</v>
      </c>
      <c r="HS59" s="69" t="str">
        <f t="array" ref="HS59">SUM(SUMIFS(INDIRECT($E$1) ,OtrosR!$C$3:$C66,$A59,OtrosR!$B$3:$B66,HR$1))</f>
        <v>#VALUE!</v>
      </c>
      <c r="HT59" s="71" t="str">
        <f t="shared" si="1284"/>
        <v>#VALUE!</v>
      </c>
      <c r="HU59" s="69" t="str">
        <f t="array" ref="HU59">SUMIFS(INDIRECT($H$1),Consolidado!$C$3:$C66,$A59,Consolidado!$B$3:$B66,HR$1)</f>
        <v>#VALUE!</v>
      </c>
      <c r="HV59" s="69" t="str">
        <f t="array" ref="HV59">SUM(SUMIFS(INDIRECT($F$1) ,OtrosR!$C$3:$C66,$A59,OtrosR!$B$3:$B66,HR$1))</f>
        <v>#VALUE!</v>
      </c>
      <c r="HW59" s="71" t="str">
        <f t="shared" si="1285"/>
        <v>#VALUE!</v>
      </c>
      <c r="HX59" s="71" t="str">
        <f t="shared" si="1366"/>
        <v/>
      </c>
      <c r="HY59" s="131" t="str">
        <f t="array" ref="HY59">SUMIFS(INDIRECT($G$1),Consolidado!$C$3:$C66,$A59,Consolidado!$B$3:$B66,HY$1)</f>
        <v>#VALUE!</v>
      </c>
      <c r="HZ59" s="70" t="str">
        <f t="array" ref="HZ59">SUM(SUMIFS(INDIRECT($E$1) ,OtrosR!$C$3:$C66,$A59,OtrosR!$B$3:$B66,HY$1))</f>
        <v>#VALUE!</v>
      </c>
      <c r="IA59" s="71" t="str">
        <f t="shared" si="1286"/>
        <v>#VALUE!</v>
      </c>
      <c r="IB59" s="70" t="str">
        <f t="array" ref="IB59">SUMIFS(INDIRECT($H$1),Consolidado!$C$3:$C66,$A59,Consolidado!$B$3:$B66,HY$1)</f>
        <v>#VALUE!</v>
      </c>
      <c r="IC59" s="70" t="str">
        <f t="array" ref="IC59">SUM(SUMIFS(INDIRECT($F$1) ,OtrosR!$C$3:$C66,$A59,OtrosR!$B$3:$B66,HY$1))</f>
        <v>#VALUE!</v>
      </c>
      <c r="ID59" s="71" t="str">
        <f t="shared" si="1287"/>
        <v>#VALUE!</v>
      </c>
      <c r="IE59" s="71" t="str">
        <f t="shared" si="1367"/>
        <v/>
      </c>
      <c r="IF59" s="132" t="str">
        <f t="array" ref="IF59">SUMIFS(INDIRECT($G$1),Consolidado!$C$3:$C66,$A59,Consolidado!$B$3:$B66,IF$1)</f>
        <v>#VALUE!</v>
      </c>
      <c r="IG59" s="69" t="str">
        <f t="array" ref="IG59">SUM(SUMIFS(INDIRECT($E$1) ,OtrosR!$C$3:$C66,$A59,OtrosR!$B$3:$B66,IF$1))</f>
        <v>#VALUE!</v>
      </c>
      <c r="IH59" s="71" t="str">
        <f t="shared" si="1288"/>
        <v>#VALUE!</v>
      </c>
      <c r="II59" s="69" t="str">
        <f t="array" ref="II59">SUMIFS(INDIRECT($H$1),Consolidado!$C$3:$C66,$A59,Consolidado!$B$3:$B66,IF$1)</f>
        <v>#VALUE!</v>
      </c>
      <c r="IJ59" s="69" t="str">
        <f t="array" ref="IJ59">SUM(SUMIFS(INDIRECT($F$1) ,OtrosR!$C$3:$C66,$A59,OtrosR!$B$3:$B66,IF$1))</f>
        <v>#VALUE!</v>
      </c>
      <c r="IK59" s="71" t="str">
        <f t="shared" si="1289"/>
        <v>#VALUE!</v>
      </c>
      <c r="IL59" s="71" t="str">
        <f t="shared" si="1368"/>
        <v/>
      </c>
      <c r="IM59" s="131" t="str">
        <f t="array" ref="IM59">SUMIFS(INDIRECT($G$1),Consolidado!$C$3:$C66,$A59,Consolidado!$B$3:$B66,IM$1)</f>
        <v>#VALUE!</v>
      </c>
      <c r="IN59" s="70" t="str">
        <f t="array" ref="IN59">SUM(SUMIFS(INDIRECT($E$1) ,OtrosR!$C$3:$C66,$A59,OtrosR!$B$3:$B66,IM$1))</f>
        <v>#VALUE!</v>
      </c>
      <c r="IO59" s="71" t="str">
        <f t="shared" si="1290"/>
        <v>#VALUE!</v>
      </c>
      <c r="IP59" s="70" t="str">
        <f t="array" ref="IP59">SUMIFS(INDIRECT($H$1),Consolidado!$C$3:$C66,$A59,Consolidado!$B$3:$B66,IM$1)</f>
        <v>#VALUE!</v>
      </c>
      <c r="IQ59" s="70" t="str">
        <f t="array" ref="IQ59">SUM(SUMIFS(INDIRECT($F$1) ,OtrosR!$C$3:$C66,$A59,OtrosR!$B$3:$B66,IM$1))</f>
        <v>#VALUE!</v>
      </c>
      <c r="IR59" s="71" t="str">
        <f t="shared" si="1291"/>
        <v>#VALUE!</v>
      </c>
      <c r="IS59" s="71" t="str">
        <f t="shared" si="1369"/>
        <v/>
      </c>
      <c r="IT59" s="132" t="str">
        <f t="array" ref="IT59">SUMIFS(INDIRECT($G$1),Consolidado!$C$3:$C66,$A59,Consolidado!$B$3:$B66,IT$1)</f>
        <v>#VALUE!</v>
      </c>
      <c r="IU59" s="69" t="str">
        <f t="array" ref="IU59">SUM(SUMIFS(INDIRECT($E$1) ,OtrosR!$C$3:$C66,$A59,OtrosR!$B$3:$B66,IT$1))</f>
        <v>#VALUE!</v>
      </c>
      <c r="IV59" s="71" t="str">
        <f t="shared" si="1292"/>
        <v>#VALUE!</v>
      </c>
      <c r="IW59" s="69" t="str">
        <f t="array" ref="IW59">SUMIFS(INDIRECT($H$1),Consolidado!$C$3:$C66,$A59,Consolidado!$B$3:$B66,IT$1)</f>
        <v>#VALUE!</v>
      </c>
      <c r="IX59" s="69" t="str">
        <f t="array" ref="IX59">SUM(SUMIFS(INDIRECT($F$1) ,OtrosR!$C$3:$C66,$A59,OtrosR!$B$3:$B66,IT$1))</f>
        <v>#VALUE!</v>
      </c>
      <c r="IY59" s="71" t="str">
        <f t="shared" si="1293"/>
        <v>#VALUE!</v>
      </c>
      <c r="IZ59" s="71" t="str">
        <f t="shared" si="1370"/>
        <v/>
      </c>
      <c r="JA59" s="131" t="str">
        <f t="array" ref="JA59">SUMIFS(INDIRECT($G$1),Consolidado!$C$3:$C66,$A59,Consolidado!$B$3:$B66,JA$1)</f>
        <v>#VALUE!</v>
      </c>
      <c r="JB59" s="70" t="str">
        <f t="array" ref="JB59">SUM(SUMIFS(INDIRECT($E$1) ,OtrosR!$C$3:$C66,$A59,OtrosR!$B$3:$B66,JA$1))</f>
        <v>#VALUE!</v>
      </c>
      <c r="JC59" s="71" t="str">
        <f t="shared" si="1294"/>
        <v>#VALUE!</v>
      </c>
      <c r="JD59" s="70" t="str">
        <f t="array" ref="JD59">SUMIFS(INDIRECT($H$1),Consolidado!$C$3:$C66,$A59,Consolidado!$B$3:$B66,JA$1)</f>
        <v>#VALUE!</v>
      </c>
      <c r="JE59" s="70" t="str">
        <f t="array" ref="JE59">SUM(SUMIFS(INDIRECT($F$1) ,OtrosR!$C$3:$C66,$A59,OtrosR!$B$3:$B66,JA$1))</f>
        <v>#VALUE!</v>
      </c>
      <c r="JF59" s="71" t="str">
        <f t="shared" si="1295"/>
        <v>#VALUE!</v>
      </c>
      <c r="JG59" s="71" t="str">
        <f t="shared" si="1371"/>
        <v/>
      </c>
      <c r="JH59" s="132" t="str">
        <f t="array" ref="JH59">SUMIFS(INDIRECT($G$1),Consolidado!$C$3:$C66,$A59,Consolidado!$B$3:$B66,JH$1)</f>
        <v>#VALUE!</v>
      </c>
      <c r="JI59" s="69" t="str">
        <f t="array" ref="JI59">SUM(SUMIFS(INDIRECT($E$1) ,OtrosR!$C$3:$C66,$A59,OtrosR!$B$3:$B66,JH$1))</f>
        <v>#VALUE!</v>
      </c>
      <c r="JJ59" s="71" t="str">
        <f t="shared" si="1296"/>
        <v>#VALUE!</v>
      </c>
      <c r="JK59" s="69" t="str">
        <f t="array" ref="JK59">SUMIFS(INDIRECT($H$1),Consolidado!$C$3:$C66,$A59,Consolidado!$B$3:$B66,JH$1)</f>
        <v>#VALUE!</v>
      </c>
      <c r="JL59" s="69" t="str">
        <f t="array" ref="JL59">SUM(SUMIFS(INDIRECT($F$1) ,OtrosR!$C$3:$C66,$A59,OtrosR!$B$3:$B66,JH$1))</f>
        <v>#VALUE!</v>
      </c>
      <c r="JM59" s="71" t="str">
        <f t="shared" si="1297"/>
        <v>#VALUE!</v>
      </c>
      <c r="JN59" s="71" t="str">
        <f t="shared" si="1372"/>
        <v/>
      </c>
      <c r="JO59" s="131" t="str">
        <f t="array" ref="JO59">SUMIFS(INDIRECT($G$1),Consolidado!$C$3:$C66,$A59,Consolidado!$B$3:$B66,JO$1)</f>
        <v>#VALUE!</v>
      </c>
      <c r="JP59" s="70" t="str">
        <f t="array" ref="JP59">SUM(SUMIFS(INDIRECT($E$1) ,OtrosR!$C$3:$C66,$A59,OtrosR!$B$3:$B66,JO$1))</f>
        <v>#VALUE!</v>
      </c>
      <c r="JQ59" s="71" t="str">
        <f t="shared" si="1298"/>
        <v>#VALUE!</v>
      </c>
      <c r="JR59" s="70" t="str">
        <f t="array" ref="JR59">SUMIFS(INDIRECT($H$1),Consolidado!$C$3:$C66,$A59,Consolidado!$B$3:$B66,JO$1)</f>
        <v>#VALUE!</v>
      </c>
      <c r="JS59" s="70" t="str">
        <f t="array" ref="JS59">SUM(SUMIFS(INDIRECT($F$1) ,OtrosR!$C$3:$C66,$A59,OtrosR!$B$3:$B66,JO$1))</f>
        <v>#VALUE!</v>
      </c>
      <c r="JT59" s="71" t="str">
        <f t="shared" si="1299"/>
        <v>#VALUE!</v>
      </c>
      <c r="JU59" s="71" t="str">
        <f t="shared" si="1373"/>
        <v/>
      </c>
      <c r="JV59" s="132" t="str">
        <f t="array" ref="JV59">SUMIFS(INDIRECT($G$1),Consolidado!$C$3:$C66,$A59,Consolidado!$B$3:$B66,JV$1)</f>
        <v>#VALUE!</v>
      </c>
      <c r="JW59" s="69" t="str">
        <f t="array" ref="JW59">SUM(SUMIFS(INDIRECT($E$1) ,OtrosR!$C$3:$C66,$A59,OtrosR!$B$3:$B66,JV$1))</f>
        <v>#VALUE!</v>
      </c>
      <c r="JX59" s="71" t="str">
        <f t="shared" si="1300"/>
        <v>#VALUE!</v>
      </c>
      <c r="JY59" s="69" t="str">
        <f t="array" ref="JY59">SUMIFS(INDIRECT($H$1),Consolidado!$C$3:$C66,$A59,Consolidado!$B$3:$B66,JV$1)</f>
        <v>#VALUE!</v>
      </c>
      <c r="JZ59" s="69" t="str">
        <f t="array" ref="JZ59">SUM(SUMIFS(INDIRECT($F$1) ,OtrosR!$C$3:$C66,$A59,OtrosR!$B$3:$B66,JV$1))</f>
        <v>#VALUE!</v>
      </c>
      <c r="KA59" s="71" t="str">
        <f t="shared" si="1301"/>
        <v>#VALUE!</v>
      </c>
      <c r="KB59" s="71" t="str">
        <f t="shared" si="1374"/>
        <v/>
      </c>
      <c r="KC59" s="131" t="str">
        <f t="array" ref="KC59">SUMIFS(INDIRECT($G$1),Consolidado!$C$3:$C66,$A59,Consolidado!$B$3:$B66,KC$1)</f>
        <v>#VALUE!</v>
      </c>
      <c r="KD59" s="70" t="str">
        <f t="array" ref="KD59">SUM(SUMIFS(INDIRECT($E$1) ,OtrosR!$C$3:$C66,$A59,OtrosR!$B$3:$B66,KC$1))</f>
        <v>#VALUE!</v>
      </c>
      <c r="KE59" s="71" t="str">
        <f t="shared" si="1302"/>
        <v>#VALUE!</v>
      </c>
      <c r="KF59" s="70" t="str">
        <f t="array" ref="KF59">SUMIFS(INDIRECT($H$1),Consolidado!$C$3:$C66,$A59,Consolidado!$B$3:$B66,KC$1)</f>
        <v>#VALUE!</v>
      </c>
      <c r="KG59" s="70" t="str">
        <f t="array" ref="KG59">SUM(SUMIFS(INDIRECT($F$1) ,OtrosR!$C$3:$C66,$A59,OtrosR!$B$3:$B66,KC$1))</f>
        <v>#VALUE!</v>
      </c>
      <c r="KH59" s="71" t="str">
        <f t="shared" si="1303"/>
        <v>#VALUE!</v>
      </c>
      <c r="KI59" s="71" t="str">
        <f t="shared" si="1375"/>
        <v/>
      </c>
      <c r="KJ59" s="132" t="str">
        <f t="array" ref="KJ59">SUMIFS(INDIRECT($G$1),Consolidado!$C$3:$C66,$A59,Consolidado!$B$3:$B66,KJ$1)</f>
        <v>#VALUE!</v>
      </c>
      <c r="KK59" s="69" t="str">
        <f t="array" ref="KK59">SUM(SUMIFS(INDIRECT($E$1) ,OtrosR!$C$3:$C66,$A59,OtrosR!$B$3:$B66,KJ$1))</f>
        <v>#VALUE!</v>
      </c>
      <c r="KL59" s="71" t="str">
        <f t="shared" si="1304"/>
        <v>#VALUE!</v>
      </c>
      <c r="KM59" s="69" t="str">
        <f t="array" ref="KM59">SUMIFS(INDIRECT($H$1),Consolidado!$C$3:$C66,$A59,Consolidado!$B$3:$B66,KJ$1)</f>
        <v>#VALUE!</v>
      </c>
      <c r="KN59" s="69" t="str">
        <f t="array" ref="KN59">SUM(SUMIFS(INDIRECT($F$1) ,OtrosR!$C$3:$C66,$A59,OtrosR!$B$3:$B66,KJ$1))</f>
        <v>#VALUE!</v>
      </c>
      <c r="KO59" s="71" t="str">
        <f t="shared" si="1305"/>
        <v>#VALUE!</v>
      </c>
      <c r="KP59" s="71" t="str">
        <f t="shared" si="1376"/>
        <v/>
      </c>
      <c r="KQ59" s="131" t="str">
        <f t="array" ref="KQ59">SUMIFS(INDIRECT($G$1),Consolidado!$C$3:$C66,$A59,Consolidado!$B$3:$B66,KQ$1)</f>
        <v>#VALUE!</v>
      </c>
      <c r="KR59" s="70" t="str">
        <f t="array" ref="KR59">SUM(SUMIFS(INDIRECT($E$1) ,OtrosR!$C$3:$C66,$A59,OtrosR!$B$3:$B66,KQ$1))</f>
        <v>#VALUE!</v>
      </c>
      <c r="KS59" s="71" t="str">
        <f t="shared" si="1306"/>
        <v>#VALUE!</v>
      </c>
      <c r="KT59" s="70" t="str">
        <f t="array" ref="KT59">SUMIFS(INDIRECT($H$1),Consolidado!$C$3:$C66,$A59,Consolidado!$B$3:$B66,KQ$1)</f>
        <v>#VALUE!</v>
      </c>
      <c r="KU59" s="70" t="str">
        <f t="array" ref="KU59">SUM(SUMIFS(INDIRECT($F$1) ,OtrosR!$C$3:$C66,$A59,OtrosR!$B$3:$B66,KQ$1))</f>
        <v>#VALUE!</v>
      </c>
      <c r="KV59" s="71" t="str">
        <f t="shared" si="1307"/>
        <v>#VALUE!</v>
      </c>
      <c r="KW59" s="71" t="str">
        <f t="shared" si="1377"/>
        <v/>
      </c>
      <c r="KX59" s="132" t="str">
        <f t="array" ref="KX59">SUMIFS(INDIRECT($G$1),Consolidado!$C$3:$C66,$A59,Consolidado!$B$3:$B66,KX$1)</f>
        <v>#VALUE!</v>
      </c>
      <c r="KY59" s="69" t="str">
        <f t="array" ref="KY59">SUM(SUMIFS(INDIRECT($E$1) ,OtrosR!$C$3:$C66,$A59,OtrosR!$B$3:$B66,KX$1))</f>
        <v>#VALUE!</v>
      </c>
      <c r="KZ59" s="71" t="str">
        <f t="shared" si="1308"/>
        <v>#VALUE!</v>
      </c>
      <c r="LA59" s="69" t="str">
        <f t="array" ref="LA59">SUMIFS(INDIRECT($H$1),Consolidado!$C$3:$C66,$A59,Consolidado!$B$3:$B66,KX$1)</f>
        <v>#VALUE!</v>
      </c>
      <c r="LB59" s="69" t="str">
        <f t="array" ref="LB59">SUM(SUMIFS(INDIRECT($F$1) ,OtrosR!$C$3:$C66,$A59,OtrosR!$B$3:$B66,KX$1))</f>
        <v>#VALUE!</v>
      </c>
      <c r="LC59" s="71" t="str">
        <f t="shared" si="1309"/>
        <v>#VALUE!</v>
      </c>
      <c r="LD59" s="133" t="str">
        <f t="shared" si="1378"/>
        <v/>
      </c>
      <c r="LE59" s="131" t="str">
        <f t="array" ref="LE59">SUMIFS(INDIRECT($G$1),Consolidado!$C$3:$C66,$A59,Consolidado!$B$3:$B66,LE$1)</f>
        <v>#VALUE!</v>
      </c>
      <c r="LF59" s="70" t="str">
        <f t="array" ref="LF59">SUM(SUMIFS(INDIRECT($E$1) ,OtrosR!$C$3:$C66,$A59,OtrosR!$B$3:$B66,LE$1))</f>
        <v>#VALUE!</v>
      </c>
      <c r="LG59" s="71" t="str">
        <f t="shared" si="1310"/>
        <v>#VALUE!</v>
      </c>
      <c r="LH59" s="70" t="str">
        <f t="array" ref="LH59">SUMIFS(INDIRECT($H$1),Consolidado!$C$3:$C66,$A59,Consolidado!$B$3:$B66,LE$1)</f>
        <v>#VALUE!</v>
      </c>
      <c r="LI59" s="70" t="str">
        <f t="array" ref="LI59">SUM(SUMIFS(INDIRECT($F$1) ,OtrosR!$C$3:$C66,$A59,OtrosR!$B$3:$B66,LE$1))</f>
        <v>#VALUE!</v>
      </c>
      <c r="LJ59" s="71" t="str">
        <f t="shared" si="1311"/>
        <v>#VALUE!</v>
      </c>
      <c r="LK59" s="71" t="str">
        <f t="shared" si="1379"/>
        <v/>
      </c>
      <c r="LL59" s="132" t="str">
        <f t="array" ref="LL59">SUMIFS(INDIRECT($G$1),Consolidado!$C$3:$C66,$A59,Consolidado!$B$3:$B66,LL$1)</f>
        <v>#VALUE!</v>
      </c>
      <c r="LM59" s="69" t="str">
        <f t="array" ref="LM59">SUM(SUMIFS(INDIRECT($E$1) ,OtrosR!$C$3:$C66,$A59,OtrosR!$B$3:$B66,LL$1))</f>
        <v>#VALUE!</v>
      </c>
      <c r="LN59" s="71" t="str">
        <f t="shared" si="1312"/>
        <v>#VALUE!</v>
      </c>
      <c r="LO59" s="69" t="str">
        <f t="array" ref="LO59">SUMIFS(INDIRECT($H$1),Consolidado!$C$3:$C66,$A59,Consolidado!$B$3:$B66,LL$1)</f>
        <v>#VALUE!</v>
      </c>
      <c r="LP59" s="69" t="str">
        <f t="array" ref="LP59">SUM(SUMIFS(INDIRECT($F$1) ,OtrosR!$C$3:$C66,$A59,OtrosR!$B$3:$B66,LL$1))</f>
        <v>#VALUE!</v>
      </c>
      <c r="LQ59" s="71" t="str">
        <f t="shared" si="1313"/>
        <v>#VALUE!</v>
      </c>
      <c r="LR59" s="133" t="str">
        <f t="shared" si="1380"/>
        <v/>
      </c>
      <c r="LS59" s="131" t="str">
        <f t="array" ref="LS59">SUMIFS(INDIRECT($G$1),Consolidado!$C$3:$C66,$A59,Consolidado!$B$3:$B66,LS$1)</f>
        <v>#VALUE!</v>
      </c>
      <c r="LT59" s="70" t="str">
        <f t="array" ref="LT59">SUM(SUMIFS(INDIRECT($E$1) ,OtrosR!$C$3:$C66,$A59,OtrosR!$B$3:$B66,LS$1))</f>
        <v>#VALUE!</v>
      </c>
      <c r="LU59" s="71" t="str">
        <f t="shared" si="1314"/>
        <v>#VALUE!</v>
      </c>
      <c r="LV59" s="70" t="str">
        <f t="array" ref="LV59">SUMIFS(INDIRECT($H$1),Consolidado!$C$3:$C66,$A59,Consolidado!$B$3:$B66,LS$1)</f>
        <v>#VALUE!</v>
      </c>
      <c r="LW59" s="70" t="str">
        <f t="array" ref="LW59">SUM(SUMIFS(INDIRECT($F$1) ,OtrosR!$C$3:$C66,$A59,OtrosR!$B$3:$B66,LS$1))</f>
        <v>#VALUE!</v>
      </c>
      <c r="LX59" s="71" t="str">
        <f t="shared" si="1315"/>
        <v>#VALUE!</v>
      </c>
      <c r="LY59" s="71" t="str">
        <f t="shared" si="1381"/>
        <v/>
      </c>
      <c r="LZ59" s="132" t="str">
        <f t="array" ref="LZ59">SUMIFS(INDIRECT($G$1),Consolidado!$C$3:$C66,$A59,Consolidado!$B$3:$B66,LZ$1)</f>
        <v>#VALUE!</v>
      </c>
      <c r="MA59" s="69" t="str">
        <f t="array" ref="MA59">SUM(SUMIFS(INDIRECT($E$1) ,OtrosR!$C$3:$C66,$A59,OtrosR!$B$3:$B66,LZ$1))</f>
        <v>#VALUE!</v>
      </c>
      <c r="MB59" s="71" t="str">
        <f t="shared" si="1316"/>
        <v>#VALUE!</v>
      </c>
      <c r="MC59" s="69" t="str">
        <f t="array" ref="MC59">SUMIFS(INDIRECT($H$1),Consolidado!$C$3:$C66,$A59,Consolidado!$B$3:$B66,LZ$1)</f>
        <v>#VALUE!</v>
      </c>
      <c r="MD59" s="69" t="str">
        <f t="array" ref="MD59">SUM(SUMIFS(INDIRECT($F$1) ,OtrosR!$C$3:$C66,$A59,OtrosR!$B$3:$B66,LZ$1))</f>
        <v>#VALUE!</v>
      </c>
      <c r="ME59" s="71" t="str">
        <f t="shared" si="1317"/>
        <v>#VALUE!</v>
      </c>
      <c r="MF59" s="133" t="str">
        <f t="shared" si="1382"/>
        <v/>
      </c>
      <c r="MG59" s="131" t="str">
        <f t="array" ref="MG59">SUMIFS(INDIRECT($G$1),Consolidado!$C$3:$C66,$A59,Consolidado!$B$3:$B66,MG$1)</f>
        <v>#VALUE!</v>
      </c>
      <c r="MH59" s="70" t="str">
        <f t="array" ref="MH59">SUM(SUMIFS(INDIRECT($E$1) ,OtrosR!$C$3:$C66,$A59,OtrosR!$B$3:$B66,MG$1))</f>
        <v>#VALUE!</v>
      </c>
      <c r="MI59" s="71" t="str">
        <f t="shared" si="1318"/>
        <v>#VALUE!</v>
      </c>
      <c r="MJ59" s="70" t="str">
        <f t="array" ref="MJ59">SUMIFS(INDIRECT($H$1),Consolidado!$C$3:$C66,$A59,Consolidado!$B$3:$B66,MG$1)</f>
        <v>#VALUE!</v>
      </c>
      <c r="MK59" s="70" t="str">
        <f t="array" ref="MK59">SUM(SUMIFS(INDIRECT($F$1) ,OtrosR!$C$3:$C66,$A59,OtrosR!$B$3:$B66,MG$1))</f>
        <v>#VALUE!</v>
      </c>
      <c r="ML59" s="71" t="str">
        <f t="shared" si="1319"/>
        <v>#VALUE!</v>
      </c>
      <c r="MM59" s="71" t="str">
        <f t="shared" si="1383"/>
        <v/>
      </c>
      <c r="MN59" s="132" t="str">
        <f t="array" ref="MN59">SUMIFS(INDIRECT($G$1),Consolidado!$C$3:$C66,$A59,Consolidado!$B$3:$B66,MN$1)</f>
        <v>#VALUE!</v>
      </c>
      <c r="MO59" s="69" t="str">
        <f t="array" ref="MO59">SUM(SUMIFS(INDIRECT($E$1) ,OtrosR!$C$3:$C66,$A59,OtrosR!$B$3:$B66,MN$1))</f>
        <v>#VALUE!</v>
      </c>
      <c r="MP59" s="71" t="str">
        <f t="shared" si="1320"/>
        <v>#VALUE!</v>
      </c>
      <c r="MQ59" s="69" t="str">
        <f t="array" ref="MQ59">SUMIFS(INDIRECT($H$1),Consolidado!$C$3:$C66,$A59,Consolidado!$B$3:$B66,MN$1)</f>
        <v>#VALUE!</v>
      </c>
      <c r="MR59" s="69" t="str">
        <f t="array" ref="MR59">SUM(SUMIFS(INDIRECT($F$1) ,OtrosR!$C$3:$C66,$A59,OtrosR!$B$3:$B66,MN$1))</f>
        <v>#VALUE!</v>
      </c>
      <c r="MS59" s="71" t="str">
        <f t="shared" si="1321"/>
        <v>#VALUE!</v>
      </c>
      <c r="MT59" s="133" t="str">
        <f t="shared" si="1384"/>
        <v/>
      </c>
      <c r="MU59" s="131" t="str">
        <f t="array" ref="MU59">SUMIFS(INDIRECT($G$1),Consolidado!$C$3:$C66,$A59,Consolidado!$B$3:$B66,MU$1)</f>
        <v>#VALUE!</v>
      </c>
      <c r="MV59" s="70" t="str">
        <f t="array" ref="MV59">SUM(SUMIFS(INDIRECT($E$1) ,OtrosR!$C$3:$C66,$A59,OtrosR!$B$3:$B66,MU$1))</f>
        <v>#VALUE!</v>
      </c>
      <c r="MW59" s="71" t="str">
        <f t="shared" si="1322"/>
        <v>#VALUE!</v>
      </c>
      <c r="MX59" s="70" t="str">
        <f t="array" ref="MX59">SUMIFS(INDIRECT($H$1),Consolidado!$C$3:$C66,$A59,Consolidado!$B$3:$B66,MU$1)</f>
        <v>#VALUE!</v>
      </c>
      <c r="MY59" s="70" t="str">
        <f t="array" ref="MY59">SUM(SUMIFS(INDIRECT($F$1) ,OtrosR!$C$3:$C66,$A59,OtrosR!$B$3:$B66,MU$1))</f>
        <v>#VALUE!</v>
      </c>
      <c r="MZ59" s="71" t="str">
        <f t="shared" si="1323"/>
        <v>#VALUE!</v>
      </c>
      <c r="NA59" s="71" t="str">
        <f t="shared" si="1385"/>
        <v/>
      </c>
      <c r="NB59" s="132" t="str">
        <f t="array" ref="NB59">SUMIFS(INDIRECT($G$1),Consolidado!$C$3:$C66,$A59,Consolidado!$B$3:$B66,NB$1)</f>
        <v>#VALUE!</v>
      </c>
      <c r="NC59" s="69" t="str">
        <f t="array" ref="NC59">SUM(SUMIFS(INDIRECT($E$1) ,OtrosR!$C$3:$C66,$A59,OtrosR!$B$3:$B66,NB$1))</f>
        <v>#VALUE!</v>
      </c>
      <c r="ND59" s="71" t="str">
        <f t="shared" si="1324"/>
        <v>#VALUE!</v>
      </c>
      <c r="NE59" s="69" t="str">
        <f t="array" ref="NE59">SUMIFS(INDIRECT($H$1),Consolidado!$C$3:$C66,$A59,Consolidado!$B$3:$B66,NB$1)</f>
        <v>#VALUE!</v>
      </c>
      <c r="NF59" s="69" t="str">
        <f t="array" ref="NF59">SUM(SUMIFS(INDIRECT($F$1) ,OtrosR!$C$3:$C66,$A59,OtrosR!$B$3:$B66,NB$1))</f>
        <v>#VALUE!</v>
      </c>
      <c r="NG59" s="71" t="str">
        <f t="shared" si="1325"/>
        <v>#VALUE!</v>
      </c>
      <c r="NH59" s="133" t="str">
        <f t="shared" si="1386"/>
        <v/>
      </c>
      <c r="NI59" s="131" t="str">
        <f t="array" ref="NI59">SUMIFS(INDIRECT($G$1),Consolidado!$C$3:$C66,$A59,Consolidado!$B$3:$B66,NI$1)</f>
        <v>#VALUE!</v>
      </c>
      <c r="NJ59" s="70" t="str">
        <f t="array" ref="NJ59">SUM(SUMIFS(INDIRECT($E$1) ,OtrosR!$C$3:$C66,$A59,OtrosR!$B$3:$B66,NI$1))</f>
        <v>#VALUE!</v>
      </c>
      <c r="NK59" s="71" t="str">
        <f t="shared" si="1326"/>
        <v>#VALUE!</v>
      </c>
      <c r="NL59" s="71" t="str">
        <f t="array" ref="NL59">SUMIFS(INDIRECT($H$1),Consolidado!$C$3:$C66,$A59,Consolidado!$B$3:$B66,NI$1)</f>
        <v>#VALUE!</v>
      </c>
      <c r="NM59" s="70" t="str">
        <f t="array" ref="NM59">SUM(SUMIFS(INDIRECT($F$1) ,OtrosR!$C$3:$C66,$A59,OtrosR!$B$3:$B66,NI$1))</f>
        <v>#VALUE!</v>
      </c>
      <c r="NN59" s="71" t="str">
        <f t="shared" si="1327"/>
        <v>#VALUE!</v>
      </c>
      <c r="NO59" s="71" t="str">
        <f t="shared" si="1387"/>
        <v/>
      </c>
      <c r="NP59" s="132" t="str">
        <f t="array" ref="NP59">SUMIFS(INDIRECT($G$1),Consolidado!$C$3:$C66,$A59,Consolidado!$B$3:$B66,NP$1)</f>
        <v>#VALUE!</v>
      </c>
      <c r="NQ59" s="69" t="str">
        <f t="array" ref="NQ59">SUM(SUMIFS(INDIRECT($E$1) ,OtrosR!$C$3:$C66,$A59,OtrosR!$B$3:$B66,NP$1))</f>
        <v>#VALUE!</v>
      </c>
      <c r="NR59" s="71" t="str">
        <f t="shared" si="1328"/>
        <v>#VALUE!</v>
      </c>
      <c r="NS59" s="69" t="str">
        <f t="array" ref="NS59">SUMIFS(INDIRECT($H$1),Consolidado!$C$3:$C66,$A59,Consolidado!$B$3:$B66,NP$1)</f>
        <v>#VALUE!</v>
      </c>
      <c r="NT59" s="69" t="str">
        <f t="array" ref="NT59">SUM(SUMIFS(INDIRECT($F$1) ,OtrosR!$C$3:$C66,$A59,OtrosR!$B$3:$B66,NP$1))</f>
        <v>#VALUE!</v>
      </c>
      <c r="NU59" s="71" t="str">
        <f t="shared" si="1329"/>
        <v>#VALUE!</v>
      </c>
      <c r="NV59" s="133" t="str">
        <f t="shared" si="1388"/>
        <v/>
      </c>
    </row>
    <row r="60" ht="15.75" customHeight="1">
      <c r="A60" s="6" t="str">
        <f>Menus!Q5</f>
        <v>D03 Compensaciones Efectivo</v>
      </c>
      <c r="B60" s="69" t="str">
        <f t="shared" si="1330"/>
        <v>#VALUE!</v>
      </c>
      <c r="C60" s="69" t="str">
        <f t="shared" si="1331"/>
        <v>#VALUE!</v>
      </c>
      <c r="D60" s="71" t="str">
        <f t="shared" si="1220"/>
        <v>#VALUE!</v>
      </c>
      <c r="E60" s="69" t="str">
        <f t="shared" si="1332"/>
        <v>#VALUE!</v>
      </c>
      <c r="F60" s="69" t="str">
        <f t="shared" si="1333"/>
        <v>#VALUE!</v>
      </c>
      <c r="G60" s="71" t="str">
        <f t="shared" si="1221"/>
        <v>#VALUE!</v>
      </c>
      <c r="H60" s="126" t="str">
        <f t="shared" si="1334"/>
        <v/>
      </c>
      <c r="I60" s="100" t="str">
        <f t="array" ref="I60">SUMIFS(INDIRECT($G$1),Consolidado!$C$3:$C66,$A60,Consolidado!$B$3:$B66,I$1)</f>
        <v>#VALUE!</v>
      </c>
      <c r="J60" s="127" t="str">
        <f t="array" ref="J60">SUM(SUMIFS(INDIRECT($E$1) ,OtrosR!$C$3:$C66,$A60,OtrosR!$B$3:$B66,I$1))</f>
        <v>#VALUE!</v>
      </c>
      <c r="K60" s="71" t="str">
        <f t="shared" si="1222"/>
        <v>#VALUE!</v>
      </c>
      <c r="L60" s="128" t="str">
        <f t="array" ref="L60">SUMIFS(INDIRECT($H$1),Consolidado!$C$3:$C66,$A60,Consolidado!$B$3:$B66,I$1)</f>
        <v>#VALUE!</v>
      </c>
      <c r="M60" s="127" t="str">
        <f t="array" ref="M60">SUM(SUMIFS(INDIRECT($F$1) ,OtrosR!$C$3:$C66,$A60,OtrosR!$B$3:$B66,I$1))</f>
        <v>#VALUE!</v>
      </c>
      <c r="N60" s="71" t="str">
        <f t="shared" si="1223"/>
        <v>#VALUE!</v>
      </c>
      <c r="O60" s="126" t="str">
        <f t="shared" si="1335"/>
        <v/>
      </c>
      <c r="P60" s="129" t="str">
        <f t="array" ref="P60">SUMIFS(INDIRECT($G$1),Consolidado!$C$3:$C66,$A60,Consolidado!$B$3:$B66,P$1)</f>
        <v>#VALUE!</v>
      </c>
      <c r="Q60" s="130" t="str">
        <f t="array" ref="Q60">SUM(SUMIFS(INDIRECT($E$1) ,OtrosR!$C$3:$C66,$A60,OtrosR!$B$3:$B66,P$1))</f>
        <v>#VALUE!</v>
      </c>
      <c r="R60" s="71" t="str">
        <f t="shared" si="1224"/>
        <v>#VALUE!</v>
      </c>
      <c r="S60" s="130" t="str">
        <f t="array" ref="S60">SUMIFS(INDIRECT($H$1),Consolidado!$C$3:$C66,$A60,Consolidado!$B$3:$B66,P$1)</f>
        <v>#VALUE!</v>
      </c>
      <c r="T60" s="130" t="str">
        <f t="array" ref="T60">SUM(SUMIFS(INDIRECT($F$1) ,OtrosR!$C$3:$C66,$A60,OtrosR!$B$3:$B66,P$1))</f>
        <v>#VALUE!</v>
      </c>
      <c r="U60" s="71" t="str">
        <f t="shared" si="1225"/>
        <v>#VALUE!</v>
      </c>
      <c r="V60" s="126" t="str">
        <f t="shared" si="1336"/>
        <v/>
      </c>
      <c r="W60" s="131" t="str">
        <f t="array" ref="W60">SUMIFS(INDIRECT($G$1),Consolidado!$C$3:$C66,$A60,Consolidado!$B$3:$B66,W$1)</f>
        <v>#VALUE!</v>
      </c>
      <c r="X60" s="70" t="str">
        <f t="array" ref="X60">SUM(SUMIFS(INDIRECT($E$1) ,OtrosR!$C$3:$C66,$A60,OtrosR!$B$3:$B66,W$1))</f>
        <v>#VALUE!</v>
      </c>
      <c r="Y60" s="71" t="str">
        <f t="shared" si="1226"/>
        <v>#VALUE!</v>
      </c>
      <c r="Z60" s="70" t="str">
        <f t="array" ref="Z60">SUMIFS(INDIRECT($H$1),Consolidado!$C$3:$C66,$A60,Consolidado!$B$3:$B66,W$1)</f>
        <v>#VALUE!</v>
      </c>
      <c r="AA60" s="70" t="str">
        <f t="array" ref="AA60">SUM(SUMIFS(INDIRECT($F$1) ,OtrosR!$C$3:$C66,$A60,OtrosR!$B$3:$B66,W$1))</f>
        <v>#VALUE!</v>
      </c>
      <c r="AB60" s="71" t="str">
        <f t="shared" si="1227"/>
        <v>#VALUE!</v>
      </c>
      <c r="AC60" s="71" t="str">
        <f t="shared" si="1337"/>
        <v/>
      </c>
      <c r="AD60" s="132" t="str">
        <f t="array" ref="AD60">SUMIFS(INDIRECT($G$1),Consolidado!$C$3:$C66,$A60,Consolidado!$B$3:$B66,AD$1)</f>
        <v>#VALUE!</v>
      </c>
      <c r="AE60" s="69" t="str">
        <f t="array" ref="AE60">SUM(SUMIFS(INDIRECT($E$1) ,OtrosR!$C$3:$C66,$A60,OtrosR!$B$3:$B66,AD$1))</f>
        <v>#VALUE!</v>
      </c>
      <c r="AF60" s="71" t="str">
        <f t="shared" si="1228"/>
        <v>#VALUE!</v>
      </c>
      <c r="AG60" s="69" t="str">
        <f t="array" ref="AG60">SUMIFS(INDIRECT($H$1),Consolidado!$C$3:$C66,$A60,Consolidado!$B$3:$B66,AD$1)</f>
        <v>#VALUE!</v>
      </c>
      <c r="AH60" s="69" t="str">
        <f t="array" ref="AH60">SUM(SUMIFS(INDIRECT($F$1) ,OtrosR!$C$3:$C66,$A60,OtrosR!$B$3:$B66,AD$1))</f>
        <v>#VALUE!</v>
      </c>
      <c r="AI60" s="71" t="str">
        <f t="shared" si="1229"/>
        <v>#VALUE!</v>
      </c>
      <c r="AJ60" s="71" t="str">
        <f t="shared" si="1338"/>
        <v/>
      </c>
      <c r="AK60" s="131" t="str">
        <f t="array" ref="AK60">SUMIFS(INDIRECT($G$1),Consolidado!$C$3:$C66,$A60,Consolidado!$B$3:$B66,AK$1)</f>
        <v>#VALUE!</v>
      </c>
      <c r="AL60" s="70" t="str">
        <f t="array" ref="AL60">SUM(SUMIFS(INDIRECT($E$1) ,OtrosR!$C$3:$C66,$A60,OtrosR!$B$3:$B66,AK$1))</f>
        <v>#VALUE!</v>
      </c>
      <c r="AM60" s="71" t="str">
        <f t="shared" si="1230"/>
        <v>#VALUE!</v>
      </c>
      <c r="AN60" s="70" t="str">
        <f t="array" ref="AN60">SUMIFS(INDIRECT($H$1),Consolidado!$C$3:$C66,$A60,Consolidado!$B$3:$B66,AK$1)</f>
        <v>#VALUE!</v>
      </c>
      <c r="AO60" s="70" t="str">
        <f t="array" ref="AO60">SUM(SUMIFS(INDIRECT($F$1) ,OtrosR!$C$3:$C66,$A60,OtrosR!$B$3:$B66,AK$1))</f>
        <v>#VALUE!</v>
      </c>
      <c r="AP60" s="71" t="str">
        <f t="shared" si="1231"/>
        <v>#VALUE!</v>
      </c>
      <c r="AQ60" s="71" t="str">
        <f t="shared" si="1339"/>
        <v/>
      </c>
      <c r="AR60" s="132" t="str">
        <f t="array" ref="AR60">SUMIFS(INDIRECT($G$1),Consolidado!$C$3:$C66,$A60,Consolidado!$B$3:$B66,AR$1)</f>
        <v>#VALUE!</v>
      </c>
      <c r="AS60" s="69" t="str">
        <f t="array" ref="AS60">SUM(SUMIFS(INDIRECT($E$1) ,OtrosR!$C$3:$C66,$A60,OtrosR!$B$3:$B66,AR$1))</f>
        <v>#VALUE!</v>
      </c>
      <c r="AT60" s="71" t="str">
        <f t="shared" si="1232"/>
        <v>#VALUE!</v>
      </c>
      <c r="AU60" s="69" t="str">
        <f t="array" ref="AU60">SUMIFS(INDIRECT($H$1),Consolidado!$C$3:$C66,$A60,Consolidado!$B$3:$B66,AR$1)</f>
        <v>#VALUE!</v>
      </c>
      <c r="AV60" s="69" t="str">
        <f t="array" ref="AV60">SUM(SUMIFS(INDIRECT($F$1) ,OtrosR!$C$3:$C66,$A60,OtrosR!$B$3:$B66,AR$1))</f>
        <v>#VALUE!</v>
      </c>
      <c r="AW60" s="71" t="str">
        <f t="shared" si="1233"/>
        <v>#VALUE!</v>
      </c>
      <c r="AX60" s="71" t="str">
        <f t="shared" si="1340"/>
        <v/>
      </c>
      <c r="AY60" s="131" t="str">
        <f t="array" ref="AY60">SUMIFS(INDIRECT($G$1),Consolidado!$C$3:$C66,$A60,Consolidado!$B$3:$B66,AY$1)</f>
        <v>#VALUE!</v>
      </c>
      <c r="AZ60" s="70" t="str">
        <f t="array" ref="AZ60">SUM(SUMIFS(INDIRECT($E$1) ,OtrosR!$C$3:$C66,$A60,OtrosR!$B$3:$B66,AY$1))</f>
        <v>#VALUE!</v>
      </c>
      <c r="BA60" s="71" t="str">
        <f t="shared" si="1234"/>
        <v>#VALUE!</v>
      </c>
      <c r="BB60" s="70" t="str">
        <f t="array" ref="BB60">SUMIFS(INDIRECT($H$1),Consolidado!$C$3:$C66,$A60,Consolidado!$B$3:$B66,AY$1)</f>
        <v>#VALUE!</v>
      </c>
      <c r="BC60" s="70" t="str">
        <f t="array" ref="BC60">SUM(SUMIFS(INDIRECT($F$1) ,OtrosR!$C$3:$C66,$A60,OtrosR!$B$3:$B66,AY$1))</f>
        <v>#VALUE!</v>
      </c>
      <c r="BD60" s="71" t="str">
        <f t="shared" si="1235"/>
        <v>#VALUE!</v>
      </c>
      <c r="BE60" s="71" t="str">
        <f t="shared" si="1341"/>
        <v/>
      </c>
      <c r="BF60" s="132" t="str">
        <f t="array" ref="BF60">SUMIFS(INDIRECT($G$1),Consolidado!$C$3:$C66,$A60,Consolidado!$B$3:$B66,BF$1)</f>
        <v>#VALUE!</v>
      </c>
      <c r="BG60" s="69" t="str">
        <f t="array" ref="BG60">SUM(SUMIFS(INDIRECT($E$1) ,OtrosR!$C$3:$C66,$A60,OtrosR!$B$3:$B66,BF$1))</f>
        <v>#VALUE!</v>
      </c>
      <c r="BH60" s="71" t="str">
        <f t="shared" si="1236"/>
        <v>#VALUE!</v>
      </c>
      <c r="BI60" s="69" t="str">
        <f t="array" ref="BI60">SUMIFS(INDIRECT($H$1),Consolidado!$C$3:$C66,$A60,Consolidado!$B$3:$B66,BF$1)</f>
        <v>#VALUE!</v>
      </c>
      <c r="BJ60" s="69" t="str">
        <f t="array" ref="BJ60">SUM(SUMIFS(INDIRECT($F$1) ,OtrosR!$C$3:$C66,$A60,OtrosR!$B$3:$B66,BF$1))</f>
        <v>#VALUE!</v>
      </c>
      <c r="BK60" s="71" t="str">
        <f t="shared" si="1237"/>
        <v>#VALUE!</v>
      </c>
      <c r="BL60" s="71" t="str">
        <f t="shared" si="1342"/>
        <v/>
      </c>
      <c r="BM60" s="131" t="str">
        <f t="array" ref="BM60">SUMIFS(INDIRECT($G$1),Consolidado!$C$3:$C66,$A60,Consolidado!$B$3:$B66,BM$1)</f>
        <v>#VALUE!</v>
      </c>
      <c r="BN60" s="70" t="str">
        <f t="array" ref="BN60">SUM(SUMIFS(INDIRECT($E$1) ,OtrosR!$C$3:$C66,$A60,OtrosR!$B$3:$B66,BM$1))</f>
        <v>#VALUE!</v>
      </c>
      <c r="BO60" s="71" t="str">
        <f t="shared" si="1238"/>
        <v>#VALUE!</v>
      </c>
      <c r="BP60" s="70" t="str">
        <f t="array" ref="BP60">SUMIFS(INDIRECT($H$1),Consolidado!$C$3:$C66,$A60,Consolidado!$B$3:$B66,BM$1)</f>
        <v>#VALUE!</v>
      </c>
      <c r="BQ60" s="70" t="str">
        <f t="array" ref="BQ60">SUM(SUMIFS(INDIRECT($F$1) ,OtrosR!$C$3:$C66,$A60,OtrosR!$B$3:$B66,BM$1))</f>
        <v>#VALUE!</v>
      </c>
      <c r="BR60" s="71" t="str">
        <f t="shared" si="1239"/>
        <v>#VALUE!</v>
      </c>
      <c r="BS60" s="71" t="str">
        <f t="shared" si="1343"/>
        <v/>
      </c>
      <c r="BT60" s="132" t="str">
        <f t="array" ref="BT60">SUMIFS(INDIRECT($G$1),Consolidado!$C$3:$C66,$A60,Consolidado!$B$3:$B66,BT$1)</f>
        <v>#VALUE!</v>
      </c>
      <c r="BU60" s="69" t="str">
        <f t="array" ref="BU60">SUM(SUMIFS(INDIRECT($E$1) ,OtrosR!$C$3:$C66,$A60,OtrosR!$B$3:$B66,BT$1))</f>
        <v>#VALUE!</v>
      </c>
      <c r="BV60" s="71" t="str">
        <f t="shared" si="1240"/>
        <v>#VALUE!</v>
      </c>
      <c r="BW60" s="69" t="str">
        <f t="array" ref="BW60">SUMIFS(INDIRECT($H$1),Consolidado!$C$3:$C66,$A60,Consolidado!$B$3:$B66,BT$1)</f>
        <v>#VALUE!</v>
      </c>
      <c r="BX60" s="69" t="str">
        <f t="array" ref="BX60">SUM(SUMIFS(INDIRECT($F$1) ,OtrosR!$C$3:$C66,$A60,OtrosR!$B$3:$B66,BT$1))</f>
        <v>#VALUE!</v>
      </c>
      <c r="BY60" s="71" t="str">
        <f t="shared" si="1241"/>
        <v>#VALUE!</v>
      </c>
      <c r="BZ60" s="71" t="str">
        <f t="shared" si="1344"/>
        <v/>
      </c>
      <c r="CA60" s="131" t="str">
        <f t="array" ref="CA60">SUMIFS(INDIRECT($G$1),Consolidado!$C$3:$C66,$A60,Consolidado!$B$3:$B66,CA$1)</f>
        <v>#VALUE!</v>
      </c>
      <c r="CB60" s="70" t="str">
        <f t="array" ref="CB60">SUM(SUMIFS(INDIRECT($E$1) ,OtrosR!$C$3:$C66,$A60,OtrosR!$B$3:$B66,CA$1))</f>
        <v>#VALUE!</v>
      </c>
      <c r="CC60" s="71" t="str">
        <f t="shared" si="1242"/>
        <v>#VALUE!</v>
      </c>
      <c r="CD60" s="70" t="str">
        <f t="array" ref="CD60">SUMIFS(INDIRECT($H$1),Consolidado!$C$3:$C66,$A60,Consolidado!$B$3:$B66,CA$1)</f>
        <v>#VALUE!</v>
      </c>
      <c r="CE60" s="70" t="str">
        <f t="array" ref="CE60">SUM(SUMIFS(INDIRECT($F$1) ,OtrosR!$C$3:$C66,$A60,OtrosR!$B$3:$B66,CA$1))</f>
        <v>#VALUE!</v>
      </c>
      <c r="CF60" s="71" t="str">
        <f t="shared" si="1243"/>
        <v>#VALUE!</v>
      </c>
      <c r="CG60" s="71" t="str">
        <f t="shared" si="1345"/>
        <v/>
      </c>
      <c r="CH60" s="132" t="str">
        <f t="array" ref="CH60">SUMIFS(INDIRECT($G$1),Consolidado!$C$3:$C66,$A60,Consolidado!$B$3:$B66,CH$1)</f>
        <v>#VALUE!</v>
      </c>
      <c r="CI60" s="69" t="str">
        <f t="array" ref="CI60">SUM(SUMIFS(INDIRECT($E$1) ,OtrosR!$C$3:$C66,$A60,OtrosR!$B$3:$B66,CH$1))</f>
        <v>#VALUE!</v>
      </c>
      <c r="CJ60" s="71" t="str">
        <f t="shared" si="1244"/>
        <v>#VALUE!</v>
      </c>
      <c r="CK60" s="69" t="str">
        <f t="array" ref="CK60">SUMIFS(INDIRECT($H$1),Consolidado!$C$3:$C66,$A60,Consolidado!$B$3:$B66,CH$1)</f>
        <v>#VALUE!</v>
      </c>
      <c r="CL60" s="69" t="str">
        <f t="array" ref="CL60">SUM(SUMIFS(INDIRECT($F$1) ,OtrosR!$C$3:$C66,$A60,OtrosR!$B$3:$B66,CH$1))</f>
        <v>#VALUE!</v>
      </c>
      <c r="CM60" s="71" t="str">
        <f t="shared" si="1245"/>
        <v>#VALUE!</v>
      </c>
      <c r="CN60" s="71" t="str">
        <f t="shared" si="1346"/>
        <v/>
      </c>
      <c r="CO60" s="131" t="str">
        <f t="array" ref="CO60">SUMIFS(INDIRECT($G$1),Consolidado!$C$3:$C66,$A60,Consolidado!$B$3:$B66,CO$1)</f>
        <v>#VALUE!</v>
      </c>
      <c r="CP60" s="70" t="str">
        <f t="array" ref="CP60">SUM(SUMIFS(INDIRECT($E$1) ,OtrosR!$C$3:$C66,$A60,OtrosR!$B$3:$B66,CO$1))</f>
        <v>#VALUE!</v>
      </c>
      <c r="CQ60" s="71" t="str">
        <f t="shared" si="1246"/>
        <v>#VALUE!</v>
      </c>
      <c r="CR60" s="70" t="str">
        <f t="array" ref="CR60">SUMIFS(INDIRECT($H$1),Consolidado!$C$3:$C66,$A60,Consolidado!$B$3:$B66,CO$1)</f>
        <v>#VALUE!</v>
      </c>
      <c r="CS60" s="70" t="str">
        <f t="array" ref="CS60">SUM(SUMIFS(INDIRECT($F$1) ,OtrosR!$C$3:$C66,$A60,OtrosR!$B$3:$B66,CO$1))</f>
        <v>#VALUE!</v>
      </c>
      <c r="CT60" s="71" t="str">
        <f t="shared" si="1247"/>
        <v>#VALUE!</v>
      </c>
      <c r="CU60" s="71" t="str">
        <f t="shared" si="1347"/>
        <v/>
      </c>
      <c r="CV60" s="132" t="str">
        <f t="array" ref="CV60">SUMIFS(INDIRECT($G$1),Consolidado!$C$3:$C66,$A60,Consolidado!$B$3:$B66,CV$1)</f>
        <v>#VALUE!</v>
      </c>
      <c r="CW60" s="69" t="str">
        <f t="array" ref="CW60">SUM(SUMIFS(INDIRECT($E$1) ,OtrosR!$C$3:$C66,$A60,OtrosR!$B$3:$B66,CV$1))</f>
        <v>#VALUE!</v>
      </c>
      <c r="CX60" s="71" t="str">
        <f t="shared" si="1248"/>
        <v>#VALUE!</v>
      </c>
      <c r="CY60" s="69" t="str">
        <f t="array" ref="CY60">SUMIFS(INDIRECT($H$1),Consolidado!$C$3:$C66,$A60,Consolidado!$B$3:$B66,CV$1)</f>
        <v>#VALUE!</v>
      </c>
      <c r="CZ60" s="69" t="str">
        <f t="array" ref="CZ60">SUM(SUMIFS(INDIRECT($F$1) ,OtrosR!$C$3:$C66,$A60,OtrosR!$B$3:$B66,CV$1))</f>
        <v>#VALUE!</v>
      </c>
      <c r="DA60" s="71" t="str">
        <f t="shared" si="1249"/>
        <v>#VALUE!</v>
      </c>
      <c r="DB60" s="71" t="str">
        <f t="shared" si="1348"/>
        <v/>
      </c>
      <c r="DC60" s="131" t="str">
        <f t="array" ref="DC60">SUMIFS(INDIRECT($G$1),Consolidado!$C$3:$C66,$A60,Consolidado!$B$3:$B66,DC$1)</f>
        <v>#VALUE!</v>
      </c>
      <c r="DD60" s="70" t="str">
        <f t="array" ref="DD60">SUM(SUMIFS(INDIRECT($E$1) ,OtrosR!$C$3:$C66,$A60,OtrosR!$B$3:$B66,DC$1))</f>
        <v>#VALUE!</v>
      </c>
      <c r="DE60" s="71" t="str">
        <f t="shared" si="1250"/>
        <v>#VALUE!</v>
      </c>
      <c r="DF60" s="70" t="str">
        <f t="array" ref="DF60">SUMIFS(INDIRECT($H$1),Consolidado!$C$3:$C66,$A60,Consolidado!$B$3:$B66,DC$1)</f>
        <v>#VALUE!</v>
      </c>
      <c r="DG60" s="70" t="str">
        <f t="array" ref="DG60">SUM(SUMIFS(INDIRECT($F$1) ,OtrosR!$C$3:$C66,$A60,OtrosR!$B$3:$B66,DC$1))</f>
        <v>#VALUE!</v>
      </c>
      <c r="DH60" s="71" t="str">
        <f t="shared" si="1251"/>
        <v>#VALUE!</v>
      </c>
      <c r="DI60" s="71" t="str">
        <f t="shared" si="1349"/>
        <v/>
      </c>
      <c r="DJ60" s="132" t="str">
        <f t="array" ref="DJ60">SUMIFS(INDIRECT($G$1),Consolidado!$C$3:$C66,$A60,Consolidado!$B$3:$B66,DJ$1)</f>
        <v>#VALUE!</v>
      </c>
      <c r="DK60" s="69" t="str">
        <f t="array" ref="DK60">SUM(SUMIFS(INDIRECT($E$1) ,OtrosR!$C$3:$C66,$A60,OtrosR!$B$3:$B66,DJ$1))</f>
        <v>#VALUE!</v>
      </c>
      <c r="DL60" s="71" t="str">
        <f t="shared" si="1252"/>
        <v>#VALUE!</v>
      </c>
      <c r="DM60" s="69" t="str">
        <f t="array" ref="DM60">SUMIFS(INDIRECT($H$1),Consolidado!$C$3:$C66,$A60,Consolidado!$B$3:$B66,DJ$1)</f>
        <v>#VALUE!</v>
      </c>
      <c r="DN60" s="69" t="str">
        <f t="array" ref="DN60">SUM(SUMIFS(INDIRECT($F$1) ,OtrosR!$C$3:$C66,$A60,OtrosR!$B$3:$B66,DJ$1))</f>
        <v>#VALUE!</v>
      </c>
      <c r="DO60" s="71" t="str">
        <f t="shared" si="1253"/>
        <v>#VALUE!</v>
      </c>
      <c r="DP60" s="71" t="str">
        <f t="shared" si="1350"/>
        <v/>
      </c>
      <c r="DQ60" s="131" t="str">
        <f t="array" ref="DQ60">SUMIFS(INDIRECT($G$1),Consolidado!$C$3:$C66,$A60,Consolidado!$B$3:$B66,DQ$1)</f>
        <v>#VALUE!</v>
      </c>
      <c r="DR60" s="70" t="str">
        <f t="array" ref="DR60">SUM(SUMIFS(INDIRECT($E$1) ,OtrosR!$C$3:$C66,$A60,OtrosR!$B$3:$B66,DQ$1))</f>
        <v>#VALUE!</v>
      </c>
      <c r="DS60" s="71" t="str">
        <f t="shared" si="1254"/>
        <v>#VALUE!</v>
      </c>
      <c r="DT60" s="70" t="str">
        <f t="array" ref="DT60">SUMIFS(INDIRECT($H$1),Consolidado!$C$3:$C66,$A60,Consolidado!$B$3:$B66,DQ$1)</f>
        <v>#VALUE!</v>
      </c>
      <c r="DU60" s="70" t="str">
        <f t="array" ref="DU60">SUM(SUMIFS(INDIRECT($F$1) ,OtrosR!$C$3:$C66,$A60,OtrosR!$B$3:$B66,DQ$1))</f>
        <v>#VALUE!</v>
      </c>
      <c r="DV60" s="71" t="str">
        <f t="shared" si="1255"/>
        <v>#VALUE!</v>
      </c>
      <c r="DW60" s="71" t="str">
        <f t="shared" si="1351"/>
        <v/>
      </c>
      <c r="DX60" s="132" t="str">
        <f t="array" ref="DX60">SUMIFS(INDIRECT($G$1),Consolidado!$C$3:$C66,$A60,Consolidado!$B$3:$B66,DX$1)</f>
        <v>#VALUE!</v>
      </c>
      <c r="DY60" s="69" t="str">
        <f t="array" ref="DY60">SUM(SUMIFS(INDIRECT($E$1) ,OtrosR!$C$3:$C66,$A60,OtrosR!$B$3:$B66,DX$1))</f>
        <v>#VALUE!</v>
      </c>
      <c r="DZ60" s="71" t="str">
        <f t="shared" si="1256"/>
        <v>#VALUE!</v>
      </c>
      <c r="EA60" s="69" t="str">
        <f t="array" ref="EA60">SUMIFS(INDIRECT($H$1),Consolidado!$C$3:$C66,$A60,Consolidado!$B$3:$B66,DX$1)</f>
        <v>#VALUE!</v>
      </c>
      <c r="EB60" s="69" t="str">
        <f t="array" ref="EB60">SUM(SUMIFS(INDIRECT($F$1) ,OtrosR!$C$3:$C66,$A60,OtrosR!$B$3:$B66,DX$1))</f>
        <v>#VALUE!</v>
      </c>
      <c r="EC60" s="71" t="str">
        <f t="shared" si="1257"/>
        <v>#VALUE!</v>
      </c>
      <c r="ED60" s="71" t="str">
        <f t="shared" si="1352"/>
        <v/>
      </c>
      <c r="EE60" s="131" t="str">
        <f t="array" ref="EE60">SUMIFS(INDIRECT($G$1),Consolidado!$C$3:$C66,$A60,Consolidado!$B$3:$B66,EE$1)</f>
        <v>#VALUE!</v>
      </c>
      <c r="EF60" s="70" t="str">
        <f t="array" ref="EF60">SUM(SUMIFS(INDIRECT($E$1) ,OtrosR!$C$3:$C66,$A60,OtrosR!$B$3:$B66,EE$1))</f>
        <v>#VALUE!</v>
      </c>
      <c r="EG60" s="71" t="str">
        <f t="shared" si="1258"/>
        <v>#VALUE!</v>
      </c>
      <c r="EH60" s="70" t="str">
        <f t="array" ref="EH60">SUMIFS(INDIRECT($H$1),Consolidado!$C$3:$C66,$A60,Consolidado!$B$3:$B66,EE$1)</f>
        <v>#VALUE!</v>
      </c>
      <c r="EI60" s="70" t="str">
        <f t="array" ref="EI60">SUM(SUMIFS(INDIRECT($F$1) ,OtrosR!$C$3:$C66,$A60,OtrosR!$B$3:$B66,EE$1))</f>
        <v>#VALUE!</v>
      </c>
      <c r="EJ60" s="71" t="str">
        <f t="shared" si="1259"/>
        <v>#VALUE!</v>
      </c>
      <c r="EK60" s="71" t="str">
        <f t="shared" si="1353"/>
        <v/>
      </c>
      <c r="EL60" s="132" t="str">
        <f t="array" ref="EL60">SUMIFS(INDIRECT($G$1),Consolidado!$C$3:$C66,$A60,Consolidado!$B$3:$B66,EL$1)</f>
        <v>#VALUE!</v>
      </c>
      <c r="EM60" s="69" t="str">
        <f t="array" ref="EM60">SUM(SUMIFS(INDIRECT($E$1) ,OtrosR!$C$3:$C66,$A60,OtrosR!$B$3:$B66,EL$1))</f>
        <v>#VALUE!</v>
      </c>
      <c r="EN60" s="71" t="str">
        <f t="shared" si="1260"/>
        <v>#VALUE!</v>
      </c>
      <c r="EO60" s="69" t="str">
        <f t="array" ref="EO60">SUMIFS(INDIRECT($H$1),Consolidado!$C$3:$C66,$A60,Consolidado!$B$3:$B66,EL$1)</f>
        <v>#VALUE!</v>
      </c>
      <c r="EP60" s="69" t="str">
        <f t="array" ref="EP60">SUM(SUMIFS(INDIRECT($F$1) ,OtrosR!$C$3:$C66,$A60,OtrosR!$B$3:$B66,EL$1))</f>
        <v>#VALUE!</v>
      </c>
      <c r="EQ60" s="71" t="str">
        <f t="shared" si="1261"/>
        <v>#VALUE!</v>
      </c>
      <c r="ER60" s="71" t="str">
        <f t="shared" si="1354"/>
        <v/>
      </c>
      <c r="ES60" s="131" t="str">
        <f t="array" ref="ES60">SUMIFS(INDIRECT($G$1),Consolidado!$C$3:$C66,$A60,Consolidado!$B$3:$B66,ES$1)</f>
        <v>#VALUE!</v>
      </c>
      <c r="ET60" s="70" t="str">
        <f t="array" ref="ET60">SUM(SUMIFS(INDIRECT($E$1) ,OtrosR!$C$3:$C66,$A60,OtrosR!$B$3:$B66,ES$1))</f>
        <v>#VALUE!</v>
      </c>
      <c r="EU60" s="71" t="str">
        <f t="shared" si="1262"/>
        <v>#VALUE!</v>
      </c>
      <c r="EV60" s="70" t="str">
        <f t="array" ref="EV60">SUMIFS(INDIRECT($H$1),Consolidado!$C$3:$C66,$A60,Consolidado!$B$3:$B66,ES$1)</f>
        <v>#VALUE!</v>
      </c>
      <c r="EW60" s="70" t="str">
        <f t="array" ref="EW60">SUM(SUMIFS(INDIRECT($F$1) ,OtrosR!$C$3:$C66,$A60,OtrosR!$B$3:$B66,ES$1))</f>
        <v>#VALUE!</v>
      </c>
      <c r="EX60" s="71" t="str">
        <f t="shared" si="1263"/>
        <v>#VALUE!</v>
      </c>
      <c r="EY60" s="71" t="str">
        <f t="shared" si="1355"/>
        <v/>
      </c>
      <c r="EZ60" s="132" t="str">
        <f t="array" ref="EZ60">SUMIFS(INDIRECT($G$1),Consolidado!$C$3:$C66,$A60,Consolidado!$B$3:$B66,EZ$1)</f>
        <v>#VALUE!</v>
      </c>
      <c r="FA60" s="69" t="str">
        <f t="array" ref="FA60">SUM(SUMIFS(INDIRECT($E$1) ,OtrosR!$C$3:$C66,$A60,OtrosR!$B$3:$B66,EZ$1))</f>
        <v>#VALUE!</v>
      </c>
      <c r="FB60" s="71" t="str">
        <f t="shared" si="1264"/>
        <v>#VALUE!</v>
      </c>
      <c r="FC60" s="69" t="str">
        <f t="array" ref="FC60">SUMIFS(INDIRECT($H$1),Consolidado!$C$3:$C66,$A60,Consolidado!$B$3:$B66,EZ$1)</f>
        <v>#VALUE!</v>
      </c>
      <c r="FD60" s="69" t="str">
        <f t="array" ref="FD60">SUM(SUMIFS(INDIRECT($F$1) ,OtrosR!$C$3:$C66,$A60,OtrosR!$B$3:$B66,EZ$1))</f>
        <v>#VALUE!</v>
      </c>
      <c r="FE60" s="71" t="str">
        <f t="shared" si="1265"/>
        <v>#VALUE!</v>
      </c>
      <c r="FF60" s="71" t="str">
        <f t="shared" si="1356"/>
        <v/>
      </c>
      <c r="FG60" s="131" t="str">
        <f t="array" ref="FG60">SUMIFS(INDIRECT($G$1),Consolidado!$C$3:$C66,$A60,Consolidado!$B$3:$B66,FG$1)</f>
        <v>#VALUE!</v>
      </c>
      <c r="FH60" s="70" t="str">
        <f t="array" ref="FH60">SUM(SUMIFS(INDIRECT($E$1) ,OtrosR!$C$3:$C66,$A60,OtrosR!$B$3:$B66,FG$1))</f>
        <v>#VALUE!</v>
      </c>
      <c r="FI60" s="71" t="str">
        <f t="shared" si="1266"/>
        <v>#VALUE!</v>
      </c>
      <c r="FJ60" s="70" t="str">
        <f t="array" ref="FJ60">SUMIFS(INDIRECT($H$1),Consolidado!$C$3:$C66,$A60,Consolidado!$B$3:$B66,FG$1)</f>
        <v>#VALUE!</v>
      </c>
      <c r="FK60" s="70" t="str">
        <f t="array" ref="FK60">SUM(SUMIFS(INDIRECT($F$1) ,OtrosR!$C$3:$C66,$A60,OtrosR!$B$3:$B66,FG$1))</f>
        <v>#VALUE!</v>
      </c>
      <c r="FL60" s="71" t="str">
        <f t="shared" si="1267"/>
        <v>#VALUE!</v>
      </c>
      <c r="FM60" s="71" t="str">
        <f t="shared" si="1357"/>
        <v/>
      </c>
      <c r="FN60" s="132" t="str">
        <f t="array" ref="FN60">SUMIFS(INDIRECT($G$1),Consolidado!$C$3:$C66,$A60,Consolidado!$B$3:$B66,FN$1)</f>
        <v>#VALUE!</v>
      </c>
      <c r="FO60" s="69" t="str">
        <f t="array" ref="FO60">SUM(SUMIFS(INDIRECT($E$1) ,OtrosR!$C$3:$C66,$A60,OtrosR!$B$3:$B66,FN$1))</f>
        <v>#VALUE!</v>
      </c>
      <c r="FP60" s="71" t="str">
        <f t="shared" si="1268"/>
        <v>#VALUE!</v>
      </c>
      <c r="FQ60" s="69" t="str">
        <f t="array" ref="FQ60">SUMIFS(INDIRECT($H$1),Consolidado!$C$3:$C66,$A60,Consolidado!$B$3:$B66,FN$1)</f>
        <v>#VALUE!</v>
      </c>
      <c r="FR60" s="69" t="str">
        <f t="array" ref="FR60">SUM(SUMIFS(INDIRECT($F$1) ,OtrosR!$C$3:$C66,$A60,OtrosR!$B$3:$B66,FN$1))</f>
        <v>#VALUE!</v>
      </c>
      <c r="FS60" s="71" t="str">
        <f t="shared" si="1269"/>
        <v>#VALUE!</v>
      </c>
      <c r="FT60" s="71" t="str">
        <f t="shared" si="1358"/>
        <v/>
      </c>
      <c r="FU60" s="131" t="str">
        <f t="array" ref="FU60">SUMIFS(INDIRECT($G$1),Consolidado!$C$3:$C66,$A60,Consolidado!$B$3:$B66,FU$1)</f>
        <v>#VALUE!</v>
      </c>
      <c r="FV60" s="70" t="str">
        <f t="array" ref="FV60">SUM(SUMIFS(INDIRECT($E$1) ,OtrosR!$C$3:$C66,$A60,OtrosR!$B$3:$B66,FU$1))</f>
        <v>#VALUE!</v>
      </c>
      <c r="FW60" s="71" t="str">
        <f t="shared" si="1270"/>
        <v>#VALUE!</v>
      </c>
      <c r="FX60" s="70" t="str">
        <f t="array" ref="FX60">SUMIFS(INDIRECT($H$1),Consolidado!$C$3:$C66,$A60,Consolidado!$B$3:$B66,FU$1)</f>
        <v>#VALUE!</v>
      </c>
      <c r="FY60" s="70" t="str">
        <f t="array" ref="FY60">SUM(SUMIFS(INDIRECT($F$1) ,OtrosR!$C$3:$C66,$A60,OtrosR!$B$3:$B66,FU$1))</f>
        <v>#VALUE!</v>
      </c>
      <c r="FZ60" s="71" t="str">
        <f t="shared" si="1271"/>
        <v>#VALUE!</v>
      </c>
      <c r="GA60" s="71" t="str">
        <f t="shared" si="1359"/>
        <v/>
      </c>
      <c r="GB60" s="132" t="str">
        <f t="array" ref="GB60">SUMIFS(INDIRECT($G$1),Consolidado!$C$3:$C66,$A60,Consolidado!$B$3:$B66,GB$1)</f>
        <v>#VALUE!</v>
      </c>
      <c r="GC60" s="69" t="str">
        <f t="array" ref="GC60">SUM(SUMIFS(INDIRECT($E$1) ,OtrosR!$C$3:$C66,$A60,OtrosR!$B$3:$B66,GB$1))</f>
        <v>#VALUE!</v>
      </c>
      <c r="GD60" s="71" t="str">
        <f t="shared" si="1272"/>
        <v>#VALUE!</v>
      </c>
      <c r="GE60" s="69" t="str">
        <f t="array" ref="GE60">SUMIFS(INDIRECT($H$1),Consolidado!$C$3:$C66,$A60,Consolidado!$B$3:$B66,GB$1)</f>
        <v>#VALUE!</v>
      </c>
      <c r="GF60" s="69" t="str">
        <f t="array" ref="GF60">SUM(SUMIFS(INDIRECT($F$1) ,OtrosR!$C$3:$C66,$A60,OtrosR!$B$3:$B66,GB$1))</f>
        <v>#VALUE!</v>
      </c>
      <c r="GG60" s="71" t="str">
        <f t="shared" si="1273"/>
        <v>#VALUE!</v>
      </c>
      <c r="GH60" s="71" t="str">
        <f t="shared" si="1360"/>
        <v/>
      </c>
      <c r="GI60" s="131" t="str">
        <f t="array" ref="GI60">SUMIFS(INDIRECT($G$1),Consolidado!$C$3:$C66,$A60,Consolidado!$B$3:$B66,GI$1)</f>
        <v>#VALUE!</v>
      </c>
      <c r="GJ60" s="70" t="str">
        <f t="array" ref="GJ60">SUM(SUMIFS(INDIRECT($E$1) ,OtrosR!$C$3:$C66,$A60,OtrosR!$B$3:$B66,GI$1))</f>
        <v>#VALUE!</v>
      </c>
      <c r="GK60" s="71" t="str">
        <f t="shared" si="1274"/>
        <v>#VALUE!</v>
      </c>
      <c r="GL60" s="70" t="str">
        <f t="array" ref="GL60">SUMIFS(INDIRECT($H$1),Consolidado!$C$3:$C66,$A60,Consolidado!$B$3:$B66,GI$1)</f>
        <v>#VALUE!</v>
      </c>
      <c r="GM60" s="70" t="str">
        <f t="array" ref="GM60">SUM(SUMIFS(INDIRECT($F$1) ,OtrosR!$C$3:$C66,$A60,OtrosR!$B$3:$B66,GI$1))</f>
        <v>#VALUE!</v>
      </c>
      <c r="GN60" s="71" t="str">
        <f t="shared" si="1275"/>
        <v>#VALUE!</v>
      </c>
      <c r="GO60" s="71" t="str">
        <f t="shared" si="1361"/>
        <v/>
      </c>
      <c r="GP60" s="132" t="str">
        <f t="array" ref="GP60">SUMIFS(INDIRECT($G$1),Consolidado!$C$3:$C66,$A60,Consolidado!$B$3:$B66,GP$1)</f>
        <v>#VALUE!</v>
      </c>
      <c r="GQ60" s="69" t="str">
        <f t="array" ref="GQ60">SUM(SUMIFS(INDIRECT($E$1) ,OtrosR!$C$3:$C66,$A60,OtrosR!$B$3:$B66,GP$1))</f>
        <v>#VALUE!</v>
      </c>
      <c r="GR60" s="71" t="str">
        <f t="shared" si="1276"/>
        <v>#VALUE!</v>
      </c>
      <c r="GS60" s="69" t="str">
        <f t="array" ref="GS60">SUMIFS(INDIRECT($H$1),Consolidado!$C$3:$C66,$A60,Consolidado!$B$3:$B66,GP$1)</f>
        <v>#VALUE!</v>
      </c>
      <c r="GT60" s="69" t="str">
        <f t="array" ref="GT60">SUM(SUMIFS(INDIRECT($F$1) ,OtrosR!$C$3:$C66,$A60,OtrosR!$B$3:$B66,GP$1))</f>
        <v>#VALUE!</v>
      </c>
      <c r="GU60" s="71" t="str">
        <f t="shared" si="1277"/>
        <v>#VALUE!</v>
      </c>
      <c r="GV60" s="71" t="str">
        <f t="shared" si="1362"/>
        <v/>
      </c>
      <c r="GW60" s="131" t="str">
        <f t="array" ref="GW60">SUMIFS(INDIRECT($G$1),Consolidado!$C$3:$C66,$A60,Consolidado!$B$3:$B66,GW$1)</f>
        <v>#VALUE!</v>
      </c>
      <c r="GX60" s="70" t="str">
        <f t="array" ref="GX60">SUM(SUMIFS(INDIRECT($E$1) ,OtrosR!$C$3:$C66,$A60,OtrosR!$B$3:$B66,GW$1))</f>
        <v>#VALUE!</v>
      </c>
      <c r="GY60" s="71" t="str">
        <f t="shared" si="1278"/>
        <v>#VALUE!</v>
      </c>
      <c r="GZ60" s="70" t="str">
        <f t="array" ref="GZ60">SUMIFS(INDIRECT($H$1),Consolidado!$C$3:$C66,$A60,Consolidado!$B$3:$B66,GW$1)</f>
        <v>#VALUE!</v>
      </c>
      <c r="HA60" s="70" t="str">
        <f t="array" ref="HA60">SUM(SUMIFS(INDIRECT($F$1) ,OtrosR!$C$3:$C66,$A60,OtrosR!$B$3:$B66,GW$1))</f>
        <v>#VALUE!</v>
      </c>
      <c r="HB60" s="71" t="str">
        <f t="shared" si="1279"/>
        <v>#VALUE!</v>
      </c>
      <c r="HC60" s="71" t="str">
        <f t="shared" si="1363"/>
        <v/>
      </c>
      <c r="HD60" s="132" t="str">
        <f t="array" ref="HD60">SUMIFS(INDIRECT($G$1),Consolidado!$C$3:$C66,$A60,Consolidado!$B$3:$B66,HD$1)</f>
        <v>#VALUE!</v>
      </c>
      <c r="HE60" s="69" t="str">
        <f t="array" ref="HE60">SUM(SUMIFS(INDIRECT($E$1) ,OtrosR!$C$3:$C66,$A60,OtrosR!$B$3:$B66,HD$1))</f>
        <v>#VALUE!</v>
      </c>
      <c r="HF60" s="71" t="str">
        <f t="shared" si="1280"/>
        <v>#VALUE!</v>
      </c>
      <c r="HG60" s="69" t="str">
        <f t="array" ref="HG60">SUMIFS(INDIRECT($H$1),Consolidado!$C$3:$C66,$A60,Consolidado!$B$3:$B66,HD$1)</f>
        <v>#VALUE!</v>
      </c>
      <c r="HH60" s="69" t="str">
        <f t="array" ref="HH60">SUM(SUMIFS(INDIRECT($F$1) ,OtrosR!$C$3:$C66,$A60,OtrosR!$B$3:$B66,HD$1))</f>
        <v>#VALUE!</v>
      </c>
      <c r="HI60" s="71" t="str">
        <f t="shared" si="1281"/>
        <v>#VALUE!</v>
      </c>
      <c r="HJ60" s="71" t="str">
        <f t="shared" si="1364"/>
        <v/>
      </c>
      <c r="HK60" s="131" t="str">
        <f t="array" ref="HK60">SUMIFS(INDIRECT($G$1),Consolidado!$C$3:$C66,$A60,Consolidado!$B$3:$B66,HK$1)</f>
        <v>#VALUE!</v>
      </c>
      <c r="HL60" s="70" t="str">
        <f t="array" ref="HL60">SUM(SUMIFS(INDIRECT($E$1) ,OtrosR!$C$3:$C66,$A60,OtrosR!$B$3:$B66,HK$1))</f>
        <v>#VALUE!</v>
      </c>
      <c r="HM60" s="71" t="str">
        <f t="shared" si="1282"/>
        <v>#VALUE!</v>
      </c>
      <c r="HN60" s="70" t="str">
        <f t="array" ref="HN60">SUMIFS(INDIRECT($H$1),Consolidado!$C$3:$C66,$A60,Consolidado!$B$3:$B66,HK$1)</f>
        <v>#VALUE!</v>
      </c>
      <c r="HO60" s="70" t="str">
        <f t="array" ref="HO60">SUM(SUMIFS(INDIRECT($F$1) ,OtrosR!$C$3:$C66,$A60,OtrosR!$B$3:$B66,HK$1))</f>
        <v>#VALUE!</v>
      </c>
      <c r="HP60" s="71" t="str">
        <f t="shared" si="1283"/>
        <v>#VALUE!</v>
      </c>
      <c r="HQ60" s="71" t="str">
        <f t="shared" si="1365"/>
        <v/>
      </c>
      <c r="HR60" s="132" t="str">
        <f t="array" ref="HR60">SUMIFS(INDIRECT($G$1),Consolidado!$C$3:$C66,$A60,Consolidado!$B$3:$B66,HR$1)</f>
        <v>#VALUE!</v>
      </c>
      <c r="HS60" s="69" t="str">
        <f t="array" ref="HS60">SUM(SUMIFS(INDIRECT($E$1) ,OtrosR!$C$3:$C66,$A60,OtrosR!$B$3:$B66,HR$1))</f>
        <v>#VALUE!</v>
      </c>
      <c r="HT60" s="71" t="str">
        <f t="shared" si="1284"/>
        <v>#VALUE!</v>
      </c>
      <c r="HU60" s="69" t="str">
        <f t="array" ref="HU60">SUMIFS(INDIRECT($H$1),Consolidado!$C$3:$C66,$A60,Consolidado!$B$3:$B66,HR$1)</f>
        <v>#VALUE!</v>
      </c>
      <c r="HV60" s="69" t="str">
        <f t="array" ref="HV60">SUM(SUMIFS(INDIRECT($F$1) ,OtrosR!$C$3:$C66,$A60,OtrosR!$B$3:$B66,HR$1))</f>
        <v>#VALUE!</v>
      </c>
      <c r="HW60" s="71" t="str">
        <f t="shared" si="1285"/>
        <v>#VALUE!</v>
      </c>
      <c r="HX60" s="71" t="str">
        <f t="shared" si="1366"/>
        <v/>
      </c>
      <c r="HY60" s="131" t="str">
        <f t="array" ref="HY60">SUMIFS(INDIRECT($G$1),Consolidado!$C$3:$C66,$A60,Consolidado!$B$3:$B66,HY$1)</f>
        <v>#VALUE!</v>
      </c>
      <c r="HZ60" s="70" t="str">
        <f t="array" ref="HZ60">SUM(SUMIFS(INDIRECT($E$1) ,OtrosR!$C$3:$C66,$A60,OtrosR!$B$3:$B66,HY$1))</f>
        <v>#VALUE!</v>
      </c>
      <c r="IA60" s="71" t="str">
        <f t="shared" si="1286"/>
        <v>#VALUE!</v>
      </c>
      <c r="IB60" s="70" t="str">
        <f t="array" ref="IB60">SUMIFS(INDIRECT($H$1),Consolidado!$C$3:$C66,$A60,Consolidado!$B$3:$B66,HY$1)</f>
        <v>#VALUE!</v>
      </c>
      <c r="IC60" s="70" t="str">
        <f t="array" ref="IC60">SUM(SUMIFS(INDIRECT($F$1) ,OtrosR!$C$3:$C66,$A60,OtrosR!$B$3:$B66,HY$1))</f>
        <v>#VALUE!</v>
      </c>
      <c r="ID60" s="71" t="str">
        <f t="shared" si="1287"/>
        <v>#VALUE!</v>
      </c>
      <c r="IE60" s="71" t="str">
        <f t="shared" si="1367"/>
        <v/>
      </c>
      <c r="IF60" s="132" t="str">
        <f t="array" ref="IF60">SUMIFS(INDIRECT($G$1),Consolidado!$C$3:$C66,$A60,Consolidado!$B$3:$B66,IF$1)</f>
        <v>#VALUE!</v>
      </c>
      <c r="IG60" s="69" t="str">
        <f t="array" ref="IG60">SUM(SUMIFS(INDIRECT($E$1) ,OtrosR!$C$3:$C66,$A60,OtrosR!$B$3:$B66,IF$1))</f>
        <v>#VALUE!</v>
      </c>
      <c r="IH60" s="71" t="str">
        <f t="shared" si="1288"/>
        <v>#VALUE!</v>
      </c>
      <c r="II60" s="69" t="str">
        <f t="array" ref="II60">SUMIFS(INDIRECT($H$1),Consolidado!$C$3:$C66,$A60,Consolidado!$B$3:$B66,IF$1)</f>
        <v>#VALUE!</v>
      </c>
      <c r="IJ60" s="69" t="str">
        <f t="array" ref="IJ60">SUM(SUMIFS(INDIRECT($F$1) ,OtrosR!$C$3:$C66,$A60,OtrosR!$B$3:$B66,IF$1))</f>
        <v>#VALUE!</v>
      </c>
      <c r="IK60" s="71" t="str">
        <f t="shared" si="1289"/>
        <v>#VALUE!</v>
      </c>
      <c r="IL60" s="71" t="str">
        <f t="shared" si="1368"/>
        <v/>
      </c>
      <c r="IM60" s="131" t="str">
        <f t="array" ref="IM60">SUMIFS(INDIRECT($G$1),Consolidado!$C$3:$C66,$A60,Consolidado!$B$3:$B66,IM$1)</f>
        <v>#VALUE!</v>
      </c>
      <c r="IN60" s="70" t="str">
        <f t="array" ref="IN60">SUM(SUMIFS(INDIRECT($E$1) ,OtrosR!$C$3:$C66,$A60,OtrosR!$B$3:$B66,IM$1))</f>
        <v>#VALUE!</v>
      </c>
      <c r="IO60" s="71" t="str">
        <f t="shared" si="1290"/>
        <v>#VALUE!</v>
      </c>
      <c r="IP60" s="70" t="str">
        <f t="array" ref="IP60">SUMIFS(INDIRECT($H$1),Consolidado!$C$3:$C66,$A60,Consolidado!$B$3:$B66,IM$1)</f>
        <v>#VALUE!</v>
      </c>
      <c r="IQ60" s="70" t="str">
        <f t="array" ref="IQ60">SUM(SUMIFS(INDIRECT($F$1) ,OtrosR!$C$3:$C66,$A60,OtrosR!$B$3:$B66,IM$1))</f>
        <v>#VALUE!</v>
      </c>
      <c r="IR60" s="71" t="str">
        <f t="shared" si="1291"/>
        <v>#VALUE!</v>
      </c>
      <c r="IS60" s="71" t="str">
        <f t="shared" si="1369"/>
        <v/>
      </c>
      <c r="IT60" s="132" t="str">
        <f t="array" ref="IT60">SUMIFS(INDIRECT($G$1),Consolidado!$C$3:$C66,$A60,Consolidado!$B$3:$B66,IT$1)</f>
        <v>#VALUE!</v>
      </c>
      <c r="IU60" s="69" t="str">
        <f t="array" ref="IU60">SUM(SUMIFS(INDIRECT($E$1) ,OtrosR!$C$3:$C66,$A60,OtrosR!$B$3:$B66,IT$1))</f>
        <v>#VALUE!</v>
      </c>
      <c r="IV60" s="71" t="str">
        <f t="shared" si="1292"/>
        <v>#VALUE!</v>
      </c>
      <c r="IW60" s="69" t="str">
        <f t="array" ref="IW60">SUMIFS(INDIRECT($H$1),Consolidado!$C$3:$C66,$A60,Consolidado!$B$3:$B66,IT$1)</f>
        <v>#VALUE!</v>
      </c>
      <c r="IX60" s="69" t="str">
        <f t="array" ref="IX60">SUM(SUMIFS(INDIRECT($F$1) ,OtrosR!$C$3:$C66,$A60,OtrosR!$B$3:$B66,IT$1))</f>
        <v>#VALUE!</v>
      </c>
      <c r="IY60" s="71" t="str">
        <f t="shared" si="1293"/>
        <v>#VALUE!</v>
      </c>
      <c r="IZ60" s="71" t="str">
        <f t="shared" si="1370"/>
        <v/>
      </c>
      <c r="JA60" s="131" t="str">
        <f t="array" ref="JA60">SUMIFS(INDIRECT($G$1),Consolidado!$C$3:$C66,$A60,Consolidado!$B$3:$B66,JA$1)</f>
        <v>#VALUE!</v>
      </c>
      <c r="JB60" s="70" t="str">
        <f t="array" ref="JB60">SUM(SUMIFS(INDIRECT($E$1) ,OtrosR!$C$3:$C66,$A60,OtrosR!$B$3:$B66,JA$1))</f>
        <v>#VALUE!</v>
      </c>
      <c r="JC60" s="71" t="str">
        <f t="shared" si="1294"/>
        <v>#VALUE!</v>
      </c>
      <c r="JD60" s="70" t="str">
        <f t="array" ref="JD60">SUMIFS(INDIRECT($H$1),Consolidado!$C$3:$C66,$A60,Consolidado!$B$3:$B66,JA$1)</f>
        <v>#VALUE!</v>
      </c>
      <c r="JE60" s="70" t="str">
        <f t="array" ref="JE60">SUM(SUMIFS(INDIRECT($F$1) ,OtrosR!$C$3:$C66,$A60,OtrosR!$B$3:$B66,JA$1))</f>
        <v>#VALUE!</v>
      </c>
      <c r="JF60" s="71" t="str">
        <f t="shared" si="1295"/>
        <v>#VALUE!</v>
      </c>
      <c r="JG60" s="71" t="str">
        <f t="shared" si="1371"/>
        <v/>
      </c>
      <c r="JH60" s="132" t="str">
        <f t="array" ref="JH60">SUMIFS(INDIRECT($G$1),Consolidado!$C$3:$C66,$A60,Consolidado!$B$3:$B66,JH$1)</f>
        <v>#VALUE!</v>
      </c>
      <c r="JI60" s="69" t="str">
        <f t="array" ref="JI60">SUM(SUMIFS(INDIRECT($E$1) ,OtrosR!$C$3:$C66,$A60,OtrosR!$B$3:$B66,JH$1))</f>
        <v>#VALUE!</v>
      </c>
      <c r="JJ60" s="71" t="str">
        <f t="shared" si="1296"/>
        <v>#VALUE!</v>
      </c>
      <c r="JK60" s="69" t="str">
        <f t="array" ref="JK60">SUMIFS(INDIRECT($H$1),Consolidado!$C$3:$C66,$A60,Consolidado!$B$3:$B66,JH$1)</f>
        <v>#VALUE!</v>
      </c>
      <c r="JL60" s="69" t="str">
        <f t="array" ref="JL60">SUM(SUMIFS(INDIRECT($F$1) ,OtrosR!$C$3:$C66,$A60,OtrosR!$B$3:$B66,JH$1))</f>
        <v>#VALUE!</v>
      </c>
      <c r="JM60" s="71" t="str">
        <f t="shared" si="1297"/>
        <v>#VALUE!</v>
      </c>
      <c r="JN60" s="71" t="str">
        <f t="shared" si="1372"/>
        <v/>
      </c>
      <c r="JO60" s="131" t="str">
        <f t="array" ref="JO60">SUMIFS(INDIRECT($G$1),Consolidado!$C$3:$C66,$A60,Consolidado!$B$3:$B66,JO$1)</f>
        <v>#VALUE!</v>
      </c>
      <c r="JP60" s="70" t="str">
        <f t="array" ref="JP60">SUM(SUMIFS(INDIRECT($E$1) ,OtrosR!$C$3:$C66,$A60,OtrosR!$B$3:$B66,JO$1))</f>
        <v>#VALUE!</v>
      </c>
      <c r="JQ60" s="71" t="str">
        <f t="shared" si="1298"/>
        <v>#VALUE!</v>
      </c>
      <c r="JR60" s="70" t="str">
        <f t="array" ref="JR60">SUMIFS(INDIRECT($H$1),Consolidado!$C$3:$C66,$A60,Consolidado!$B$3:$B66,JO$1)</f>
        <v>#VALUE!</v>
      </c>
      <c r="JS60" s="70" t="str">
        <f t="array" ref="JS60">SUM(SUMIFS(INDIRECT($F$1) ,OtrosR!$C$3:$C66,$A60,OtrosR!$B$3:$B66,JO$1))</f>
        <v>#VALUE!</v>
      </c>
      <c r="JT60" s="71" t="str">
        <f t="shared" si="1299"/>
        <v>#VALUE!</v>
      </c>
      <c r="JU60" s="71" t="str">
        <f t="shared" si="1373"/>
        <v/>
      </c>
      <c r="JV60" s="132" t="str">
        <f t="array" ref="JV60">SUMIFS(INDIRECT($G$1),Consolidado!$C$3:$C66,$A60,Consolidado!$B$3:$B66,JV$1)</f>
        <v>#VALUE!</v>
      </c>
      <c r="JW60" s="69" t="str">
        <f t="array" ref="JW60">SUM(SUMIFS(INDIRECT($E$1) ,OtrosR!$C$3:$C66,$A60,OtrosR!$B$3:$B66,JV$1))</f>
        <v>#VALUE!</v>
      </c>
      <c r="JX60" s="71" t="str">
        <f t="shared" si="1300"/>
        <v>#VALUE!</v>
      </c>
      <c r="JY60" s="69" t="str">
        <f t="array" ref="JY60">SUMIFS(INDIRECT($H$1),Consolidado!$C$3:$C66,$A60,Consolidado!$B$3:$B66,JV$1)</f>
        <v>#VALUE!</v>
      </c>
      <c r="JZ60" s="69" t="str">
        <f t="array" ref="JZ60">SUM(SUMIFS(INDIRECT($F$1) ,OtrosR!$C$3:$C66,$A60,OtrosR!$B$3:$B66,JV$1))</f>
        <v>#VALUE!</v>
      </c>
      <c r="KA60" s="71" t="str">
        <f t="shared" si="1301"/>
        <v>#VALUE!</v>
      </c>
      <c r="KB60" s="71" t="str">
        <f t="shared" si="1374"/>
        <v/>
      </c>
      <c r="KC60" s="131" t="str">
        <f t="array" ref="KC60">SUMIFS(INDIRECT($G$1),Consolidado!$C$3:$C66,$A60,Consolidado!$B$3:$B66,KC$1)</f>
        <v>#VALUE!</v>
      </c>
      <c r="KD60" s="70" t="str">
        <f t="array" ref="KD60">SUM(SUMIFS(INDIRECT($E$1) ,OtrosR!$C$3:$C66,$A60,OtrosR!$B$3:$B66,KC$1))</f>
        <v>#VALUE!</v>
      </c>
      <c r="KE60" s="71" t="str">
        <f t="shared" si="1302"/>
        <v>#VALUE!</v>
      </c>
      <c r="KF60" s="70" t="str">
        <f t="array" ref="KF60">SUMIFS(INDIRECT($H$1),Consolidado!$C$3:$C66,$A60,Consolidado!$B$3:$B66,KC$1)</f>
        <v>#VALUE!</v>
      </c>
      <c r="KG60" s="70" t="str">
        <f t="array" ref="KG60">SUM(SUMIFS(INDIRECT($F$1) ,OtrosR!$C$3:$C66,$A60,OtrosR!$B$3:$B66,KC$1))</f>
        <v>#VALUE!</v>
      </c>
      <c r="KH60" s="71" t="str">
        <f t="shared" si="1303"/>
        <v>#VALUE!</v>
      </c>
      <c r="KI60" s="71" t="str">
        <f t="shared" si="1375"/>
        <v/>
      </c>
      <c r="KJ60" s="132" t="str">
        <f t="array" ref="KJ60">SUMIFS(INDIRECT($G$1),Consolidado!$C$3:$C66,$A60,Consolidado!$B$3:$B66,KJ$1)</f>
        <v>#VALUE!</v>
      </c>
      <c r="KK60" s="69" t="str">
        <f t="array" ref="KK60">SUM(SUMIFS(INDIRECT($E$1) ,OtrosR!$C$3:$C66,$A60,OtrosR!$B$3:$B66,KJ$1))</f>
        <v>#VALUE!</v>
      </c>
      <c r="KL60" s="71" t="str">
        <f t="shared" si="1304"/>
        <v>#VALUE!</v>
      </c>
      <c r="KM60" s="69" t="str">
        <f t="array" ref="KM60">SUMIFS(INDIRECT($H$1),Consolidado!$C$3:$C66,$A60,Consolidado!$B$3:$B66,KJ$1)</f>
        <v>#VALUE!</v>
      </c>
      <c r="KN60" s="69" t="str">
        <f t="array" ref="KN60">SUM(SUMIFS(INDIRECT($F$1) ,OtrosR!$C$3:$C66,$A60,OtrosR!$B$3:$B66,KJ$1))</f>
        <v>#VALUE!</v>
      </c>
      <c r="KO60" s="71" t="str">
        <f t="shared" si="1305"/>
        <v>#VALUE!</v>
      </c>
      <c r="KP60" s="71" t="str">
        <f t="shared" si="1376"/>
        <v/>
      </c>
      <c r="KQ60" s="131" t="str">
        <f t="array" ref="KQ60">SUMIFS(INDIRECT($G$1),Consolidado!$C$3:$C66,$A60,Consolidado!$B$3:$B66,KQ$1)</f>
        <v>#VALUE!</v>
      </c>
      <c r="KR60" s="70" t="str">
        <f t="array" ref="KR60">SUM(SUMIFS(INDIRECT($E$1) ,OtrosR!$C$3:$C66,$A60,OtrosR!$B$3:$B66,KQ$1))</f>
        <v>#VALUE!</v>
      </c>
      <c r="KS60" s="71" t="str">
        <f t="shared" si="1306"/>
        <v>#VALUE!</v>
      </c>
      <c r="KT60" s="70" t="str">
        <f t="array" ref="KT60">SUMIFS(INDIRECT($H$1),Consolidado!$C$3:$C66,$A60,Consolidado!$B$3:$B66,KQ$1)</f>
        <v>#VALUE!</v>
      </c>
      <c r="KU60" s="70" t="str">
        <f t="array" ref="KU60">SUM(SUMIFS(INDIRECT($F$1) ,OtrosR!$C$3:$C66,$A60,OtrosR!$B$3:$B66,KQ$1))</f>
        <v>#VALUE!</v>
      </c>
      <c r="KV60" s="71" t="str">
        <f t="shared" si="1307"/>
        <v>#VALUE!</v>
      </c>
      <c r="KW60" s="71" t="str">
        <f t="shared" si="1377"/>
        <v/>
      </c>
      <c r="KX60" s="132" t="str">
        <f t="array" ref="KX60">SUMIFS(INDIRECT($G$1),Consolidado!$C$3:$C66,$A60,Consolidado!$B$3:$B66,KX$1)</f>
        <v>#VALUE!</v>
      </c>
      <c r="KY60" s="69" t="str">
        <f t="array" ref="KY60">SUM(SUMIFS(INDIRECT($E$1) ,OtrosR!$C$3:$C66,$A60,OtrosR!$B$3:$B66,KX$1))</f>
        <v>#VALUE!</v>
      </c>
      <c r="KZ60" s="71" t="str">
        <f t="shared" si="1308"/>
        <v>#VALUE!</v>
      </c>
      <c r="LA60" s="69" t="str">
        <f t="array" ref="LA60">SUMIFS(INDIRECT($H$1),Consolidado!$C$3:$C66,$A60,Consolidado!$B$3:$B66,KX$1)</f>
        <v>#VALUE!</v>
      </c>
      <c r="LB60" s="69" t="str">
        <f t="array" ref="LB60">SUM(SUMIFS(INDIRECT($F$1) ,OtrosR!$C$3:$C66,$A60,OtrosR!$B$3:$B66,KX$1))</f>
        <v>#VALUE!</v>
      </c>
      <c r="LC60" s="71" t="str">
        <f t="shared" si="1309"/>
        <v>#VALUE!</v>
      </c>
      <c r="LD60" s="133" t="str">
        <f t="shared" si="1378"/>
        <v/>
      </c>
      <c r="LE60" s="131" t="str">
        <f t="array" ref="LE60">SUMIFS(INDIRECT($G$1),Consolidado!$C$3:$C66,$A60,Consolidado!$B$3:$B66,LE$1)</f>
        <v>#VALUE!</v>
      </c>
      <c r="LF60" s="70" t="str">
        <f t="array" ref="LF60">SUM(SUMIFS(INDIRECT($E$1) ,OtrosR!$C$3:$C66,$A60,OtrosR!$B$3:$B66,LE$1))</f>
        <v>#VALUE!</v>
      </c>
      <c r="LG60" s="71" t="str">
        <f t="shared" si="1310"/>
        <v>#VALUE!</v>
      </c>
      <c r="LH60" s="70" t="str">
        <f t="array" ref="LH60">SUMIFS(INDIRECT($H$1),Consolidado!$C$3:$C66,$A60,Consolidado!$B$3:$B66,LE$1)</f>
        <v>#VALUE!</v>
      </c>
      <c r="LI60" s="70" t="str">
        <f t="array" ref="LI60">SUM(SUMIFS(INDIRECT($F$1) ,OtrosR!$C$3:$C66,$A60,OtrosR!$B$3:$B66,LE$1))</f>
        <v>#VALUE!</v>
      </c>
      <c r="LJ60" s="71" t="str">
        <f t="shared" si="1311"/>
        <v>#VALUE!</v>
      </c>
      <c r="LK60" s="71" t="str">
        <f t="shared" si="1379"/>
        <v/>
      </c>
      <c r="LL60" s="132" t="str">
        <f t="array" ref="LL60">SUMIFS(INDIRECT($G$1),Consolidado!$C$3:$C66,$A60,Consolidado!$B$3:$B66,LL$1)</f>
        <v>#VALUE!</v>
      </c>
      <c r="LM60" s="69" t="str">
        <f t="array" ref="LM60">SUM(SUMIFS(INDIRECT($E$1) ,OtrosR!$C$3:$C66,$A60,OtrosR!$B$3:$B66,LL$1))</f>
        <v>#VALUE!</v>
      </c>
      <c r="LN60" s="71" t="str">
        <f t="shared" si="1312"/>
        <v>#VALUE!</v>
      </c>
      <c r="LO60" s="69" t="str">
        <f t="array" ref="LO60">SUMIFS(INDIRECT($H$1),Consolidado!$C$3:$C66,$A60,Consolidado!$B$3:$B66,LL$1)</f>
        <v>#VALUE!</v>
      </c>
      <c r="LP60" s="69" t="str">
        <f t="array" ref="LP60">SUM(SUMIFS(INDIRECT($F$1) ,OtrosR!$C$3:$C66,$A60,OtrosR!$B$3:$B66,LL$1))</f>
        <v>#VALUE!</v>
      </c>
      <c r="LQ60" s="71" t="str">
        <f t="shared" si="1313"/>
        <v>#VALUE!</v>
      </c>
      <c r="LR60" s="133" t="str">
        <f t="shared" si="1380"/>
        <v/>
      </c>
      <c r="LS60" s="131" t="str">
        <f t="array" ref="LS60">SUMIFS(INDIRECT($G$1),Consolidado!$C$3:$C66,$A60,Consolidado!$B$3:$B66,LS$1)</f>
        <v>#VALUE!</v>
      </c>
      <c r="LT60" s="70" t="str">
        <f t="array" ref="LT60">SUM(SUMIFS(INDIRECT($E$1) ,OtrosR!$C$3:$C66,$A60,OtrosR!$B$3:$B66,LS$1))</f>
        <v>#VALUE!</v>
      </c>
      <c r="LU60" s="71" t="str">
        <f t="shared" si="1314"/>
        <v>#VALUE!</v>
      </c>
      <c r="LV60" s="70" t="str">
        <f t="array" ref="LV60">SUMIFS(INDIRECT($H$1),Consolidado!$C$3:$C66,$A60,Consolidado!$B$3:$B66,LS$1)</f>
        <v>#VALUE!</v>
      </c>
      <c r="LW60" s="70" t="str">
        <f t="array" ref="LW60">SUM(SUMIFS(INDIRECT($F$1) ,OtrosR!$C$3:$C66,$A60,OtrosR!$B$3:$B66,LS$1))</f>
        <v>#VALUE!</v>
      </c>
      <c r="LX60" s="71" t="str">
        <f t="shared" si="1315"/>
        <v>#VALUE!</v>
      </c>
      <c r="LY60" s="71" t="str">
        <f t="shared" si="1381"/>
        <v/>
      </c>
      <c r="LZ60" s="132" t="str">
        <f t="array" ref="LZ60">SUMIFS(INDIRECT($G$1),Consolidado!$C$3:$C66,$A60,Consolidado!$B$3:$B66,LZ$1)</f>
        <v>#VALUE!</v>
      </c>
      <c r="MA60" s="69" t="str">
        <f t="array" ref="MA60">SUM(SUMIFS(INDIRECT($E$1) ,OtrosR!$C$3:$C66,$A60,OtrosR!$B$3:$B66,LZ$1))</f>
        <v>#VALUE!</v>
      </c>
      <c r="MB60" s="71" t="str">
        <f t="shared" si="1316"/>
        <v>#VALUE!</v>
      </c>
      <c r="MC60" s="69" t="str">
        <f t="array" ref="MC60">SUMIFS(INDIRECT($H$1),Consolidado!$C$3:$C66,$A60,Consolidado!$B$3:$B66,LZ$1)</f>
        <v>#VALUE!</v>
      </c>
      <c r="MD60" s="69" t="str">
        <f t="array" ref="MD60">SUM(SUMIFS(INDIRECT($F$1) ,OtrosR!$C$3:$C66,$A60,OtrosR!$B$3:$B66,LZ$1))</f>
        <v>#VALUE!</v>
      </c>
      <c r="ME60" s="71" t="str">
        <f t="shared" si="1317"/>
        <v>#VALUE!</v>
      </c>
      <c r="MF60" s="133" t="str">
        <f t="shared" si="1382"/>
        <v/>
      </c>
      <c r="MG60" s="131" t="str">
        <f t="array" ref="MG60">SUMIFS(INDIRECT($G$1),Consolidado!$C$3:$C66,$A60,Consolidado!$B$3:$B66,MG$1)</f>
        <v>#VALUE!</v>
      </c>
      <c r="MH60" s="70" t="str">
        <f t="array" ref="MH60">SUM(SUMIFS(INDIRECT($E$1) ,OtrosR!$C$3:$C66,$A60,OtrosR!$B$3:$B66,MG$1))</f>
        <v>#VALUE!</v>
      </c>
      <c r="MI60" s="71" t="str">
        <f t="shared" si="1318"/>
        <v>#VALUE!</v>
      </c>
      <c r="MJ60" s="70" t="str">
        <f t="array" ref="MJ60">SUMIFS(INDIRECT($H$1),Consolidado!$C$3:$C66,$A60,Consolidado!$B$3:$B66,MG$1)</f>
        <v>#VALUE!</v>
      </c>
      <c r="MK60" s="70" t="str">
        <f t="array" ref="MK60">SUM(SUMIFS(INDIRECT($F$1) ,OtrosR!$C$3:$C66,$A60,OtrosR!$B$3:$B66,MG$1))</f>
        <v>#VALUE!</v>
      </c>
      <c r="ML60" s="71" t="str">
        <f t="shared" si="1319"/>
        <v>#VALUE!</v>
      </c>
      <c r="MM60" s="71" t="str">
        <f t="shared" si="1383"/>
        <v/>
      </c>
      <c r="MN60" s="132" t="str">
        <f t="array" ref="MN60">SUMIFS(INDIRECT($G$1),Consolidado!$C$3:$C66,$A60,Consolidado!$B$3:$B66,MN$1)</f>
        <v>#VALUE!</v>
      </c>
      <c r="MO60" s="69" t="str">
        <f t="array" ref="MO60">SUM(SUMIFS(INDIRECT($E$1) ,OtrosR!$C$3:$C66,$A60,OtrosR!$B$3:$B66,MN$1))</f>
        <v>#VALUE!</v>
      </c>
      <c r="MP60" s="71" t="str">
        <f t="shared" si="1320"/>
        <v>#VALUE!</v>
      </c>
      <c r="MQ60" s="69" t="str">
        <f t="array" ref="MQ60">SUMIFS(INDIRECT($H$1),Consolidado!$C$3:$C66,$A60,Consolidado!$B$3:$B66,MN$1)</f>
        <v>#VALUE!</v>
      </c>
      <c r="MR60" s="69" t="str">
        <f t="array" ref="MR60">SUM(SUMIFS(INDIRECT($F$1) ,OtrosR!$C$3:$C66,$A60,OtrosR!$B$3:$B66,MN$1))</f>
        <v>#VALUE!</v>
      </c>
      <c r="MS60" s="71" t="str">
        <f t="shared" si="1321"/>
        <v>#VALUE!</v>
      </c>
      <c r="MT60" s="133" t="str">
        <f t="shared" si="1384"/>
        <v/>
      </c>
      <c r="MU60" s="131" t="str">
        <f t="array" ref="MU60">SUMIFS(INDIRECT($G$1),Consolidado!$C$3:$C66,$A60,Consolidado!$B$3:$B66,MU$1)</f>
        <v>#VALUE!</v>
      </c>
      <c r="MV60" s="70" t="str">
        <f t="array" ref="MV60">SUM(SUMIFS(INDIRECT($E$1) ,OtrosR!$C$3:$C66,$A60,OtrosR!$B$3:$B66,MU$1))</f>
        <v>#VALUE!</v>
      </c>
      <c r="MW60" s="71" t="str">
        <f t="shared" si="1322"/>
        <v>#VALUE!</v>
      </c>
      <c r="MX60" s="70" t="str">
        <f t="array" ref="MX60">SUMIFS(INDIRECT($H$1),Consolidado!$C$3:$C66,$A60,Consolidado!$B$3:$B66,MU$1)</f>
        <v>#VALUE!</v>
      </c>
      <c r="MY60" s="70" t="str">
        <f t="array" ref="MY60">SUM(SUMIFS(INDIRECT($F$1) ,OtrosR!$C$3:$C66,$A60,OtrosR!$B$3:$B66,MU$1))</f>
        <v>#VALUE!</v>
      </c>
      <c r="MZ60" s="71" t="str">
        <f t="shared" si="1323"/>
        <v>#VALUE!</v>
      </c>
      <c r="NA60" s="71" t="str">
        <f t="shared" si="1385"/>
        <v/>
      </c>
      <c r="NB60" s="132" t="str">
        <f t="array" ref="NB60">SUMIFS(INDIRECT($G$1),Consolidado!$C$3:$C66,$A60,Consolidado!$B$3:$B66,NB$1)</f>
        <v>#VALUE!</v>
      </c>
      <c r="NC60" s="69" t="str">
        <f t="array" ref="NC60">SUM(SUMIFS(INDIRECT($E$1) ,OtrosR!$C$3:$C66,$A60,OtrosR!$B$3:$B66,NB$1))</f>
        <v>#VALUE!</v>
      </c>
      <c r="ND60" s="71" t="str">
        <f t="shared" si="1324"/>
        <v>#VALUE!</v>
      </c>
      <c r="NE60" s="69" t="str">
        <f t="array" ref="NE60">SUMIFS(INDIRECT($H$1),Consolidado!$C$3:$C66,$A60,Consolidado!$B$3:$B66,NB$1)</f>
        <v>#VALUE!</v>
      </c>
      <c r="NF60" s="69" t="str">
        <f t="array" ref="NF60">SUM(SUMIFS(INDIRECT($F$1) ,OtrosR!$C$3:$C66,$A60,OtrosR!$B$3:$B66,NB$1))</f>
        <v>#VALUE!</v>
      </c>
      <c r="NG60" s="71" t="str">
        <f t="shared" si="1325"/>
        <v>#VALUE!</v>
      </c>
      <c r="NH60" s="133" t="str">
        <f t="shared" si="1386"/>
        <v/>
      </c>
      <c r="NI60" s="131" t="str">
        <f t="array" ref="NI60">SUMIFS(INDIRECT($G$1),Consolidado!$C$3:$C66,$A60,Consolidado!$B$3:$B66,NI$1)</f>
        <v>#VALUE!</v>
      </c>
      <c r="NJ60" s="70" t="str">
        <f t="array" ref="NJ60">SUM(SUMIFS(INDIRECT($E$1) ,OtrosR!$C$3:$C66,$A60,OtrosR!$B$3:$B66,NI$1))</f>
        <v>#VALUE!</v>
      </c>
      <c r="NK60" s="71" t="str">
        <f t="shared" si="1326"/>
        <v>#VALUE!</v>
      </c>
      <c r="NL60" s="71" t="str">
        <f t="array" ref="NL60">SUMIFS(INDIRECT($H$1),Consolidado!$C$3:$C66,$A60,Consolidado!$B$3:$B66,NI$1)</f>
        <v>#VALUE!</v>
      </c>
      <c r="NM60" s="70" t="str">
        <f t="array" ref="NM60">SUM(SUMIFS(INDIRECT($F$1) ,OtrosR!$C$3:$C66,$A60,OtrosR!$B$3:$B66,NI$1))</f>
        <v>#VALUE!</v>
      </c>
      <c r="NN60" s="71" t="str">
        <f t="shared" si="1327"/>
        <v>#VALUE!</v>
      </c>
      <c r="NO60" s="71" t="str">
        <f t="shared" si="1387"/>
        <v/>
      </c>
      <c r="NP60" s="132" t="str">
        <f t="array" ref="NP60">SUMIFS(INDIRECT($G$1),Consolidado!$C$3:$C66,$A60,Consolidado!$B$3:$B66,NP$1)</f>
        <v>#VALUE!</v>
      </c>
      <c r="NQ60" s="69" t="str">
        <f t="array" ref="NQ60">SUM(SUMIFS(INDIRECT($E$1) ,OtrosR!$C$3:$C66,$A60,OtrosR!$B$3:$B66,NP$1))</f>
        <v>#VALUE!</v>
      </c>
      <c r="NR60" s="71" t="str">
        <f t="shared" si="1328"/>
        <v>#VALUE!</v>
      </c>
      <c r="NS60" s="69" t="str">
        <f t="array" ref="NS60">SUMIFS(INDIRECT($H$1),Consolidado!$C$3:$C66,$A60,Consolidado!$B$3:$B66,NP$1)</f>
        <v>#VALUE!</v>
      </c>
      <c r="NT60" s="69" t="str">
        <f t="array" ref="NT60">SUM(SUMIFS(INDIRECT($F$1) ,OtrosR!$C$3:$C66,$A60,OtrosR!$B$3:$B66,NP$1))</f>
        <v>#VALUE!</v>
      </c>
      <c r="NU60" s="71" t="str">
        <f t="shared" si="1329"/>
        <v>#VALUE!</v>
      </c>
      <c r="NV60" s="133" t="str">
        <f t="shared" si="1388"/>
        <v/>
      </c>
    </row>
    <row r="61" ht="15.75" customHeight="1">
      <c r="A61" s="6" t="str">
        <f>Menus!Q6</f>
        <v>D04 Comisiones Rafa</v>
      </c>
      <c r="B61" s="69" t="str">
        <f t="shared" si="1330"/>
        <v>#VALUE!</v>
      </c>
      <c r="C61" s="69" t="str">
        <f t="shared" si="1331"/>
        <v>#VALUE!</v>
      </c>
      <c r="D61" s="71" t="str">
        <f t="shared" si="1220"/>
        <v>#VALUE!</v>
      </c>
      <c r="E61" s="69" t="str">
        <f t="shared" si="1332"/>
        <v>#VALUE!</v>
      </c>
      <c r="F61" s="69" t="str">
        <f t="shared" si="1333"/>
        <v>#VALUE!</v>
      </c>
      <c r="G61" s="71" t="str">
        <f t="shared" si="1221"/>
        <v>#VALUE!</v>
      </c>
      <c r="H61" s="126" t="str">
        <f t="shared" si="1334"/>
        <v/>
      </c>
      <c r="I61" s="100" t="str">
        <f t="array" ref="I61">SUMIFS(INDIRECT($G$1),Consolidado!$C$3:$C66,$A61,Consolidado!$B$3:$B66,I$1)</f>
        <v>#VALUE!</v>
      </c>
      <c r="J61" s="127" t="str">
        <f t="array" ref="J61">SUM(SUMIFS(INDIRECT($E$1) ,OtrosR!$C$3:$C66,$A61,OtrosR!$B$3:$B66,I$1))</f>
        <v>#VALUE!</v>
      </c>
      <c r="K61" s="71" t="str">
        <f t="shared" si="1222"/>
        <v>#VALUE!</v>
      </c>
      <c r="L61" s="128" t="str">
        <f t="array" ref="L61">SUMIFS(INDIRECT($H$1),Consolidado!$C$3:$C66,$A61,Consolidado!$B$3:$B66,I$1)</f>
        <v>#VALUE!</v>
      </c>
      <c r="M61" s="127" t="str">
        <f t="array" ref="M61">SUM(SUMIFS(INDIRECT($F$1) ,OtrosR!$C$3:$C66,$A61,OtrosR!$B$3:$B66,I$1))</f>
        <v>#VALUE!</v>
      </c>
      <c r="N61" s="71" t="str">
        <f t="shared" si="1223"/>
        <v>#VALUE!</v>
      </c>
      <c r="O61" s="126" t="str">
        <f t="shared" si="1335"/>
        <v/>
      </c>
      <c r="P61" s="129" t="str">
        <f t="array" ref="P61">SUMIFS(INDIRECT($G$1),Consolidado!$C$3:$C66,$A61,Consolidado!$B$3:$B66,P$1)</f>
        <v>#VALUE!</v>
      </c>
      <c r="Q61" s="130" t="str">
        <f t="array" ref="Q61">SUM(SUMIFS(INDIRECT($E$1) ,OtrosR!$C$3:$C66,$A61,OtrosR!$B$3:$B66,P$1))</f>
        <v>#VALUE!</v>
      </c>
      <c r="R61" s="71" t="str">
        <f t="shared" si="1224"/>
        <v>#VALUE!</v>
      </c>
      <c r="S61" s="130" t="str">
        <f t="array" ref="S61">SUMIFS(INDIRECT($H$1),Consolidado!$C$3:$C66,$A61,Consolidado!$B$3:$B66,P$1)</f>
        <v>#VALUE!</v>
      </c>
      <c r="T61" s="130" t="str">
        <f t="array" ref="T61">SUM(SUMIFS(INDIRECT($F$1) ,OtrosR!$C$3:$C66,$A61,OtrosR!$B$3:$B66,P$1))</f>
        <v>#VALUE!</v>
      </c>
      <c r="U61" s="71" t="str">
        <f t="shared" si="1225"/>
        <v>#VALUE!</v>
      </c>
      <c r="V61" s="71" t="str">
        <f t="shared" si="1336"/>
        <v/>
      </c>
      <c r="W61" s="131" t="str">
        <f t="array" ref="W61">SUMIFS(INDIRECT($G$1),Consolidado!$C$3:$C66,$A61,Consolidado!$B$3:$B66,W$1)</f>
        <v>#VALUE!</v>
      </c>
      <c r="X61" s="70" t="str">
        <f t="array" ref="X61">SUM(SUMIFS(INDIRECT($E$1) ,OtrosR!$C$3:$C66,$A61,OtrosR!$B$3:$B66,W$1))</f>
        <v>#VALUE!</v>
      </c>
      <c r="Y61" s="71" t="str">
        <f t="shared" si="1226"/>
        <v>#VALUE!</v>
      </c>
      <c r="Z61" s="70" t="str">
        <f t="array" ref="Z61">SUMIFS(INDIRECT($H$1),Consolidado!$C$3:$C66,$A61,Consolidado!$B$3:$B66,W$1)</f>
        <v>#VALUE!</v>
      </c>
      <c r="AA61" s="70" t="str">
        <f t="array" ref="AA61">SUM(SUMIFS(INDIRECT($F$1) ,OtrosR!$C$3:$C66,$A61,OtrosR!$B$3:$B66,W$1))</f>
        <v>#VALUE!</v>
      </c>
      <c r="AB61" s="71" t="str">
        <f t="shared" si="1227"/>
        <v>#VALUE!</v>
      </c>
      <c r="AC61" s="71" t="str">
        <f t="shared" si="1337"/>
        <v/>
      </c>
      <c r="AD61" s="132" t="str">
        <f t="array" ref="AD61">SUMIFS(INDIRECT($G$1),Consolidado!$C$3:$C66,$A61,Consolidado!$B$3:$B66,AD$1)</f>
        <v>#VALUE!</v>
      </c>
      <c r="AE61" s="69" t="str">
        <f t="array" ref="AE61">SUM(SUMIFS(INDIRECT($E$1) ,OtrosR!$C$3:$C66,$A61,OtrosR!$B$3:$B66,AD$1))</f>
        <v>#VALUE!</v>
      </c>
      <c r="AF61" s="71" t="str">
        <f t="shared" si="1228"/>
        <v>#VALUE!</v>
      </c>
      <c r="AG61" s="69" t="str">
        <f t="array" ref="AG61">SUMIFS(INDIRECT($H$1),Consolidado!$C$3:$C66,$A61,Consolidado!$B$3:$B66,AD$1)</f>
        <v>#VALUE!</v>
      </c>
      <c r="AH61" s="69" t="str">
        <f t="array" ref="AH61">SUM(SUMIFS(INDIRECT($F$1) ,OtrosR!$C$3:$C66,$A61,OtrosR!$B$3:$B66,AD$1))</f>
        <v>#VALUE!</v>
      </c>
      <c r="AI61" s="71" t="str">
        <f t="shared" si="1229"/>
        <v>#VALUE!</v>
      </c>
      <c r="AJ61" s="71" t="str">
        <f t="shared" si="1338"/>
        <v/>
      </c>
      <c r="AK61" s="131" t="str">
        <f t="array" ref="AK61">SUMIFS(INDIRECT($G$1),Consolidado!$C$3:$C66,$A61,Consolidado!$B$3:$B66,AK$1)</f>
        <v>#VALUE!</v>
      </c>
      <c r="AL61" s="70" t="str">
        <f t="array" ref="AL61">SUM(SUMIFS(INDIRECT($E$1) ,OtrosR!$C$3:$C66,$A61,OtrosR!$B$3:$B66,AK$1))</f>
        <v>#VALUE!</v>
      </c>
      <c r="AM61" s="71" t="str">
        <f t="shared" si="1230"/>
        <v>#VALUE!</v>
      </c>
      <c r="AN61" s="70" t="str">
        <f t="array" ref="AN61">SUMIFS(INDIRECT($H$1),Consolidado!$C$3:$C66,$A61,Consolidado!$B$3:$B66,AK$1)</f>
        <v>#VALUE!</v>
      </c>
      <c r="AO61" s="70" t="str">
        <f t="array" ref="AO61">SUM(SUMIFS(INDIRECT($F$1) ,OtrosR!$C$3:$C66,$A61,OtrosR!$B$3:$B66,AK$1))</f>
        <v>#VALUE!</v>
      </c>
      <c r="AP61" s="71" t="str">
        <f t="shared" si="1231"/>
        <v>#VALUE!</v>
      </c>
      <c r="AQ61" s="71" t="str">
        <f t="shared" si="1339"/>
        <v/>
      </c>
      <c r="AR61" s="132" t="str">
        <f t="array" ref="AR61">SUMIFS(INDIRECT($G$1),Consolidado!$C$3:$C66,$A61,Consolidado!$B$3:$B66,AR$1)</f>
        <v>#VALUE!</v>
      </c>
      <c r="AS61" s="69" t="str">
        <f t="array" ref="AS61">SUM(SUMIFS(INDIRECT($E$1) ,OtrosR!$C$3:$C66,$A61,OtrosR!$B$3:$B66,AR$1))</f>
        <v>#VALUE!</v>
      </c>
      <c r="AT61" s="71" t="str">
        <f t="shared" si="1232"/>
        <v>#VALUE!</v>
      </c>
      <c r="AU61" s="69" t="str">
        <f t="array" ref="AU61">SUMIFS(INDIRECT($H$1),Consolidado!$C$3:$C66,$A61,Consolidado!$B$3:$B66,AR$1)</f>
        <v>#VALUE!</v>
      </c>
      <c r="AV61" s="69" t="str">
        <f t="array" ref="AV61">SUM(SUMIFS(INDIRECT($F$1) ,OtrosR!$C$3:$C66,$A61,OtrosR!$B$3:$B66,AR$1))</f>
        <v>#VALUE!</v>
      </c>
      <c r="AW61" s="71" t="str">
        <f t="shared" si="1233"/>
        <v>#VALUE!</v>
      </c>
      <c r="AX61" s="71" t="str">
        <f t="shared" si="1340"/>
        <v/>
      </c>
      <c r="AY61" s="131" t="str">
        <f t="array" ref="AY61">SUMIFS(INDIRECT($G$1),Consolidado!$C$3:$C66,$A61,Consolidado!$B$3:$B66,AY$1)</f>
        <v>#VALUE!</v>
      </c>
      <c r="AZ61" s="70" t="str">
        <f t="array" ref="AZ61">SUM(SUMIFS(INDIRECT($E$1) ,OtrosR!$C$3:$C66,$A61,OtrosR!$B$3:$B66,AY$1))</f>
        <v>#VALUE!</v>
      </c>
      <c r="BA61" s="71" t="str">
        <f t="shared" si="1234"/>
        <v>#VALUE!</v>
      </c>
      <c r="BB61" s="70" t="str">
        <f t="array" ref="BB61">SUMIFS(INDIRECT($H$1),Consolidado!$C$3:$C66,$A61,Consolidado!$B$3:$B66,AY$1)</f>
        <v>#VALUE!</v>
      </c>
      <c r="BC61" s="70" t="str">
        <f t="array" ref="BC61">SUM(SUMIFS(INDIRECT($F$1) ,OtrosR!$C$3:$C66,$A61,OtrosR!$B$3:$B66,AY$1))</f>
        <v>#VALUE!</v>
      </c>
      <c r="BD61" s="71" t="str">
        <f t="shared" si="1235"/>
        <v>#VALUE!</v>
      </c>
      <c r="BE61" s="71" t="str">
        <f t="shared" si="1341"/>
        <v/>
      </c>
      <c r="BF61" s="132" t="str">
        <f t="array" ref="BF61">SUMIFS(INDIRECT($G$1),Consolidado!$C$3:$C66,$A61,Consolidado!$B$3:$B66,BF$1)</f>
        <v>#VALUE!</v>
      </c>
      <c r="BG61" s="69" t="str">
        <f t="array" ref="BG61">SUM(SUMIFS(INDIRECT($E$1) ,OtrosR!$C$3:$C66,$A61,OtrosR!$B$3:$B66,BF$1))</f>
        <v>#VALUE!</v>
      </c>
      <c r="BH61" s="71" t="str">
        <f t="shared" si="1236"/>
        <v>#VALUE!</v>
      </c>
      <c r="BI61" s="69" t="str">
        <f t="array" ref="BI61">SUMIFS(INDIRECT($H$1),Consolidado!$C$3:$C66,$A61,Consolidado!$B$3:$B66,BF$1)</f>
        <v>#VALUE!</v>
      </c>
      <c r="BJ61" s="69" t="str">
        <f t="array" ref="BJ61">SUM(SUMIFS(INDIRECT($F$1) ,OtrosR!$C$3:$C66,$A61,OtrosR!$B$3:$B66,BF$1))</f>
        <v>#VALUE!</v>
      </c>
      <c r="BK61" s="71" t="str">
        <f t="shared" si="1237"/>
        <v>#VALUE!</v>
      </c>
      <c r="BL61" s="71" t="str">
        <f t="shared" si="1342"/>
        <v/>
      </c>
      <c r="BM61" s="131" t="str">
        <f t="array" ref="BM61">SUMIFS(INDIRECT($G$1),Consolidado!$C$3:$C66,$A61,Consolidado!$B$3:$B66,BM$1)</f>
        <v>#VALUE!</v>
      </c>
      <c r="BN61" s="70" t="str">
        <f t="array" ref="BN61">SUM(SUMIFS(INDIRECT($E$1) ,OtrosR!$C$3:$C66,$A61,OtrosR!$B$3:$B66,BM$1))</f>
        <v>#VALUE!</v>
      </c>
      <c r="BO61" s="71" t="str">
        <f t="shared" si="1238"/>
        <v>#VALUE!</v>
      </c>
      <c r="BP61" s="70" t="str">
        <f t="array" ref="BP61">SUMIFS(INDIRECT($H$1),Consolidado!$C$3:$C66,$A61,Consolidado!$B$3:$B66,BM$1)</f>
        <v>#VALUE!</v>
      </c>
      <c r="BQ61" s="70" t="str">
        <f t="array" ref="BQ61">SUM(SUMIFS(INDIRECT($F$1) ,OtrosR!$C$3:$C66,$A61,OtrosR!$B$3:$B66,BM$1))</f>
        <v>#VALUE!</v>
      </c>
      <c r="BR61" s="71" t="str">
        <f t="shared" si="1239"/>
        <v>#VALUE!</v>
      </c>
      <c r="BS61" s="71" t="str">
        <f t="shared" si="1343"/>
        <v/>
      </c>
      <c r="BT61" s="132" t="str">
        <f t="array" ref="BT61">SUMIFS(INDIRECT($G$1),Consolidado!$C$3:$C66,$A61,Consolidado!$B$3:$B66,BT$1)</f>
        <v>#VALUE!</v>
      </c>
      <c r="BU61" s="69" t="str">
        <f t="array" ref="BU61">SUM(SUMIFS(INDIRECT($E$1) ,OtrosR!$C$3:$C66,$A61,OtrosR!$B$3:$B66,BT$1))</f>
        <v>#VALUE!</v>
      </c>
      <c r="BV61" s="71" t="str">
        <f t="shared" si="1240"/>
        <v>#VALUE!</v>
      </c>
      <c r="BW61" s="69" t="str">
        <f t="array" ref="BW61">SUMIFS(INDIRECT($H$1),Consolidado!$C$3:$C66,$A61,Consolidado!$B$3:$B66,BT$1)</f>
        <v>#VALUE!</v>
      </c>
      <c r="BX61" s="69" t="str">
        <f t="array" ref="BX61">SUM(SUMIFS(INDIRECT($F$1) ,OtrosR!$C$3:$C66,$A61,OtrosR!$B$3:$B66,BT$1))</f>
        <v>#VALUE!</v>
      </c>
      <c r="BY61" s="71" t="str">
        <f t="shared" si="1241"/>
        <v>#VALUE!</v>
      </c>
      <c r="BZ61" s="71" t="str">
        <f t="shared" si="1344"/>
        <v/>
      </c>
      <c r="CA61" s="131" t="str">
        <f t="array" ref="CA61">SUMIFS(INDIRECT($G$1),Consolidado!$C$3:$C66,$A61,Consolidado!$B$3:$B66,CA$1)</f>
        <v>#VALUE!</v>
      </c>
      <c r="CB61" s="70" t="str">
        <f t="array" ref="CB61">SUM(SUMIFS(INDIRECT($E$1) ,OtrosR!$C$3:$C66,$A61,OtrosR!$B$3:$B66,CA$1))</f>
        <v>#VALUE!</v>
      </c>
      <c r="CC61" s="71" t="str">
        <f t="shared" si="1242"/>
        <v>#VALUE!</v>
      </c>
      <c r="CD61" s="70" t="str">
        <f t="array" ref="CD61">SUMIFS(INDIRECT($H$1),Consolidado!$C$3:$C66,$A61,Consolidado!$B$3:$B66,CA$1)</f>
        <v>#VALUE!</v>
      </c>
      <c r="CE61" s="70" t="str">
        <f t="array" ref="CE61">SUM(SUMIFS(INDIRECT($F$1) ,OtrosR!$C$3:$C66,$A61,OtrosR!$B$3:$B66,CA$1))</f>
        <v>#VALUE!</v>
      </c>
      <c r="CF61" s="71" t="str">
        <f t="shared" si="1243"/>
        <v>#VALUE!</v>
      </c>
      <c r="CG61" s="71" t="str">
        <f t="shared" si="1345"/>
        <v/>
      </c>
      <c r="CH61" s="132" t="str">
        <f t="array" ref="CH61">SUMIFS(INDIRECT($G$1),Consolidado!$C$3:$C66,$A61,Consolidado!$B$3:$B66,CH$1)</f>
        <v>#VALUE!</v>
      </c>
      <c r="CI61" s="69" t="str">
        <f t="array" ref="CI61">SUM(SUMIFS(INDIRECT($E$1) ,OtrosR!$C$3:$C66,$A61,OtrosR!$B$3:$B66,CH$1))</f>
        <v>#VALUE!</v>
      </c>
      <c r="CJ61" s="71" t="str">
        <f t="shared" si="1244"/>
        <v>#VALUE!</v>
      </c>
      <c r="CK61" s="69" t="str">
        <f t="array" ref="CK61">SUMIFS(INDIRECT($H$1),Consolidado!$C$3:$C66,$A61,Consolidado!$B$3:$B66,CH$1)</f>
        <v>#VALUE!</v>
      </c>
      <c r="CL61" s="69" t="str">
        <f t="array" ref="CL61">SUM(SUMIFS(INDIRECT($F$1) ,OtrosR!$C$3:$C66,$A61,OtrosR!$B$3:$B66,CH$1))</f>
        <v>#VALUE!</v>
      </c>
      <c r="CM61" s="71" t="str">
        <f t="shared" si="1245"/>
        <v>#VALUE!</v>
      </c>
      <c r="CN61" s="71" t="str">
        <f t="shared" si="1346"/>
        <v/>
      </c>
      <c r="CO61" s="131" t="str">
        <f t="array" ref="CO61">SUMIFS(INDIRECT($G$1),Consolidado!$C$3:$C66,$A61,Consolidado!$B$3:$B66,CO$1)</f>
        <v>#VALUE!</v>
      </c>
      <c r="CP61" s="70" t="str">
        <f t="array" ref="CP61">SUM(SUMIFS(INDIRECT($E$1) ,OtrosR!$C$3:$C66,$A61,OtrosR!$B$3:$B66,CO$1))</f>
        <v>#VALUE!</v>
      </c>
      <c r="CQ61" s="71" t="str">
        <f t="shared" si="1246"/>
        <v>#VALUE!</v>
      </c>
      <c r="CR61" s="70" t="str">
        <f t="array" ref="CR61">SUMIFS(INDIRECT($H$1),Consolidado!$C$3:$C66,$A61,Consolidado!$B$3:$B66,CO$1)</f>
        <v>#VALUE!</v>
      </c>
      <c r="CS61" s="70" t="str">
        <f t="array" ref="CS61">SUM(SUMIFS(INDIRECT($F$1) ,OtrosR!$C$3:$C66,$A61,OtrosR!$B$3:$B66,CO$1))</f>
        <v>#VALUE!</v>
      </c>
      <c r="CT61" s="71" t="str">
        <f t="shared" si="1247"/>
        <v>#VALUE!</v>
      </c>
      <c r="CU61" s="71" t="str">
        <f t="shared" si="1347"/>
        <v/>
      </c>
      <c r="CV61" s="132" t="str">
        <f t="array" ref="CV61">SUMIFS(INDIRECT($G$1),Consolidado!$C$3:$C66,$A61,Consolidado!$B$3:$B66,CV$1)</f>
        <v>#VALUE!</v>
      </c>
      <c r="CW61" s="69" t="str">
        <f t="array" ref="CW61">SUM(SUMIFS(INDIRECT($E$1) ,OtrosR!$C$3:$C66,$A61,OtrosR!$B$3:$B66,CV$1))</f>
        <v>#VALUE!</v>
      </c>
      <c r="CX61" s="71" t="str">
        <f t="shared" si="1248"/>
        <v>#VALUE!</v>
      </c>
      <c r="CY61" s="69" t="str">
        <f t="array" ref="CY61">SUMIFS(INDIRECT($H$1),Consolidado!$C$3:$C66,$A61,Consolidado!$B$3:$B66,CV$1)</f>
        <v>#VALUE!</v>
      </c>
      <c r="CZ61" s="69" t="str">
        <f t="array" ref="CZ61">SUM(SUMIFS(INDIRECT($F$1) ,OtrosR!$C$3:$C66,$A61,OtrosR!$B$3:$B66,CV$1))</f>
        <v>#VALUE!</v>
      </c>
      <c r="DA61" s="71" t="str">
        <f t="shared" si="1249"/>
        <v>#VALUE!</v>
      </c>
      <c r="DB61" s="71" t="str">
        <f t="shared" si="1348"/>
        <v/>
      </c>
      <c r="DC61" s="131" t="str">
        <f t="array" ref="DC61">SUMIFS(INDIRECT($G$1),Consolidado!$C$3:$C66,$A61,Consolidado!$B$3:$B66,DC$1)</f>
        <v>#VALUE!</v>
      </c>
      <c r="DD61" s="70" t="str">
        <f t="array" ref="DD61">SUM(SUMIFS(INDIRECT($E$1) ,OtrosR!$C$3:$C66,$A61,OtrosR!$B$3:$B66,DC$1))</f>
        <v>#VALUE!</v>
      </c>
      <c r="DE61" s="71" t="str">
        <f t="shared" si="1250"/>
        <v>#VALUE!</v>
      </c>
      <c r="DF61" s="70" t="str">
        <f t="array" ref="DF61">SUMIFS(INDIRECT($H$1),Consolidado!$C$3:$C66,$A61,Consolidado!$B$3:$B66,DC$1)</f>
        <v>#VALUE!</v>
      </c>
      <c r="DG61" s="70" t="str">
        <f t="array" ref="DG61">SUM(SUMIFS(INDIRECT($F$1) ,OtrosR!$C$3:$C66,$A61,OtrosR!$B$3:$B66,DC$1))</f>
        <v>#VALUE!</v>
      </c>
      <c r="DH61" s="71" t="str">
        <f t="shared" si="1251"/>
        <v>#VALUE!</v>
      </c>
      <c r="DI61" s="71" t="str">
        <f t="shared" si="1349"/>
        <v/>
      </c>
      <c r="DJ61" s="132" t="str">
        <f t="array" ref="DJ61">SUMIFS(INDIRECT($G$1),Consolidado!$C$3:$C66,$A61,Consolidado!$B$3:$B66,DJ$1)</f>
        <v>#VALUE!</v>
      </c>
      <c r="DK61" s="69" t="str">
        <f t="array" ref="DK61">SUM(SUMIFS(INDIRECT($E$1) ,OtrosR!$C$3:$C66,$A61,OtrosR!$B$3:$B66,DJ$1))</f>
        <v>#VALUE!</v>
      </c>
      <c r="DL61" s="71" t="str">
        <f t="shared" si="1252"/>
        <v>#VALUE!</v>
      </c>
      <c r="DM61" s="69" t="str">
        <f t="array" ref="DM61">SUMIFS(INDIRECT($H$1),Consolidado!$C$3:$C66,$A61,Consolidado!$B$3:$B66,DJ$1)</f>
        <v>#VALUE!</v>
      </c>
      <c r="DN61" s="69" t="str">
        <f t="array" ref="DN61">SUM(SUMIFS(INDIRECT($F$1) ,OtrosR!$C$3:$C66,$A61,OtrosR!$B$3:$B66,DJ$1))</f>
        <v>#VALUE!</v>
      </c>
      <c r="DO61" s="71" t="str">
        <f t="shared" si="1253"/>
        <v>#VALUE!</v>
      </c>
      <c r="DP61" s="71" t="str">
        <f t="shared" si="1350"/>
        <v/>
      </c>
      <c r="DQ61" s="131" t="str">
        <f t="array" ref="DQ61">SUMIFS(INDIRECT($G$1),Consolidado!$C$3:$C66,$A61,Consolidado!$B$3:$B66,DQ$1)</f>
        <v>#VALUE!</v>
      </c>
      <c r="DR61" s="70" t="str">
        <f t="array" ref="DR61">SUM(SUMIFS(INDIRECT($E$1) ,OtrosR!$C$3:$C66,$A61,OtrosR!$B$3:$B66,DQ$1))</f>
        <v>#VALUE!</v>
      </c>
      <c r="DS61" s="71" t="str">
        <f t="shared" si="1254"/>
        <v>#VALUE!</v>
      </c>
      <c r="DT61" s="70" t="str">
        <f t="array" ref="DT61">SUMIFS(INDIRECT($H$1),Consolidado!$C$3:$C66,$A61,Consolidado!$B$3:$B66,DQ$1)</f>
        <v>#VALUE!</v>
      </c>
      <c r="DU61" s="70" t="str">
        <f t="array" ref="DU61">SUM(SUMIFS(INDIRECT($F$1) ,OtrosR!$C$3:$C66,$A61,OtrosR!$B$3:$B66,DQ$1))</f>
        <v>#VALUE!</v>
      </c>
      <c r="DV61" s="71" t="str">
        <f t="shared" si="1255"/>
        <v>#VALUE!</v>
      </c>
      <c r="DW61" s="71" t="str">
        <f t="shared" si="1351"/>
        <v/>
      </c>
      <c r="DX61" s="132" t="str">
        <f t="array" ref="DX61">SUMIFS(INDIRECT($G$1),Consolidado!$C$3:$C66,$A61,Consolidado!$B$3:$B66,DX$1)</f>
        <v>#VALUE!</v>
      </c>
      <c r="DY61" s="69" t="str">
        <f t="array" ref="DY61">SUM(SUMIFS(INDIRECT($E$1) ,OtrosR!$C$3:$C66,$A61,OtrosR!$B$3:$B66,DX$1))</f>
        <v>#VALUE!</v>
      </c>
      <c r="DZ61" s="71" t="str">
        <f t="shared" si="1256"/>
        <v>#VALUE!</v>
      </c>
      <c r="EA61" s="69" t="str">
        <f t="array" ref="EA61">SUMIFS(INDIRECT($H$1),Consolidado!$C$3:$C66,$A61,Consolidado!$B$3:$B66,DX$1)</f>
        <v>#VALUE!</v>
      </c>
      <c r="EB61" s="69" t="str">
        <f t="array" ref="EB61">SUM(SUMIFS(INDIRECT($F$1) ,OtrosR!$C$3:$C66,$A61,OtrosR!$B$3:$B66,DX$1))</f>
        <v>#VALUE!</v>
      </c>
      <c r="EC61" s="71" t="str">
        <f t="shared" si="1257"/>
        <v>#VALUE!</v>
      </c>
      <c r="ED61" s="71" t="str">
        <f t="shared" si="1352"/>
        <v/>
      </c>
      <c r="EE61" s="131" t="str">
        <f t="array" ref="EE61">SUMIFS(INDIRECT($G$1),Consolidado!$C$3:$C66,$A61,Consolidado!$B$3:$B66,EE$1)</f>
        <v>#VALUE!</v>
      </c>
      <c r="EF61" s="70" t="str">
        <f t="array" ref="EF61">SUM(SUMIFS(INDIRECT($E$1) ,OtrosR!$C$3:$C66,$A61,OtrosR!$B$3:$B66,EE$1))</f>
        <v>#VALUE!</v>
      </c>
      <c r="EG61" s="71" t="str">
        <f t="shared" si="1258"/>
        <v>#VALUE!</v>
      </c>
      <c r="EH61" s="70" t="str">
        <f t="array" ref="EH61">SUMIFS(INDIRECT($H$1),Consolidado!$C$3:$C66,$A61,Consolidado!$B$3:$B66,EE$1)</f>
        <v>#VALUE!</v>
      </c>
      <c r="EI61" s="70" t="str">
        <f t="array" ref="EI61">SUM(SUMIFS(INDIRECT($F$1) ,OtrosR!$C$3:$C66,$A61,OtrosR!$B$3:$B66,EE$1))</f>
        <v>#VALUE!</v>
      </c>
      <c r="EJ61" s="71" t="str">
        <f t="shared" si="1259"/>
        <v>#VALUE!</v>
      </c>
      <c r="EK61" s="71" t="str">
        <f t="shared" si="1353"/>
        <v/>
      </c>
      <c r="EL61" s="132" t="str">
        <f t="array" ref="EL61">SUMIFS(INDIRECT($G$1),Consolidado!$C$3:$C66,$A61,Consolidado!$B$3:$B66,EL$1)</f>
        <v>#VALUE!</v>
      </c>
      <c r="EM61" s="69" t="str">
        <f t="array" ref="EM61">SUM(SUMIFS(INDIRECT($E$1) ,OtrosR!$C$3:$C66,$A61,OtrosR!$B$3:$B66,EL$1))</f>
        <v>#VALUE!</v>
      </c>
      <c r="EN61" s="126" t="str">
        <f t="shared" si="1260"/>
        <v>#VALUE!</v>
      </c>
      <c r="EO61" s="69" t="str">
        <f t="array" ref="EO61">SUMIFS(INDIRECT($H$1),Consolidado!$C$3:$C66,$A61,Consolidado!$B$3:$B66,EL$1)</f>
        <v>#VALUE!</v>
      </c>
      <c r="EP61" s="69" t="str">
        <f t="array" ref="EP61">SUM(SUMIFS(INDIRECT($F$1) ,OtrosR!$C$3:$C66,$A61,OtrosR!$B$3:$B66,EL$1))</f>
        <v>#VALUE!</v>
      </c>
      <c r="EQ61" s="71" t="str">
        <f t="shared" si="1261"/>
        <v>#VALUE!</v>
      </c>
      <c r="ER61" s="71" t="str">
        <f t="shared" si="1354"/>
        <v/>
      </c>
      <c r="ES61" s="131" t="str">
        <f t="array" ref="ES61">SUMIFS(INDIRECT($G$1),Consolidado!$C$3:$C66,$A61,Consolidado!$B$3:$B66,ES$1)</f>
        <v>#VALUE!</v>
      </c>
      <c r="ET61" s="70" t="str">
        <f t="array" ref="ET61">SUM(SUMIFS(INDIRECT($E$1) ,OtrosR!$C$3:$C66,$A61,OtrosR!$B$3:$B66,ES$1))</f>
        <v>#VALUE!</v>
      </c>
      <c r="EU61" s="71" t="str">
        <f t="shared" si="1262"/>
        <v>#VALUE!</v>
      </c>
      <c r="EV61" s="70" t="str">
        <f t="array" ref="EV61">SUMIFS(INDIRECT($H$1),Consolidado!$C$3:$C66,$A61,Consolidado!$B$3:$B66,ES$1)</f>
        <v>#VALUE!</v>
      </c>
      <c r="EW61" s="70" t="str">
        <f t="array" ref="EW61">SUM(SUMIFS(INDIRECT($F$1) ,OtrosR!$C$3:$C66,$A61,OtrosR!$B$3:$B66,ES$1))</f>
        <v>#VALUE!</v>
      </c>
      <c r="EX61" s="71" t="str">
        <f t="shared" si="1263"/>
        <v>#VALUE!</v>
      </c>
      <c r="EY61" s="71" t="str">
        <f t="shared" si="1355"/>
        <v/>
      </c>
      <c r="EZ61" s="132" t="str">
        <f t="array" ref="EZ61">SUMIFS(INDIRECT($G$1),Consolidado!$C$3:$C66,$A61,Consolidado!$B$3:$B66,EZ$1)</f>
        <v>#VALUE!</v>
      </c>
      <c r="FA61" s="69" t="str">
        <f t="array" ref="FA61">SUM(SUMIFS(INDIRECT($E$1) ,OtrosR!$C$3:$C66,$A61,OtrosR!$B$3:$B66,EZ$1))</f>
        <v>#VALUE!</v>
      </c>
      <c r="FB61" s="71" t="str">
        <f t="shared" si="1264"/>
        <v>#VALUE!</v>
      </c>
      <c r="FC61" s="69" t="str">
        <f t="array" ref="FC61">SUMIFS(INDIRECT($H$1),Consolidado!$C$3:$C66,$A61,Consolidado!$B$3:$B66,EZ$1)</f>
        <v>#VALUE!</v>
      </c>
      <c r="FD61" s="69" t="str">
        <f t="array" ref="FD61">SUM(SUMIFS(INDIRECT($F$1) ,OtrosR!$C$3:$C66,$A61,OtrosR!$B$3:$B66,EZ$1))</f>
        <v>#VALUE!</v>
      </c>
      <c r="FE61" s="71" t="str">
        <f t="shared" si="1265"/>
        <v>#VALUE!</v>
      </c>
      <c r="FF61" s="71" t="str">
        <f t="shared" si="1356"/>
        <v/>
      </c>
      <c r="FG61" s="131" t="str">
        <f t="array" ref="FG61">SUMIFS(INDIRECT($G$1),Consolidado!$C$3:$C66,$A61,Consolidado!$B$3:$B66,FG$1)</f>
        <v>#VALUE!</v>
      </c>
      <c r="FH61" s="70" t="str">
        <f t="array" ref="FH61">SUM(SUMIFS(INDIRECT($E$1) ,OtrosR!$C$3:$C66,$A61,OtrosR!$B$3:$B66,FG$1))</f>
        <v>#VALUE!</v>
      </c>
      <c r="FI61" s="71" t="str">
        <f t="shared" si="1266"/>
        <v>#VALUE!</v>
      </c>
      <c r="FJ61" s="70" t="str">
        <f t="array" ref="FJ61">SUMIFS(INDIRECT($H$1),Consolidado!$C$3:$C66,$A61,Consolidado!$B$3:$B66,FG$1)</f>
        <v>#VALUE!</v>
      </c>
      <c r="FK61" s="70" t="str">
        <f t="array" ref="FK61">SUM(SUMIFS(INDIRECT($F$1) ,OtrosR!$C$3:$C66,$A61,OtrosR!$B$3:$B66,FG$1))</f>
        <v>#VALUE!</v>
      </c>
      <c r="FL61" s="71" t="str">
        <f t="shared" si="1267"/>
        <v>#VALUE!</v>
      </c>
      <c r="FM61" s="71" t="str">
        <f t="shared" si="1357"/>
        <v/>
      </c>
      <c r="FN61" s="132" t="str">
        <f t="array" ref="FN61">SUMIFS(INDIRECT($G$1),Consolidado!$C$3:$C66,$A61,Consolidado!$B$3:$B66,FN$1)</f>
        <v>#VALUE!</v>
      </c>
      <c r="FO61" s="69" t="str">
        <f t="array" ref="FO61">SUM(SUMIFS(INDIRECT($E$1) ,OtrosR!$C$3:$C66,$A61,OtrosR!$B$3:$B66,FN$1))</f>
        <v>#VALUE!</v>
      </c>
      <c r="FP61" s="71" t="str">
        <f t="shared" si="1268"/>
        <v>#VALUE!</v>
      </c>
      <c r="FQ61" s="69" t="str">
        <f t="array" ref="FQ61">SUMIFS(INDIRECT($H$1),Consolidado!$C$3:$C66,$A61,Consolidado!$B$3:$B66,FN$1)</f>
        <v>#VALUE!</v>
      </c>
      <c r="FR61" s="69" t="str">
        <f t="array" ref="FR61">SUM(SUMIFS(INDIRECT($F$1) ,OtrosR!$C$3:$C66,$A61,OtrosR!$B$3:$B66,FN$1))</f>
        <v>#VALUE!</v>
      </c>
      <c r="FS61" s="71" t="str">
        <f t="shared" si="1269"/>
        <v>#VALUE!</v>
      </c>
      <c r="FT61" s="71" t="str">
        <f t="shared" si="1358"/>
        <v/>
      </c>
      <c r="FU61" s="131" t="str">
        <f t="array" ref="FU61">SUMIFS(INDIRECT($G$1),Consolidado!$C$3:$C66,$A61,Consolidado!$B$3:$B66,FU$1)</f>
        <v>#VALUE!</v>
      </c>
      <c r="FV61" s="70" t="str">
        <f t="array" ref="FV61">SUM(SUMIFS(INDIRECT($E$1) ,OtrosR!$C$3:$C66,$A61,OtrosR!$B$3:$B66,FU$1))</f>
        <v>#VALUE!</v>
      </c>
      <c r="FW61" s="71" t="str">
        <f t="shared" si="1270"/>
        <v>#VALUE!</v>
      </c>
      <c r="FX61" s="70" t="str">
        <f t="array" ref="FX61">SUMIFS(INDIRECT($H$1),Consolidado!$C$3:$C66,$A61,Consolidado!$B$3:$B66,FU$1)</f>
        <v>#VALUE!</v>
      </c>
      <c r="FY61" s="70" t="str">
        <f t="array" ref="FY61">SUM(SUMIFS(INDIRECT($F$1) ,OtrosR!$C$3:$C66,$A61,OtrosR!$B$3:$B66,FU$1))</f>
        <v>#VALUE!</v>
      </c>
      <c r="FZ61" s="71" t="str">
        <f t="shared" si="1271"/>
        <v>#VALUE!</v>
      </c>
      <c r="GA61" s="71" t="str">
        <f t="shared" si="1359"/>
        <v/>
      </c>
      <c r="GB61" s="132" t="str">
        <f t="array" ref="GB61">SUMIFS(INDIRECT($G$1),Consolidado!$C$3:$C66,$A61,Consolidado!$B$3:$B66,GB$1)</f>
        <v>#VALUE!</v>
      </c>
      <c r="GC61" s="69" t="str">
        <f t="array" ref="GC61">SUM(SUMIFS(INDIRECT($E$1) ,OtrosR!$C$3:$C66,$A61,OtrosR!$B$3:$B66,GB$1))</f>
        <v>#VALUE!</v>
      </c>
      <c r="GD61" s="71" t="str">
        <f t="shared" si="1272"/>
        <v>#VALUE!</v>
      </c>
      <c r="GE61" s="69" t="str">
        <f t="array" ref="GE61">SUMIFS(INDIRECT($H$1),Consolidado!$C$3:$C66,$A61,Consolidado!$B$3:$B66,GB$1)</f>
        <v>#VALUE!</v>
      </c>
      <c r="GF61" s="69" t="str">
        <f t="array" ref="GF61">SUM(SUMIFS(INDIRECT($F$1) ,OtrosR!$C$3:$C66,$A61,OtrosR!$B$3:$B66,GB$1))</f>
        <v>#VALUE!</v>
      </c>
      <c r="GG61" s="71" t="str">
        <f t="shared" si="1273"/>
        <v>#VALUE!</v>
      </c>
      <c r="GH61" s="71" t="str">
        <f t="shared" si="1360"/>
        <v/>
      </c>
      <c r="GI61" s="131" t="str">
        <f t="array" ref="GI61">SUMIFS(INDIRECT($G$1),Consolidado!$C$3:$C66,$A61,Consolidado!$B$3:$B66,GI$1)</f>
        <v>#VALUE!</v>
      </c>
      <c r="GJ61" s="70" t="str">
        <f t="array" ref="GJ61">SUM(SUMIFS(INDIRECT($E$1) ,OtrosR!$C$3:$C66,$A61,OtrosR!$B$3:$B66,GI$1))</f>
        <v>#VALUE!</v>
      </c>
      <c r="GK61" s="71" t="str">
        <f t="shared" si="1274"/>
        <v>#VALUE!</v>
      </c>
      <c r="GL61" s="70" t="str">
        <f t="array" ref="GL61">SUMIFS(INDIRECT($H$1),Consolidado!$C$3:$C66,$A61,Consolidado!$B$3:$B66,GI$1)</f>
        <v>#VALUE!</v>
      </c>
      <c r="GM61" s="70" t="str">
        <f t="array" ref="GM61">SUM(SUMIFS(INDIRECT($F$1) ,OtrosR!$C$3:$C66,$A61,OtrosR!$B$3:$B66,GI$1))</f>
        <v>#VALUE!</v>
      </c>
      <c r="GN61" s="71" t="str">
        <f t="shared" si="1275"/>
        <v>#VALUE!</v>
      </c>
      <c r="GO61" s="71" t="str">
        <f t="shared" si="1361"/>
        <v/>
      </c>
      <c r="GP61" s="132" t="str">
        <f t="array" ref="GP61">SUMIFS(INDIRECT($G$1),Consolidado!$C$3:$C66,$A61,Consolidado!$B$3:$B66,GP$1)</f>
        <v>#VALUE!</v>
      </c>
      <c r="GQ61" s="69" t="str">
        <f t="array" ref="GQ61">SUM(SUMIFS(INDIRECT($E$1) ,OtrosR!$C$3:$C66,$A61,OtrosR!$B$3:$B66,GP$1))</f>
        <v>#VALUE!</v>
      </c>
      <c r="GR61" s="71" t="str">
        <f t="shared" si="1276"/>
        <v>#VALUE!</v>
      </c>
      <c r="GS61" s="69" t="str">
        <f t="array" ref="GS61">SUMIFS(INDIRECT($H$1),Consolidado!$C$3:$C66,$A61,Consolidado!$B$3:$B66,GP$1)</f>
        <v>#VALUE!</v>
      </c>
      <c r="GT61" s="69" t="str">
        <f t="array" ref="GT61">SUM(SUMIFS(INDIRECT($F$1) ,OtrosR!$C$3:$C66,$A61,OtrosR!$B$3:$B66,GP$1))</f>
        <v>#VALUE!</v>
      </c>
      <c r="GU61" s="71" t="str">
        <f t="shared" si="1277"/>
        <v>#VALUE!</v>
      </c>
      <c r="GV61" s="71" t="str">
        <f t="shared" si="1362"/>
        <v/>
      </c>
      <c r="GW61" s="131" t="str">
        <f t="array" ref="GW61">SUMIFS(INDIRECT($G$1),Consolidado!$C$3:$C66,$A61,Consolidado!$B$3:$B66,GW$1)</f>
        <v>#VALUE!</v>
      </c>
      <c r="GX61" s="70" t="str">
        <f t="array" ref="GX61">SUM(SUMIFS(INDIRECT($E$1) ,OtrosR!$C$3:$C66,$A61,OtrosR!$B$3:$B66,GW$1))</f>
        <v>#VALUE!</v>
      </c>
      <c r="GY61" s="71" t="str">
        <f t="shared" si="1278"/>
        <v>#VALUE!</v>
      </c>
      <c r="GZ61" s="70" t="str">
        <f t="array" ref="GZ61">SUMIFS(INDIRECT($H$1),Consolidado!$C$3:$C66,$A61,Consolidado!$B$3:$B66,GW$1)</f>
        <v>#VALUE!</v>
      </c>
      <c r="HA61" s="70" t="str">
        <f t="array" ref="HA61">SUM(SUMIFS(INDIRECT($F$1) ,OtrosR!$C$3:$C66,$A61,OtrosR!$B$3:$B66,GW$1))</f>
        <v>#VALUE!</v>
      </c>
      <c r="HB61" s="71" t="str">
        <f t="shared" si="1279"/>
        <v>#VALUE!</v>
      </c>
      <c r="HC61" s="71" t="str">
        <f t="shared" si="1363"/>
        <v/>
      </c>
      <c r="HD61" s="132" t="str">
        <f t="array" ref="HD61">SUMIFS(INDIRECT($G$1),Consolidado!$C$3:$C66,$A61,Consolidado!$B$3:$B66,HD$1)</f>
        <v>#VALUE!</v>
      </c>
      <c r="HE61" s="69" t="str">
        <f t="array" ref="HE61">SUM(SUMIFS(INDIRECT($E$1) ,OtrosR!$C$3:$C66,$A61,OtrosR!$B$3:$B66,HD$1))</f>
        <v>#VALUE!</v>
      </c>
      <c r="HF61" s="71" t="str">
        <f t="shared" si="1280"/>
        <v>#VALUE!</v>
      </c>
      <c r="HG61" s="69" t="str">
        <f t="array" ref="HG61">SUMIFS(INDIRECT($H$1),Consolidado!$C$3:$C66,$A61,Consolidado!$B$3:$B66,HD$1)</f>
        <v>#VALUE!</v>
      </c>
      <c r="HH61" s="69" t="str">
        <f t="array" ref="HH61">SUM(SUMIFS(INDIRECT($F$1) ,OtrosR!$C$3:$C66,$A61,OtrosR!$B$3:$B66,HD$1))</f>
        <v>#VALUE!</v>
      </c>
      <c r="HI61" s="71" t="str">
        <f t="shared" si="1281"/>
        <v>#VALUE!</v>
      </c>
      <c r="HJ61" s="71" t="str">
        <f t="shared" si="1364"/>
        <v/>
      </c>
      <c r="HK61" s="131" t="str">
        <f t="array" ref="HK61">SUMIFS(INDIRECT($G$1),Consolidado!$C$3:$C66,$A61,Consolidado!$B$3:$B66,HK$1)</f>
        <v>#VALUE!</v>
      </c>
      <c r="HL61" s="70" t="str">
        <f t="array" ref="HL61">SUM(SUMIFS(INDIRECT($E$1) ,OtrosR!$C$3:$C66,$A61,OtrosR!$B$3:$B66,HK$1))</f>
        <v>#VALUE!</v>
      </c>
      <c r="HM61" s="71" t="str">
        <f t="shared" si="1282"/>
        <v>#VALUE!</v>
      </c>
      <c r="HN61" s="70" t="str">
        <f t="array" ref="HN61">SUMIFS(INDIRECT($H$1),Consolidado!$C$3:$C66,$A61,Consolidado!$B$3:$B66,HK$1)</f>
        <v>#VALUE!</v>
      </c>
      <c r="HO61" s="70" t="str">
        <f t="array" ref="HO61">SUM(SUMIFS(INDIRECT($F$1) ,OtrosR!$C$3:$C66,$A61,OtrosR!$B$3:$B66,HK$1))</f>
        <v>#VALUE!</v>
      </c>
      <c r="HP61" s="71" t="str">
        <f t="shared" si="1283"/>
        <v>#VALUE!</v>
      </c>
      <c r="HQ61" s="71" t="str">
        <f t="shared" si="1365"/>
        <v/>
      </c>
      <c r="HR61" s="132" t="str">
        <f t="array" ref="HR61">SUMIFS(INDIRECT($G$1),Consolidado!$C$3:$C66,$A61,Consolidado!$B$3:$B66,HR$1)</f>
        <v>#VALUE!</v>
      </c>
      <c r="HS61" s="69" t="str">
        <f t="array" ref="HS61">SUM(SUMIFS(INDIRECT($E$1) ,OtrosR!$C$3:$C66,$A61,OtrosR!$B$3:$B66,HR$1))</f>
        <v>#VALUE!</v>
      </c>
      <c r="HT61" s="71" t="str">
        <f t="shared" si="1284"/>
        <v>#VALUE!</v>
      </c>
      <c r="HU61" s="69" t="str">
        <f t="array" ref="HU61">SUMIFS(INDIRECT($H$1),Consolidado!$C$3:$C66,$A61,Consolidado!$B$3:$B66,HR$1)</f>
        <v>#VALUE!</v>
      </c>
      <c r="HV61" s="69" t="str">
        <f t="array" ref="HV61">SUM(SUMIFS(INDIRECT($F$1) ,OtrosR!$C$3:$C66,$A61,OtrosR!$B$3:$B66,HR$1))</f>
        <v>#VALUE!</v>
      </c>
      <c r="HW61" s="71" t="str">
        <f t="shared" si="1285"/>
        <v>#VALUE!</v>
      </c>
      <c r="HX61" s="71" t="str">
        <f t="shared" si="1366"/>
        <v/>
      </c>
      <c r="HY61" s="131" t="str">
        <f t="array" ref="HY61">SUMIFS(INDIRECT($G$1),Consolidado!$C$3:$C66,$A61,Consolidado!$B$3:$B66,HY$1)</f>
        <v>#VALUE!</v>
      </c>
      <c r="HZ61" s="70" t="str">
        <f t="array" ref="HZ61">SUM(SUMIFS(INDIRECT($E$1) ,OtrosR!$C$3:$C66,$A61,OtrosR!$B$3:$B66,HY$1))</f>
        <v>#VALUE!</v>
      </c>
      <c r="IA61" s="71" t="str">
        <f t="shared" si="1286"/>
        <v>#VALUE!</v>
      </c>
      <c r="IB61" s="70" t="str">
        <f t="array" ref="IB61">SUMIFS(INDIRECT($H$1),Consolidado!$C$3:$C66,$A61,Consolidado!$B$3:$B66,HY$1)</f>
        <v>#VALUE!</v>
      </c>
      <c r="IC61" s="70" t="str">
        <f t="array" ref="IC61">SUM(SUMIFS(INDIRECT($F$1) ,OtrosR!$C$3:$C66,$A61,OtrosR!$B$3:$B66,HY$1))</f>
        <v>#VALUE!</v>
      </c>
      <c r="ID61" s="71" t="str">
        <f t="shared" si="1287"/>
        <v>#VALUE!</v>
      </c>
      <c r="IE61" s="71" t="str">
        <f t="shared" si="1367"/>
        <v/>
      </c>
      <c r="IF61" s="132" t="str">
        <f t="array" ref="IF61">SUMIFS(INDIRECT($G$1),Consolidado!$C$3:$C66,$A61,Consolidado!$B$3:$B66,IF$1)</f>
        <v>#VALUE!</v>
      </c>
      <c r="IG61" s="69" t="str">
        <f t="array" ref="IG61">SUM(SUMIFS(INDIRECT($E$1) ,OtrosR!$C$3:$C66,$A61,OtrosR!$B$3:$B66,IF$1))</f>
        <v>#VALUE!</v>
      </c>
      <c r="IH61" s="71" t="str">
        <f t="shared" si="1288"/>
        <v>#VALUE!</v>
      </c>
      <c r="II61" s="69" t="str">
        <f t="array" ref="II61">SUMIFS(INDIRECT($H$1),Consolidado!$C$3:$C66,$A61,Consolidado!$B$3:$B66,IF$1)</f>
        <v>#VALUE!</v>
      </c>
      <c r="IJ61" s="69" t="str">
        <f t="array" ref="IJ61">SUM(SUMIFS(INDIRECT($F$1) ,OtrosR!$C$3:$C66,$A61,OtrosR!$B$3:$B66,IF$1))</f>
        <v>#VALUE!</v>
      </c>
      <c r="IK61" s="71" t="str">
        <f t="shared" si="1289"/>
        <v>#VALUE!</v>
      </c>
      <c r="IL61" s="71" t="str">
        <f t="shared" si="1368"/>
        <v/>
      </c>
      <c r="IM61" s="131" t="str">
        <f t="array" ref="IM61">SUMIFS(INDIRECT($G$1),Consolidado!$C$3:$C66,$A61,Consolidado!$B$3:$B66,IM$1)</f>
        <v>#VALUE!</v>
      </c>
      <c r="IN61" s="70" t="str">
        <f t="array" ref="IN61">SUM(SUMIFS(INDIRECT($E$1) ,OtrosR!$C$3:$C66,$A61,OtrosR!$B$3:$B66,IM$1))</f>
        <v>#VALUE!</v>
      </c>
      <c r="IO61" s="71" t="str">
        <f t="shared" si="1290"/>
        <v>#VALUE!</v>
      </c>
      <c r="IP61" s="70" t="str">
        <f t="array" ref="IP61">SUMIFS(INDIRECT($H$1),Consolidado!$C$3:$C66,$A61,Consolidado!$B$3:$B66,IM$1)</f>
        <v>#VALUE!</v>
      </c>
      <c r="IQ61" s="70" t="str">
        <f t="array" ref="IQ61">SUM(SUMIFS(INDIRECT($F$1) ,OtrosR!$C$3:$C66,$A61,OtrosR!$B$3:$B66,IM$1))</f>
        <v>#VALUE!</v>
      </c>
      <c r="IR61" s="71" t="str">
        <f t="shared" si="1291"/>
        <v>#VALUE!</v>
      </c>
      <c r="IS61" s="71" t="str">
        <f t="shared" si="1369"/>
        <v/>
      </c>
      <c r="IT61" s="132" t="str">
        <f t="array" ref="IT61">SUMIFS(INDIRECT($G$1),Consolidado!$C$3:$C66,$A61,Consolidado!$B$3:$B66,IT$1)</f>
        <v>#VALUE!</v>
      </c>
      <c r="IU61" s="69" t="str">
        <f t="array" ref="IU61">SUM(SUMIFS(INDIRECT($E$1) ,OtrosR!$C$3:$C66,$A61,OtrosR!$B$3:$B66,IT$1))</f>
        <v>#VALUE!</v>
      </c>
      <c r="IV61" s="71" t="str">
        <f t="shared" si="1292"/>
        <v>#VALUE!</v>
      </c>
      <c r="IW61" s="69" t="str">
        <f t="array" ref="IW61">SUMIFS(INDIRECT($H$1),Consolidado!$C$3:$C66,$A61,Consolidado!$B$3:$B66,IT$1)</f>
        <v>#VALUE!</v>
      </c>
      <c r="IX61" s="69" t="str">
        <f t="array" ref="IX61">SUM(SUMIFS(INDIRECT($F$1) ,OtrosR!$C$3:$C66,$A61,OtrosR!$B$3:$B66,IT$1))</f>
        <v>#VALUE!</v>
      </c>
      <c r="IY61" s="71" t="str">
        <f t="shared" si="1293"/>
        <v>#VALUE!</v>
      </c>
      <c r="IZ61" s="71" t="str">
        <f t="shared" si="1370"/>
        <v/>
      </c>
      <c r="JA61" s="131" t="str">
        <f t="array" ref="JA61">SUMIFS(INDIRECT($G$1),Consolidado!$C$3:$C66,$A61,Consolidado!$B$3:$B66,JA$1)</f>
        <v>#VALUE!</v>
      </c>
      <c r="JB61" s="70" t="str">
        <f t="array" ref="JB61">SUM(SUMIFS(INDIRECT($E$1) ,OtrosR!$C$3:$C66,$A61,OtrosR!$B$3:$B66,JA$1))</f>
        <v>#VALUE!</v>
      </c>
      <c r="JC61" s="71" t="str">
        <f t="shared" si="1294"/>
        <v>#VALUE!</v>
      </c>
      <c r="JD61" s="70" t="str">
        <f t="array" ref="JD61">SUMIFS(INDIRECT($H$1),Consolidado!$C$3:$C66,$A61,Consolidado!$B$3:$B66,JA$1)</f>
        <v>#VALUE!</v>
      </c>
      <c r="JE61" s="70" t="str">
        <f t="array" ref="JE61">SUM(SUMIFS(INDIRECT($F$1) ,OtrosR!$C$3:$C66,$A61,OtrosR!$B$3:$B66,JA$1))</f>
        <v>#VALUE!</v>
      </c>
      <c r="JF61" s="71" t="str">
        <f t="shared" si="1295"/>
        <v>#VALUE!</v>
      </c>
      <c r="JG61" s="71" t="str">
        <f t="shared" si="1371"/>
        <v/>
      </c>
      <c r="JH61" s="132" t="str">
        <f t="array" ref="JH61">SUMIFS(INDIRECT($G$1),Consolidado!$C$3:$C66,$A61,Consolidado!$B$3:$B66,JH$1)</f>
        <v>#VALUE!</v>
      </c>
      <c r="JI61" s="69" t="str">
        <f t="array" ref="JI61">SUM(SUMIFS(INDIRECT($E$1) ,OtrosR!$C$3:$C66,$A61,OtrosR!$B$3:$B66,JH$1))</f>
        <v>#VALUE!</v>
      </c>
      <c r="JJ61" s="71" t="str">
        <f t="shared" si="1296"/>
        <v>#VALUE!</v>
      </c>
      <c r="JK61" s="69" t="str">
        <f t="array" ref="JK61">SUMIFS(INDIRECT($H$1),Consolidado!$C$3:$C66,$A61,Consolidado!$B$3:$B66,JH$1)</f>
        <v>#VALUE!</v>
      </c>
      <c r="JL61" s="69" t="str">
        <f t="array" ref="JL61">SUM(SUMIFS(INDIRECT($F$1) ,OtrosR!$C$3:$C66,$A61,OtrosR!$B$3:$B66,JH$1))</f>
        <v>#VALUE!</v>
      </c>
      <c r="JM61" s="71" t="str">
        <f t="shared" si="1297"/>
        <v>#VALUE!</v>
      </c>
      <c r="JN61" s="71" t="str">
        <f t="shared" si="1372"/>
        <v/>
      </c>
      <c r="JO61" s="131" t="str">
        <f t="array" ref="JO61">SUMIFS(INDIRECT($G$1),Consolidado!$C$3:$C66,$A61,Consolidado!$B$3:$B66,JO$1)</f>
        <v>#VALUE!</v>
      </c>
      <c r="JP61" s="70" t="str">
        <f t="array" ref="JP61">SUM(SUMIFS(INDIRECT($E$1) ,OtrosR!$C$3:$C66,$A61,OtrosR!$B$3:$B66,JO$1))</f>
        <v>#VALUE!</v>
      </c>
      <c r="JQ61" s="71" t="str">
        <f t="shared" si="1298"/>
        <v>#VALUE!</v>
      </c>
      <c r="JR61" s="70" t="str">
        <f t="array" ref="JR61">SUMIFS(INDIRECT($H$1),Consolidado!$C$3:$C66,$A61,Consolidado!$B$3:$B66,JO$1)</f>
        <v>#VALUE!</v>
      </c>
      <c r="JS61" s="70" t="str">
        <f t="array" ref="JS61">SUM(SUMIFS(INDIRECT($F$1) ,OtrosR!$C$3:$C66,$A61,OtrosR!$B$3:$B66,JO$1))</f>
        <v>#VALUE!</v>
      </c>
      <c r="JT61" s="71" t="str">
        <f t="shared" si="1299"/>
        <v>#VALUE!</v>
      </c>
      <c r="JU61" s="71" t="str">
        <f t="shared" si="1373"/>
        <v/>
      </c>
      <c r="JV61" s="132" t="str">
        <f t="array" ref="JV61">SUMIFS(INDIRECT($G$1),Consolidado!$C$3:$C66,$A61,Consolidado!$B$3:$B66,JV$1)</f>
        <v>#VALUE!</v>
      </c>
      <c r="JW61" s="69" t="str">
        <f t="array" ref="JW61">SUM(SUMIFS(INDIRECT($E$1) ,OtrosR!$C$3:$C66,$A61,OtrosR!$B$3:$B66,JV$1))</f>
        <v>#VALUE!</v>
      </c>
      <c r="JX61" s="71" t="str">
        <f t="shared" si="1300"/>
        <v>#VALUE!</v>
      </c>
      <c r="JY61" s="69" t="str">
        <f t="array" ref="JY61">SUMIFS(INDIRECT($H$1),Consolidado!$C$3:$C66,$A61,Consolidado!$B$3:$B66,JV$1)</f>
        <v>#VALUE!</v>
      </c>
      <c r="JZ61" s="69" t="str">
        <f t="array" ref="JZ61">SUM(SUMIFS(INDIRECT($F$1) ,OtrosR!$C$3:$C66,$A61,OtrosR!$B$3:$B66,JV$1))</f>
        <v>#VALUE!</v>
      </c>
      <c r="KA61" s="71" t="str">
        <f t="shared" si="1301"/>
        <v>#VALUE!</v>
      </c>
      <c r="KB61" s="71" t="str">
        <f t="shared" si="1374"/>
        <v/>
      </c>
      <c r="KC61" s="131" t="str">
        <f t="array" ref="KC61">SUMIFS(INDIRECT($G$1),Consolidado!$C$3:$C66,$A61,Consolidado!$B$3:$B66,KC$1)</f>
        <v>#VALUE!</v>
      </c>
      <c r="KD61" s="70" t="str">
        <f t="array" ref="KD61">SUM(SUMIFS(INDIRECT($E$1) ,OtrosR!$C$3:$C66,$A61,OtrosR!$B$3:$B66,KC$1))</f>
        <v>#VALUE!</v>
      </c>
      <c r="KE61" s="71" t="str">
        <f t="shared" si="1302"/>
        <v>#VALUE!</v>
      </c>
      <c r="KF61" s="70" t="str">
        <f t="array" ref="KF61">SUMIFS(INDIRECT($H$1),Consolidado!$C$3:$C66,$A61,Consolidado!$B$3:$B66,KC$1)</f>
        <v>#VALUE!</v>
      </c>
      <c r="KG61" s="70" t="str">
        <f t="array" ref="KG61">SUM(SUMIFS(INDIRECT($F$1) ,OtrosR!$C$3:$C66,$A61,OtrosR!$B$3:$B66,KC$1))</f>
        <v>#VALUE!</v>
      </c>
      <c r="KH61" s="71" t="str">
        <f t="shared" si="1303"/>
        <v>#VALUE!</v>
      </c>
      <c r="KI61" s="71" t="str">
        <f t="shared" si="1375"/>
        <v/>
      </c>
      <c r="KJ61" s="132" t="str">
        <f t="array" ref="KJ61">SUMIFS(INDIRECT($G$1),Consolidado!$C$3:$C66,$A61,Consolidado!$B$3:$B66,KJ$1)</f>
        <v>#VALUE!</v>
      </c>
      <c r="KK61" s="69" t="str">
        <f t="array" ref="KK61">SUM(SUMIFS(INDIRECT($E$1) ,OtrosR!$C$3:$C66,$A61,OtrosR!$B$3:$B66,KJ$1))</f>
        <v>#VALUE!</v>
      </c>
      <c r="KL61" s="71" t="str">
        <f t="shared" si="1304"/>
        <v>#VALUE!</v>
      </c>
      <c r="KM61" s="69" t="str">
        <f t="array" ref="KM61">SUMIFS(INDIRECT($H$1),Consolidado!$C$3:$C66,$A61,Consolidado!$B$3:$B66,KJ$1)</f>
        <v>#VALUE!</v>
      </c>
      <c r="KN61" s="69" t="str">
        <f t="array" ref="KN61">SUM(SUMIFS(INDIRECT($F$1) ,OtrosR!$C$3:$C66,$A61,OtrosR!$B$3:$B66,KJ$1))</f>
        <v>#VALUE!</v>
      </c>
      <c r="KO61" s="71" t="str">
        <f t="shared" si="1305"/>
        <v>#VALUE!</v>
      </c>
      <c r="KP61" s="71" t="str">
        <f t="shared" si="1376"/>
        <v/>
      </c>
      <c r="KQ61" s="131" t="str">
        <f t="array" ref="KQ61">SUMIFS(INDIRECT($G$1),Consolidado!$C$3:$C66,$A61,Consolidado!$B$3:$B66,KQ$1)</f>
        <v>#VALUE!</v>
      </c>
      <c r="KR61" s="70" t="str">
        <f t="array" ref="KR61">SUM(SUMIFS(INDIRECT($E$1) ,OtrosR!$C$3:$C66,$A61,OtrosR!$B$3:$B66,KQ$1))</f>
        <v>#VALUE!</v>
      </c>
      <c r="KS61" s="71" t="str">
        <f t="shared" si="1306"/>
        <v>#VALUE!</v>
      </c>
      <c r="KT61" s="70" t="str">
        <f t="array" ref="KT61">SUMIFS(INDIRECT($H$1),Consolidado!$C$3:$C66,$A61,Consolidado!$B$3:$B66,KQ$1)</f>
        <v>#VALUE!</v>
      </c>
      <c r="KU61" s="70" t="str">
        <f t="array" ref="KU61">SUM(SUMIFS(INDIRECT($F$1) ,OtrosR!$C$3:$C66,$A61,OtrosR!$B$3:$B66,KQ$1))</f>
        <v>#VALUE!</v>
      </c>
      <c r="KV61" s="71" t="str">
        <f t="shared" si="1307"/>
        <v>#VALUE!</v>
      </c>
      <c r="KW61" s="71" t="str">
        <f t="shared" si="1377"/>
        <v/>
      </c>
      <c r="KX61" s="132" t="str">
        <f t="array" ref="KX61">SUMIFS(INDIRECT($G$1),Consolidado!$C$3:$C66,$A61,Consolidado!$B$3:$B66,KX$1)</f>
        <v>#VALUE!</v>
      </c>
      <c r="KY61" s="69" t="str">
        <f t="array" ref="KY61">SUM(SUMIFS(INDIRECT($E$1) ,OtrosR!$C$3:$C66,$A61,OtrosR!$B$3:$B66,KX$1))</f>
        <v>#VALUE!</v>
      </c>
      <c r="KZ61" s="71" t="str">
        <f t="shared" si="1308"/>
        <v>#VALUE!</v>
      </c>
      <c r="LA61" s="69" t="str">
        <f t="array" ref="LA61">SUMIFS(INDIRECT($H$1),Consolidado!$C$3:$C66,$A61,Consolidado!$B$3:$B66,KX$1)</f>
        <v>#VALUE!</v>
      </c>
      <c r="LB61" s="69" t="str">
        <f t="array" ref="LB61">SUM(SUMIFS(INDIRECT($F$1) ,OtrosR!$C$3:$C66,$A61,OtrosR!$B$3:$B66,KX$1))</f>
        <v>#VALUE!</v>
      </c>
      <c r="LC61" s="71" t="str">
        <f t="shared" si="1309"/>
        <v>#VALUE!</v>
      </c>
      <c r="LD61" s="133" t="str">
        <f t="shared" si="1378"/>
        <v/>
      </c>
      <c r="LE61" s="131" t="str">
        <f t="array" ref="LE61">SUMIFS(INDIRECT($G$1),Consolidado!$C$3:$C66,$A61,Consolidado!$B$3:$B66,LE$1)</f>
        <v>#VALUE!</v>
      </c>
      <c r="LF61" s="70" t="str">
        <f t="array" ref="LF61">SUM(SUMIFS(INDIRECT($E$1) ,OtrosR!$C$3:$C66,$A61,OtrosR!$B$3:$B66,LE$1))</f>
        <v>#VALUE!</v>
      </c>
      <c r="LG61" s="71" t="str">
        <f t="shared" si="1310"/>
        <v>#VALUE!</v>
      </c>
      <c r="LH61" s="70" t="str">
        <f t="array" ref="LH61">SUMIFS(INDIRECT($H$1),Consolidado!$C$3:$C66,$A61,Consolidado!$B$3:$B66,LE$1)</f>
        <v>#VALUE!</v>
      </c>
      <c r="LI61" s="70" t="str">
        <f t="array" ref="LI61">SUM(SUMIFS(INDIRECT($F$1) ,OtrosR!$C$3:$C66,$A61,OtrosR!$B$3:$B66,LE$1))</f>
        <v>#VALUE!</v>
      </c>
      <c r="LJ61" s="71" t="str">
        <f t="shared" si="1311"/>
        <v>#VALUE!</v>
      </c>
      <c r="LK61" s="71" t="str">
        <f t="shared" si="1379"/>
        <v/>
      </c>
      <c r="LL61" s="132" t="str">
        <f t="array" ref="LL61">SUMIFS(INDIRECT($G$1),Consolidado!$C$3:$C66,$A61,Consolidado!$B$3:$B66,LL$1)</f>
        <v>#VALUE!</v>
      </c>
      <c r="LM61" s="69" t="str">
        <f t="array" ref="LM61">SUM(SUMIFS(INDIRECT($E$1) ,OtrosR!$C$3:$C66,$A61,OtrosR!$B$3:$B66,LL$1))</f>
        <v>#VALUE!</v>
      </c>
      <c r="LN61" s="71" t="str">
        <f t="shared" si="1312"/>
        <v>#VALUE!</v>
      </c>
      <c r="LO61" s="69" t="str">
        <f t="array" ref="LO61">SUMIFS(INDIRECT($H$1),Consolidado!$C$3:$C66,$A61,Consolidado!$B$3:$B66,LL$1)</f>
        <v>#VALUE!</v>
      </c>
      <c r="LP61" s="69" t="str">
        <f t="array" ref="LP61">SUM(SUMIFS(INDIRECT($F$1) ,OtrosR!$C$3:$C66,$A61,OtrosR!$B$3:$B66,LL$1))</f>
        <v>#VALUE!</v>
      </c>
      <c r="LQ61" s="71" t="str">
        <f t="shared" si="1313"/>
        <v>#VALUE!</v>
      </c>
      <c r="LR61" s="133" t="str">
        <f t="shared" si="1380"/>
        <v/>
      </c>
      <c r="LS61" s="131" t="str">
        <f t="array" ref="LS61">SUMIFS(INDIRECT($G$1),Consolidado!$C$3:$C66,$A61,Consolidado!$B$3:$B66,LS$1)</f>
        <v>#VALUE!</v>
      </c>
      <c r="LT61" s="70" t="str">
        <f t="array" ref="LT61">SUM(SUMIFS(INDIRECT($E$1) ,OtrosR!$C$3:$C66,$A61,OtrosR!$B$3:$B66,LS$1))</f>
        <v>#VALUE!</v>
      </c>
      <c r="LU61" s="71" t="str">
        <f t="shared" si="1314"/>
        <v>#VALUE!</v>
      </c>
      <c r="LV61" s="70" t="str">
        <f t="array" ref="LV61">SUMIFS(INDIRECT($H$1),Consolidado!$C$3:$C66,$A61,Consolidado!$B$3:$B66,LS$1)</f>
        <v>#VALUE!</v>
      </c>
      <c r="LW61" s="70" t="str">
        <f t="array" ref="LW61">SUM(SUMIFS(INDIRECT($F$1) ,OtrosR!$C$3:$C66,$A61,OtrosR!$B$3:$B66,LS$1))</f>
        <v>#VALUE!</v>
      </c>
      <c r="LX61" s="71" t="str">
        <f t="shared" si="1315"/>
        <v>#VALUE!</v>
      </c>
      <c r="LY61" s="71" t="str">
        <f t="shared" si="1381"/>
        <v/>
      </c>
      <c r="LZ61" s="132" t="str">
        <f t="array" ref="LZ61">SUMIFS(INDIRECT($G$1),Consolidado!$C$3:$C66,$A61,Consolidado!$B$3:$B66,LZ$1)</f>
        <v>#VALUE!</v>
      </c>
      <c r="MA61" s="69" t="str">
        <f t="array" ref="MA61">SUM(SUMIFS(INDIRECT($E$1) ,OtrosR!$C$3:$C66,$A61,OtrosR!$B$3:$B66,LZ$1))</f>
        <v>#VALUE!</v>
      </c>
      <c r="MB61" s="71" t="str">
        <f t="shared" si="1316"/>
        <v>#VALUE!</v>
      </c>
      <c r="MC61" s="69" t="str">
        <f t="array" ref="MC61">SUMIFS(INDIRECT($H$1),Consolidado!$C$3:$C66,$A61,Consolidado!$B$3:$B66,LZ$1)</f>
        <v>#VALUE!</v>
      </c>
      <c r="MD61" s="69" t="str">
        <f t="array" ref="MD61">SUM(SUMIFS(INDIRECT($F$1) ,OtrosR!$C$3:$C66,$A61,OtrosR!$B$3:$B66,LZ$1))</f>
        <v>#VALUE!</v>
      </c>
      <c r="ME61" s="71" t="str">
        <f t="shared" si="1317"/>
        <v>#VALUE!</v>
      </c>
      <c r="MF61" s="133" t="str">
        <f t="shared" si="1382"/>
        <v/>
      </c>
      <c r="MG61" s="131" t="str">
        <f t="array" ref="MG61">SUMIFS(INDIRECT($G$1),Consolidado!$C$3:$C66,$A61,Consolidado!$B$3:$B66,MG$1)</f>
        <v>#VALUE!</v>
      </c>
      <c r="MH61" s="70" t="str">
        <f t="array" ref="MH61">SUM(SUMIFS(INDIRECT($E$1) ,OtrosR!$C$3:$C66,$A61,OtrosR!$B$3:$B66,MG$1))</f>
        <v>#VALUE!</v>
      </c>
      <c r="MI61" s="71" t="str">
        <f t="shared" si="1318"/>
        <v>#VALUE!</v>
      </c>
      <c r="MJ61" s="70" t="str">
        <f t="array" ref="MJ61">SUMIFS(INDIRECT($H$1),Consolidado!$C$3:$C66,$A61,Consolidado!$B$3:$B66,MG$1)</f>
        <v>#VALUE!</v>
      </c>
      <c r="MK61" s="70" t="str">
        <f t="array" ref="MK61">SUM(SUMIFS(INDIRECT($F$1) ,OtrosR!$C$3:$C66,$A61,OtrosR!$B$3:$B66,MG$1))</f>
        <v>#VALUE!</v>
      </c>
      <c r="ML61" s="71" t="str">
        <f t="shared" si="1319"/>
        <v>#VALUE!</v>
      </c>
      <c r="MM61" s="71" t="str">
        <f t="shared" si="1383"/>
        <v/>
      </c>
      <c r="MN61" s="132" t="str">
        <f t="array" ref="MN61">SUMIFS(INDIRECT($G$1),Consolidado!$C$3:$C66,$A61,Consolidado!$B$3:$B66,MN$1)</f>
        <v>#VALUE!</v>
      </c>
      <c r="MO61" s="69" t="str">
        <f t="array" ref="MO61">SUM(SUMIFS(INDIRECT($E$1) ,OtrosR!$C$3:$C66,$A61,OtrosR!$B$3:$B66,MN$1))</f>
        <v>#VALUE!</v>
      </c>
      <c r="MP61" s="71" t="str">
        <f t="shared" si="1320"/>
        <v>#VALUE!</v>
      </c>
      <c r="MQ61" s="69" t="str">
        <f t="array" ref="MQ61">SUMIFS(INDIRECT($H$1),Consolidado!$C$3:$C66,$A61,Consolidado!$B$3:$B66,MN$1)</f>
        <v>#VALUE!</v>
      </c>
      <c r="MR61" s="69" t="str">
        <f t="array" ref="MR61">SUM(SUMIFS(INDIRECT($F$1) ,OtrosR!$C$3:$C66,$A61,OtrosR!$B$3:$B66,MN$1))</f>
        <v>#VALUE!</v>
      </c>
      <c r="MS61" s="71" t="str">
        <f t="shared" si="1321"/>
        <v>#VALUE!</v>
      </c>
      <c r="MT61" s="133" t="str">
        <f t="shared" si="1384"/>
        <v/>
      </c>
      <c r="MU61" s="131" t="str">
        <f t="array" ref="MU61">SUMIFS(INDIRECT($G$1),Consolidado!$C$3:$C66,$A61,Consolidado!$B$3:$B66,MU$1)</f>
        <v>#VALUE!</v>
      </c>
      <c r="MV61" s="70" t="str">
        <f t="array" ref="MV61">SUM(SUMIFS(INDIRECT($E$1) ,OtrosR!$C$3:$C66,$A61,OtrosR!$B$3:$B66,MU$1))</f>
        <v>#VALUE!</v>
      </c>
      <c r="MW61" s="71" t="str">
        <f t="shared" si="1322"/>
        <v>#VALUE!</v>
      </c>
      <c r="MX61" s="70" t="str">
        <f t="array" ref="MX61">SUMIFS(INDIRECT($H$1),Consolidado!$C$3:$C66,$A61,Consolidado!$B$3:$B66,MU$1)</f>
        <v>#VALUE!</v>
      </c>
      <c r="MY61" s="70" t="str">
        <f t="array" ref="MY61">SUM(SUMIFS(INDIRECT($F$1) ,OtrosR!$C$3:$C66,$A61,OtrosR!$B$3:$B66,MU$1))</f>
        <v>#VALUE!</v>
      </c>
      <c r="MZ61" s="71" t="str">
        <f t="shared" si="1323"/>
        <v>#VALUE!</v>
      </c>
      <c r="NA61" s="71" t="str">
        <f t="shared" si="1385"/>
        <v/>
      </c>
      <c r="NB61" s="132" t="str">
        <f t="array" ref="NB61">SUMIFS(INDIRECT($G$1),Consolidado!$C$3:$C66,$A61,Consolidado!$B$3:$B66,NB$1)</f>
        <v>#VALUE!</v>
      </c>
      <c r="NC61" s="69" t="str">
        <f t="array" ref="NC61">SUM(SUMIFS(INDIRECT($E$1) ,OtrosR!$C$3:$C66,$A61,OtrosR!$B$3:$B66,NB$1))</f>
        <v>#VALUE!</v>
      </c>
      <c r="ND61" s="71" t="str">
        <f t="shared" si="1324"/>
        <v>#VALUE!</v>
      </c>
      <c r="NE61" s="69" t="str">
        <f t="array" ref="NE61">SUMIFS(INDIRECT($H$1),Consolidado!$C$3:$C66,$A61,Consolidado!$B$3:$B66,NB$1)</f>
        <v>#VALUE!</v>
      </c>
      <c r="NF61" s="69" t="str">
        <f t="array" ref="NF61">SUM(SUMIFS(INDIRECT($F$1) ,OtrosR!$C$3:$C66,$A61,OtrosR!$B$3:$B66,NB$1))</f>
        <v>#VALUE!</v>
      </c>
      <c r="NG61" s="71" t="str">
        <f t="shared" si="1325"/>
        <v>#VALUE!</v>
      </c>
      <c r="NH61" s="133" t="str">
        <f t="shared" si="1386"/>
        <v/>
      </c>
      <c r="NI61" s="131" t="str">
        <f t="array" ref="NI61">SUMIFS(INDIRECT($G$1),Consolidado!$C$3:$C66,$A61,Consolidado!$B$3:$B66,NI$1)</f>
        <v>#VALUE!</v>
      </c>
      <c r="NJ61" s="70" t="str">
        <f t="array" ref="NJ61">SUM(SUMIFS(INDIRECT($E$1) ,OtrosR!$C$3:$C66,$A61,OtrosR!$B$3:$B66,NI$1))</f>
        <v>#VALUE!</v>
      </c>
      <c r="NK61" s="71" t="str">
        <f t="shared" si="1326"/>
        <v>#VALUE!</v>
      </c>
      <c r="NL61" s="71" t="str">
        <f t="array" ref="NL61">SUMIFS(INDIRECT($H$1),Consolidado!$C$3:$C66,$A61,Consolidado!$B$3:$B66,NI$1)</f>
        <v>#VALUE!</v>
      </c>
      <c r="NM61" s="70" t="str">
        <f t="array" ref="NM61">SUM(SUMIFS(INDIRECT($F$1) ,OtrosR!$C$3:$C66,$A61,OtrosR!$B$3:$B66,NI$1))</f>
        <v>#VALUE!</v>
      </c>
      <c r="NN61" s="71" t="str">
        <f t="shared" si="1327"/>
        <v>#VALUE!</v>
      </c>
      <c r="NO61" s="71" t="str">
        <f t="shared" si="1387"/>
        <v/>
      </c>
      <c r="NP61" s="132" t="str">
        <f t="array" ref="NP61">SUMIFS(INDIRECT($G$1),Consolidado!$C$3:$C66,$A61,Consolidado!$B$3:$B66,NP$1)</f>
        <v>#VALUE!</v>
      </c>
      <c r="NQ61" s="69" t="str">
        <f t="array" ref="NQ61">SUM(SUMIFS(INDIRECT($E$1) ,OtrosR!$C$3:$C66,$A61,OtrosR!$B$3:$B66,NP$1))</f>
        <v>#VALUE!</v>
      </c>
      <c r="NR61" s="71" t="str">
        <f t="shared" si="1328"/>
        <v>#VALUE!</v>
      </c>
      <c r="NS61" s="69" t="str">
        <f t="array" ref="NS61">SUMIFS(INDIRECT($H$1),Consolidado!$C$3:$C66,$A61,Consolidado!$B$3:$B66,NP$1)</f>
        <v>#VALUE!</v>
      </c>
      <c r="NT61" s="69" t="str">
        <f t="array" ref="NT61">SUM(SUMIFS(INDIRECT($F$1) ,OtrosR!$C$3:$C66,$A61,OtrosR!$B$3:$B66,NP$1))</f>
        <v>#VALUE!</v>
      </c>
      <c r="NU61" s="71" t="str">
        <f t="shared" si="1329"/>
        <v>#VALUE!</v>
      </c>
      <c r="NV61" s="133" t="str">
        <f t="shared" si="1388"/>
        <v/>
      </c>
    </row>
    <row r="62" ht="15.75" hidden="1" customHeight="1">
      <c r="A62" s="6" t="str">
        <f>Menus!Q7</f>
        <v/>
      </c>
      <c r="B62" s="69" t="str">
        <f t="shared" si="1330"/>
        <v>#VALUE!</v>
      </c>
      <c r="C62" s="69" t="str">
        <f t="shared" si="1331"/>
        <v>#VALUE!</v>
      </c>
      <c r="D62" s="71" t="str">
        <f t="shared" si="1220"/>
        <v>#VALUE!</v>
      </c>
      <c r="E62" s="69" t="str">
        <f t="shared" si="1332"/>
        <v>#VALUE!</v>
      </c>
      <c r="F62" s="69" t="str">
        <f t="shared" si="1333"/>
        <v>#VALUE!</v>
      </c>
      <c r="G62" s="71" t="str">
        <f t="shared" si="1221"/>
        <v>#VALUE!</v>
      </c>
      <c r="H62" s="71" t="str">
        <f t="shared" si="1334"/>
        <v/>
      </c>
      <c r="I62" s="100" t="str">
        <f t="array" ref="I62">SUMIFS(INDIRECT($G$1),Consolidado!$C$3:$C66,$A62,Consolidado!$B$3:$B66,I$1)</f>
        <v>#VALUE!</v>
      </c>
      <c r="J62" s="127" t="str">
        <f t="array" ref="J62">SUM(SUMIFS(INDIRECT($E$1) ,OtrosR!$C$3:$C66,$A62,OtrosR!$B$3:$B66,I$1))</f>
        <v>#VALUE!</v>
      </c>
      <c r="K62" s="71" t="str">
        <f t="shared" si="1222"/>
        <v>#VALUE!</v>
      </c>
      <c r="L62" s="128" t="str">
        <f t="array" ref="L62">SUMIFS(INDIRECT($H$1),Consolidado!$C$3:$C66,$A62,Consolidado!$B$3:$B66,I$1)</f>
        <v>#VALUE!</v>
      </c>
      <c r="M62" s="127" t="str">
        <f t="array" ref="M62">SUM(SUMIFS(INDIRECT($F$1) ,OtrosR!$C$3:$C66,$A62,OtrosR!$B$3:$B66,I$1))</f>
        <v>#VALUE!</v>
      </c>
      <c r="N62" s="71" t="str">
        <f t="shared" si="1223"/>
        <v>#VALUE!</v>
      </c>
      <c r="O62" s="71" t="str">
        <f t="shared" si="1335"/>
        <v/>
      </c>
      <c r="P62" s="129" t="str">
        <f t="array" ref="P62">SUMIFS(INDIRECT($G$1),Consolidado!$C$3:$C66,$A62,Consolidado!$B$3:$B66,P$1)</f>
        <v>#VALUE!</v>
      </c>
      <c r="Q62" s="130" t="str">
        <f t="array" ref="Q62">SUM(SUMIFS(INDIRECT($E$1) ,OtrosR!$C$3:$C66,$A62,OtrosR!$B$3:$B66,P$1))</f>
        <v>#VALUE!</v>
      </c>
      <c r="R62" s="71" t="str">
        <f t="shared" si="1224"/>
        <v>#VALUE!</v>
      </c>
      <c r="S62" s="130" t="str">
        <f t="array" ref="S62">SUMIFS(INDIRECT($H$1),Consolidado!$C$3:$C66,$A62,Consolidado!$B$3:$B66,P$1)</f>
        <v>#VALUE!</v>
      </c>
      <c r="T62" s="130" t="str">
        <f t="array" ref="T62">SUM(SUMIFS(INDIRECT($F$1) ,OtrosR!$C$3:$C66,$A62,OtrosR!$B$3:$B66,P$1))</f>
        <v>#VALUE!</v>
      </c>
      <c r="U62" s="71" t="str">
        <f t="shared" si="1225"/>
        <v>#VALUE!</v>
      </c>
      <c r="V62" s="71" t="str">
        <f t="shared" si="1336"/>
        <v/>
      </c>
      <c r="W62" s="131" t="str">
        <f t="array" ref="W62">SUMIFS(INDIRECT($G$1),Consolidado!$C$3:$C66,$A62,Consolidado!$B$3:$B66,W$1)</f>
        <v>#VALUE!</v>
      </c>
      <c r="X62" s="70" t="str">
        <f t="array" ref="X62">SUM(SUMIFS(INDIRECT($E$1) ,OtrosR!$C$3:$C66,$A62,OtrosR!$B$3:$B66,W$1))</f>
        <v>#VALUE!</v>
      </c>
      <c r="Y62" s="71" t="str">
        <f t="shared" si="1226"/>
        <v>#VALUE!</v>
      </c>
      <c r="Z62" s="70" t="str">
        <f t="array" ref="Z62">SUMIFS(INDIRECT($H$1),Consolidado!$C$3:$C66,$A62,Consolidado!$B$3:$B66,W$1)</f>
        <v>#VALUE!</v>
      </c>
      <c r="AA62" s="70" t="str">
        <f t="array" ref="AA62">SUM(SUMIFS(INDIRECT($F$1) ,OtrosR!$C$3:$C66,$A62,OtrosR!$B$3:$B66,W$1))</f>
        <v>#VALUE!</v>
      </c>
      <c r="AB62" s="71" t="str">
        <f t="shared" si="1227"/>
        <v>#VALUE!</v>
      </c>
      <c r="AC62" s="71" t="str">
        <f t="shared" si="1337"/>
        <v/>
      </c>
      <c r="AD62" s="132" t="str">
        <f t="array" ref="AD62">SUMIFS(INDIRECT($G$1),Consolidado!$C$3:$C66,$A62,Consolidado!$B$3:$B66,AD$1)</f>
        <v>#VALUE!</v>
      </c>
      <c r="AE62" s="69" t="str">
        <f t="array" ref="AE62">SUM(SUMIFS(INDIRECT($E$1) ,OtrosR!$C$3:$C66,$A62,OtrosR!$B$3:$B66,AD$1))</f>
        <v>#VALUE!</v>
      </c>
      <c r="AF62" s="71" t="str">
        <f t="shared" si="1228"/>
        <v>#VALUE!</v>
      </c>
      <c r="AG62" s="69" t="str">
        <f t="array" ref="AG62">SUMIFS(INDIRECT($H$1),Consolidado!$C$3:$C66,$A62,Consolidado!$B$3:$B66,AD$1)</f>
        <v>#VALUE!</v>
      </c>
      <c r="AH62" s="69" t="str">
        <f t="array" ref="AH62">SUM(SUMIFS(INDIRECT($F$1) ,OtrosR!$C$3:$C66,$A62,OtrosR!$B$3:$B66,AD$1))</f>
        <v>#VALUE!</v>
      </c>
      <c r="AI62" s="71" t="str">
        <f t="shared" si="1229"/>
        <v>#VALUE!</v>
      </c>
      <c r="AJ62" s="71" t="str">
        <f t="shared" si="1338"/>
        <v/>
      </c>
      <c r="AK62" s="131" t="str">
        <f t="array" ref="AK62">SUMIFS(INDIRECT($G$1),Consolidado!$C$3:$C66,$A62,Consolidado!$B$3:$B66,AK$1)</f>
        <v>#VALUE!</v>
      </c>
      <c r="AL62" s="70" t="str">
        <f t="array" ref="AL62">SUM(SUMIFS(INDIRECT($E$1) ,OtrosR!$C$3:$C66,$A62,OtrosR!$B$3:$B66,AK$1))</f>
        <v>#VALUE!</v>
      </c>
      <c r="AM62" s="71" t="str">
        <f t="shared" si="1230"/>
        <v>#VALUE!</v>
      </c>
      <c r="AN62" s="70" t="str">
        <f t="array" ref="AN62">SUMIFS(INDIRECT($H$1),Consolidado!$C$3:$C66,$A62,Consolidado!$B$3:$B66,AK$1)</f>
        <v>#VALUE!</v>
      </c>
      <c r="AO62" s="70" t="str">
        <f t="array" ref="AO62">SUM(SUMIFS(INDIRECT($F$1) ,OtrosR!$C$3:$C66,$A62,OtrosR!$B$3:$B66,AK$1))</f>
        <v>#VALUE!</v>
      </c>
      <c r="AP62" s="71" t="str">
        <f t="shared" si="1231"/>
        <v>#VALUE!</v>
      </c>
      <c r="AQ62" s="71" t="str">
        <f t="shared" si="1339"/>
        <v/>
      </c>
      <c r="AR62" s="132" t="str">
        <f t="array" ref="AR62">SUMIFS(INDIRECT($G$1),Consolidado!$C$3:$C66,$A62,Consolidado!$B$3:$B66,AR$1)</f>
        <v>#VALUE!</v>
      </c>
      <c r="AS62" s="69" t="str">
        <f t="array" ref="AS62">SUM(SUMIFS(INDIRECT($E$1) ,OtrosR!$C$3:$C66,$A62,OtrosR!$B$3:$B66,AR$1))</f>
        <v>#VALUE!</v>
      </c>
      <c r="AT62" s="71" t="str">
        <f t="shared" si="1232"/>
        <v>#VALUE!</v>
      </c>
      <c r="AU62" s="69" t="str">
        <f t="array" ref="AU62">SUMIFS(INDIRECT($H$1),Consolidado!$C$3:$C66,$A62,Consolidado!$B$3:$B66,AR$1)</f>
        <v>#VALUE!</v>
      </c>
      <c r="AV62" s="69" t="str">
        <f t="array" ref="AV62">SUM(SUMIFS(INDIRECT($F$1) ,OtrosR!$C$3:$C66,$A62,OtrosR!$B$3:$B66,AR$1))</f>
        <v>#VALUE!</v>
      </c>
      <c r="AW62" s="71" t="str">
        <f t="shared" si="1233"/>
        <v>#VALUE!</v>
      </c>
      <c r="AX62" s="71" t="str">
        <f t="shared" si="1340"/>
        <v/>
      </c>
      <c r="AY62" s="131" t="str">
        <f t="array" ref="AY62">SUMIFS(INDIRECT($G$1),Consolidado!$C$3:$C66,$A62,Consolidado!$B$3:$B66,AY$1)</f>
        <v>#VALUE!</v>
      </c>
      <c r="AZ62" s="70" t="str">
        <f t="array" ref="AZ62">SUM(SUMIFS(INDIRECT($E$1) ,OtrosR!$C$3:$C66,$A62,OtrosR!$B$3:$B66,AY$1))</f>
        <v>#VALUE!</v>
      </c>
      <c r="BA62" s="71" t="str">
        <f t="shared" si="1234"/>
        <v>#VALUE!</v>
      </c>
      <c r="BB62" s="70" t="str">
        <f t="array" ref="BB62">SUMIFS(INDIRECT($H$1),Consolidado!$C$3:$C66,$A62,Consolidado!$B$3:$B66,AY$1)</f>
        <v>#VALUE!</v>
      </c>
      <c r="BC62" s="70" t="str">
        <f t="array" ref="BC62">SUM(SUMIFS(INDIRECT($F$1) ,OtrosR!$C$3:$C66,$A62,OtrosR!$B$3:$B66,AY$1))</f>
        <v>#VALUE!</v>
      </c>
      <c r="BD62" s="71" t="str">
        <f t="shared" si="1235"/>
        <v>#VALUE!</v>
      </c>
      <c r="BE62" s="71" t="str">
        <f t="shared" si="1341"/>
        <v/>
      </c>
      <c r="BF62" s="132" t="str">
        <f t="array" ref="BF62">SUMIFS(INDIRECT($G$1),Consolidado!$C$3:$C66,$A62,Consolidado!$B$3:$B66,BF$1)</f>
        <v>#VALUE!</v>
      </c>
      <c r="BG62" s="69" t="str">
        <f t="array" ref="BG62">SUM(SUMIFS(INDIRECT($E$1) ,OtrosR!$C$3:$C66,$A62,OtrosR!$B$3:$B66,BF$1))</f>
        <v>#VALUE!</v>
      </c>
      <c r="BH62" s="71" t="str">
        <f t="shared" si="1236"/>
        <v>#VALUE!</v>
      </c>
      <c r="BI62" s="69" t="str">
        <f t="array" ref="BI62">SUMIFS(INDIRECT($H$1),Consolidado!$C$3:$C66,$A62,Consolidado!$B$3:$B66,BF$1)</f>
        <v>#VALUE!</v>
      </c>
      <c r="BJ62" s="69" t="str">
        <f t="array" ref="BJ62">SUM(SUMIFS(INDIRECT($F$1) ,OtrosR!$C$3:$C66,$A62,OtrosR!$B$3:$B66,BF$1))</f>
        <v>#VALUE!</v>
      </c>
      <c r="BK62" s="71" t="str">
        <f t="shared" si="1237"/>
        <v>#VALUE!</v>
      </c>
      <c r="BL62" s="71" t="str">
        <f t="shared" si="1342"/>
        <v/>
      </c>
      <c r="BM62" s="131" t="str">
        <f t="array" ref="BM62">SUMIFS(INDIRECT($G$1),Consolidado!$C$3:$C66,$A62,Consolidado!$B$3:$B66,BM$1)</f>
        <v>#VALUE!</v>
      </c>
      <c r="BN62" s="70" t="str">
        <f t="array" ref="BN62">SUM(SUMIFS(INDIRECT($E$1) ,OtrosR!$C$3:$C66,$A62,OtrosR!$B$3:$B66,BM$1))</f>
        <v>#VALUE!</v>
      </c>
      <c r="BO62" s="71" t="str">
        <f t="shared" si="1238"/>
        <v>#VALUE!</v>
      </c>
      <c r="BP62" s="70" t="str">
        <f t="array" ref="BP62">SUMIFS(INDIRECT($H$1),Consolidado!$C$3:$C66,$A62,Consolidado!$B$3:$B66,BM$1)</f>
        <v>#VALUE!</v>
      </c>
      <c r="BQ62" s="70" t="str">
        <f t="array" ref="BQ62">SUM(SUMIFS(INDIRECT($F$1) ,OtrosR!$C$3:$C66,$A62,OtrosR!$B$3:$B66,BM$1))</f>
        <v>#VALUE!</v>
      </c>
      <c r="BR62" s="71" t="str">
        <f t="shared" si="1239"/>
        <v>#VALUE!</v>
      </c>
      <c r="BS62" s="71" t="str">
        <f t="shared" si="1343"/>
        <v/>
      </c>
      <c r="BT62" s="132" t="str">
        <f t="array" ref="BT62">SUMIFS(INDIRECT($G$1),Consolidado!$C$3:$C66,$A62,Consolidado!$B$3:$B66,BT$1)</f>
        <v>#VALUE!</v>
      </c>
      <c r="BU62" s="69" t="str">
        <f t="array" ref="BU62">SUM(SUMIFS(INDIRECT($E$1) ,OtrosR!$C$3:$C66,$A62,OtrosR!$B$3:$B66,BT$1))</f>
        <v>#VALUE!</v>
      </c>
      <c r="BV62" s="71" t="str">
        <f t="shared" si="1240"/>
        <v>#VALUE!</v>
      </c>
      <c r="BW62" s="69" t="str">
        <f t="array" ref="BW62">SUMIFS(INDIRECT($H$1),Consolidado!$C$3:$C66,$A62,Consolidado!$B$3:$B66,BT$1)</f>
        <v>#VALUE!</v>
      </c>
      <c r="BX62" s="69" t="str">
        <f t="array" ref="BX62">SUM(SUMIFS(INDIRECT($F$1) ,OtrosR!$C$3:$C66,$A62,OtrosR!$B$3:$B66,BT$1))</f>
        <v>#VALUE!</v>
      </c>
      <c r="BY62" s="71" t="str">
        <f t="shared" si="1241"/>
        <v>#VALUE!</v>
      </c>
      <c r="BZ62" s="71" t="str">
        <f t="shared" si="1344"/>
        <v/>
      </c>
      <c r="CA62" s="131" t="str">
        <f t="array" ref="CA62">SUMIFS(INDIRECT($G$1),Consolidado!$C$3:$C66,$A62,Consolidado!$B$3:$B66,CA$1)</f>
        <v>#VALUE!</v>
      </c>
      <c r="CB62" s="70" t="str">
        <f t="array" ref="CB62">SUM(SUMIFS(INDIRECT($E$1) ,OtrosR!$C$3:$C66,$A62,OtrosR!$B$3:$B66,CA$1))</f>
        <v>#VALUE!</v>
      </c>
      <c r="CC62" s="71" t="str">
        <f t="shared" si="1242"/>
        <v>#VALUE!</v>
      </c>
      <c r="CD62" s="70" t="str">
        <f t="array" ref="CD62">SUMIFS(INDIRECT($H$1),Consolidado!$C$3:$C66,$A62,Consolidado!$B$3:$B66,CA$1)</f>
        <v>#VALUE!</v>
      </c>
      <c r="CE62" s="70" t="str">
        <f t="array" ref="CE62">SUM(SUMIFS(INDIRECT($F$1) ,OtrosR!$C$3:$C66,$A62,OtrosR!$B$3:$B66,CA$1))</f>
        <v>#VALUE!</v>
      </c>
      <c r="CF62" s="71" t="str">
        <f t="shared" si="1243"/>
        <v>#VALUE!</v>
      </c>
      <c r="CG62" s="71" t="str">
        <f t="shared" si="1345"/>
        <v/>
      </c>
      <c r="CH62" s="132" t="str">
        <f t="array" ref="CH62">SUMIFS(INDIRECT($G$1),Consolidado!$C$3:$C66,$A62,Consolidado!$B$3:$B66,CH$1)</f>
        <v>#VALUE!</v>
      </c>
      <c r="CI62" s="69" t="str">
        <f t="array" ref="CI62">SUM(SUMIFS(INDIRECT($E$1) ,OtrosR!$C$3:$C66,$A62,OtrosR!$B$3:$B66,CH$1))</f>
        <v>#VALUE!</v>
      </c>
      <c r="CJ62" s="71" t="str">
        <f t="shared" si="1244"/>
        <v>#VALUE!</v>
      </c>
      <c r="CK62" s="69" t="str">
        <f t="array" ref="CK62">SUMIFS(INDIRECT($H$1),Consolidado!$C$3:$C66,$A62,Consolidado!$B$3:$B66,CH$1)</f>
        <v>#VALUE!</v>
      </c>
      <c r="CL62" s="69" t="str">
        <f t="array" ref="CL62">SUM(SUMIFS(INDIRECT($F$1) ,OtrosR!$C$3:$C66,$A62,OtrosR!$B$3:$B66,CH$1))</f>
        <v>#VALUE!</v>
      </c>
      <c r="CM62" s="71" t="str">
        <f t="shared" si="1245"/>
        <v>#VALUE!</v>
      </c>
      <c r="CN62" s="71" t="str">
        <f t="shared" si="1346"/>
        <v/>
      </c>
      <c r="CO62" s="131" t="str">
        <f t="array" ref="CO62">SUMIFS(INDIRECT($G$1),Consolidado!$C$3:$C66,$A62,Consolidado!$B$3:$B66,CO$1)</f>
        <v>#VALUE!</v>
      </c>
      <c r="CP62" s="70" t="str">
        <f t="array" ref="CP62">SUM(SUMIFS(INDIRECT($E$1) ,OtrosR!$C$3:$C66,$A62,OtrosR!$B$3:$B66,CO$1))</f>
        <v>#VALUE!</v>
      </c>
      <c r="CQ62" s="71" t="str">
        <f t="shared" si="1246"/>
        <v>#VALUE!</v>
      </c>
      <c r="CR62" s="70" t="str">
        <f t="array" ref="CR62">SUMIFS(INDIRECT($H$1),Consolidado!$C$3:$C66,$A62,Consolidado!$B$3:$B66,CO$1)</f>
        <v>#VALUE!</v>
      </c>
      <c r="CS62" s="70" t="str">
        <f t="array" ref="CS62">SUM(SUMIFS(INDIRECT($F$1) ,OtrosR!$C$3:$C66,$A62,OtrosR!$B$3:$B66,CO$1))</f>
        <v>#VALUE!</v>
      </c>
      <c r="CT62" s="71" t="str">
        <f t="shared" si="1247"/>
        <v>#VALUE!</v>
      </c>
      <c r="CU62" s="71" t="str">
        <f t="shared" si="1347"/>
        <v/>
      </c>
      <c r="CV62" s="132" t="str">
        <f t="array" ref="CV62">SUMIFS(INDIRECT($G$1),Consolidado!$C$3:$C66,$A62,Consolidado!$B$3:$B66,CV$1)</f>
        <v>#VALUE!</v>
      </c>
      <c r="CW62" s="69" t="str">
        <f t="array" ref="CW62">SUM(SUMIFS(INDIRECT($E$1) ,OtrosR!$C$3:$C66,$A62,OtrosR!$B$3:$B66,CV$1))</f>
        <v>#VALUE!</v>
      </c>
      <c r="CX62" s="71" t="str">
        <f t="shared" si="1248"/>
        <v>#VALUE!</v>
      </c>
      <c r="CY62" s="69" t="str">
        <f t="array" ref="CY62">SUMIFS(INDIRECT($H$1),Consolidado!$C$3:$C66,$A62,Consolidado!$B$3:$B66,CV$1)</f>
        <v>#VALUE!</v>
      </c>
      <c r="CZ62" s="69" t="str">
        <f t="array" ref="CZ62">SUM(SUMIFS(INDIRECT($F$1) ,OtrosR!$C$3:$C66,$A62,OtrosR!$B$3:$B66,CV$1))</f>
        <v>#VALUE!</v>
      </c>
      <c r="DA62" s="71" t="str">
        <f t="shared" si="1249"/>
        <v>#VALUE!</v>
      </c>
      <c r="DB62" s="71" t="str">
        <f t="shared" si="1348"/>
        <v/>
      </c>
      <c r="DC62" s="131" t="str">
        <f t="array" ref="DC62">SUMIFS(INDIRECT($G$1),Consolidado!$C$3:$C66,$A62,Consolidado!$B$3:$B66,DC$1)</f>
        <v>#VALUE!</v>
      </c>
      <c r="DD62" s="70" t="str">
        <f t="array" ref="DD62">SUM(SUMIFS(INDIRECT($E$1) ,OtrosR!$C$3:$C66,$A62,OtrosR!$B$3:$B66,DC$1))</f>
        <v>#VALUE!</v>
      </c>
      <c r="DE62" s="71" t="str">
        <f t="shared" si="1250"/>
        <v>#VALUE!</v>
      </c>
      <c r="DF62" s="70" t="str">
        <f t="array" ref="DF62">SUMIFS(INDIRECT($H$1),Consolidado!$C$3:$C66,$A62,Consolidado!$B$3:$B66,DC$1)</f>
        <v>#VALUE!</v>
      </c>
      <c r="DG62" s="70" t="str">
        <f t="array" ref="DG62">SUM(SUMIFS(INDIRECT($F$1) ,OtrosR!$C$3:$C66,$A62,OtrosR!$B$3:$B66,DC$1))</f>
        <v>#VALUE!</v>
      </c>
      <c r="DH62" s="71" t="str">
        <f t="shared" si="1251"/>
        <v>#VALUE!</v>
      </c>
      <c r="DI62" s="71" t="str">
        <f t="shared" si="1349"/>
        <v/>
      </c>
      <c r="DJ62" s="132" t="str">
        <f t="array" ref="DJ62">SUMIFS(INDIRECT($G$1),Consolidado!$C$3:$C66,$A62,Consolidado!$B$3:$B66,DJ$1)</f>
        <v>#VALUE!</v>
      </c>
      <c r="DK62" s="69" t="str">
        <f t="array" ref="DK62">SUM(SUMIFS(INDIRECT($E$1) ,OtrosR!$C$3:$C66,$A62,OtrosR!$B$3:$B66,DJ$1))</f>
        <v>#VALUE!</v>
      </c>
      <c r="DL62" s="71" t="str">
        <f t="shared" si="1252"/>
        <v>#VALUE!</v>
      </c>
      <c r="DM62" s="69" t="str">
        <f t="array" ref="DM62">SUMIFS(INDIRECT($H$1),Consolidado!$C$3:$C66,$A62,Consolidado!$B$3:$B66,DJ$1)</f>
        <v>#VALUE!</v>
      </c>
      <c r="DN62" s="69" t="str">
        <f t="array" ref="DN62">SUM(SUMIFS(INDIRECT($F$1) ,OtrosR!$C$3:$C66,$A62,OtrosR!$B$3:$B66,DJ$1))</f>
        <v>#VALUE!</v>
      </c>
      <c r="DO62" s="71" t="str">
        <f t="shared" si="1253"/>
        <v>#VALUE!</v>
      </c>
      <c r="DP62" s="71" t="str">
        <f t="shared" si="1350"/>
        <v/>
      </c>
      <c r="DQ62" s="131" t="str">
        <f t="array" ref="DQ62">SUMIFS(INDIRECT($G$1),Consolidado!$C$3:$C66,$A62,Consolidado!$B$3:$B66,DQ$1)</f>
        <v>#VALUE!</v>
      </c>
      <c r="DR62" s="70" t="str">
        <f t="array" ref="DR62">SUM(SUMIFS(INDIRECT($E$1) ,OtrosR!$C$3:$C66,$A62,OtrosR!$B$3:$B66,DQ$1))</f>
        <v>#VALUE!</v>
      </c>
      <c r="DS62" s="71" t="str">
        <f t="shared" si="1254"/>
        <v>#VALUE!</v>
      </c>
      <c r="DT62" s="70" t="str">
        <f t="array" ref="DT62">SUMIFS(INDIRECT($H$1),Consolidado!$C$3:$C66,$A62,Consolidado!$B$3:$B66,DQ$1)</f>
        <v>#VALUE!</v>
      </c>
      <c r="DU62" s="70" t="str">
        <f t="array" ref="DU62">SUM(SUMIFS(INDIRECT($F$1) ,OtrosR!$C$3:$C66,$A62,OtrosR!$B$3:$B66,DQ$1))</f>
        <v>#VALUE!</v>
      </c>
      <c r="DV62" s="71" t="str">
        <f t="shared" si="1255"/>
        <v>#VALUE!</v>
      </c>
      <c r="DW62" s="71" t="str">
        <f t="shared" si="1351"/>
        <v/>
      </c>
      <c r="DX62" s="132" t="str">
        <f t="array" ref="DX62">SUMIFS(INDIRECT($G$1),Consolidado!$C$3:$C66,$A62,Consolidado!$B$3:$B66,DX$1)</f>
        <v>#VALUE!</v>
      </c>
      <c r="DY62" s="69" t="str">
        <f t="array" ref="DY62">SUM(SUMIFS(INDIRECT($E$1) ,OtrosR!$C$3:$C66,$A62,OtrosR!$B$3:$B66,DX$1))</f>
        <v>#VALUE!</v>
      </c>
      <c r="DZ62" s="71" t="str">
        <f t="shared" si="1256"/>
        <v>#VALUE!</v>
      </c>
      <c r="EA62" s="69" t="str">
        <f t="array" ref="EA62">SUMIFS(INDIRECT($H$1),Consolidado!$C$3:$C66,$A62,Consolidado!$B$3:$B66,DX$1)</f>
        <v>#VALUE!</v>
      </c>
      <c r="EB62" s="69" t="str">
        <f t="array" ref="EB62">SUM(SUMIFS(INDIRECT($F$1) ,OtrosR!$C$3:$C66,$A62,OtrosR!$B$3:$B66,DX$1))</f>
        <v>#VALUE!</v>
      </c>
      <c r="EC62" s="71" t="str">
        <f t="shared" si="1257"/>
        <v>#VALUE!</v>
      </c>
      <c r="ED62" s="71" t="str">
        <f t="shared" si="1352"/>
        <v/>
      </c>
      <c r="EE62" s="131" t="str">
        <f t="array" ref="EE62">SUMIFS(INDIRECT($G$1),Consolidado!$C$3:$C66,$A62,Consolidado!$B$3:$B66,EE$1)</f>
        <v>#VALUE!</v>
      </c>
      <c r="EF62" s="70" t="str">
        <f t="array" ref="EF62">SUM(SUMIFS(INDIRECT($E$1) ,OtrosR!$C$3:$C66,$A62,OtrosR!$B$3:$B66,EE$1))</f>
        <v>#VALUE!</v>
      </c>
      <c r="EG62" s="71" t="str">
        <f t="shared" si="1258"/>
        <v>#VALUE!</v>
      </c>
      <c r="EH62" s="70" t="str">
        <f t="array" ref="EH62">SUMIFS(INDIRECT($H$1),Consolidado!$C$3:$C66,$A62,Consolidado!$B$3:$B66,EE$1)</f>
        <v>#VALUE!</v>
      </c>
      <c r="EI62" s="70" t="str">
        <f t="array" ref="EI62">SUM(SUMIFS(INDIRECT($F$1) ,OtrosR!$C$3:$C66,$A62,OtrosR!$B$3:$B66,EE$1))</f>
        <v>#VALUE!</v>
      </c>
      <c r="EJ62" s="71" t="str">
        <f t="shared" si="1259"/>
        <v>#VALUE!</v>
      </c>
      <c r="EK62" s="71" t="str">
        <f t="shared" si="1353"/>
        <v/>
      </c>
      <c r="EL62" s="132" t="str">
        <f t="array" ref="EL62">SUMIFS(INDIRECT($G$1),Consolidado!$C$3:$C66,$A62,Consolidado!$B$3:$B66,EL$1)</f>
        <v>#VALUE!</v>
      </c>
      <c r="EM62" s="69" t="str">
        <f t="array" ref="EM62">SUM(SUMIFS(INDIRECT($E$1) ,OtrosR!$C$3:$C66,$A62,OtrosR!$B$3:$B66,EL$1))</f>
        <v>#VALUE!</v>
      </c>
      <c r="EN62" s="71" t="str">
        <f t="shared" si="1260"/>
        <v>#VALUE!</v>
      </c>
      <c r="EO62" s="69" t="str">
        <f t="array" ref="EO62">SUMIFS(INDIRECT($H$1),Consolidado!$C$3:$C66,$A62,Consolidado!$B$3:$B66,EL$1)</f>
        <v>#VALUE!</v>
      </c>
      <c r="EP62" s="69" t="str">
        <f t="array" ref="EP62">SUM(SUMIFS(INDIRECT($F$1) ,OtrosR!$C$3:$C66,$A62,OtrosR!$B$3:$B66,EL$1))</f>
        <v>#VALUE!</v>
      </c>
      <c r="EQ62" s="71" t="str">
        <f t="shared" si="1261"/>
        <v>#VALUE!</v>
      </c>
      <c r="ER62" s="71" t="str">
        <f t="shared" si="1354"/>
        <v/>
      </c>
      <c r="ES62" s="131" t="str">
        <f t="array" ref="ES62">SUMIFS(INDIRECT($G$1),Consolidado!$C$3:$C66,$A62,Consolidado!$B$3:$B66,ES$1)</f>
        <v>#VALUE!</v>
      </c>
      <c r="ET62" s="70" t="str">
        <f t="array" ref="ET62">SUM(SUMIFS(INDIRECT($E$1) ,OtrosR!$C$3:$C66,$A62,OtrosR!$B$3:$B66,ES$1))</f>
        <v>#VALUE!</v>
      </c>
      <c r="EU62" s="71" t="str">
        <f t="shared" si="1262"/>
        <v>#VALUE!</v>
      </c>
      <c r="EV62" s="70" t="str">
        <f t="array" ref="EV62">SUMIFS(INDIRECT($H$1),Consolidado!$C$3:$C66,$A62,Consolidado!$B$3:$B66,ES$1)</f>
        <v>#VALUE!</v>
      </c>
      <c r="EW62" s="70" t="str">
        <f t="array" ref="EW62">SUM(SUMIFS(INDIRECT($F$1) ,OtrosR!$C$3:$C66,$A62,OtrosR!$B$3:$B66,ES$1))</f>
        <v>#VALUE!</v>
      </c>
      <c r="EX62" s="71" t="str">
        <f t="shared" si="1263"/>
        <v>#VALUE!</v>
      </c>
      <c r="EY62" s="71" t="str">
        <f t="shared" si="1355"/>
        <v/>
      </c>
      <c r="EZ62" s="132" t="str">
        <f t="array" ref="EZ62">SUMIFS(INDIRECT($G$1),Consolidado!$C$3:$C66,$A62,Consolidado!$B$3:$B66,EZ$1)</f>
        <v>#VALUE!</v>
      </c>
      <c r="FA62" s="69" t="str">
        <f t="array" ref="FA62">SUM(SUMIFS(INDIRECT($E$1) ,OtrosR!$C$3:$C66,$A62,OtrosR!$B$3:$B66,EZ$1))</f>
        <v>#VALUE!</v>
      </c>
      <c r="FB62" s="71" t="str">
        <f t="shared" si="1264"/>
        <v>#VALUE!</v>
      </c>
      <c r="FC62" s="69" t="str">
        <f t="array" ref="FC62">SUMIFS(INDIRECT($H$1),Consolidado!$C$3:$C66,$A62,Consolidado!$B$3:$B66,EZ$1)</f>
        <v>#VALUE!</v>
      </c>
      <c r="FD62" s="69" t="str">
        <f t="array" ref="FD62">SUM(SUMIFS(INDIRECT($F$1) ,OtrosR!$C$3:$C66,$A62,OtrosR!$B$3:$B66,EZ$1))</f>
        <v>#VALUE!</v>
      </c>
      <c r="FE62" s="71" t="str">
        <f t="shared" si="1265"/>
        <v>#VALUE!</v>
      </c>
      <c r="FF62" s="71" t="str">
        <f t="shared" si="1356"/>
        <v/>
      </c>
      <c r="FG62" s="131" t="str">
        <f t="array" ref="FG62">SUMIFS(INDIRECT($G$1),Consolidado!$C$3:$C66,$A62,Consolidado!$B$3:$B66,FG$1)</f>
        <v>#VALUE!</v>
      </c>
      <c r="FH62" s="70" t="str">
        <f t="array" ref="FH62">SUM(SUMIFS(INDIRECT($E$1) ,OtrosR!$C$3:$C66,$A62,OtrosR!$B$3:$B66,FG$1))</f>
        <v>#VALUE!</v>
      </c>
      <c r="FI62" s="71" t="str">
        <f t="shared" si="1266"/>
        <v>#VALUE!</v>
      </c>
      <c r="FJ62" s="70" t="str">
        <f t="array" ref="FJ62">SUMIFS(INDIRECT($H$1),Consolidado!$C$3:$C66,$A62,Consolidado!$B$3:$B66,FG$1)</f>
        <v>#VALUE!</v>
      </c>
      <c r="FK62" s="70" t="str">
        <f t="array" ref="FK62">SUM(SUMIFS(INDIRECT($F$1) ,OtrosR!$C$3:$C66,$A62,OtrosR!$B$3:$B66,FG$1))</f>
        <v>#VALUE!</v>
      </c>
      <c r="FL62" s="71" t="str">
        <f t="shared" si="1267"/>
        <v>#VALUE!</v>
      </c>
      <c r="FM62" s="71" t="str">
        <f t="shared" si="1357"/>
        <v/>
      </c>
      <c r="FN62" s="132" t="str">
        <f t="array" ref="FN62">SUMIFS(INDIRECT($G$1),Consolidado!$C$3:$C66,$A62,Consolidado!$B$3:$B66,FN$1)</f>
        <v>#VALUE!</v>
      </c>
      <c r="FO62" s="69" t="str">
        <f t="array" ref="FO62">SUM(SUMIFS(INDIRECT($E$1) ,OtrosR!$C$3:$C66,$A62,OtrosR!$B$3:$B66,FN$1))</f>
        <v>#VALUE!</v>
      </c>
      <c r="FP62" s="71" t="str">
        <f t="shared" si="1268"/>
        <v>#VALUE!</v>
      </c>
      <c r="FQ62" s="69" t="str">
        <f t="array" ref="FQ62">SUMIFS(INDIRECT($H$1),Consolidado!$C$3:$C66,$A62,Consolidado!$B$3:$B66,FN$1)</f>
        <v>#VALUE!</v>
      </c>
      <c r="FR62" s="69" t="str">
        <f t="array" ref="FR62">SUM(SUMIFS(INDIRECT($F$1) ,OtrosR!$C$3:$C66,$A62,OtrosR!$B$3:$B66,FN$1))</f>
        <v>#VALUE!</v>
      </c>
      <c r="FS62" s="71" t="str">
        <f t="shared" si="1269"/>
        <v>#VALUE!</v>
      </c>
      <c r="FT62" s="71" t="str">
        <f t="shared" si="1358"/>
        <v/>
      </c>
      <c r="FU62" s="131" t="str">
        <f t="array" ref="FU62">SUMIFS(INDIRECT($G$1),Consolidado!$C$3:$C66,$A62,Consolidado!$B$3:$B66,FU$1)</f>
        <v>#VALUE!</v>
      </c>
      <c r="FV62" s="70" t="str">
        <f t="array" ref="FV62">SUM(SUMIFS(INDIRECT($E$1) ,OtrosR!$C$3:$C66,$A62,OtrosR!$B$3:$B66,FU$1))</f>
        <v>#VALUE!</v>
      </c>
      <c r="FW62" s="71" t="str">
        <f t="shared" si="1270"/>
        <v>#VALUE!</v>
      </c>
      <c r="FX62" s="70" t="str">
        <f t="array" ref="FX62">SUMIFS(INDIRECT($H$1),Consolidado!$C$3:$C66,$A62,Consolidado!$B$3:$B66,FU$1)</f>
        <v>#VALUE!</v>
      </c>
      <c r="FY62" s="70" t="str">
        <f t="array" ref="FY62">SUM(SUMIFS(INDIRECT($F$1) ,OtrosR!$C$3:$C66,$A62,OtrosR!$B$3:$B66,FU$1))</f>
        <v>#VALUE!</v>
      </c>
      <c r="FZ62" s="71" t="str">
        <f t="shared" si="1271"/>
        <v>#VALUE!</v>
      </c>
      <c r="GA62" s="71" t="str">
        <f t="shared" si="1359"/>
        <v/>
      </c>
      <c r="GB62" s="132" t="str">
        <f t="array" ref="GB62">SUMIFS(INDIRECT($G$1),Consolidado!$C$3:$C66,$A62,Consolidado!$B$3:$B66,GB$1)</f>
        <v>#VALUE!</v>
      </c>
      <c r="GC62" s="69" t="str">
        <f t="array" ref="GC62">SUM(SUMIFS(INDIRECT($E$1) ,OtrosR!$C$3:$C66,$A62,OtrosR!$B$3:$B66,GB$1))</f>
        <v>#VALUE!</v>
      </c>
      <c r="GD62" s="71" t="str">
        <f t="shared" si="1272"/>
        <v>#VALUE!</v>
      </c>
      <c r="GE62" s="69" t="str">
        <f t="array" ref="GE62">SUMIFS(INDIRECT($H$1),Consolidado!$C$3:$C66,$A62,Consolidado!$B$3:$B66,GB$1)</f>
        <v>#VALUE!</v>
      </c>
      <c r="GF62" s="69" t="str">
        <f t="array" ref="GF62">SUM(SUMIFS(INDIRECT($F$1) ,OtrosR!$C$3:$C66,$A62,OtrosR!$B$3:$B66,GB$1))</f>
        <v>#VALUE!</v>
      </c>
      <c r="GG62" s="71" t="str">
        <f t="shared" si="1273"/>
        <v>#VALUE!</v>
      </c>
      <c r="GH62" s="71" t="str">
        <f t="shared" si="1360"/>
        <v/>
      </c>
      <c r="GI62" s="131" t="str">
        <f t="array" ref="GI62">SUMIFS(INDIRECT($G$1),Consolidado!$C$3:$C66,$A62,Consolidado!$B$3:$B66,GI$1)</f>
        <v>#VALUE!</v>
      </c>
      <c r="GJ62" s="70" t="str">
        <f t="array" ref="GJ62">SUM(SUMIFS(INDIRECT($E$1) ,OtrosR!$C$3:$C66,$A62,OtrosR!$B$3:$B66,GI$1))</f>
        <v>#VALUE!</v>
      </c>
      <c r="GK62" s="71" t="str">
        <f t="shared" si="1274"/>
        <v>#VALUE!</v>
      </c>
      <c r="GL62" s="70" t="str">
        <f t="array" ref="GL62">SUMIFS(INDIRECT($H$1),Consolidado!$C$3:$C66,$A62,Consolidado!$B$3:$B66,GI$1)</f>
        <v>#VALUE!</v>
      </c>
      <c r="GM62" s="70" t="str">
        <f t="array" ref="GM62">SUM(SUMIFS(INDIRECT($F$1) ,OtrosR!$C$3:$C66,$A62,OtrosR!$B$3:$B66,GI$1))</f>
        <v>#VALUE!</v>
      </c>
      <c r="GN62" s="71" t="str">
        <f t="shared" si="1275"/>
        <v>#VALUE!</v>
      </c>
      <c r="GO62" s="71" t="str">
        <f t="shared" si="1361"/>
        <v/>
      </c>
      <c r="GP62" s="132" t="str">
        <f t="array" ref="GP62">SUMIFS(INDIRECT($G$1),Consolidado!$C$3:$C66,$A62,Consolidado!$B$3:$B66,GP$1)</f>
        <v>#VALUE!</v>
      </c>
      <c r="GQ62" s="69" t="str">
        <f t="array" ref="GQ62">SUM(SUMIFS(INDIRECT($E$1) ,OtrosR!$C$3:$C66,$A62,OtrosR!$B$3:$B66,GP$1))</f>
        <v>#VALUE!</v>
      </c>
      <c r="GR62" s="71" t="str">
        <f t="shared" si="1276"/>
        <v>#VALUE!</v>
      </c>
      <c r="GS62" s="69" t="str">
        <f t="array" ref="GS62">SUMIFS(INDIRECT($H$1),Consolidado!$C$3:$C66,$A62,Consolidado!$B$3:$B66,GP$1)</f>
        <v>#VALUE!</v>
      </c>
      <c r="GT62" s="69" t="str">
        <f t="array" ref="GT62">SUM(SUMIFS(INDIRECT($F$1) ,OtrosR!$C$3:$C66,$A62,OtrosR!$B$3:$B66,GP$1))</f>
        <v>#VALUE!</v>
      </c>
      <c r="GU62" s="71" t="str">
        <f t="shared" si="1277"/>
        <v>#VALUE!</v>
      </c>
      <c r="GV62" s="71" t="str">
        <f t="shared" si="1362"/>
        <v/>
      </c>
      <c r="GW62" s="131" t="str">
        <f t="array" ref="GW62">SUMIFS(INDIRECT($G$1),Consolidado!$C$3:$C66,$A62,Consolidado!$B$3:$B66,GW$1)</f>
        <v>#VALUE!</v>
      </c>
      <c r="GX62" s="70" t="str">
        <f t="array" ref="GX62">SUM(SUMIFS(INDIRECT($E$1) ,OtrosR!$C$3:$C66,$A62,OtrosR!$B$3:$B66,GW$1))</f>
        <v>#VALUE!</v>
      </c>
      <c r="GY62" s="71" t="str">
        <f t="shared" si="1278"/>
        <v>#VALUE!</v>
      </c>
      <c r="GZ62" s="70" t="str">
        <f t="array" ref="GZ62">SUMIFS(INDIRECT($H$1),Consolidado!$C$3:$C66,$A62,Consolidado!$B$3:$B66,GW$1)</f>
        <v>#VALUE!</v>
      </c>
      <c r="HA62" s="70" t="str">
        <f t="array" ref="HA62">SUM(SUMIFS(INDIRECT($F$1) ,OtrosR!$C$3:$C66,$A62,OtrosR!$B$3:$B66,GW$1))</f>
        <v>#VALUE!</v>
      </c>
      <c r="HB62" s="71" t="str">
        <f t="shared" si="1279"/>
        <v>#VALUE!</v>
      </c>
      <c r="HC62" s="71" t="str">
        <f t="shared" si="1363"/>
        <v/>
      </c>
      <c r="HD62" s="132" t="str">
        <f t="array" ref="HD62">SUMIFS(INDIRECT($G$1),Consolidado!$C$3:$C66,$A62,Consolidado!$B$3:$B66,HD$1)</f>
        <v>#VALUE!</v>
      </c>
      <c r="HE62" s="69" t="str">
        <f t="array" ref="HE62">SUM(SUMIFS(INDIRECT($E$1) ,OtrosR!$C$3:$C66,$A62,OtrosR!$B$3:$B66,HD$1))</f>
        <v>#VALUE!</v>
      </c>
      <c r="HF62" s="71" t="str">
        <f t="shared" si="1280"/>
        <v>#VALUE!</v>
      </c>
      <c r="HG62" s="69" t="str">
        <f t="array" ref="HG62">SUMIFS(INDIRECT($H$1),Consolidado!$C$3:$C66,$A62,Consolidado!$B$3:$B66,HD$1)</f>
        <v>#VALUE!</v>
      </c>
      <c r="HH62" s="69" t="str">
        <f t="array" ref="HH62">SUM(SUMIFS(INDIRECT($F$1) ,OtrosR!$C$3:$C66,$A62,OtrosR!$B$3:$B66,HD$1))</f>
        <v>#VALUE!</v>
      </c>
      <c r="HI62" s="71" t="str">
        <f t="shared" si="1281"/>
        <v>#VALUE!</v>
      </c>
      <c r="HJ62" s="71" t="str">
        <f t="shared" si="1364"/>
        <v/>
      </c>
      <c r="HK62" s="131" t="str">
        <f t="array" ref="HK62">SUMIFS(INDIRECT($G$1),Consolidado!$C$3:$C66,$A62,Consolidado!$B$3:$B66,HK$1)</f>
        <v>#VALUE!</v>
      </c>
      <c r="HL62" s="70" t="str">
        <f t="array" ref="HL62">SUM(SUMIFS(INDIRECT($E$1) ,OtrosR!$C$3:$C66,$A62,OtrosR!$B$3:$B66,HK$1))</f>
        <v>#VALUE!</v>
      </c>
      <c r="HM62" s="71" t="str">
        <f t="shared" si="1282"/>
        <v>#VALUE!</v>
      </c>
      <c r="HN62" s="70" t="str">
        <f t="array" ref="HN62">SUMIFS(INDIRECT($H$1),Consolidado!$C$3:$C66,$A62,Consolidado!$B$3:$B66,HK$1)</f>
        <v>#VALUE!</v>
      </c>
      <c r="HO62" s="70" t="str">
        <f t="array" ref="HO62">SUM(SUMIFS(INDIRECT($F$1) ,OtrosR!$C$3:$C66,$A62,OtrosR!$B$3:$B66,HK$1))</f>
        <v>#VALUE!</v>
      </c>
      <c r="HP62" s="71" t="str">
        <f t="shared" si="1283"/>
        <v>#VALUE!</v>
      </c>
      <c r="HQ62" s="71" t="str">
        <f t="shared" si="1365"/>
        <v/>
      </c>
      <c r="HR62" s="132" t="str">
        <f t="array" ref="HR62">SUMIFS(INDIRECT($G$1),Consolidado!$C$3:$C66,$A62,Consolidado!$B$3:$B66,HR$1)</f>
        <v>#VALUE!</v>
      </c>
      <c r="HS62" s="69" t="str">
        <f t="array" ref="HS62">SUM(SUMIFS(INDIRECT($E$1) ,OtrosR!$C$3:$C66,$A62,OtrosR!$B$3:$B66,HR$1))</f>
        <v>#VALUE!</v>
      </c>
      <c r="HT62" s="71" t="str">
        <f t="shared" si="1284"/>
        <v>#VALUE!</v>
      </c>
      <c r="HU62" s="69" t="str">
        <f t="array" ref="HU62">SUMIFS(INDIRECT($H$1),Consolidado!$C$3:$C66,$A62,Consolidado!$B$3:$B66,HR$1)</f>
        <v>#VALUE!</v>
      </c>
      <c r="HV62" s="69" t="str">
        <f t="array" ref="HV62">SUM(SUMIFS(INDIRECT($F$1) ,OtrosR!$C$3:$C66,$A62,OtrosR!$B$3:$B66,HR$1))</f>
        <v>#VALUE!</v>
      </c>
      <c r="HW62" s="71" t="str">
        <f t="shared" si="1285"/>
        <v>#VALUE!</v>
      </c>
      <c r="HX62" s="71" t="str">
        <f t="shared" si="1366"/>
        <v/>
      </c>
      <c r="HY62" s="131" t="str">
        <f t="array" ref="HY62">SUMIFS(INDIRECT($G$1),Consolidado!$C$3:$C66,$A62,Consolidado!$B$3:$B66,HY$1)</f>
        <v>#VALUE!</v>
      </c>
      <c r="HZ62" s="70" t="str">
        <f t="array" ref="HZ62">SUM(SUMIFS(INDIRECT($E$1) ,OtrosR!$C$3:$C66,$A62,OtrosR!$B$3:$B66,HY$1))</f>
        <v>#VALUE!</v>
      </c>
      <c r="IA62" s="71" t="str">
        <f t="shared" si="1286"/>
        <v>#VALUE!</v>
      </c>
      <c r="IB62" s="70" t="str">
        <f t="array" ref="IB62">SUMIFS(INDIRECT($H$1),Consolidado!$C$3:$C66,$A62,Consolidado!$B$3:$B66,HY$1)</f>
        <v>#VALUE!</v>
      </c>
      <c r="IC62" s="70" t="str">
        <f t="array" ref="IC62">SUM(SUMIFS(INDIRECT($F$1) ,OtrosR!$C$3:$C66,$A62,OtrosR!$B$3:$B66,HY$1))</f>
        <v>#VALUE!</v>
      </c>
      <c r="ID62" s="71" t="str">
        <f t="shared" si="1287"/>
        <v>#VALUE!</v>
      </c>
      <c r="IE62" s="71" t="str">
        <f t="shared" si="1367"/>
        <v/>
      </c>
      <c r="IF62" s="132" t="str">
        <f t="array" ref="IF62">SUMIFS(INDIRECT($G$1),Consolidado!$C$3:$C66,$A62,Consolidado!$B$3:$B66,IF$1)</f>
        <v>#VALUE!</v>
      </c>
      <c r="IG62" s="69" t="str">
        <f t="array" ref="IG62">SUM(SUMIFS(INDIRECT($E$1) ,OtrosR!$C$3:$C66,$A62,OtrosR!$B$3:$B66,IF$1))</f>
        <v>#VALUE!</v>
      </c>
      <c r="IH62" s="71" t="str">
        <f t="shared" si="1288"/>
        <v>#VALUE!</v>
      </c>
      <c r="II62" s="69" t="str">
        <f t="array" ref="II62">SUMIFS(INDIRECT($H$1),Consolidado!$C$3:$C66,$A62,Consolidado!$B$3:$B66,IF$1)</f>
        <v>#VALUE!</v>
      </c>
      <c r="IJ62" s="69" t="str">
        <f t="array" ref="IJ62">SUM(SUMIFS(INDIRECT($F$1) ,OtrosR!$C$3:$C66,$A62,OtrosR!$B$3:$B66,IF$1))</f>
        <v>#VALUE!</v>
      </c>
      <c r="IK62" s="71" t="str">
        <f t="shared" si="1289"/>
        <v>#VALUE!</v>
      </c>
      <c r="IL62" s="71" t="str">
        <f t="shared" si="1368"/>
        <v/>
      </c>
      <c r="IM62" s="131" t="str">
        <f t="array" ref="IM62">SUMIFS(INDIRECT($G$1),Consolidado!$C$3:$C66,$A62,Consolidado!$B$3:$B66,IM$1)</f>
        <v>#VALUE!</v>
      </c>
      <c r="IN62" s="70" t="str">
        <f t="array" ref="IN62">SUM(SUMIFS(INDIRECT($E$1) ,OtrosR!$C$3:$C66,$A62,OtrosR!$B$3:$B66,IM$1))</f>
        <v>#VALUE!</v>
      </c>
      <c r="IO62" s="71" t="str">
        <f t="shared" si="1290"/>
        <v>#VALUE!</v>
      </c>
      <c r="IP62" s="70" t="str">
        <f t="array" ref="IP62">SUMIFS(INDIRECT($H$1),Consolidado!$C$3:$C66,$A62,Consolidado!$B$3:$B66,IM$1)</f>
        <v>#VALUE!</v>
      </c>
      <c r="IQ62" s="70" t="str">
        <f t="array" ref="IQ62">SUM(SUMIFS(INDIRECT($F$1) ,OtrosR!$C$3:$C66,$A62,OtrosR!$B$3:$B66,IM$1))</f>
        <v>#VALUE!</v>
      </c>
      <c r="IR62" s="71" t="str">
        <f t="shared" si="1291"/>
        <v>#VALUE!</v>
      </c>
      <c r="IS62" s="71" t="str">
        <f t="shared" si="1369"/>
        <v/>
      </c>
      <c r="IT62" s="132" t="str">
        <f t="array" ref="IT62">SUMIFS(INDIRECT($G$1),Consolidado!$C$3:$C66,$A62,Consolidado!$B$3:$B66,IT$1)</f>
        <v>#VALUE!</v>
      </c>
      <c r="IU62" s="69" t="str">
        <f t="array" ref="IU62">SUM(SUMIFS(INDIRECT($E$1) ,OtrosR!$C$3:$C66,$A62,OtrosR!$B$3:$B66,IT$1))</f>
        <v>#VALUE!</v>
      </c>
      <c r="IV62" s="71" t="str">
        <f t="shared" si="1292"/>
        <v>#VALUE!</v>
      </c>
      <c r="IW62" s="69" t="str">
        <f t="array" ref="IW62">SUMIFS(INDIRECT($H$1),Consolidado!$C$3:$C66,$A62,Consolidado!$B$3:$B66,IT$1)</f>
        <v>#VALUE!</v>
      </c>
      <c r="IX62" s="69" t="str">
        <f t="array" ref="IX62">SUM(SUMIFS(INDIRECT($F$1) ,OtrosR!$C$3:$C66,$A62,OtrosR!$B$3:$B66,IT$1))</f>
        <v>#VALUE!</v>
      </c>
      <c r="IY62" s="71" t="str">
        <f t="shared" si="1293"/>
        <v>#VALUE!</v>
      </c>
      <c r="IZ62" s="71" t="str">
        <f t="shared" si="1370"/>
        <v/>
      </c>
      <c r="JA62" s="131" t="str">
        <f t="array" ref="JA62">SUMIFS(INDIRECT($G$1),Consolidado!$C$3:$C66,$A62,Consolidado!$B$3:$B66,JA$1)</f>
        <v>#VALUE!</v>
      </c>
      <c r="JB62" s="70" t="str">
        <f t="array" ref="JB62">SUM(SUMIFS(INDIRECT($E$1) ,OtrosR!$C$3:$C66,$A62,OtrosR!$B$3:$B66,JA$1))</f>
        <v>#VALUE!</v>
      </c>
      <c r="JC62" s="71" t="str">
        <f t="shared" si="1294"/>
        <v>#VALUE!</v>
      </c>
      <c r="JD62" s="70" t="str">
        <f t="array" ref="JD62">SUMIFS(INDIRECT($H$1),Consolidado!$C$3:$C66,$A62,Consolidado!$B$3:$B66,JA$1)</f>
        <v>#VALUE!</v>
      </c>
      <c r="JE62" s="70" t="str">
        <f t="array" ref="JE62">SUM(SUMIFS(INDIRECT($F$1) ,OtrosR!$C$3:$C66,$A62,OtrosR!$B$3:$B66,JA$1))</f>
        <v>#VALUE!</v>
      </c>
      <c r="JF62" s="71" t="str">
        <f t="shared" si="1295"/>
        <v>#VALUE!</v>
      </c>
      <c r="JG62" s="71" t="str">
        <f t="shared" si="1371"/>
        <v/>
      </c>
      <c r="JH62" s="132" t="str">
        <f t="array" ref="JH62">SUMIFS(INDIRECT($G$1),Consolidado!$C$3:$C66,$A62,Consolidado!$B$3:$B66,JH$1)</f>
        <v>#VALUE!</v>
      </c>
      <c r="JI62" s="69" t="str">
        <f t="array" ref="JI62">SUM(SUMIFS(INDIRECT($E$1) ,OtrosR!$C$3:$C66,$A62,OtrosR!$B$3:$B66,JH$1))</f>
        <v>#VALUE!</v>
      </c>
      <c r="JJ62" s="71" t="str">
        <f t="shared" si="1296"/>
        <v>#VALUE!</v>
      </c>
      <c r="JK62" s="69" t="str">
        <f t="array" ref="JK62">SUMIFS(INDIRECT($H$1),Consolidado!$C$3:$C66,$A62,Consolidado!$B$3:$B66,JH$1)</f>
        <v>#VALUE!</v>
      </c>
      <c r="JL62" s="69" t="str">
        <f t="array" ref="JL62">SUM(SUMIFS(INDIRECT($F$1) ,OtrosR!$C$3:$C66,$A62,OtrosR!$B$3:$B66,JH$1))</f>
        <v>#VALUE!</v>
      </c>
      <c r="JM62" s="71" t="str">
        <f t="shared" si="1297"/>
        <v>#VALUE!</v>
      </c>
      <c r="JN62" s="71" t="str">
        <f t="shared" si="1372"/>
        <v/>
      </c>
      <c r="JO62" s="131" t="str">
        <f t="array" ref="JO62">SUMIFS(INDIRECT($G$1),Consolidado!$C$3:$C66,$A62,Consolidado!$B$3:$B66,JO$1)</f>
        <v>#VALUE!</v>
      </c>
      <c r="JP62" s="70" t="str">
        <f t="array" ref="JP62">SUM(SUMIFS(INDIRECT($E$1) ,OtrosR!$C$3:$C66,$A62,OtrosR!$B$3:$B66,JO$1))</f>
        <v>#VALUE!</v>
      </c>
      <c r="JQ62" s="71" t="str">
        <f t="shared" si="1298"/>
        <v>#VALUE!</v>
      </c>
      <c r="JR62" s="70" t="str">
        <f t="array" ref="JR62">SUMIFS(INDIRECT($H$1),Consolidado!$C$3:$C66,$A62,Consolidado!$B$3:$B66,JO$1)</f>
        <v>#VALUE!</v>
      </c>
      <c r="JS62" s="70" t="str">
        <f t="array" ref="JS62">SUM(SUMIFS(INDIRECT($F$1) ,OtrosR!$C$3:$C66,$A62,OtrosR!$B$3:$B66,JO$1))</f>
        <v>#VALUE!</v>
      </c>
      <c r="JT62" s="71" t="str">
        <f t="shared" si="1299"/>
        <v>#VALUE!</v>
      </c>
      <c r="JU62" s="71" t="str">
        <f t="shared" si="1373"/>
        <v/>
      </c>
      <c r="JV62" s="132" t="str">
        <f t="array" ref="JV62">SUMIFS(INDIRECT($G$1),Consolidado!$C$3:$C66,$A62,Consolidado!$B$3:$B66,JV$1)</f>
        <v>#VALUE!</v>
      </c>
      <c r="JW62" s="69" t="str">
        <f t="array" ref="JW62">SUM(SUMIFS(INDIRECT($E$1) ,OtrosR!$C$3:$C66,$A62,OtrosR!$B$3:$B66,JV$1))</f>
        <v>#VALUE!</v>
      </c>
      <c r="JX62" s="71" t="str">
        <f t="shared" si="1300"/>
        <v>#VALUE!</v>
      </c>
      <c r="JY62" s="69" t="str">
        <f t="array" ref="JY62">SUMIFS(INDIRECT($H$1),Consolidado!$C$3:$C66,$A62,Consolidado!$B$3:$B66,JV$1)</f>
        <v>#VALUE!</v>
      </c>
      <c r="JZ62" s="69" t="str">
        <f t="array" ref="JZ62">SUM(SUMIFS(INDIRECT($F$1) ,OtrosR!$C$3:$C66,$A62,OtrosR!$B$3:$B66,JV$1))</f>
        <v>#VALUE!</v>
      </c>
      <c r="KA62" s="71" t="str">
        <f t="shared" si="1301"/>
        <v>#VALUE!</v>
      </c>
      <c r="KB62" s="71" t="str">
        <f t="shared" si="1374"/>
        <v/>
      </c>
      <c r="KC62" s="131" t="str">
        <f t="array" ref="KC62">SUMIFS(INDIRECT($G$1),Consolidado!$C$3:$C66,$A62,Consolidado!$B$3:$B66,KC$1)</f>
        <v>#VALUE!</v>
      </c>
      <c r="KD62" s="70" t="str">
        <f t="array" ref="KD62">SUM(SUMIFS(INDIRECT($E$1) ,OtrosR!$C$3:$C66,$A62,OtrosR!$B$3:$B66,KC$1))</f>
        <v>#VALUE!</v>
      </c>
      <c r="KE62" s="71" t="str">
        <f t="shared" si="1302"/>
        <v>#VALUE!</v>
      </c>
      <c r="KF62" s="70" t="str">
        <f t="array" ref="KF62">SUMIFS(INDIRECT($H$1),Consolidado!$C$3:$C66,$A62,Consolidado!$B$3:$B66,KC$1)</f>
        <v>#VALUE!</v>
      </c>
      <c r="KG62" s="70" t="str">
        <f t="array" ref="KG62">SUM(SUMIFS(INDIRECT($F$1) ,OtrosR!$C$3:$C66,$A62,OtrosR!$B$3:$B66,KC$1))</f>
        <v>#VALUE!</v>
      </c>
      <c r="KH62" s="71" t="str">
        <f t="shared" si="1303"/>
        <v>#VALUE!</v>
      </c>
      <c r="KI62" s="71" t="str">
        <f t="shared" si="1375"/>
        <v/>
      </c>
      <c r="KJ62" s="132" t="str">
        <f t="array" ref="KJ62">SUMIFS(INDIRECT($G$1),Consolidado!$C$3:$C66,$A62,Consolidado!$B$3:$B66,KJ$1)</f>
        <v>#VALUE!</v>
      </c>
      <c r="KK62" s="69" t="str">
        <f t="array" ref="KK62">SUM(SUMIFS(INDIRECT($E$1) ,OtrosR!$C$3:$C66,$A62,OtrosR!$B$3:$B66,KJ$1))</f>
        <v>#VALUE!</v>
      </c>
      <c r="KL62" s="71" t="str">
        <f t="shared" si="1304"/>
        <v>#VALUE!</v>
      </c>
      <c r="KM62" s="69" t="str">
        <f t="array" ref="KM62">SUMIFS(INDIRECT($H$1),Consolidado!$C$3:$C66,$A62,Consolidado!$B$3:$B66,KJ$1)</f>
        <v>#VALUE!</v>
      </c>
      <c r="KN62" s="69" t="str">
        <f t="array" ref="KN62">SUM(SUMIFS(INDIRECT($F$1) ,OtrosR!$C$3:$C66,$A62,OtrosR!$B$3:$B66,KJ$1))</f>
        <v>#VALUE!</v>
      </c>
      <c r="KO62" s="71" t="str">
        <f t="shared" si="1305"/>
        <v>#VALUE!</v>
      </c>
      <c r="KP62" s="71" t="str">
        <f t="shared" si="1376"/>
        <v/>
      </c>
      <c r="KQ62" s="131" t="str">
        <f t="array" ref="KQ62">SUMIFS(INDIRECT($G$1),Consolidado!$C$3:$C66,$A62,Consolidado!$B$3:$B66,KQ$1)</f>
        <v>#VALUE!</v>
      </c>
      <c r="KR62" s="70" t="str">
        <f t="array" ref="KR62">SUM(SUMIFS(INDIRECT($E$1) ,OtrosR!$C$3:$C66,$A62,OtrosR!$B$3:$B66,KQ$1))</f>
        <v>#VALUE!</v>
      </c>
      <c r="KS62" s="71" t="str">
        <f t="shared" si="1306"/>
        <v>#VALUE!</v>
      </c>
      <c r="KT62" s="70" t="str">
        <f t="array" ref="KT62">SUMIFS(INDIRECT($H$1),Consolidado!$C$3:$C66,$A62,Consolidado!$B$3:$B66,KQ$1)</f>
        <v>#VALUE!</v>
      </c>
      <c r="KU62" s="70" t="str">
        <f t="array" ref="KU62">SUM(SUMIFS(INDIRECT($F$1) ,OtrosR!$C$3:$C66,$A62,OtrosR!$B$3:$B66,KQ$1))</f>
        <v>#VALUE!</v>
      </c>
      <c r="KV62" s="71" t="str">
        <f t="shared" si="1307"/>
        <v>#VALUE!</v>
      </c>
      <c r="KW62" s="71" t="str">
        <f t="shared" si="1377"/>
        <v/>
      </c>
      <c r="KX62" s="132" t="str">
        <f t="array" ref="KX62">SUMIFS(INDIRECT($G$1),Consolidado!$C$3:$C66,$A62,Consolidado!$B$3:$B66,KX$1)</f>
        <v>#VALUE!</v>
      </c>
      <c r="KY62" s="69" t="str">
        <f t="array" ref="KY62">SUM(SUMIFS(INDIRECT($E$1) ,OtrosR!$C$3:$C66,$A62,OtrosR!$B$3:$B66,KX$1))</f>
        <v>#VALUE!</v>
      </c>
      <c r="KZ62" s="71" t="str">
        <f t="shared" si="1308"/>
        <v>#VALUE!</v>
      </c>
      <c r="LA62" s="69" t="str">
        <f t="array" ref="LA62">SUMIFS(INDIRECT($H$1),Consolidado!$C$3:$C66,$A62,Consolidado!$B$3:$B66,KX$1)</f>
        <v>#VALUE!</v>
      </c>
      <c r="LB62" s="69" t="str">
        <f t="array" ref="LB62">SUM(SUMIFS(INDIRECT($F$1) ,OtrosR!$C$3:$C66,$A62,OtrosR!$B$3:$B66,KX$1))</f>
        <v>#VALUE!</v>
      </c>
      <c r="LC62" s="71" t="str">
        <f t="shared" si="1309"/>
        <v>#VALUE!</v>
      </c>
      <c r="LD62" s="133" t="str">
        <f t="shared" si="1378"/>
        <v/>
      </c>
      <c r="LE62" s="131" t="str">
        <f t="array" ref="LE62">SUMIFS(INDIRECT($G$1),Consolidado!$C$3:$C66,$A62,Consolidado!$B$3:$B66,LE$1)</f>
        <v>#VALUE!</v>
      </c>
      <c r="LF62" s="70" t="str">
        <f t="array" ref="LF62">SUM(SUMIFS(INDIRECT($E$1) ,OtrosR!$C$3:$C66,$A62,OtrosR!$B$3:$B66,LE$1))</f>
        <v>#VALUE!</v>
      </c>
      <c r="LG62" s="71" t="str">
        <f t="shared" si="1310"/>
        <v>#VALUE!</v>
      </c>
      <c r="LH62" s="70" t="str">
        <f t="array" ref="LH62">SUMIFS(INDIRECT($H$1),Consolidado!$C$3:$C66,$A62,Consolidado!$B$3:$B66,LE$1)</f>
        <v>#VALUE!</v>
      </c>
      <c r="LI62" s="70" t="str">
        <f t="array" ref="LI62">SUM(SUMIFS(INDIRECT($F$1) ,OtrosR!$C$3:$C66,$A62,OtrosR!$B$3:$B66,LE$1))</f>
        <v>#VALUE!</v>
      </c>
      <c r="LJ62" s="71" t="str">
        <f t="shared" si="1311"/>
        <v>#VALUE!</v>
      </c>
      <c r="LK62" s="71" t="str">
        <f t="shared" si="1379"/>
        <v/>
      </c>
      <c r="LL62" s="132" t="str">
        <f t="array" ref="LL62">SUMIFS(INDIRECT($G$1),Consolidado!$C$3:$C66,$A62,Consolidado!$B$3:$B66,LL$1)</f>
        <v>#VALUE!</v>
      </c>
      <c r="LM62" s="69" t="str">
        <f t="array" ref="LM62">SUM(SUMIFS(INDIRECT($E$1) ,OtrosR!$C$3:$C66,$A62,OtrosR!$B$3:$B66,LL$1))</f>
        <v>#VALUE!</v>
      </c>
      <c r="LN62" s="71" t="str">
        <f t="shared" si="1312"/>
        <v>#VALUE!</v>
      </c>
      <c r="LO62" s="69" t="str">
        <f t="array" ref="LO62">SUMIFS(INDIRECT($H$1),Consolidado!$C$3:$C66,$A62,Consolidado!$B$3:$B66,LL$1)</f>
        <v>#VALUE!</v>
      </c>
      <c r="LP62" s="69" t="str">
        <f t="array" ref="LP62">SUM(SUMIFS(INDIRECT($F$1) ,OtrosR!$C$3:$C66,$A62,OtrosR!$B$3:$B66,LL$1))</f>
        <v>#VALUE!</v>
      </c>
      <c r="LQ62" s="71" t="str">
        <f t="shared" si="1313"/>
        <v>#VALUE!</v>
      </c>
      <c r="LR62" s="133" t="str">
        <f t="shared" si="1380"/>
        <v/>
      </c>
      <c r="LS62" s="131" t="str">
        <f t="array" ref="LS62">SUMIFS(INDIRECT($G$1),Consolidado!$C$3:$C66,$A62,Consolidado!$B$3:$B66,LS$1)</f>
        <v>#VALUE!</v>
      </c>
      <c r="LT62" s="70" t="str">
        <f t="array" ref="LT62">SUM(SUMIFS(INDIRECT($E$1) ,OtrosR!$C$3:$C66,$A62,OtrosR!$B$3:$B66,LS$1))</f>
        <v>#VALUE!</v>
      </c>
      <c r="LU62" s="71" t="str">
        <f t="shared" si="1314"/>
        <v>#VALUE!</v>
      </c>
      <c r="LV62" s="70" t="str">
        <f t="array" ref="LV62">SUMIFS(INDIRECT($H$1),Consolidado!$C$3:$C66,$A62,Consolidado!$B$3:$B66,LS$1)</f>
        <v>#VALUE!</v>
      </c>
      <c r="LW62" s="70" t="str">
        <f t="array" ref="LW62">SUM(SUMIFS(INDIRECT($F$1) ,OtrosR!$C$3:$C66,$A62,OtrosR!$B$3:$B66,LS$1))</f>
        <v>#VALUE!</v>
      </c>
      <c r="LX62" s="71" t="str">
        <f t="shared" si="1315"/>
        <v>#VALUE!</v>
      </c>
      <c r="LY62" s="71" t="str">
        <f t="shared" si="1381"/>
        <v/>
      </c>
      <c r="LZ62" s="132" t="str">
        <f t="array" ref="LZ62">SUMIFS(INDIRECT($G$1),Consolidado!$C$3:$C66,$A62,Consolidado!$B$3:$B66,LZ$1)</f>
        <v>#VALUE!</v>
      </c>
      <c r="MA62" s="69" t="str">
        <f t="array" ref="MA62">SUM(SUMIFS(INDIRECT($E$1) ,OtrosR!$C$3:$C66,$A62,OtrosR!$B$3:$B66,LZ$1))</f>
        <v>#VALUE!</v>
      </c>
      <c r="MB62" s="71" t="str">
        <f t="shared" si="1316"/>
        <v>#VALUE!</v>
      </c>
      <c r="MC62" s="69" t="str">
        <f t="array" ref="MC62">SUMIFS(INDIRECT($H$1),Consolidado!$C$3:$C66,$A62,Consolidado!$B$3:$B66,LZ$1)</f>
        <v>#VALUE!</v>
      </c>
      <c r="MD62" s="69" t="str">
        <f t="array" ref="MD62">SUM(SUMIFS(INDIRECT($F$1) ,OtrosR!$C$3:$C66,$A62,OtrosR!$B$3:$B66,LZ$1))</f>
        <v>#VALUE!</v>
      </c>
      <c r="ME62" s="71" t="str">
        <f t="shared" si="1317"/>
        <v>#VALUE!</v>
      </c>
      <c r="MF62" s="133" t="str">
        <f t="shared" si="1382"/>
        <v/>
      </c>
      <c r="MG62" s="131" t="str">
        <f t="array" ref="MG62">SUMIFS(INDIRECT($G$1),Consolidado!$C$3:$C66,$A62,Consolidado!$B$3:$B66,MG$1)</f>
        <v>#VALUE!</v>
      </c>
      <c r="MH62" s="70" t="str">
        <f t="array" ref="MH62">SUM(SUMIFS(INDIRECT($E$1) ,OtrosR!$C$3:$C66,$A62,OtrosR!$B$3:$B66,MG$1))</f>
        <v>#VALUE!</v>
      </c>
      <c r="MI62" s="71" t="str">
        <f t="shared" si="1318"/>
        <v>#VALUE!</v>
      </c>
      <c r="MJ62" s="70" t="str">
        <f t="array" ref="MJ62">SUMIFS(INDIRECT($H$1),Consolidado!$C$3:$C66,$A62,Consolidado!$B$3:$B66,MG$1)</f>
        <v>#VALUE!</v>
      </c>
      <c r="MK62" s="70" t="str">
        <f t="array" ref="MK62">SUM(SUMIFS(INDIRECT($F$1) ,OtrosR!$C$3:$C66,$A62,OtrosR!$B$3:$B66,MG$1))</f>
        <v>#VALUE!</v>
      </c>
      <c r="ML62" s="71" t="str">
        <f t="shared" si="1319"/>
        <v>#VALUE!</v>
      </c>
      <c r="MM62" s="71" t="str">
        <f t="shared" si="1383"/>
        <v/>
      </c>
      <c r="MN62" s="132" t="str">
        <f t="array" ref="MN62">SUMIFS(INDIRECT($G$1),Consolidado!$C$3:$C66,$A62,Consolidado!$B$3:$B66,MN$1)</f>
        <v>#VALUE!</v>
      </c>
      <c r="MO62" s="69" t="str">
        <f t="array" ref="MO62">SUM(SUMIFS(INDIRECT($E$1) ,OtrosR!$C$3:$C66,$A62,OtrosR!$B$3:$B66,MN$1))</f>
        <v>#VALUE!</v>
      </c>
      <c r="MP62" s="71" t="str">
        <f t="shared" si="1320"/>
        <v>#VALUE!</v>
      </c>
      <c r="MQ62" s="69" t="str">
        <f t="array" ref="MQ62">SUMIFS(INDIRECT($H$1),Consolidado!$C$3:$C66,$A62,Consolidado!$B$3:$B66,MN$1)</f>
        <v>#VALUE!</v>
      </c>
      <c r="MR62" s="69" t="str">
        <f t="array" ref="MR62">SUM(SUMIFS(INDIRECT($F$1) ,OtrosR!$C$3:$C66,$A62,OtrosR!$B$3:$B66,MN$1))</f>
        <v>#VALUE!</v>
      </c>
      <c r="MS62" s="71" t="str">
        <f t="shared" si="1321"/>
        <v>#VALUE!</v>
      </c>
      <c r="MT62" s="133" t="str">
        <f t="shared" si="1384"/>
        <v/>
      </c>
      <c r="MU62" s="131" t="str">
        <f t="array" ref="MU62">SUMIFS(INDIRECT($G$1),Consolidado!$C$3:$C66,$A62,Consolidado!$B$3:$B66,MU$1)</f>
        <v>#VALUE!</v>
      </c>
      <c r="MV62" s="70" t="str">
        <f t="array" ref="MV62">SUM(SUMIFS(INDIRECT($E$1) ,OtrosR!$C$3:$C66,$A62,OtrosR!$B$3:$B66,MU$1))</f>
        <v>#VALUE!</v>
      </c>
      <c r="MW62" s="71" t="str">
        <f t="shared" si="1322"/>
        <v>#VALUE!</v>
      </c>
      <c r="MX62" s="70" t="str">
        <f t="array" ref="MX62">SUMIFS(INDIRECT($H$1),Consolidado!$C$3:$C66,$A62,Consolidado!$B$3:$B66,MU$1)</f>
        <v>#VALUE!</v>
      </c>
      <c r="MY62" s="70" t="str">
        <f t="array" ref="MY62">SUM(SUMIFS(INDIRECT($F$1) ,OtrosR!$C$3:$C66,$A62,OtrosR!$B$3:$B66,MU$1))</f>
        <v>#VALUE!</v>
      </c>
      <c r="MZ62" s="71" t="str">
        <f t="shared" si="1323"/>
        <v>#VALUE!</v>
      </c>
      <c r="NA62" s="71" t="str">
        <f t="shared" si="1385"/>
        <v/>
      </c>
      <c r="NB62" s="132" t="str">
        <f t="array" ref="NB62">SUMIFS(INDIRECT($G$1),Consolidado!$C$3:$C66,$A62,Consolidado!$B$3:$B66,NB$1)</f>
        <v>#VALUE!</v>
      </c>
      <c r="NC62" s="69" t="str">
        <f t="array" ref="NC62">SUM(SUMIFS(INDIRECT($E$1) ,OtrosR!$C$3:$C66,$A62,OtrosR!$B$3:$B66,NB$1))</f>
        <v>#VALUE!</v>
      </c>
      <c r="ND62" s="71" t="str">
        <f t="shared" si="1324"/>
        <v>#VALUE!</v>
      </c>
      <c r="NE62" s="69" t="str">
        <f t="array" ref="NE62">SUMIFS(INDIRECT($H$1),Consolidado!$C$3:$C66,$A62,Consolidado!$B$3:$B66,NB$1)</f>
        <v>#VALUE!</v>
      </c>
      <c r="NF62" s="69" t="str">
        <f t="array" ref="NF62">SUM(SUMIFS(INDIRECT($F$1) ,OtrosR!$C$3:$C66,$A62,OtrosR!$B$3:$B66,NB$1))</f>
        <v>#VALUE!</v>
      </c>
      <c r="NG62" s="71" t="str">
        <f t="shared" si="1325"/>
        <v>#VALUE!</v>
      </c>
      <c r="NH62" s="133" t="str">
        <f t="shared" si="1386"/>
        <v/>
      </c>
      <c r="NI62" s="131" t="str">
        <f t="array" ref="NI62">SUMIFS(INDIRECT($G$1),Consolidado!$C$3:$C66,$A62,Consolidado!$B$3:$B66,NI$1)</f>
        <v>#VALUE!</v>
      </c>
      <c r="NJ62" s="70" t="str">
        <f t="array" ref="NJ62">SUM(SUMIFS(INDIRECT($E$1) ,OtrosR!$C$3:$C66,$A62,OtrosR!$B$3:$B66,NI$1))</f>
        <v>#VALUE!</v>
      </c>
      <c r="NK62" s="71" t="str">
        <f t="shared" si="1326"/>
        <v>#VALUE!</v>
      </c>
      <c r="NL62" s="71" t="str">
        <f t="array" ref="NL62">SUMIFS(INDIRECT($H$1),Consolidado!$C$3:$C66,$A62,Consolidado!$B$3:$B66,NI$1)</f>
        <v>#VALUE!</v>
      </c>
      <c r="NM62" s="70" t="str">
        <f t="array" ref="NM62">SUM(SUMIFS(INDIRECT($F$1) ,OtrosR!$C$3:$C66,$A62,OtrosR!$B$3:$B66,NI$1))</f>
        <v>#VALUE!</v>
      </c>
      <c r="NN62" s="70" t="str">
        <f t="shared" si="1327"/>
        <v>#VALUE!</v>
      </c>
      <c r="NO62" s="71" t="str">
        <f t="shared" si="1387"/>
        <v/>
      </c>
      <c r="NP62" s="132" t="str">
        <f t="array" ref="NP62">SUMIFS(INDIRECT($G$1),Consolidado!$C$3:$C66,$A62,Consolidado!$B$3:$B66,NP$1)</f>
        <v>#VALUE!</v>
      </c>
      <c r="NQ62" s="69" t="str">
        <f t="array" ref="NQ62">SUM(SUMIFS(INDIRECT($E$1) ,OtrosR!$C$3:$C66,$A62,OtrosR!$B$3:$B66,NP$1))</f>
        <v>#VALUE!</v>
      </c>
      <c r="NR62" s="71" t="str">
        <f t="shared" si="1328"/>
        <v>#VALUE!</v>
      </c>
      <c r="NS62" s="69" t="str">
        <f t="array" ref="NS62">SUMIFS(INDIRECT($H$1),Consolidado!$C$3:$C66,$A62,Consolidado!$B$3:$B66,NP$1)</f>
        <v>#VALUE!</v>
      </c>
      <c r="NT62" s="69" t="str">
        <f t="array" ref="NT62">SUM(SUMIFS(INDIRECT($F$1) ,OtrosR!$C$3:$C66,$A62,OtrosR!$B$3:$B66,NP$1))</f>
        <v>#VALUE!</v>
      </c>
      <c r="NU62" s="71" t="str">
        <f t="shared" si="1329"/>
        <v>#VALUE!</v>
      </c>
      <c r="NV62" s="133" t="str">
        <f t="shared" si="1388"/>
        <v/>
      </c>
    </row>
    <row r="63" ht="15.75" hidden="1" customHeight="1">
      <c r="A63" s="6" t="str">
        <f>Menus!Q8</f>
        <v/>
      </c>
      <c r="B63" s="69" t="str">
        <f t="shared" si="1330"/>
        <v>#VALUE!</v>
      </c>
      <c r="C63" s="69" t="str">
        <f t="shared" si="1331"/>
        <v>#VALUE!</v>
      </c>
      <c r="D63" s="71" t="str">
        <f t="shared" si="1220"/>
        <v>#VALUE!</v>
      </c>
      <c r="E63" s="69" t="str">
        <f t="shared" si="1332"/>
        <v>#VALUE!</v>
      </c>
      <c r="F63" s="69" t="str">
        <f t="shared" si="1333"/>
        <v>#VALUE!</v>
      </c>
      <c r="G63" s="71" t="str">
        <f t="shared" si="1221"/>
        <v>#VALUE!</v>
      </c>
      <c r="H63" s="71" t="str">
        <f t="shared" si="1334"/>
        <v/>
      </c>
      <c r="I63" s="100" t="str">
        <f t="array" ref="I63">SUMIFS(INDIRECT($G$1),Consolidado!$C$3:$C66,$A63,Consolidado!$B$3:$B66,I$1)</f>
        <v>#VALUE!</v>
      </c>
      <c r="J63" s="127" t="str">
        <f t="array" ref="J63">SUM(SUMIFS(INDIRECT($E$1) ,OtrosR!$C$3:$C66,$A63,OtrosR!$B$3:$B66,I$1))</f>
        <v>#VALUE!</v>
      </c>
      <c r="K63" s="71" t="str">
        <f t="shared" si="1222"/>
        <v>#VALUE!</v>
      </c>
      <c r="L63" s="128" t="str">
        <f t="array" ref="L63">SUMIFS(INDIRECT($H$1),Consolidado!$C$3:$C66,$A63,Consolidado!$B$3:$B66,I$1)</f>
        <v>#VALUE!</v>
      </c>
      <c r="M63" s="127" t="str">
        <f t="array" ref="M63">SUM(SUMIFS(INDIRECT($F$1) ,OtrosR!$C$3:$C66,$A63,OtrosR!$B$3:$B66,I$1))</f>
        <v>#VALUE!</v>
      </c>
      <c r="N63" s="71" t="str">
        <f t="shared" si="1223"/>
        <v>#VALUE!</v>
      </c>
      <c r="O63" s="71" t="str">
        <f t="shared" si="1335"/>
        <v/>
      </c>
      <c r="P63" s="129" t="str">
        <f t="array" ref="P63">SUMIFS(INDIRECT($G$1),Consolidado!$C$3:$C66,$A63,Consolidado!$B$3:$B66,P$1)</f>
        <v>#VALUE!</v>
      </c>
      <c r="Q63" s="130" t="str">
        <f t="array" ref="Q63">SUM(SUMIFS(INDIRECT($E$1) ,OtrosR!$C$3:$C66,$A63,OtrosR!$B$3:$B66,P$1))</f>
        <v>#VALUE!</v>
      </c>
      <c r="R63" s="71" t="str">
        <f t="shared" si="1224"/>
        <v>#VALUE!</v>
      </c>
      <c r="S63" s="130" t="str">
        <f t="array" ref="S63">SUMIFS(INDIRECT($H$1),Consolidado!$C$3:$C66,$A63,Consolidado!$B$3:$B66,P$1)</f>
        <v>#VALUE!</v>
      </c>
      <c r="T63" s="130" t="str">
        <f t="array" ref="T63">SUM(SUMIFS(INDIRECT($F$1) ,OtrosR!$C$3:$C66,$A63,OtrosR!$B$3:$B66,P$1))</f>
        <v>#VALUE!</v>
      </c>
      <c r="U63" s="71" t="str">
        <f t="shared" si="1225"/>
        <v>#VALUE!</v>
      </c>
      <c r="V63" s="71" t="str">
        <f t="shared" si="1336"/>
        <v/>
      </c>
      <c r="W63" s="131" t="str">
        <f t="array" ref="W63">SUMIFS(INDIRECT($G$1),Consolidado!$C$3:$C66,$A63,Consolidado!$B$3:$B66,W$1)</f>
        <v>#VALUE!</v>
      </c>
      <c r="X63" s="70" t="str">
        <f t="array" ref="X63">SUM(SUMIFS(INDIRECT($E$1) ,OtrosR!$C$3:$C66,$A63,OtrosR!$B$3:$B66,W$1))</f>
        <v>#VALUE!</v>
      </c>
      <c r="Y63" s="71" t="str">
        <f t="shared" si="1226"/>
        <v>#VALUE!</v>
      </c>
      <c r="Z63" s="70" t="str">
        <f t="array" ref="Z63">SUMIFS(INDIRECT($H$1),Consolidado!$C$3:$C66,$A63,Consolidado!$B$3:$B66,W$1)</f>
        <v>#VALUE!</v>
      </c>
      <c r="AA63" s="70" t="str">
        <f t="array" ref="AA63">SUM(SUMIFS(INDIRECT($F$1) ,OtrosR!$C$3:$C66,$A63,OtrosR!$B$3:$B66,W$1))</f>
        <v>#VALUE!</v>
      </c>
      <c r="AB63" s="71" t="str">
        <f t="shared" si="1227"/>
        <v>#VALUE!</v>
      </c>
      <c r="AC63" s="71" t="str">
        <f t="shared" si="1337"/>
        <v/>
      </c>
      <c r="AD63" s="132" t="str">
        <f t="array" ref="AD63">SUMIFS(INDIRECT($G$1),Consolidado!$C$3:$C66,$A63,Consolidado!$B$3:$B66,AD$1)</f>
        <v>#VALUE!</v>
      </c>
      <c r="AE63" s="69" t="str">
        <f t="array" ref="AE63">SUM(SUMIFS(INDIRECT($E$1) ,OtrosR!$C$3:$C66,$A63,OtrosR!$B$3:$B66,AD$1))</f>
        <v>#VALUE!</v>
      </c>
      <c r="AF63" s="71" t="str">
        <f t="shared" si="1228"/>
        <v>#VALUE!</v>
      </c>
      <c r="AG63" s="69" t="str">
        <f t="array" ref="AG63">SUMIFS(INDIRECT($H$1),Consolidado!$C$3:$C66,$A63,Consolidado!$B$3:$B66,AD$1)</f>
        <v>#VALUE!</v>
      </c>
      <c r="AH63" s="69" t="str">
        <f t="array" ref="AH63">SUM(SUMIFS(INDIRECT($F$1) ,OtrosR!$C$3:$C66,$A63,OtrosR!$B$3:$B66,AD$1))</f>
        <v>#VALUE!</v>
      </c>
      <c r="AI63" s="71" t="str">
        <f t="shared" si="1229"/>
        <v>#VALUE!</v>
      </c>
      <c r="AJ63" s="71" t="str">
        <f t="shared" si="1338"/>
        <v/>
      </c>
      <c r="AK63" s="131" t="str">
        <f t="array" ref="AK63">SUMIFS(INDIRECT($G$1),Consolidado!$C$3:$C66,$A63,Consolidado!$B$3:$B66,AK$1)</f>
        <v>#VALUE!</v>
      </c>
      <c r="AL63" s="70" t="str">
        <f t="array" ref="AL63">SUM(SUMIFS(INDIRECT($E$1) ,OtrosR!$C$3:$C66,$A63,OtrosR!$B$3:$B66,AK$1))</f>
        <v>#VALUE!</v>
      </c>
      <c r="AM63" s="71" t="str">
        <f t="shared" si="1230"/>
        <v>#VALUE!</v>
      </c>
      <c r="AN63" s="70" t="str">
        <f t="array" ref="AN63">SUMIFS(INDIRECT($H$1),Consolidado!$C$3:$C66,$A63,Consolidado!$B$3:$B66,AK$1)</f>
        <v>#VALUE!</v>
      </c>
      <c r="AO63" s="70" t="str">
        <f t="array" ref="AO63">SUM(SUMIFS(INDIRECT($F$1) ,OtrosR!$C$3:$C66,$A63,OtrosR!$B$3:$B66,AK$1))</f>
        <v>#VALUE!</v>
      </c>
      <c r="AP63" s="71" t="str">
        <f t="shared" si="1231"/>
        <v>#VALUE!</v>
      </c>
      <c r="AQ63" s="71" t="str">
        <f t="shared" si="1339"/>
        <v/>
      </c>
      <c r="AR63" s="132" t="str">
        <f t="array" ref="AR63">SUMIFS(INDIRECT($G$1),Consolidado!$C$3:$C66,$A63,Consolidado!$B$3:$B66,AR$1)</f>
        <v>#VALUE!</v>
      </c>
      <c r="AS63" s="69" t="str">
        <f t="array" ref="AS63">SUM(SUMIFS(INDIRECT($E$1) ,OtrosR!$C$3:$C66,$A63,OtrosR!$B$3:$B66,AR$1))</f>
        <v>#VALUE!</v>
      </c>
      <c r="AT63" s="71" t="str">
        <f t="shared" si="1232"/>
        <v>#VALUE!</v>
      </c>
      <c r="AU63" s="69" t="str">
        <f t="array" ref="AU63">SUMIFS(INDIRECT($H$1),Consolidado!$C$3:$C66,$A63,Consolidado!$B$3:$B66,AR$1)</f>
        <v>#VALUE!</v>
      </c>
      <c r="AV63" s="69" t="str">
        <f t="array" ref="AV63">SUM(SUMIFS(INDIRECT($F$1) ,OtrosR!$C$3:$C66,$A63,OtrosR!$B$3:$B66,AR$1))</f>
        <v>#VALUE!</v>
      </c>
      <c r="AW63" s="71" t="str">
        <f t="shared" si="1233"/>
        <v>#VALUE!</v>
      </c>
      <c r="AX63" s="71" t="str">
        <f t="shared" si="1340"/>
        <v/>
      </c>
      <c r="AY63" s="131" t="str">
        <f t="array" ref="AY63">SUMIFS(INDIRECT($G$1),Consolidado!$C$3:$C66,$A63,Consolidado!$B$3:$B66,AY$1)</f>
        <v>#VALUE!</v>
      </c>
      <c r="AZ63" s="70" t="str">
        <f t="array" ref="AZ63">SUM(SUMIFS(INDIRECT($E$1) ,OtrosR!$C$3:$C66,$A63,OtrosR!$B$3:$B66,AY$1))</f>
        <v>#VALUE!</v>
      </c>
      <c r="BA63" s="71" t="str">
        <f t="shared" si="1234"/>
        <v>#VALUE!</v>
      </c>
      <c r="BB63" s="70" t="str">
        <f t="array" ref="BB63">SUMIFS(INDIRECT($H$1),Consolidado!$C$3:$C66,$A63,Consolidado!$B$3:$B66,AY$1)</f>
        <v>#VALUE!</v>
      </c>
      <c r="BC63" s="70" t="str">
        <f t="array" ref="BC63">SUM(SUMIFS(INDIRECT($F$1) ,OtrosR!$C$3:$C66,$A63,OtrosR!$B$3:$B66,AY$1))</f>
        <v>#VALUE!</v>
      </c>
      <c r="BD63" s="71" t="str">
        <f t="shared" si="1235"/>
        <v>#VALUE!</v>
      </c>
      <c r="BE63" s="71" t="str">
        <f t="shared" si="1341"/>
        <v/>
      </c>
      <c r="BF63" s="132" t="str">
        <f t="array" ref="BF63">SUMIFS(INDIRECT($G$1),Consolidado!$C$3:$C66,$A63,Consolidado!$B$3:$B66,BF$1)</f>
        <v>#VALUE!</v>
      </c>
      <c r="BG63" s="69" t="str">
        <f t="array" ref="BG63">SUM(SUMIFS(INDIRECT($E$1) ,OtrosR!$C$3:$C66,$A63,OtrosR!$B$3:$B66,BF$1))</f>
        <v>#VALUE!</v>
      </c>
      <c r="BH63" s="71" t="str">
        <f t="shared" si="1236"/>
        <v>#VALUE!</v>
      </c>
      <c r="BI63" s="69" t="str">
        <f t="array" ref="BI63">SUMIFS(INDIRECT($H$1),Consolidado!$C$3:$C66,$A63,Consolidado!$B$3:$B66,BF$1)</f>
        <v>#VALUE!</v>
      </c>
      <c r="BJ63" s="69" t="str">
        <f t="array" ref="BJ63">SUM(SUMIFS(INDIRECT($F$1) ,OtrosR!$C$3:$C66,$A63,OtrosR!$B$3:$B66,BF$1))</f>
        <v>#VALUE!</v>
      </c>
      <c r="BK63" s="71" t="str">
        <f t="shared" si="1237"/>
        <v>#VALUE!</v>
      </c>
      <c r="BL63" s="71" t="str">
        <f t="shared" si="1342"/>
        <v/>
      </c>
      <c r="BM63" s="131" t="str">
        <f t="array" ref="BM63">SUMIFS(INDIRECT($G$1),Consolidado!$C$3:$C66,$A63,Consolidado!$B$3:$B66,BM$1)</f>
        <v>#VALUE!</v>
      </c>
      <c r="BN63" s="70" t="str">
        <f t="array" ref="BN63">SUM(SUMIFS(INDIRECT($E$1) ,OtrosR!$C$3:$C66,$A63,OtrosR!$B$3:$B66,BM$1))</f>
        <v>#VALUE!</v>
      </c>
      <c r="BO63" s="71" t="str">
        <f t="shared" si="1238"/>
        <v>#VALUE!</v>
      </c>
      <c r="BP63" s="70" t="str">
        <f t="array" ref="BP63">SUMIFS(INDIRECT($H$1),Consolidado!$C$3:$C66,$A63,Consolidado!$B$3:$B66,BM$1)</f>
        <v>#VALUE!</v>
      </c>
      <c r="BQ63" s="70" t="str">
        <f t="array" ref="BQ63">SUM(SUMIFS(INDIRECT($F$1) ,OtrosR!$C$3:$C66,$A63,OtrosR!$B$3:$B66,BM$1))</f>
        <v>#VALUE!</v>
      </c>
      <c r="BR63" s="71" t="str">
        <f t="shared" si="1239"/>
        <v>#VALUE!</v>
      </c>
      <c r="BS63" s="71" t="str">
        <f t="shared" si="1343"/>
        <v/>
      </c>
      <c r="BT63" s="132" t="str">
        <f t="array" ref="BT63">SUMIFS(INDIRECT($G$1),Consolidado!$C$3:$C66,$A63,Consolidado!$B$3:$B66,BT$1)</f>
        <v>#VALUE!</v>
      </c>
      <c r="BU63" s="69" t="str">
        <f t="array" ref="BU63">SUM(SUMIFS(INDIRECT($E$1) ,OtrosR!$C$3:$C66,$A63,OtrosR!$B$3:$B66,BT$1))</f>
        <v>#VALUE!</v>
      </c>
      <c r="BV63" s="71" t="str">
        <f t="shared" si="1240"/>
        <v>#VALUE!</v>
      </c>
      <c r="BW63" s="69" t="str">
        <f t="array" ref="BW63">SUMIFS(INDIRECT($H$1),Consolidado!$C$3:$C66,$A63,Consolidado!$B$3:$B66,BT$1)</f>
        <v>#VALUE!</v>
      </c>
      <c r="BX63" s="69" t="str">
        <f t="array" ref="BX63">SUM(SUMIFS(INDIRECT($F$1) ,OtrosR!$C$3:$C66,$A63,OtrosR!$B$3:$B66,BT$1))</f>
        <v>#VALUE!</v>
      </c>
      <c r="BY63" s="71" t="str">
        <f t="shared" si="1241"/>
        <v>#VALUE!</v>
      </c>
      <c r="BZ63" s="71" t="str">
        <f t="shared" si="1344"/>
        <v/>
      </c>
      <c r="CA63" s="131" t="str">
        <f t="array" ref="CA63">SUMIFS(INDIRECT($G$1),Consolidado!$C$3:$C66,$A63,Consolidado!$B$3:$B66,CA$1)</f>
        <v>#VALUE!</v>
      </c>
      <c r="CB63" s="70" t="str">
        <f t="array" ref="CB63">SUM(SUMIFS(INDIRECT($E$1) ,OtrosR!$C$3:$C66,$A63,OtrosR!$B$3:$B66,CA$1))</f>
        <v>#VALUE!</v>
      </c>
      <c r="CC63" s="71" t="str">
        <f t="shared" si="1242"/>
        <v>#VALUE!</v>
      </c>
      <c r="CD63" s="70" t="str">
        <f t="array" ref="CD63">SUMIFS(INDIRECT($H$1),Consolidado!$C$3:$C66,$A63,Consolidado!$B$3:$B66,CA$1)</f>
        <v>#VALUE!</v>
      </c>
      <c r="CE63" s="70" t="str">
        <f t="array" ref="CE63">SUM(SUMIFS(INDIRECT($F$1) ,OtrosR!$C$3:$C66,$A63,OtrosR!$B$3:$B66,CA$1))</f>
        <v>#VALUE!</v>
      </c>
      <c r="CF63" s="71" t="str">
        <f t="shared" si="1243"/>
        <v>#VALUE!</v>
      </c>
      <c r="CG63" s="71" t="str">
        <f t="shared" si="1345"/>
        <v/>
      </c>
      <c r="CH63" s="132" t="str">
        <f t="array" ref="CH63">SUMIFS(INDIRECT($G$1),Consolidado!$C$3:$C66,$A63,Consolidado!$B$3:$B66,CH$1)</f>
        <v>#VALUE!</v>
      </c>
      <c r="CI63" s="69" t="str">
        <f t="array" ref="CI63">SUM(SUMIFS(INDIRECT($E$1) ,OtrosR!$C$3:$C66,$A63,OtrosR!$B$3:$B66,CH$1))</f>
        <v>#VALUE!</v>
      </c>
      <c r="CJ63" s="71" t="str">
        <f t="shared" si="1244"/>
        <v>#VALUE!</v>
      </c>
      <c r="CK63" s="69" t="str">
        <f t="array" ref="CK63">SUMIFS(INDIRECT($H$1),Consolidado!$C$3:$C66,$A63,Consolidado!$B$3:$B66,CH$1)</f>
        <v>#VALUE!</v>
      </c>
      <c r="CL63" s="69" t="str">
        <f t="array" ref="CL63">SUM(SUMIFS(INDIRECT($F$1) ,OtrosR!$C$3:$C66,$A63,OtrosR!$B$3:$B66,CH$1))</f>
        <v>#VALUE!</v>
      </c>
      <c r="CM63" s="71" t="str">
        <f t="shared" si="1245"/>
        <v>#VALUE!</v>
      </c>
      <c r="CN63" s="71" t="str">
        <f t="shared" si="1346"/>
        <v/>
      </c>
      <c r="CO63" s="131" t="str">
        <f t="array" ref="CO63">SUMIFS(INDIRECT($G$1),Consolidado!$C$3:$C66,$A63,Consolidado!$B$3:$B66,CO$1)</f>
        <v>#VALUE!</v>
      </c>
      <c r="CP63" s="70" t="str">
        <f t="array" ref="CP63">SUM(SUMIFS(INDIRECT($E$1) ,OtrosR!$C$3:$C66,$A63,OtrosR!$B$3:$B66,CO$1))</f>
        <v>#VALUE!</v>
      </c>
      <c r="CQ63" s="71" t="str">
        <f t="shared" si="1246"/>
        <v>#VALUE!</v>
      </c>
      <c r="CR63" s="70" t="str">
        <f t="array" ref="CR63">SUMIFS(INDIRECT($H$1),Consolidado!$C$3:$C66,$A63,Consolidado!$B$3:$B66,CO$1)</f>
        <v>#VALUE!</v>
      </c>
      <c r="CS63" s="70" t="str">
        <f t="array" ref="CS63">SUM(SUMIFS(INDIRECT($F$1) ,OtrosR!$C$3:$C66,$A63,OtrosR!$B$3:$B66,CO$1))</f>
        <v>#VALUE!</v>
      </c>
      <c r="CT63" s="71" t="str">
        <f t="shared" si="1247"/>
        <v>#VALUE!</v>
      </c>
      <c r="CU63" s="71" t="str">
        <f t="shared" si="1347"/>
        <v/>
      </c>
      <c r="CV63" s="132" t="str">
        <f t="array" ref="CV63">SUMIFS(INDIRECT($G$1),Consolidado!$C$3:$C66,$A63,Consolidado!$B$3:$B66,CV$1)</f>
        <v>#VALUE!</v>
      </c>
      <c r="CW63" s="69" t="str">
        <f t="array" ref="CW63">SUM(SUMIFS(INDIRECT($E$1) ,OtrosR!$C$3:$C66,$A63,OtrosR!$B$3:$B66,CV$1))</f>
        <v>#VALUE!</v>
      </c>
      <c r="CX63" s="71" t="str">
        <f t="shared" si="1248"/>
        <v>#VALUE!</v>
      </c>
      <c r="CY63" s="69" t="str">
        <f t="array" ref="CY63">SUMIFS(INDIRECT($H$1),Consolidado!$C$3:$C66,$A63,Consolidado!$B$3:$B66,CV$1)</f>
        <v>#VALUE!</v>
      </c>
      <c r="CZ63" s="69" t="str">
        <f t="array" ref="CZ63">SUM(SUMIFS(INDIRECT($F$1) ,OtrosR!$C$3:$C66,$A63,OtrosR!$B$3:$B66,CV$1))</f>
        <v>#VALUE!</v>
      </c>
      <c r="DA63" s="71" t="str">
        <f t="shared" si="1249"/>
        <v>#VALUE!</v>
      </c>
      <c r="DB63" s="71" t="str">
        <f t="shared" si="1348"/>
        <v/>
      </c>
      <c r="DC63" s="131" t="str">
        <f t="array" ref="DC63">SUMIFS(INDIRECT($G$1),Consolidado!$C$3:$C66,$A63,Consolidado!$B$3:$B66,DC$1)</f>
        <v>#VALUE!</v>
      </c>
      <c r="DD63" s="70" t="str">
        <f t="array" ref="DD63">SUM(SUMIFS(INDIRECT($E$1) ,OtrosR!$C$3:$C66,$A63,OtrosR!$B$3:$B66,DC$1))</f>
        <v>#VALUE!</v>
      </c>
      <c r="DE63" s="71" t="str">
        <f t="shared" si="1250"/>
        <v>#VALUE!</v>
      </c>
      <c r="DF63" s="70" t="str">
        <f t="array" ref="DF63">SUMIFS(INDIRECT($H$1),Consolidado!$C$3:$C66,$A63,Consolidado!$B$3:$B66,DC$1)</f>
        <v>#VALUE!</v>
      </c>
      <c r="DG63" s="70" t="str">
        <f t="array" ref="DG63">SUM(SUMIFS(INDIRECT($F$1) ,OtrosR!$C$3:$C66,$A63,OtrosR!$B$3:$B66,DC$1))</f>
        <v>#VALUE!</v>
      </c>
      <c r="DH63" s="71" t="str">
        <f t="shared" si="1251"/>
        <v>#VALUE!</v>
      </c>
      <c r="DI63" s="71" t="str">
        <f t="shared" si="1349"/>
        <v/>
      </c>
      <c r="DJ63" s="132" t="str">
        <f t="array" ref="DJ63">SUMIFS(INDIRECT($G$1),Consolidado!$C$3:$C66,$A63,Consolidado!$B$3:$B66,DJ$1)</f>
        <v>#VALUE!</v>
      </c>
      <c r="DK63" s="69" t="str">
        <f t="array" ref="DK63">SUM(SUMIFS(INDIRECT($E$1) ,OtrosR!$C$3:$C66,$A63,OtrosR!$B$3:$B66,DJ$1))</f>
        <v>#VALUE!</v>
      </c>
      <c r="DL63" s="71" t="str">
        <f t="shared" si="1252"/>
        <v>#VALUE!</v>
      </c>
      <c r="DM63" s="69" t="str">
        <f t="array" ref="DM63">SUMIFS(INDIRECT($H$1),Consolidado!$C$3:$C66,$A63,Consolidado!$B$3:$B66,DJ$1)</f>
        <v>#VALUE!</v>
      </c>
      <c r="DN63" s="69" t="str">
        <f t="array" ref="DN63">SUM(SUMIFS(INDIRECT($F$1) ,OtrosR!$C$3:$C66,$A63,OtrosR!$B$3:$B66,DJ$1))</f>
        <v>#VALUE!</v>
      </c>
      <c r="DO63" s="71" t="str">
        <f t="shared" si="1253"/>
        <v>#VALUE!</v>
      </c>
      <c r="DP63" s="71" t="str">
        <f t="shared" si="1350"/>
        <v/>
      </c>
      <c r="DQ63" s="131" t="str">
        <f t="array" ref="DQ63">SUMIFS(INDIRECT($G$1),Consolidado!$C$3:$C66,$A63,Consolidado!$B$3:$B66,DQ$1)</f>
        <v>#VALUE!</v>
      </c>
      <c r="DR63" s="70" t="str">
        <f t="array" ref="DR63">SUM(SUMIFS(INDIRECT($E$1) ,OtrosR!$C$3:$C66,$A63,OtrosR!$B$3:$B66,DQ$1))</f>
        <v>#VALUE!</v>
      </c>
      <c r="DS63" s="71" t="str">
        <f t="shared" si="1254"/>
        <v>#VALUE!</v>
      </c>
      <c r="DT63" s="70" t="str">
        <f t="array" ref="DT63">SUMIFS(INDIRECT($H$1),Consolidado!$C$3:$C66,$A63,Consolidado!$B$3:$B66,DQ$1)</f>
        <v>#VALUE!</v>
      </c>
      <c r="DU63" s="70" t="str">
        <f t="array" ref="DU63">SUM(SUMIFS(INDIRECT($F$1) ,OtrosR!$C$3:$C66,$A63,OtrosR!$B$3:$B66,DQ$1))</f>
        <v>#VALUE!</v>
      </c>
      <c r="DV63" s="71" t="str">
        <f t="shared" si="1255"/>
        <v>#VALUE!</v>
      </c>
      <c r="DW63" s="71" t="str">
        <f t="shared" si="1351"/>
        <v/>
      </c>
      <c r="DX63" s="132" t="str">
        <f t="array" ref="DX63">SUMIFS(INDIRECT($G$1),Consolidado!$C$3:$C66,$A63,Consolidado!$B$3:$B66,DX$1)</f>
        <v>#VALUE!</v>
      </c>
      <c r="DY63" s="69" t="str">
        <f t="array" ref="DY63">SUM(SUMIFS(INDIRECT($E$1) ,OtrosR!$C$3:$C66,$A63,OtrosR!$B$3:$B66,DX$1))</f>
        <v>#VALUE!</v>
      </c>
      <c r="DZ63" s="71" t="str">
        <f t="shared" si="1256"/>
        <v>#VALUE!</v>
      </c>
      <c r="EA63" s="69" t="str">
        <f t="array" ref="EA63">SUMIFS(INDIRECT($H$1),Consolidado!$C$3:$C66,$A63,Consolidado!$B$3:$B66,DX$1)</f>
        <v>#VALUE!</v>
      </c>
      <c r="EB63" s="69" t="str">
        <f t="array" ref="EB63">SUM(SUMIFS(INDIRECT($F$1) ,OtrosR!$C$3:$C66,$A63,OtrosR!$B$3:$B66,DX$1))</f>
        <v>#VALUE!</v>
      </c>
      <c r="EC63" s="71" t="str">
        <f t="shared" si="1257"/>
        <v>#VALUE!</v>
      </c>
      <c r="ED63" s="71" t="str">
        <f t="shared" si="1352"/>
        <v/>
      </c>
      <c r="EE63" s="131" t="str">
        <f t="array" ref="EE63">SUMIFS(INDIRECT($G$1),Consolidado!$C$3:$C66,$A63,Consolidado!$B$3:$B66,EE$1)</f>
        <v>#VALUE!</v>
      </c>
      <c r="EF63" s="70" t="str">
        <f t="array" ref="EF63">SUM(SUMIFS(INDIRECT($E$1) ,OtrosR!$C$3:$C66,$A63,OtrosR!$B$3:$B66,EE$1))</f>
        <v>#VALUE!</v>
      </c>
      <c r="EG63" s="71" t="str">
        <f t="shared" si="1258"/>
        <v>#VALUE!</v>
      </c>
      <c r="EH63" s="70" t="str">
        <f t="array" ref="EH63">SUMIFS(INDIRECT($H$1),Consolidado!$C$3:$C66,$A63,Consolidado!$B$3:$B66,EE$1)</f>
        <v>#VALUE!</v>
      </c>
      <c r="EI63" s="70" t="str">
        <f t="array" ref="EI63">SUM(SUMIFS(INDIRECT($F$1) ,OtrosR!$C$3:$C66,$A63,OtrosR!$B$3:$B66,EE$1))</f>
        <v>#VALUE!</v>
      </c>
      <c r="EJ63" s="71" t="str">
        <f t="shared" si="1259"/>
        <v>#VALUE!</v>
      </c>
      <c r="EK63" s="71" t="str">
        <f t="shared" si="1353"/>
        <v/>
      </c>
      <c r="EL63" s="132" t="str">
        <f t="array" ref="EL63">SUMIFS(INDIRECT($G$1),Consolidado!$C$3:$C66,$A63,Consolidado!$B$3:$B66,EL$1)</f>
        <v>#VALUE!</v>
      </c>
      <c r="EM63" s="69" t="str">
        <f t="array" ref="EM63">SUM(SUMIFS(INDIRECT($E$1) ,OtrosR!$C$3:$C66,$A63,OtrosR!$B$3:$B66,EL$1))</f>
        <v>#VALUE!</v>
      </c>
      <c r="EN63" s="71" t="str">
        <f t="shared" si="1260"/>
        <v>#VALUE!</v>
      </c>
      <c r="EO63" s="69" t="str">
        <f t="array" ref="EO63">SUMIFS(INDIRECT($H$1),Consolidado!$C$3:$C66,$A63,Consolidado!$B$3:$B66,EL$1)</f>
        <v>#VALUE!</v>
      </c>
      <c r="EP63" s="69" t="str">
        <f t="array" ref="EP63">SUM(SUMIFS(INDIRECT($F$1) ,OtrosR!$C$3:$C66,$A63,OtrosR!$B$3:$B66,EL$1))</f>
        <v>#VALUE!</v>
      </c>
      <c r="EQ63" s="71" t="str">
        <f t="shared" si="1261"/>
        <v>#VALUE!</v>
      </c>
      <c r="ER63" s="71" t="str">
        <f t="shared" si="1354"/>
        <v/>
      </c>
      <c r="ES63" s="131" t="str">
        <f t="array" ref="ES63">SUMIFS(INDIRECT($G$1),Consolidado!$C$3:$C66,$A63,Consolidado!$B$3:$B66,ES$1)</f>
        <v>#VALUE!</v>
      </c>
      <c r="ET63" s="70" t="str">
        <f t="array" ref="ET63">SUM(SUMIFS(INDIRECT($E$1) ,OtrosR!$C$3:$C66,$A63,OtrosR!$B$3:$B66,ES$1))</f>
        <v>#VALUE!</v>
      </c>
      <c r="EU63" s="71" t="str">
        <f t="shared" si="1262"/>
        <v>#VALUE!</v>
      </c>
      <c r="EV63" s="70" t="str">
        <f t="array" ref="EV63">SUMIFS(INDIRECT($H$1),Consolidado!$C$3:$C66,$A63,Consolidado!$B$3:$B66,ES$1)</f>
        <v>#VALUE!</v>
      </c>
      <c r="EW63" s="70" t="str">
        <f t="array" ref="EW63">SUM(SUMIFS(INDIRECT($F$1) ,OtrosR!$C$3:$C66,$A63,OtrosR!$B$3:$B66,ES$1))</f>
        <v>#VALUE!</v>
      </c>
      <c r="EX63" s="71" t="str">
        <f t="shared" si="1263"/>
        <v>#VALUE!</v>
      </c>
      <c r="EY63" s="71" t="str">
        <f t="shared" si="1355"/>
        <v/>
      </c>
      <c r="EZ63" s="132" t="str">
        <f t="array" ref="EZ63">SUMIFS(INDIRECT($G$1),Consolidado!$C$3:$C66,$A63,Consolidado!$B$3:$B66,EZ$1)</f>
        <v>#VALUE!</v>
      </c>
      <c r="FA63" s="69" t="str">
        <f t="array" ref="FA63">SUM(SUMIFS(INDIRECT($E$1) ,OtrosR!$C$3:$C66,$A63,OtrosR!$B$3:$B66,EZ$1))</f>
        <v>#VALUE!</v>
      </c>
      <c r="FB63" s="71" t="str">
        <f t="shared" si="1264"/>
        <v>#VALUE!</v>
      </c>
      <c r="FC63" s="69" t="str">
        <f t="array" ref="FC63">SUMIFS(INDIRECT($H$1),Consolidado!$C$3:$C66,$A63,Consolidado!$B$3:$B66,EZ$1)</f>
        <v>#VALUE!</v>
      </c>
      <c r="FD63" s="69" t="str">
        <f t="array" ref="FD63">SUM(SUMIFS(INDIRECT($F$1) ,OtrosR!$C$3:$C66,$A63,OtrosR!$B$3:$B66,EZ$1))</f>
        <v>#VALUE!</v>
      </c>
      <c r="FE63" s="71" t="str">
        <f t="shared" si="1265"/>
        <v>#VALUE!</v>
      </c>
      <c r="FF63" s="71" t="str">
        <f t="shared" si="1356"/>
        <v/>
      </c>
      <c r="FG63" s="131" t="str">
        <f t="array" ref="FG63">SUMIFS(INDIRECT($G$1),Consolidado!$C$3:$C66,$A63,Consolidado!$B$3:$B66,FG$1)</f>
        <v>#VALUE!</v>
      </c>
      <c r="FH63" s="70" t="str">
        <f t="array" ref="FH63">SUM(SUMIFS(INDIRECT($E$1) ,OtrosR!$C$3:$C66,$A63,OtrosR!$B$3:$B66,FG$1))</f>
        <v>#VALUE!</v>
      </c>
      <c r="FI63" s="71" t="str">
        <f t="shared" si="1266"/>
        <v>#VALUE!</v>
      </c>
      <c r="FJ63" s="70" t="str">
        <f t="array" ref="FJ63">SUMIFS(INDIRECT($H$1),Consolidado!$C$3:$C66,$A63,Consolidado!$B$3:$B66,FG$1)</f>
        <v>#VALUE!</v>
      </c>
      <c r="FK63" s="70" t="str">
        <f t="array" ref="FK63">SUM(SUMIFS(INDIRECT($F$1) ,OtrosR!$C$3:$C66,$A63,OtrosR!$B$3:$B66,FG$1))</f>
        <v>#VALUE!</v>
      </c>
      <c r="FL63" s="71" t="str">
        <f t="shared" si="1267"/>
        <v>#VALUE!</v>
      </c>
      <c r="FM63" s="71" t="str">
        <f t="shared" si="1357"/>
        <v/>
      </c>
      <c r="FN63" s="132" t="str">
        <f t="array" ref="FN63">SUMIFS(INDIRECT($G$1),Consolidado!$C$3:$C66,$A63,Consolidado!$B$3:$B66,FN$1)</f>
        <v>#VALUE!</v>
      </c>
      <c r="FO63" s="69" t="str">
        <f t="array" ref="FO63">SUM(SUMIFS(INDIRECT($E$1) ,OtrosR!$C$3:$C66,$A63,OtrosR!$B$3:$B66,FN$1))</f>
        <v>#VALUE!</v>
      </c>
      <c r="FP63" s="71" t="str">
        <f t="shared" si="1268"/>
        <v>#VALUE!</v>
      </c>
      <c r="FQ63" s="69" t="str">
        <f t="array" ref="FQ63">SUMIFS(INDIRECT($H$1),Consolidado!$C$3:$C66,$A63,Consolidado!$B$3:$B66,FN$1)</f>
        <v>#VALUE!</v>
      </c>
      <c r="FR63" s="69" t="str">
        <f t="array" ref="FR63">SUM(SUMIFS(INDIRECT($F$1) ,OtrosR!$C$3:$C66,$A63,OtrosR!$B$3:$B66,FN$1))</f>
        <v>#VALUE!</v>
      </c>
      <c r="FS63" s="71" t="str">
        <f t="shared" si="1269"/>
        <v>#VALUE!</v>
      </c>
      <c r="FT63" s="71" t="str">
        <f t="shared" si="1358"/>
        <v/>
      </c>
      <c r="FU63" s="131" t="str">
        <f t="array" ref="FU63">SUMIFS(INDIRECT($G$1),Consolidado!$C$3:$C66,$A63,Consolidado!$B$3:$B66,FU$1)</f>
        <v>#VALUE!</v>
      </c>
      <c r="FV63" s="70" t="str">
        <f t="array" ref="FV63">SUM(SUMIFS(INDIRECT($E$1) ,OtrosR!$C$3:$C66,$A63,OtrosR!$B$3:$B66,FU$1))</f>
        <v>#VALUE!</v>
      </c>
      <c r="FW63" s="71" t="str">
        <f t="shared" si="1270"/>
        <v>#VALUE!</v>
      </c>
      <c r="FX63" s="70" t="str">
        <f t="array" ref="FX63">SUMIFS(INDIRECT($H$1),Consolidado!$C$3:$C66,$A63,Consolidado!$B$3:$B66,FU$1)</f>
        <v>#VALUE!</v>
      </c>
      <c r="FY63" s="70" t="str">
        <f t="array" ref="FY63">SUM(SUMIFS(INDIRECT($F$1) ,OtrosR!$C$3:$C66,$A63,OtrosR!$B$3:$B66,FU$1))</f>
        <v>#VALUE!</v>
      </c>
      <c r="FZ63" s="71" t="str">
        <f t="shared" si="1271"/>
        <v>#VALUE!</v>
      </c>
      <c r="GA63" s="71" t="str">
        <f t="shared" si="1359"/>
        <v/>
      </c>
      <c r="GB63" s="132" t="str">
        <f t="array" ref="GB63">SUMIFS(INDIRECT($G$1),Consolidado!$C$3:$C66,$A63,Consolidado!$B$3:$B66,GB$1)</f>
        <v>#VALUE!</v>
      </c>
      <c r="GC63" s="69" t="str">
        <f t="array" ref="GC63">SUM(SUMIFS(INDIRECT($E$1) ,OtrosR!$C$3:$C66,$A63,OtrosR!$B$3:$B66,GB$1))</f>
        <v>#VALUE!</v>
      </c>
      <c r="GD63" s="71" t="str">
        <f t="shared" si="1272"/>
        <v>#VALUE!</v>
      </c>
      <c r="GE63" s="69" t="str">
        <f t="array" ref="GE63">SUMIFS(INDIRECT($H$1),Consolidado!$C$3:$C66,$A63,Consolidado!$B$3:$B66,GB$1)</f>
        <v>#VALUE!</v>
      </c>
      <c r="GF63" s="69" t="str">
        <f t="array" ref="GF63">SUM(SUMIFS(INDIRECT($F$1) ,OtrosR!$C$3:$C66,$A63,OtrosR!$B$3:$B66,GB$1))</f>
        <v>#VALUE!</v>
      </c>
      <c r="GG63" s="71" t="str">
        <f t="shared" si="1273"/>
        <v>#VALUE!</v>
      </c>
      <c r="GH63" s="71" t="str">
        <f t="shared" si="1360"/>
        <v/>
      </c>
      <c r="GI63" s="131" t="str">
        <f t="array" ref="GI63">SUMIFS(INDIRECT($G$1),Consolidado!$C$3:$C66,$A63,Consolidado!$B$3:$B66,GI$1)</f>
        <v>#VALUE!</v>
      </c>
      <c r="GJ63" s="70" t="str">
        <f t="array" ref="GJ63">SUM(SUMIFS(INDIRECT($E$1) ,OtrosR!$C$3:$C66,$A63,OtrosR!$B$3:$B66,GI$1))</f>
        <v>#VALUE!</v>
      </c>
      <c r="GK63" s="71" t="str">
        <f t="shared" si="1274"/>
        <v>#VALUE!</v>
      </c>
      <c r="GL63" s="70" t="str">
        <f t="array" ref="GL63">SUMIFS(INDIRECT($H$1),Consolidado!$C$3:$C66,$A63,Consolidado!$B$3:$B66,GI$1)</f>
        <v>#VALUE!</v>
      </c>
      <c r="GM63" s="70" t="str">
        <f t="array" ref="GM63">SUM(SUMIFS(INDIRECT($F$1) ,OtrosR!$C$3:$C66,$A63,OtrosR!$B$3:$B66,GI$1))</f>
        <v>#VALUE!</v>
      </c>
      <c r="GN63" s="71" t="str">
        <f t="shared" si="1275"/>
        <v>#VALUE!</v>
      </c>
      <c r="GO63" s="71" t="str">
        <f t="shared" si="1361"/>
        <v/>
      </c>
      <c r="GP63" s="132" t="str">
        <f t="array" ref="GP63">SUMIFS(INDIRECT($G$1),Consolidado!$C$3:$C66,$A63,Consolidado!$B$3:$B66,GP$1)</f>
        <v>#VALUE!</v>
      </c>
      <c r="GQ63" s="69" t="str">
        <f t="array" ref="GQ63">SUM(SUMIFS(INDIRECT($E$1) ,OtrosR!$C$3:$C66,$A63,OtrosR!$B$3:$B66,GP$1))</f>
        <v>#VALUE!</v>
      </c>
      <c r="GR63" s="71" t="str">
        <f t="shared" si="1276"/>
        <v>#VALUE!</v>
      </c>
      <c r="GS63" s="69" t="str">
        <f t="array" ref="GS63">SUMIFS(INDIRECT($H$1),Consolidado!$C$3:$C66,$A63,Consolidado!$B$3:$B66,GP$1)</f>
        <v>#VALUE!</v>
      </c>
      <c r="GT63" s="69" t="str">
        <f t="array" ref="GT63">SUM(SUMIFS(INDIRECT($F$1) ,OtrosR!$C$3:$C66,$A63,OtrosR!$B$3:$B66,GP$1))</f>
        <v>#VALUE!</v>
      </c>
      <c r="GU63" s="71" t="str">
        <f t="shared" si="1277"/>
        <v>#VALUE!</v>
      </c>
      <c r="GV63" s="71" t="str">
        <f t="shared" si="1362"/>
        <v/>
      </c>
      <c r="GW63" s="131" t="str">
        <f t="array" ref="GW63">SUMIFS(INDIRECT($G$1),Consolidado!$C$3:$C66,$A63,Consolidado!$B$3:$B66,GW$1)</f>
        <v>#VALUE!</v>
      </c>
      <c r="GX63" s="70" t="str">
        <f t="array" ref="GX63">SUM(SUMIFS(INDIRECT($E$1) ,OtrosR!$C$3:$C66,$A63,OtrosR!$B$3:$B66,GW$1))</f>
        <v>#VALUE!</v>
      </c>
      <c r="GY63" s="71" t="str">
        <f t="shared" si="1278"/>
        <v>#VALUE!</v>
      </c>
      <c r="GZ63" s="70" t="str">
        <f t="array" ref="GZ63">SUMIFS(INDIRECT($H$1),Consolidado!$C$3:$C66,$A63,Consolidado!$B$3:$B66,GW$1)</f>
        <v>#VALUE!</v>
      </c>
      <c r="HA63" s="70" t="str">
        <f t="array" ref="HA63">SUM(SUMIFS(INDIRECT($F$1) ,OtrosR!$C$3:$C66,$A63,OtrosR!$B$3:$B66,GW$1))</f>
        <v>#VALUE!</v>
      </c>
      <c r="HB63" s="71" t="str">
        <f t="shared" si="1279"/>
        <v>#VALUE!</v>
      </c>
      <c r="HC63" s="71" t="str">
        <f t="shared" si="1363"/>
        <v/>
      </c>
      <c r="HD63" s="132" t="str">
        <f t="array" ref="HD63">SUMIFS(INDIRECT($G$1),Consolidado!$C$3:$C66,$A63,Consolidado!$B$3:$B66,HD$1)</f>
        <v>#VALUE!</v>
      </c>
      <c r="HE63" s="69" t="str">
        <f t="array" ref="HE63">SUM(SUMIFS(INDIRECT($E$1) ,OtrosR!$C$3:$C66,$A63,OtrosR!$B$3:$B66,HD$1))</f>
        <v>#VALUE!</v>
      </c>
      <c r="HF63" s="71" t="str">
        <f t="shared" si="1280"/>
        <v>#VALUE!</v>
      </c>
      <c r="HG63" s="69" t="str">
        <f t="array" ref="HG63">SUMIFS(INDIRECT($H$1),Consolidado!$C$3:$C66,$A63,Consolidado!$B$3:$B66,HD$1)</f>
        <v>#VALUE!</v>
      </c>
      <c r="HH63" s="69" t="str">
        <f t="array" ref="HH63">SUM(SUMIFS(INDIRECT($F$1) ,OtrosR!$C$3:$C66,$A63,OtrosR!$B$3:$B66,HD$1))</f>
        <v>#VALUE!</v>
      </c>
      <c r="HI63" s="71" t="str">
        <f t="shared" si="1281"/>
        <v>#VALUE!</v>
      </c>
      <c r="HJ63" s="71" t="str">
        <f t="shared" si="1364"/>
        <v/>
      </c>
      <c r="HK63" s="131" t="str">
        <f t="array" ref="HK63">SUMIFS(INDIRECT($G$1),Consolidado!$C$3:$C66,$A63,Consolidado!$B$3:$B66,HK$1)</f>
        <v>#VALUE!</v>
      </c>
      <c r="HL63" s="70" t="str">
        <f t="array" ref="HL63">SUM(SUMIFS(INDIRECT($E$1) ,OtrosR!$C$3:$C66,$A63,OtrosR!$B$3:$B66,HK$1))</f>
        <v>#VALUE!</v>
      </c>
      <c r="HM63" s="71" t="str">
        <f t="shared" si="1282"/>
        <v>#VALUE!</v>
      </c>
      <c r="HN63" s="70" t="str">
        <f t="array" ref="HN63">SUMIFS(INDIRECT($H$1),Consolidado!$C$3:$C66,$A63,Consolidado!$B$3:$B66,HK$1)</f>
        <v>#VALUE!</v>
      </c>
      <c r="HO63" s="70" t="str">
        <f t="array" ref="HO63">SUM(SUMIFS(INDIRECT($F$1) ,OtrosR!$C$3:$C66,$A63,OtrosR!$B$3:$B66,HK$1))</f>
        <v>#VALUE!</v>
      </c>
      <c r="HP63" s="71" t="str">
        <f t="shared" si="1283"/>
        <v>#VALUE!</v>
      </c>
      <c r="HQ63" s="71" t="str">
        <f t="shared" si="1365"/>
        <v/>
      </c>
      <c r="HR63" s="132" t="str">
        <f t="array" ref="HR63">SUMIFS(INDIRECT($G$1),Consolidado!$C$3:$C66,$A63,Consolidado!$B$3:$B66,HR$1)</f>
        <v>#VALUE!</v>
      </c>
      <c r="HS63" s="69" t="str">
        <f t="array" ref="HS63">SUM(SUMIFS(INDIRECT($E$1) ,OtrosR!$C$3:$C66,$A63,OtrosR!$B$3:$B66,HR$1))</f>
        <v>#VALUE!</v>
      </c>
      <c r="HT63" s="71" t="str">
        <f t="shared" si="1284"/>
        <v>#VALUE!</v>
      </c>
      <c r="HU63" s="69" t="str">
        <f t="array" ref="HU63">SUMIFS(INDIRECT($H$1),Consolidado!$C$3:$C66,$A63,Consolidado!$B$3:$B66,HR$1)</f>
        <v>#VALUE!</v>
      </c>
      <c r="HV63" s="69" t="str">
        <f t="array" ref="HV63">SUM(SUMIFS(INDIRECT($F$1) ,OtrosR!$C$3:$C66,$A63,OtrosR!$B$3:$B66,HR$1))</f>
        <v>#VALUE!</v>
      </c>
      <c r="HW63" s="71" t="str">
        <f t="shared" si="1285"/>
        <v>#VALUE!</v>
      </c>
      <c r="HX63" s="71" t="str">
        <f t="shared" si="1366"/>
        <v/>
      </c>
      <c r="HY63" s="131" t="str">
        <f t="array" ref="HY63">SUMIFS(INDIRECT($G$1),Consolidado!$C$3:$C66,$A63,Consolidado!$B$3:$B66,HY$1)</f>
        <v>#VALUE!</v>
      </c>
      <c r="HZ63" s="70" t="str">
        <f t="array" ref="HZ63">SUM(SUMIFS(INDIRECT($E$1) ,OtrosR!$C$3:$C66,$A63,OtrosR!$B$3:$B66,HY$1))</f>
        <v>#VALUE!</v>
      </c>
      <c r="IA63" s="71" t="str">
        <f t="shared" si="1286"/>
        <v>#VALUE!</v>
      </c>
      <c r="IB63" s="70" t="str">
        <f t="array" ref="IB63">SUMIFS(INDIRECT($H$1),Consolidado!$C$3:$C66,$A63,Consolidado!$B$3:$B66,HY$1)</f>
        <v>#VALUE!</v>
      </c>
      <c r="IC63" s="70" t="str">
        <f t="array" ref="IC63">SUM(SUMIFS(INDIRECT($F$1) ,OtrosR!$C$3:$C66,$A63,OtrosR!$B$3:$B66,HY$1))</f>
        <v>#VALUE!</v>
      </c>
      <c r="ID63" s="71" t="str">
        <f t="shared" si="1287"/>
        <v>#VALUE!</v>
      </c>
      <c r="IE63" s="71" t="str">
        <f t="shared" si="1367"/>
        <v/>
      </c>
      <c r="IF63" s="132" t="str">
        <f t="array" ref="IF63">SUMIFS(INDIRECT($G$1),Consolidado!$C$3:$C66,$A63,Consolidado!$B$3:$B66,IF$1)</f>
        <v>#VALUE!</v>
      </c>
      <c r="IG63" s="69" t="str">
        <f t="array" ref="IG63">SUM(SUMIFS(INDIRECT($E$1) ,OtrosR!$C$3:$C66,$A63,OtrosR!$B$3:$B66,IF$1))</f>
        <v>#VALUE!</v>
      </c>
      <c r="IH63" s="71" t="str">
        <f t="shared" si="1288"/>
        <v>#VALUE!</v>
      </c>
      <c r="II63" s="69" t="str">
        <f t="array" ref="II63">SUMIFS(INDIRECT($H$1),Consolidado!$C$3:$C66,$A63,Consolidado!$B$3:$B66,IF$1)</f>
        <v>#VALUE!</v>
      </c>
      <c r="IJ63" s="69" t="str">
        <f t="array" ref="IJ63">SUM(SUMIFS(INDIRECT($F$1) ,OtrosR!$C$3:$C66,$A63,OtrosR!$B$3:$B66,IF$1))</f>
        <v>#VALUE!</v>
      </c>
      <c r="IK63" s="71" t="str">
        <f t="shared" si="1289"/>
        <v>#VALUE!</v>
      </c>
      <c r="IL63" s="71" t="str">
        <f t="shared" si="1368"/>
        <v/>
      </c>
      <c r="IM63" s="131" t="str">
        <f t="array" ref="IM63">SUMIFS(INDIRECT($G$1),Consolidado!$C$3:$C66,$A63,Consolidado!$B$3:$B66,IM$1)</f>
        <v>#VALUE!</v>
      </c>
      <c r="IN63" s="70" t="str">
        <f t="array" ref="IN63">SUM(SUMIFS(INDIRECT($E$1) ,OtrosR!$C$3:$C66,$A63,OtrosR!$B$3:$B66,IM$1))</f>
        <v>#VALUE!</v>
      </c>
      <c r="IO63" s="71" t="str">
        <f t="shared" si="1290"/>
        <v>#VALUE!</v>
      </c>
      <c r="IP63" s="70" t="str">
        <f t="array" ref="IP63">SUMIFS(INDIRECT($H$1),Consolidado!$C$3:$C66,$A63,Consolidado!$B$3:$B66,IM$1)</f>
        <v>#VALUE!</v>
      </c>
      <c r="IQ63" s="70" t="str">
        <f t="array" ref="IQ63">SUM(SUMIFS(INDIRECT($F$1) ,OtrosR!$C$3:$C66,$A63,OtrosR!$B$3:$B66,IM$1))</f>
        <v>#VALUE!</v>
      </c>
      <c r="IR63" s="71" t="str">
        <f t="shared" si="1291"/>
        <v>#VALUE!</v>
      </c>
      <c r="IS63" s="71" t="str">
        <f t="shared" si="1369"/>
        <v/>
      </c>
      <c r="IT63" s="132" t="str">
        <f t="array" ref="IT63">SUMIFS(INDIRECT($G$1),Consolidado!$C$3:$C66,$A63,Consolidado!$B$3:$B66,IT$1)</f>
        <v>#VALUE!</v>
      </c>
      <c r="IU63" s="69" t="str">
        <f t="array" ref="IU63">SUM(SUMIFS(INDIRECT($E$1) ,OtrosR!$C$3:$C66,$A63,OtrosR!$B$3:$B66,IT$1))</f>
        <v>#VALUE!</v>
      </c>
      <c r="IV63" s="71" t="str">
        <f t="shared" si="1292"/>
        <v>#VALUE!</v>
      </c>
      <c r="IW63" s="69" t="str">
        <f t="array" ref="IW63">SUMIFS(INDIRECT($H$1),Consolidado!$C$3:$C66,$A63,Consolidado!$B$3:$B66,IT$1)</f>
        <v>#VALUE!</v>
      </c>
      <c r="IX63" s="69" t="str">
        <f t="array" ref="IX63">SUM(SUMIFS(INDIRECT($F$1) ,OtrosR!$C$3:$C66,$A63,OtrosR!$B$3:$B66,IT$1))</f>
        <v>#VALUE!</v>
      </c>
      <c r="IY63" s="71" t="str">
        <f t="shared" si="1293"/>
        <v>#VALUE!</v>
      </c>
      <c r="IZ63" s="71" t="str">
        <f t="shared" si="1370"/>
        <v/>
      </c>
      <c r="JA63" s="131" t="str">
        <f t="array" ref="JA63">SUMIFS(INDIRECT($G$1),Consolidado!$C$3:$C66,$A63,Consolidado!$B$3:$B66,JA$1)</f>
        <v>#VALUE!</v>
      </c>
      <c r="JB63" s="70" t="str">
        <f t="array" ref="JB63">SUM(SUMIFS(INDIRECT($E$1) ,OtrosR!$C$3:$C66,$A63,OtrosR!$B$3:$B66,JA$1))</f>
        <v>#VALUE!</v>
      </c>
      <c r="JC63" s="71" t="str">
        <f t="shared" si="1294"/>
        <v>#VALUE!</v>
      </c>
      <c r="JD63" s="70" t="str">
        <f t="array" ref="JD63">SUMIFS(INDIRECT($H$1),Consolidado!$C$3:$C66,$A63,Consolidado!$B$3:$B66,JA$1)</f>
        <v>#VALUE!</v>
      </c>
      <c r="JE63" s="70" t="str">
        <f t="array" ref="JE63">SUM(SUMIFS(INDIRECT($F$1) ,OtrosR!$C$3:$C66,$A63,OtrosR!$B$3:$B66,JA$1))</f>
        <v>#VALUE!</v>
      </c>
      <c r="JF63" s="71" t="str">
        <f t="shared" si="1295"/>
        <v>#VALUE!</v>
      </c>
      <c r="JG63" s="71" t="str">
        <f t="shared" si="1371"/>
        <v/>
      </c>
      <c r="JH63" s="132" t="str">
        <f t="array" ref="JH63">SUMIFS(INDIRECT($G$1),Consolidado!$C$3:$C66,$A63,Consolidado!$B$3:$B66,JH$1)</f>
        <v>#VALUE!</v>
      </c>
      <c r="JI63" s="69" t="str">
        <f t="array" ref="JI63">SUM(SUMIFS(INDIRECT($E$1) ,OtrosR!$C$3:$C66,$A63,OtrosR!$B$3:$B66,JH$1))</f>
        <v>#VALUE!</v>
      </c>
      <c r="JJ63" s="71" t="str">
        <f t="shared" si="1296"/>
        <v>#VALUE!</v>
      </c>
      <c r="JK63" s="69" t="str">
        <f t="array" ref="JK63">SUMIFS(INDIRECT($H$1),Consolidado!$C$3:$C66,$A63,Consolidado!$B$3:$B66,JH$1)</f>
        <v>#VALUE!</v>
      </c>
      <c r="JL63" s="69" t="str">
        <f t="array" ref="JL63">SUM(SUMIFS(INDIRECT($F$1) ,OtrosR!$C$3:$C66,$A63,OtrosR!$B$3:$B66,JH$1))</f>
        <v>#VALUE!</v>
      </c>
      <c r="JM63" s="71" t="str">
        <f t="shared" si="1297"/>
        <v>#VALUE!</v>
      </c>
      <c r="JN63" s="71" t="str">
        <f t="shared" si="1372"/>
        <v/>
      </c>
      <c r="JO63" s="131" t="str">
        <f t="array" ref="JO63">SUMIFS(INDIRECT($G$1),Consolidado!$C$3:$C66,$A63,Consolidado!$B$3:$B66,JO$1)</f>
        <v>#VALUE!</v>
      </c>
      <c r="JP63" s="70" t="str">
        <f t="array" ref="JP63">SUM(SUMIFS(INDIRECT($E$1) ,OtrosR!$C$3:$C66,$A63,OtrosR!$B$3:$B66,JO$1))</f>
        <v>#VALUE!</v>
      </c>
      <c r="JQ63" s="71" t="str">
        <f t="shared" si="1298"/>
        <v>#VALUE!</v>
      </c>
      <c r="JR63" s="70" t="str">
        <f t="array" ref="JR63">SUMIFS(INDIRECT($H$1),Consolidado!$C$3:$C66,$A63,Consolidado!$B$3:$B66,JO$1)</f>
        <v>#VALUE!</v>
      </c>
      <c r="JS63" s="70" t="str">
        <f t="array" ref="JS63">SUM(SUMIFS(INDIRECT($F$1) ,OtrosR!$C$3:$C66,$A63,OtrosR!$B$3:$B66,JO$1))</f>
        <v>#VALUE!</v>
      </c>
      <c r="JT63" s="71" t="str">
        <f t="shared" si="1299"/>
        <v>#VALUE!</v>
      </c>
      <c r="JU63" s="71" t="str">
        <f t="shared" si="1373"/>
        <v/>
      </c>
      <c r="JV63" s="132" t="str">
        <f t="array" ref="JV63">SUMIFS(INDIRECT($G$1),Consolidado!$C$3:$C66,$A63,Consolidado!$B$3:$B66,JV$1)</f>
        <v>#VALUE!</v>
      </c>
      <c r="JW63" s="69" t="str">
        <f t="array" ref="JW63">SUM(SUMIFS(INDIRECT($E$1) ,OtrosR!$C$3:$C66,$A63,OtrosR!$B$3:$B66,JV$1))</f>
        <v>#VALUE!</v>
      </c>
      <c r="JX63" s="71" t="str">
        <f t="shared" si="1300"/>
        <v>#VALUE!</v>
      </c>
      <c r="JY63" s="69" t="str">
        <f t="array" ref="JY63">SUMIFS(INDIRECT($H$1),Consolidado!$C$3:$C66,$A63,Consolidado!$B$3:$B66,JV$1)</f>
        <v>#VALUE!</v>
      </c>
      <c r="JZ63" s="69" t="str">
        <f t="array" ref="JZ63">SUM(SUMIFS(INDIRECT($F$1) ,OtrosR!$C$3:$C66,$A63,OtrosR!$B$3:$B66,JV$1))</f>
        <v>#VALUE!</v>
      </c>
      <c r="KA63" s="71" t="str">
        <f t="shared" si="1301"/>
        <v>#VALUE!</v>
      </c>
      <c r="KB63" s="71" t="str">
        <f t="shared" si="1374"/>
        <v/>
      </c>
      <c r="KC63" s="131" t="str">
        <f t="array" ref="KC63">SUMIFS(INDIRECT($G$1),Consolidado!$C$3:$C66,$A63,Consolidado!$B$3:$B66,KC$1)</f>
        <v>#VALUE!</v>
      </c>
      <c r="KD63" s="70" t="str">
        <f t="array" ref="KD63">SUM(SUMIFS(INDIRECT($E$1) ,OtrosR!$C$3:$C66,$A63,OtrosR!$B$3:$B66,KC$1))</f>
        <v>#VALUE!</v>
      </c>
      <c r="KE63" s="71" t="str">
        <f t="shared" si="1302"/>
        <v>#VALUE!</v>
      </c>
      <c r="KF63" s="70" t="str">
        <f t="array" ref="KF63">SUMIFS(INDIRECT($H$1),Consolidado!$C$3:$C66,$A63,Consolidado!$B$3:$B66,KC$1)</f>
        <v>#VALUE!</v>
      </c>
      <c r="KG63" s="70" t="str">
        <f t="array" ref="KG63">SUM(SUMIFS(INDIRECT($F$1) ,OtrosR!$C$3:$C66,$A63,OtrosR!$B$3:$B66,KC$1))</f>
        <v>#VALUE!</v>
      </c>
      <c r="KH63" s="71" t="str">
        <f t="shared" si="1303"/>
        <v>#VALUE!</v>
      </c>
      <c r="KI63" s="71" t="str">
        <f t="shared" si="1375"/>
        <v/>
      </c>
      <c r="KJ63" s="132" t="str">
        <f t="array" ref="KJ63">SUMIFS(INDIRECT($G$1),Consolidado!$C$3:$C66,$A63,Consolidado!$B$3:$B66,KJ$1)</f>
        <v>#VALUE!</v>
      </c>
      <c r="KK63" s="69" t="str">
        <f t="array" ref="KK63">SUM(SUMIFS(INDIRECT($E$1) ,OtrosR!$C$3:$C66,$A63,OtrosR!$B$3:$B66,KJ$1))</f>
        <v>#VALUE!</v>
      </c>
      <c r="KL63" s="71" t="str">
        <f t="shared" si="1304"/>
        <v>#VALUE!</v>
      </c>
      <c r="KM63" s="69" t="str">
        <f t="array" ref="KM63">SUMIFS(INDIRECT($H$1),Consolidado!$C$3:$C66,$A63,Consolidado!$B$3:$B66,KJ$1)</f>
        <v>#VALUE!</v>
      </c>
      <c r="KN63" s="69" t="str">
        <f t="array" ref="KN63">SUM(SUMIFS(INDIRECT($F$1) ,OtrosR!$C$3:$C66,$A63,OtrosR!$B$3:$B66,KJ$1))</f>
        <v>#VALUE!</v>
      </c>
      <c r="KO63" s="71" t="str">
        <f t="shared" si="1305"/>
        <v>#VALUE!</v>
      </c>
      <c r="KP63" s="71" t="str">
        <f t="shared" si="1376"/>
        <v/>
      </c>
      <c r="KQ63" s="131" t="str">
        <f t="array" ref="KQ63">SUMIFS(INDIRECT($G$1),Consolidado!$C$3:$C66,$A63,Consolidado!$B$3:$B66,KQ$1)</f>
        <v>#VALUE!</v>
      </c>
      <c r="KR63" s="70" t="str">
        <f t="array" ref="KR63">SUM(SUMIFS(INDIRECT($E$1) ,OtrosR!$C$3:$C66,$A63,OtrosR!$B$3:$B66,KQ$1))</f>
        <v>#VALUE!</v>
      </c>
      <c r="KS63" s="71" t="str">
        <f t="shared" si="1306"/>
        <v>#VALUE!</v>
      </c>
      <c r="KT63" s="70" t="str">
        <f t="array" ref="KT63">SUMIFS(INDIRECT($H$1),Consolidado!$C$3:$C66,$A63,Consolidado!$B$3:$B66,KQ$1)</f>
        <v>#VALUE!</v>
      </c>
      <c r="KU63" s="70" t="str">
        <f t="array" ref="KU63">SUM(SUMIFS(INDIRECT($F$1) ,OtrosR!$C$3:$C66,$A63,OtrosR!$B$3:$B66,KQ$1))</f>
        <v>#VALUE!</v>
      </c>
      <c r="KV63" s="71" t="str">
        <f t="shared" si="1307"/>
        <v>#VALUE!</v>
      </c>
      <c r="KW63" s="71" t="str">
        <f t="shared" si="1377"/>
        <v/>
      </c>
      <c r="KX63" s="132" t="str">
        <f t="array" ref="KX63">SUMIFS(INDIRECT($G$1),Consolidado!$C$3:$C66,$A63,Consolidado!$B$3:$B66,KX$1)</f>
        <v>#VALUE!</v>
      </c>
      <c r="KY63" s="69" t="str">
        <f t="array" ref="KY63">SUM(SUMIFS(INDIRECT($E$1) ,OtrosR!$C$3:$C66,$A63,OtrosR!$B$3:$B66,KX$1))</f>
        <v>#VALUE!</v>
      </c>
      <c r="KZ63" s="71" t="str">
        <f t="shared" si="1308"/>
        <v>#VALUE!</v>
      </c>
      <c r="LA63" s="69" t="str">
        <f t="array" ref="LA63">SUMIFS(INDIRECT($H$1),Consolidado!$C$3:$C66,$A63,Consolidado!$B$3:$B66,KX$1)</f>
        <v>#VALUE!</v>
      </c>
      <c r="LB63" s="69" t="str">
        <f t="array" ref="LB63">SUM(SUMIFS(INDIRECT($F$1) ,OtrosR!$C$3:$C66,$A63,OtrosR!$B$3:$B66,KX$1))</f>
        <v>#VALUE!</v>
      </c>
      <c r="LC63" s="71" t="str">
        <f t="shared" si="1309"/>
        <v>#VALUE!</v>
      </c>
      <c r="LD63" s="133" t="str">
        <f t="shared" si="1378"/>
        <v/>
      </c>
      <c r="LE63" s="131" t="str">
        <f t="array" ref="LE63">SUMIFS(INDIRECT($G$1),Consolidado!$C$3:$C66,$A63,Consolidado!$B$3:$B66,LE$1)</f>
        <v>#VALUE!</v>
      </c>
      <c r="LF63" s="70" t="str">
        <f t="array" ref="LF63">SUM(SUMIFS(INDIRECT($E$1) ,OtrosR!$C$3:$C66,$A63,OtrosR!$B$3:$B66,LE$1))</f>
        <v>#VALUE!</v>
      </c>
      <c r="LG63" s="71" t="str">
        <f t="shared" si="1310"/>
        <v>#VALUE!</v>
      </c>
      <c r="LH63" s="70" t="str">
        <f t="array" ref="LH63">SUMIFS(INDIRECT($H$1),Consolidado!$C$3:$C66,$A63,Consolidado!$B$3:$B66,LE$1)</f>
        <v>#VALUE!</v>
      </c>
      <c r="LI63" s="70" t="str">
        <f t="array" ref="LI63">SUM(SUMIFS(INDIRECT($F$1) ,OtrosR!$C$3:$C66,$A63,OtrosR!$B$3:$B66,LE$1))</f>
        <v>#VALUE!</v>
      </c>
      <c r="LJ63" s="71" t="str">
        <f t="shared" si="1311"/>
        <v>#VALUE!</v>
      </c>
      <c r="LK63" s="71" t="str">
        <f t="shared" si="1379"/>
        <v/>
      </c>
      <c r="LL63" s="132" t="str">
        <f t="array" ref="LL63">SUMIFS(INDIRECT($G$1),Consolidado!$C$3:$C66,$A63,Consolidado!$B$3:$B66,LL$1)</f>
        <v>#VALUE!</v>
      </c>
      <c r="LM63" s="69" t="str">
        <f t="array" ref="LM63">SUM(SUMIFS(INDIRECT($E$1) ,OtrosR!$C$3:$C66,$A63,OtrosR!$B$3:$B66,LL$1))</f>
        <v>#VALUE!</v>
      </c>
      <c r="LN63" s="71" t="str">
        <f t="shared" si="1312"/>
        <v>#VALUE!</v>
      </c>
      <c r="LO63" s="69" t="str">
        <f t="array" ref="LO63">SUMIFS(INDIRECT($H$1),Consolidado!$C$3:$C66,$A63,Consolidado!$B$3:$B66,LL$1)</f>
        <v>#VALUE!</v>
      </c>
      <c r="LP63" s="69" t="str">
        <f t="array" ref="LP63">SUM(SUMIFS(INDIRECT($F$1) ,OtrosR!$C$3:$C66,$A63,OtrosR!$B$3:$B66,LL$1))</f>
        <v>#VALUE!</v>
      </c>
      <c r="LQ63" s="71" t="str">
        <f t="shared" si="1313"/>
        <v>#VALUE!</v>
      </c>
      <c r="LR63" s="133" t="str">
        <f t="shared" si="1380"/>
        <v/>
      </c>
      <c r="LS63" s="131" t="str">
        <f t="array" ref="LS63">SUMIFS(INDIRECT($G$1),Consolidado!$C$3:$C66,$A63,Consolidado!$B$3:$B66,LS$1)</f>
        <v>#VALUE!</v>
      </c>
      <c r="LT63" s="70" t="str">
        <f t="array" ref="LT63">SUM(SUMIFS(INDIRECT($E$1) ,OtrosR!$C$3:$C66,$A63,OtrosR!$B$3:$B66,LS$1))</f>
        <v>#VALUE!</v>
      </c>
      <c r="LU63" s="71" t="str">
        <f t="shared" si="1314"/>
        <v>#VALUE!</v>
      </c>
      <c r="LV63" s="70" t="str">
        <f t="array" ref="LV63">SUMIFS(INDIRECT($H$1),Consolidado!$C$3:$C66,$A63,Consolidado!$B$3:$B66,LS$1)</f>
        <v>#VALUE!</v>
      </c>
      <c r="LW63" s="70" t="str">
        <f t="array" ref="LW63">SUM(SUMIFS(INDIRECT($F$1) ,OtrosR!$C$3:$C66,$A63,OtrosR!$B$3:$B66,LS$1))</f>
        <v>#VALUE!</v>
      </c>
      <c r="LX63" s="71" t="str">
        <f t="shared" si="1315"/>
        <v>#VALUE!</v>
      </c>
      <c r="LY63" s="71" t="str">
        <f t="shared" si="1381"/>
        <v/>
      </c>
      <c r="LZ63" s="132" t="str">
        <f t="array" ref="LZ63">SUMIFS(INDIRECT($G$1),Consolidado!$C$3:$C66,$A63,Consolidado!$B$3:$B66,LZ$1)</f>
        <v>#VALUE!</v>
      </c>
      <c r="MA63" s="69" t="str">
        <f t="array" ref="MA63">SUM(SUMIFS(INDIRECT($E$1) ,OtrosR!$C$3:$C66,$A63,OtrosR!$B$3:$B66,LZ$1))</f>
        <v>#VALUE!</v>
      </c>
      <c r="MB63" s="71" t="str">
        <f t="shared" si="1316"/>
        <v>#VALUE!</v>
      </c>
      <c r="MC63" s="69" t="str">
        <f t="array" ref="MC63">SUMIFS(INDIRECT($H$1),Consolidado!$C$3:$C66,$A63,Consolidado!$B$3:$B66,LZ$1)</f>
        <v>#VALUE!</v>
      </c>
      <c r="MD63" s="69" t="str">
        <f t="array" ref="MD63">SUM(SUMIFS(INDIRECT($F$1) ,OtrosR!$C$3:$C66,$A63,OtrosR!$B$3:$B66,LZ$1))</f>
        <v>#VALUE!</v>
      </c>
      <c r="ME63" s="71" t="str">
        <f t="shared" si="1317"/>
        <v>#VALUE!</v>
      </c>
      <c r="MF63" s="133" t="str">
        <f t="shared" si="1382"/>
        <v/>
      </c>
      <c r="MG63" s="131" t="str">
        <f t="array" ref="MG63">SUMIFS(INDIRECT($G$1),Consolidado!$C$3:$C66,$A63,Consolidado!$B$3:$B66,MG$1)</f>
        <v>#VALUE!</v>
      </c>
      <c r="MH63" s="70" t="str">
        <f t="array" ref="MH63">SUM(SUMIFS(INDIRECT($E$1) ,OtrosR!$C$3:$C66,$A63,OtrosR!$B$3:$B66,MG$1))</f>
        <v>#VALUE!</v>
      </c>
      <c r="MI63" s="71" t="str">
        <f t="shared" si="1318"/>
        <v>#VALUE!</v>
      </c>
      <c r="MJ63" s="70" t="str">
        <f t="array" ref="MJ63">SUMIFS(INDIRECT($H$1),Consolidado!$C$3:$C66,$A63,Consolidado!$B$3:$B66,MG$1)</f>
        <v>#VALUE!</v>
      </c>
      <c r="MK63" s="70" t="str">
        <f t="array" ref="MK63">SUM(SUMIFS(INDIRECT($F$1) ,OtrosR!$C$3:$C66,$A63,OtrosR!$B$3:$B66,MG$1))</f>
        <v>#VALUE!</v>
      </c>
      <c r="ML63" s="71" t="str">
        <f t="shared" si="1319"/>
        <v>#VALUE!</v>
      </c>
      <c r="MM63" s="71" t="str">
        <f t="shared" si="1383"/>
        <v/>
      </c>
      <c r="MN63" s="132" t="str">
        <f t="array" ref="MN63">SUMIFS(INDIRECT($G$1),Consolidado!$C$3:$C66,$A63,Consolidado!$B$3:$B66,MN$1)</f>
        <v>#VALUE!</v>
      </c>
      <c r="MO63" s="69" t="str">
        <f t="array" ref="MO63">SUM(SUMIFS(INDIRECT($E$1) ,OtrosR!$C$3:$C66,$A63,OtrosR!$B$3:$B66,MN$1))</f>
        <v>#VALUE!</v>
      </c>
      <c r="MP63" s="71" t="str">
        <f t="shared" si="1320"/>
        <v>#VALUE!</v>
      </c>
      <c r="MQ63" s="69" t="str">
        <f t="array" ref="MQ63">SUMIFS(INDIRECT($H$1),Consolidado!$C$3:$C66,$A63,Consolidado!$B$3:$B66,MN$1)</f>
        <v>#VALUE!</v>
      </c>
      <c r="MR63" s="69" t="str">
        <f t="array" ref="MR63">SUM(SUMIFS(INDIRECT($F$1) ,OtrosR!$C$3:$C66,$A63,OtrosR!$B$3:$B66,MN$1))</f>
        <v>#VALUE!</v>
      </c>
      <c r="MS63" s="71" t="str">
        <f t="shared" si="1321"/>
        <v>#VALUE!</v>
      </c>
      <c r="MT63" s="133" t="str">
        <f t="shared" si="1384"/>
        <v/>
      </c>
      <c r="MU63" s="131" t="str">
        <f t="array" ref="MU63">SUMIFS(INDIRECT($G$1),Consolidado!$C$3:$C66,$A63,Consolidado!$B$3:$B66,MU$1)</f>
        <v>#VALUE!</v>
      </c>
      <c r="MV63" s="70" t="str">
        <f t="array" ref="MV63">SUM(SUMIFS(INDIRECT($E$1) ,OtrosR!$C$3:$C66,$A63,OtrosR!$B$3:$B66,MU$1))</f>
        <v>#VALUE!</v>
      </c>
      <c r="MW63" s="71" t="str">
        <f t="shared" si="1322"/>
        <v>#VALUE!</v>
      </c>
      <c r="MX63" s="70" t="str">
        <f t="array" ref="MX63">SUMIFS(INDIRECT($H$1),Consolidado!$C$3:$C66,$A63,Consolidado!$B$3:$B66,MU$1)</f>
        <v>#VALUE!</v>
      </c>
      <c r="MY63" s="70" t="str">
        <f t="array" ref="MY63">SUM(SUMIFS(INDIRECT($F$1) ,OtrosR!$C$3:$C66,$A63,OtrosR!$B$3:$B66,MU$1))</f>
        <v>#VALUE!</v>
      </c>
      <c r="MZ63" s="71" t="str">
        <f t="shared" si="1323"/>
        <v>#VALUE!</v>
      </c>
      <c r="NA63" s="71" t="str">
        <f t="shared" si="1385"/>
        <v/>
      </c>
      <c r="NB63" s="132" t="str">
        <f t="array" ref="NB63">SUMIFS(INDIRECT($G$1),Consolidado!$C$3:$C66,$A63,Consolidado!$B$3:$B66,NB$1)</f>
        <v>#VALUE!</v>
      </c>
      <c r="NC63" s="69" t="str">
        <f t="array" ref="NC63">SUM(SUMIFS(INDIRECT($E$1) ,OtrosR!$C$3:$C66,$A63,OtrosR!$B$3:$B66,NB$1))</f>
        <v>#VALUE!</v>
      </c>
      <c r="ND63" s="71" t="str">
        <f t="shared" si="1324"/>
        <v>#VALUE!</v>
      </c>
      <c r="NE63" s="69" t="str">
        <f t="array" ref="NE63">SUMIFS(INDIRECT($H$1),Consolidado!$C$3:$C66,$A63,Consolidado!$B$3:$B66,NB$1)</f>
        <v>#VALUE!</v>
      </c>
      <c r="NF63" s="69" t="str">
        <f t="array" ref="NF63">SUM(SUMIFS(INDIRECT($F$1) ,OtrosR!$C$3:$C66,$A63,OtrosR!$B$3:$B66,NB$1))</f>
        <v>#VALUE!</v>
      </c>
      <c r="NG63" s="71" t="str">
        <f t="shared" si="1325"/>
        <v>#VALUE!</v>
      </c>
      <c r="NH63" s="133" t="str">
        <f t="shared" si="1386"/>
        <v/>
      </c>
      <c r="NI63" s="131" t="str">
        <f t="array" ref="NI63">SUMIFS(INDIRECT($G$1),Consolidado!$C$3:$C66,$A63,Consolidado!$B$3:$B66,NI$1)</f>
        <v>#VALUE!</v>
      </c>
      <c r="NJ63" s="70" t="str">
        <f t="array" ref="NJ63">SUM(SUMIFS(INDIRECT($E$1) ,OtrosR!$C$3:$C66,$A63,OtrosR!$B$3:$B66,NI$1))</f>
        <v>#VALUE!</v>
      </c>
      <c r="NK63" s="71" t="str">
        <f t="shared" si="1326"/>
        <v>#VALUE!</v>
      </c>
      <c r="NL63" s="71" t="str">
        <f t="array" ref="NL63">SUMIFS(INDIRECT($H$1),Consolidado!$C$3:$C66,$A63,Consolidado!$B$3:$B66,NI$1)</f>
        <v>#VALUE!</v>
      </c>
      <c r="NM63" s="70" t="str">
        <f t="array" ref="NM63">SUM(SUMIFS(INDIRECT($F$1) ,OtrosR!$C$3:$C66,$A63,OtrosR!$B$3:$B66,NI$1))</f>
        <v>#VALUE!</v>
      </c>
      <c r="NN63" s="70" t="str">
        <f t="shared" si="1327"/>
        <v>#VALUE!</v>
      </c>
      <c r="NO63" s="71" t="str">
        <f t="shared" si="1387"/>
        <v/>
      </c>
      <c r="NP63" s="132" t="str">
        <f t="array" ref="NP63">SUMIFS(INDIRECT($G$1),Consolidado!$C$3:$C66,$A63,Consolidado!$B$3:$B66,NP$1)</f>
        <v>#VALUE!</v>
      </c>
      <c r="NQ63" s="69" t="str">
        <f t="array" ref="NQ63">SUM(SUMIFS(INDIRECT($E$1) ,OtrosR!$C$3:$C66,$A63,OtrosR!$B$3:$B66,NP$1))</f>
        <v>#VALUE!</v>
      </c>
      <c r="NR63" s="71" t="str">
        <f t="shared" si="1328"/>
        <v>#VALUE!</v>
      </c>
      <c r="NS63" s="69" t="str">
        <f t="array" ref="NS63">SUMIFS(INDIRECT($H$1),Consolidado!$C$3:$C66,$A63,Consolidado!$B$3:$B66,NP$1)</f>
        <v>#VALUE!</v>
      </c>
      <c r="NT63" s="69" t="str">
        <f t="array" ref="NT63">SUM(SUMIFS(INDIRECT($F$1) ,OtrosR!$C$3:$C66,$A63,OtrosR!$B$3:$B66,NP$1))</f>
        <v>#VALUE!</v>
      </c>
      <c r="NU63" s="71" t="str">
        <f t="shared" si="1329"/>
        <v>#VALUE!</v>
      </c>
      <c r="NV63" s="133" t="str">
        <f t="shared" si="1388"/>
        <v/>
      </c>
    </row>
    <row r="64" ht="15.75" hidden="1" customHeight="1">
      <c r="A64" s="6" t="str">
        <f>Menus!Q9</f>
        <v/>
      </c>
      <c r="B64" s="69" t="str">
        <f t="shared" si="1330"/>
        <v>#VALUE!</v>
      </c>
      <c r="C64" s="69" t="str">
        <f t="shared" si="1331"/>
        <v>#VALUE!</v>
      </c>
      <c r="D64" s="71" t="str">
        <f t="shared" si="1220"/>
        <v>#VALUE!</v>
      </c>
      <c r="E64" s="69" t="str">
        <f t="shared" si="1332"/>
        <v>#VALUE!</v>
      </c>
      <c r="F64" s="69" t="str">
        <f t="shared" si="1333"/>
        <v>#VALUE!</v>
      </c>
      <c r="G64" s="71" t="str">
        <f t="shared" si="1221"/>
        <v>#VALUE!</v>
      </c>
      <c r="H64" s="71" t="str">
        <f t="shared" si="1334"/>
        <v/>
      </c>
      <c r="I64" s="100" t="str">
        <f t="array" ref="I64">SUMIFS(INDIRECT($G$1),Consolidado!$C$3:$C66,$A64,Consolidado!$B$3:$B66,I$1)</f>
        <v>#VALUE!</v>
      </c>
      <c r="J64" s="127" t="str">
        <f t="array" ref="J64">SUM(SUMIFS(INDIRECT($E$1) ,OtrosR!$C$3:$C66,$A64,OtrosR!$B$3:$B66,I$1))</f>
        <v>#VALUE!</v>
      </c>
      <c r="K64" s="71" t="str">
        <f t="shared" si="1222"/>
        <v>#VALUE!</v>
      </c>
      <c r="L64" s="128" t="str">
        <f t="array" ref="L64">SUMIFS(INDIRECT($H$1),Consolidado!$C$3:$C66,$A64,Consolidado!$B$3:$B66,I$1)</f>
        <v>#VALUE!</v>
      </c>
      <c r="M64" s="127" t="str">
        <f t="array" ref="M64">SUM(SUMIFS(INDIRECT($F$1) ,OtrosR!$C$3:$C66,$A64,OtrosR!$B$3:$B66,I$1))</f>
        <v>#VALUE!</v>
      </c>
      <c r="N64" s="71" t="str">
        <f t="shared" si="1223"/>
        <v>#VALUE!</v>
      </c>
      <c r="O64" s="71" t="str">
        <f t="shared" si="1335"/>
        <v/>
      </c>
      <c r="P64" s="129" t="str">
        <f t="array" ref="P64">SUMIFS(INDIRECT($G$1),Consolidado!$C$3:$C66,$A64,Consolidado!$B$3:$B66,P$1)</f>
        <v>#VALUE!</v>
      </c>
      <c r="Q64" s="130" t="str">
        <f t="array" ref="Q64">SUM(SUMIFS(INDIRECT($E$1) ,OtrosR!$C$3:$C66,$A64,OtrosR!$B$3:$B66,P$1))</f>
        <v>#VALUE!</v>
      </c>
      <c r="R64" s="71" t="str">
        <f t="shared" si="1224"/>
        <v>#VALUE!</v>
      </c>
      <c r="S64" s="130" t="str">
        <f t="array" ref="S64">SUMIFS(INDIRECT($H$1),Consolidado!$C$3:$C66,$A64,Consolidado!$B$3:$B66,P$1)</f>
        <v>#VALUE!</v>
      </c>
      <c r="T64" s="130" t="str">
        <f t="array" ref="T64">SUM(SUMIFS(INDIRECT($F$1) ,OtrosR!$C$3:$C66,$A64,OtrosR!$B$3:$B66,P$1))</f>
        <v>#VALUE!</v>
      </c>
      <c r="U64" s="71" t="str">
        <f t="shared" si="1225"/>
        <v>#VALUE!</v>
      </c>
      <c r="V64" s="71" t="str">
        <f t="shared" si="1336"/>
        <v/>
      </c>
      <c r="W64" s="131" t="str">
        <f t="array" ref="W64">SUMIFS(INDIRECT($G$1),Consolidado!$C$3:$C66,$A64,Consolidado!$B$3:$B66,W$1)</f>
        <v>#VALUE!</v>
      </c>
      <c r="X64" s="70" t="str">
        <f t="array" ref="X64">SUM(SUMIFS(INDIRECT($E$1) ,OtrosR!$C$3:$C66,$A64,OtrosR!$B$3:$B66,W$1))</f>
        <v>#VALUE!</v>
      </c>
      <c r="Y64" s="71" t="str">
        <f t="shared" si="1226"/>
        <v>#VALUE!</v>
      </c>
      <c r="Z64" s="70" t="str">
        <f t="array" ref="Z64">SUMIFS(INDIRECT($H$1),Consolidado!$C$3:$C66,$A64,Consolidado!$B$3:$B66,W$1)</f>
        <v>#VALUE!</v>
      </c>
      <c r="AA64" s="70" t="str">
        <f t="array" ref="AA64">SUM(SUMIFS(INDIRECT($F$1) ,OtrosR!$C$3:$C66,$A64,OtrosR!$B$3:$B66,W$1))</f>
        <v>#VALUE!</v>
      </c>
      <c r="AB64" s="71" t="str">
        <f t="shared" si="1227"/>
        <v>#VALUE!</v>
      </c>
      <c r="AC64" s="71" t="str">
        <f t="shared" si="1337"/>
        <v/>
      </c>
      <c r="AD64" s="132" t="str">
        <f t="array" ref="AD64">SUMIFS(INDIRECT($G$1),Consolidado!$C$3:$C66,$A64,Consolidado!$B$3:$B66,AD$1)</f>
        <v>#VALUE!</v>
      </c>
      <c r="AE64" s="69" t="str">
        <f t="array" ref="AE64">SUM(SUMIFS(INDIRECT($E$1) ,OtrosR!$C$3:$C66,$A64,OtrosR!$B$3:$B66,AD$1))</f>
        <v>#VALUE!</v>
      </c>
      <c r="AF64" s="71" t="str">
        <f t="shared" si="1228"/>
        <v>#VALUE!</v>
      </c>
      <c r="AG64" s="69" t="str">
        <f t="array" ref="AG64">SUMIFS(INDIRECT($H$1),Consolidado!$C$3:$C66,$A64,Consolidado!$B$3:$B66,AD$1)</f>
        <v>#VALUE!</v>
      </c>
      <c r="AH64" s="69" t="str">
        <f t="array" ref="AH64">SUM(SUMIFS(INDIRECT($F$1) ,OtrosR!$C$3:$C66,$A64,OtrosR!$B$3:$B66,AD$1))</f>
        <v>#VALUE!</v>
      </c>
      <c r="AI64" s="71" t="str">
        <f t="shared" si="1229"/>
        <v>#VALUE!</v>
      </c>
      <c r="AJ64" s="71" t="str">
        <f t="shared" si="1338"/>
        <v/>
      </c>
      <c r="AK64" s="131" t="str">
        <f t="array" ref="AK64">SUMIFS(INDIRECT($G$1),Consolidado!$C$3:$C66,$A64,Consolidado!$B$3:$B66,AK$1)</f>
        <v>#VALUE!</v>
      </c>
      <c r="AL64" s="70" t="str">
        <f t="array" ref="AL64">SUM(SUMIFS(INDIRECT($E$1) ,OtrosR!$C$3:$C66,$A64,OtrosR!$B$3:$B66,AK$1))</f>
        <v>#VALUE!</v>
      </c>
      <c r="AM64" s="71" t="str">
        <f t="shared" si="1230"/>
        <v>#VALUE!</v>
      </c>
      <c r="AN64" s="70" t="str">
        <f t="array" ref="AN64">SUMIFS(INDIRECT($H$1),Consolidado!$C$3:$C66,$A64,Consolidado!$B$3:$B66,AK$1)</f>
        <v>#VALUE!</v>
      </c>
      <c r="AO64" s="70" t="str">
        <f t="array" ref="AO64">SUM(SUMIFS(INDIRECT($F$1) ,OtrosR!$C$3:$C66,$A64,OtrosR!$B$3:$B66,AK$1))</f>
        <v>#VALUE!</v>
      </c>
      <c r="AP64" s="71" t="str">
        <f t="shared" si="1231"/>
        <v>#VALUE!</v>
      </c>
      <c r="AQ64" s="71" t="str">
        <f t="shared" si="1339"/>
        <v/>
      </c>
      <c r="AR64" s="132" t="str">
        <f t="array" ref="AR64">SUMIFS(INDIRECT($G$1),Consolidado!$C$3:$C66,$A64,Consolidado!$B$3:$B66,AR$1)</f>
        <v>#VALUE!</v>
      </c>
      <c r="AS64" s="69" t="str">
        <f t="array" ref="AS64">SUM(SUMIFS(INDIRECT($E$1) ,OtrosR!$C$3:$C66,$A64,OtrosR!$B$3:$B66,AR$1))</f>
        <v>#VALUE!</v>
      </c>
      <c r="AT64" s="71" t="str">
        <f t="shared" si="1232"/>
        <v>#VALUE!</v>
      </c>
      <c r="AU64" s="69" t="str">
        <f t="array" ref="AU64">SUMIFS(INDIRECT($H$1),Consolidado!$C$3:$C66,$A64,Consolidado!$B$3:$B66,AR$1)</f>
        <v>#VALUE!</v>
      </c>
      <c r="AV64" s="69" t="str">
        <f t="array" ref="AV64">SUM(SUMIFS(INDIRECT($F$1) ,OtrosR!$C$3:$C66,$A64,OtrosR!$B$3:$B66,AR$1))</f>
        <v>#VALUE!</v>
      </c>
      <c r="AW64" s="71" t="str">
        <f t="shared" si="1233"/>
        <v>#VALUE!</v>
      </c>
      <c r="AX64" s="71" t="str">
        <f t="shared" si="1340"/>
        <v/>
      </c>
      <c r="AY64" s="131" t="str">
        <f t="array" ref="AY64">SUMIFS(INDIRECT($G$1),Consolidado!$C$3:$C66,$A64,Consolidado!$B$3:$B66,AY$1)</f>
        <v>#VALUE!</v>
      </c>
      <c r="AZ64" s="70" t="str">
        <f t="array" ref="AZ64">SUM(SUMIFS(INDIRECT($E$1) ,OtrosR!$C$3:$C66,$A64,OtrosR!$B$3:$B66,AY$1))</f>
        <v>#VALUE!</v>
      </c>
      <c r="BA64" s="71" t="str">
        <f t="shared" si="1234"/>
        <v>#VALUE!</v>
      </c>
      <c r="BB64" s="70" t="str">
        <f t="array" ref="BB64">SUMIFS(INDIRECT($H$1),Consolidado!$C$3:$C66,$A64,Consolidado!$B$3:$B66,AY$1)</f>
        <v>#VALUE!</v>
      </c>
      <c r="BC64" s="70" t="str">
        <f t="array" ref="BC64">SUM(SUMIFS(INDIRECT($F$1) ,OtrosR!$C$3:$C66,$A64,OtrosR!$B$3:$B66,AY$1))</f>
        <v>#VALUE!</v>
      </c>
      <c r="BD64" s="71" t="str">
        <f t="shared" si="1235"/>
        <v>#VALUE!</v>
      </c>
      <c r="BE64" s="71" t="str">
        <f t="shared" si="1341"/>
        <v/>
      </c>
      <c r="BF64" s="132" t="str">
        <f t="array" ref="BF64">SUMIFS(INDIRECT($G$1),Consolidado!$C$3:$C66,$A64,Consolidado!$B$3:$B66,BF$1)</f>
        <v>#VALUE!</v>
      </c>
      <c r="BG64" s="69" t="str">
        <f t="array" ref="BG64">SUM(SUMIFS(INDIRECT($E$1) ,OtrosR!$C$3:$C66,$A64,OtrosR!$B$3:$B66,BF$1))</f>
        <v>#VALUE!</v>
      </c>
      <c r="BH64" s="71" t="str">
        <f t="shared" si="1236"/>
        <v>#VALUE!</v>
      </c>
      <c r="BI64" s="69" t="str">
        <f t="array" ref="BI64">SUMIFS(INDIRECT($H$1),Consolidado!$C$3:$C66,$A64,Consolidado!$B$3:$B66,BF$1)</f>
        <v>#VALUE!</v>
      </c>
      <c r="BJ64" s="69" t="str">
        <f t="array" ref="BJ64">SUM(SUMIFS(INDIRECT($F$1) ,OtrosR!$C$3:$C66,$A64,OtrosR!$B$3:$B66,BF$1))</f>
        <v>#VALUE!</v>
      </c>
      <c r="BK64" s="71" t="str">
        <f t="shared" si="1237"/>
        <v>#VALUE!</v>
      </c>
      <c r="BL64" s="71" t="str">
        <f t="shared" si="1342"/>
        <v/>
      </c>
      <c r="BM64" s="131" t="str">
        <f t="array" ref="BM64">SUMIFS(INDIRECT($G$1),Consolidado!$C$3:$C66,$A64,Consolidado!$B$3:$B66,BM$1)</f>
        <v>#VALUE!</v>
      </c>
      <c r="BN64" s="70" t="str">
        <f t="array" ref="BN64">SUM(SUMIFS(INDIRECT($E$1) ,OtrosR!$C$3:$C66,$A64,OtrosR!$B$3:$B66,BM$1))</f>
        <v>#VALUE!</v>
      </c>
      <c r="BO64" s="71" t="str">
        <f t="shared" si="1238"/>
        <v>#VALUE!</v>
      </c>
      <c r="BP64" s="70" t="str">
        <f t="array" ref="BP64">SUMIFS(INDIRECT($H$1),Consolidado!$C$3:$C66,$A64,Consolidado!$B$3:$B66,BM$1)</f>
        <v>#VALUE!</v>
      </c>
      <c r="BQ64" s="70" t="str">
        <f t="array" ref="BQ64">SUM(SUMIFS(INDIRECT($F$1) ,OtrosR!$C$3:$C66,$A64,OtrosR!$B$3:$B66,BM$1))</f>
        <v>#VALUE!</v>
      </c>
      <c r="BR64" s="71" t="str">
        <f t="shared" si="1239"/>
        <v>#VALUE!</v>
      </c>
      <c r="BS64" s="71" t="str">
        <f t="shared" si="1343"/>
        <v/>
      </c>
      <c r="BT64" s="132" t="str">
        <f t="array" ref="BT64">SUMIFS(INDIRECT($G$1),Consolidado!$C$3:$C66,$A64,Consolidado!$B$3:$B66,BT$1)</f>
        <v>#VALUE!</v>
      </c>
      <c r="BU64" s="69" t="str">
        <f t="array" ref="BU64">SUM(SUMIFS(INDIRECT($E$1) ,OtrosR!$C$3:$C66,$A64,OtrosR!$B$3:$B66,BT$1))</f>
        <v>#VALUE!</v>
      </c>
      <c r="BV64" s="71" t="str">
        <f t="shared" si="1240"/>
        <v>#VALUE!</v>
      </c>
      <c r="BW64" s="69" t="str">
        <f t="array" ref="BW64">SUMIFS(INDIRECT($H$1),Consolidado!$C$3:$C66,$A64,Consolidado!$B$3:$B66,BT$1)</f>
        <v>#VALUE!</v>
      </c>
      <c r="BX64" s="69" t="str">
        <f t="array" ref="BX64">SUM(SUMIFS(INDIRECT($F$1) ,OtrosR!$C$3:$C66,$A64,OtrosR!$B$3:$B66,BT$1))</f>
        <v>#VALUE!</v>
      </c>
      <c r="BY64" s="71" t="str">
        <f t="shared" si="1241"/>
        <v>#VALUE!</v>
      </c>
      <c r="BZ64" s="71" t="str">
        <f t="shared" si="1344"/>
        <v/>
      </c>
      <c r="CA64" s="131" t="str">
        <f t="array" ref="CA64">SUMIFS(INDIRECT($G$1),Consolidado!$C$3:$C66,$A64,Consolidado!$B$3:$B66,CA$1)</f>
        <v>#VALUE!</v>
      </c>
      <c r="CB64" s="70" t="str">
        <f t="array" ref="CB64">SUM(SUMIFS(INDIRECT($E$1) ,OtrosR!$C$3:$C66,$A64,OtrosR!$B$3:$B66,CA$1))</f>
        <v>#VALUE!</v>
      </c>
      <c r="CC64" s="71" t="str">
        <f t="shared" si="1242"/>
        <v>#VALUE!</v>
      </c>
      <c r="CD64" s="70" t="str">
        <f t="array" ref="CD64">SUMIFS(INDIRECT($H$1),Consolidado!$C$3:$C66,$A64,Consolidado!$B$3:$B66,CA$1)</f>
        <v>#VALUE!</v>
      </c>
      <c r="CE64" s="70" t="str">
        <f t="array" ref="CE64">SUM(SUMIFS(INDIRECT($F$1) ,OtrosR!$C$3:$C66,$A64,OtrosR!$B$3:$B66,CA$1))</f>
        <v>#VALUE!</v>
      </c>
      <c r="CF64" s="71" t="str">
        <f t="shared" si="1243"/>
        <v>#VALUE!</v>
      </c>
      <c r="CG64" s="71" t="str">
        <f t="shared" si="1345"/>
        <v/>
      </c>
      <c r="CH64" s="132" t="str">
        <f t="array" ref="CH64">SUMIFS(INDIRECT($G$1),Consolidado!$C$3:$C66,$A64,Consolidado!$B$3:$B66,CH$1)</f>
        <v>#VALUE!</v>
      </c>
      <c r="CI64" s="69" t="str">
        <f t="array" ref="CI64">SUM(SUMIFS(INDIRECT($E$1) ,OtrosR!$C$3:$C66,$A64,OtrosR!$B$3:$B66,CH$1))</f>
        <v>#VALUE!</v>
      </c>
      <c r="CJ64" s="71" t="str">
        <f t="shared" si="1244"/>
        <v>#VALUE!</v>
      </c>
      <c r="CK64" s="69" t="str">
        <f t="array" ref="CK64">SUMIFS(INDIRECT($H$1),Consolidado!$C$3:$C66,$A64,Consolidado!$B$3:$B66,CH$1)</f>
        <v>#VALUE!</v>
      </c>
      <c r="CL64" s="69" t="str">
        <f t="array" ref="CL64">SUM(SUMIFS(INDIRECT($F$1) ,OtrosR!$C$3:$C66,$A64,OtrosR!$B$3:$B66,CH$1))</f>
        <v>#VALUE!</v>
      </c>
      <c r="CM64" s="71" t="str">
        <f t="shared" si="1245"/>
        <v>#VALUE!</v>
      </c>
      <c r="CN64" s="71" t="str">
        <f t="shared" si="1346"/>
        <v/>
      </c>
      <c r="CO64" s="131" t="str">
        <f t="array" ref="CO64">SUMIFS(INDIRECT($G$1),Consolidado!$C$3:$C66,$A64,Consolidado!$B$3:$B66,CO$1)</f>
        <v>#VALUE!</v>
      </c>
      <c r="CP64" s="70" t="str">
        <f t="array" ref="CP64">SUM(SUMIFS(INDIRECT($E$1) ,OtrosR!$C$3:$C66,$A64,OtrosR!$B$3:$B66,CO$1))</f>
        <v>#VALUE!</v>
      </c>
      <c r="CQ64" s="71" t="str">
        <f t="shared" si="1246"/>
        <v>#VALUE!</v>
      </c>
      <c r="CR64" s="70" t="str">
        <f t="array" ref="CR64">SUMIFS(INDIRECT($H$1),Consolidado!$C$3:$C66,$A64,Consolidado!$B$3:$B66,CO$1)</f>
        <v>#VALUE!</v>
      </c>
      <c r="CS64" s="70" t="str">
        <f t="array" ref="CS64">SUM(SUMIFS(INDIRECT($F$1) ,OtrosR!$C$3:$C66,$A64,OtrosR!$B$3:$B66,CO$1))</f>
        <v>#VALUE!</v>
      </c>
      <c r="CT64" s="71" t="str">
        <f t="shared" si="1247"/>
        <v>#VALUE!</v>
      </c>
      <c r="CU64" s="71" t="str">
        <f t="shared" si="1347"/>
        <v/>
      </c>
      <c r="CV64" s="132" t="str">
        <f t="array" ref="CV64">SUMIFS(INDIRECT($G$1),Consolidado!$C$3:$C66,$A64,Consolidado!$B$3:$B66,CV$1)</f>
        <v>#VALUE!</v>
      </c>
      <c r="CW64" s="69" t="str">
        <f t="array" ref="CW64">SUM(SUMIFS(INDIRECT($E$1) ,OtrosR!$C$3:$C66,$A64,OtrosR!$B$3:$B66,CV$1))</f>
        <v>#VALUE!</v>
      </c>
      <c r="CX64" s="71" t="str">
        <f t="shared" si="1248"/>
        <v>#VALUE!</v>
      </c>
      <c r="CY64" s="69" t="str">
        <f t="array" ref="CY64">SUMIFS(INDIRECT($H$1),Consolidado!$C$3:$C66,$A64,Consolidado!$B$3:$B66,CV$1)</f>
        <v>#VALUE!</v>
      </c>
      <c r="CZ64" s="69" t="str">
        <f t="array" ref="CZ64">SUM(SUMIFS(INDIRECT($F$1) ,OtrosR!$C$3:$C66,$A64,OtrosR!$B$3:$B66,CV$1))</f>
        <v>#VALUE!</v>
      </c>
      <c r="DA64" s="71" t="str">
        <f t="shared" si="1249"/>
        <v>#VALUE!</v>
      </c>
      <c r="DB64" s="71" t="str">
        <f t="shared" si="1348"/>
        <v/>
      </c>
      <c r="DC64" s="131" t="str">
        <f t="array" ref="DC64">SUMIFS(INDIRECT($G$1),Consolidado!$C$3:$C66,$A64,Consolidado!$B$3:$B66,DC$1)</f>
        <v>#VALUE!</v>
      </c>
      <c r="DD64" s="70" t="str">
        <f t="array" ref="DD64">SUM(SUMIFS(INDIRECT($E$1) ,OtrosR!$C$3:$C66,$A64,OtrosR!$B$3:$B66,DC$1))</f>
        <v>#VALUE!</v>
      </c>
      <c r="DE64" s="71" t="str">
        <f t="shared" si="1250"/>
        <v>#VALUE!</v>
      </c>
      <c r="DF64" s="70" t="str">
        <f t="array" ref="DF64">SUMIFS(INDIRECT($H$1),Consolidado!$C$3:$C66,$A64,Consolidado!$B$3:$B66,DC$1)</f>
        <v>#VALUE!</v>
      </c>
      <c r="DG64" s="70" t="str">
        <f t="array" ref="DG64">SUM(SUMIFS(INDIRECT($F$1) ,OtrosR!$C$3:$C66,$A64,OtrosR!$B$3:$B66,DC$1))</f>
        <v>#VALUE!</v>
      </c>
      <c r="DH64" s="71" t="str">
        <f t="shared" si="1251"/>
        <v>#VALUE!</v>
      </c>
      <c r="DI64" s="71" t="str">
        <f t="shared" si="1349"/>
        <v/>
      </c>
      <c r="DJ64" s="132" t="str">
        <f t="array" ref="DJ64">SUMIFS(INDIRECT($G$1),Consolidado!$C$3:$C66,$A64,Consolidado!$B$3:$B66,DJ$1)</f>
        <v>#VALUE!</v>
      </c>
      <c r="DK64" s="69" t="str">
        <f t="array" ref="DK64">SUM(SUMIFS(INDIRECT($E$1) ,OtrosR!$C$3:$C66,$A64,OtrosR!$B$3:$B66,DJ$1))</f>
        <v>#VALUE!</v>
      </c>
      <c r="DL64" s="71" t="str">
        <f t="shared" si="1252"/>
        <v>#VALUE!</v>
      </c>
      <c r="DM64" s="69" t="str">
        <f t="array" ref="DM64">SUMIFS(INDIRECT($H$1),Consolidado!$C$3:$C66,$A64,Consolidado!$B$3:$B66,DJ$1)</f>
        <v>#VALUE!</v>
      </c>
      <c r="DN64" s="69" t="str">
        <f t="array" ref="DN64">SUM(SUMIFS(INDIRECT($F$1) ,OtrosR!$C$3:$C66,$A64,OtrosR!$B$3:$B66,DJ$1))</f>
        <v>#VALUE!</v>
      </c>
      <c r="DO64" s="71" t="str">
        <f t="shared" si="1253"/>
        <v>#VALUE!</v>
      </c>
      <c r="DP64" s="71" t="str">
        <f t="shared" si="1350"/>
        <v/>
      </c>
      <c r="DQ64" s="131" t="str">
        <f t="array" ref="DQ64">SUMIFS(INDIRECT($G$1),Consolidado!$C$3:$C66,$A64,Consolidado!$B$3:$B66,DQ$1)</f>
        <v>#VALUE!</v>
      </c>
      <c r="DR64" s="70" t="str">
        <f t="array" ref="DR64">SUM(SUMIFS(INDIRECT($E$1) ,OtrosR!$C$3:$C66,$A64,OtrosR!$B$3:$B66,DQ$1))</f>
        <v>#VALUE!</v>
      </c>
      <c r="DS64" s="71" t="str">
        <f t="shared" si="1254"/>
        <v>#VALUE!</v>
      </c>
      <c r="DT64" s="70" t="str">
        <f t="array" ref="DT64">SUMIFS(INDIRECT($H$1),Consolidado!$C$3:$C66,$A64,Consolidado!$B$3:$B66,DQ$1)</f>
        <v>#VALUE!</v>
      </c>
      <c r="DU64" s="70" t="str">
        <f t="array" ref="DU64">SUM(SUMIFS(INDIRECT($F$1) ,OtrosR!$C$3:$C66,$A64,OtrosR!$B$3:$B66,DQ$1))</f>
        <v>#VALUE!</v>
      </c>
      <c r="DV64" s="71" t="str">
        <f t="shared" si="1255"/>
        <v>#VALUE!</v>
      </c>
      <c r="DW64" s="71" t="str">
        <f t="shared" si="1351"/>
        <v/>
      </c>
      <c r="DX64" s="132" t="str">
        <f t="array" ref="DX64">SUMIFS(INDIRECT($G$1),Consolidado!$C$3:$C66,$A64,Consolidado!$B$3:$B66,DX$1)</f>
        <v>#VALUE!</v>
      </c>
      <c r="DY64" s="69" t="str">
        <f t="array" ref="DY64">SUM(SUMIFS(INDIRECT($E$1) ,OtrosR!$C$3:$C66,$A64,OtrosR!$B$3:$B66,DX$1))</f>
        <v>#VALUE!</v>
      </c>
      <c r="DZ64" s="71" t="str">
        <f t="shared" si="1256"/>
        <v>#VALUE!</v>
      </c>
      <c r="EA64" s="69" t="str">
        <f t="array" ref="EA64">SUMIFS(INDIRECT($H$1),Consolidado!$C$3:$C66,$A64,Consolidado!$B$3:$B66,DX$1)</f>
        <v>#VALUE!</v>
      </c>
      <c r="EB64" s="69" t="str">
        <f t="array" ref="EB64">SUM(SUMIFS(INDIRECT($F$1) ,OtrosR!$C$3:$C66,$A64,OtrosR!$B$3:$B66,DX$1))</f>
        <v>#VALUE!</v>
      </c>
      <c r="EC64" s="71" t="str">
        <f t="shared" si="1257"/>
        <v>#VALUE!</v>
      </c>
      <c r="ED64" s="71" t="str">
        <f t="shared" si="1352"/>
        <v/>
      </c>
      <c r="EE64" s="131" t="str">
        <f t="array" ref="EE64">SUMIFS(INDIRECT($G$1),Consolidado!$C$3:$C66,$A64,Consolidado!$B$3:$B66,EE$1)</f>
        <v>#VALUE!</v>
      </c>
      <c r="EF64" s="70" t="str">
        <f t="array" ref="EF64">SUM(SUMIFS(INDIRECT($E$1) ,OtrosR!$C$3:$C66,$A64,OtrosR!$B$3:$B66,EE$1))</f>
        <v>#VALUE!</v>
      </c>
      <c r="EG64" s="71" t="str">
        <f t="shared" si="1258"/>
        <v>#VALUE!</v>
      </c>
      <c r="EH64" s="70" t="str">
        <f t="array" ref="EH64">SUMIFS(INDIRECT($H$1),Consolidado!$C$3:$C66,$A64,Consolidado!$B$3:$B66,EE$1)</f>
        <v>#VALUE!</v>
      </c>
      <c r="EI64" s="70" t="str">
        <f t="array" ref="EI64">SUM(SUMIFS(INDIRECT($F$1) ,OtrosR!$C$3:$C66,$A64,OtrosR!$B$3:$B66,EE$1))</f>
        <v>#VALUE!</v>
      </c>
      <c r="EJ64" s="71" t="str">
        <f t="shared" si="1259"/>
        <v>#VALUE!</v>
      </c>
      <c r="EK64" s="71" t="str">
        <f t="shared" si="1353"/>
        <v/>
      </c>
      <c r="EL64" s="132" t="str">
        <f t="array" ref="EL64">SUMIFS(INDIRECT($G$1),Consolidado!$C$3:$C66,$A64,Consolidado!$B$3:$B66,EL$1)</f>
        <v>#VALUE!</v>
      </c>
      <c r="EM64" s="69" t="str">
        <f t="array" ref="EM64">SUM(SUMIFS(INDIRECT($E$1) ,OtrosR!$C$3:$C66,$A64,OtrosR!$B$3:$B66,EL$1))</f>
        <v>#VALUE!</v>
      </c>
      <c r="EN64" s="71" t="str">
        <f t="shared" si="1260"/>
        <v>#VALUE!</v>
      </c>
      <c r="EO64" s="69" t="str">
        <f t="array" ref="EO64">SUMIFS(INDIRECT($H$1),Consolidado!$C$3:$C66,$A64,Consolidado!$B$3:$B66,EL$1)</f>
        <v>#VALUE!</v>
      </c>
      <c r="EP64" s="69" t="str">
        <f t="array" ref="EP64">SUM(SUMIFS(INDIRECT($F$1) ,OtrosR!$C$3:$C66,$A64,OtrosR!$B$3:$B66,EL$1))</f>
        <v>#VALUE!</v>
      </c>
      <c r="EQ64" s="71" t="str">
        <f t="shared" si="1261"/>
        <v>#VALUE!</v>
      </c>
      <c r="ER64" s="71" t="str">
        <f t="shared" si="1354"/>
        <v/>
      </c>
      <c r="ES64" s="131" t="str">
        <f t="array" ref="ES64">SUMIFS(INDIRECT($G$1),Consolidado!$C$3:$C66,$A64,Consolidado!$B$3:$B66,ES$1)</f>
        <v>#VALUE!</v>
      </c>
      <c r="ET64" s="70" t="str">
        <f t="array" ref="ET64">SUM(SUMIFS(INDIRECT($E$1) ,OtrosR!$C$3:$C66,$A64,OtrosR!$B$3:$B66,ES$1))</f>
        <v>#VALUE!</v>
      </c>
      <c r="EU64" s="71" t="str">
        <f t="shared" si="1262"/>
        <v>#VALUE!</v>
      </c>
      <c r="EV64" s="70" t="str">
        <f t="array" ref="EV64">SUMIFS(INDIRECT($H$1),Consolidado!$C$3:$C66,$A64,Consolidado!$B$3:$B66,ES$1)</f>
        <v>#VALUE!</v>
      </c>
      <c r="EW64" s="70" t="str">
        <f t="array" ref="EW64">SUM(SUMIFS(INDIRECT($F$1) ,OtrosR!$C$3:$C66,$A64,OtrosR!$B$3:$B66,ES$1))</f>
        <v>#VALUE!</v>
      </c>
      <c r="EX64" s="71" t="str">
        <f t="shared" si="1263"/>
        <v>#VALUE!</v>
      </c>
      <c r="EY64" s="71" t="str">
        <f t="shared" si="1355"/>
        <v/>
      </c>
      <c r="EZ64" s="132" t="str">
        <f t="array" ref="EZ64">SUMIFS(INDIRECT($G$1),Consolidado!$C$3:$C66,$A64,Consolidado!$B$3:$B66,EZ$1)</f>
        <v>#VALUE!</v>
      </c>
      <c r="FA64" s="69" t="str">
        <f t="array" ref="FA64">SUM(SUMIFS(INDIRECT($E$1) ,OtrosR!$C$3:$C66,$A64,OtrosR!$B$3:$B66,EZ$1))</f>
        <v>#VALUE!</v>
      </c>
      <c r="FB64" s="71" t="str">
        <f t="shared" si="1264"/>
        <v>#VALUE!</v>
      </c>
      <c r="FC64" s="69" t="str">
        <f t="array" ref="FC64">SUMIFS(INDIRECT($H$1),Consolidado!$C$3:$C66,$A64,Consolidado!$B$3:$B66,EZ$1)</f>
        <v>#VALUE!</v>
      </c>
      <c r="FD64" s="69" t="str">
        <f t="array" ref="FD64">SUM(SUMIFS(INDIRECT($F$1) ,OtrosR!$C$3:$C66,$A64,OtrosR!$B$3:$B66,EZ$1))</f>
        <v>#VALUE!</v>
      </c>
      <c r="FE64" s="71" t="str">
        <f t="shared" si="1265"/>
        <v>#VALUE!</v>
      </c>
      <c r="FF64" s="71" t="str">
        <f t="shared" si="1356"/>
        <v/>
      </c>
      <c r="FG64" s="131" t="str">
        <f t="array" ref="FG64">SUMIFS(INDIRECT($G$1),Consolidado!$C$3:$C66,$A64,Consolidado!$B$3:$B66,FG$1)</f>
        <v>#VALUE!</v>
      </c>
      <c r="FH64" s="70" t="str">
        <f t="array" ref="FH64">SUM(SUMIFS(INDIRECT($E$1) ,OtrosR!$C$3:$C66,$A64,OtrosR!$B$3:$B66,FG$1))</f>
        <v>#VALUE!</v>
      </c>
      <c r="FI64" s="71" t="str">
        <f t="shared" si="1266"/>
        <v>#VALUE!</v>
      </c>
      <c r="FJ64" s="70" t="str">
        <f t="array" ref="FJ64">SUMIFS(INDIRECT($H$1),Consolidado!$C$3:$C66,$A64,Consolidado!$B$3:$B66,FG$1)</f>
        <v>#VALUE!</v>
      </c>
      <c r="FK64" s="70" t="str">
        <f t="array" ref="FK64">SUM(SUMIFS(INDIRECT($F$1) ,OtrosR!$C$3:$C66,$A64,OtrosR!$B$3:$B66,FG$1))</f>
        <v>#VALUE!</v>
      </c>
      <c r="FL64" s="71" t="str">
        <f t="shared" si="1267"/>
        <v>#VALUE!</v>
      </c>
      <c r="FM64" s="71" t="str">
        <f t="shared" si="1357"/>
        <v/>
      </c>
      <c r="FN64" s="132" t="str">
        <f t="array" ref="FN64">SUMIFS(INDIRECT($G$1),Consolidado!$C$3:$C66,$A64,Consolidado!$B$3:$B66,FN$1)</f>
        <v>#VALUE!</v>
      </c>
      <c r="FO64" s="69" t="str">
        <f t="array" ref="FO64">SUM(SUMIFS(INDIRECT($E$1) ,OtrosR!$C$3:$C66,$A64,OtrosR!$B$3:$B66,FN$1))</f>
        <v>#VALUE!</v>
      </c>
      <c r="FP64" s="71" t="str">
        <f t="shared" si="1268"/>
        <v>#VALUE!</v>
      </c>
      <c r="FQ64" s="69" t="str">
        <f t="array" ref="FQ64">SUMIFS(INDIRECT($H$1),Consolidado!$C$3:$C66,$A64,Consolidado!$B$3:$B66,FN$1)</f>
        <v>#VALUE!</v>
      </c>
      <c r="FR64" s="69" t="str">
        <f t="array" ref="FR64">SUM(SUMIFS(INDIRECT($F$1) ,OtrosR!$C$3:$C66,$A64,OtrosR!$B$3:$B66,FN$1))</f>
        <v>#VALUE!</v>
      </c>
      <c r="FS64" s="71" t="str">
        <f t="shared" si="1269"/>
        <v>#VALUE!</v>
      </c>
      <c r="FT64" s="71" t="str">
        <f t="shared" si="1358"/>
        <v/>
      </c>
      <c r="FU64" s="131" t="str">
        <f t="array" ref="FU64">SUMIFS(INDIRECT($G$1),Consolidado!$C$3:$C66,$A64,Consolidado!$B$3:$B66,FU$1)</f>
        <v>#VALUE!</v>
      </c>
      <c r="FV64" s="70" t="str">
        <f t="array" ref="FV64">SUM(SUMIFS(INDIRECT($E$1) ,OtrosR!$C$3:$C66,$A64,OtrosR!$B$3:$B66,FU$1))</f>
        <v>#VALUE!</v>
      </c>
      <c r="FW64" s="71" t="str">
        <f t="shared" si="1270"/>
        <v>#VALUE!</v>
      </c>
      <c r="FX64" s="70" t="str">
        <f t="array" ref="FX64">SUMIFS(INDIRECT($H$1),Consolidado!$C$3:$C66,$A64,Consolidado!$B$3:$B66,FU$1)</f>
        <v>#VALUE!</v>
      </c>
      <c r="FY64" s="70" t="str">
        <f t="array" ref="FY64">SUM(SUMIFS(INDIRECT($F$1) ,OtrosR!$C$3:$C66,$A64,OtrosR!$B$3:$B66,FU$1))</f>
        <v>#VALUE!</v>
      </c>
      <c r="FZ64" s="71" t="str">
        <f t="shared" si="1271"/>
        <v>#VALUE!</v>
      </c>
      <c r="GA64" s="71" t="str">
        <f t="shared" si="1359"/>
        <v/>
      </c>
      <c r="GB64" s="132" t="str">
        <f t="array" ref="GB64">SUMIFS(INDIRECT($G$1),Consolidado!$C$3:$C66,$A64,Consolidado!$B$3:$B66,GB$1)</f>
        <v>#VALUE!</v>
      </c>
      <c r="GC64" s="69" t="str">
        <f t="array" ref="GC64">SUM(SUMIFS(INDIRECT($E$1) ,OtrosR!$C$3:$C66,$A64,OtrosR!$B$3:$B66,GB$1))</f>
        <v>#VALUE!</v>
      </c>
      <c r="GD64" s="71" t="str">
        <f t="shared" si="1272"/>
        <v>#VALUE!</v>
      </c>
      <c r="GE64" s="69" t="str">
        <f t="array" ref="GE64">SUMIFS(INDIRECT($H$1),Consolidado!$C$3:$C66,$A64,Consolidado!$B$3:$B66,GB$1)</f>
        <v>#VALUE!</v>
      </c>
      <c r="GF64" s="69" t="str">
        <f t="array" ref="GF64">SUM(SUMIFS(INDIRECT($F$1) ,OtrosR!$C$3:$C66,$A64,OtrosR!$B$3:$B66,GB$1))</f>
        <v>#VALUE!</v>
      </c>
      <c r="GG64" s="71" t="str">
        <f t="shared" si="1273"/>
        <v>#VALUE!</v>
      </c>
      <c r="GH64" s="71" t="str">
        <f t="shared" si="1360"/>
        <v/>
      </c>
      <c r="GI64" s="131" t="str">
        <f t="array" ref="GI64">SUMIFS(INDIRECT($G$1),Consolidado!$C$3:$C66,$A64,Consolidado!$B$3:$B66,GI$1)</f>
        <v>#VALUE!</v>
      </c>
      <c r="GJ64" s="70" t="str">
        <f t="array" ref="GJ64">SUM(SUMIFS(INDIRECT($E$1) ,OtrosR!$C$3:$C66,$A64,OtrosR!$B$3:$B66,GI$1))</f>
        <v>#VALUE!</v>
      </c>
      <c r="GK64" s="71" t="str">
        <f t="shared" si="1274"/>
        <v>#VALUE!</v>
      </c>
      <c r="GL64" s="70" t="str">
        <f t="array" ref="GL64">SUMIFS(INDIRECT($H$1),Consolidado!$C$3:$C66,$A64,Consolidado!$B$3:$B66,GI$1)</f>
        <v>#VALUE!</v>
      </c>
      <c r="GM64" s="70" t="str">
        <f t="array" ref="GM64">SUM(SUMIFS(INDIRECT($F$1) ,OtrosR!$C$3:$C66,$A64,OtrosR!$B$3:$B66,GI$1))</f>
        <v>#VALUE!</v>
      </c>
      <c r="GN64" s="71" t="str">
        <f t="shared" si="1275"/>
        <v>#VALUE!</v>
      </c>
      <c r="GO64" s="71" t="str">
        <f t="shared" si="1361"/>
        <v/>
      </c>
      <c r="GP64" s="132" t="str">
        <f t="array" ref="GP64">SUMIFS(INDIRECT($G$1),Consolidado!$C$3:$C66,$A64,Consolidado!$B$3:$B66,GP$1)</f>
        <v>#VALUE!</v>
      </c>
      <c r="GQ64" s="69" t="str">
        <f t="array" ref="GQ64">SUM(SUMIFS(INDIRECT($E$1) ,OtrosR!$C$3:$C66,$A64,OtrosR!$B$3:$B66,GP$1))</f>
        <v>#VALUE!</v>
      </c>
      <c r="GR64" s="71" t="str">
        <f t="shared" si="1276"/>
        <v>#VALUE!</v>
      </c>
      <c r="GS64" s="69" t="str">
        <f t="array" ref="GS64">SUMIFS(INDIRECT($H$1),Consolidado!$C$3:$C66,$A64,Consolidado!$B$3:$B66,GP$1)</f>
        <v>#VALUE!</v>
      </c>
      <c r="GT64" s="69" t="str">
        <f t="array" ref="GT64">SUM(SUMIFS(INDIRECT($F$1) ,OtrosR!$C$3:$C66,$A64,OtrosR!$B$3:$B66,GP$1))</f>
        <v>#VALUE!</v>
      </c>
      <c r="GU64" s="71" t="str">
        <f t="shared" si="1277"/>
        <v>#VALUE!</v>
      </c>
      <c r="GV64" s="71" t="str">
        <f t="shared" si="1362"/>
        <v/>
      </c>
      <c r="GW64" s="131" t="str">
        <f t="array" ref="GW64">SUMIFS(INDIRECT($G$1),Consolidado!$C$3:$C66,$A64,Consolidado!$B$3:$B66,GW$1)</f>
        <v>#VALUE!</v>
      </c>
      <c r="GX64" s="70" t="str">
        <f t="array" ref="GX64">SUM(SUMIFS(INDIRECT($E$1) ,OtrosR!$C$3:$C66,$A64,OtrosR!$B$3:$B66,GW$1))</f>
        <v>#VALUE!</v>
      </c>
      <c r="GY64" s="71" t="str">
        <f t="shared" si="1278"/>
        <v>#VALUE!</v>
      </c>
      <c r="GZ64" s="70" t="str">
        <f t="array" ref="GZ64">SUMIFS(INDIRECT($H$1),Consolidado!$C$3:$C66,$A64,Consolidado!$B$3:$B66,GW$1)</f>
        <v>#VALUE!</v>
      </c>
      <c r="HA64" s="70" t="str">
        <f t="array" ref="HA64">SUM(SUMIFS(INDIRECT($F$1) ,OtrosR!$C$3:$C66,$A64,OtrosR!$B$3:$B66,GW$1))</f>
        <v>#VALUE!</v>
      </c>
      <c r="HB64" s="71" t="str">
        <f t="shared" si="1279"/>
        <v>#VALUE!</v>
      </c>
      <c r="HC64" s="71" t="str">
        <f t="shared" si="1363"/>
        <v/>
      </c>
      <c r="HD64" s="132" t="str">
        <f t="array" ref="HD64">SUMIFS(INDIRECT($G$1),Consolidado!$C$3:$C66,$A64,Consolidado!$B$3:$B66,HD$1)</f>
        <v>#VALUE!</v>
      </c>
      <c r="HE64" s="69" t="str">
        <f t="array" ref="HE64">SUM(SUMIFS(INDIRECT($E$1) ,OtrosR!$C$3:$C66,$A64,OtrosR!$B$3:$B66,HD$1))</f>
        <v>#VALUE!</v>
      </c>
      <c r="HF64" s="71" t="str">
        <f t="shared" si="1280"/>
        <v>#VALUE!</v>
      </c>
      <c r="HG64" s="69" t="str">
        <f t="array" ref="HG64">SUMIFS(INDIRECT($H$1),Consolidado!$C$3:$C66,$A64,Consolidado!$B$3:$B66,HD$1)</f>
        <v>#VALUE!</v>
      </c>
      <c r="HH64" s="69" t="str">
        <f t="array" ref="HH64">SUM(SUMIFS(INDIRECT($F$1) ,OtrosR!$C$3:$C66,$A64,OtrosR!$B$3:$B66,HD$1))</f>
        <v>#VALUE!</v>
      </c>
      <c r="HI64" s="71" t="str">
        <f t="shared" si="1281"/>
        <v>#VALUE!</v>
      </c>
      <c r="HJ64" s="71" t="str">
        <f t="shared" si="1364"/>
        <v/>
      </c>
      <c r="HK64" s="131" t="str">
        <f t="array" ref="HK64">SUMIFS(INDIRECT($G$1),Consolidado!$C$3:$C66,$A64,Consolidado!$B$3:$B66,HK$1)</f>
        <v>#VALUE!</v>
      </c>
      <c r="HL64" s="70" t="str">
        <f t="array" ref="HL64">SUM(SUMIFS(INDIRECT($E$1) ,OtrosR!$C$3:$C66,$A64,OtrosR!$B$3:$B66,HK$1))</f>
        <v>#VALUE!</v>
      </c>
      <c r="HM64" s="71" t="str">
        <f t="shared" si="1282"/>
        <v>#VALUE!</v>
      </c>
      <c r="HN64" s="70" t="str">
        <f t="array" ref="HN64">SUMIFS(INDIRECT($H$1),Consolidado!$C$3:$C66,$A64,Consolidado!$B$3:$B66,HK$1)</f>
        <v>#VALUE!</v>
      </c>
      <c r="HO64" s="70" t="str">
        <f t="array" ref="HO64">SUM(SUMIFS(INDIRECT($F$1) ,OtrosR!$C$3:$C66,$A64,OtrosR!$B$3:$B66,HK$1))</f>
        <v>#VALUE!</v>
      </c>
      <c r="HP64" s="71" t="str">
        <f t="shared" si="1283"/>
        <v>#VALUE!</v>
      </c>
      <c r="HQ64" s="71" t="str">
        <f t="shared" si="1365"/>
        <v/>
      </c>
      <c r="HR64" s="132" t="str">
        <f t="array" ref="HR64">SUMIFS(INDIRECT($G$1),Consolidado!$C$3:$C66,$A64,Consolidado!$B$3:$B66,HR$1)</f>
        <v>#VALUE!</v>
      </c>
      <c r="HS64" s="69" t="str">
        <f t="array" ref="HS64">SUM(SUMIFS(INDIRECT($E$1) ,OtrosR!$C$3:$C66,$A64,OtrosR!$B$3:$B66,HR$1))</f>
        <v>#VALUE!</v>
      </c>
      <c r="HT64" s="71" t="str">
        <f t="shared" si="1284"/>
        <v>#VALUE!</v>
      </c>
      <c r="HU64" s="69" t="str">
        <f t="array" ref="HU64">SUMIFS(INDIRECT($H$1),Consolidado!$C$3:$C66,$A64,Consolidado!$B$3:$B66,HR$1)</f>
        <v>#VALUE!</v>
      </c>
      <c r="HV64" s="69" t="str">
        <f t="array" ref="HV64">SUM(SUMIFS(INDIRECT($F$1) ,OtrosR!$C$3:$C66,$A64,OtrosR!$B$3:$B66,HR$1))</f>
        <v>#VALUE!</v>
      </c>
      <c r="HW64" s="71" t="str">
        <f t="shared" si="1285"/>
        <v>#VALUE!</v>
      </c>
      <c r="HX64" s="71" t="str">
        <f t="shared" si="1366"/>
        <v/>
      </c>
      <c r="HY64" s="131" t="str">
        <f t="array" ref="HY64">SUMIFS(INDIRECT($G$1),Consolidado!$C$3:$C66,$A64,Consolidado!$B$3:$B66,HY$1)</f>
        <v>#VALUE!</v>
      </c>
      <c r="HZ64" s="70" t="str">
        <f t="array" ref="HZ64">SUM(SUMIFS(INDIRECT($E$1) ,OtrosR!$C$3:$C66,$A64,OtrosR!$B$3:$B66,HY$1))</f>
        <v>#VALUE!</v>
      </c>
      <c r="IA64" s="71" t="str">
        <f t="shared" si="1286"/>
        <v>#VALUE!</v>
      </c>
      <c r="IB64" s="70" t="str">
        <f t="array" ref="IB64">SUMIFS(INDIRECT($H$1),Consolidado!$C$3:$C66,$A64,Consolidado!$B$3:$B66,HY$1)</f>
        <v>#VALUE!</v>
      </c>
      <c r="IC64" s="70" t="str">
        <f t="array" ref="IC64">SUM(SUMIFS(INDIRECT($F$1) ,OtrosR!$C$3:$C66,$A64,OtrosR!$B$3:$B66,HY$1))</f>
        <v>#VALUE!</v>
      </c>
      <c r="ID64" s="71" t="str">
        <f t="shared" si="1287"/>
        <v>#VALUE!</v>
      </c>
      <c r="IE64" s="71" t="str">
        <f t="shared" si="1367"/>
        <v/>
      </c>
      <c r="IF64" s="132" t="str">
        <f t="array" ref="IF64">SUMIFS(INDIRECT($G$1),Consolidado!$C$3:$C66,$A64,Consolidado!$B$3:$B66,IF$1)</f>
        <v>#VALUE!</v>
      </c>
      <c r="IG64" s="69" t="str">
        <f t="array" ref="IG64">SUM(SUMIFS(INDIRECT($E$1) ,OtrosR!$C$3:$C66,$A64,OtrosR!$B$3:$B66,IF$1))</f>
        <v>#VALUE!</v>
      </c>
      <c r="IH64" s="71" t="str">
        <f t="shared" si="1288"/>
        <v>#VALUE!</v>
      </c>
      <c r="II64" s="69" t="str">
        <f t="array" ref="II64">SUMIFS(INDIRECT($H$1),Consolidado!$C$3:$C66,$A64,Consolidado!$B$3:$B66,IF$1)</f>
        <v>#VALUE!</v>
      </c>
      <c r="IJ64" s="69" t="str">
        <f t="array" ref="IJ64">SUM(SUMIFS(INDIRECT($F$1) ,OtrosR!$C$3:$C66,$A64,OtrosR!$B$3:$B66,IF$1))</f>
        <v>#VALUE!</v>
      </c>
      <c r="IK64" s="71" t="str">
        <f t="shared" si="1289"/>
        <v>#VALUE!</v>
      </c>
      <c r="IL64" s="71" t="str">
        <f t="shared" si="1368"/>
        <v/>
      </c>
      <c r="IM64" s="131" t="str">
        <f t="array" ref="IM64">SUMIFS(INDIRECT($G$1),Consolidado!$C$3:$C66,$A64,Consolidado!$B$3:$B66,IM$1)</f>
        <v>#VALUE!</v>
      </c>
      <c r="IN64" s="70" t="str">
        <f t="array" ref="IN64">SUM(SUMIFS(INDIRECT($E$1) ,OtrosR!$C$3:$C66,$A64,OtrosR!$B$3:$B66,IM$1))</f>
        <v>#VALUE!</v>
      </c>
      <c r="IO64" s="71" t="str">
        <f t="shared" si="1290"/>
        <v>#VALUE!</v>
      </c>
      <c r="IP64" s="70" t="str">
        <f t="array" ref="IP64">SUMIFS(INDIRECT($H$1),Consolidado!$C$3:$C66,$A64,Consolidado!$B$3:$B66,IM$1)</f>
        <v>#VALUE!</v>
      </c>
      <c r="IQ64" s="70" t="str">
        <f t="array" ref="IQ64">SUM(SUMIFS(INDIRECT($F$1) ,OtrosR!$C$3:$C66,$A64,OtrosR!$B$3:$B66,IM$1))</f>
        <v>#VALUE!</v>
      </c>
      <c r="IR64" s="71" t="str">
        <f t="shared" si="1291"/>
        <v>#VALUE!</v>
      </c>
      <c r="IS64" s="71" t="str">
        <f t="shared" si="1369"/>
        <v/>
      </c>
      <c r="IT64" s="132" t="str">
        <f t="array" ref="IT64">SUMIFS(INDIRECT($G$1),Consolidado!$C$3:$C66,$A64,Consolidado!$B$3:$B66,IT$1)</f>
        <v>#VALUE!</v>
      </c>
      <c r="IU64" s="69" t="str">
        <f t="array" ref="IU64">SUM(SUMIFS(INDIRECT($E$1) ,OtrosR!$C$3:$C66,$A64,OtrosR!$B$3:$B66,IT$1))</f>
        <v>#VALUE!</v>
      </c>
      <c r="IV64" s="71" t="str">
        <f t="shared" si="1292"/>
        <v>#VALUE!</v>
      </c>
      <c r="IW64" s="69" t="str">
        <f t="array" ref="IW64">SUMIFS(INDIRECT($H$1),Consolidado!$C$3:$C66,$A64,Consolidado!$B$3:$B66,IT$1)</f>
        <v>#VALUE!</v>
      </c>
      <c r="IX64" s="69" t="str">
        <f t="array" ref="IX64">SUM(SUMIFS(INDIRECT($F$1) ,OtrosR!$C$3:$C66,$A64,OtrosR!$B$3:$B66,IT$1))</f>
        <v>#VALUE!</v>
      </c>
      <c r="IY64" s="71" t="str">
        <f t="shared" si="1293"/>
        <v>#VALUE!</v>
      </c>
      <c r="IZ64" s="71" t="str">
        <f t="shared" si="1370"/>
        <v/>
      </c>
      <c r="JA64" s="131" t="str">
        <f t="array" ref="JA64">SUMIFS(INDIRECT($G$1),Consolidado!$C$3:$C66,$A64,Consolidado!$B$3:$B66,JA$1)</f>
        <v>#VALUE!</v>
      </c>
      <c r="JB64" s="70" t="str">
        <f t="array" ref="JB64">SUM(SUMIFS(INDIRECT($E$1) ,OtrosR!$C$3:$C66,$A64,OtrosR!$B$3:$B66,JA$1))</f>
        <v>#VALUE!</v>
      </c>
      <c r="JC64" s="71" t="str">
        <f t="shared" si="1294"/>
        <v>#VALUE!</v>
      </c>
      <c r="JD64" s="70" t="str">
        <f t="array" ref="JD64">SUMIFS(INDIRECT($H$1),Consolidado!$C$3:$C66,$A64,Consolidado!$B$3:$B66,JA$1)</f>
        <v>#VALUE!</v>
      </c>
      <c r="JE64" s="70" t="str">
        <f t="array" ref="JE64">SUM(SUMIFS(INDIRECT($F$1) ,OtrosR!$C$3:$C66,$A64,OtrosR!$B$3:$B66,JA$1))</f>
        <v>#VALUE!</v>
      </c>
      <c r="JF64" s="71" t="str">
        <f t="shared" si="1295"/>
        <v>#VALUE!</v>
      </c>
      <c r="JG64" s="71" t="str">
        <f t="shared" si="1371"/>
        <v/>
      </c>
      <c r="JH64" s="132" t="str">
        <f t="array" ref="JH64">SUMIFS(INDIRECT($G$1),Consolidado!$C$3:$C66,$A64,Consolidado!$B$3:$B66,JH$1)</f>
        <v>#VALUE!</v>
      </c>
      <c r="JI64" s="69" t="str">
        <f t="array" ref="JI64">SUM(SUMIFS(INDIRECT($E$1) ,OtrosR!$C$3:$C66,$A64,OtrosR!$B$3:$B66,JH$1))</f>
        <v>#VALUE!</v>
      </c>
      <c r="JJ64" s="71" t="str">
        <f t="shared" si="1296"/>
        <v>#VALUE!</v>
      </c>
      <c r="JK64" s="69" t="str">
        <f t="array" ref="JK64">SUMIFS(INDIRECT($H$1),Consolidado!$C$3:$C66,$A64,Consolidado!$B$3:$B66,JH$1)</f>
        <v>#VALUE!</v>
      </c>
      <c r="JL64" s="69" t="str">
        <f t="array" ref="JL64">SUM(SUMIFS(INDIRECT($F$1) ,OtrosR!$C$3:$C66,$A64,OtrosR!$B$3:$B66,JH$1))</f>
        <v>#VALUE!</v>
      </c>
      <c r="JM64" s="71" t="str">
        <f t="shared" si="1297"/>
        <v>#VALUE!</v>
      </c>
      <c r="JN64" s="71" t="str">
        <f t="shared" si="1372"/>
        <v/>
      </c>
      <c r="JO64" s="131" t="str">
        <f t="array" ref="JO64">SUMIFS(INDIRECT($G$1),Consolidado!$C$3:$C66,$A64,Consolidado!$B$3:$B66,JO$1)</f>
        <v>#VALUE!</v>
      </c>
      <c r="JP64" s="70" t="str">
        <f t="array" ref="JP64">SUM(SUMIFS(INDIRECT($E$1) ,OtrosR!$C$3:$C66,$A64,OtrosR!$B$3:$B66,JO$1))</f>
        <v>#VALUE!</v>
      </c>
      <c r="JQ64" s="71" t="str">
        <f t="shared" si="1298"/>
        <v>#VALUE!</v>
      </c>
      <c r="JR64" s="70" t="str">
        <f t="array" ref="JR64">SUMIFS(INDIRECT($H$1),Consolidado!$C$3:$C66,$A64,Consolidado!$B$3:$B66,JO$1)</f>
        <v>#VALUE!</v>
      </c>
      <c r="JS64" s="70" t="str">
        <f t="array" ref="JS64">SUM(SUMIFS(INDIRECT($F$1) ,OtrosR!$C$3:$C66,$A64,OtrosR!$B$3:$B66,JO$1))</f>
        <v>#VALUE!</v>
      </c>
      <c r="JT64" s="71" t="str">
        <f t="shared" si="1299"/>
        <v>#VALUE!</v>
      </c>
      <c r="JU64" s="71" t="str">
        <f t="shared" si="1373"/>
        <v/>
      </c>
      <c r="JV64" s="132" t="str">
        <f t="array" ref="JV64">SUMIFS(INDIRECT($G$1),Consolidado!$C$3:$C66,$A64,Consolidado!$B$3:$B66,JV$1)</f>
        <v>#VALUE!</v>
      </c>
      <c r="JW64" s="69" t="str">
        <f t="array" ref="JW64">SUM(SUMIFS(INDIRECT($E$1) ,OtrosR!$C$3:$C66,$A64,OtrosR!$B$3:$B66,JV$1))</f>
        <v>#VALUE!</v>
      </c>
      <c r="JX64" s="71" t="str">
        <f t="shared" si="1300"/>
        <v>#VALUE!</v>
      </c>
      <c r="JY64" s="69" t="str">
        <f t="array" ref="JY64">SUMIFS(INDIRECT($H$1),Consolidado!$C$3:$C66,$A64,Consolidado!$B$3:$B66,JV$1)</f>
        <v>#VALUE!</v>
      </c>
      <c r="JZ64" s="69" t="str">
        <f t="array" ref="JZ64">SUM(SUMIFS(INDIRECT($F$1) ,OtrosR!$C$3:$C66,$A64,OtrosR!$B$3:$B66,JV$1))</f>
        <v>#VALUE!</v>
      </c>
      <c r="KA64" s="71" t="str">
        <f t="shared" si="1301"/>
        <v>#VALUE!</v>
      </c>
      <c r="KB64" s="71" t="str">
        <f t="shared" si="1374"/>
        <v/>
      </c>
      <c r="KC64" s="131" t="str">
        <f t="array" ref="KC64">SUMIFS(INDIRECT($G$1),Consolidado!$C$3:$C66,$A64,Consolidado!$B$3:$B66,KC$1)</f>
        <v>#VALUE!</v>
      </c>
      <c r="KD64" s="70" t="str">
        <f t="array" ref="KD64">SUM(SUMIFS(INDIRECT($E$1) ,OtrosR!$C$3:$C66,$A64,OtrosR!$B$3:$B66,KC$1))</f>
        <v>#VALUE!</v>
      </c>
      <c r="KE64" s="71" t="str">
        <f t="shared" si="1302"/>
        <v>#VALUE!</v>
      </c>
      <c r="KF64" s="70" t="str">
        <f t="array" ref="KF64">SUMIFS(INDIRECT($H$1),Consolidado!$C$3:$C66,$A64,Consolidado!$B$3:$B66,KC$1)</f>
        <v>#VALUE!</v>
      </c>
      <c r="KG64" s="70" t="str">
        <f t="array" ref="KG64">SUM(SUMIFS(INDIRECT($F$1) ,OtrosR!$C$3:$C66,$A64,OtrosR!$B$3:$B66,KC$1))</f>
        <v>#VALUE!</v>
      </c>
      <c r="KH64" s="71" t="str">
        <f t="shared" si="1303"/>
        <v>#VALUE!</v>
      </c>
      <c r="KI64" s="71" t="str">
        <f t="shared" si="1375"/>
        <v/>
      </c>
      <c r="KJ64" s="132" t="str">
        <f t="array" ref="KJ64">SUMIFS(INDIRECT($G$1),Consolidado!$C$3:$C66,$A64,Consolidado!$B$3:$B66,KJ$1)</f>
        <v>#VALUE!</v>
      </c>
      <c r="KK64" s="69" t="str">
        <f t="array" ref="KK64">SUM(SUMIFS(INDIRECT($E$1) ,OtrosR!$C$3:$C66,$A64,OtrosR!$B$3:$B66,KJ$1))</f>
        <v>#VALUE!</v>
      </c>
      <c r="KL64" s="71" t="str">
        <f t="shared" si="1304"/>
        <v>#VALUE!</v>
      </c>
      <c r="KM64" s="69" t="str">
        <f t="array" ref="KM64">SUMIFS(INDIRECT($H$1),Consolidado!$C$3:$C66,$A64,Consolidado!$B$3:$B66,KJ$1)</f>
        <v>#VALUE!</v>
      </c>
      <c r="KN64" s="69" t="str">
        <f t="array" ref="KN64">SUM(SUMIFS(INDIRECT($F$1) ,OtrosR!$C$3:$C66,$A64,OtrosR!$B$3:$B66,KJ$1))</f>
        <v>#VALUE!</v>
      </c>
      <c r="KO64" s="71" t="str">
        <f t="shared" si="1305"/>
        <v>#VALUE!</v>
      </c>
      <c r="KP64" s="71" t="str">
        <f t="shared" si="1376"/>
        <v/>
      </c>
      <c r="KQ64" s="131" t="str">
        <f t="array" ref="KQ64">SUMIFS(INDIRECT($G$1),Consolidado!$C$3:$C66,$A64,Consolidado!$B$3:$B66,KQ$1)</f>
        <v>#VALUE!</v>
      </c>
      <c r="KR64" s="70" t="str">
        <f t="array" ref="KR64">SUM(SUMIFS(INDIRECT($E$1) ,OtrosR!$C$3:$C66,$A64,OtrosR!$B$3:$B66,KQ$1))</f>
        <v>#VALUE!</v>
      </c>
      <c r="KS64" s="71" t="str">
        <f t="shared" si="1306"/>
        <v>#VALUE!</v>
      </c>
      <c r="KT64" s="70" t="str">
        <f t="array" ref="KT64">SUMIFS(INDIRECT($H$1),Consolidado!$C$3:$C66,$A64,Consolidado!$B$3:$B66,KQ$1)</f>
        <v>#VALUE!</v>
      </c>
      <c r="KU64" s="70" t="str">
        <f t="array" ref="KU64">SUM(SUMIFS(INDIRECT($F$1) ,OtrosR!$C$3:$C66,$A64,OtrosR!$B$3:$B66,KQ$1))</f>
        <v>#VALUE!</v>
      </c>
      <c r="KV64" s="71" t="str">
        <f t="shared" si="1307"/>
        <v>#VALUE!</v>
      </c>
      <c r="KW64" s="71" t="str">
        <f t="shared" si="1377"/>
        <v/>
      </c>
      <c r="KX64" s="132" t="str">
        <f t="array" ref="KX64">SUMIFS(INDIRECT($G$1),Consolidado!$C$3:$C66,$A64,Consolidado!$B$3:$B66,KX$1)</f>
        <v>#VALUE!</v>
      </c>
      <c r="KY64" s="69" t="str">
        <f t="array" ref="KY64">SUM(SUMIFS(INDIRECT($E$1) ,OtrosR!$C$3:$C66,$A64,OtrosR!$B$3:$B66,KX$1))</f>
        <v>#VALUE!</v>
      </c>
      <c r="KZ64" s="71" t="str">
        <f t="shared" si="1308"/>
        <v>#VALUE!</v>
      </c>
      <c r="LA64" s="69" t="str">
        <f t="array" ref="LA64">SUMIFS(INDIRECT($H$1),Consolidado!$C$3:$C66,$A64,Consolidado!$B$3:$B66,KX$1)</f>
        <v>#VALUE!</v>
      </c>
      <c r="LB64" s="69" t="str">
        <f t="array" ref="LB64">SUM(SUMIFS(INDIRECT($F$1) ,OtrosR!$C$3:$C66,$A64,OtrosR!$B$3:$B66,KX$1))</f>
        <v>#VALUE!</v>
      </c>
      <c r="LC64" s="71" t="str">
        <f t="shared" si="1309"/>
        <v>#VALUE!</v>
      </c>
      <c r="LD64" s="133" t="str">
        <f t="shared" si="1378"/>
        <v/>
      </c>
      <c r="LE64" s="131" t="str">
        <f t="array" ref="LE64">SUMIFS(INDIRECT($G$1),Consolidado!$C$3:$C66,$A64,Consolidado!$B$3:$B66,LE$1)</f>
        <v>#VALUE!</v>
      </c>
      <c r="LF64" s="70" t="str">
        <f t="array" ref="LF64">SUM(SUMIFS(INDIRECT($E$1) ,OtrosR!$C$3:$C66,$A64,OtrosR!$B$3:$B66,LE$1))</f>
        <v>#VALUE!</v>
      </c>
      <c r="LG64" s="71" t="str">
        <f t="shared" si="1310"/>
        <v>#VALUE!</v>
      </c>
      <c r="LH64" s="70" t="str">
        <f t="array" ref="LH64">SUMIFS(INDIRECT($H$1),Consolidado!$C$3:$C66,$A64,Consolidado!$B$3:$B66,LE$1)</f>
        <v>#VALUE!</v>
      </c>
      <c r="LI64" s="70" t="str">
        <f t="array" ref="LI64">SUM(SUMIFS(INDIRECT($F$1) ,OtrosR!$C$3:$C66,$A64,OtrosR!$B$3:$B66,LE$1))</f>
        <v>#VALUE!</v>
      </c>
      <c r="LJ64" s="71" t="str">
        <f t="shared" si="1311"/>
        <v>#VALUE!</v>
      </c>
      <c r="LK64" s="71" t="str">
        <f t="shared" si="1379"/>
        <v/>
      </c>
      <c r="LL64" s="132" t="str">
        <f t="array" ref="LL64">SUMIFS(INDIRECT($G$1),Consolidado!$C$3:$C66,$A64,Consolidado!$B$3:$B66,LL$1)</f>
        <v>#VALUE!</v>
      </c>
      <c r="LM64" s="69" t="str">
        <f t="array" ref="LM64">SUM(SUMIFS(INDIRECT($E$1) ,OtrosR!$C$3:$C66,$A64,OtrosR!$B$3:$B66,LL$1))</f>
        <v>#VALUE!</v>
      </c>
      <c r="LN64" s="71" t="str">
        <f t="shared" si="1312"/>
        <v>#VALUE!</v>
      </c>
      <c r="LO64" s="69" t="str">
        <f t="array" ref="LO64">SUMIFS(INDIRECT($H$1),Consolidado!$C$3:$C66,$A64,Consolidado!$B$3:$B66,LL$1)</f>
        <v>#VALUE!</v>
      </c>
      <c r="LP64" s="69" t="str">
        <f t="array" ref="LP64">SUM(SUMIFS(INDIRECT($F$1) ,OtrosR!$C$3:$C66,$A64,OtrosR!$B$3:$B66,LL$1))</f>
        <v>#VALUE!</v>
      </c>
      <c r="LQ64" s="71" t="str">
        <f t="shared" si="1313"/>
        <v>#VALUE!</v>
      </c>
      <c r="LR64" s="133" t="str">
        <f t="shared" si="1380"/>
        <v/>
      </c>
      <c r="LS64" s="131" t="str">
        <f t="array" ref="LS64">SUMIFS(INDIRECT($G$1),Consolidado!$C$3:$C66,$A64,Consolidado!$B$3:$B66,LS$1)</f>
        <v>#VALUE!</v>
      </c>
      <c r="LT64" s="70" t="str">
        <f t="array" ref="LT64">SUM(SUMIFS(INDIRECT($E$1) ,OtrosR!$C$3:$C66,$A64,OtrosR!$B$3:$B66,LS$1))</f>
        <v>#VALUE!</v>
      </c>
      <c r="LU64" s="71" t="str">
        <f t="shared" si="1314"/>
        <v>#VALUE!</v>
      </c>
      <c r="LV64" s="70" t="str">
        <f t="array" ref="LV64">SUMIFS(INDIRECT($H$1),Consolidado!$C$3:$C66,$A64,Consolidado!$B$3:$B66,LS$1)</f>
        <v>#VALUE!</v>
      </c>
      <c r="LW64" s="70" t="str">
        <f t="array" ref="LW64">SUM(SUMIFS(INDIRECT($F$1) ,OtrosR!$C$3:$C66,$A64,OtrosR!$B$3:$B66,LS$1))</f>
        <v>#VALUE!</v>
      </c>
      <c r="LX64" s="71" t="str">
        <f t="shared" si="1315"/>
        <v>#VALUE!</v>
      </c>
      <c r="LY64" s="71" t="str">
        <f t="shared" si="1381"/>
        <v/>
      </c>
      <c r="LZ64" s="132" t="str">
        <f t="array" ref="LZ64">SUMIFS(INDIRECT($G$1),Consolidado!$C$3:$C66,$A64,Consolidado!$B$3:$B66,LZ$1)</f>
        <v>#VALUE!</v>
      </c>
      <c r="MA64" s="69" t="str">
        <f t="array" ref="MA64">SUM(SUMIFS(INDIRECT($E$1) ,OtrosR!$C$3:$C66,$A64,OtrosR!$B$3:$B66,LZ$1))</f>
        <v>#VALUE!</v>
      </c>
      <c r="MB64" s="71" t="str">
        <f t="shared" si="1316"/>
        <v>#VALUE!</v>
      </c>
      <c r="MC64" s="69" t="str">
        <f t="array" ref="MC64">SUMIFS(INDIRECT($H$1),Consolidado!$C$3:$C66,$A64,Consolidado!$B$3:$B66,LZ$1)</f>
        <v>#VALUE!</v>
      </c>
      <c r="MD64" s="69" t="str">
        <f t="array" ref="MD64">SUM(SUMIFS(INDIRECT($F$1) ,OtrosR!$C$3:$C66,$A64,OtrosR!$B$3:$B66,LZ$1))</f>
        <v>#VALUE!</v>
      </c>
      <c r="ME64" s="71" t="str">
        <f t="shared" si="1317"/>
        <v>#VALUE!</v>
      </c>
      <c r="MF64" s="133" t="str">
        <f t="shared" si="1382"/>
        <v/>
      </c>
      <c r="MG64" s="131" t="str">
        <f t="array" ref="MG64">SUMIFS(INDIRECT($G$1),Consolidado!$C$3:$C66,$A64,Consolidado!$B$3:$B66,MG$1)</f>
        <v>#VALUE!</v>
      </c>
      <c r="MH64" s="70" t="str">
        <f t="array" ref="MH64">SUM(SUMIFS(INDIRECT($E$1) ,OtrosR!$C$3:$C66,$A64,OtrosR!$B$3:$B66,MG$1))</f>
        <v>#VALUE!</v>
      </c>
      <c r="MI64" s="71" t="str">
        <f t="shared" si="1318"/>
        <v>#VALUE!</v>
      </c>
      <c r="MJ64" s="70" t="str">
        <f t="array" ref="MJ64">SUMIFS(INDIRECT($H$1),Consolidado!$C$3:$C66,$A64,Consolidado!$B$3:$B66,MG$1)</f>
        <v>#VALUE!</v>
      </c>
      <c r="MK64" s="70" t="str">
        <f t="array" ref="MK64">SUM(SUMIFS(INDIRECT($F$1) ,OtrosR!$C$3:$C66,$A64,OtrosR!$B$3:$B66,MG$1))</f>
        <v>#VALUE!</v>
      </c>
      <c r="ML64" s="71" t="str">
        <f t="shared" si="1319"/>
        <v>#VALUE!</v>
      </c>
      <c r="MM64" s="71" t="str">
        <f t="shared" si="1383"/>
        <v/>
      </c>
      <c r="MN64" s="132" t="str">
        <f t="array" ref="MN64">SUMIFS(INDIRECT($G$1),Consolidado!$C$3:$C66,$A64,Consolidado!$B$3:$B66,MN$1)</f>
        <v>#VALUE!</v>
      </c>
      <c r="MO64" s="69" t="str">
        <f t="array" ref="MO64">SUM(SUMIFS(INDIRECT($E$1) ,OtrosR!$C$3:$C66,$A64,OtrosR!$B$3:$B66,MN$1))</f>
        <v>#VALUE!</v>
      </c>
      <c r="MP64" s="71" t="str">
        <f t="shared" si="1320"/>
        <v>#VALUE!</v>
      </c>
      <c r="MQ64" s="69" t="str">
        <f t="array" ref="MQ64">SUMIFS(INDIRECT($H$1),Consolidado!$C$3:$C66,$A64,Consolidado!$B$3:$B66,MN$1)</f>
        <v>#VALUE!</v>
      </c>
      <c r="MR64" s="69" t="str">
        <f t="array" ref="MR64">SUM(SUMIFS(INDIRECT($F$1) ,OtrosR!$C$3:$C66,$A64,OtrosR!$B$3:$B66,MN$1))</f>
        <v>#VALUE!</v>
      </c>
      <c r="MS64" s="71" t="str">
        <f t="shared" si="1321"/>
        <v>#VALUE!</v>
      </c>
      <c r="MT64" s="133" t="str">
        <f t="shared" si="1384"/>
        <v/>
      </c>
      <c r="MU64" s="131" t="str">
        <f t="array" ref="MU64">SUMIFS(INDIRECT($G$1),Consolidado!$C$3:$C66,$A64,Consolidado!$B$3:$B66,MU$1)</f>
        <v>#VALUE!</v>
      </c>
      <c r="MV64" s="70" t="str">
        <f t="array" ref="MV64">SUM(SUMIFS(INDIRECT($E$1) ,OtrosR!$C$3:$C66,$A64,OtrosR!$B$3:$B66,MU$1))</f>
        <v>#VALUE!</v>
      </c>
      <c r="MW64" s="71" t="str">
        <f t="shared" si="1322"/>
        <v>#VALUE!</v>
      </c>
      <c r="MX64" s="70" t="str">
        <f t="array" ref="MX64">SUMIFS(INDIRECT($H$1),Consolidado!$C$3:$C66,$A64,Consolidado!$B$3:$B66,MU$1)</f>
        <v>#VALUE!</v>
      </c>
      <c r="MY64" s="70" t="str">
        <f t="array" ref="MY64">SUM(SUMIFS(INDIRECT($F$1) ,OtrosR!$C$3:$C66,$A64,OtrosR!$B$3:$B66,MU$1))</f>
        <v>#VALUE!</v>
      </c>
      <c r="MZ64" s="71" t="str">
        <f t="shared" si="1323"/>
        <v>#VALUE!</v>
      </c>
      <c r="NA64" s="71" t="str">
        <f t="shared" si="1385"/>
        <v/>
      </c>
      <c r="NB64" s="132" t="str">
        <f t="array" ref="NB64">SUMIFS(INDIRECT($G$1),Consolidado!$C$3:$C66,$A64,Consolidado!$B$3:$B66,NB$1)</f>
        <v>#VALUE!</v>
      </c>
      <c r="NC64" s="69" t="str">
        <f t="array" ref="NC64">SUM(SUMIFS(INDIRECT($E$1) ,OtrosR!$C$3:$C66,$A64,OtrosR!$B$3:$B66,NB$1))</f>
        <v>#VALUE!</v>
      </c>
      <c r="ND64" s="71" t="str">
        <f t="shared" si="1324"/>
        <v>#VALUE!</v>
      </c>
      <c r="NE64" s="69" t="str">
        <f t="array" ref="NE64">SUMIFS(INDIRECT($H$1),Consolidado!$C$3:$C66,$A64,Consolidado!$B$3:$B66,NB$1)</f>
        <v>#VALUE!</v>
      </c>
      <c r="NF64" s="69" t="str">
        <f t="array" ref="NF64">SUM(SUMIFS(INDIRECT($F$1) ,OtrosR!$C$3:$C66,$A64,OtrosR!$B$3:$B66,NB$1))</f>
        <v>#VALUE!</v>
      </c>
      <c r="NG64" s="71" t="str">
        <f t="shared" si="1325"/>
        <v>#VALUE!</v>
      </c>
      <c r="NH64" s="133" t="str">
        <f t="shared" si="1386"/>
        <v/>
      </c>
      <c r="NI64" s="131" t="str">
        <f t="array" ref="NI64">SUMIFS(INDIRECT($G$1),Consolidado!$C$3:$C66,$A64,Consolidado!$B$3:$B66,NI$1)</f>
        <v>#VALUE!</v>
      </c>
      <c r="NJ64" s="70" t="str">
        <f t="array" ref="NJ64">SUM(SUMIFS(INDIRECT($E$1) ,OtrosR!$C$3:$C66,$A64,OtrosR!$B$3:$B66,NI$1))</f>
        <v>#VALUE!</v>
      </c>
      <c r="NK64" s="71" t="str">
        <f t="shared" si="1326"/>
        <v>#VALUE!</v>
      </c>
      <c r="NL64" s="71" t="str">
        <f t="array" ref="NL64">SUMIFS(INDIRECT($H$1),Consolidado!$C$3:$C66,$A64,Consolidado!$B$3:$B66,NI$1)</f>
        <v>#VALUE!</v>
      </c>
      <c r="NM64" s="70" t="str">
        <f t="array" ref="NM64">SUM(SUMIFS(INDIRECT($F$1) ,OtrosR!$C$3:$C66,$A64,OtrosR!$B$3:$B66,NI$1))</f>
        <v>#VALUE!</v>
      </c>
      <c r="NN64" s="70" t="str">
        <f t="shared" si="1327"/>
        <v>#VALUE!</v>
      </c>
      <c r="NO64" s="71" t="str">
        <f t="shared" si="1387"/>
        <v/>
      </c>
      <c r="NP64" s="132" t="str">
        <f t="array" ref="NP64">SUMIFS(INDIRECT($G$1),Consolidado!$C$3:$C66,$A64,Consolidado!$B$3:$B66,NP$1)</f>
        <v>#VALUE!</v>
      </c>
      <c r="NQ64" s="69" t="str">
        <f t="array" ref="NQ64">SUM(SUMIFS(INDIRECT($E$1) ,OtrosR!$C$3:$C66,$A64,OtrosR!$B$3:$B66,NP$1))</f>
        <v>#VALUE!</v>
      </c>
      <c r="NR64" s="71" t="str">
        <f t="shared" si="1328"/>
        <v>#VALUE!</v>
      </c>
      <c r="NS64" s="69" t="str">
        <f t="array" ref="NS64">SUMIFS(INDIRECT($H$1),Consolidado!$C$3:$C66,$A64,Consolidado!$B$3:$B66,NP$1)</f>
        <v>#VALUE!</v>
      </c>
      <c r="NT64" s="69" t="str">
        <f t="array" ref="NT64">SUM(SUMIFS(INDIRECT($F$1) ,OtrosR!$C$3:$C66,$A64,OtrosR!$B$3:$B66,NP$1))</f>
        <v>#VALUE!</v>
      </c>
      <c r="NU64" s="71" t="str">
        <f t="shared" si="1329"/>
        <v>#VALUE!</v>
      </c>
      <c r="NV64" s="133" t="str">
        <f t="shared" si="1388"/>
        <v/>
      </c>
    </row>
    <row r="65" ht="15.75" hidden="1" customHeight="1">
      <c r="A65" s="6" t="str">
        <f>Menus!Q10</f>
        <v/>
      </c>
      <c r="B65" s="69" t="str">
        <f t="shared" si="1330"/>
        <v>#VALUE!</v>
      </c>
      <c r="C65" s="69" t="str">
        <f t="shared" si="1331"/>
        <v>#VALUE!</v>
      </c>
      <c r="D65" s="71" t="str">
        <f t="shared" si="1220"/>
        <v>#VALUE!</v>
      </c>
      <c r="E65" s="69" t="str">
        <f t="shared" si="1332"/>
        <v>#VALUE!</v>
      </c>
      <c r="F65" s="69" t="str">
        <f t="shared" si="1333"/>
        <v>#VALUE!</v>
      </c>
      <c r="G65" s="71" t="str">
        <f t="shared" si="1221"/>
        <v>#VALUE!</v>
      </c>
      <c r="H65" s="71" t="str">
        <f t="shared" si="1334"/>
        <v/>
      </c>
      <c r="I65" s="100" t="str">
        <f t="array" ref="I65">SUMIFS(INDIRECT($G$1),Consolidado!$C$3:$C66,$A65,Consolidado!$B$3:$B66,I$1)</f>
        <v>#VALUE!</v>
      </c>
      <c r="J65" s="127" t="str">
        <f t="array" ref="J65">SUM(SUMIFS(INDIRECT($E$1) ,OtrosR!$C$3:$C66,$A65,OtrosR!$B$3:$B66,I$1))</f>
        <v>#VALUE!</v>
      </c>
      <c r="K65" s="71" t="str">
        <f t="shared" si="1222"/>
        <v>#VALUE!</v>
      </c>
      <c r="L65" s="128" t="str">
        <f t="array" ref="L65">SUMIFS(INDIRECT($H$1),Consolidado!$C$3:$C66,$A65,Consolidado!$B$3:$B66,I$1)</f>
        <v>#VALUE!</v>
      </c>
      <c r="M65" s="127" t="str">
        <f t="array" ref="M65">SUM(SUMIFS(INDIRECT($F$1) ,OtrosR!$C$3:$C66,$A65,OtrosR!$B$3:$B66,I$1))</f>
        <v>#VALUE!</v>
      </c>
      <c r="N65" s="71" t="str">
        <f t="shared" si="1223"/>
        <v>#VALUE!</v>
      </c>
      <c r="O65" s="71" t="str">
        <f t="shared" si="1335"/>
        <v/>
      </c>
      <c r="P65" s="129" t="str">
        <f t="array" ref="P65">SUMIFS(INDIRECT($G$1),Consolidado!$C$3:$C66,$A65,Consolidado!$B$3:$B66,P$1)</f>
        <v>#VALUE!</v>
      </c>
      <c r="Q65" s="130" t="str">
        <f t="array" ref="Q65">SUM(SUMIFS(INDIRECT($E$1) ,OtrosR!$C$3:$C66,$A65,OtrosR!$B$3:$B66,P$1))</f>
        <v>#VALUE!</v>
      </c>
      <c r="R65" s="71" t="str">
        <f t="shared" si="1224"/>
        <v>#VALUE!</v>
      </c>
      <c r="S65" s="130" t="str">
        <f t="array" ref="S65">SUMIFS(INDIRECT($H$1),Consolidado!$C$3:$C66,$A65,Consolidado!$B$3:$B66,P$1)</f>
        <v>#VALUE!</v>
      </c>
      <c r="T65" s="130" t="str">
        <f t="array" ref="T65">SUM(SUMIFS(INDIRECT($F$1) ,OtrosR!$C$3:$C66,$A65,OtrosR!$B$3:$B66,P$1))</f>
        <v>#VALUE!</v>
      </c>
      <c r="U65" s="71" t="str">
        <f t="shared" si="1225"/>
        <v>#VALUE!</v>
      </c>
      <c r="V65" s="71" t="str">
        <f t="shared" si="1336"/>
        <v/>
      </c>
      <c r="W65" s="131" t="str">
        <f t="array" ref="W65">SUMIFS(INDIRECT($G$1),Consolidado!$C$3:$C66,$A65,Consolidado!$B$3:$B66,W$1)</f>
        <v>#VALUE!</v>
      </c>
      <c r="X65" s="70" t="str">
        <f t="array" ref="X65">SUM(SUMIFS(INDIRECT($E$1) ,OtrosR!$C$3:$C66,$A65,OtrosR!$B$3:$B66,W$1))</f>
        <v>#VALUE!</v>
      </c>
      <c r="Y65" s="71" t="str">
        <f t="shared" si="1226"/>
        <v>#VALUE!</v>
      </c>
      <c r="Z65" s="70" t="str">
        <f t="array" ref="Z65">SUMIFS(INDIRECT($H$1),Consolidado!$C$3:$C66,$A65,Consolidado!$B$3:$B66,W$1)</f>
        <v>#VALUE!</v>
      </c>
      <c r="AA65" s="70" t="str">
        <f t="array" ref="AA65">SUM(SUMIFS(INDIRECT($F$1) ,OtrosR!$C$3:$C66,$A65,OtrosR!$B$3:$B66,W$1))</f>
        <v>#VALUE!</v>
      </c>
      <c r="AB65" s="71" t="str">
        <f t="shared" si="1227"/>
        <v>#VALUE!</v>
      </c>
      <c r="AC65" s="71" t="str">
        <f t="shared" si="1337"/>
        <v/>
      </c>
      <c r="AD65" s="132" t="str">
        <f t="array" ref="AD65">SUMIFS(INDIRECT($G$1),Consolidado!$C$3:$C66,$A65,Consolidado!$B$3:$B66,AD$1)</f>
        <v>#VALUE!</v>
      </c>
      <c r="AE65" s="69" t="str">
        <f t="array" ref="AE65">SUM(SUMIFS(INDIRECT($E$1) ,OtrosR!$C$3:$C66,$A65,OtrosR!$B$3:$B66,AD$1))</f>
        <v>#VALUE!</v>
      </c>
      <c r="AF65" s="71" t="str">
        <f t="shared" si="1228"/>
        <v>#VALUE!</v>
      </c>
      <c r="AG65" s="69" t="str">
        <f t="array" ref="AG65">SUMIFS(INDIRECT($H$1),Consolidado!$C$3:$C66,$A65,Consolidado!$B$3:$B66,AD$1)</f>
        <v>#VALUE!</v>
      </c>
      <c r="AH65" s="69" t="str">
        <f t="array" ref="AH65">SUM(SUMIFS(INDIRECT($F$1) ,OtrosR!$C$3:$C66,$A65,OtrosR!$B$3:$B66,AD$1))</f>
        <v>#VALUE!</v>
      </c>
      <c r="AI65" s="71" t="str">
        <f t="shared" si="1229"/>
        <v>#VALUE!</v>
      </c>
      <c r="AJ65" s="71" t="str">
        <f t="shared" si="1338"/>
        <v/>
      </c>
      <c r="AK65" s="131" t="str">
        <f t="array" ref="AK65">SUMIFS(INDIRECT($G$1),Consolidado!$C$3:$C66,$A65,Consolidado!$B$3:$B66,AK$1)</f>
        <v>#VALUE!</v>
      </c>
      <c r="AL65" s="70" t="str">
        <f t="array" ref="AL65">SUM(SUMIFS(INDIRECT($E$1) ,OtrosR!$C$3:$C66,$A65,OtrosR!$B$3:$B66,AK$1))</f>
        <v>#VALUE!</v>
      </c>
      <c r="AM65" s="71" t="str">
        <f t="shared" si="1230"/>
        <v>#VALUE!</v>
      </c>
      <c r="AN65" s="70" t="str">
        <f t="array" ref="AN65">SUMIFS(INDIRECT($H$1),Consolidado!$C$3:$C66,$A65,Consolidado!$B$3:$B66,AK$1)</f>
        <v>#VALUE!</v>
      </c>
      <c r="AO65" s="70" t="str">
        <f t="array" ref="AO65">SUM(SUMIFS(INDIRECT($F$1) ,OtrosR!$C$3:$C66,$A65,OtrosR!$B$3:$B66,AK$1))</f>
        <v>#VALUE!</v>
      </c>
      <c r="AP65" s="71" t="str">
        <f t="shared" si="1231"/>
        <v>#VALUE!</v>
      </c>
      <c r="AQ65" s="71" t="str">
        <f t="shared" si="1339"/>
        <v/>
      </c>
      <c r="AR65" s="132" t="str">
        <f t="array" ref="AR65">SUMIFS(INDIRECT($G$1),Consolidado!$C$3:$C66,$A65,Consolidado!$B$3:$B66,AR$1)</f>
        <v>#VALUE!</v>
      </c>
      <c r="AS65" s="69" t="str">
        <f t="array" ref="AS65">SUM(SUMIFS(INDIRECT($E$1) ,OtrosR!$C$3:$C66,$A65,OtrosR!$B$3:$B66,AR$1))</f>
        <v>#VALUE!</v>
      </c>
      <c r="AT65" s="71" t="str">
        <f t="shared" si="1232"/>
        <v>#VALUE!</v>
      </c>
      <c r="AU65" s="69" t="str">
        <f t="array" ref="AU65">SUMIFS(INDIRECT($H$1),Consolidado!$C$3:$C66,$A65,Consolidado!$B$3:$B66,AR$1)</f>
        <v>#VALUE!</v>
      </c>
      <c r="AV65" s="69" t="str">
        <f t="array" ref="AV65">SUM(SUMIFS(INDIRECT($F$1) ,OtrosR!$C$3:$C66,$A65,OtrosR!$B$3:$B66,AR$1))</f>
        <v>#VALUE!</v>
      </c>
      <c r="AW65" s="71" t="str">
        <f t="shared" si="1233"/>
        <v>#VALUE!</v>
      </c>
      <c r="AX65" s="71" t="str">
        <f t="shared" si="1340"/>
        <v/>
      </c>
      <c r="AY65" s="131" t="str">
        <f t="array" ref="AY65">SUMIFS(INDIRECT($G$1),Consolidado!$C$3:$C66,$A65,Consolidado!$B$3:$B66,AY$1)</f>
        <v>#VALUE!</v>
      </c>
      <c r="AZ65" s="70" t="str">
        <f t="array" ref="AZ65">SUM(SUMIFS(INDIRECT($E$1) ,OtrosR!$C$3:$C66,$A65,OtrosR!$B$3:$B66,AY$1))</f>
        <v>#VALUE!</v>
      </c>
      <c r="BA65" s="71" t="str">
        <f t="shared" si="1234"/>
        <v>#VALUE!</v>
      </c>
      <c r="BB65" s="70" t="str">
        <f t="array" ref="BB65">SUMIFS(INDIRECT($H$1),Consolidado!$C$3:$C66,$A65,Consolidado!$B$3:$B66,AY$1)</f>
        <v>#VALUE!</v>
      </c>
      <c r="BC65" s="70" t="str">
        <f t="array" ref="BC65">SUM(SUMIFS(INDIRECT($F$1) ,OtrosR!$C$3:$C66,$A65,OtrosR!$B$3:$B66,AY$1))</f>
        <v>#VALUE!</v>
      </c>
      <c r="BD65" s="71" t="str">
        <f t="shared" si="1235"/>
        <v>#VALUE!</v>
      </c>
      <c r="BE65" s="71" t="str">
        <f t="shared" si="1341"/>
        <v/>
      </c>
      <c r="BF65" s="132" t="str">
        <f t="array" ref="BF65">SUMIFS(INDIRECT($G$1),Consolidado!$C$3:$C66,$A65,Consolidado!$B$3:$B66,BF$1)</f>
        <v>#VALUE!</v>
      </c>
      <c r="BG65" s="69" t="str">
        <f t="array" ref="BG65">SUM(SUMIFS(INDIRECT($E$1) ,OtrosR!$C$3:$C66,$A65,OtrosR!$B$3:$B66,BF$1))</f>
        <v>#VALUE!</v>
      </c>
      <c r="BH65" s="71" t="str">
        <f t="shared" si="1236"/>
        <v>#VALUE!</v>
      </c>
      <c r="BI65" s="69" t="str">
        <f t="array" ref="BI65">SUMIFS(INDIRECT($H$1),Consolidado!$C$3:$C66,$A65,Consolidado!$B$3:$B66,BF$1)</f>
        <v>#VALUE!</v>
      </c>
      <c r="BJ65" s="69" t="str">
        <f t="array" ref="BJ65">SUM(SUMIFS(INDIRECT($F$1) ,OtrosR!$C$3:$C66,$A65,OtrosR!$B$3:$B66,BF$1))</f>
        <v>#VALUE!</v>
      </c>
      <c r="BK65" s="71" t="str">
        <f t="shared" si="1237"/>
        <v>#VALUE!</v>
      </c>
      <c r="BL65" s="71" t="str">
        <f t="shared" si="1342"/>
        <v/>
      </c>
      <c r="BM65" s="131" t="str">
        <f t="array" ref="BM65">SUMIFS(INDIRECT($G$1),Consolidado!$C$3:$C66,$A65,Consolidado!$B$3:$B66,BM$1)</f>
        <v>#VALUE!</v>
      </c>
      <c r="BN65" s="70" t="str">
        <f t="array" ref="BN65">SUM(SUMIFS(INDIRECT($E$1) ,OtrosR!$C$3:$C66,$A65,OtrosR!$B$3:$B66,BM$1))</f>
        <v>#VALUE!</v>
      </c>
      <c r="BO65" s="71" t="str">
        <f t="shared" si="1238"/>
        <v>#VALUE!</v>
      </c>
      <c r="BP65" s="70" t="str">
        <f t="array" ref="BP65">SUMIFS(INDIRECT($H$1),Consolidado!$C$3:$C66,$A65,Consolidado!$B$3:$B66,BM$1)</f>
        <v>#VALUE!</v>
      </c>
      <c r="BQ65" s="70" t="str">
        <f t="array" ref="BQ65">SUM(SUMIFS(INDIRECT($F$1) ,OtrosR!$C$3:$C66,$A65,OtrosR!$B$3:$B66,BM$1))</f>
        <v>#VALUE!</v>
      </c>
      <c r="BR65" s="71" t="str">
        <f t="shared" si="1239"/>
        <v>#VALUE!</v>
      </c>
      <c r="BS65" s="71" t="str">
        <f t="shared" si="1343"/>
        <v/>
      </c>
      <c r="BT65" s="132" t="str">
        <f t="array" ref="BT65">SUMIFS(INDIRECT($G$1),Consolidado!$C$3:$C66,$A65,Consolidado!$B$3:$B66,BT$1)</f>
        <v>#VALUE!</v>
      </c>
      <c r="BU65" s="69" t="str">
        <f t="array" ref="BU65">SUM(SUMIFS(INDIRECT($E$1) ,OtrosR!$C$3:$C66,$A65,OtrosR!$B$3:$B66,BT$1))</f>
        <v>#VALUE!</v>
      </c>
      <c r="BV65" s="71" t="str">
        <f t="shared" si="1240"/>
        <v>#VALUE!</v>
      </c>
      <c r="BW65" s="69" t="str">
        <f t="array" ref="BW65">SUMIFS(INDIRECT($H$1),Consolidado!$C$3:$C66,$A65,Consolidado!$B$3:$B66,BT$1)</f>
        <v>#VALUE!</v>
      </c>
      <c r="BX65" s="69" t="str">
        <f t="array" ref="BX65">SUM(SUMIFS(INDIRECT($F$1) ,OtrosR!$C$3:$C66,$A65,OtrosR!$B$3:$B66,BT$1))</f>
        <v>#VALUE!</v>
      </c>
      <c r="BY65" s="71" t="str">
        <f t="shared" si="1241"/>
        <v>#VALUE!</v>
      </c>
      <c r="BZ65" s="71" t="str">
        <f t="shared" si="1344"/>
        <v/>
      </c>
      <c r="CA65" s="131" t="str">
        <f t="array" ref="CA65">SUMIFS(INDIRECT($G$1),Consolidado!$C$3:$C66,$A65,Consolidado!$B$3:$B66,CA$1)</f>
        <v>#VALUE!</v>
      </c>
      <c r="CB65" s="70" t="str">
        <f t="array" ref="CB65">SUM(SUMIFS(INDIRECT($E$1) ,OtrosR!$C$3:$C66,$A65,OtrosR!$B$3:$B66,CA$1))</f>
        <v>#VALUE!</v>
      </c>
      <c r="CC65" s="71" t="str">
        <f t="shared" si="1242"/>
        <v>#VALUE!</v>
      </c>
      <c r="CD65" s="70" t="str">
        <f t="array" ref="CD65">SUMIFS(INDIRECT($H$1),Consolidado!$C$3:$C66,$A65,Consolidado!$B$3:$B66,CA$1)</f>
        <v>#VALUE!</v>
      </c>
      <c r="CE65" s="70" t="str">
        <f t="array" ref="CE65">SUM(SUMIFS(INDIRECT($F$1) ,OtrosR!$C$3:$C66,$A65,OtrosR!$B$3:$B66,CA$1))</f>
        <v>#VALUE!</v>
      </c>
      <c r="CF65" s="71" t="str">
        <f t="shared" si="1243"/>
        <v>#VALUE!</v>
      </c>
      <c r="CG65" s="71" t="str">
        <f t="shared" si="1345"/>
        <v/>
      </c>
      <c r="CH65" s="132" t="str">
        <f t="array" ref="CH65">SUMIFS(INDIRECT($G$1),Consolidado!$C$3:$C66,$A65,Consolidado!$B$3:$B66,CH$1)</f>
        <v>#VALUE!</v>
      </c>
      <c r="CI65" s="69" t="str">
        <f t="array" ref="CI65">SUM(SUMIFS(INDIRECT($E$1) ,OtrosR!$C$3:$C66,$A65,OtrosR!$B$3:$B66,CH$1))</f>
        <v>#VALUE!</v>
      </c>
      <c r="CJ65" s="71" t="str">
        <f t="shared" si="1244"/>
        <v>#VALUE!</v>
      </c>
      <c r="CK65" s="69" t="str">
        <f t="array" ref="CK65">SUMIFS(INDIRECT($H$1),Consolidado!$C$3:$C66,$A65,Consolidado!$B$3:$B66,CH$1)</f>
        <v>#VALUE!</v>
      </c>
      <c r="CL65" s="69" t="str">
        <f t="array" ref="CL65">SUM(SUMIFS(INDIRECT($F$1) ,OtrosR!$C$3:$C66,$A65,OtrosR!$B$3:$B66,CH$1))</f>
        <v>#VALUE!</v>
      </c>
      <c r="CM65" s="71" t="str">
        <f t="shared" si="1245"/>
        <v>#VALUE!</v>
      </c>
      <c r="CN65" s="71" t="str">
        <f t="shared" si="1346"/>
        <v/>
      </c>
      <c r="CO65" s="131" t="str">
        <f t="array" ref="CO65">SUMIFS(INDIRECT($G$1),Consolidado!$C$3:$C66,$A65,Consolidado!$B$3:$B66,CO$1)</f>
        <v>#VALUE!</v>
      </c>
      <c r="CP65" s="70" t="str">
        <f t="array" ref="CP65">SUM(SUMIFS(INDIRECT($E$1) ,OtrosR!$C$3:$C66,$A65,OtrosR!$B$3:$B66,CO$1))</f>
        <v>#VALUE!</v>
      </c>
      <c r="CQ65" s="71" t="str">
        <f t="shared" si="1246"/>
        <v>#VALUE!</v>
      </c>
      <c r="CR65" s="70" t="str">
        <f t="array" ref="CR65">SUMIFS(INDIRECT($H$1),Consolidado!$C$3:$C66,$A65,Consolidado!$B$3:$B66,CO$1)</f>
        <v>#VALUE!</v>
      </c>
      <c r="CS65" s="70" t="str">
        <f t="array" ref="CS65">SUM(SUMIFS(INDIRECT($F$1) ,OtrosR!$C$3:$C66,$A65,OtrosR!$B$3:$B66,CO$1))</f>
        <v>#VALUE!</v>
      </c>
      <c r="CT65" s="71" t="str">
        <f t="shared" si="1247"/>
        <v>#VALUE!</v>
      </c>
      <c r="CU65" s="71" t="str">
        <f t="shared" si="1347"/>
        <v/>
      </c>
      <c r="CV65" s="132" t="str">
        <f t="array" ref="CV65">SUMIFS(INDIRECT($G$1),Consolidado!$C$3:$C66,$A65,Consolidado!$B$3:$B66,CV$1)</f>
        <v>#VALUE!</v>
      </c>
      <c r="CW65" s="69" t="str">
        <f t="array" ref="CW65">SUM(SUMIFS(INDIRECT($E$1) ,OtrosR!$C$3:$C66,$A65,OtrosR!$B$3:$B66,CV$1))</f>
        <v>#VALUE!</v>
      </c>
      <c r="CX65" s="71" t="str">
        <f t="shared" si="1248"/>
        <v>#VALUE!</v>
      </c>
      <c r="CY65" s="69" t="str">
        <f t="array" ref="CY65">SUMIFS(INDIRECT($H$1),Consolidado!$C$3:$C66,$A65,Consolidado!$B$3:$B66,CV$1)</f>
        <v>#VALUE!</v>
      </c>
      <c r="CZ65" s="69" t="str">
        <f t="array" ref="CZ65">SUM(SUMIFS(INDIRECT($F$1) ,OtrosR!$C$3:$C66,$A65,OtrosR!$B$3:$B66,CV$1))</f>
        <v>#VALUE!</v>
      </c>
      <c r="DA65" s="71" t="str">
        <f t="shared" si="1249"/>
        <v>#VALUE!</v>
      </c>
      <c r="DB65" s="71" t="str">
        <f t="shared" si="1348"/>
        <v/>
      </c>
      <c r="DC65" s="131" t="str">
        <f t="array" ref="DC65">SUMIFS(INDIRECT($G$1),Consolidado!$C$3:$C66,$A65,Consolidado!$B$3:$B66,DC$1)</f>
        <v>#VALUE!</v>
      </c>
      <c r="DD65" s="70" t="str">
        <f t="array" ref="DD65">SUM(SUMIFS(INDIRECT($E$1) ,OtrosR!$C$3:$C66,$A65,OtrosR!$B$3:$B66,DC$1))</f>
        <v>#VALUE!</v>
      </c>
      <c r="DE65" s="71" t="str">
        <f t="shared" si="1250"/>
        <v>#VALUE!</v>
      </c>
      <c r="DF65" s="70" t="str">
        <f t="array" ref="DF65">SUMIFS(INDIRECT($H$1),Consolidado!$C$3:$C66,$A65,Consolidado!$B$3:$B66,DC$1)</f>
        <v>#VALUE!</v>
      </c>
      <c r="DG65" s="70" t="str">
        <f t="array" ref="DG65">SUM(SUMIFS(INDIRECT($F$1) ,OtrosR!$C$3:$C66,$A65,OtrosR!$B$3:$B66,DC$1))</f>
        <v>#VALUE!</v>
      </c>
      <c r="DH65" s="71" t="str">
        <f t="shared" si="1251"/>
        <v>#VALUE!</v>
      </c>
      <c r="DI65" s="71" t="str">
        <f t="shared" si="1349"/>
        <v/>
      </c>
      <c r="DJ65" s="132" t="str">
        <f t="array" ref="DJ65">SUMIFS(INDIRECT($G$1),Consolidado!$C$3:$C66,$A65,Consolidado!$B$3:$B66,DJ$1)</f>
        <v>#VALUE!</v>
      </c>
      <c r="DK65" s="69" t="str">
        <f t="array" ref="DK65">SUM(SUMIFS(INDIRECT($E$1) ,OtrosR!$C$3:$C66,$A65,OtrosR!$B$3:$B66,DJ$1))</f>
        <v>#VALUE!</v>
      </c>
      <c r="DL65" s="71" t="str">
        <f t="shared" si="1252"/>
        <v>#VALUE!</v>
      </c>
      <c r="DM65" s="69" t="str">
        <f t="array" ref="DM65">SUMIFS(INDIRECT($H$1),Consolidado!$C$3:$C66,$A65,Consolidado!$B$3:$B66,DJ$1)</f>
        <v>#VALUE!</v>
      </c>
      <c r="DN65" s="69" t="str">
        <f t="array" ref="DN65">SUM(SUMIFS(INDIRECT($F$1) ,OtrosR!$C$3:$C66,$A65,OtrosR!$B$3:$B66,DJ$1))</f>
        <v>#VALUE!</v>
      </c>
      <c r="DO65" s="71" t="str">
        <f t="shared" si="1253"/>
        <v>#VALUE!</v>
      </c>
      <c r="DP65" s="71" t="str">
        <f t="shared" si="1350"/>
        <v/>
      </c>
      <c r="DQ65" s="131" t="str">
        <f t="array" ref="DQ65">SUMIFS(INDIRECT($G$1),Consolidado!$C$3:$C66,$A65,Consolidado!$B$3:$B66,DQ$1)</f>
        <v>#VALUE!</v>
      </c>
      <c r="DR65" s="70" t="str">
        <f t="array" ref="DR65">SUM(SUMIFS(INDIRECT($E$1) ,OtrosR!$C$3:$C66,$A65,OtrosR!$B$3:$B66,DQ$1))</f>
        <v>#VALUE!</v>
      </c>
      <c r="DS65" s="71" t="str">
        <f t="shared" si="1254"/>
        <v>#VALUE!</v>
      </c>
      <c r="DT65" s="70" t="str">
        <f t="array" ref="DT65">SUMIFS(INDIRECT($H$1),Consolidado!$C$3:$C66,$A65,Consolidado!$B$3:$B66,DQ$1)</f>
        <v>#VALUE!</v>
      </c>
      <c r="DU65" s="70" t="str">
        <f t="array" ref="DU65">SUM(SUMIFS(INDIRECT($F$1) ,OtrosR!$C$3:$C66,$A65,OtrosR!$B$3:$B66,DQ$1))</f>
        <v>#VALUE!</v>
      </c>
      <c r="DV65" s="71" t="str">
        <f t="shared" si="1255"/>
        <v>#VALUE!</v>
      </c>
      <c r="DW65" s="71" t="str">
        <f t="shared" si="1351"/>
        <v/>
      </c>
      <c r="DX65" s="132" t="str">
        <f t="array" ref="DX65">SUMIFS(INDIRECT($G$1),Consolidado!$C$3:$C66,$A65,Consolidado!$B$3:$B66,DX$1)</f>
        <v>#VALUE!</v>
      </c>
      <c r="DY65" s="69" t="str">
        <f t="array" ref="DY65">SUM(SUMIFS(INDIRECT($E$1) ,OtrosR!$C$3:$C66,$A65,OtrosR!$B$3:$B66,DX$1))</f>
        <v>#VALUE!</v>
      </c>
      <c r="DZ65" s="71" t="str">
        <f t="shared" si="1256"/>
        <v>#VALUE!</v>
      </c>
      <c r="EA65" s="69" t="str">
        <f t="array" ref="EA65">SUMIFS(INDIRECT($H$1),Consolidado!$C$3:$C66,$A65,Consolidado!$B$3:$B66,DX$1)</f>
        <v>#VALUE!</v>
      </c>
      <c r="EB65" s="69" t="str">
        <f t="array" ref="EB65">SUM(SUMIFS(INDIRECT($F$1) ,OtrosR!$C$3:$C66,$A65,OtrosR!$B$3:$B66,DX$1))</f>
        <v>#VALUE!</v>
      </c>
      <c r="EC65" s="71" t="str">
        <f t="shared" si="1257"/>
        <v>#VALUE!</v>
      </c>
      <c r="ED65" s="71" t="str">
        <f t="shared" si="1352"/>
        <v/>
      </c>
      <c r="EE65" s="131" t="str">
        <f t="array" ref="EE65">SUMIFS(INDIRECT($G$1),Consolidado!$C$3:$C66,$A65,Consolidado!$B$3:$B66,EE$1)</f>
        <v>#VALUE!</v>
      </c>
      <c r="EF65" s="70" t="str">
        <f t="array" ref="EF65">SUM(SUMIFS(INDIRECT($E$1) ,OtrosR!$C$3:$C66,$A65,OtrosR!$B$3:$B66,EE$1))</f>
        <v>#VALUE!</v>
      </c>
      <c r="EG65" s="71" t="str">
        <f t="shared" si="1258"/>
        <v>#VALUE!</v>
      </c>
      <c r="EH65" s="70" t="str">
        <f t="array" ref="EH65">SUMIFS(INDIRECT($H$1),Consolidado!$C$3:$C66,$A65,Consolidado!$B$3:$B66,EE$1)</f>
        <v>#VALUE!</v>
      </c>
      <c r="EI65" s="70" t="str">
        <f t="array" ref="EI65">SUM(SUMIFS(INDIRECT($F$1) ,OtrosR!$C$3:$C66,$A65,OtrosR!$B$3:$B66,EE$1))</f>
        <v>#VALUE!</v>
      </c>
      <c r="EJ65" s="71" t="str">
        <f t="shared" si="1259"/>
        <v>#VALUE!</v>
      </c>
      <c r="EK65" s="71" t="str">
        <f t="shared" si="1353"/>
        <v/>
      </c>
      <c r="EL65" s="132" t="str">
        <f t="array" ref="EL65">SUMIFS(INDIRECT($G$1),Consolidado!$C$3:$C66,$A65,Consolidado!$B$3:$B66,EL$1)</f>
        <v>#VALUE!</v>
      </c>
      <c r="EM65" s="69" t="str">
        <f t="array" ref="EM65">SUM(SUMIFS(INDIRECT($E$1) ,OtrosR!$C$3:$C66,$A65,OtrosR!$B$3:$B66,EL$1))</f>
        <v>#VALUE!</v>
      </c>
      <c r="EN65" s="71" t="str">
        <f t="shared" si="1260"/>
        <v>#VALUE!</v>
      </c>
      <c r="EO65" s="69" t="str">
        <f t="array" ref="EO65">SUMIFS(INDIRECT($H$1),Consolidado!$C$3:$C66,$A65,Consolidado!$B$3:$B66,EL$1)</f>
        <v>#VALUE!</v>
      </c>
      <c r="EP65" s="69" t="str">
        <f t="array" ref="EP65">SUM(SUMIFS(INDIRECT($F$1) ,OtrosR!$C$3:$C66,$A65,OtrosR!$B$3:$B66,EL$1))</f>
        <v>#VALUE!</v>
      </c>
      <c r="EQ65" s="71" t="str">
        <f t="shared" si="1261"/>
        <v>#VALUE!</v>
      </c>
      <c r="ER65" s="71" t="str">
        <f t="shared" si="1354"/>
        <v/>
      </c>
      <c r="ES65" s="131" t="str">
        <f t="array" ref="ES65">SUMIFS(INDIRECT($G$1),Consolidado!$C$3:$C66,$A65,Consolidado!$B$3:$B66,ES$1)</f>
        <v>#VALUE!</v>
      </c>
      <c r="ET65" s="70" t="str">
        <f t="array" ref="ET65">SUM(SUMIFS(INDIRECT($E$1) ,OtrosR!$C$3:$C66,$A65,OtrosR!$B$3:$B66,ES$1))</f>
        <v>#VALUE!</v>
      </c>
      <c r="EU65" s="71" t="str">
        <f t="shared" si="1262"/>
        <v>#VALUE!</v>
      </c>
      <c r="EV65" s="70" t="str">
        <f t="array" ref="EV65">SUMIFS(INDIRECT($H$1),Consolidado!$C$3:$C66,$A65,Consolidado!$B$3:$B66,ES$1)</f>
        <v>#VALUE!</v>
      </c>
      <c r="EW65" s="70" t="str">
        <f t="array" ref="EW65">SUM(SUMIFS(INDIRECT($F$1) ,OtrosR!$C$3:$C66,$A65,OtrosR!$B$3:$B66,ES$1))</f>
        <v>#VALUE!</v>
      </c>
      <c r="EX65" s="71" t="str">
        <f t="shared" si="1263"/>
        <v>#VALUE!</v>
      </c>
      <c r="EY65" s="71" t="str">
        <f t="shared" si="1355"/>
        <v/>
      </c>
      <c r="EZ65" s="132" t="str">
        <f t="array" ref="EZ65">SUMIFS(INDIRECT($G$1),Consolidado!$C$3:$C66,$A65,Consolidado!$B$3:$B66,EZ$1)</f>
        <v>#VALUE!</v>
      </c>
      <c r="FA65" s="69" t="str">
        <f t="array" ref="FA65">SUM(SUMIFS(INDIRECT($E$1) ,OtrosR!$C$3:$C66,$A65,OtrosR!$B$3:$B66,EZ$1))</f>
        <v>#VALUE!</v>
      </c>
      <c r="FB65" s="71" t="str">
        <f t="shared" si="1264"/>
        <v>#VALUE!</v>
      </c>
      <c r="FC65" s="69" t="str">
        <f t="array" ref="FC65">SUMIFS(INDIRECT($H$1),Consolidado!$C$3:$C66,$A65,Consolidado!$B$3:$B66,EZ$1)</f>
        <v>#VALUE!</v>
      </c>
      <c r="FD65" s="69" t="str">
        <f t="array" ref="FD65">SUM(SUMIFS(INDIRECT($F$1) ,OtrosR!$C$3:$C66,$A65,OtrosR!$B$3:$B66,EZ$1))</f>
        <v>#VALUE!</v>
      </c>
      <c r="FE65" s="71" t="str">
        <f t="shared" si="1265"/>
        <v>#VALUE!</v>
      </c>
      <c r="FF65" s="71" t="str">
        <f t="shared" si="1356"/>
        <v/>
      </c>
      <c r="FG65" s="131" t="str">
        <f t="array" ref="FG65">SUMIFS(INDIRECT($G$1),Consolidado!$C$3:$C66,$A65,Consolidado!$B$3:$B66,FG$1)</f>
        <v>#VALUE!</v>
      </c>
      <c r="FH65" s="70" t="str">
        <f t="array" ref="FH65">SUM(SUMIFS(INDIRECT($E$1) ,OtrosR!$C$3:$C66,$A65,OtrosR!$B$3:$B66,FG$1))</f>
        <v>#VALUE!</v>
      </c>
      <c r="FI65" s="71" t="str">
        <f t="shared" si="1266"/>
        <v>#VALUE!</v>
      </c>
      <c r="FJ65" s="70" t="str">
        <f t="array" ref="FJ65">SUMIFS(INDIRECT($H$1),Consolidado!$C$3:$C66,$A65,Consolidado!$B$3:$B66,FG$1)</f>
        <v>#VALUE!</v>
      </c>
      <c r="FK65" s="70" t="str">
        <f t="array" ref="FK65">SUM(SUMIFS(INDIRECT($F$1) ,OtrosR!$C$3:$C66,$A65,OtrosR!$B$3:$B66,FG$1))</f>
        <v>#VALUE!</v>
      </c>
      <c r="FL65" s="71" t="str">
        <f t="shared" si="1267"/>
        <v>#VALUE!</v>
      </c>
      <c r="FM65" s="71" t="str">
        <f t="shared" si="1357"/>
        <v/>
      </c>
      <c r="FN65" s="132" t="str">
        <f t="array" ref="FN65">SUMIFS(INDIRECT($G$1),Consolidado!$C$3:$C66,$A65,Consolidado!$B$3:$B66,FN$1)</f>
        <v>#VALUE!</v>
      </c>
      <c r="FO65" s="69" t="str">
        <f t="array" ref="FO65">SUM(SUMIFS(INDIRECT($E$1) ,OtrosR!$C$3:$C66,$A65,OtrosR!$B$3:$B66,FN$1))</f>
        <v>#VALUE!</v>
      </c>
      <c r="FP65" s="71" t="str">
        <f t="shared" si="1268"/>
        <v>#VALUE!</v>
      </c>
      <c r="FQ65" s="69" t="str">
        <f t="array" ref="FQ65">SUMIFS(INDIRECT($H$1),Consolidado!$C$3:$C66,$A65,Consolidado!$B$3:$B66,FN$1)</f>
        <v>#VALUE!</v>
      </c>
      <c r="FR65" s="69" t="str">
        <f t="array" ref="FR65">SUM(SUMIFS(INDIRECT($F$1) ,OtrosR!$C$3:$C66,$A65,OtrosR!$B$3:$B66,FN$1))</f>
        <v>#VALUE!</v>
      </c>
      <c r="FS65" s="71" t="str">
        <f t="shared" si="1269"/>
        <v>#VALUE!</v>
      </c>
      <c r="FT65" s="71" t="str">
        <f t="shared" si="1358"/>
        <v/>
      </c>
      <c r="FU65" s="131" t="str">
        <f t="array" ref="FU65">SUMIFS(INDIRECT($G$1),Consolidado!$C$3:$C66,$A65,Consolidado!$B$3:$B66,FU$1)</f>
        <v>#VALUE!</v>
      </c>
      <c r="FV65" s="70" t="str">
        <f t="array" ref="FV65">SUM(SUMIFS(INDIRECT($E$1) ,OtrosR!$C$3:$C66,$A65,OtrosR!$B$3:$B66,FU$1))</f>
        <v>#VALUE!</v>
      </c>
      <c r="FW65" s="71" t="str">
        <f t="shared" si="1270"/>
        <v>#VALUE!</v>
      </c>
      <c r="FX65" s="70" t="str">
        <f t="array" ref="FX65">SUMIFS(INDIRECT($H$1),Consolidado!$C$3:$C66,$A65,Consolidado!$B$3:$B66,FU$1)</f>
        <v>#VALUE!</v>
      </c>
      <c r="FY65" s="70" t="str">
        <f t="array" ref="FY65">SUM(SUMIFS(INDIRECT($F$1) ,OtrosR!$C$3:$C66,$A65,OtrosR!$B$3:$B66,FU$1))</f>
        <v>#VALUE!</v>
      </c>
      <c r="FZ65" s="71" t="str">
        <f t="shared" si="1271"/>
        <v>#VALUE!</v>
      </c>
      <c r="GA65" s="71" t="str">
        <f t="shared" si="1359"/>
        <v/>
      </c>
      <c r="GB65" s="132" t="str">
        <f t="array" ref="GB65">SUMIFS(INDIRECT($G$1),Consolidado!$C$3:$C66,$A65,Consolidado!$B$3:$B66,GB$1)</f>
        <v>#VALUE!</v>
      </c>
      <c r="GC65" s="69" t="str">
        <f t="array" ref="GC65">SUM(SUMIFS(INDIRECT($E$1) ,OtrosR!$C$3:$C66,$A65,OtrosR!$B$3:$B66,GB$1))</f>
        <v>#VALUE!</v>
      </c>
      <c r="GD65" s="71" t="str">
        <f t="shared" si="1272"/>
        <v>#VALUE!</v>
      </c>
      <c r="GE65" s="69" t="str">
        <f t="array" ref="GE65">SUMIFS(INDIRECT($H$1),Consolidado!$C$3:$C66,$A65,Consolidado!$B$3:$B66,GB$1)</f>
        <v>#VALUE!</v>
      </c>
      <c r="GF65" s="69" t="str">
        <f t="array" ref="GF65">SUM(SUMIFS(INDIRECT($F$1) ,OtrosR!$C$3:$C66,$A65,OtrosR!$B$3:$B66,GB$1))</f>
        <v>#VALUE!</v>
      </c>
      <c r="GG65" s="71" t="str">
        <f t="shared" si="1273"/>
        <v>#VALUE!</v>
      </c>
      <c r="GH65" s="71" t="str">
        <f t="shared" si="1360"/>
        <v/>
      </c>
      <c r="GI65" s="131" t="str">
        <f t="array" ref="GI65">SUMIFS(INDIRECT($G$1),Consolidado!$C$3:$C66,$A65,Consolidado!$B$3:$B66,GI$1)</f>
        <v>#VALUE!</v>
      </c>
      <c r="GJ65" s="70" t="str">
        <f t="array" ref="GJ65">SUM(SUMIFS(INDIRECT($E$1) ,OtrosR!$C$3:$C66,$A65,OtrosR!$B$3:$B66,GI$1))</f>
        <v>#VALUE!</v>
      </c>
      <c r="GK65" s="71" t="str">
        <f t="shared" si="1274"/>
        <v>#VALUE!</v>
      </c>
      <c r="GL65" s="70" t="str">
        <f t="array" ref="GL65">SUMIFS(INDIRECT($H$1),Consolidado!$C$3:$C66,$A65,Consolidado!$B$3:$B66,GI$1)</f>
        <v>#VALUE!</v>
      </c>
      <c r="GM65" s="70" t="str">
        <f t="array" ref="GM65">SUM(SUMIFS(INDIRECT($F$1) ,OtrosR!$C$3:$C66,$A65,OtrosR!$B$3:$B66,GI$1))</f>
        <v>#VALUE!</v>
      </c>
      <c r="GN65" s="71" t="str">
        <f t="shared" si="1275"/>
        <v>#VALUE!</v>
      </c>
      <c r="GO65" s="71" t="str">
        <f t="shared" si="1361"/>
        <v/>
      </c>
      <c r="GP65" s="132" t="str">
        <f t="array" ref="GP65">SUMIFS(INDIRECT($G$1),Consolidado!$C$3:$C66,$A65,Consolidado!$B$3:$B66,GP$1)</f>
        <v>#VALUE!</v>
      </c>
      <c r="GQ65" s="69" t="str">
        <f t="array" ref="GQ65">SUM(SUMIFS(INDIRECT($E$1) ,OtrosR!$C$3:$C66,$A65,OtrosR!$B$3:$B66,GP$1))</f>
        <v>#VALUE!</v>
      </c>
      <c r="GR65" s="71" t="str">
        <f t="shared" si="1276"/>
        <v>#VALUE!</v>
      </c>
      <c r="GS65" s="69" t="str">
        <f t="array" ref="GS65">SUMIFS(INDIRECT($H$1),Consolidado!$C$3:$C66,$A65,Consolidado!$B$3:$B66,GP$1)</f>
        <v>#VALUE!</v>
      </c>
      <c r="GT65" s="69" t="str">
        <f t="array" ref="GT65">SUM(SUMIFS(INDIRECT($F$1) ,OtrosR!$C$3:$C66,$A65,OtrosR!$B$3:$B66,GP$1))</f>
        <v>#VALUE!</v>
      </c>
      <c r="GU65" s="71" t="str">
        <f t="shared" si="1277"/>
        <v>#VALUE!</v>
      </c>
      <c r="GV65" s="71" t="str">
        <f t="shared" si="1362"/>
        <v/>
      </c>
      <c r="GW65" s="131" t="str">
        <f t="array" ref="GW65">SUMIFS(INDIRECT($G$1),Consolidado!$C$3:$C66,$A65,Consolidado!$B$3:$B66,GW$1)</f>
        <v>#VALUE!</v>
      </c>
      <c r="GX65" s="70" t="str">
        <f t="array" ref="GX65">SUM(SUMIFS(INDIRECT($E$1) ,OtrosR!$C$3:$C66,$A65,OtrosR!$B$3:$B66,GW$1))</f>
        <v>#VALUE!</v>
      </c>
      <c r="GY65" s="71" t="str">
        <f t="shared" si="1278"/>
        <v>#VALUE!</v>
      </c>
      <c r="GZ65" s="70" t="str">
        <f t="array" ref="GZ65">SUMIFS(INDIRECT($H$1),Consolidado!$C$3:$C66,$A65,Consolidado!$B$3:$B66,GW$1)</f>
        <v>#VALUE!</v>
      </c>
      <c r="HA65" s="70" t="str">
        <f t="array" ref="HA65">SUM(SUMIFS(INDIRECT($F$1) ,OtrosR!$C$3:$C66,$A65,OtrosR!$B$3:$B66,GW$1))</f>
        <v>#VALUE!</v>
      </c>
      <c r="HB65" s="71" t="str">
        <f t="shared" si="1279"/>
        <v>#VALUE!</v>
      </c>
      <c r="HC65" s="71" t="str">
        <f t="shared" si="1363"/>
        <v/>
      </c>
      <c r="HD65" s="132" t="str">
        <f t="array" ref="HD65">SUMIFS(INDIRECT($G$1),Consolidado!$C$3:$C66,$A65,Consolidado!$B$3:$B66,HD$1)</f>
        <v>#VALUE!</v>
      </c>
      <c r="HE65" s="69" t="str">
        <f t="array" ref="HE65">SUM(SUMIFS(INDIRECT($E$1) ,OtrosR!$C$3:$C66,$A65,OtrosR!$B$3:$B66,HD$1))</f>
        <v>#VALUE!</v>
      </c>
      <c r="HF65" s="71" t="str">
        <f t="shared" si="1280"/>
        <v>#VALUE!</v>
      </c>
      <c r="HG65" s="69" t="str">
        <f t="array" ref="HG65">SUMIFS(INDIRECT($H$1),Consolidado!$C$3:$C66,$A65,Consolidado!$B$3:$B66,HD$1)</f>
        <v>#VALUE!</v>
      </c>
      <c r="HH65" s="69" t="str">
        <f t="array" ref="HH65">SUM(SUMIFS(INDIRECT($F$1) ,OtrosR!$C$3:$C66,$A65,OtrosR!$B$3:$B66,HD$1))</f>
        <v>#VALUE!</v>
      </c>
      <c r="HI65" s="71" t="str">
        <f t="shared" si="1281"/>
        <v>#VALUE!</v>
      </c>
      <c r="HJ65" s="71" t="str">
        <f t="shared" si="1364"/>
        <v/>
      </c>
      <c r="HK65" s="131" t="str">
        <f t="array" ref="HK65">SUMIFS(INDIRECT($G$1),Consolidado!$C$3:$C66,$A65,Consolidado!$B$3:$B66,HK$1)</f>
        <v>#VALUE!</v>
      </c>
      <c r="HL65" s="70" t="str">
        <f t="array" ref="HL65">SUM(SUMIFS(INDIRECT($E$1) ,OtrosR!$C$3:$C66,$A65,OtrosR!$B$3:$B66,HK$1))</f>
        <v>#VALUE!</v>
      </c>
      <c r="HM65" s="71" t="str">
        <f t="shared" si="1282"/>
        <v>#VALUE!</v>
      </c>
      <c r="HN65" s="70" t="str">
        <f t="array" ref="HN65">SUMIFS(INDIRECT($H$1),Consolidado!$C$3:$C66,$A65,Consolidado!$B$3:$B66,HK$1)</f>
        <v>#VALUE!</v>
      </c>
      <c r="HO65" s="70" t="str">
        <f t="array" ref="HO65">SUM(SUMIFS(INDIRECT($F$1) ,OtrosR!$C$3:$C66,$A65,OtrosR!$B$3:$B66,HK$1))</f>
        <v>#VALUE!</v>
      </c>
      <c r="HP65" s="71" t="str">
        <f t="shared" si="1283"/>
        <v>#VALUE!</v>
      </c>
      <c r="HQ65" s="71" t="str">
        <f t="shared" si="1365"/>
        <v/>
      </c>
      <c r="HR65" s="132" t="str">
        <f t="array" ref="HR65">SUMIFS(INDIRECT($G$1),Consolidado!$C$3:$C66,$A65,Consolidado!$B$3:$B66,HR$1)</f>
        <v>#VALUE!</v>
      </c>
      <c r="HS65" s="69" t="str">
        <f t="array" ref="HS65">SUM(SUMIFS(INDIRECT($E$1) ,OtrosR!$C$3:$C66,$A65,OtrosR!$B$3:$B66,HR$1))</f>
        <v>#VALUE!</v>
      </c>
      <c r="HT65" s="71" t="str">
        <f t="shared" si="1284"/>
        <v>#VALUE!</v>
      </c>
      <c r="HU65" s="69" t="str">
        <f t="array" ref="HU65">SUMIFS(INDIRECT($H$1),Consolidado!$C$3:$C66,$A65,Consolidado!$B$3:$B66,HR$1)</f>
        <v>#VALUE!</v>
      </c>
      <c r="HV65" s="69" t="str">
        <f t="array" ref="HV65">SUM(SUMIFS(INDIRECT($F$1) ,OtrosR!$C$3:$C66,$A65,OtrosR!$B$3:$B66,HR$1))</f>
        <v>#VALUE!</v>
      </c>
      <c r="HW65" s="71" t="str">
        <f t="shared" si="1285"/>
        <v>#VALUE!</v>
      </c>
      <c r="HX65" s="71" t="str">
        <f t="shared" si="1366"/>
        <v/>
      </c>
      <c r="HY65" s="131" t="str">
        <f t="array" ref="HY65">SUMIFS(INDIRECT($G$1),Consolidado!$C$3:$C66,$A65,Consolidado!$B$3:$B66,HY$1)</f>
        <v>#VALUE!</v>
      </c>
      <c r="HZ65" s="70" t="str">
        <f t="array" ref="HZ65">SUM(SUMIFS(INDIRECT($E$1) ,OtrosR!$C$3:$C66,$A65,OtrosR!$B$3:$B66,HY$1))</f>
        <v>#VALUE!</v>
      </c>
      <c r="IA65" s="71" t="str">
        <f t="shared" si="1286"/>
        <v>#VALUE!</v>
      </c>
      <c r="IB65" s="70" t="str">
        <f t="array" ref="IB65">SUMIFS(INDIRECT($H$1),Consolidado!$C$3:$C66,$A65,Consolidado!$B$3:$B66,HY$1)</f>
        <v>#VALUE!</v>
      </c>
      <c r="IC65" s="70" t="str">
        <f t="array" ref="IC65">SUM(SUMIFS(INDIRECT($F$1) ,OtrosR!$C$3:$C66,$A65,OtrosR!$B$3:$B66,HY$1))</f>
        <v>#VALUE!</v>
      </c>
      <c r="ID65" s="71" t="str">
        <f t="shared" si="1287"/>
        <v>#VALUE!</v>
      </c>
      <c r="IE65" s="71" t="str">
        <f t="shared" si="1367"/>
        <v/>
      </c>
      <c r="IF65" s="132" t="str">
        <f t="array" ref="IF65">SUMIFS(INDIRECT($G$1),Consolidado!$C$3:$C66,$A65,Consolidado!$B$3:$B66,IF$1)</f>
        <v>#VALUE!</v>
      </c>
      <c r="IG65" s="69" t="str">
        <f t="array" ref="IG65">SUM(SUMIFS(INDIRECT($E$1) ,OtrosR!$C$3:$C66,$A65,OtrosR!$B$3:$B66,IF$1))</f>
        <v>#VALUE!</v>
      </c>
      <c r="IH65" s="71" t="str">
        <f t="shared" si="1288"/>
        <v>#VALUE!</v>
      </c>
      <c r="II65" s="69" t="str">
        <f t="array" ref="II65">SUMIFS(INDIRECT($H$1),Consolidado!$C$3:$C66,$A65,Consolidado!$B$3:$B66,IF$1)</f>
        <v>#VALUE!</v>
      </c>
      <c r="IJ65" s="69" t="str">
        <f t="array" ref="IJ65">SUM(SUMIFS(INDIRECT($F$1) ,OtrosR!$C$3:$C66,$A65,OtrosR!$B$3:$B66,IF$1))</f>
        <v>#VALUE!</v>
      </c>
      <c r="IK65" s="71" t="str">
        <f t="shared" si="1289"/>
        <v>#VALUE!</v>
      </c>
      <c r="IL65" s="71" t="str">
        <f t="shared" si="1368"/>
        <v/>
      </c>
      <c r="IM65" s="131" t="str">
        <f t="array" ref="IM65">SUMIFS(INDIRECT($G$1),Consolidado!$C$3:$C66,$A65,Consolidado!$B$3:$B66,IM$1)</f>
        <v>#VALUE!</v>
      </c>
      <c r="IN65" s="70" t="str">
        <f t="array" ref="IN65">SUM(SUMIFS(INDIRECT($E$1) ,OtrosR!$C$3:$C66,$A65,OtrosR!$B$3:$B66,IM$1))</f>
        <v>#VALUE!</v>
      </c>
      <c r="IO65" s="71" t="str">
        <f t="shared" si="1290"/>
        <v>#VALUE!</v>
      </c>
      <c r="IP65" s="70" t="str">
        <f t="array" ref="IP65">SUMIFS(INDIRECT($H$1),Consolidado!$C$3:$C66,$A65,Consolidado!$B$3:$B66,IM$1)</f>
        <v>#VALUE!</v>
      </c>
      <c r="IQ65" s="70" t="str">
        <f t="array" ref="IQ65">SUM(SUMIFS(INDIRECT($F$1) ,OtrosR!$C$3:$C66,$A65,OtrosR!$B$3:$B66,IM$1))</f>
        <v>#VALUE!</v>
      </c>
      <c r="IR65" s="71" t="str">
        <f t="shared" si="1291"/>
        <v>#VALUE!</v>
      </c>
      <c r="IS65" s="71" t="str">
        <f t="shared" si="1369"/>
        <v/>
      </c>
      <c r="IT65" s="132" t="str">
        <f t="array" ref="IT65">SUMIFS(INDIRECT($G$1),Consolidado!$C$3:$C66,$A65,Consolidado!$B$3:$B66,IT$1)</f>
        <v>#VALUE!</v>
      </c>
      <c r="IU65" s="69" t="str">
        <f t="array" ref="IU65">SUM(SUMIFS(INDIRECT($E$1) ,OtrosR!$C$3:$C66,$A65,OtrosR!$B$3:$B66,IT$1))</f>
        <v>#VALUE!</v>
      </c>
      <c r="IV65" s="71" t="str">
        <f t="shared" si="1292"/>
        <v>#VALUE!</v>
      </c>
      <c r="IW65" s="69" t="str">
        <f t="array" ref="IW65">SUMIFS(INDIRECT($H$1),Consolidado!$C$3:$C66,$A65,Consolidado!$B$3:$B66,IT$1)</f>
        <v>#VALUE!</v>
      </c>
      <c r="IX65" s="69" t="str">
        <f t="array" ref="IX65">SUM(SUMIFS(INDIRECT($F$1) ,OtrosR!$C$3:$C66,$A65,OtrosR!$B$3:$B66,IT$1))</f>
        <v>#VALUE!</v>
      </c>
      <c r="IY65" s="71" t="str">
        <f t="shared" si="1293"/>
        <v>#VALUE!</v>
      </c>
      <c r="IZ65" s="71" t="str">
        <f t="shared" si="1370"/>
        <v/>
      </c>
      <c r="JA65" s="131" t="str">
        <f t="array" ref="JA65">SUMIFS(INDIRECT($G$1),Consolidado!$C$3:$C66,$A65,Consolidado!$B$3:$B66,JA$1)</f>
        <v>#VALUE!</v>
      </c>
      <c r="JB65" s="70" t="str">
        <f t="array" ref="JB65">SUM(SUMIFS(INDIRECT($E$1) ,OtrosR!$C$3:$C66,$A65,OtrosR!$B$3:$B66,JA$1))</f>
        <v>#VALUE!</v>
      </c>
      <c r="JC65" s="71" t="str">
        <f t="shared" si="1294"/>
        <v>#VALUE!</v>
      </c>
      <c r="JD65" s="70" t="str">
        <f t="array" ref="JD65">SUMIFS(INDIRECT($H$1),Consolidado!$C$3:$C66,$A65,Consolidado!$B$3:$B66,JA$1)</f>
        <v>#VALUE!</v>
      </c>
      <c r="JE65" s="70" t="str">
        <f t="array" ref="JE65">SUM(SUMIFS(INDIRECT($F$1) ,OtrosR!$C$3:$C66,$A65,OtrosR!$B$3:$B66,JA$1))</f>
        <v>#VALUE!</v>
      </c>
      <c r="JF65" s="71" t="str">
        <f t="shared" si="1295"/>
        <v>#VALUE!</v>
      </c>
      <c r="JG65" s="71" t="str">
        <f t="shared" si="1371"/>
        <v/>
      </c>
      <c r="JH65" s="132" t="str">
        <f t="array" ref="JH65">SUMIFS(INDIRECT($G$1),Consolidado!$C$3:$C66,$A65,Consolidado!$B$3:$B66,JH$1)</f>
        <v>#VALUE!</v>
      </c>
      <c r="JI65" s="69" t="str">
        <f t="array" ref="JI65">SUM(SUMIFS(INDIRECT($E$1) ,OtrosR!$C$3:$C66,$A65,OtrosR!$B$3:$B66,JH$1))</f>
        <v>#VALUE!</v>
      </c>
      <c r="JJ65" s="71" t="str">
        <f t="shared" si="1296"/>
        <v>#VALUE!</v>
      </c>
      <c r="JK65" s="69" t="str">
        <f t="array" ref="JK65">SUMIFS(INDIRECT($H$1),Consolidado!$C$3:$C66,$A65,Consolidado!$B$3:$B66,JH$1)</f>
        <v>#VALUE!</v>
      </c>
      <c r="JL65" s="69" t="str">
        <f t="array" ref="JL65">SUM(SUMIFS(INDIRECT($F$1) ,OtrosR!$C$3:$C66,$A65,OtrosR!$B$3:$B66,JH$1))</f>
        <v>#VALUE!</v>
      </c>
      <c r="JM65" s="71" t="str">
        <f t="shared" si="1297"/>
        <v>#VALUE!</v>
      </c>
      <c r="JN65" s="71" t="str">
        <f t="shared" si="1372"/>
        <v/>
      </c>
      <c r="JO65" s="131" t="str">
        <f t="array" ref="JO65">SUMIFS(INDIRECT($G$1),Consolidado!$C$3:$C66,$A65,Consolidado!$B$3:$B66,JO$1)</f>
        <v>#VALUE!</v>
      </c>
      <c r="JP65" s="70" t="str">
        <f t="array" ref="JP65">SUM(SUMIFS(INDIRECT($E$1) ,OtrosR!$C$3:$C66,$A65,OtrosR!$B$3:$B66,JO$1))</f>
        <v>#VALUE!</v>
      </c>
      <c r="JQ65" s="71" t="str">
        <f t="shared" si="1298"/>
        <v>#VALUE!</v>
      </c>
      <c r="JR65" s="70" t="str">
        <f t="array" ref="JR65">SUMIFS(INDIRECT($H$1),Consolidado!$C$3:$C66,$A65,Consolidado!$B$3:$B66,JO$1)</f>
        <v>#VALUE!</v>
      </c>
      <c r="JS65" s="70" t="str">
        <f t="array" ref="JS65">SUM(SUMIFS(INDIRECT($F$1) ,OtrosR!$C$3:$C66,$A65,OtrosR!$B$3:$B66,JO$1))</f>
        <v>#VALUE!</v>
      </c>
      <c r="JT65" s="71" t="str">
        <f t="shared" si="1299"/>
        <v>#VALUE!</v>
      </c>
      <c r="JU65" s="71" t="str">
        <f t="shared" si="1373"/>
        <v/>
      </c>
      <c r="JV65" s="132" t="str">
        <f t="array" ref="JV65">SUMIFS(INDIRECT($G$1),Consolidado!$C$3:$C66,$A65,Consolidado!$B$3:$B66,JV$1)</f>
        <v>#VALUE!</v>
      </c>
      <c r="JW65" s="69" t="str">
        <f t="array" ref="JW65">SUM(SUMIFS(INDIRECT($E$1) ,OtrosR!$C$3:$C66,$A65,OtrosR!$B$3:$B66,JV$1))</f>
        <v>#VALUE!</v>
      </c>
      <c r="JX65" s="71" t="str">
        <f t="shared" si="1300"/>
        <v>#VALUE!</v>
      </c>
      <c r="JY65" s="69" t="str">
        <f t="array" ref="JY65">SUMIFS(INDIRECT($H$1),Consolidado!$C$3:$C66,$A65,Consolidado!$B$3:$B66,JV$1)</f>
        <v>#VALUE!</v>
      </c>
      <c r="JZ65" s="69" t="str">
        <f t="array" ref="JZ65">SUM(SUMIFS(INDIRECT($F$1) ,OtrosR!$C$3:$C66,$A65,OtrosR!$B$3:$B66,JV$1))</f>
        <v>#VALUE!</v>
      </c>
      <c r="KA65" s="71" t="str">
        <f t="shared" si="1301"/>
        <v>#VALUE!</v>
      </c>
      <c r="KB65" s="71" t="str">
        <f t="shared" si="1374"/>
        <v/>
      </c>
      <c r="KC65" s="131" t="str">
        <f t="array" ref="KC65">SUMIFS(INDIRECT($G$1),Consolidado!$C$3:$C66,$A65,Consolidado!$B$3:$B66,KC$1)</f>
        <v>#VALUE!</v>
      </c>
      <c r="KD65" s="70" t="str">
        <f t="array" ref="KD65">SUM(SUMIFS(INDIRECT($E$1) ,OtrosR!$C$3:$C66,$A65,OtrosR!$B$3:$B66,KC$1))</f>
        <v>#VALUE!</v>
      </c>
      <c r="KE65" s="71" t="str">
        <f t="shared" si="1302"/>
        <v>#VALUE!</v>
      </c>
      <c r="KF65" s="70" t="str">
        <f t="array" ref="KF65">SUMIFS(INDIRECT($H$1),Consolidado!$C$3:$C66,$A65,Consolidado!$B$3:$B66,KC$1)</f>
        <v>#VALUE!</v>
      </c>
      <c r="KG65" s="70" t="str">
        <f t="array" ref="KG65">SUM(SUMIFS(INDIRECT($F$1) ,OtrosR!$C$3:$C66,$A65,OtrosR!$B$3:$B66,KC$1))</f>
        <v>#VALUE!</v>
      </c>
      <c r="KH65" s="71" t="str">
        <f t="shared" si="1303"/>
        <v>#VALUE!</v>
      </c>
      <c r="KI65" s="71" t="str">
        <f t="shared" si="1375"/>
        <v/>
      </c>
      <c r="KJ65" s="132" t="str">
        <f t="array" ref="KJ65">SUMIFS(INDIRECT($G$1),Consolidado!$C$3:$C66,$A65,Consolidado!$B$3:$B66,KJ$1)</f>
        <v>#VALUE!</v>
      </c>
      <c r="KK65" s="69" t="str">
        <f t="array" ref="KK65">SUM(SUMIFS(INDIRECT($E$1) ,OtrosR!$C$3:$C66,$A65,OtrosR!$B$3:$B66,KJ$1))</f>
        <v>#VALUE!</v>
      </c>
      <c r="KL65" s="71" t="str">
        <f t="shared" si="1304"/>
        <v>#VALUE!</v>
      </c>
      <c r="KM65" s="69" t="str">
        <f t="array" ref="KM65">SUMIFS(INDIRECT($H$1),Consolidado!$C$3:$C66,$A65,Consolidado!$B$3:$B66,KJ$1)</f>
        <v>#VALUE!</v>
      </c>
      <c r="KN65" s="69" t="str">
        <f t="array" ref="KN65">SUM(SUMIFS(INDIRECT($F$1) ,OtrosR!$C$3:$C66,$A65,OtrosR!$B$3:$B66,KJ$1))</f>
        <v>#VALUE!</v>
      </c>
      <c r="KO65" s="71" t="str">
        <f t="shared" si="1305"/>
        <v>#VALUE!</v>
      </c>
      <c r="KP65" s="71" t="str">
        <f t="shared" si="1376"/>
        <v/>
      </c>
      <c r="KQ65" s="131" t="str">
        <f t="array" ref="KQ65">SUMIFS(INDIRECT($G$1),Consolidado!$C$3:$C66,$A65,Consolidado!$B$3:$B66,KQ$1)</f>
        <v>#VALUE!</v>
      </c>
      <c r="KR65" s="70" t="str">
        <f t="array" ref="KR65">SUM(SUMIFS(INDIRECT($E$1) ,OtrosR!$C$3:$C66,$A65,OtrosR!$B$3:$B66,KQ$1))</f>
        <v>#VALUE!</v>
      </c>
      <c r="KS65" s="71" t="str">
        <f t="shared" si="1306"/>
        <v>#VALUE!</v>
      </c>
      <c r="KT65" s="70" t="str">
        <f t="array" ref="KT65">SUMIFS(INDIRECT($H$1),Consolidado!$C$3:$C66,$A65,Consolidado!$B$3:$B66,KQ$1)</f>
        <v>#VALUE!</v>
      </c>
      <c r="KU65" s="70" t="str">
        <f t="array" ref="KU65">SUM(SUMIFS(INDIRECT($F$1) ,OtrosR!$C$3:$C66,$A65,OtrosR!$B$3:$B66,KQ$1))</f>
        <v>#VALUE!</v>
      </c>
      <c r="KV65" s="71" t="str">
        <f t="shared" si="1307"/>
        <v>#VALUE!</v>
      </c>
      <c r="KW65" s="71" t="str">
        <f t="shared" si="1377"/>
        <v/>
      </c>
      <c r="KX65" s="132" t="str">
        <f t="array" ref="KX65">SUMIFS(INDIRECT($G$1),Consolidado!$C$3:$C66,$A65,Consolidado!$B$3:$B66,KX$1)</f>
        <v>#VALUE!</v>
      </c>
      <c r="KY65" s="69" t="str">
        <f t="array" ref="KY65">SUM(SUMIFS(INDIRECT($E$1) ,OtrosR!$C$3:$C66,$A65,OtrosR!$B$3:$B66,KX$1))</f>
        <v>#VALUE!</v>
      </c>
      <c r="KZ65" s="71" t="str">
        <f t="shared" si="1308"/>
        <v>#VALUE!</v>
      </c>
      <c r="LA65" s="69" t="str">
        <f t="array" ref="LA65">SUMIFS(INDIRECT($H$1),Consolidado!$C$3:$C66,$A65,Consolidado!$B$3:$B66,KX$1)</f>
        <v>#VALUE!</v>
      </c>
      <c r="LB65" s="69" t="str">
        <f t="array" ref="LB65">SUM(SUMIFS(INDIRECT($F$1) ,OtrosR!$C$3:$C66,$A65,OtrosR!$B$3:$B66,KX$1))</f>
        <v>#VALUE!</v>
      </c>
      <c r="LC65" s="71" t="str">
        <f t="shared" si="1309"/>
        <v>#VALUE!</v>
      </c>
      <c r="LD65" s="133" t="str">
        <f t="shared" si="1378"/>
        <v/>
      </c>
      <c r="LE65" s="131" t="str">
        <f t="array" ref="LE65">SUMIFS(INDIRECT($G$1),Consolidado!$C$3:$C66,$A65,Consolidado!$B$3:$B66,LE$1)</f>
        <v>#VALUE!</v>
      </c>
      <c r="LF65" s="70" t="str">
        <f t="array" ref="LF65">SUM(SUMIFS(INDIRECT($E$1) ,OtrosR!$C$3:$C66,$A65,OtrosR!$B$3:$B66,LE$1))</f>
        <v>#VALUE!</v>
      </c>
      <c r="LG65" s="71" t="str">
        <f t="shared" si="1310"/>
        <v>#VALUE!</v>
      </c>
      <c r="LH65" s="70" t="str">
        <f t="array" ref="LH65">SUMIFS(INDIRECT($H$1),Consolidado!$C$3:$C66,$A65,Consolidado!$B$3:$B66,LE$1)</f>
        <v>#VALUE!</v>
      </c>
      <c r="LI65" s="70" t="str">
        <f t="array" ref="LI65">SUM(SUMIFS(INDIRECT($F$1) ,OtrosR!$C$3:$C66,$A65,OtrosR!$B$3:$B66,LE$1))</f>
        <v>#VALUE!</v>
      </c>
      <c r="LJ65" s="71" t="str">
        <f t="shared" si="1311"/>
        <v>#VALUE!</v>
      </c>
      <c r="LK65" s="71" t="str">
        <f t="shared" si="1379"/>
        <v/>
      </c>
      <c r="LL65" s="132" t="str">
        <f t="array" ref="LL65">SUMIFS(INDIRECT($G$1),Consolidado!$C$3:$C66,$A65,Consolidado!$B$3:$B66,LL$1)</f>
        <v>#VALUE!</v>
      </c>
      <c r="LM65" s="69" t="str">
        <f t="array" ref="LM65">SUM(SUMIFS(INDIRECT($E$1) ,OtrosR!$C$3:$C66,$A65,OtrosR!$B$3:$B66,LL$1))</f>
        <v>#VALUE!</v>
      </c>
      <c r="LN65" s="71" t="str">
        <f t="shared" si="1312"/>
        <v>#VALUE!</v>
      </c>
      <c r="LO65" s="69" t="str">
        <f t="array" ref="LO65">SUMIFS(INDIRECT($H$1),Consolidado!$C$3:$C66,$A65,Consolidado!$B$3:$B66,LL$1)</f>
        <v>#VALUE!</v>
      </c>
      <c r="LP65" s="69" t="str">
        <f t="array" ref="LP65">SUM(SUMIFS(INDIRECT($F$1) ,OtrosR!$C$3:$C66,$A65,OtrosR!$B$3:$B66,LL$1))</f>
        <v>#VALUE!</v>
      </c>
      <c r="LQ65" s="71" t="str">
        <f t="shared" si="1313"/>
        <v>#VALUE!</v>
      </c>
      <c r="LR65" s="133" t="str">
        <f t="shared" si="1380"/>
        <v/>
      </c>
      <c r="LS65" s="131" t="str">
        <f t="array" ref="LS65">SUMIFS(INDIRECT($G$1),Consolidado!$C$3:$C66,$A65,Consolidado!$B$3:$B66,LS$1)</f>
        <v>#VALUE!</v>
      </c>
      <c r="LT65" s="70" t="str">
        <f t="array" ref="LT65">SUM(SUMIFS(INDIRECT($E$1) ,OtrosR!$C$3:$C66,$A65,OtrosR!$B$3:$B66,LS$1))</f>
        <v>#VALUE!</v>
      </c>
      <c r="LU65" s="71" t="str">
        <f t="shared" si="1314"/>
        <v>#VALUE!</v>
      </c>
      <c r="LV65" s="70" t="str">
        <f t="array" ref="LV65">SUMIFS(INDIRECT($H$1),Consolidado!$C$3:$C66,$A65,Consolidado!$B$3:$B66,LS$1)</f>
        <v>#VALUE!</v>
      </c>
      <c r="LW65" s="70" t="str">
        <f t="array" ref="LW65">SUM(SUMIFS(INDIRECT($F$1) ,OtrosR!$C$3:$C66,$A65,OtrosR!$B$3:$B66,LS$1))</f>
        <v>#VALUE!</v>
      </c>
      <c r="LX65" s="71" t="str">
        <f t="shared" si="1315"/>
        <v>#VALUE!</v>
      </c>
      <c r="LY65" s="71" t="str">
        <f t="shared" si="1381"/>
        <v/>
      </c>
      <c r="LZ65" s="132" t="str">
        <f t="array" ref="LZ65">SUMIFS(INDIRECT($G$1),Consolidado!$C$3:$C66,$A65,Consolidado!$B$3:$B66,LZ$1)</f>
        <v>#VALUE!</v>
      </c>
      <c r="MA65" s="69" t="str">
        <f t="array" ref="MA65">SUM(SUMIFS(INDIRECT($E$1) ,OtrosR!$C$3:$C66,$A65,OtrosR!$B$3:$B66,LZ$1))</f>
        <v>#VALUE!</v>
      </c>
      <c r="MB65" s="71" t="str">
        <f t="shared" si="1316"/>
        <v>#VALUE!</v>
      </c>
      <c r="MC65" s="69" t="str">
        <f t="array" ref="MC65">SUMIFS(INDIRECT($H$1),Consolidado!$C$3:$C66,$A65,Consolidado!$B$3:$B66,LZ$1)</f>
        <v>#VALUE!</v>
      </c>
      <c r="MD65" s="69" t="str">
        <f t="array" ref="MD65">SUM(SUMIFS(INDIRECT($F$1) ,OtrosR!$C$3:$C66,$A65,OtrosR!$B$3:$B66,LZ$1))</f>
        <v>#VALUE!</v>
      </c>
      <c r="ME65" s="71" t="str">
        <f t="shared" si="1317"/>
        <v>#VALUE!</v>
      </c>
      <c r="MF65" s="133" t="str">
        <f t="shared" si="1382"/>
        <v/>
      </c>
      <c r="MG65" s="131" t="str">
        <f t="array" ref="MG65">SUMIFS(INDIRECT($G$1),Consolidado!$C$3:$C66,$A65,Consolidado!$B$3:$B66,MG$1)</f>
        <v>#VALUE!</v>
      </c>
      <c r="MH65" s="70" t="str">
        <f t="array" ref="MH65">SUM(SUMIFS(INDIRECT($E$1) ,OtrosR!$C$3:$C66,$A65,OtrosR!$B$3:$B66,MG$1))</f>
        <v>#VALUE!</v>
      </c>
      <c r="MI65" s="71" t="str">
        <f t="shared" si="1318"/>
        <v>#VALUE!</v>
      </c>
      <c r="MJ65" s="70" t="str">
        <f t="array" ref="MJ65">SUMIFS(INDIRECT($H$1),Consolidado!$C$3:$C66,$A65,Consolidado!$B$3:$B66,MG$1)</f>
        <v>#VALUE!</v>
      </c>
      <c r="MK65" s="70" t="str">
        <f t="array" ref="MK65">SUM(SUMIFS(INDIRECT($F$1) ,OtrosR!$C$3:$C66,$A65,OtrosR!$B$3:$B66,MG$1))</f>
        <v>#VALUE!</v>
      </c>
      <c r="ML65" s="71" t="str">
        <f t="shared" si="1319"/>
        <v>#VALUE!</v>
      </c>
      <c r="MM65" s="71" t="str">
        <f t="shared" si="1383"/>
        <v/>
      </c>
      <c r="MN65" s="132" t="str">
        <f t="array" ref="MN65">SUMIFS(INDIRECT($G$1),Consolidado!$C$3:$C66,$A65,Consolidado!$B$3:$B66,MN$1)</f>
        <v>#VALUE!</v>
      </c>
      <c r="MO65" s="69" t="str">
        <f t="array" ref="MO65">SUM(SUMIFS(INDIRECT($E$1) ,OtrosR!$C$3:$C66,$A65,OtrosR!$B$3:$B66,MN$1))</f>
        <v>#VALUE!</v>
      </c>
      <c r="MP65" s="71" t="str">
        <f t="shared" si="1320"/>
        <v>#VALUE!</v>
      </c>
      <c r="MQ65" s="69" t="str">
        <f t="array" ref="MQ65">SUMIFS(INDIRECT($H$1),Consolidado!$C$3:$C66,$A65,Consolidado!$B$3:$B66,MN$1)</f>
        <v>#VALUE!</v>
      </c>
      <c r="MR65" s="69" t="str">
        <f t="array" ref="MR65">SUM(SUMIFS(INDIRECT($F$1) ,OtrosR!$C$3:$C66,$A65,OtrosR!$B$3:$B66,MN$1))</f>
        <v>#VALUE!</v>
      </c>
      <c r="MS65" s="71" t="str">
        <f t="shared" si="1321"/>
        <v>#VALUE!</v>
      </c>
      <c r="MT65" s="133" t="str">
        <f t="shared" si="1384"/>
        <v/>
      </c>
      <c r="MU65" s="131" t="str">
        <f t="array" ref="MU65">SUMIFS(INDIRECT($G$1),Consolidado!$C$3:$C66,$A65,Consolidado!$B$3:$B66,MU$1)</f>
        <v>#VALUE!</v>
      </c>
      <c r="MV65" s="70" t="str">
        <f t="array" ref="MV65">SUM(SUMIFS(INDIRECT($E$1) ,OtrosR!$C$3:$C66,$A65,OtrosR!$B$3:$B66,MU$1))</f>
        <v>#VALUE!</v>
      </c>
      <c r="MW65" s="71" t="str">
        <f t="shared" si="1322"/>
        <v>#VALUE!</v>
      </c>
      <c r="MX65" s="70" t="str">
        <f t="array" ref="MX65">SUMIFS(INDIRECT($H$1),Consolidado!$C$3:$C66,$A65,Consolidado!$B$3:$B66,MU$1)</f>
        <v>#VALUE!</v>
      </c>
      <c r="MY65" s="70" t="str">
        <f t="array" ref="MY65">SUM(SUMIFS(INDIRECT($F$1) ,OtrosR!$C$3:$C66,$A65,OtrosR!$B$3:$B66,MU$1))</f>
        <v>#VALUE!</v>
      </c>
      <c r="MZ65" s="71" t="str">
        <f t="shared" si="1323"/>
        <v>#VALUE!</v>
      </c>
      <c r="NA65" s="71" t="str">
        <f t="shared" si="1385"/>
        <v/>
      </c>
      <c r="NB65" s="132" t="str">
        <f t="array" ref="NB65">SUMIFS(INDIRECT($G$1),Consolidado!$C$3:$C66,$A65,Consolidado!$B$3:$B66,NB$1)</f>
        <v>#VALUE!</v>
      </c>
      <c r="NC65" s="69" t="str">
        <f t="array" ref="NC65">SUM(SUMIFS(INDIRECT($E$1) ,OtrosR!$C$3:$C66,$A65,OtrosR!$B$3:$B66,NB$1))</f>
        <v>#VALUE!</v>
      </c>
      <c r="ND65" s="71" t="str">
        <f t="shared" si="1324"/>
        <v>#VALUE!</v>
      </c>
      <c r="NE65" s="69" t="str">
        <f t="array" ref="NE65">SUMIFS(INDIRECT($H$1),Consolidado!$C$3:$C66,$A65,Consolidado!$B$3:$B66,NB$1)</f>
        <v>#VALUE!</v>
      </c>
      <c r="NF65" s="69" t="str">
        <f t="array" ref="NF65">SUM(SUMIFS(INDIRECT($F$1) ,OtrosR!$C$3:$C66,$A65,OtrosR!$B$3:$B66,NB$1))</f>
        <v>#VALUE!</v>
      </c>
      <c r="NG65" s="71" t="str">
        <f t="shared" si="1325"/>
        <v>#VALUE!</v>
      </c>
      <c r="NH65" s="133" t="str">
        <f t="shared" si="1386"/>
        <v/>
      </c>
      <c r="NI65" s="131" t="str">
        <f t="array" ref="NI65">SUMIFS(INDIRECT($G$1),Consolidado!$C$3:$C66,$A65,Consolidado!$B$3:$B66,NI$1)</f>
        <v>#VALUE!</v>
      </c>
      <c r="NJ65" s="70" t="str">
        <f t="array" ref="NJ65">SUM(SUMIFS(INDIRECT($E$1) ,OtrosR!$C$3:$C66,$A65,OtrosR!$B$3:$B66,NI$1))</f>
        <v>#VALUE!</v>
      </c>
      <c r="NK65" s="71" t="str">
        <f t="shared" si="1326"/>
        <v>#VALUE!</v>
      </c>
      <c r="NL65" s="71" t="str">
        <f t="array" ref="NL65">SUMIFS(INDIRECT($H$1),Consolidado!$C$3:$C66,$A65,Consolidado!$B$3:$B66,NI$1)</f>
        <v>#VALUE!</v>
      </c>
      <c r="NM65" s="70" t="str">
        <f t="array" ref="NM65">SUM(SUMIFS(INDIRECT($F$1) ,OtrosR!$C$3:$C66,$A65,OtrosR!$B$3:$B66,NI$1))</f>
        <v>#VALUE!</v>
      </c>
      <c r="NN65" s="70" t="str">
        <f t="shared" si="1327"/>
        <v>#VALUE!</v>
      </c>
      <c r="NO65" s="71" t="str">
        <f t="shared" si="1387"/>
        <v/>
      </c>
      <c r="NP65" s="132" t="str">
        <f t="array" ref="NP65">SUMIFS(INDIRECT($G$1),Consolidado!$C$3:$C66,$A65,Consolidado!$B$3:$B66,NP$1)</f>
        <v>#VALUE!</v>
      </c>
      <c r="NQ65" s="69" t="str">
        <f t="array" ref="NQ65">SUM(SUMIFS(INDIRECT($E$1) ,OtrosR!$C$3:$C66,$A65,OtrosR!$B$3:$B66,NP$1))</f>
        <v>#VALUE!</v>
      </c>
      <c r="NR65" s="71" t="str">
        <f t="shared" si="1328"/>
        <v>#VALUE!</v>
      </c>
      <c r="NS65" s="69" t="str">
        <f t="array" ref="NS65">SUMIFS(INDIRECT($H$1),Consolidado!$C$3:$C66,$A65,Consolidado!$B$3:$B66,NP$1)</f>
        <v>#VALUE!</v>
      </c>
      <c r="NT65" s="69" t="str">
        <f t="array" ref="NT65">SUM(SUMIFS(INDIRECT($F$1) ,OtrosR!$C$3:$C66,$A65,OtrosR!$B$3:$B66,NP$1))</f>
        <v>#VALUE!</v>
      </c>
      <c r="NU65" s="71" t="str">
        <f t="shared" si="1329"/>
        <v>#VALUE!</v>
      </c>
      <c r="NV65" s="133" t="str">
        <f t="shared" si="1388"/>
        <v/>
      </c>
    </row>
    <row r="66" ht="15.75" hidden="1" customHeight="1">
      <c r="A66" s="6" t="str">
        <f>Menus!Q11</f>
        <v/>
      </c>
      <c r="B66" s="69" t="str">
        <f t="shared" si="1330"/>
        <v>#VALUE!</v>
      </c>
      <c r="C66" s="69" t="str">
        <f t="shared" si="1331"/>
        <v>#VALUE!</v>
      </c>
      <c r="D66" s="71" t="str">
        <f t="shared" si="1220"/>
        <v>#VALUE!</v>
      </c>
      <c r="E66" s="69" t="str">
        <f t="shared" si="1332"/>
        <v>#VALUE!</v>
      </c>
      <c r="F66" s="69" t="str">
        <f t="shared" si="1333"/>
        <v>#VALUE!</v>
      </c>
      <c r="G66" s="71" t="str">
        <f t="shared" si="1221"/>
        <v>#VALUE!</v>
      </c>
      <c r="H66" s="71" t="str">
        <f t="shared" si="1334"/>
        <v/>
      </c>
      <c r="I66" s="100" t="str">
        <f t="array" ref="I66">SUMIFS(INDIRECT($G$1),Consolidado!$C$3:$C66,$A66,Consolidado!$B$3:$B66,I$1)</f>
        <v>#VALUE!</v>
      </c>
      <c r="J66" s="127" t="str">
        <f t="array" ref="J66">SUM(SUMIFS(INDIRECT($E$1) ,OtrosR!$C$3:$C66,$A66,OtrosR!$B$3:$B66,I$1))</f>
        <v>#VALUE!</v>
      </c>
      <c r="K66" s="71" t="str">
        <f t="shared" si="1222"/>
        <v>#VALUE!</v>
      </c>
      <c r="L66" s="128" t="str">
        <f t="array" ref="L66">SUMIFS(INDIRECT($H$1),Consolidado!$C$3:$C66,$A66,Consolidado!$B$3:$B66,I$1)</f>
        <v>#VALUE!</v>
      </c>
      <c r="M66" s="127" t="str">
        <f t="array" ref="M66">SUM(SUMIFS(INDIRECT($F$1) ,OtrosR!$C$3:$C66,$A66,OtrosR!$B$3:$B66,I$1))</f>
        <v>#VALUE!</v>
      </c>
      <c r="N66" s="71" t="str">
        <f t="shared" si="1223"/>
        <v>#VALUE!</v>
      </c>
      <c r="O66" s="71" t="str">
        <f t="shared" si="1335"/>
        <v/>
      </c>
      <c r="P66" s="129" t="str">
        <f t="array" ref="P66">SUMIFS(INDIRECT($G$1),Consolidado!$C$3:$C66,$A66,Consolidado!$B$3:$B66,P$1)</f>
        <v>#VALUE!</v>
      </c>
      <c r="Q66" s="130" t="str">
        <f t="array" ref="Q66">SUM(SUMIFS(INDIRECT($E$1) ,OtrosR!$C$3:$C66,$A66,OtrosR!$B$3:$B66,P$1))</f>
        <v>#VALUE!</v>
      </c>
      <c r="R66" s="71" t="str">
        <f t="shared" si="1224"/>
        <v>#VALUE!</v>
      </c>
      <c r="S66" s="130" t="str">
        <f t="array" ref="S66">SUMIFS(INDIRECT($H$1),Consolidado!$C$3:$C66,$A66,Consolidado!$B$3:$B66,P$1)</f>
        <v>#VALUE!</v>
      </c>
      <c r="T66" s="130" t="str">
        <f t="array" ref="T66">SUM(SUMIFS(INDIRECT($F$1) ,OtrosR!$C$3:$C66,$A66,OtrosR!$B$3:$B66,P$1))</f>
        <v>#VALUE!</v>
      </c>
      <c r="U66" s="71" t="str">
        <f t="shared" si="1225"/>
        <v>#VALUE!</v>
      </c>
      <c r="V66" s="71" t="str">
        <f t="shared" si="1336"/>
        <v/>
      </c>
      <c r="W66" s="131" t="str">
        <f t="array" ref="W66">SUMIFS(INDIRECT($G$1),Consolidado!$C$3:$C66,$A66,Consolidado!$B$3:$B66,W$1)</f>
        <v>#VALUE!</v>
      </c>
      <c r="X66" s="70" t="str">
        <f t="array" ref="X66">SUM(SUMIFS(INDIRECT($E$1) ,OtrosR!$C$3:$C66,$A66,OtrosR!$B$3:$B66,W$1))</f>
        <v>#VALUE!</v>
      </c>
      <c r="Y66" s="71" t="str">
        <f t="shared" si="1226"/>
        <v>#VALUE!</v>
      </c>
      <c r="Z66" s="70" t="str">
        <f t="array" ref="Z66">SUMIFS(INDIRECT($H$1),Consolidado!$C$3:$C66,$A66,Consolidado!$B$3:$B66,W$1)</f>
        <v>#VALUE!</v>
      </c>
      <c r="AA66" s="70" t="str">
        <f t="array" ref="AA66">SUM(SUMIFS(INDIRECT($F$1) ,OtrosR!$C$3:$C66,$A66,OtrosR!$B$3:$B66,W$1))</f>
        <v>#VALUE!</v>
      </c>
      <c r="AB66" s="71" t="str">
        <f t="shared" si="1227"/>
        <v>#VALUE!</v>
      </c>
      <c r="AC66" s="71" t="str">
        <f t="shared" si="1337"/>
        <v/>
      </c>
      <c r="AD66" s="132" t="str">
        <f t="array" ref="AD66">SUMIFS(INDIRECT($G$1),Consolidado!$C$3:$C66,$A66,Consolidado!$B$3:$B66,AD$1)</f>
        <v>#VALUE!</v>
      </c>
      <c r="AE66" s="69" t="str">
        <f t="array" ref="AE66">SUM(SUMIFS(INDIRECT($E$1) ,OtrosR!$C$3:$C66,$A66,OtrosR!$B$3:$B66,AD$1))</f>
        <v>#VALUE!</v>
      </c>
      <c r="AF66" s="71" t="str">
        <f t="shared" si="1228"/>
        <v>#VALUE!</v>
      </c>
      <c r="AG66" s="69" t="str">
        <f t="array" ref="AG66">SUMIFS(INDIRECT($H$1),Consolidado!$C$3:$C66,$A66,Consolidado!$B$3:$B66,AD$1)</f>
        <v>#VALUE!</v>
      </c>
      <c r="AH66" s="69" t="str">
        <f t="array" ref="AH66">SUM(SUMIFS(INDIRECT($F$1) ,OtrosR!$C$3:$C66,$A66,OtrosR!$B$3:$B66,AD$1))</f>
        <v>#VALUE!</v>
      </c>
      <c r="AI66" s="71" t="str">
        <f t="shared" si="1229"/>
        <v>#VALUE!</v>
      </c>
      <c r="AJ66" s="71" t="str">
        <f t="shared" si="1338"/>
        <v/>
      </c>
      <c r="AK66" s="131" t="str">
        <f t="array" ref="AK66">SUMIFS(INDIRECT($G$1),Consolidado!$C$3:$C66,$A66,Consolidado!$B$3:$B66,AK$1)</f>
        <v>#VALUE!</v>
      </c>
      <c r="AL66" s="70" t="str">
        <f t="array" ref="AL66">SUM(SUMIFS(INDIRECT($E$1) ,OtrosR!$C$3:$C66,$A66,OtrosR!$B$3:$B66,AK$1))</f>
        <v>#VALUE!</v>
      </c>
      <c r="AM66" s="71" t="str">
        <f t="shared" si="1230"/>
        <v>#VALUE!</v>
      </c>
      <c r="AN66" s="70" t="str">
        <f t="array" ref="AN66">SUMIFS(INDIRECT($H$1),Consolidado!$C$3:$C66,$A66,Consolidado!$B$3:$B66,AK$1)</f>
        <v>#VALUE!</v>
      </c>
      <c r="AO66" s="70" t="str">
        <f t="array" ref="AO66">SUM(SUMIFS(INDIRECT($F$1) ,OtrosR!$C$3:$C66,$A66,OtrosR!$B$3:$B66,AK$1))</f>
        <v>#VALUE!</v>
      </c>
      <c r="AP66" s="71" t="str">
        <f t="shared" si="1231"/>
        <v>#VALUE!</v>
      </c>
      <c r="AQ66" s="71" t="str">
        <f t="shared" si="1339"/>
        <v/>
      </c>
      <c r="AR66" s="132" t="str">
        <f t="array" ref="AR66">SUMIFS(INDIRECT($G$1),Consolidado!$C$3:$C66,$A66,Consolidado!$B$3:$B66,AR$1)</f>
        <v>#VALUE!</v>
      </c>
      <c r="AS66" s="69" t="str">
        <f t="array" ref="AS66">SUM(SUMIFS(INDIRECT($E$1) ,OtrosR!$C$3:$C66,$A66,OtrosR!$B$3:$B66,AR$1))</f>
        <v>#VALUE!</v>
      </c>
      <c r="AT66" s="71" t="str">
        <f t="shared" si="1232"/>
        <v>#VALUE!</v>
      </c>
      <c r="AU66" s="69" t="str">
        <f t="array" ref="AU66">SUMIFS(INDIRECT($H$1),Consolidado!$C$3:$C66,$A66,Consolidado!$B$3:$B66,AR$1)</f>
        <v>#VALUE!</v>
      </c>
      <c r="AV66" s="69" t="str">
        <f t="array" ref="AV66">SUM(SUMIFS(INDIRECT($F$1) ,OtrosR!$C$3:$C66,$A66,OtrosR!$B$3:$B66,AR$1))</f>
        <v>#VALUE!</v>
      </c>
      <c r="AW66" s="71" t="str">
        <f t="shared" si="1233"/>
        <v>#VALUE!</v>
      </c>
      <c r="AX66" s="71" t="str">
        <f t="shared" si="1340"/>
        <v/>
      </c>
      <c r="AY66" s="131" t="str">
        <f t="array" ref="AY66">SUMIFS(INDIRECT($G$1),Consolidado!$C$3:$C66,$A66,Consolidado!$B$3:$B66,AY$1)</f>
        <v>#VALUE!</v>
      </c>
      <c r="AZ66" s="70" t="str">
        <f t="array" ref="AZ66">SUM(SUMIFS(INDIRECT($E$1) ,OtrosR!$C$3:$C66,$A66,OtrosR!$B$3:$B66,AY$1))</f>
        <v>#VALUE!</v>
      </c>
      <c r="BA66" s="71" t="str">
        <f t="shared" si="1234"/>
        <v>#VALUE!</v>
      </c>
      <c r="BB66" s="70" t="str">
        <f t="array" ref="BB66">SUMIFS(INDIRECT($H$1),Consolidado!$C$3:$C66,$A66,Consolidado!$B$3:$B66,AY$1)</f>
        <v>#VALUE!</v>
      </c>
      <c r="BC66" s="70" t="str">
        <f t="array" ref="BC66">SUM(SUMIFS(INDIRECT($F$1) ,OtrosR!$C$3:$C66,$A66,OtrosR!$B$3:$B66,AY$1))</f>
        <v>#VALUE!</v>
      </c>
      <c r="BD66" s="71" t="str">
        <f t="shared" si="1235"/>
        <v>#VALUE!</v>
      </c>
      <c r="BE66" s="71" t="str">
        <f t="shared" si="1341"/>
        <v/>
      </c>
      <c r="BF66" s="132" t="str">
        <f t="array" ref="BF66">SUMIFS(INDIRECT($G$1),Consolidado!$C$3:$C66,$A66,Consolidado!$B$3:$B66,BF$1)</f>
        <v>#VALUE!</v>
      </c>
      <c r="BG66" s="69" t="str">
        <f t="array" ref="BG66">SUM(SUMIFS(INDIRECT($E$1) ,OtrosR!$C$3:$C66,$A66,OtrosR!$B$3:$B66,BF$1))</f>
        <v>#VALUE!</v>
      </c>
      <c r="BH66" s="71" t="str">
        <f t="shared" si="1236"/>
        <v>#VALUE!</v>
      </c>
      <c r="BI66" s="69" t="str">
        <f t="array" ref="BI66">SUMIFS(INDIRECT($H$1),Consolidado!$C$3:$C66,$A66,Consolidado!$B$3:$B66,BF$1)</f>
        <v>#VALUE!</v>
      </c>
      <c r="BJ66" s="69" t="str">
        <f t="array" ref="BJ66">SUM(SUMIFS(INDIRECT($F$1) ,OtrosR!$C$3:$C66,$A66,OtrosR!$B$3:$B66,BF$1))</f>
        <v>#VALUE!</v>
      </c>
      <c r="BK66" s="71" t="str">
        <f t="shared" si="1237"/>
        <v>#VALUE!</v>
      </c>
      <c r="BL66" s="71" t="str">
        <f t="shared" si="1342"/>
        <v/>
      </c>
      <c r="BM66" s="131" t="str">
        <f t="array" ref="BM66">SUMIFS(INDIRECT($G$1),Consolidado!$C$3:$C66,$A66,Consolidado!$B$3:$B66,BM$1)</f>
        <v>#VALUE!</v>
      </c>
      <c r="BN66" s="70" t="str">
        <f t="array" ref="BN66">SUM(SUMIFS(INDIRECT($E$1) ,OtrosR!$C$3:$C66,$A66,OtrosR!$B$3:$B66,BM$1))</f>
        <v>#VALUE!</v>
      </c>
      <c r="BO66" s="71" t="str">
        <f t="shared" si="1238"/>
        <v>#VALUE!</v>
      </c>
      <c r="BP66" s="70" t="str">
        <f t="array" ref="BP66">SUMIFS(INDIRECT($H$1),Consolidado!$C$3:$C66,$A66,Consolidado!$B$3:$B66,BM$1)</f>
        <v>#VALUE!</v>
      </c>
      <c r="BQ66" s="70" t="str">
        <f t="array" ref="BQ66">SUM(SUMIFS(INDIRECT($F$1) ,OtrosR!$C$3:$C66,$A66,OtrosR!$B$3:$B66,BM$1))</f>
        <v>#VALUE!</v>
      </c>
      <c r="BR66" s="71" t="str">
        <f t="shared" si="1239"/>
        <v>#VALUE!</v>
      </c>
      <c r="BS66" s="71" t="str">
        <f t="shared" si="1343"/>
        <v/>
      </c>
      <c r="BT66" s="132" t="str">
        <f t="array" ref="BT66">SUMIFS(INDIRECT($G$1),Consolidado!$C$3:$C66,$A66,Consolidado!$B$3:$B66,BT$1)</f>
        <v>#VALUE!</v>
      </c>
      <c r="BU66" s="69" t="str">
        <f t="array" ref="BU66">SUM(SUMIFS(INDIRECT($E$1) ,OtrosR!$C$3:$C66,$A66,OtrosR!$B$3:$B66,BT$1))</f>
        <v>#VALUE!</v>
      </c>
      <c r="BV66" s="71" t="str">
        <f t="shared" si="1240"/>
        <v>#VALUE!</v>
      </c>
      <c r="BW66" s="69" t="str">
        <f t="array" ref="BW66">SUMIFS(INDIRECT($H$1),Consolidado!$C$3:$C66,$A66,Consolidado!$B$3:$B66,BT$1)</f>
        <v>#VALUE!</v>
      </c>
      <c r="BX66" s="69" t="str">
        <f t="array" ref="BX66">SUM(SUMIFS(INDIRECT($F$1) ,OtrosR!$C$3:$C66,$A66,OtrosR!$B$3:$B66,BT$1))</f>
        <v>#VALUE!</v>
      </c>
      <c r="BY66" s="71" t="str">
        <f t="shared" si="1241"/>
        <v>#VALUE!</v>
      </c>
      <c r="BZ66" s="71" t="str">
        <f t="shared" si="1344"/>
        <v/>
      </c>
      <c r="CA66" s="131" t="str">
        <f t="array" ref="CA66">SUMIFS(INDIRECT($G$1),Consolidado!$C$3:$C66,$A66,Consolidado!$B$3:$B66,CA$1)</f>
        <v>#VALUE!</v>
      </c>
      <c r="CB66" s="70" t="str">
        <f t="array" ref="CB66">SUM(SUMIFS(INDIRECT($E$1) ,OtrosR!$C$3:$C66,$A66,OtrosR!$B$3:$B66,CA$1))</f>
        <v>#VALUE!</v>
      </c>
      <c r="CC66" s="71" t="str">
        <f t="shared" si="1242"/>
        <v>#VALUE!</v>
      </c>
      <c r="CD66" s="70" t="str">
        <f t="array" ref="CD66">SUMIFS(INDIRECT($H$1),Consolidado!$C$3:$C66,$A66,Consolidado!$B$3:$B66,CA$1)</f>
        <v>#VALUE!</v>
      </c>
      <c r="CE66" s="70" t="str">
        <f t="array" ref="CE66">SUM(SUMIFS(INDIRECT($F$1) ,OtrosR!$C$3:$C66,$A66,OtrosR!$B$3:$B66,CA$1))</f>
        <v>#VALUE!</v>
      </c>
      <c r="CF66" s="71" t="str">
        <f t="shared" si="1243"/>
        <v>#VALUE!</v>
      </c>
      <c r="CG66" s="71" t="str">
        <f t="shared" si="1345"/>
        <v/>
      </c>
      <c r="CH66" s="132" t="str">
        <f t="array" ref="CH66">SUMIFS(INDIRECT($G$1),Consolidado!$C$3:$C66,$A66,Consolidado!$B$3:$B66,CH$1)</f>
        <v>#VALUE!</v>
      </c>
      <c r="CI66" s="69" t="str">
        <f t="array" ref="CI66">SUM(SUMIFS(INDIRECT($E$1) ,OtrosR!$C$3:$C66,$A66,OtrosR!$B$3:$B66,CH$1))</f>
        <v>#VALUE!</v>
      </c>
      <c r="CJ66" s="71" t="str">
        <f t="shared" si="1244"/>
        <v>#VALUE!</v>
      </c>
      <c r="CK66" s="69" t="str">
        <f t="array" ref="CK66">SUMIFS(INDIRECT($H$1),Consolidado!$C$3:$C66,$A66,Consolidado!$B$3:$B66,CH$1)</f>
        <v>#VALUE!</v>
      </c>
      <c r="CL66" s="69" t="str">
        <f t="array" ref="CL66">SUM(SUMIFS(INDIRECT($F$1) ,OtrosR!$C$3:$C66,$A66,OtrosR!$B$3:$B66,CH$1))</f>
        <v>#VALUE!</v>
      </c>
      <c r="CM66" s="71" t="str">
        <f t="shared" si="1245"/>
        <v>#VALUE!</v>
      </c>
      <c r="CN66" s="71" t="str">
        <f t="shared" si="1346"/>
        <v/>
      </c>
      <c r="CO66" s="131" t="str">
        <f t="array" ref="CO66">SUMIFS(INDIRECT($G$1),Consolidado!$C$3:$C66,$A66,Consolidado!$B$3:$B66,CO$1)</f>
        <v>#VALUE!</v>
      </c>
      <c r="CP66" s="70" t="str">
        <f t="array" ref="CP66">SUM(SUMIFS(INDIRECT($E$1) ,OtrosR!$C$3:$C66,$A66,OtrosR!$B$3:$B66,CO$1))</f>
        <v>#VALUE!</v>
      </c>
      <c r="CQ66" s="71" t="str">
        <f t="shared" si="1246"/>
        <v>#VALUE!</v>
      </c>
      <c r="CR66" s="70" t="str">
        <f t="array" ref="CR66">SUMIFS(INDIRECT($H$1),Consolidado!$C$3:$C66,$A66,Consolidado!$B$3:$B66,CO$1)</f>
        <v>#VALUE!</v>
      </c>
      <c r="CS66" s="70" t="str">
        <f t="array" ref="CS66">SUM(SUMIFS(INDIRECT($F$1) ,OtrosR!$C$3:$C66,$A66,OtrosR!$B$3:$B66,CO$1))</f>
        <v>#VALUE!</v>
      </c>
      <c r="CT66" s="71" t="str">
        <f t="shared" si="1247"/>
        <v>#VALUE!</v>
      </c>
      <c r="CU66" s="71" t="str">
        <f t="shared" si="1347"/>
        <v/>
      </c>
      <c r="CV66" s="132" t="str">
        <f t="array" ref="CV66">SUMIFS(INDIRECT($G$1),Consolidado!$C$3:$C66,$A66,Consolidado!$B$3:$B66,CV$1)</f>
        <v>#VALUE!</v>
      </c>
      <c r="CW66" s="69" t="str">
        <f t="array" ref="CW66">SUM(SUMIFS(INDIRECT($E$1) ,OtrosR!$C$3:$C66,$A66,OtrosR!$B$3:$B66,CV$1))</f>
        <v>#VALUE!</v>
      </c>
      <c r="CX66" s="71" t="str">
        <f t="shared" si="1248"/>
        <v>#VALUE!</v>
      </c>
      <c r="CY66" s="69" t="str">
        <f t="array" ref="CY66">SUMIFS(INDIRECT($H$1),Consolidado!$C$3:$C66,$A66,Consolidado!$B$3:$B66,CV$1)</f>
        <v>#VALUE!</v>
      </c>
      <c r="CZ66" s="69" t="str">
        <f t="array" ref="CZ66">SUM(SUMIFS(INDIRECT($F$1) ,OtrosR!$C$3:$C66,$A66,OtrosR!$B$3:$B66,CV$1))</f>
        <v>#VALUE!</v>
      </c>
      <c r="DA66" s="71" t="str">
        <f t="shared" si="1249"/>
        <v>#VALUE!</v>
      </c>
      <c r="DB66" s="71" t="str">
        <f t="shared" si="1348"/>
        <v/>
      </c>
      <c r="DC66" s="131" t="str">
        <f t="array" ref="DC66">SUMIFS(INDIRECT($G$1),Consolidado!$C$3:$C66,$A66,Consolidado!$B$3:$B66,DC$1)</f>
        <v>#VALUE!</v>
      </c>
      <c r="DD66" s="70" t="str">
        <f t="array" ref="DD66">SUM(SUMIFS(INDIRECT($E$1) ,OtrosR!$C$3:$C66,$A66,OtrosR!$B$3:$B66,DC$1))</f>
        <v>#VALUE!</v>
      </c>
      <c r="DE66" s="71" t="str">
        <f t="shared" si="1250"/>
        <v>#VALUE!</v>
      </c>
      <c r="DF66" s="70" t="str">
        <f t="array" ref="DF66">SUMIFS(INDIRECT($H$1),Consolidado!$C$3:$C66,$A66,Consolidado!$B$3:$B66,DC$1)</f>
        <v>#VALUE!</v>
      </c>
      <c r="DG66" s="70" t="str">
        <f t="array" ref="DG66">SUM(SUMIFS(INDIRECT($F$1) ,OtrosR!$C$3:$C66,$A66,OtrosR!$B$3:$B66,DC$1))</f>
        <v>#VALUE!</v>
      </c>
      <c r="DH66" s="71" t="str">
        <f t="shared" si="1251"/>
        <v>#VALUE!</v>
      </c>
      <c r="DI66" s="71" t="str">
        <f t="shared" si="1349"/>
        <v/>
      </c>
      <c r="DJ66" s="132" t="str">
        <f t="array" ref="DJ66">SUMIFS(INDIRECT($G$1),Consolidado!$C$3:$C66,$A66,Consolidado!$B$3:$B66,DJ$1)</f>
        <v>#VALUE!</v>
      </c>
      <c r="DK66" s="69" t="str">
        <f t="array" ref="DK66">SUM(SUMIFS(INDIRECT($E$1) ,OtrosR!$C$3:$C66,$A66,OtrosR!$B$3:$B66,DJ$1))</f>
        <v>#VALUE!</v>
      </c>
      <c r="DL66" s="71" t="str">
        <f t="shared" si="1252"/>
        <v>#VALUE!</v>
      </c>
      <c r="DM66" s="69" t="str">
        <f t="array" ref="DM66">SUMIFS(INDIRECT($H$1),Consolidado!$C$3:$C66,$A66,Consolidado!$B$3:$B66,DJ$1)</f>
        <v>#VALUE!</v>
      </c>
      <c r="DN66" s="69" t="str">
        <f t="array" ref="DN66">SUM(SUMIFS(INDIRECT($F$1) ,OtrosR!$C$3:$C66,$A66,OtrosR!$B$3:$B66,DJ$1))</f>
        <v>#VALUE!</v>
      </c>
      <c r="DO66" s="71" t="str">
        <f t="shared" si="1253"/>
        <v>#VALUE!</v>
      </c>
      <c r="DP66" s="71" t="str">
        <f t="shared" si="1350"/>
        <v/>
      </c>
      <c r="DQ66" s="131" t="str">
        <f t="array" ref="DQ66">SUMIFS(INDIRECT($G$1),Consolidado!$C$3:$C66,$A66,Consolidado!$B$3:$B66,DQ$1)</f>
        <v>#VALUE!</v>
      </c>
      <c r="DR66" s="70" t="str">
        <f t="array" ref="DR66">SUM(SUMIFS(INDIRECT($E$1) ,OtrosR!$C$3:$C66,$A66,OtrosR!$B$3:$B66,DQ$1))</f>
        <v>#VALUE!</v>
      </c>
      <c r="DS66" s="71" t="str">
        <f t="shared" si="1254"/>
        <v>#VALUE!</v>
      </c>
      <c r="DT66" s="70" t="str">
        <f t="array" ref="DT66">SUMIFS(INDIRECT($H$1),Consolidado!$C$3:$C66,$A66,Consolidado!$B$3:$B66,DQ$1)</f>
        <v>#VALUE!</v>
      </c>
      <c r="DU66" s="70" t="str">
        <f t="array" ref="DU66">SUM(SUMIFS(INDIRECT($F$1) ,OtrosR!$C$3:$C66,$A66,OtrosR!$B$3:$B66,DQ$1))</f>
        <v>#VALUE!</v>
      </c>
      <c r="DV66" s="71" t="str">
        <f t="shared" si="1255"/>
        <v>#VALUE!</v>
      </c>
      <c r="DW66" s="71" t="str">
        <f t="shared" si="1351"/>
        <v/>
      </c>
      <c r="DX66" s="132" t="str">
        <f t="array" ref="DX66">SUMIFS(INDIRECT($G$1),Consolidado!$C$3:$C66,$A66,Consolidado!$B$3:$B66,DX$1)</f>
        <v>#VALUE!</v>
      </c>
      <c r="DY66" s="69" t="str">
        <f t="array" ref="DY66">SUM(SUMIFS(INDIRECT($E$1) ,OtrosR!$C$3:$C66,$A66,OtrosR!$B$3:$B66,DX$1))</f>
        <v>#VALUE!</v>
      </c>
      <c r="DZ66" s="71" t="str">
        <f t="shared" si="1256"/>
        <v>#VALUE!</v>
      </c>
      <c r="EA66" s="69" t="str">
        <f t="array" ref="EA66">SUMIFS(INDIRECT($H$1),Consolidado!$C$3:$C66,$A66,Consolidado!$B$3:$B66,DX$1)</f>
        <v>#VALUE!</v>
      </c>
      <c r="EB66" s="69" t="str">
        <f t="array" ref="EB66">SUM(SUMIFS(INDIRECT($F$1) ,OtrosR!$C$3:$C66,$A66,OtrosR!$B$3:$B66,DX$1))</f>
        <v>#VALUE!</v>
      </c>
      <c r="EC66" s="71" t="str">
        <f t="shared" si="1257"/>
        <v>#VALUE!</v>
      </c>
      <c r="ED66" s="71" t="str">
        <f t="shared" si="1352"/>
        <v/>
      </c>
      <c r="EE66" s="131" t="str">
        <f t="array" ref="EE66">SUMIFS(INDIRECT($G$1),Consolidado!$C$3:$C66,$A66,Consolidado!$B$3:$B66,EE$1)</f>
        <v>#VALUE!</v>
      </c>
      <c r="EF66" s="70" t="str">
        <f t="array" ref="EF66">SUM(SUMIFS(INDIRECT($E$1) ,OtrosR!$C$3:$C66,$A66,OtrosR!$B$3:$B66,EE$1))</f>
        <v>#VALUE!</v>
      </c>
      <c r="EG66" s="71" t="str">
        <f t="shared" si="1258"/>
        <v>#VALUE!</v>
      </c>
      <c r="EH66" s="70" t="str">
        <f t="array" ref="EH66">SUMIFS(INDIRECT($H$1),Consolidado!$C$3:$C66,$A66,Consolidado!$B$3:$B66,EE$1)</f>
        <v>#VALUE!</v>
      </c>
      <c r="EI66" s="70" t="str">
        <f t="array" ref="EI66">SUM(SUMIFS(INDIRECT($F$1) ,OtrosR!$C$3:$C66,$A66,OtrosR!$B$3:$B66,EE$1))</f>
        <v>#VALUE!</v>
      </c>
      <c r="EJ66" s="71" t="str">
        <f t="shared" si="1259"/>
        <v>#VALUE!</v>
      </c>
      <c r="EK66" s="71" t="str">
        <f t="shared" si="1353"/>
        <v/>
      </c>
      <c r="EL66" s="132" t="str">
        <f t="array" ref="EL66">SUMIFS(INDIRECT($G$1),Consolidado!$C$3:$C66,$A66,Consolidado!$B$3:$B66,EL$1)</f>
        <v>#VALUE!</v>
      </c>
      <c r="EM66" s="69" t="str">
        <f t="array" ref="EM66">SUM(SUMIFS(INDIRECT($E$1) ,OtrosR!$C$3:$C66,$A66,OtrosR!$B$3:$B66,EL$1))</f>
        <v>#VALUE!</v>
      </c>
      <c r="EN66" s="71" t="str">
        <f t="shared" si="1260"/>
        <v>#VALUE!</v>
      </c>
      <c r="EO66" s="69" t="str">
        <f t="array" ref="EO66">SUMIFS(INDIRECT($H$1),Consolidado!$C$3:$C66,$A66,Consolidado!$B$3:$B66,EL$1)</f>
        <v>#VALUE!</v>
      </c>
      <c r="EP66" s="69" t="str">
        <f t="array" ref="EP66">SUM(SUMIFS(INDIRECT($F$1) ,OtrosR!$C$3:$C66,$A66,OtrosR!$B$3:$B66,EL$1))</f>
        <v>#VALUE!</v>
      </c>
      <c r="EQ66" s="71" t="str">
        <f t="shared" si="1261"/>
        <v>#VALUE!</v>
      </c>
      <c r="ER66" s="71" t="str">
        <f t="shared" si="1354"/>
        <v/>
      </c>
      <c r="ES66" s="131" t="str">
        <f t="array" ref="ES66">SUMIFS(INDIRECT($G$1),Consolidado!$C$3:$C66,$A66,Consolidado!$B$3:$B66,ES$1)</f>
        <v>#VALUE!</v>
      </c>
      <c r="ET66" s="70" t="str">
        <f t="array" ref="ET66">SUM(SUMIFS(INDIRECT($E$1) ,OtrosR!$C$3:$C66,$A66,OtrosR!$B$3:$B66,ES$1))</f>
        <v>#VALUE!</v>
      </c>
      <c r="EU66" s="71" t="str">
        <f t="shared" si="1262"/>
        <v>#VALUE!</v>
      </c>
      <c r="EV66" s="70" t="str">
        <f t="array" ref="EV66">SUMIFS(INDIRECT($H$1),Consolidado!$C$3:$C66,$A66,Consolidado!$B$3:$B66,ES$1)</f>
        <v>#VALUE!</v>
      </c>
      <c r="EW66" s="70" t="str">
        <f t="array" ref="EW66">SUM(SUMIFS(INDIRECT($F$1) ,OtrosR!$C$3:$C66,$A66,OtrosR!$B$3:$B66,ES$1))</f>
        <v>#VALUE!</v>
      </c>
      <c r="EX66" s="71" t="str">
        <f t="shared" si="1263"/>
        <v>#VALUE!</v>
      </c>
      <c r="EY66" s="71" t="str">
        <f t="shared" si="1355"/>
        <v/>
      </c>
      <c r="EZ66" s="132" t="str">
        <f t="array" ref="EZ66">SUMIFS(INDIRECT($G$1),Consolidado!$C$3:$C66,$A66,Consolidado!$B$3:$B66,EZ$1)</f>
        <v>#VALUE!</v>
      </c>
      <c r="FA66" s="69" t="str">
        <f t="array" ref="FA66">SUM(SUMIFS(INDIRECT($E$1) ,OtrosR!$C$3:$C66,$A66,OtrosR!$B$3:$B66,EZ$1))</f>
        <v>#VALUE!</v>
      </c>
      <c r="FB66" s="71" t="str">
        <f t="shared" si="1264"/>
        <v>#VALUE!</v>
      </c>
      <c r="FC66" s="69" t="str">
        <f t="array" ref="FC66">SUMIFS(INDIRECT($H$1),Consolidado!$C$3:$C66,$A66,Consolidado!$B$3:$B66,EZ$1)</f>
        <v>#VALUE!</v>
      </c>
      <c r="FD66" s="69" t="str">
        <f t="array" ref="FD66">SUM(SUMIFS(INDIRECT($F$1) ,OtrosR!$C$3:$C66,$A66,OtrosR!$B$3:$B66,EZ$1))</f>
        <v>#VALUE!</v>
      </c>
      <c r="FE66" s="71" t="str">
        <f t="shared" si="1265"/>
        <v>#VALUE!</v>
      </c>
      <c r="FF66" s="71" t="str">
        <f t="shared" si="1356"/>
        <v/>
      </c>
      <c r="FG66" s="131" t="str">
        <f t="array" ref="FG66">SUMIFS(INDIRECT($G$1),Consolidado!$C$3:$C66,$A66,Consolidado!$B$3:$B66,FG$1)</f>
        <v>#VALUE!</v>
      </c>
      <c r="FH66" s="70" t="str">
        <f t="array" ref="FH66">SUM(SUMIFS(INDIRECT($E$1) ,OtrosR!$C$3:$C66,$A66,OtrosR!$B$3:$B66,FG$1))</f>
        <v>#VALUE!</v>
      </c>
      <c r="FI66" s="71" t="str">
        <f t="shared" si="1266"/>
        <v>#VALUE!</v>
      </c>
      <c r="FJ66" s="70" t="str">
        <f t="array" ref="FJ66">SUMIFS(INDIRECT($H$1),Consolidado!$C$3:$C66,$A66,Consolidado!$B$3:$B66,FG$1)</f>
        <v>#VALUE!</v>
      </c>
      <c r="FK66" s="70" t="str">
        <f t="array" ref="FK66">SUM(SUMIFS(INDIRECT($F$1) ,OtrosR!$C$3:$C66,$A66,OtrosR!$B$3:$B66,FG$1))</f>
        <v>#VALUE!</v>
      </c>
      <c r="FL66" s="71" t="str">
        <f t="shared" si="1267"/>
        <v>#VALUE!</v>
      </c>
      <c r="FM66" s="71" t="str">
        <f t="shared" si="1357"/>
        <v/>
      </c>
      <c r="FN66" s="132" t="str">
        <f t="array" ref="FN66">SUMIFS(INDIRECT($G$1),Consolidado!$C$3:$C66,$A66,Consolidado!$B$3:$B66,FN$1)</f>
        <v>#VALUE!</v>
      </c>
      <c r="FO66" s="69" t="str">
        <f t="array" ref="FO66">SUM(SUMIFS(INDIRECT($E$1) ,OtrosR!$C$3:$C66,$A66,OtrosR!$B$3:$B66,FN$1))</f>
        <v>#VALUE!</v>
      </c>
      <c r="FP66" s="71" t="str">
        <f t="shared" si="1268"/>
        <v>#VALUE!</v>
      </c>
      <c r="FQ66" s="69" t="str">
        <f t="array" ref="FQ66">SUMIFS(INDIRECT($H$1),Consolidado!$C$3:$C66,$A66,Consolidado!$B$3:$B66,FN$1)</f>
        <v>#VALUE!</v>
      </c>
      <c r="FR66" s="69" t="str">
        <f t="array" ref="FR66">SUM(SUMIFS(INDIRECT($F$1) ,OtrosR!$C$3:$C66,$A66,OtrosR!$B$3:$B66,FN$1))</f>
        <v>#VALUE!</v>
      </c>
      <c r="FS66" s="71" t="str">
        <f t="shared" si="1269"/>
        <v>#VALUE!</v>
      </c>
      <c r="FT66" s="71" t="str">
        <f t="shared" si="1358"/>
        <v/>
      </c>
      <c r="FU66" s="131" t="str">
        <f t="array" ref="FU66">SUMIFS(INDIRECT($G$1),Consolidado!$C$3:$C66,$A66,Consolidado!$B$3:$B66,FU$1)</f>
        <v>#VALUE!</v>
      </c>
      <c r="FV66" s="70" t="str">
        <f t="array" ref="FV66">SUM(SUMIFS(INDIRECT($E$1) ,OtrosR!$C$3:$C66,$A66,OtrosR!$B$3:$B66,FU$1))</f>
        <v>#VALUE!</v>
      </c>
      <c r="FW66" s="71" t="str">
        <f t="shared" si="1270"/>
        <v>#VALUE!</v>
      </c>
      <c r="FX66" s="70" t="str">
        <f t="array" ref="FX66">SUMIFS(INDIRECT($H$1),Consolidado!$C$3:$C66,$A66,Consolidado!$B$3:$B66,FU$1)</f>
        <v>#VALUE!</v>
      </c>
      <c r="FY66" s="70" t="str">
        <f t="array" ref="FY66">SUM(SUMIFS(INDIRECT($F$1) ,OtrosR!$C$3:$C66,$A66,OtrosR!$B$3:$B66,FU$1))</f>
        <v>#VALUE!</v>
      </c>
      <c r="FZ66" s="71" t="str">
        <f t="shared" si="1271"/>
        <v>#VALUE!</v>
      </c>
      <c r="GA66" s="71" t="str">
        <f t="shared" si="1359"/>
        <v/>
      </c>
      <c r="GB66" s="132" t="str">
        <f t="array" ref="GB66">SUMIFS(INDIRECT($G$1),Consolidado!$C$3:$C66,$A66,Consolidado!$B$3:$B66,GB$1)</f>
        <v>#VALUE!</v>
      </c>
      <c r="GC66" s="69" t="str">
        <f t="array" ref="GC66">SUM(SUMIFS(INDIRECT($E$1) ,OtrosR!$C$3:$C66,$A66,OtrosR!$B$3:$B66,GB$1))</f>
        <v>#VALUE!</v>
      </c>
      <c r="GD66" s="71" t="str">
        <f t="shared" si="1272"/>
        <v>#VALUE!</v>
      </c>
      <c r="GE66" s="69" t="str">
        <f t="array" ref="GE66">SUMIFS(INDIRECT($H$1),Consolidado!$C$3:$C66,$A66,Consolidado!$B$3:$B66,GB$1)</f>
        <v>#VALUE!</v>
      </c>
      <c r="GF66" s="69" t="str">
        <f t="array" ref="GF66">SUM(SUMIFS(INDIRECT($F$1) ,OtrosR!$C$3:$C66,$A66,OtrosR!$B$3:$B66,GB$1))</f>
        <v>#VALUE!</v>
      </c>
      <c r="GG66" s="71" t="str">
        <f t="shared" si="1273"/>
        <v>#VALUE!</v>
      </c>
      <c r="GH66" s="71" t="str">
        <f t="shared" si="1360"/>
        <v/>
      </c>
      <c r="GI66" s="131" t="str">
        <f t="array" ref="GI66">SUMIFS(INDIRECT($G$1),Consolidado!$C$3:$C66,$A66,Consolidado!$B$3:$B66,GI$1)</f>
        <v>#VALUE!</v>
      </c>
      <c r="GJ66" s="70" t="str">
        <f t="array" ref="GJ66">SUM(SUMIFS(INDIRECT($E$1) ,OtrosR!$C$3:$C66,$A66,OtrosR!$B$3:$B66,GI$1))</f>
        <v>#VALUE!</v>
      </c>
      <c r="GK66" s="71" t="str">
        <f t="shared" si="1274"/>
        <v>#VALUE!</v>
      </c>
      <c r="GL66" s="70" t="str">
        <f t="array" ref="GL66">SUMIFS(INDIRECT($H$1),Consolidado!$C$3:$C66,$A66,Consolidado!$B$3:$B66,GI$1)</f>
        <v>#VALUE!</v>
      </c>
      <c r="GM66" s="70" t="str">
        <f t="array" ref="GM66">SUM(SUMIFS(INDIRECT($F$1) ,OtrosR!$C$3:$C66,$A66,OtrosR!$B$3:$B66,GI$1))</f>
        <v>#VALUE!</v>
      </c>
      <c r="GN66" s="71" t="str">
        <f t="shared" si="1275"/>
        <v>#VALUE!</v>
      </c>
      <c r="GO66" s="71" t="str">
        <f t="shared" si="1361"/>
        <v/>
      </c>
      <c r="GP66" s="132" t="str">
        <f t="array" ref="GP66">SUMIFS(INDIRECT($G$1),Consolidado!$C$3:$C66,$A66,Consolidado!$B$3:$B66,GP$1)</f>
        <v>#VALUE!</v>
      </c>
      <c r="GQ66" s="69" t="str">
        <f t="array" ref="GQ66">SUM(SUMIFS(INDIRECT($E$1) ,OtrosR!$C$3:$C66,$A66,OtrosR!$B$3:$B66,GP$1))</f>
        <v>#VALUE!</v>
      </c>
      <c r="GR66" s="71" t="str">
        <f t="shared" si="1276"/>
        <v>#VALUE!</v>
      </c>
      <c r="GS66" s="69" t="str">
        <f t="array" ref="GS66">SUMIFS(INDIRECT($H$1),Consolidado!$C$3:$C66,$A66,Consolidado!$B$3:$B66,GP$1)</f>
        <v>#VALUE!</v>
      </c>
      <c r="GT66" s="69" t="str">
        <f t="array" ref="GT66">SUM(SUMIFS(INDIRECT($F$1) ,OtrosR!$C$3:$C66,$A66,OtrosR!$B$3:$B66,GP$1))</f>
        <v>#VALUE!</v>
      </c>
      <c r="GU66" s="71" t="str">
        <f t="shared" si="1277"/>
        <v>#VALUE!</v>
      </c>
      <c r="GV66" s="71" t="str">
        <f t="shared" si="1362"/>
        <v/>
      </c>
      <c r="GW66" s="131" t="str">
        <f t="array" ref="GW66">SUMIFS(INDIRECT($G$1),Consolidado!$C$3:$C66,$A66,Consolidado!$B$3:$B66,GW$1)</f>
        <v>#VALUE!</v>
      </c>
      <c r="GX66" s="70" t="str">
        <f t="array" ref="GX66">SUM(SUMIFS(INDIRECT($E$1) ,OtrosR!$C$3:$C66,$A66,OtrosR!$B$3:$B66,GW$1))</f>
        <v>#VALUE!</v>
      </c>
      <c r="GY66" s="71" t="str">
        <f t="shared" si="1278"/>
        <v>#VALUE!</v>
      </c>
      <c r="GZ66" s="70" t="str">
        <f t="array" ref="GZ66">SUMIFS(INDIRECT($H$1),Consolidado!$C$3:$C66,$A66,Consolidado!$B$3:$B66,GW$1)</f>
        <v>#VALUE!</v>
      </c>
      <c r="HA66" s="70" t="str">
        <f t="array" ref="HA66">SUM(SUMIFS(INDIRECT($F$1) ,OtrosR!$C$3:$C66,$A66,OtrosR!$B$3:$B66,GW$1))</f>
        <v>#VALUE!</v>
      </c>
      <c r="HB66" s="71" t="str">
        <f t="shared" si="1279"/>
        <v>#VALUE!</v>
      </c>
      <c r="HC66" s="71" t="str">
        <f t="shared" si="1363"/>
        <v/>
      </c>
      <c r="HD66" s="132" t="str">
        <f t="array" ref="HD66">SUMIFS(INDIRECT($G$1),Consolidado!$C$3:$C66,$A66,Consolidado!$B$3:$B66,HD$1)</f>
        <v>#VALUE!</v>
      </c>
      <c r="HE66" s="69" t="str">
        <f t="array" ref="HE66">SUM(SUMIFS(INDIRECT($E$1) ,OtrosR!$C$3:$C66,$A66,OtrosR!$B$3:$B66,HD$1))</f>
        <v>#VALUE!</v>
      </c>
      <c r="HF66" s="71" t="str">
        <f t="shared" si="1280"/>
        <v>#VALUE!</v>
      </c>
      <c r="HG66" s="69" t="str">
        <f t="array" ref="HG66">SUMIFS(INDIRECT($H$1),Consolidado!$C$3:$C66,$A66,Consolidado!$B$3:$B66,HD$1)</f>
        <v>#VALUE!</v>
      </c>
      <c r="HH66" s="69" t="str">
        <f t="array" ref="HH66">SUM(SUMIFS(INDIRECT($F$1) ,OtrosR!$C$3:$C66,$A66,OtrosR!$B$3:$B66,HD$1))</f>
        <v>#VALUE!</v>
      </c>
      <c r="HI66" s="71" t="str">
        <f t="shared" si="1281"/>
        <v>#VALUE!</v>
      </c>
      <c r="HJ66" s="71" t="str">
        <f t="shared" si="1364"/>
        <v/>
      </c>
      <c r="HK66" s="131" t="str">
        <f t="array" ref="HK66">SUMIFS(INDIRECT($G$1),Consolidado!$C$3:$C66,$A66,Consolidado!$B$3:$B66,HK$1)</f>
        <v>#VALUE!</v>
      </c>
      <c r="HL66" s="70" t="str">
        <f t="array" ref="HL66">SUM(SUMIFS(INDIRECT($E$1) ,OtrosR!$C$3:$C66,$A66,OtrosR!$B$3:$B66,HK$1))</f>
        <v>#VALUE!</v>
      </c>
      <c r="HM66" s="71" t="str">
        <f t="shared" si="1282"/>
        <v>#VALUE!</v>
      </c>
      <c r="HN66" s="70" t="str">
        <f t="array" ref="HN66">SUMIFS(INDIRECT($H$1),Consolidado!$C$3:$C66,$A66,Consolidado!$B$3:$B66,HK$1)</f>
        <v>#VALUE!</v>
      </c>
      <c r="HO66" s="70" t="str">
        <f t="array" ref="HO66">SUM(SUMIFS(INDIRECT($F$1) ,OtrosR!$C$3:$C66,$A66,OtrosR!$B$3:$B66,HK$1))</f>
        <v>#VALUE!</v>
      </c>
      <c r="HP66" s="71" t="str">
        <f t="shared" si="1283"/>
        <v>#VALUE!</v>
      </c>
      <c r="HQ66" s="71" t="str">
        <f t="shared" si="1365"/>
        <v/>
      </c>
      <c r="HR66" s="132" t="str">
        <f t="array" ref="HR66">SUMIFS(INDIRECT($G$1),Consolidado!$C$3:$C66,$A66,Consolidado!$B$3:$B66,HR$1)</f>
        <v>#VALUE!</v>
      </c>
      <c r="HS66" s="69" t="str">
        <f t="array" ref="HS66">SUM(SUMIFS(INDIRECT($E$1) ,OtrosR!$C$3:$C66,$A66,OtrosR!$B$3:$B66,HR$1))</f>
        <v>#VALUE!</v>
      </c>
      <c r="HT66" s="71" t="str">
        <f t="shared" si="1284"/>
        <v>#VALUE!</v>
      </c>
      <c r="HU66" s="69" t="str">
        <f t="array" ref="HU66">SUMIFS(INDIRECT($H$1),Consolidado!$C$3:$C66,$A66,Consolidado!$B$3:$B66,HR$1)</f>
        <v>#VALUE!</v>
      </c>
      <c r="HV66" s="69" t="str">
        <f t="array" ref="HV66">SUM(SUMIFS(INDIRECT($F$1) ,OtrosR!$C$3:$C66,$A66,OtrosR!$B$3:$B66,HR$1))</f>
        <v>#VALUE!</v>
      </c>
      <c r="HW66" s="71" t="str">
        <f t="shared" si="1285"/>
        <v>#VALUE!</v>
      </c>
      <c r="HX66" s="71" t="str">
        <f t="shared" si="1366"/>
        <v/>
      </c>
      <c r="HY66" s="131" t="str">
        <f t="array" ref="HY66">SUMIFS(INDIRECT($G$1),Consolidado!$C$3:$C66,$A66,Consolidado!$B$3:$B66,HY$1)</f>
        <v>#VALUE!</v>
      </c>
      <c r="HZ66" s="70" t="str">
        <f t="array" ref="HZ66">SUM(SUMIFS(INDIRECT($E$1) ,OtrosR!$C$3:$C66,$A66,OtrosR!$B$3:$B66,HY$1))</f>
        <v>#VALUE!</v>
      </c>
      <c r="IA66" s="71" t="str">
        <f t="shared" si="1286"/>
        <v>#VALUE!</v>
      </c>
      <c r="IB66" s="70" t="str">
        <f t="array" ref="IB66">SUMIFS(INDIRECT($H$1),Consolidado!$C$3:$C66,$A66,Consolidado!$B$3:$B66,HY$1)</f>
        <v>#VALUE!</v>
      </c>
      <c r="IC66" s="70" t="str">
        <f t="array" ref="IC66">SUM(SUMIFS(INDIRECT($F$1) ,OtrosR!$C$3:$C66,$A66,OtrosR!$B$3:$B66,HY$1))</f>
        <v>#VALUE!</v>
      </c>
      <c r="ID66" s="71" t="str">
        <f t="shared" si="1287"/>
        <v>#VALUE!</v>
      </c>
      <c r="IE66" s="71" t="str">
        <f t="shared" si="1367"/>
        <v/>
      </c>
      <c r="IF66" s="132" t="str">
        <f t="array" ref="IF66">SUMIFS(INDIRECT($G$1),Consolidado!$C$3:$C66,$A66,Consolidado!$B$3:$B66,IF$1)</f>
        <v>#VALUE!</v>
      </c>
      <c r="IG66" s="69" t="str">
        <f t="array" ref="IG66">SUM(SUMIFS(INDIRECT($E$1) ,OtrosR!$C$3:$C66,$A66,OtrosR!$B$3:$B66,IF$1))</f>
        <v>#VALUE!</v>
      </c>
      <c r="IH66" s="71" t="str">
        <f t="shared" si="1288"/>
        <v>#VALUE!</v>
      </c>
      <c r="II66" s="69" t="str">
        <f t="array" ref="II66">SUMIFS(INDIRECT($H$1),Consolidado!$C$3:$C66,$A66,Consolidado!$B$3:$B66,IF$1)</f>
        <v>#VALUE!</v>
      </c>
      <c r="IJ66" s="69" t="str">
        <f t="array" ref="IJ66">SUM(SUMIFS(INDIRECT($F$1) ,OtrosR!$C$3:$C66,$A66,OtrosR!$B$3:$B66,IF$1))</f>
        <v>#VALUE!</v>
      </c>
      <c r="IK66" s="71" t="str">
        <f t="shared" si="1289"/>
        <v>#VALUE!</v>
      </c>
      <c r="IL66" s="71" t="str">
        <f t="shared" si="1368"/>
        <v/>
      </c>
      <c r="IM66" s="131" t="str">
        <f t="array" ref="IM66">SUMIFS(INDIRECT($G$1),Consolidado!$C$3:$C66,$A66,Consolidado!$B$3:$B66,IM$1)</f>
        <v>#VALUE!</v>
      </c>
      <c r="IN66" s="70" t="str">
        <f t="array" ref="IN66">SUM(SUMIFS(INDIRECT($E$1) ,OtrosR!$C$3:$C66,$A66,OtrosR!$B$3:$B66,IM$1))</f>
        <v>#VALUE!</v>
      </c>
      <c r="IO66" s="71" t="str">
        <f t="shared" si="1290"/>
        <v>#VALUE!</v>
      </c>
      <c r="IP66" s="70" t="str">
        <f t="array" ref="IP66">SUMIFS(INDIRECT($H$1),Consolidado!$C$3:$C66,$A66,Consolidado!$B$3:$B66,IM$1)</f>
        <v>#VALUE!</v>
      </c>
      <c r="IQ66" s="70" t="str">
        <f t="array" ref="IQ66">SUM(SUMIFS(INDIRECT($F$1) ,OtrosR!$C$3:$C66,$A66,OtrosR!$B$3:$B66,IM$1))</f>
        <v>#VALUE!</v>
      </c>
      <c r="IR66" s="71" t="str">
        <f t="shared" si="1291"/>
        <v>#VALUE!</v>
      </c>
      <c r="IS66" s="71" t="str">
        <f t="shared" si="1369"/>
        <v/>
      </c>
      <c r="IT66" s="132" t="str">
        <f t="array" ref="IT66">SUMIFS(INDIRECT($G$1),Consolidado!$C$3:$C66,$A66,Consolidado!$B$3:$B66,IT$1)</f>
        <v>#VALUE!</v>
      </c>
      <c r="IU66" s="69" t="str">
        <f t="array" ref="IU66">SUM(SUMIFS(INDIRECT($E$1) ,OtrosR!$C$3:$C66,$A66,OtrosR!$B$3:$B66,IT$1))</f>
        <v>#VALUE!</v>
      </c>
      <c r="IV66" s="71" t="str">
        <f t="shared" si="1292"/>
        <v>#VALUE!</v>
      </c>
      <c r="IW66" s="69" t="str">
        <f t="array" ref="IW66">SUMIFS(INDIRECT($H$1),Consolidado!$C$3:$C66,$A66,Consolidado!$B$3:$B66,IT$1)</f>
        <v>#VALUE!</v>
      </c>
      <c r="IX66" s="69" t="str">
        <f t="array" ref="IX66">SUM(SUMIFS(INDIRECT($F$1) ,OtrosR!$C$3:$C66,$A66,OtrosR!$B$3:$B66,IT$1))</f>
        <v>#VALUE!</v>
      </c>
      <c r="IY66" s="71" t="str">
        <f t="shared" si="1293"/>
        <v>#VALUE!</v>
      </c>
      <c r="IZ66" s="71" t="str">
        <f t="shared" si="1370"/>
        <v/>
      </c>
      <c r="JA66" s="131" t="str">
        <f t="array" ref="JA66">SUMIFS(INDIRECT($G$1),Consolidado!$C$3:$C66,$A66,Consolidado!$B$3:$B66,JA$1)</f>
        <v>#VALUE!</v>
      </c>
      <c r="JB66" s="70" t="str">
        <f t="array" ref="JB66">SUM(SUMIFS(INDIRECT($E$1) ,OtrosR!$C$3:$C66,$A66,OtrosR!$B$3:$B66,JA$1))</f>
        <v>#VALUE!</v>
      </c>
      <c r="JC66" s="71" t="str">
        <f t="shared" si="1294"/>
        <v>#VALUE!</v>
      </c>
      <c r="JD66" s="70" t="str">
        <f t="array" ref="JD66">SUMIFS(INDIRECT($H$1),Consolidado!$C$3:$C66,$A66,Consolidado!$B$3:$B66,JA$1)</f>
        <v>#VALUE!</v>
      </c>
      <c r="JE66" s="70" t="str">
        <f t="array" ref="JE66">SUM(SUMIFS(INDIRECT($F$1) ,OtrosR!$C$3:$C66,$A66,OtrosR!$B$3:$B66,JA$1))</f>
        <v>#VALUE!</v>
      </c>
      <c r="JF66" s="71" t="str">
        <f t="shared" si="1295"/>
        <v>#VALUE!</v>
      </c>
      <c r="JG66" s="71" t="str">
        <f t="shared" si="1371"/>
        <v/>
      </c>
      <c r="JH66" s="132" t="str">
        <f t="array" ref="JH66">SUMIFS(INDIRECT($G$1),Consolidado!$C$3:$C66,$A66,Consolidado!$B$3:$B66,JH$1)</f>
        <v>#VALUE!</v>
      </c>
      <c r="JI66" s="69" t="str">
        <f t="array" ref="JI66">SUM(SUMIFS(INDIRECT($E$1) ,OtrosR!$C$3:$C66,$A66,OtrosR!$B$3:$B66,JH$1))</f>
        <v>#VALUE!</v>
      </c>
      <c r="JJ66" s="71" t="str">
        <f t="shared" si="1296"/>
        <v>#VALUE!</v>
      </c>
      <c r="JK66" s="69" t="str">
        <f t="array" ref="JK66">SUMIFS(INDIRECT($H$1),Consolidado!$C$3:$C66,$A66,Consolidado!$B$3:$B66,JH$1)</f>
        <v>#VALUE!</v>
      </c>
      <c r="JL66" s="69" t="str">
        <f t="array" ref="JL66">SUM(SUMIFS(INDIRECT($F$1) ,OtrosR!$C$3:$C66,$A66,OtrosR!$B$3:$B66,JH$1))</f>
        <v>#VALUE!</v>
      </c>
      <c r="JM66" s="71" t="str">
        <f t="shared" si="1297"/>
        <v>#VALUE!</v>
      </c>
      <c r="JN66" s="71" t="str">
        <f t="shared" si="1372"/>
        <v/>
      </c>
      <c r="JO66" s="131" t="str">
        <f t="array" ref="JO66">SUMIFS(INDIRECT($G$1),Consolidado!$C$3:$C66,$A66,Consolidado!$B$3:$B66,JO$1)</f>
        <v>#VALUE!</v>
      </c>
      <c r="JP66" s="70" t="str">
        <f t="array" ref="JP66">SUM(SUMIFS(INDIRECT($E$1) ,OtrosR!$C$3:$C66,$A66,OtrosR!$B$3:$B66,JO$1))</f>
        <v>#VALUE!</v>
      </c>
      <c r="JQ66" s="71" t="str">
        <f t="shared" si="1298"/>
        <v>#VALUE!</v>
      </c>
      <c r="JR66" s="70" t="str">
        <f t="array" ref="JR66">SUMIFS(INDIRECT($H$1),Consolidado!$C$3:$C66,$A66,Consolidado!$B$3:$B66,JO$1)</f>
        <v>#VALUE!</v>
      </c>
      <c r="JS66" s="70" t="str">
        <f t="array" ref="JS66">SUM(SUMIFS(INDIRECT($F$1) ,OtrosR!$C$3:$C66,$A66,OtrosR!$B$3:$B66,JO$1))</f>
        <v>#VALUE!</v>
      </c>
      <c r="JT66" s="71" t="str">
        <f t="shared" si="1299"/>
        <v>#VALUE!</v>
      </c>
      <c r="JU66" s="71" t="str">
        <f t="shared" si="1373"/>
        <v/>
      </c>
      <c r="JV66" s="132" t="str">
        <f t="array" ref="JV66">SUMIFS(INDIRECT($G$1),Consolidado!$C$3:$C66,$A66,Consolidado!$B$3:$B66,JV$1)</f>
        <v>#VALUE!</v>
      </c>
      <c r="JW66" s="69" t="str">
        <f t="array" ref="JW66">SUM(SUMIFS(INDIRECT($E$1) ,OtrosR!$C$3:$C66,$A66,OtrosR!$B$3:$B66,JV$1))</f>
        <v>#VALUE!</v>
      </c>
      <c r="JX66" s="71" t="str">
        <f t="shared" si="1300"/>
        <v>#VALUE!</v>
      </c>
      <c r="JY66" s="69" t="str">
        <f t="array" ref="JY66">SUMIFS(INDIRECT($H$1),Consolidado!$C$3:$C66,$A66,Consolidado!$B$3:$B66,JV$1)</f>
        <v>#VALUE!</v>
      </c>
      <c r="JZ66" s="69" t="str">
        <f t="array" ref="JZ66">SUM(SUMIFS(INDIRECT($F$1) ,OtrosR!$C$3:$C66,$A66,OtrosR!$B$3:$B66,JV$1))</f>
        <v>#VALUE!</v>
      </c>
      <c r="KA66" s="71" t="str">
        <f t="shared" si="1301"/>
        <v>#VALUE!</v>
      </c>
      <c r="KB66" s="71" t="str">
        <f t="shared" si="1374"/>
        <v/>
      </c>
      <c r="KC66" s="131" t="str">
        <f t="array" ref="KC66">SUMIFS(INDIRECT($G$1),Consolidado!$C$3:$C66,$A66,Consolidado!$B$3:$B66,KC$1)</f>
        <v>#VALUE!</v>
      </c>
      <c r="KD66" s="70" t="str">
        <f t="array" ref="KD66">SUM(SUMIFS(INDIRECT($E$1) ,OtrosR!$C$3:$C66,$A66,OtrosR!$B$3:$B66,KC$1))</f>
        <v>#VALUE!</v>
      </c>
      <c r="KE66" s="71" t="str">
        <f t="shared" si="1302"/>
        <v>#VALUE!</v>
      </c>
      <c r="KF66" s="70" t="str">
        <f t="array" ref="KF66">SUMIFS(INDIRECT($H$1),Consolidado!$C$3:$C66,$A66,Consolidado!$B$3:$B66,KC$1)</f>
        <v>#VALUE!</v>
      </c>
      <c r="KG66" s="70" t="str">
        <f t="array" ref="KG66">SUM(SUMIFS(INDIRECT($F$1) ,OtrosR!$C$3:$C66,$A66,OtrosR!$B$3:$B66,KC$1))</f>
        <v>#VALUE!</v>
      </c>
      <c r="KH66" s="71" t="str">
        <f t="shared" si="1303"/>
        <v>#VALUE!</v>
      </c>
      <c r="KI66" s="71" t="str">
        <f t="shared" si="1375"/>
        <v/>
      </c>
      <c r="KJ66" s="132" t="str">
        <f t="array" ref="KJ66">SUMIFS(INDIRECT($G$1),Consolidado!$C$3:$C66,$A66,Consolidado!$B$3:$B66,KJ$1)</f>
        <v>#VALUE!</v>
      </c>
      <c r="KK66" s="69" t="str">
        <f t="array" ref="KK66">SUM(SUMIFS(INDIRECT($E$1) ,OtrosR!$C$3:$C66,$A66,OtrosR!$B$3:$B66,KJ$1))</f>
        <v>#VALUE!</v>
      </c>
      <c r="KL66" s="71" t="str">
        <f t="shared" si="1304"/>
        <v>#VALUE!</v>
      </c>
      <c r="KM66" s="69" t="str">
        <f t="array" ref="KM66">SUMIFS(INDIRECT($H$1),Consolidado!$C$3:$C66,$A66,Consolidado!$B$3:$B66,KJ$1)</f>
        <v>#VALUE!</v>
      </c>
      <c r="KN66" s="69" t="str">
        <f t="array" ref="KN66">SUM(SUMIFS(INDIRECT($F$1) ,OtrosR!$C$3:$C66,$A66,OtrosR!$B$3:$B66,KJ$1))</f>
        <v>#VALUE!</v>
      </c>
      <c r="KO66" s="71" t="str">
        <f t="shared" si="1305"/>
        <v>#VALUE!</v>
      </c>
      <c r="KP66" s="71" t="str">
        <f t="shared" si="1376"/>
        <v/>
      </c>
      <c r="KQ66" s="131" t="str">
        <f t="array" ref="KQ66">SUMIFS(INDIRECT($G$1),Consolidado!$C$3:$C66,$A66,Consolidado!$B$3:$B66,KQ$1)</f>
        <v>#VALUE!</v>
      </c>
      <c r="KR66" s="70" t="str">
        <f t="array" ref="KR66">SUM(SUMIFS(INDIRECT($E$1) ,OtrosR!$C$3:$C66,$A66,OtrosR!$B$3:$B66,KQ$1))</f>
        <v>#VALUE!</v>
      </c>
      <c r="KS66" s="71" t="str">
        <f t="shared" si="1306"/>
        <v>#VALUE!</v>
      </c>
      <c r="KT66" s="70" t="str">
        <f t="array" ref="KT66">SUMIFS(INDIRECT($H$1),Consolidado!$C$3:$C66,$A66,Consolidado!$B$3:$B66,KQ$1)</f>
        <v>#VALUE!</v>
      </c>
      <c r="KU66" s="70" t="str">
        <f t="array" ref="KU66">SUM(SUMIFS(INDIRECT($F$1) ,OtrosR!$C$3:$C66,$A66,OtrosR!$B$3:$B66,KQ$1))</f>
        <v>#VALUE!</v>
      </c>
      <c r="KV66" s="71" t="str">
        <f t="shared" si="1307"/>
        <v>#VALUE!</v>
      </c>
      <c r="KW66" s="71" t="str">
        <f t="shared" si="1377"/>
        <v/>
      </c>
      <c r="KX66" s="132" t="str">
        <f t="array" ref="KX66">SUMIFS(INDIRECT($G$1),Consolidado!$C$3:$C66,$A66,Consolidado!$B$3:$B66,KX$1)</f>
        <v>#VALUE!</v>
      </c>
      <c r="KY66" s="69" t="str">
        <f t="array" ref="KY66">SUM(SUMIFS(INDIRECT($E$1) ,OtrosR!$C$3:$C66,$A66,OtrosR!$B$3:$B66,KX$1))</f>
        <v>#VALUE!</v>
      </c>
      <c r="KZ66" s="71" t="str">
        <f t="shared" si="1308"/>
        <v>#VALUE!</v>
      </c>
      <c r="LA66" s="69" t="str">
        <f t="array" ref="LA66">SUMIFS(INDIRECT($H$1),Consolidado!$C$3:$C66,$A66,Consolidado!$B$3:$B66,KX$1)</f>
        <v>#VALUE!</v>
      </c>
      <c r="LB66" s="69" t="str">
        <f t="array" ref="LB66">SUM(SUMIFS(INDIRECT($F$1) ,OtrosR!$C$3:$C66,$A66,OtrosR!$B$3:$B66,KX$1))</f>
        <v>#VALUE!</v>
      </c>
      <c r="LC66" s="71" t="str">
        <f t="shared" si="1309"/>
        <v>#VALUE!</v>
      </c>
      <c r="LD66" s="133" t="str">
        <f t="shared" si="1378"/>
        <v/>
      </c>
      <c r="LE66" s="131" t="str">
        <f t="array" ref="LE66">SUMIFS(INDIRECT($G$1),Consolidado!$C$3:$C66,$A66,Consolidado!$B$3:$B66,LE$1)</f>
        <v>#VALUE!</v>
      </c>
      <c r="LF66" s="70" t="str">
        <f t="array" ref="LF66">SUM(SUMIFS(INDIRECT($E$1) ,OtrosR!$C$3:$C66,$A66,OtrosR!$B$3:$B66,LE$1))</f>
        <v>#VALUE!</v>
      </c>
      <c r="LG66" s="71" t="str">
        <f t="shared" si="1310"/>
        <v>#VALUE!</v>
      </c>
      <c r="LH66" s="70" t="str">
        <f t="array" ref="LH66">SUMIFS(INDIRECT($H$1),Consolidado!$C$3:$C66,$A66,Consolidado!$B$3:$B66,LE$1)</f>
        <v>#VALUE!</v>
      </c>
      <c r="LI66" s="70" t="str">
        <f t="array" ref="LI66">SUM(SUMIFS(INDIRECT($F$1) ,OtrosR!$C$3:$C66,$A66,OtrosR!$B$3:$B66,LE$1))</f>
        <v>#VALUE!</v>
      </c>
      <c r="LJ66" s="71" t="str">
        <f t="shared" si="1311"/>
        <v>#VALUE!</v>
      </c>
      <c r="LK66" s="71" t="str">
        <f t="shared" si="1379"/>
        <v/>
      </c>
      <c r="LL66" s="132" t="str">
        <f t="array" ref="LL66">SUMIFS(INDIRECT($G$1),Consolidado!$C$3:$C66,$A66,Consolidado!$B$3:$B66,LL$1)</f>
        <v>#VALUE!</v>
      </c>
      <c r="LM66" s="69" t="str">
        <f t="array" ref="LM66">SUM(SUMIFS(INDIRECT($E$1) ,OtrosR!$C$3:$C66,$A66,OtrosR!$B$3:$B66,LL$1))</f>
        <v>#VALUE!</v>
      </c>
      <c r="LN66" s="71" t="str">
        <f t="shared" si="1312"/>
        <v>#VALUE!</v>
      </c>
      <c r="LO66" s="69" t="str">
        <f t="array" ref="LO66">SUMIFS(INDIRECT($H$1),Consolidado!$C$3:$C66,$A66,Consolidado!$B$3:$B66,LL$1)</f>
        <v>#VALUE!</v>
      </c>
      <c r="LP66" s="69" t="str">
        <f t="array" ref="LP66">SUM(SUMIFS(INDIRECT($F$1) ,OtrosR!$C$3:$C66,$A66,OtrosR!$B$3:$B66,LL$1))</f>
        <v>#VALUE!</v>
      </c>
      <c r="LQ66" s="71" t="str">
        <f t="shared" si="1313"/>
        <v>#VALUE!</v>
      </c>
      <c r="LR66" s="133" t="str">
        <f t="shared" si="1380"/>
        <v/>
      </c>
      <c r="LS66" s="131" t="str">
        <f t="array" ref="LS66">SUMIFS(INDIRECT($G$1),Consolidado!$C$3:$C66,$A66,Consolidado!$B$3:$B66,LS$1)</f>
        <v>#VALUE!</v>
      </c>
      <c r="LT66" s="70" t="str">
        <f t="array" ref="LT66">SUM(SUMIFS(INDIRECT($E$1) ,OtrosR!$C$3:$C66,$A66,OtrosR!$B$3:$B66,LS$1))</f>
        <v>#VALUE!</v>
      </c>
      <c r="LU66" s="71" t="str">
        <f t="shared" si="1314"/>
        <v>#VALUE!</v>
      </c>
      <c r="LV66" s="70" t="str">
        <f t="array" ref="LV66">SUMIFS(INDIRECT($H$1),Consolidado!$C$3:$C66,$A66,Consolidado!$B$3:$B66,LS$1)</f>
        <v>#VALUE!</v>
      </c>
      <c r="LW66" s="70" t="str">
        <f t="array" ref="LW66">SUM(SUMIFS(INDIRECT($F$1) ,OtrosR!$C$3:$C66,$A66,OtrosR!$B$3:$B66,LS$1))</f>
        <v>#VALUE!</v>
      </c>
      <c r="LX66" s="71" t="str">
        <f t="shared" si="1315"/>
        <v>#VALUE!</v>
      </c>
      <c r="LY66" s="71" t="str">
        <f t="shared" si="1381"/>
        <v/>
      </c>
      <c r="LZ66" s="132" t="str">
        <f t="array" ref="LZ66">SUMIFS(INDIRECT($G$1),Consolidado!$C$3:$C66,$A66,Consolidado!$B$3:$B66,LZ$1)</f>
        <v>#VALUE!</v>
      </c>
      <c r="MA66" s="69" t="str">
        <f t="array" ref="MA66">SUM(SUMIFS(INDIRECT($E$1) ,OtrosR!$C$3:$C66,$A66,OtrosR!$B$3:$B66,LZ$1))</f>
        <v>#VALUE!</v>
      </c>
      <c r="MB66" s="71" t="str">
        <f t="shared" si="1316"/>
        <v>#VALUE!</v>
      </c>
      <c r="MC66" s="69" t="str">
        <f t="array" ref="MC66">SUMIFS(INDIRECT($H$1),Consolidado!$C$3:$C66,$A66,Consolidado!$B$3:$B66,LZ$1)</f>
        <v>#VALUE!</v>
      </c>
      <c r="MD66" s="69" t="str">
        <f t="array" ref="MD66">SUM(SUMIFS(INDIRECT($F$1) ,OtrosR!$C$3:$C66,$A66,OtrosR!$B$3:$B66,LZ$1))</f>
        <v>#VALUE!</v>
      </c>
      <c r="ME66" s="71" t="str">
        <f t="shared" si="1317"/>
        <v>#VALUE!</v>
      </c>
      <c r="MF66" s="133" t="str">
        <f t="shared" si="1382"/>
        <v/>
      </c>
      <c r="MG66" s="131" t="str">
        <f t="array" ref="MG66">SUMIFS(INDIRECT($G$1),Consolidado!$C$3:$C66,$A66,Consolidado!$B$3:$B66,MG$1)</f>
        <v>#VALUE!</v>
      </c>
      <c r="MH66" s="70" t="str">
        <f t="array" ref="MH66">SUM(SUMIFS(INDIRECT($E$1) ,OtrosR!$C$3:$C66,$A66,OtrosR!$B$3:$B66,MG$1))</f>
        <v>#VALUE!</v>
      </c>
      <c r="MI66" s="71" t="str">
        <f t="shared" si="1318"/>
        <v>#VALUE!</v>
      </c>
      <c r="MJ66" s="70" t="str">
        <f t="array" ref="MJ66">SUMIFS(INDIRECT($H$1),Consolidado!$C$3:$C66,$A66,Consolidado!$B$3:$B66,MG$1)</f>
        <v>#VALUE!</v>
      </c>
      <c r="MK66" s="70" t="str">
        <f t="array" ref="MK66">SUM(SUMIFS(INDIRECT($F$1) ,OtrosR!$C$3:$C66,$A66,OtrosR!$B$3:$B66,MG$1))</f>
        <v>#VALUE!</v>
      </c>
      <c r="ML66" s="71" t="str">
        <f t="shared" si="1319"/>
        <v>#VALUE!</v>
      </c>
      <c r="MM66" s="71" t="str">
        <f t="shared" si="1383"/>
        <v/>
      </c>
      <c r="MN66" s="132" t="str">
        <f t="array" ref="MN66">SUMIFS(INDIRECT($G$1),Consolidado!$C$3:$C66,$A66,Consolidado!$B$3:$B66,MN$1)</f>
        <v>#VALUE!</v>
      </c>
      <c r="MO66" s="69" t="str">
        <f t="array" ref="MO66">SUM(SUMIFS(INDIRECT($E$1) ,OtrosR!$C$3:$C66,$A66,OtrosR!$B$3:$B66,MN$1))</f>
        <v>#VALUE!</v>
      </c>
      <c r="MP66" s="71" t="str">
        <f t="shared" si="1320"/>
        <v>#VALUE!</v>
      </c>
      <c r="MQ66" s="69" t="str">
        <f t="array" ref="MQ66">SUMIFS(INDIRECT($H$1),Consolidado!$C$3:$C66,$A66,Consolidado!$B$3:$B66,MN$1)</f>
        <v>#VALUE!</v>
      </c>
      <c r="MR66" s="69" t="str">
        <f t="array" ref="MR66">SUM(SUMIFS(INDIRECT($F$1) ,OtrosR!$C$3:$C66,$A66,OtrosR!$B$3:$B66,MN$1))</f>
        <v>#VALUE!</v>
      </c>
      <c r="MS66" s="71" t="str">
        <f t="shared" si="1321"/>
        <v>#VALUE!</v>
      </c>
      <c r="MT66" s="133" t="str">
        <f t="shared" si="1384"/>
        <v/>
      </c>
      <c r="MU66" s="131" t="str">
        <f t="array" ref="MU66">SUMIFS(INDIRECT($G$1),Consolidado!$C$3:$C66,$A66,Consolidado!$B$3:$B66,MU$1)</f>
        <v>#VALUE!</v>
      </c>
      <c r="MV66" s="70" t="str">
        <f t="array" ref="MV66">SUM(SUMIFS(INDIRECT($E$1) ,OtrosR!$C$3:$C66,$A66,OtrosR!$B$3:$B66,MU$1))</f>
        <v>#VALUE!</v>
      </c>
      <c r="MW66" s="71" t="str">
        <f t="shared" si="1322"/>
        <v>#VALUE!</v>
      </c>
      <c r="MX66" s="70" t="str">
        <f t="array" ref="MX66">SUMIFS(INDIRECT($H$1),Consolidado!$C$3:$C66,$A66,Consolidado!$B$3:$B66,MU$1)</f>
        <v>#VALUE!</v>
      </c>
      <c r="MY66" s="70" t="str">
        <f t="array" ref="MY66">SUM(SUMIFS(INDIRECT($F$1) ,OtrosR!$C$3:$C66,$A66,OtrosR!$B$3:$B66,MU$1))</f>
        <v>#VALUE!</v>
      </c>
      <c r="MZ66" s="71" t="str">
        <f t="shared" si="1323"/>
        <v>#VALUE!</v>
      </c>
      <c r="NA66" s="71" t="str">
        <f t="shared" si="1385"/>
        <v/>
      </c>
      <c r="NB66" s="132" t="str">
        <f t="array" ref="NB66">SUMIFS(INDIRECT($G$1),Consolidado!$C$3:$C66,$A66,Consolidado!$B$3:$B66,NB$1)</f>
        <v>#VALUE!</v>
      </c>
      <c r="NC66" s="69" t="str">
        <f t="array" ref="NC66">SUM(SUMIFS(INDIRECT($E$1) ,OtrosR!$C$3:$C66,$A66,OtrosR!$B$3:$B66,NB$1))</f>
        <v>#VALUE!</v>
      </c>
      <c r="ND66" s="71" t="str">
        <f t="shared" si="1324"/>
        <v>#VALUE!</v>
      </c>
      <c r="NE66" s="69" t="str">
        <f t="array" ref="NE66">SUMIFS(INDIRECT($H$1),Consolidado!$C$3:$C66,$A66,Consolidado!$B$3:$B66,NB$1)</f>
        <v>#VALUE!</v>
      </c>
      <c r="NF66" s="69" t="str">
        <f t="array" ref="NF66">SUM(SUMIFS(INDIRECT($F$1) ,OtrosR!$C$3:$C66,$A66,OtrosR!$B$3:$B66,NB$1))</f>
        <v>#VALUE!</v>
      </c>
      <c r="NG66" s="71" t="str">
        <f t="shared" si="1325"/>
        <v>#VALUE!</v>
      </c>
      <c r="NH66" s="133" t="str">
        <f t="shared" si="1386"/>
        <v/>
      </c>
      <c r="NI66" s="131" t="str">
        <f t="array" ref="NI66">SUMIFS(INDIRECT($G$1),Consolidado!$C$3:$C66,$A66,Consolidado!$B$3:$B66,NI$1)</f>
        <v>#VALUE!</v>
      </c>
      <c r="NJ66" s="70" t="str">
        <f t="array" ref="NJ66">SUM(SUMIFS(INDIRECT($E$1) ,OtrosR!$C$3:$C66,$A66,OtrosR!$B$3:$B66,NI$1))</f>
        <v>#VALUE!</v>
      </c>
      <c r="NK66" s="71" t="str">
        <f t="shared" si="1326"/>
        <v>#VALUE!</v>
      </c>
      <c r="NL66" s="71" t="str">
        <f t="array" ref="NL66">SUMIFS(INDIRECT($H$1),Consolidado!$C$3:$C66,$A66,Consolidado!$B$3:$B66,NI$1)</f>
        <v>#VALUE!</v>
      </c>
      <c r="NM66" s="70" t="str">
        <f t="array" ref="NM66">SUM(SUMIFS(INDIRECT($F$1) ,OtrosR!$C$3:$C66,$A66,OtrosR!$B$3:$B66,NI$1))</f>
        <v>#VALUE!</v>
      </c>
      <c r="NN66" s="70" t="str">
        <f t="shared" si="1327"/>
        <v>#VALUE!</v>
      </c>
      <c r="NO66" s="71" t="str">
        <f t="shared" si="1387"/>
        <v/>
      </c>
      <c r="NP66" s="132" t="str">
        <f t="array" ref="NP66">SUMIFS(INDIRECT($G$1),Consolidado!$C$3:$C66,$A66,Consolidado!$B$3:$B66,NP$1)</f>
        <v>#VALUE!</v>
      </c>
      <c r="NQ66" s="69" t="str">
        <f t="array" ref="NQ66">SUM(SUMIFS(INDIRECT($E$1) ,OtrosR!$C$3:$C66,$A66,OtrosR!$B$3:$B66,NP$1))</f>
        <v>#VALUE!</v>
      </c>
      <c r="NR66" s="71" t="str">
        <f t="shared" si="1328"/>
        <v>#VALUE!</v>
      </c>
      <c r="NS66" s="69" t="str">
        <f t="array" ref="NS66">SUMIFS(INDIRECT($H$1),Consolidado!$C$3:$C66,$A66,Consolidado!$B$3:$B66,NP$1)</f>
        <v>#VALUE!</v>
      </c>
      <c r="NT66" s="69" t="str">
        <f t="array" ref="NT66">SUM(SUMIFS(INDIRECT($F$1) ,OtrosR!$C$3:$C66,$A66,OtrosR!$B$3:$B66,NP$1))</f>
        <v>#VALUE!</v>
      </c>
      <c r="NU66" s="71" t="str">
        <f t="shared" si="1329"/>
        <v>#VALUE!</v>
      </c>
      <c r="NV66" s="133" t="str">
        <f t="shared" si="1388"/>
        <v/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CV1:DB1"/>
    <mergeCell ref="DC1:DI1"/>
    <mergeCell ref="DJ1:DP1"/>
    <mergeCell ref="DQ1:DW1"/>
    <mergeCell ref="DX1:ED1"/>
    <mergeCell ref="EE1:EK1"/>
    <mergeCell ref="EL1:ER1"/>
    <mergeCell ref="ES1:EY1"/>
    <mergeCell ref="EZ1:FF1"/>
    <mergeCell ref="FG1:FM1"/>
    <mergeCell ref="FN1:FT1"/>
    <mergeCell ref="FU1:GA1"/>
    <mergeCell ref="GB1:GH1"/>
    <mergeCell ref="GI1:GO1"/>
    <mergeCell ref="GP1:GV1"/>
    <mergeCell ref="GW1:HC1"/>
    <mergeCell ref="HD1:HJ1"/>
    <mergeCell ref="HK1:HQ1"/>
    <mergeCell ref="HR1:HX1"/>
    <mergeCell ref="HY1:IE1"/>
    <mergeCell ref="IF1:IL1"/>
    <mergeCell ref="IM1:IS1"/>
    <mergeCell ref="IT1:IZ1"/>
    <mergeCell ref="JA1:JG1"/>
    <mergeCell ref="JH1:JN1"/>
    <mergeCell ref="JO1:JU1"/>
    <mergeCell ref="JV1:KB1"/>
    <mergeCell ref="KC1:KI1"/>
    <mergeCell ref="KJ1:KP1"/>
    <mergeCell ref="MN1:MT1"/>
    <mergeCell ref="MU1:NA1"/>
    <mergeCell ref="NB1:NH1"/>
    <mergeCell ref="NI1:NO1"/>
    <mergeCell ref="NP1:NV1"/>
    <mergeCell ref="KQ1:KW1"/>
    <mergeCell ref="KX1:LD1"/>
    <mergeCell ref="LE1:LK1"/>
    <mergeCell ref="LL1:LR1"/>
    <mergeCell ref="LS1:LY1"/>
    <mergeCell ref="LZ1:MF1"/>
    <mergeCell ref="MG1:MM1"/>
  </mergeCells>
  <conditionalFormatting sqref="D2 D4 D6:D9 D11:D50 D52:D55 D57:D66 G2:H2 G4:H4 G6:H9 G11:H50 G52:H55 G57:H66 K2 K4 K6:K9 K11:K50 K52:K55 K57:K66 N2:O2 N4:O4 N6:O9 N11:O50 N52:O55 N57:O66 R2 R4 R6:R9 R11:R50 R52:R55 R57:R66 U2:V2 U4:V4 U6:V9 U11:V50 U52:V55 U57:V66 Y2 Y4 Y6:Y9 Y11:Y50 Y52:Y55 Y57:Y66 AB2:AC2 AB4:AC4 AB6:AC9 AB11:AC50 AB52:AC55 AB57:AC66 AF2 AF4 AF6:AF9 AF11:AF50 AF52:AF55 AF57:AF66 AI2:AJ2 AI4:AJ4 AI6:AJ9 AI11:AJ50 AI52:AJ55 AI57:AJ66 AM2 AM4 AM6:AM9 AM11:AM50 AM52:AM55 AM57:AM66 AP2:AQ2 AP4:AQ4 AP6:AQ9 AP11:AQ50 AP52:AQ55 AP57:AQ66 AT2 AT4 AT6:AT9 AT11:AT50 AT52:AT55 AT57:AT66 AW2:AX2 AW4:AX4 AW6:AX9 AW11:AX50 AW52:AX55 AW57:AX66 BA2 BA4 BA6:BA9 BA11:BA50 BA52:BA55 BA57:BA66 BD2:BE2 BD4:BE4 BD6:BE9 BD11:BE50 BD52:BE55 BD57:BE66 BH2 BH4 BH6:BH9 BH11:BH50 BH52:BH55 BH57:BH66 BK2:BL2 BK4:BL4 BK6:BL9 BK11:BL50 BK52:BL55 BK57:BL66 BO2 BO4 BO6:BO9 BO11:BO50 BO52:BO55 BO57:BO66 BR2:BS2 BR4:BS4 BR6:BS9 BR11:BS50 BR52:BS55 BR57:BS66 BV2 BV4 BV6:BV9 BV11:BV50 BV52:BV55 BV57:BV66 BY2:BZ2 BY4:BZ4 BY6:BZ9 BY11:BZ50 BY52:BZ55 BY57:BZ66 CC2 CC4 CC6:CC9 CC11:CC50 CC52:CC55 CC57:CC66 CF2:CG2 CF4:CG4 CF6:CG9 CF11:CG50 CF52:CG55 CF57:CG66 CJ2 CJ4 CJ6:CJ9 CJ11:CJ50 CJ52:CJ55 CJ57:CJ66 CM2:CN2 CM4:CN4 CM6:CN9 CM11:CN50 CM52:CN55 CM57:CN66 CQ2 CQ4 CQ6:CQ9 CQ11:CQ50 CQ52:CQ55 CQ57:CQ66 CT2:CU2 CT4:CU4 CT6:CU9 CT11:CU50 CT52:CU55 CT57:CU66 CX2 CX4 CX6:CX9 CX11:CX50 CX52:CX55 CX57:CX66 DA2:DB2 DA4:DB4 DA6:DB9 DA11:DB50 DA52:DB55 DA57:DB66 DE2 DE4 DE6:DE9 DE11:DE50 DE52:DE55 DE57:DE66 DH2:DI2 DH4:DI4 DH6:DI9 DH11:DI50 DH52:DI55 DH57:DI66 DL2 DL4 DL6:DL9 DL11:DL50 DL52:DL55 DL57:DL66 DO2:DP2 DO4:DP4 DO6:DP9 DO11:DP50 DO52:DP55 DO57:DP66 DS2 DS4 DS6:DS9 DS11:DS50 DS52:DS55 DS57:DS66 DV2:DW2 DV4:DW4 DV6:DW9 DV11:DW50 DV52:DW55 DV57:DW66 DZ2 DZ4 DZ6:DZ9 DZ11:DZ50 DZ52:DZ55 DZ57:DZ66 EC2:ED2 EC4:ED4 EC6:ED9 EC11:ED50 EC52:ED55 EC57:ED66 EG2 EG4 EG6:EG9 EG11:EG50 EG52:EG55 EG57:EG66 EJ2:EK2 EJ4:EK4 EJ6:EK9 EJ11:EK50 EJ52:EK55 EJ57:EK66 EN2 EN4 EN6:EN9 EN11:EN50 EN52:EN55 EN57:EN66 EQ2:ER2 EQ4:ER4 EQ6:ER9 EQ11:ER50 EQ52:ER55 EQ57:ER66 EU2 EU4 EU6:EU9 EU11:EU50 EU52:EU55 EU57:EU66 EX2:EY2 EX4:EY4 EX6:EY9 EX11:EY50 EX52:EY55 EX57:EY66 FB2 FB4 FB6:FB9 FB11:FB50 FB52:FB55 FB57:FB66 FE2:FF2 FE4:FF4 FE6:FF9 FE11:FF50 FE52:FF55 FE57:FF66 FI2 FI4 FI6:FI9 FI11:FI50 FI52:FI55 FI57:FI66 FL2:FM2 FL4:FM4 FL6:FM9 FL11:FM50 FL52:FM55 FL57:FM66 FP2 FP4 FP6:FP9 FP11:FP50 FP52:FP55 FP57:FP66 FS2:FT2 FS4:FT4 FS6:FT9 FS11:FT50 FS52:FT55 FS57:FT66 FW2 FW4 FW6:FW9 FW11:FW50 FW52:FW55 FW57:FW66 FZ2:GA2 FZ4:GA4 FZ6:GA9 FZ11:GA50 FZ52:GA55 FZ57:GA66 GD2 GD4 GD6:GD9 GD11:GD50 GD52:GD55 GD57:GD66 GG2:GH2 GG4:GH4 GG6:GH9 GG11:GH50 GG52:GH55 GG57:GH66 GK2 GK4 GK6:GK9 GK11:GK50 GK52:GK55 GK57:GK66 GN2:GO2 GN4:GO4 GN6:GO9 GN11:GO50 GN52:GO55 GN57:GO66 GR2 GR4 GR6:GR9 GR11:GR50 GR52:GR55 GR57:GR66 GU2:GV2 GU4:GV4 GU6:GV9 GU11:GV50 GU52:GV55 GU57:GV66 GY2 GY4 GY6:GY9 GY11:GY50 GY52:GY55 GY57:GY66 HB2:HC2 HB4:HC4 HB6:HC9 HB11:HC50 HB52:HC55 HB57:HC66 HF2 HF4 HF6:HF9 HF11:HF50 HF52:HF55 HF57:HF66 HI2:HJ2 HI4:HJ4 HI6:HJ9 HI11:HJ50 HI52:HJ55 HI57:HJ66 HM2 HM4 HM6:HM9 HM11:HM50 HM52:HM55 HM57:HM66 HP2:HQ2 HP4:HQ4 HP6:HQ9 HP11:HQ50 HP52:HQ55 HP57:HQ66 HT2 HT4 HT6:HT9 HT11:HT50 HT52:HT55 HT57:HT66 HW2:HX2 HW4:HX4 HW6:HX9 HW11:HX50 HW52:HX55 HW57:HX66 IA2 IA4 IA6:IA9 IA11:IA50 IA52:IA55 IA57:IA66 ID2:IE2 ID4:IE4 ID6:IE9 ID11:IE50 ID52:IE55 ID57:IE66 IH2 IH4 IH6:IH9 IH11:IH50 IH52:IH55 IH57:IH66 IK2:IL2 IK4:IL4 IK6:IL9 IK11:IL50 IK52:IL55 IK57:IL66 IO2 IO4 IO6:IO9 IO11:IO50 IO52:IO55 IO57:IO66 IR2:IS2 IR4:IS4 IR6:IS9 IR11:IS50 IR52:IS55 IR57:IS66 IV2 IV4 IV6:IV9 IV11:IV50 IV52:IV55 IV57:IV66 IY2:IZ2 IY4:IZ4 IY6:IZ9 IY11:IZ50 IY52:IZ55 IY57:IZ66 JC2 JC4 JC6:JC9 JC11:JC50 JC52:JC55 JC57:JC66 JF2:JG2 JF4:JG4 JF6:JG9 JF11:JG50 JF52:JG55 JF57:JG66 JJ2 JJ4 JJ6:JJ9 JJ11:JJ50 JJ52:JJ55 JJ57:JJ66 JM2:JN2 JM4:JN4 JM6:JN9 JM11:JN50 JM52:JN55 JM57:JN66 JQ2 JQ4 JQ6:JQ9 JQ11:JQ50 JQ52:JQ55 JQ57:JQ66 JT2:JU2 JT4:JU4 JT6:JU9 JT11:JU50 JT52:JU55 JT57:JU66 JX2 JX4 JX6:JX9 JX11:JX50 JX52:JX55 JX57:JX66 KA2:KB2 KA4:KB4 KA6:KB9 KA11:KB50 KA52:KB55 KA57:KB66 KE2 KE4 KE6:KE9 KE11:KE50 KE52:KE55 KE57:KE66 KH2:KI2 KH4:KI4 KH6:KI9 KH11:KI50 KH52:KI55 KH57:KI66 KL2 KL4 KL6:KL9 KL11:KL50 KL52:KL55 KL57:KL66 KO2:KP2 KO4:KP4 KO6:KP9 KO11:KP50 KO52:KP55 KO57:KP66 KS2 KS4 KS6:KS9 KS11:KS50 KS52:KS55 KS57:KS66 KV2:KW2 KV4:KW4 KV6:KW9 KV11:KW50 KV52:KW55 KV57:KW66 KZ2 KZ4 KZ6:KZ9 KZ11:KZ50 KZ52:KZ55 KZ57:KZ66 LC2:LD2 LC4:LD4 LC6:LD9 LC11:LD50 LC52:LD55 LC57:LD66 LG2 LG4 LG6:LG9 LG11:LG50 LG52:LG55 LG57:LG66 LJ2:LK2 LJ4:LK4 LJ6:LK9 LJ11:LK50 LJ52:LK55 LJ57:LK66 LN2 LN4 LN6:LN9 LN11:LN50 LN52:LN55 LN57:LN66 LQ2:LR2 LQ4:LR4 LQ6:LR9 LQ11:LR50 LQ52:LR55 LQ57:LR66 LU2 LU4 LU6:LU9 LU11:LU50 LU52:LU55 LU57:LU66 LX2:LY2 LX4:LY4 LX6:LY9 LX11:LY50 LX52:LY55 LX57:LY66 MB2 MB4 MB6:MB9 MB11:MB50 MB52:MB55 MB57:MB66 ME2:MF2 ME4:MF4 ME6:MF9 ME11:MF50 ME52:MF55 ME57:MF66 MI2 MI4 MI6:MI9 MI11:MI50 MI52:MI55 MI57:MI66 ML2:MM2 ML4:MM4 ML6:MM9 ML11:MM50 ML52:MM55 ML57:MM66 MP2 MP4 MP6:MP9 MP11:MP50 MP52:MP55 MP57:MP66 MS2:MT2 MS4:MT4 MS6:MT9 MS11:MT50 MS52:MT55 MS57:MT66 MW2 MW4 MW6:MW9 MW11:MW50 MW52:MW55 MW57:MW66 MZ2:NA2 MZ4:NA4 MZ6:NA9 MZ11:NA50 MZ52:NA55 MZ57:NA66 ND2 ND4 ND6:ND9 ND11:ND50 ND52:ND55 ND57:ND66 NG2:NV2 NG4:NH4 NG6:NH9 NG11:NH50 NG52:NH55 NG57:NH66 NK4:NL4 NK6:NL9 NK11:NL50 NK52:NL55 NK57:NL66 NN4:NO4 NN6:NO9 NN11:NO50 NN52:NO55 NN57:NO66 NR4 NR6:NR9 NR11:NR50 NR52:NR55 NR57:NR66 NU4:NV4 NU6:NV9 NU11:NV50 NU52:NV55 NU57:NV66">
    <cfRule type="cellIs" dxfId="0" priority="1" operator="greaterThanOrEqual">
      <formula>0</formula>
    </cfRule>
  </conditionalFormatting>
  <conditionalFormatting sqref="D2 D4 D6:D9 D11:D50 D52:D55 D57:D66 G2:H2 G4:H4 G6:H9 G11:H50 G52:H55 G57:H66 K2 K4 K6:K9 K11:K50 K52:K55 K57:K66 N2:O2 N4:O4 N6:O9 N11:O50 N52:O55 N57:O66 R2 R4 R6:R9 R11:R50 R52:R55 R57:R66 U2:V2 U4:V4 U6:V9 U11:V50 U52:V55 U57:V66 Y2 Y4 Y6:Y9 Y11:Y50 Y52:Y55 Y57:Y66 AB2:AC2 AB4:AC4 AB6:AC9 AB11:AC50 AB52:AC55 AB57:AC66 AF2 AF4 AF6:AF9 AF11:AF50 AF52:AF55 AF57:AF66 AI2:AJ2 AI4:AJ4 AI6:AJ9 AI11:AJ50 AI52:AJ55 AI57:AJ66 AM2 AM4 AM6:AM9 AM11:AM50 AM52:AM55 AM57:AM66 AP2:AQ2 AP4:AQ4 AP6:AQ9 AP11:AQ50 AP52:AQ55 AP57:AQ66 AT2 AT4 AT6:AT9 AT11:AT50 AT52:AT55 AT57:AT66 AW2:AX2 AW4:AX4 AW6:AX9 AW11:AX50 AW52:AX55 AW57:AX66 BA2 BA4 BA6:BA9 BA11:BA50 BA52:BA55 BA57:BA66 BD2:BE2 BD4:BE4 BD6:BE9 BD11:BE50 BD52:BE55 BD57:BE66 BH2 BH4 BH6:BH9 BH11:BH50 BH52:BH55 BH57:BH66 BK2:BL2 BK4:BL4 BK6:BL9 BK11:BL50 BK52:BL55 BK57:BL66 BO2 BO4 BO6:BO9 BO11:BO50 BO52:BO55 BO57:BO66 BR2:BS2 BR4:BS4 BR6:BS9 BR11:BS50 BR52:BS55 BR57:BS66 BV2 BV4 BV6:BV9 BV11:BV50 BV52:BV55 BV57:BV66 BY2:BZ2 BY4:BZ4 BY6:BZ9 BY11:BZ50 BY52:BZ55 BY57:BZ66 CC2 CC4 CC6:CC9 CC11:CC50 CC52:CC55 CC57:CC66 CF2:CG2 CF4:CG4 CF6:CG9 CF11:CG50 CF52:CG55 CF57:CG66 CJ2 CJ4 CJ6:CJ9 CJ11:CJ50 CJ52:CJ55 CJ57:CJ66 CM2:CN2 CM4:CN4 CM6:CN9 CM11:CN50 CM52:CN55 CM57:CN66 CQ2 CQ4 CQ6:CQ9 CQ11:CQ50 CQ52:CQ55 CQ57:CQ66 CT2:CU2 CT4:CU4 CT6:CU9 CT11:CU50 CT52:CU55 CT57:CU66 CX2 CX4 CX6:CX9 CX11:CX50 CX52:CX55 CX57:CX66 DA2:DB2 DA4:DB4 DA6:DB9 DA11:DB50 DA52:DB55 DA57:DB66 DE2 DE4 DE6:DE9 DE11:DE50 DE52:DE55 DE57:DE66 DH2:DI2 DH4:DI4 DH6:DI9 DH11:DI50 DH52:DI55 DH57:DI66 DL2 DL4 DL6:DL9 DL11:DL50 DL52:DL55 DL57:DL66 DO2:DP2 DO4:DP4 DO6:DP9 DO11:DP50 DO52:DP55 DO57:DP66 DS2 DS4 DS6:DS9 DS11:DS50 DS52:DS55 DS57:DS66 DV2:DW2 DV4:DW4 DV6:DW9 DV11:DW50 DV52:DW55 DV57:DW66 DZ2 DZ4 DZ6:DZ9 DZ11:DZ50 DZ52:DZ55 DZ57:DZ66 EC2:ED2 EC4:ED4 EC6:ED9 EC11:ED50 EC52:ED55 EC57:ED66 EG2 EG4 EG6:EG9 EG11:EG50 EG52:EG55 EG57:EG66 EJ2:EK2 EJ4:EK4 EJ6:EK9 EJ11:EK50 EJ52:EK55 EJ57:EK66 EN2 EN4 EN6:EN9 EN11:EN50 EN52:EN55 EN57:EN66 EQ2:ER2 EQ4:ER4 EQ6:ER9 EQ11:ER50 EQ52:ER55 EQ57:ER66 EU2 EU4 EU6:EU9 EU11:EU50 EU52:EU55 EU57:EU66 EX2:EY2 EX4:EY4 EX6:EY9 EX11:EY50 EX52:EY55 EX57:EY66 FB2 FB4 FB6:FB9 FB11:FB50 FB52:FB55 FB57:FB66 FE2:FF2 FE4:FF4 FE6:FF9 FE11:FF50 FE52:FF55 FE57:FF66 FI2 FI4 FI6:FI9 FI11:FI50 FI52:FI55 FI57:FI66 FL2:FM2 FL4:FM4 FL6:FM9 FL11:FM50 FL52:FM55 FL57:FM66 FP2 FP4 FP6:FP9 FP11:FP50 FP52:FP55 FP57:FP66 FS2:FT2 FS4:FT4 FS6:FT9 FS11:FT50 FS52:FT55 FS57:FT66 FW2 FW4 FW6:FW9 FW11:FW50 FW52:FW55 FW57:FW66 FZ2:GA2 FZ4:GA4 FZ6:GA9 FZ11:GA50 FZ52:GA55 FZ57:GA66 GD2 GD4 GD6:GD9 GD11:GD50 GD52:GD55 GD57:GD66 GG2:GH2 GG4:GH4 GG6:GH9 GG11:GH50 GG52:GH55 GG57:GH66 GK2 GK4 GK6:GK9 GK11:GK50 GK52:GK55 GK57:GK66 GN2:GO2 GN4:GO4 GN6:GO9 GN11:GO50 GN52:GO55 GN57:GO66 GR2 GR4 GR6:GR9 GR11:GR50 GR52:GR55 GR57:GR66 GU2:GV2 GU4:GV4 GU6:GV9 GU11:GV50 GU52:GV55 GU57:GV66 GY2 GY4 GY6:GY9 GY11:GY50 GY52:GY55 GY57:GY66 HB2:HC2 HB4:HC4 HB6:HC9 HB11:HC50 HB52:HC55 HB57:HC66 HF2 HF4 HF6:HF9 HF11:HF50 HF52:HF55 HF57:HF66 HI2:HJ2 HI4:HJ4 HI6:HJ9 HI11:HJ50 HI52:HJ55 HI57:HJ66 HM2 HM4 HM6:HM9 HM11:HM50 HM52:HM55 HM57:HM66 HP2:HQ2 HP4:HQ4 HP6:HQ9 HP11:HQ50 HP52:HQ55 HP57:HQ66 HT2 HT4 HT6:HT9 HT11:HT50 HT52:HT55 HT57:HT66 HW2:HX2 HW4:HX4 HW6:HX9 HW11:HX50 HW52:HX55 HW57:HX66 IA2 IA4 IA6:IA9 IA11:IA50 IA52:IA55 IA57:IA66 ID2:IE2 ID4:IE4 ID6:IE9 ID11:IE50 ID52:IE55 ID57:IE66 IH2 IH4 IH6:IH9 IH11:IH50 IH52:IH55 IH57:IH66 IK2:IL2 IK4:IL4 IK6:IL9 IK11:IL50 IK52:IL55 IK57:IL66 IO2 IO4 IO6:IO9 IO11:IO50 IO52:IO55 IO57:IO66 IR2:IS2 IR4:IS4 IR6:IS9 IR11:IS50 IR52:IS55 IR57:IS66 IV2 IV4 IV6:IV9 IV11:IV50 IV52:IV55 IV57:IV66 IY2:IZ2 IY4:IZ4 IY6:IZ9 IY11:IZ50 IY52:IZ55 IY57:IZ66 JC2 JC4 JC6:JC9 JC11:JC50 JC52:JC55 JC57:JC66 JF2:JG2 JF4:JG4 JF6:JG9 JF11:JG50 JF52:JG55 JF57:JG66 JJ2 JJ4 JJ6:JJ9 JJ11:JJ50 JJ52:JJ55 JJ57:JJ66 JM2:JN2 JM4:JN4 JM6:JN9 JM11:JN50 JM52:JN55 JM57:JN66 JQ2 JQ4 JQ6:JQ9 JQ11:JQ50 JQ52:JQ55 JQ57:JQ66 JT2:JU2 JT4:JU4 JT6:JU9 JT11:JU50 JT52:JU55 JT57:JU66 JX2 JX4 JX6:JX9 JX11:JX50 JX52:JX55 JX57:JX66 KA2:KB2 KA4:KB4 KA6:KB9 KA11:KB50 KA52:KB55 KA57:KB66 KE2 KE4 KE6:KE9 KE11:KE50 KE52:KE55 KE57:KE66 KH2:KI2 KH4:KI4 KH6:KI9 KH11:KI50 KH52:KI55 KH57:KI66 KL2 KL4 KL6:KL9 KL11:KL50 KL52:KL55 KL57:KL66 KO2:KP2 KO4:KP4 KO6:KP9 KO11:KP50 KO52:KP55 KO57:KP66 KS2 KS4 KS6:KS9 KS11:KS50 KS52:KS55 KS57:KS66 KV2:KW2 KV4:KW4 KV6:KW9 KV11:KW50 KV52:KW55 KV57:KW66 KZ2 KZ4 KZ6:KZ9 KZ11:KZ50 KZ52:KZ55 KZ57:KZ66 LC2:LD2 LC4:LD4 LC6:LD9 LC11:LD50 LC52:LD55 LC57:LD66 LG2 LG4 LG6:LG9 LG11:LG50 LG52:LG55 LG57:LG66 LJ2:LK2 LJ4:LK4 LJ6:LK9 LJ11:LK50 LJ52:LK55 LJ57:LK66 LN2 LN4 LN6:LN9 LN11:LN50 LN52:LN55 LN57:LN66 LQ2:LR2 LQ4:LR4 LQ6:LR9 LQ11:LR50 LQ52:LR55 LQ57:LR66 LU2 LU4 LU6:LU9 LU11:LU50 LU52:LU55 LU57:LU66 LX2:LY2 LX4:LY4 LX6:LY9 LX11:LY50 LX52:LY55 LX57:LY66 MB2 MB4 MB6:MB9 MB11:MB50 MB52:MB55 MB57:MB66 ME2:MF2 ME4:MF4 ME6:MF9 ME11:MF50 ME52:MF55 ME57:MF66 MI2 MI4 MI6:MI9 MI11:MI50 MI52:MI55 MI57:MI66 ML2:MM2 ML4:MM4 ML6:MM9 ML11:MM50 ML52:MM55 ML57:MM66 MP2 MP4 MP6:MP9 MP11:MP50 MP52:MP55 MP57:MP66 MS2:MT2 MS4:MT4 MS6:MT9 MS11:MT50 MS52:MT55 MS57:MT66 MW2 MW4 MW6:MW9 MW11:MW50 MW52:MW55 MW57:MW66 MZ2:NA2 MZ4:NA4 MZ6:NA9 MZ11:NA50 MZ52:NA55 MZ57:NA66 ND2 ND4 ND6:ND9 ND11:ND50 ND52:ND55 ND57:ND66 NG2:NV2 NG4:NH4 NG6:NH9 NG11:NH50 NG52:NH55 NG57:NH66 NK4:NL4 NK6:NL9 NK11:NL50 NK52:NL55 NK57:NL66 NN4:NO4 NN6:NO9 NN11:NO50 NN52:NO55 NN57:NO66 NR4 NR6:NR9 NR11:NR50 NR52:NR55 NR57:NR66 NU4:NV4 NU6:NV9 NU11:NV50 NU52:NV55 NU57:NV66">
    <cfRule type="cellIs" dxfId="1" priority="2" operator="lessThan">
      <formula>0</formula>
    </cfRule>
  </conditionalFormatting>
  <dataValidations>
    <dataValidation type="list" allowBlank="1" showErrorMessage="1" sqref="I1">
      <formula1>Menus!$A$2:$A66</formula1>
    </dataValidation>
    <dataValidation type="list" allowBlank="1" showErrorMessage="1" sqref="A1:A2">
      <formula1>Menus!$E$2:$E66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7.5"/>
    <col customWidth="1" min="2" max="4" width="13.75"/>
    <col customWidth="1" min="5" max="32" width="12.75"/>
    <col customWidth="1" min="33" max="33" width="9.25"/>
    <col customWidth="1" min="34" max="35" width="12.75"/>
    <col customWidth="1" min="36" max="36" width="12.25"/>
    <col customWidth="1" min="37" max="38" width="12.75"/>
    <col customWidth="1" min="39" max="39" width="11.5"/>
    <col customWidth="1" min="40" max="40" width="12.75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4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4" t="s">
        <v>34</v>
      </c>
      <c r="AJ1" s="4" t="s">
        <v>35</v>
      </c>
      <c r="AK1" s="4" t="s">
        <v>36</v>
      </c>
      <c r="AL1" s="5" t="s">
        <v>37</v>
      </c>
      <c r="AM1" s="5" t="s">
        <v>38</v>
      </c>
      <c r="AN1" s="5" t="s">
        <v>39</v>
      </c>
    </row>
    <row r="2" ht="9.0" customHeight="1">
      <c r="A2" s="6"/>
      <c r="B2" s="7"/>
      <c r="C2" s="7"/>
      <c r="D2" s="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ht="15.75" customHeight="1">
      <c r="A3" s="9" t="s">
        <v>40</v>
      </c>
      <c r="B3" s="10">
        <f t="shared" ref="B3:AN3" si="1">B5-B10+B49</f>
        <v>0</v>
      </c>
      <c r="C3" s="10">
        <f t="shared" si="1"/>
        <v>0</v>
      </c>
      <c r="D3" s="11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3">
        <f t="shared" si="1"/>
        <v>0</v>
      </c>
      <c r="I3" s="13">
        <f t="shared" si="1"/>
        <v>0</v>
      </c>
      <c r="J3" s="13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3">
        <f t="shared" si="1"/>
        <v>0</v>
      </c>
      <c r="O3" s="13">
        <f t="shared" si="1"/>
        <v>0</v>
      </c>
      <c r="P3" s="13">
        <f t="shared" si="1"/>
        <v>0</v>
      </c>
      <c r="Q3" s="12">
        <f t="shared" si="1"/>
        <v>0</v>
      </c>
      <c r="R3" s="12">
        <f t="shared" si="1"/>
        <v>0</v>
      </c>
      <c r="S3" s="12">
        <f t="shared" si="1"/>
        <v>0</v>
      </c>
      <c r="T3" s="13">
        <f t="shared" si="1"/>
        <v>0</v>
      </c>
      <c r="U3" s="13">
        <f t="shared" si="1"/>
        <v>0</v>
      </c>
      <c r="V3" s="13">
        <f t="shared" si="1"/>
        <v>0</v>
      </c>
      <c r="W3" s="12">
        <f t="shared" si="1"/>
        <v>0</v>
      </c>
      <c r="X3" s="12">
        <f t="shared" si="1"/>
        <v>0</v>
      </c>
      <c r="Y3" s="12">
        <f t="shared" si="1"/>
        <v>0</v>
      </c>
      <c r="Z3" s="13">
        <f t="shared" si="1"/>
        <v>0</v>
      </c>
      <c r="AA3" s="13">
        <f t="shared" si="1"/>
        <v>0</v>
      </c>
      <c r="AB3" s="13">
        <f t="shared" si="1"/>
        <v>0</v>
      </c>
      <c r="AC3" s="12">
        <f t="shared" si="1"/>
        <v>0</v>
      </c>
      <c r="AD3" s="12">
        <f t="shared" si="1"/>
        <v>0</v>
      </c>
      <c r="AE3" s="12">
        <f t="shared" si="1"/>
        <v>0</v>
      </c>
      <c r="AF3" s="13">
        <f t="shared" si="1"/>
        <v>0</v>
      </c>
      <c r="AG3" s="13">
        <f t="shared" si="1"/>
        <v>0</v>
      </c>
      <c r="AH3" s="13">
        <f t="shared" si="1"/>
        <v>0</v>
      </c>
      <c r="AI3" s="12">
        <f t="shared" si="1"/>
        <v>0</v>
      </c>
      <c r="AJ3" s="12">
        <f t="shared" si="1"/>
        <v>0</v>
      </c>
      <c r="AK3" s="12">
        <f t="shared" si="1"/>
        <v>0</v>
      </c>
      <c r="AL3" s="13">
        <f t="shared" si="1"/>
        <v>0</v>
      </c>
      <c r="AM3" s="13">
        <f t="shared" si="1"/>
        <v>0</v>
      </c>
      <c r="AN3" s="13">
        <f t="shared" si="1"/>
        <v>0</v>
      </c>
    </row>
    <row r="4" ht="9.0" customHeight="1">
      <c r="A4" s="6"/>
      <c r="B4" s="7"/>
      <c r="C4" s="7"/>
      <c r="D4" s="8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ht="15.75" customHeight="1">
      <c r="A5" s="14" t="s">
        <v>41</v>
      </c>
      <c r="B5" s="15">
        <f t="shared" ref="B5:AN5" si="2">SUM(B6:B8)</f>
        <v>0</v>
      </c>
      <c r="C5" s="15">
        <f t="shared" si="2"/>
        <v>0</v>
      </c>
      <c r="D5" s="16">
        <f t="shared" si="2"/>
        <v>0</v>
      </c>
      <c r="E5" s="17">
        <f t="shared" si="2"/>
        <v>0</v>
      </c>
      <c r="F5" s="17">
        <f t="shared" si="2"/>
        <v>0</v>
      </c>
      <c r="G5" s="17">
        <f t="shared" si="2"/>
        <v>0</v>
      </c>
      <c r="H5" s="18">
        <f t="shared" si="2"/>
        <v>0</v>
      </c>
      <c r="I5" s="18">
        <f t="shared" si="2"/>
        <v>0</v>
      </c>
      <c r="J5" s="17">
        <f t="shared" si="2"/>
        <v>0</v>
      </c>
      <c r="K5" s="17">
        <f t="shared" si="2"/>
        <v>0</v>
      </c>
      <c r="L5" s="17">
        <f t="shared" si="2"/>
        <v>0</v>
      </c>
      <c r="M5" s="17">
        <f t="shared" si="2"/>
        <v>0</v>
      </c>
      <c r="N5" s="18">
        <f t="shared" si="2"/>
        <v>0</v>
      </c>
      <c r="O5" s="18">
        <f t="shared" si="2"/>
        <v>0</v>
      </c>
      <c r="P5" s="17">
        <f t="shared" si="2"/>
        <v>0</v>
      </c>
      <c r="Q5" s="17">
        <f t="shared" si="2"/>
        <v>0</v>
      </c>
      <c r="R5" s="17">
        <f t="shared" si="2"/>
        <v>0</v>
      </c>
      <c r="S5" s="17">
        <f t="shared" si="2"/>
        <v>0</v>
      </c>
      <c r="T5" s="18">
        <f t="shared" si="2"/>
        <v>0</v>
      </c>
      <c r="U5" s="18">
        <f t="shared" si="2"/>
        <v>0</v>
      </c>
      <c r="V5" s="17">
        <f t="shared" si="2"/>
        <v>0</v>
      </c>
      <c r="W5" s="17">
        <f t="shared" si="2"/>
        <v>0</v>
      </c>
      <c r="X5" s="17">
        <f t="shared" si="2"/>
        <v>0</v>
      </c>
      <c r="Y5" s="17">
        <f t="shared" si="2"/>
        <v>0</v>
      </c>
      <c r="Z5" s="18">
        <f t="shared" si="2"/>
        <v>0</v>
      </c>
      <c r="AA5" s="18">
        <f t="shared" si="2"/>
        <v>0</v>
      </c>
      <c r="AB5" s="17">
        <f t="shared" si="2"/>
        <v>0</v>
      </c>
      <c r="AC5" s="17">
        <f t="shared" si="2"/>
        <v>0</v>
      </c>
      <c r="AD5" s="17">
        <f t="shared" si="2"/>
        <v>0</v>
      </c>
      <c r="AE5" s="17">
        <f t="shared" si="2"/>
        <v>0</v>
      </c>
      <c r="AF5" s="18">
        <f t="shared" si="2"/>
        <v>0</v>
      </c>
      <c r="AG5" s="18">
        <f t="shared" si="2"/>
        <v>0</v>
      </c>
      <c r="AH5" s="17">
        <f t="shared" si="2"/>
        <v>0</v>
      </c>
      <c r="AI5" s="17">
        <f t="shared" si="2"/>
        <v>0</v>
      </c>
      <c r="AJ5" s="17">
        <f t="shared" si="2"/>
        <v>0</v>
      </c>
      <c r="AK5" s="17">
        <f t="shared" si="2"/>
        <v>0</v>
      </c>
      <c r="AL5" s="18">
        <f t="shared" si="2"/>
        <v>0</v>
      </c>
      <c r="AM5" s="18">
        <f t="shared" si="2"/>
        <v>0</v>
      </c>
      <c r="AN5" s="17">
        <f t="shared" si="2"/>
        <v>0</v>
      </c>
    </row>
    <row r="6" ht="15.75" customHeight="1">
      <c r="A6" s="7" t="s">
        <v>42</v>
      </c>
      <c r="B6" s="19">
        <f>E6+H6+K6+N6+Q6+T6+W6+Z6+AC6+AF6+AI6+AL6</f>
        <v>0</v>
      </c>
      <c r="C6" s="19">
        <f>SUM(IF(MONTH(TODAY())&gt;1,F6,0), IF(MONTH(TODAY())&gt;2,I6,0), IF(MONTH(TODAY())&gt;3,L6,0), IF(MONTH(TODAY())&gt;4,O6,0), IF(MONTH(TODAY())&gt;5,R6,0), IF(MONTH(TODAY())&gt;6,U6,0), IF(MONTH(TODAY())&gt;7,X6,0), IF(MONTH(TODAY())&gt;8,AA6,0), IF(MONTH(TODAY())&gt;9,AD6,0), IF(MONTH(TODAY())&gt;10,AG6,0), IF(MONTH(TODAY())&gt;11,AJ6,0), IF(MONTH(TODAY())&gt;12,AM6,0))
</f>
        <v>0</v>
      </c>
      <c r="D6" s="20">
        <f>B6-C6</f>
        <v>0</v>
      </c>
      <c r="E6" s="21" t="str">
        <f t="array" ref="E6">IFERROR(SUMIF(Consolidado!$C$3:$C59, $A6, INDEX(Consolidado!$E$3:$P$100, , MATCH(E$1, Consolidado!$E$2:$P$2, 0))), "")</f>
        <v/>
      </c>
      <c r="F6" s="21" t="str">
        <f>EneR!AN8</f>
        <v/>
      </c>
      <c r="G6" s="21">
        <f t="shared" ref="G6:G8" si="4">E6-F6</f>
        <v>0</v>
      </c>
      <c r="H6" s="22" t="str">
        <f t="array" ref="H6">IFERROR(SUMIF(Consolidado!$C$3:$C59, $A6, INDEX(Consolidado!$E$3:$P$100, , MATCH(H$1, Consolidado!$E$2:$P$2, 0))), "")</f>
        <v/>
      </c>
      <c r="I6" s="22" t="str">
        <f>FebR!AO8</f>
        <v/>
      </c>
      <c r="J6" s="21">
        <f t="shared" ref="J6:J8" si="5">H6-I6</f>
        <v>0</v>
      </c>
      <c r="K6" s="21" t="str">
        <f t="array" ref="K6">IFERROR(SUMIF(Consolidado!$C$3:$C59, $A6, INDEX(Consolidado!$E$3:$P59, , MATCH(K$1, Consolidado!$E$2:$P$2, 0))), "")</f>
        <v/>
      </c>
      <c r="L6" s="21" t="str">
        <f>MarR!AO8</f>
        <v/>
      </c>
      <c r="M6" s="21">
        <f t="shared" ref="M6:M8" si="6">K6-L6</f>
        <v>0</v>
      </c>
      <c r="N6" s="22" t="str">
        <f t="array" ref="N6">IFERROR(SUMIF(Consolidado!$C$3:$C59, $A6, INDEX(Consolidado!$E$3:$P59, , MATCH(N$1, Consolidado!$E$2:$P$2, 0))), "")</f>
        <v/>
      </c>
      <c r="O6" s="22" t="str">
        <f>AbrR!AP8</f>
        <v/>
      </c>
      <c r="P6" s="21">
        <f t="shared" ref="P6:P8" si="7">N6-O6</f>
        <v>0</v>
      </c>
      <c r="Q6" s="21" t="str">
        <f t="array" ref="Q6">IFERROR(SUMIF(Consolidado!$C$3:$C59, $A6, INDEX(Consolidado!$E$3:$P59, , MATCH(Q$1, Consolidado!$E$2:$P$2, 0))), "")</f>
        <v/>
      </c>
      <c r="R6" s="21" t="str">
        <f>MayR!AP8</f>
        <v/>
      </c>
      <c r="S6" s="21">
        <f t="shared" ref="S6:S8" si="8">Q6-R6</f>
        <v>0</v>
      </c>
      <c r="T6" s="22" t="str">
        <f t="array" ref="T6">IFERROR(SUMIF(Consolidado!$C$3:$C59, $A6, INDEX(Consolidado!$E$3:$P59, , MATCH(T$1, Consolidado!$E$2:$P$2, 0))), "")</f>
        <v/>
      </c>
      <c r="U6" s="22" t="str">
        <f>JunR!AQ8</f>
        <v/>
      </c>
      <c r="V6" s="21">
        <f t="shared" ref="V6:V8" si="9">T6-U6</f>
        <v>0</v>
      </c>
      <c r="W6" s="21" t="str">
        <f t="array" ref="W6">IFERROR(SUMIF(Consolidado!$C$3:$C59, $A6, INDEX(Consolidado!$E$3:$P59, , MATCH(W$1, Consolidado!$E$2:$P$2, 0))), "")</f>
        <v/>
      </c>
      <c r="X6" s="21" t="str">
        <f>JulR!AP8</f>
        <v/>
      </c>
      <c r="Y6" s="21">
        <f t="shared" ref="Y6:Y8" si="10">W6-X6</f>
        <v>0</v>
      </c>
      <c r="Z6" s="22" t="str">
        <f t="array" ref="Z6">IFERROR(SUMIF(Consolidado!$C$3:$C59, $A6, INDEX(Consolidado!$E$3:$P59, , MATCH(Z$1, Consolidado!$E$2:$P$2, 0))), "")</f>
        <v/>
      </c>
      <c r="AA6" s="22"/>
      <c r="AB6" s="21">
        <f t="shared" ref="AB6:AB8" si="11">Z6-AA6</f>
        <v>0</v>
      </c>
      <c r="AC6" s="21" t="str">
        <f t="array" ref="AC6">IFERROR(SUMIF(Consolidado!$C$3:$C59, $A6, INDEX(Consolidado!$E$3:$P59, , MATCH(AC$1, Consolidado!$E$2:$P$2, 0))), "")</f>
        <v/>
      </c>
      <c r="AD6" s="21"/>
      <c r="AE6" s="21">
        <f t="shared" ref="AE6:AE8" si="12">AC6-AD6</f>
        <v>0</v>
      </c>
      <c r="AF6" s="22" t="str">
        <f t="array" ref="AF6">IFERROR(SUMIF(Consolidado!$C$3:$C59, $A6, INDEX(Consolidado!$E$3:$P59, , MATCH(AF$1, Consolidado!$E$2:$P$2, 0))), "")</f>
        <v/>
      </c>
      <c r="AG6" s="22"/>
      <c r="AH6" s="21">
        <f t="shared" ref="AH6:AH8" si="13">AF6-AG6</f>
        <v>0</v>
      </c>
      <c r="AI6" s="21" t="str">
        <f t="array" ref="AI6">IFERROR(SUMIF(Consolidado!$C$3:$C59, $A6, INDEX(Consolidado!$E$3:$P59, , MATCH(AI$1, Consolidado!$E$2:$P$2, 0))), "")</f>
        <v/>
      </c>
      <c r="AJ6" s="21"/>
      <c r="AK6" s="21">
        <f t="shared" ref="AK6:AK8" si="14">AI6-AJ6</f>
        <v>0</v>
      </c>
      <c r="AL6" s="22" t="str">
        <f t="array" ref="AL6">IFERROR(SUMIF(Consolidado!$C$3:$C59, $A6, INDEX(Consolidado!$E$3:$P59, , MATCH(AL$1, Consolidado!$E$2:$P$2, 0))), "")</f>
        <v/>
      </c>
      <c r="AM6" s="22"/>
      <c r="AN6" s="21">
        <f t="shared" ref="AN6:AN8" si="15">AL6-AM6</f>
        <v>0</v>
      </c>
    </row>
    <row r="7" ht="15.75" customHeight="1">
      <c r="A7" s="7" t="s">
        <v>43</v>
      </c>
      <c r="B7" s="19">
        <f t="shared" ref="B7:C7" si="3">SUM(IF(MONTH(TODAY())&gt;1,E7,0), IF(MONTH(TODAY())&gt;2,H7,0), IF(MONTH(TODAY())&gt;3,K7,0), IF(MONTH(TODAY())&gt;4,N7,0), IF(MONTH(TODAY())&gt;5,Q7,0), IF(MONTH(TODAY())&gt;6,T7,0), IF(MONTH(TODAY())&gt;7,W7,0), IF(MONTH(TODAY())&gt;8,Z7,0), IF(MONTH(TODAY())&gt;9,AC7,0), IF(MONTH(TODAY())&gt;10,AF7,0), IF(MONTH(TODAY())&gt;11,AI7,0), IF(MONTH(TODAY())&gt;12,AL7,0))
</f>
        <v>0</v>
      </c>
      <c r="C7" s="19">
        <f t="shared" si="3"/>
        <v>0</v>
      </c>
      <c r="D7" s="20">
        <f t="shared" ref="D7:D8" si="17">G7+J7+M7+P7+S7+V7+Y7+AB7+AE7+AH7+AK7+AN7</f>
        <v>0</v>
      </c>
      <c r="E7" s="21" t="str">
        <f t="array" ref="E7">IFERROR(SUMIF(Consolidado!$C$3:$C$100, $A7, INDEX(Consolidado!$E$3:$P$100, , MATCH(E$1, Consolidado!$E$2:$P$2, 0))), "")</f>
        <v/>
      </c>
      <c r="F7" s="21" t="str">
        <f>EneR!AH9</f>
        <v/>
      </c>
      <c r="G7" s="21">
        <f t="shared" si="4"/>
        <v>0</v>
      </c>
      <c r="H7" s="22" t="str">
        <f t="array" ref="H7">IFERROR(SUMIF(Consolidado!$C$3:$C$100, $A7, INDEX(Consolidado!$E$3:$P$100, , MATCH(H$1, Consolidado!$E$2:$P$2, 0))), "")</f>
        <v/>
      </c>
      <c r="I7" s="22" t="str">
        <f>FebR!AJ9</f>
        <v/>
      </c>
      <c r="J7" s="21">
        <f t="shared" si="5"/>
        <v>0</v>
      </c>
      <c r="K7" s="21" t="str">
        <f t="array" ref="K7">IFERROR(SUMIF(Consolidado!$C$3:$C$100, $A7, INDEX(Consolidado!$E$3:$P$100, , MATCH(K$1, Consolidado!$E$2:$P$2, 0))), "")</f>
        <v/>
      </c>
      <c r="L7" s="21" t="str">
        <f>MarR!AK9</f>
        <v/>
      </c>
      <c r="M7" s="21">
        <f t="shared" si="6"/>
        <v>0</v>
      </c>
      <c r="N7" s="22" t="str">
        <f t="array" ref="N7">IFERROR(SUMIF(Consolidado!$C$3:$C$100, $A7, INDEX(Consolidado!$E$3:$P$100, , MATCH(N$1, Consolidado!$E$2:$P$2, 0))), "")</f>
        <v/>
      </c>
      <c r="O7" s="22" t="str">
        <f>MayR!AK9</f>
        <v/>
      </c>
      <c r="P7" s="21">
        <f t="shared" si="7"/>
        <v>0</v>
      </c>
      <c r="Q7" s="21" t="str">
        <f t="array" ref="Q7">IFERROR(SUMIF(Consolidado!$C$3:$C$100, $A7, INDEX(Consolidado!$E$3:$P$100, , MATCH(Q$1, Consolidado!$E$2:$P$2, 0))), "")</f>
        <v/>
      </c>
      <c r="R7" s="21" t="str">
        <f>MayR!AK9</f>
        <v/>
      </c>
      <c r="S7" s="21">
        <f t="shared" si="8"/>
        <v>0</v>
      </c>
      <c r="T7" s="22" t="str">
        <f t="array" ref="T7">IFERROR(SUMIF(Consolidado!$C$3:$C$100, $A7, INDEX(Consolidado!$E$3:$P$100, , MATCH(T$1, Consolidado!$E$2:$P$2, 0))), "")</f>
        <v/>
      </c>
      <c r="U7" s="22" t="str">
        <f>JunR!AM9</f>
        <v/>
      </c>
      <c r="V7" s="21">
        <f t="shared" si="9"/>
        <v>0</v>
      </c>
      <c r="W7" s="21" t="str">
        <f t="array" ref="W7">IFERROR(SUMIF(Consolidado!$C$3:$C$100, $A7, INDEX(Consolidado!$E$3:$P$100, , MATCH(W$1, Consolidado!$E$2:$P$2, 0))), "")</f>
        <v/>
      </c>
      <c r="X7" s="21" t="str">
        <f>JulR!AP9</f>
        <v/>
      </c>
      <c r="Y7" s="21">
        <f t="shared" si="10"/>
        <v>0</v>
      </c>
      <c r="Z7" s="22" t="str">
        <f t="array" ref="Z7">IFERROR(SUMIF(Consolidado!$C$3:$C$100, $A7, INDEX(Consolidado!$E$3:$P$100, , MATCH(Z$1, Consolidado!$E$2:$P$2, 0))), "")</f>
        <v/>
      </c>
      <c r="AA7" s="22"/>
      <c r="AB7" s="21">
        <f t="shared" si="11"/>
        <v>0</v>
      </c>
      <c r="AC7" s="21" t="str">
        <f t="array" ref="AC7">IFERROR(SUMIF(Consolidado!$C$3:$C$100, $A7, INDEX(Consolidado!$E$3:$P$100, , MATCH(AC$1, Consolidado!$E$2:$P$2, 0))), "")</f>
        <v/>
      </c>
      <c r="AD7" s="21"/>
      <c r="AE7" s="21">
        <f t="shared" si="12"/>
        <v>0</v>
      </c>
      <c r="AF7" s="22" t="str">
        <f t="array" ref="AF7">IFERROR(SUMIF(Consolidado!$C$3:$C$100, $A7, INDEX(Consolidado!$E$3:$P$100, , MATCH(AF$1, Consolidado!$E$2:$P$2, 0))), "")</f>
        <v/>
      </c>
      <c r="AG7" s="22"/>
      <c r="AH7" s="21">
        <f t="shared" si="13"/>
        <v>0</v>
      </c>
      <c r="AI7" s="21" t="str">
        <f t="array" ref="AI7">IFERROR(SUMIF(Consolidado!$C$3:$C$100, $A7, INDEX(Consolidado!$E$3:$P$100, , MATCH(AI$1, Consolidado!$E$2:$P$2, 0))), "")</f>
        <v/>
      </c>
      <c r="AJ7" s="21"/>
      <c r="AK7" s="21">
        <f t="shared" si="14"/>
        <v>0</v>
      </c>
      <c r="AL7" s="22" t="str">
        <f t="array" ref="AL7">IFERROR(SUMIF(Consolidado!$C$3:$C$100, $A7, INDEX(Consolidado!$E$3:$P$100, , MATCH(AL$1, Consolidado!$E$2:$P$2, 0))), "")</f>
        <v/>
      </c>
      <c r="AM7" s="22"/>
      <c r="AN7" s="21">
        <f t="shared" si="15"/>
        <v>0</v>
      </c>
    </row>
    <row r="8" ht="15.75" customHeight="1">
      <c r="B8" s="19">
        <f t="shared" ref="B8:C8" si="16">SUM(IF(MONTH(TODAY())&gt;1,E8,0), IF(MONTH(TODAY())&gt;2,H8,0), IF(MONTH(TODAY())&gt;3,K8,0), IF(MONTH(TODAY())&gt;4,N8,0), IF(MONTH(TODAY())&gt;5,Q8,0), IF(MONTH(TODAY())&gt;6,T8,0), IF(MONTH(TODAY())&gt;7,W8,0), IF(MONTH(TODAY())&gt;8,Z8,0), IF(MONTH(TODAY())&gt;9,AC8,0), IF(MONTH(TODAY())&gt;10,AF8,0), IF(MONTH(TODAY())&gt;11,AI8,0), IF(MONTH(TODAY())&gt;12,AL8,0))
</f>
        <v>0</v>
      </c>
      <c r="C8" s="19">
        <f t="shared" si="16"/>
        <v>0</v>
      </c>
      <c r="D8" s="20">
        <f t="shared" si="17"/>
        <v>0</v>
      </c>
      <c r="E8" s="21" t="str">
        <f t="array" ref="E8">IFERROR(SUMIF(Consolidado!$C$3:$C$100, $A8, INDEX(Consolidado!$E$3:$P$100, , MATCH(E$1, Consolidado!$E$2:$P$2, 0))), "")</f>
        <v/>
      </c>
      <c r="F8" s="21" t="str">
        <f>EneR!AH10</f>
        <v/>
      </c>
      <c r="G8" s="21">
        <f t="shared" si="4"/>
        <v>0</v>
      </c>
      <c r="H8" s="22" t="str">
        <f t="array" ref="H8">IFERROR(SUMIF(Consolidado!$C$3:$C$100, $A8, INDEX(Consolidado!$E$3:$P$100, , MATCH(H$1, Consolidado!$E$2:$P$2, 0))), "")</f>
        <v/>
      </c>
      <c r="I8" s="22" t="str">
        <f>FebR!AJ10</f>
        <v/>
      </c>
      <c r="J8" s="21">
        <f t="shared" si="5"/>
        <v>0</v>
      </c>
      <c r="K8" s="21" t="str">
        <f t="array" ref="K8">IFERROR(SUMIF(Consolidado!$C$3:$C$100, $A8, INDEX(Consolidado!$E$3:$P$100, , MATCH(K$1, Consolidado!$E$2:$P$2, 0))), "")</f>
        <v/>
      </c>
      <c r="L8" s="21" t="str">
        <f>MarR!AK10</f>
        <v/>
      </c>
      <c r="M8" s="21">
        <f t="shared" si="6"/>
        <v>0</v>
      </c>
      <c r="N8" s="22" t="str">
        <f t="array" ref="N8">IFERROR(SUMIF(Consolidado!$C$3:$C$100, $A8, INDEX(Consolidado!$E$3:$P$100, , MATCH(N$1, Consolidado!$E$2:$P$2, 0))), "")</f>
        <v/>
      </c>
      <c r="O8" s="22" t="str">
        <f>MayR!AK10</f>
        <v/>
      </c>
      <c r="P8" s="21">
        <f t="shared" si="7"/>
        <v>0</v>
      </c>
      <c r="Q8" s="21" t="str">
        <f t="array" ref="Q8">IFERROR(SUMIF(Consolidado!$C$3:$C$100, $A8, INDEX(Consolidado!$E$3:$P$100, , MATCH(Q$1, Consolidado!$E$2:$P$2, 0))), "")</f>
        <v/>
      </c>
      <c r="R8" s="21" t="str">
        <f>MayR!AK10</f>
        <v/>
      </c>
      <c r="S8" s="21">
        <f t="shared" si="8"/>
        <v>0</v>
      </c>
      <c r="T8" s="22" t="str">
        <f t="array" ref="T8">IFERROR(SUMIF(Consolidado!$C$3:$C$100, $A8, INDEX(Consolidado!$E$3:$P$100, , MATCH(T$1, Consolidado!$E$2:$P$2, 0))), "")</f>
        <v/>
      </c>
      <c r="U8" s="22" t="str">
        <f>JunR!AM10</f>
        <v/>
      </c>
      <c r="V8" s="21">
        <f t="shared" si="9"/>
        <v>0</v>
      </c>
      <c r="W8" s="21" t="str">
        <f t="array" ref="W8">IFERROR(SUMIF(Consolidado!$C$3:$C$100, $A8, INDEX(Consolidado!$E$3:$P$100, , MATCH(W$1, Consolidado!$E$2:$P$2, 0))), "")</f>
        <v/>
      </c>
      <c r="X8" s="21" t="str">
        <f>JulR!AP10</f>
        <v/>
      </c>
      <c r="Y8" s="21">
        <f t="shared" si="10"/>
        <v>0</v>
      </c>
      <c r="Z8" s="22" t="str">
        <f t="array" ref="Z8">IFERROR(SUMIF(Consolidado!$C$3:$C$100, $A8, INDEX(Consolidado!$E$3:$P$100, , MATCH(Z$1, Consolidado!$E$2:$P$2, 0))), "")</f>
        <v/>
      </c>
      <c r="AA8" s="22"/>
      <c r="AB8" s="21">
        <f t="shared" si="11"/>
        <v>0</v>
      </c>
      <c r="AC8" s="21" t="str">
        <f t="array" ref="AC8">IFERROR(SUMIF(Consolidado!$C$3:$C$100, $A8, INDEX(Consolidado!$E$3:$P$100, , MATCH(AC$1, Consolidado!$E$2:$P$2, 0))), "")</f>
        <v/>
      </c>
      <c r="AD8" s="21"/>
      <c r="AE8" s="21">
        <f t="shared" si="12"/>
        <v>0</v>
      </c>
      <c r="AF8" s="22" t="str">
        <f t="array" ref="AF8">IFERROR(SUMIF(Consolidado!$C$3:$C$100, $A8, INDEX(Consolidado!$E$3:$P$100, , MATCH(AF$1, Consolidado!$E$2:$P$2, 0))), "")</f>
        <v/>
      </c>
      <c r="AG8" s="22"/>
      <c r="AH8" s="21">
        <f t="shared" si="13"/>
        <v>0</v>
      </c>
      <c r="AI8" s="21" t="str">
        <f t="array" ref="AI8">IFERROR(SUMIF(Consolidado!$C$3:$C$100, $A8, INDEX(Consolidado!$E$3:$P$100, , MATCH(AI$1, Consolidado!$E$2:$P$2, 0))), "")</f>
        <v/>
      </c>
      <c r="AJ8" s="21"/>
      <c r="AK8" s="21">
        <f t="shared" si="14"/>
        <v>0</v>
      </c>
      <c r="AL8" s="22" t="str">
        <f t="array" ref="AL8">IFERROR(SUMIF(Consolidado!$C$3:$C$100, $A8, INDEX(Consolidado!$E$3:$P$100, , MATCH(AL$1, Consolidado!$E$2:$P$2, 0))), "")</f>
        <v/>
      </c>
      <c r="AM8" s="22"/>
      <c r="AN8" s="21">
        <f t="shared" si="15"/>
        <v>0</v>
      </c>
    </row>
    <row r="9" ht="9.0" customHeight="1">
      <c r="A9" s="23"/>
      <c r="B9" s="7"/>
      <c r="C9" s="7"/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ht="15.75" customHeight="1">
      <c r="A10" s="24" t="s">
        <v>44</v>
      </c>
      <c r="B10" s="15">
        <f t="shared" ref="B10:AN10" si="18">SUM(B11:B47)</f>
        <v>0</v>
      </c>
      <c r="C10" s="15">
        <f t="shared" si="18"/>
        <v>0</v>
      </c>
      <c r="D10" s="16">
        <f t="shared" si="18"/>
        <v>0</v>
      </c>
      <c r="E10" s="17">
        <f t="shared" si="18"/>
        <v>0</v>
      </c>
      <c r="F10" s="17">
        <f t="shared" si="18"/>
        <v>0</v>
      </c>
      <c r="G10" s="17">
        <f t="shared" si="18"/>
        <v>0</v>
      </c>
      <c r="H10" s="18">
        <f t="shared" si="18"/>
        <v>0</v>
      </c>
      <c r="I10" s="18">
        <f t="shared" si="18"/>
        <v>0</v>
      </c>
      <c r="J10" s="18">
        <f t="shared" si="18"/>
        <v>0</v>
      </c>
      <c r="K10" s="17">
        <f t="shared" si="18"/>
        <v>0</v>
      </c>
      <c r="L10" s="17">
        <f t="shared" si="18"/>
        <v>0</v>
      </c>
      <c r="M10" s="17">
        <f t="shared" si="18"/>
        <v>0</v>
      </c>
      <c r="N10" s="18">
        <f t="shared" si="18"/>
        <v>0</v>
      </c>
      <c r="O10" s="18">
        <f t="shared" si="18"/>
        <v>0</v>
      </c>
      <c r="P10" s="18">
        <f t="shared" si="18"/>
        <v>0</v>
      </c>
      <c r="Q10" s="17">
        <f t="shared" si="18"/>
        <v>0</v>
      </c>
      <c r="R10" s="17">
        <f t="shared" si="18"/>
        <v>0</v>
      </c>
      <c r="S10" s="17">
        <f t="shared" si="18"/>
        <v>0</v>
      </c>
      <c r="T10" s="18">
        <f t="shared" si="18"/>
        <v>0</v>
      </c>
      <c r="U10" s="18">
        <f t="shared" si="18"/>
        <v>0</v>
      </c>
      <c r="V10" s="18">
        <f t="shared" si="18"/>
        <v>0</v>
      </c>
      <c r="W10" s="17">
        <f t="shared" si="18"/>
        <v>0</v>
      </c>
      <c r="X10" s="17">
        <f t="shared" si="18"/>
        <v>0</v>
      </c>
      <c r="Y10" s="17">
        <f t="shared" si="18"/>
        <v>0</v>
      </c>
      <c r="Z10" s="18">
        <f t="shared" si="18"/>
        <v>0</v>
      </c>
      <c r="AA10" s="18">
        <f t="shared" si="18"/>
        <v>0</v>
      </c>
      <c r="AB10" s="18">
        <f t="shared" si="18"/>
        <v>0</v>
      </c>
      <c r="AC10" s="17">
        <f t="shared" si="18"/>
        <v>0</v>
      </c>
      <c r="AD10" s="17">
        <f t="shared" si="18"/>
        <v>0</v>
      </c>
      <c r="AE10" s="17">
        <f t="shared" si="18"/>
        <v>0</v>
      </c>
      <c r="AF10" s="18">
        <f t="shared" si="18"/>
        <v>0</v>
      </c>
      <c r="AG10" s="18">
        <f t="shared" si="18"/>
        <v>0</v>
      </c>
      <c r="AH10" s="18">
        <f t="shared" si="18"/>
        <v>0</v>
      </c>
      <c r="AI10" s="17">
        <f t="shared" si="18"/>
        <v>0</v>
      </c>
      <c r="AJ10" s="17">
        <f t="shared" si="18"/>
        <v>0</v>
      </c>
      <c r="AK10" s="17">
        <f t="shared" si="18"/>
        <v>0</v>
      </c>
      <c r="AL10" s="18">
        <f t="shared" si="18"/>
        <v>0</v>
      </c>
      <c r="AM10" s="18">
        <f t="shared" si="18"/>
        <v>0</v>
      </c>
      <c r="AN10" s="18">
        <f t="shared" si="18"/>
        <v>0</v>
      </c>
    </row>
    <row r="11" ht="15.75" customHeight="1">
      <c r="A11" s="7" t="str">
        <f>Menus!B4</f>
        <v>B01 Nomina</v>
      </c>
      <c r="B11" s="19">
        <f t="shared" ref="B11:B39" si="19">E11+H11+K11+N11+Q11+T11+W11+Z11+AC11+AF11+AI11+AL11</f>
        <v>0</v>
      </c>
      <c r="C11" s="19">
        <f t="shared" ref="C11:C39" si="20">SUM(IF(MONTH(TODAY())&gt;1,F11,0), IF(MONTH(TODAY())&gt;2,I11,0), IF(MONTH(TODAY())&gt;3,L11,0), IF(MONTH(TODAY())&gt;4,O11,0), IF(MONTH(TODAY())&gt;5,R11,0), IF(MONTH(TODAY())&gt;6,U11,0), IF(MONTH(TODAY())&gt;7,X11,0), IF(MONTH(TODAY())&gt;8,AA11,0), IF(MONTH(TODAY())&gt;9,AD11,0), IF(MONTH(TODAY())&gt;10,AG11,0), IF(MONTH(TODAY())&gt;11,AJ11,0), IF(MONTH(TODAY())&gt;12,AM11,0))
</f>
        <v>0</v>
      </c>
      <c r="D11" s="20">
        <f t="shared" ref="D11:D47" si="21">B11-C11</f>
        <v>0</v>
      </c>
      <c r="E11" s="21" t="str">
        <f t="array" ref="E11">IFERROR(SUMIF(Consolidado!$C$3:$C59, $A11, INDEX(Consolidado!$E$3:$P$100, , MATCH(E$1, Consolidado!$E$2:$P$2, 0))), "")</f>
        <v/>
      </c>
      <c r="F11" s="21" t="str">
        <f>EneR!AN15</f>
        <v/>
      </c>
      <c r="G11" s="21">
        <f t="shared" ref="G11:G47" si="22">E11-F11</f>
        <v>0</v>
      </c>
      <c r="H11" s="22" t="str">
        <f t="array" ref="H11">IFERROR(SUMIF(Consolidado!$C$3:$C59, $A11, INDEX(Consolidado!$E$3:$P$100, , MATCH(H$1, Consolidado!$E$2:$P$2, 0))), "")</f>
        <v/>
      </c>
      <c r="I11" s="22" t="str">
        <f>FebR!AO15</f>
        <v/>
      </c>
      <c r="J11" s="21">
        <f t="shared" ref="J11:J47" si="23">H11-I11</f>
        <v>0</v>
      </c>
      <c r="K11" s="21" t="str">
        <f t="array" ref="K11">IFERROR(SUMIF(Consolidado!$C$3:$C59, $A11, INDEX(Consolidado!$E$3:$P59, , MATCH(K$1, Consolidado!$E$2:$P$2, 0))), "")</f>
        <v/>
      </c>
      <c r="L11" s="21" t="str">
        <f>MarR!AO15</f>
        <v/>
      </c>
      <c r="M11" s="21">
        <f t="shared" ref="M11:M47" si="24">K11-L11</f>
        <v>0</v>
      </c>
      <c r="N11" s="22" t="str">
        <f t="array" ref="N11">IFERROR(SUMIF(Consolidado!$C$3:$C59, $A11, INDEX(Consolidado!$E$3:$P59, , MATCH(N$1, Consolidado!$E$2:$P$2, 0))), "")</f>
        <v/>
      </c>
      <c r="O11" s="22" t="str">
        <f>AbrR!AP15</f>
        <v/>
      </c>
      <c r="P11" s="21">
        <f t="shared" ref="P11:P47" si="25">N11-O11</f>
        <v>0</v>
      </c>
      <c r="Q11" s="21" t="str">
        <f t="array" ref="Q11">IFERROR(SUMIF(Consolidado!$C$3:$C59, $A11, INDEX(Consolidado!$E$3:$P59, , MATCH(Q$1, Consolidado!$E$2:$P$2, 0))), "")</f>
        <v/>
      </c>
      <c r="R11" s="21" t="str">
        <f>MayR!AP15</f>
        <v/>
      </c>
      <c r="S11" s="21">
        <f t="shared" ref="S11:S47" si="26">Q11-R11</f>
        <v>0</v>
      </c>
      <c r="T11" s="22" t="str">
        <f t="array" ref="T11">IFERROR(SUMIF(Consolidado!$C$3:$C59, $A11, INDEX(Consolidado!$E$3:$P59, , MATCH(T$1, Consolidado!$E$2:$P$2, 0))), "")</f>
        <v/>
      </c>
      <c r="U11" s="22" t="str">
        <f>JunR!AQ15</f>
        <v/>
      </c>
      <c r="V11" s="21">
        <f t="shared" ref="V11:V47" si="27">T11-U11</f>
        <v>0</v>
      </c>
      <c r="W11" s="21" t="str">
        <f t="array" ref="W11">IFERROR(SUMIF(Consolidado!$C$3:$C59, $A11, INDEX(Consolidado!$E$3:$P59, , MATCH(W$1, Consolidado!$E$2:$P$2, 0))), "")</f>
        <v/>
      </c>
      <c r="X11" s="21" t="str">
        <f t="array" ref="X11">IFERROR(INDEX('Gastos Admon Import'!$B$1:$P59,Match($A11,'Gastos Admon Import'!$A$1:$A59,0),match(X$1, 'Gastos Admon Import'!$B$6:AN$6,0)),"")</f>
        <v/>
      </c>
      <c r="Y11" s="21">
        <f t="shared" ref="Y11:Y47" si="28">W11-X11</f>
        <v>0</v>
      </c>
      <c r="Z11" s="22" t="str">
        <f t="array" ref="Z11">IFERROR(SUMIF(Consolidado!$C$3:$C59, $A11, INDEX(Consolidado!$E$3:$P59, , MATCH(Z$1, Consolidado!$E$2:$P$2, 0))), "")</f>
        <v/>
      </c>
      <c r="AA11" s="22" t="str">
        <f t="array" ref="AA11">IFERROR(INDEX('Gastos Admon Import'!$B$1:$P59,Match($A11,'Gastos Admon Import'!$A$1:$A59,0),match(AA$1, 'Gastos Admon Import'!$B$6:AN$6,0)),"")</f>
        <v/>
      </c>
      <c r="AB11" s="21">
        <f t="shared" ref="AB11:AB47" si="29">Z11-AA11</f>
        <v>0</v>
      </c>
      <c r="AC11" s="21" t="str">
        <f t="array" ref="AC11">IFERROR(SUMIF(Consolidado!$C$3:$C59, $A11, INDEX(Consolidado!$E$3:$P59, , MATCH(AC$1, Consolidado!$E$2:$P$2, 0))), "")</f>
        <v/>
      </c>
      <c r="AD11" s="21" t="str">
        <f t="array" ref="AD11">IFERROR(INDEX('Gastos Admon Import'!$B$1:$P59,Match($A11,'Gastos Admon Import'!$A$1:$A59,0),match(AD$1, 'Gastos Admon Import'!$B$6:AN$6,0)),"")</f>
        <v/>
      </c>
      <c r="AE11" s="21">
        <f t="shared" ref="AE11:AE47" si="30">AC11-AD11</f>
        <v>0</v>
      </c>
      <c r="AF11" s="22" t="str">
        <f t="array" ref="AF11">IFERROR(SUMIF(Consolidado!$C$3:$C59, $A11, INDEX(Consolidado!$E$3:$P59, , MATCH(AF$1, Consolidado!$E$2:$P$2, 0))), "")</f>
        <v/>
      </c>
      <c r="AG11" s="22" t="str">
        <f t="array" ref="AG11">IFERROR(INDEX('Gastos Admon Import'!$B$1:$P59,Match($A11,'Gastos Admon Import'!$A$1:$A59,0),match(AG$1, 'Gastos Admon Import'!$B$6:AN$6,0)),"")</f>
        <v/>
      </c>
      <c r="AH11" s="21">
        <f t="shared" ref="AH11:AH47" si="31">AF11-AG11</f>
        <v>0</v>
      </c>
      <c r="AI11" s="21" t="str">
        <f t="array" ref="AI11">IFERROR(SUMIF(Consolidado!$C$3:$C59, $A11, INDEX(Consolidado!$E$3:$P59, , MATCH(AI$1, Consolidado!$E$2:$P$2, 0))), "")</f>
        <v/>
      </c>
      <c r="AJ11" s="21" t="str">
        <f t="array" ref="AJ11">IFERROR(INDEX('Gastos Admon Import'!$B$1:$P59,Match($A11,'Gastos Admon Import'!$A$1:$A59,0),match(AJ$1, 'Gastos Admon Import'!$B$6:AN$6,0)),"")</f>
        <v/>
      </c>
      <c r="AK11" s="21">
        <f t="shared" ref="AK11:AK47" si="32">AI11-AJ11</f>
        <v>0</v>
      </c>
      <c r="AL11" s="22" t="str">
        <f t="array" ref="AL11">IFERROR(SUMIF(Consolidado!$C$3:$C59, $A11, INDEX(Consolidado!$E$3:$P59, , MATCH(AL$1, Consolidado!$E$2:$P$2, 0))), "")</f>
        <v/>
      </c>
      <c r="AM11" s="22" t="str">
        <f t="array" ref="AM11">IFERROR(INDEX('Gastos Admon Import'!$B$1:$P59,Match($A11,'Gastos Admon Import'!$A$1:$A59,0),match(AM$1, 'Gastos Admon Import'!$B$6:AN$6,0)),"")</f>
        <v/>
      </c>
      <c r="AN11" s="21">
        <f t="shared" ref="AN11:AN47" si="33">AL11-AM11</f>
        <v>0</v>
      </c>
    </row>
    <row r="12" ht="15.75" customHeight="1">
      <c r="A12" s="7" t="str">
        <f>Menus!B5</f>
        <v>B02 Cuotas IMSS</v>
      </c>
      <c r="B12" s="19">
        <f t="shared" si="19"/>
        <v>0</v>
      </c>
      <c r="C12" s="19">
        <f t="shared" si="20"/>
        <v>0</v>
      </c>
      <c r="D12" s="20">
        <f t="shared" si="21"/>
        <v>0</v>
      </c>
      <c r="E12" s="21" t="str">
        <f t="array" ref="E12">IFERROR(SUMIF(Consolidado!$C$3:$C59, $A12, INDEX(Consolidado!$E$3:$P$100, , MATCH(E$1, Consolidado!$E$2:$P$2, 0))), "")</f>
        <v/>
      </c>
      <c r="F12" s="21" t="str">
        <f>EneR!AN16</f>
        <v/>
      </c>
      <c r="G12" s="21">
        <f t="shared" si="22"/>
        <v>0</v>
      </c>
      <c r="H12" s="22" t="str">
        <f t="array" ref="H12">IFERROR(SUMIF(Consolidado!$C$3:$C59, $A12, INDEX(Consolidado!$E$3:$P$100, , MATCH(H$1, Consolidado!$E$2:$P$2, 0))), "")</f>
        <v/>
      </c>
      <c r="I12" s="22" t="str">
        <f>FebR!AO16</f>
        <v/>
      </c>
      <c r="J12" s="21">
        <f t="shared" si="23"/>
        <v>0</v>
      </c>
      <c r="K12" s="21" t="str">
        <f t="array" ref="K12">IFERROR(SUMIF(Consolidado!$C$3:$C59, $A12, INDEX(Consolidado!$E$3:$P59, , MATCH(K$1, Consolidado!$E$2:$P$2, 0))), "")</f>
        <v/>
      </c>
      <c r="L12" s="21" t="str">
        <f>MarR!AO16</f>
        <v/>
      </c>
      <c r="M12" s="21">
        <f t="shared" si="24"/>
        <v>0</v>
      </c>
      <c r="N12" s="22" t="str">
        <f t="array" ref="N12">IFERROR(SUMIF(Consolidado!$C$3:$C59, $A12, INDEX(Consolidado!$E$3:$P59, , MATCH(N$1, Consolidado!$E$2:$P$2, 0))), "")</f>
        <v/>
      </c>
      <c r="O12" s="22" t="str">
        <f>AbrR!AP16</f>
        <v/>
      </c>
      <c r="P12" s="21">
        <f t="shared" si="25"/>
        <v>0</v>
      </c>
      <c r="Q12" s="21" t="str">
        <f t="array" ref="Q12">IFERROR(SUMIF(Consolidado!$C$3:$C59, $A12, INDEX(Consolidado!$E$3:$P59, , MATCH(Q$1, Consolidado!$E$2:$P$2, 0))), "")</f>
        <v/>
      </c>
      <c r="R12" s="21" t="str">
        <f>MayR!AP16</f>
        <v/>
      </c>
      <c r="S12" s="21">
        <f t="shared" si="26"/>
        <v>0</v>
      </c>
      <c r="T12" s="22" t="str">
        <f t="array" ref="T12">IFERROR(SUMIF(Consolidado!$C$3:$C59, $A12, INDEX(Consolidado!$E$3:$P59, , MATCH(T$1, Consolidado!$E$2:$P$2, 0))), "")</f>
        <v/>
      </c>
      <c r="U12" s="22" t="str">
        <f>JunR!AQ16</f>
        <v/>
      </c>
      <c r="V12" s="21">
        <f t="shared" si="27"/>
        <v>0</v>
      </c>
      <c r="W12" s="21" t="str">
        <f t="array" ref="W12">IFERROR(SUMIF(Consolidado!$C$3:$C59, $A12, INDEX(Consolidado!$E$3:$P59, , MATCH(W$1, Consolidado!$E$2:$P$2, 0))), "")</f>
        <v/>
      </c>
      <c r="X12" s="21" t="str">
        <f t="array" ref="X12">IFERROR(INDEX('Gastos Admon Import'!$B$1:$P59,Match($A12,'Gastos Admon Import'!$A$1:$A59,0),match(X$1, 'Gastos Admon Import'!$B$6:AN$6,0)),"")</f>
        <v/>
      </c>
      <c r="Y12" s="21">
        <f t="shared" si="28"/>
        <v>0</v>
      </c>
      <c r="Z12" s="22" t="str">
        <f t="array" ref="Z12">IFERROR(SUMIF(Consolidado!$C$3:$C59, $A12, INDEX(Consolidado!$E$3:$P59, , MATCH(Z$1, Consolidado!$E$2:$P$2, 0))), "")</f>
        <v/>
      </c>
      <c r="AA12" s="22" t="str">
        <f t="array" ref="AA12">IFERROR(INDEX('Gastos Admon Import'!$B$1:$P59,Match($A12,'Gastos Admon Import'!$A$1:$A59,0),match(AA$1, 'Gastos Admon Import'!$B$6:AN$6,0)),"")</f>
        <v/>
      </c>
      <c r="AB12" s="21">
        <f t="shared" si="29"/>
        <v>0</v>
      </c>
      <c r="AC12" s="21" t="str">
        <f t="array" ref="AC12">IFERROR(SUMIF(Consolidado!$C$3:$C59, $A12, INDEX(Consolidado!$E$3:$P59, , MATCH(AC$1, Consolidado!$E$2:$P$2, 0))), "")</f>
        <v/>
      </c>
      <c r="AD12" s="21" t="str">
        <f t="array" ref="AD12">IFERROR(INDEX('Gastos Admon Import'!$B$1:$P59,Match($A12,'Gastos Admon Import'!$A$1:$A59,0),match(AD$1, 'Gastos Admon Import'!$B$6:AN$6,0)),"")</f>
        <v/>
      </c>
      <c r="AE12" s="21">
        <f t="shared" si="30"/>
        <v>0</v>
      </c>
      <c r="AF12" s="22" t="str">
        <f t="array" ref="AF12">IFERROR(SUMIF(Consolidado!$C$3:$C59, $A12, INDEX(Consolidado!$E$3:$P59, , MATCH(AF$1, Consolidado!$E$2:$P$2, 0))), "")</f>
        <v/>
      </c>
      <c r="AG12" s="22" t="str">
        <f t="array" ref="AG12">IFERROR(INDEX('Gastos Admon Import'!$B$1:$P59,Match($A12,'Gastos Admon Import'!$A$1:$A59,0),match(AG$1, 'Gastos Admon Import'!$B$6:AN$6,0)),"")</f>
        <v/>
      </c>
      <c r="AH12" s="21">
        <f t="shared" si="31"/>
        <v>0</v>
      </c>
      <c r="AI12" s="21" t="str">
        <f t="array" ref="AI12">IFERROR(SUMIF(Consolidado!$C$3:$C59, $A12, INDEX(Consolidado!$E$3:$P59, , MATCH(AI$1, Consolidado!$E$2:$P$2, 0))), "")</f>
        <v/>
      </c>
      <c r="AJ12" s="21" t="str">
        <f t="array" ref="AJ12">IFERROR(INDEX('Gastos Admon Import'!$B$1:$P59,Match($A12,'Gastos Admon Import'!$A$1:$A59,0),match(AJ$1, 'Gastos Admon Import'!$B$6:AN$6,0)),"")</f>
        <v/>
      </c>
      <c r="AK12" s="21">
        <f t="shared" si="32"/>
        <v>0</v>
      </c>
      <c r="AL12" s="22" t="str">
        <f t="array" ref="AL12">IFERROR(SUMIF(Consolidado!$C$3:$C59, $A12, INDEX(Consolidado!$E$3:$P59, , MATCH(AL$1, Consolidado!$E$2:$P$2, 0))), "")</f>
        <v/>
      </c>
      <c r="AM12" s="22" t="str">
        <f t="array" ref="AM12">IFERROR(INDEX('Gastos Admon Import'!$B$1:$P59,Match($A12,'Gastos Admon Import'!$A$1:$A59,0),match(AM$1, 'Gastos Admon Import'!$B$6:AN$6,0)),"")</f>
        <v/>
      </c>
      <c r="AN12" s="21">
        <f t="shared" si="33"/>
        <v>0</v>
      </c>
    </row>
    <row r="13" ht="15.75" customHeight="1">
      <c r="A13" s="7" t="str">
        <f>Menus!B6</f>
        <v>B03 Cuotas AFORE</v>
      </c>
      <c r="B13" s="19">
        <f t="shared" si="19"/>
        <v>0</v>
      </c>
      <c r="C13" s="19">
        <f t="shared" si="20"/>
        <v>0</v>
      </c>
      <c r="D13" s="20">
        <f t="shared" si="21"/>
        <v>0</v>
      </c>
      <c r="E13" s="21" t="str">
        <f t="array" ref="E13">IFERROR(SUMIF(Consolidado!$C$3:$C59, $A13, INDEX(Consolidado!$E$3:$P$100, , MATCH(E$1, Consolidado!$E$2:$P$2, 0))), "")</f>
        <v/>
      </c>
      <c r="F13" s="21" t="str">
        <f>EneR!AN17</f>
        <v/>
      </c>
      <c r="G13" s="21">
        <f t="shared" si="22"/>
        <v>0</v>
      </c>
      <c r="H13" s="22" t="str">
        <f t="array" ref="H13">IFERROR(SUMIF(Consolidado!$C$3:$C59, $A13, INDEX(Consolidado!$E$3:$P$100, , MATCH(H$1, Consolidado!$E$2:$P$2, 0))), "")</f>
        <v/>
      </c>
      <c r="I13" s="22" t="str">
        <f>FebR!AO17</f>
        <v/>
      </c>
      <c r="J13" s="21">
        <f t="shared" si="23"/>
        <v>0</v>
      </c>
      <c r="K13" s="21" t="str">
        <f t="array" ref="K13">IFERROR(SUMIF(Consolidado!$C$3:$C59, $A13, INDEX(Consolidado!$E$3:$P59, , MATCH(K$1, Consolidado!$E$2:$P$2, 0))), "")</f>
        <v/>
      </c>
      <c r="L13" s="21" t="str">
        <f>MarR!AO17</f>
        <v/>
      </c>
      <c r="M13" s="21">
        <f t="shared" si="24"/>
        <v>0</v>
      </c>
      <c r="N13" s="22" t="str">
        <f t="array" ref="N13">IFERROR(SUMIF(Consolidado!$C$3:$C59, $A13, INDEX(Consolidado!$E$3:$P59, , MATCH(N$1, Consolidado!$E$2:$P$2, 0))), "")</f>
        <v/>
      </c>
      <c r="O13" s="22" t="str">
        <f>AbrR!AP17</f>
        <v/>
      </c>
      <c r="P13" s="21">
        <f t="shared" si="25"/>
        <v>0</v>
      </c>
      <c r="Q13" s="21" t="str">
        <f t="array" ref="Q13">IFERROR(SUMIF(Consolidado!$C$3:$C59, $A13, INDEX(Consolidado!$E$3:$P59, , MATCH(Q$1, Consolidado!$E$2:$P$2, 0))), "")</f>
        <v/>
      </c>
      <c r="R13" s="21" t="str">
        <f>MayR!AP17</f>
        <v/>
      </c>
      <c r="S13" s="21">
        <f t="shared" si="26"/>
        <v>0</v>
      </c>
      <c r="T13" s="22" t="str">
        <f t="array" ref="T13">IFERROR(SUMIF(Consolidado!$C$3:$C59, $A13, INDEX(Consolidado!$E$3:$P59, , MATCH(T$1, Consolidado!$E$2:$P$2, 0))), "")</f>
        <v/>
      </c>
      <c r="U13" s="22" t="str">
        <f>JunR!AQ17</f>
        <v/>
      </c>
      <c r="V13" s="21">
        <f t="shared" si="27"/>
        <v>0</v>
      </c>
      <c r="W13" s="21" t="str">
        <f t="array" ref="W13">IFERROR(SUMIF(Consolidado!$C$3:$C59, $A13, INDEX(Consolidado!$E$3:$P59, , MATCH(W$1, Consolidado!$E$2:$P$2, 0))), "")</f>
        <v/>
      </c>
      <c r="X13" s="21" t="str">
        <f t="array" ref="X13">IFERROR(INDEX('Gastos Admon Import'!$B$1:$P59,Match($A13,'Gastos Admon Import'!$A$1:$A59,0),match(X$1, 'Gastos Admon Import'!$B$6:AN$6,0)),"")</f>
        <v/>
      </c>
      <c r="Y13" s="21">
        <f t="shared" si="28"/>
        <v>0</v>
      </c>
      <c r="Z13" s="22" t="str">
        <f t="array" ref="Z13">IFERROR(SUMIF(Consolidado!$C$3:$C59, $A13, INDEX(Consolidado!$E$3:$P59, , MATCH(Z$1, Consolidado!$E$2:$P$2, 0))), "")</f>
        <v/>
      </c>
      <c r="AA13" s="22" t="str">
        <f t="array" ref="AA13">IFERROR(INDEX('Gastos Admon Import'!$B$1:$P59,Match($A13,'Gastos Admon Import'!$A$1:$A59,0),match(AA$1, 'Gastos Admon Import'!$B$6:AN$6,0)),"")</f>
        <v/>
      </c>
      <c r="AB13" s="21">
        <f t="shared" si="29"/>
        <v>0</v>
      </c>
      <c r="AC13" s="21" t="str">
        <f t="array" ref="AC13">IFERROR(SUMIF(Consolidado!$C$3:$C59, $A13, INDEX(Consolidado!$E$3:$P59, , MATCH(AC$1, Consolidado!$E$2:$P$2, 0))), "")</f>
        <v/>
      </c>
      <c r="AD13" s="21" t="str">
        <f t="array" ref="AD13">IFERROR(INDEX('Gastos Admon Import'!$B$1:$P59,Match($A13,'Gastos Admon Import'!$A$1:$A59,0),match(AD$1, 'Gastos Admon Import'!$B$6:AN$6,0)),"")</f>
        <v/>
      </c>
      <c r="AE13" s="21">
        <f t="shared" si="30"/>
        <v>0</v>
      </c>
      <c r="AF13" s="22" t="str">
        <f t="array" ref="AF13">IFERROR(SUMIF(Consolidado!$C$3:$C59, $A13, INDEX(Consolidado!$E$3:$P59, , MATCH(AF$1, Consolidado!$E$2:$P$2, 0))), "")</f>
        <v/>
      </c>
      <c r="AG13" s="22" t="str">
        <f t="array" ref="AG13">IFERROR(INDEX('Gastos Admon Import'!$B$1:$P59,Match($A13,'Gastos Admon Import'!$A$1:$A59,0),match(AG$1, 'Gastos Admon Import'!$B$6:AN$6,0)),"")</f>
        <v/>
      </c>
      <c r="AH13" s="21">
        <f t="shared" si="31"/>
        <v>0</v>
      </c>
      <c r="AI13" s="21" t="str">
        <f t="array" ref="AI13">IFERROR(SUMIF(Consolidado!$C$3:$C59, $A13, INDEX(Consolidado!$E$3:$P59, , MATCH(AI$1, Consolidado!$E$2:$P$2, 0))), "")</f>
        <v/>
      </c>
      <c r="AJ13" s="21" t="str">
        <f t="array" ref="AJ13">IFERROR(INDEX('Gastos Admon Import'!$B$1:$P59,Match($A13,'Gastos Admon Import'!$A$1:$A59,0),match(AJ$1, 'Gastos Admon Import'!$B$6:AN$6,0)),"")</f>
        <v/>
      </c>
      <c r="AK13" s="21">
        <f t="shared" si="32"/>
        <v>0</v>
      </c>
      <c r="AL13" s="22" t="str">
        <f t="array" ref="AL13">IFERROR(SUMIF(Consolidado!$C$3:$C59, $A13, INDEX(Consolidado!$E$3:$P59, , MATCH(AL$1, Consolidado!$E$2:$P$2, 0))), "")</f>
        <v/>
      </c>
      <c r="AM13" s="22" t="str">
        <f t="array" ref="AM13">IFERROR(INDEX('Gastos Admon Import'!$B$1:$P59,Match($A13,'Gastos Admon Import'!$A$1:$A59,0),match(AM$1, 'Gastos Admon Import'!$B$6:AN$6,0)),"")</f>
        <v/>
      </c>
      <c r="AN13" s="21">
        <f t="shared" si="33"/>
        <v>0</v>
      </c>
    </row>
    <row r="14" ht="15.75" customHeight="1">
      <c r="A14" s="7" t="str">
        <f>Menus!B7</f>
        <v>B04 Cuotas INFONAVIT</v>
      </c>
      <c r="B14" s="19">
        <f t="shared" si="19"/>
        <v>0</v>
      </c>
      <c r="C14" s="19">
        <f t="shared" si="20"/>
        <v>0</v>
      </c>
      <c r="D14" s="20">
        <f t="shared" si="21"/>
        <v>0</v>
      </c>
      <c r="E14" s="21" t="str">
        <f t="array" ref="E14">IFERROR(SUMIF(Consolidado!$C$3:$C59, $A14, INDEX(Consolidado!$E$3:$P$100, , MATCH(E$1, Consolidado!$E$2:$P$2, 0))), "")</f>
        <v/>
      </c>
      <c r="F14" s="21" t="str">
        <f>EneR!AN18</f>
        <v/>
      </c>
      <c r="G14" s="21">
        <f t="shared" si="22"/>
        <v>0</v>
      </c>
      <c r="H14" s="22" t="str">
        <f t="array" ref="H14">IFERROR(SUMIF(Consolidado!$C$3:$C59, $A14, INDEX(Consolidado!$E$3:$P$100, , MATCH(H$1, Consolidado!$E$2:$P$2, 0))), "")</f>
        <v/>
      </c>
      <c r="I14" s="22" t="str">
        <f>FebR!AO18</f>
        <v/>
      </c>
      <c r="J14" s="21">
        <f t="shared" si="23"/>
        <v>0</v>
      </c>
      <c r="K14" s="21" t="str">
        <f t="array" ref="K14">IFERROR(SUMIF(Consolidado!$C$3:$C59, $A14, INDEX(Consolidado!$E$3:$P59, , MATCH(K$1, Consolidado!$E$2:$P$2, 0))), "")</f>
        <v/>
      </c>
      <c r="L14" s="21" t="str">
        <f>MarR!AO18</f>
        <v/>
      </c>
      <c r="M14" s="21">
        <f t="shared" si="24"/>
        <v>0</v>
      </c>
      <c r="N14" s="22" t="str">
        <f t="array" ref="N14">IFERROR(SUMIF(Consolidado!$C$3:$C59, $A14, INDEX(Consolidado!$E$3:$P59, , MATCH(N$1, Consolidado!$E$2:$P$2, 0))), "")</f>
        <v/>
      </c>
      <c r="O14" s="22" t="str">
        <f>AbrR!AP18</f>
        <v/>
      </c>
      <c r="P14" s="21">
        <f t="shared" si="25"/>
        <v>0</v>
      </c>
      <c r="Q14" s="21" t="str">
        <f t="array" ref="Q14">IFERROR(SUMIF(Consolidado!$C$3:$C59, $A14, INDEX(Consolidado!$E$3:$P59, , MATCH(Q$1, Consolidado!$E$2:$P$2, 0))), "")</f>
        <v/>
      </c>
      <c r="R14" s="21" t="str">
        <f>MayR!AP18</f>
        <v/>
      </c>
      <c r="S14" s="21">
        <f t="shared" si="26"/>
        <v>0</v>
      </c>
      <c r="T14" s="22" t="str">
        <f t="array" ref="T14">IFERROR(SUMIF(Consolidado!$C$3:$C59, $A14, INDEX(Consolidado!$E$3:$P59, , MATCH(T$1, Consolidado!$E$2:$P$2, 0))), "")</f>
        <v/>
      </c>
      <c r="U14" s="22" t="str">
        <f>JunR!AQ18</f>
        <v/>
      </c>
      <c r="V14" s="21">
        <f t="shared" si="27"/>
        <v>0</v>
      </c>
      <c r="W14" s="21" t="str">
        <f t="array" ref="W14">IFERROR(SUMIF(Consolidado!$C$3:$C59, $A14, INDEX(Consolidado!$E$3:$P59, , MATCH(W$1, Consolidado!$E$2:$P$2, 0))), "")</f>
        <v/>
      </c>
      <c r="X14" s="21" t="str">
        <f t="array" ref="X14">IFERROR(INDEX('Gastos Admon Import'!$B$1:$P59,Match($A14,'Gastos Admon Import'!$A$1:$A59,0),match(X$1, 'Gastos Admon Import'!$B$6:AN$6,0)),"")</f>
        <v/>
      </c>
      <c r="Y14" s="21">
        <f t="shared" si="28"/>
        <v>0</v>
      </c>
      <c r="Z14" s="22" t="str">
        <f t="array" ref="Z14">IFERROR(SUMIF(Consolidado!$C$3:$C59, $A14, INDEX(Consolidado!$E$3:$P59, , MATCH(Z$1, Consolidado!$E$2:$P$2, 0))), "")</f>
        <v/>
      </c>
      <c r="AA14" s="22" t="str">
        <f t="array" ref="AA14">IFERROR(INDEX('Gastos Admon Import'!$B$1:$P59,Match($A14,'Gastos Admon Import'!$A$1:$A59,0),match(AA$1, 'Gastos Admon Import'!$B$6:AN$6,0)),"")</f>
        <v/>
      </c>
      <c r="AB14" s="21">
        <f t="shared" si="29"/>
        <v>0</v>
      </c>
      <c r="AC14" s="21" t="str">
        <f t="array" ref="AC14">IFERROR(SUMIF(Consolidado!$C$3:$C59, $A14, INDEX(Consolidado!$E$3:$P59, , MATCH(AC$1, Consolidado!$E$2:$P$2, 0))), "")</f>
        <v/>
      </c>
      <c r="AD14" s="21" t="str">
        <f t="array" ref="AD14">IFERROR(INDEX('Gastos Admon Import'!$B$1:$P59,Match($A14,'Gastos Admon Import'!$A$1:$A59,0),match(AD$1, 'Gastos Admon Import'!$B$6:AN$6,0)),"")</f>
        <v/>
      </c>
      <c r="AE14" s="21">
        <f t="shared" si="30"/>
        <v>0</v>
      </c>
      <c r="AF14" s="22" t="str">
        <f t="array" ref="AF14">IFERROR(SUMIF(Consolidado!$C$3:$C59, $A14, INDEX(Consolidado!$E$3:$P59, , MATCH(AF$1, Consolidado!$E$2:$P$2, 0))), "")</f>
        <v/>
      </c>
      <c r="AG14" s="22" t="str">
        <f t="array" ref="AG14">IFERROR(INDEX('Gastos Admon Import'!$B$1:$P59,Match($A14,'Gastos Admon Import'!$A$1:$A59,0),match(AG$1, 'Gastos Admon Import'!$B$6:AN$6,0)),"")</f>
        <v/>
      </c>
      <c r="AH14" s="21">
        <f t="shared" si="31"/>
        <v>0</v>
      </c>
      <c r="AI14" s="21" t="str">
        <f t="array" ref="AI14">IFERROR(SUMIF(Consolidado!$C$3:$C59, $A14, INDEX(Consolidado!$E$3:$P59, , MATCH(AI$1, Consolidado!$E$2:$P$2, 0))), "")</f>
        <v/>
      </c>
      <c r="AJ14" s="21" t="str">
        <f t="array" ref="AJ14">IFERROR(INDEX('Gastos Admon Import'!$B$1:$P59,Match($A14,'Gastos Admon Import'!$A$1:$A59,0),match(AJ$1, 'Gastos Admon Import'!$B$6:AN$6,0)),"")</f>
        <v/>
      </c>
      <c r="AK14" s="21">
        <f t="shared" si="32"/>
        <v>0</v>
      </c>
      <c r="AL14" s="22" t="str">
        <f t="array" ref="AL14">IFERROR(SUMIF(Consolidado!$C$3:$C59, $A14, INDEX(Consolidado!$E$3:$P59, , MATCH(AL$1, Consolidado!$E$2:$P$2, 0))), "")</f>
        <v/>
      </c>
      <c r="AM14" s="22" t="str">
        <f t="array" ref="AM14">IFERROR(INDEX('Gastos Admon Import'!$B$1:$P59,Match($A14,'Gastos Admon Import'!$A$1:$A59,0),match(AM$1, 'Gastos Admon Import'!$B$6:AN$6,0)),"")</f>
        <v/>
      </c>
      <c r="AN14" s="21">
        <f t="shared" si="33"/>
        <v>0</v>
      </c>
    </row>
    <row r="15" ht="15.75" customHeight="1">
      <c r="A15" s="25" t="str">
        <f>Menus!B8</f>
        <v>B05 2.5% sobre nomina</v>
      </c>
      <c r="B15" s="19">
        <f t="shared" si="19"/>
        <v>0</v>
      </c>
      <c r="C15" s="19">
        <f t="shared" si="20"/>
        <v>0</v>
      </c>
      <c r="D15" s="20">
        <f t="shared" si="21"/>
        <v>0</v>
      </c>
      <c r="E15" s="21" t="str">
        <f t="array" ref="E15">IFERROR(SUMIF(Consolidado!$C$3:$C59, $A15, INDEX(Consolidado!$E$3:$P$100, , MATCH(E$1, Consolidado!$E$2:$P$2, 0))), "")</f>
        <v/>
      </c>
      <c r="F15" s="21" t="str">
        <f>EneR!AN19</f>
        <v/>
      </c>
      <c r="G15" s="21">
        <f t="shared" si="22"/>
        <v>0</v>
      </c>
      <c r="H15" s="22" t="str">
        <f t="array" ref="H15">IFERROR(SUMIF(Consolidado!$C$3:$C59, $A15, INDEX(Consolidado!$E$3:$P$100, , MATCH(H$1, Consolidado!$E$2:$P$2, 0))), "")</f>
        <v/>
      </c>
      <c r="I15" s="22" t="str">
        <f>FebR!AO19</f>
        <v/>
      </c>
      <c r="J15" s="21">
        <f t="shared" si="23"/>
        <v>0</v>
      </c>
      <c r="K15" s="21" t="str">
        <f t="array" ref="K15">IFERROR(SUMIF(Consolidado!$C$3:$C59, $A15, INDEX(Consolidado!$E$3:$P59, , MATCH(K$1, Consolidado!$E$2:$P$2, 0))), "")</f>
        <v/>
      </c>
      <c r="L15" s="21" t="str">
        <f>MarR!AO19</f>
        <v/>
      </c>
      <c r="M15" s="21">
        <f t="shared" si="24"/>
        <v>0</v>
      </c>
      <c r="N15" s="22" t="str">
        <f t="array" ref="N15">IFERROR(SUMIF(Consolidado!$C$3:$C59, $A15, INDEX(Consolidado!$E$3:$P59, , MATCH(N$1, Consolidado!$E$2:$P$2, 0))), "")</f>
        <v/>
      </c>
      <c r="O15" s="22" t="str">
        <f>AbrR!AP19</f>
        <v/>
      </c>
      <c r="P15" s="21">
        <f t="shared" si="25"/>
        <v>0</v>
      </c>
      <c r="Q15" s="21" t="str">
        <f t="array" ref="Q15">IFERROR(SUMIF(Consolidado!$C$3:$C59, $A15, INDEX(Consolidado!$E$3:$P59, , MATCH(Q$1, Consolidado!$E$2:$P$2, 0))), "")</f>
        <v/>
      </c>
      <c r="R15" s="21" t="str">
        <f>MayR!AP19</f>
        <v/>
      </c>
      <c r="S15" s="21">
        <f t="shared" si="26"/>
        <v>0</v>
      </c>
      <c r="T15" s="22" t="str">
        <f t="array" ref="T15">IFERROR(SUMIF(Consolidado!$C$3:$C59, $A15, INDEX(Consolidado!$E$3:$P59, , MATCH(T$1, Consolidado!$E$2:$P$2, 0))), "")</f>
        <v/>
      </c>
      <c r="U15" s="22" t="str">
        <f>JunR!AQ19</f>
        <v/>
      </c>
      <c r="V15" s="21">
        <f t="shared" si="27"/>
        <v>0</v>
      </c>
      <c r="W15" s="21" t="str">
        <f t="array" ref="W15">IFERROR(SUMIF(Consolidado!$C$3:$C59, $A15, INDEX(Consolidado!$E$3:$P59, , MATCH(W$1, Consolidado!$E$2:$P$2, 0))), "")</f>
        <v/>
      </c>
      <c r="X15" s="21" t="str">
        <f t="array" ref="X15">IFERROR(INDEX('Gastos Admon Import'!$B$1:$P59,Match($A15,'Gastos Admon Import'!$A$1:$A59,0),match(X$1, 'Gastos Admon Import'!$B$6:AN$6,0)),"")</f>
        <v/>
      </c>
      <c r="Y15" s="21">
        <f t="shared" si="28"/>
        <v>0</v>
      </c>
      <c r="Z15" s="22" t="str">
        <f t="array" ref="Z15">IFERROR(SUMIF(Consolidado!$C$3:$C59, $A15, INDEX(Consolidado!$E$3:$P59, , MATCH(Z$1, Consolidado!$E$2:$P$2, 0))), "")</f>
        <v/>
      </c>
      <c r="AA15" s="22" t="str">
        <f t="array" ref="AA15">IFERROR(INDEX('Gastos Admon Import'!$B$1:$P59,Match($A15,'Gastos Admon Import'!$A$1:$A59,0),match(AA$1, 'Gastos Admon Import'!$B$6:AN$6,0)),"")</f>
        <v/>
      </c>
      <c r="AB15" s="21">
        <f t="shared" si="29"/>
        <v>0</v>
      </c>
      <c r="AC15" s="21" t="str">
        <f t="array" ref="AC15">IFERROR(SUMIF(Consolidado!$C$3:$C59, $A15, INDEX(Consolidado!$E$3:$P59, , MATCH(AC$1, Consolidado!$E$2:$P$2, 0))), "")</f>
        <v/>
      </c>
      <c r="AD15" s="21" t="str">
        <f t="array" ref="AD15">IFERROR(INDEX('Gastos Admon Import'!$B$1:$P59,Match($A15,'Gastos Admon Import'!$A$1:$A59,0),match(AD$1, 'Gastos Admon Import'!$B$6:AN$6,0)),"")</f>
        <v/>
      </c>
      <c r="AE15" s="21">
        <f t="shared" si="30"/>
        <v>0</v>
      </c>
      <c r="AF15" s="22" t="str">
        <f t="array" ref="AF15">IFERROR(SUMIF(Consolidado!$C$3:$C59, $A15, INDEX(Consolidado!$E$3:$P59, , MATCH(AF$1, Consolidado!$E$2:$P$2, 0))), "")</f>
        <v/>
      </c>
      <c r="AG15" s="22" t="str">
        <f t="array" ref="AG15">IFERROR(INDEX('Gastos Admon Import'!$B$1:$P59,Match($A15,'Gastos Admon Import'!$A$1:$A59,0),match(AG$1, 'Gastos Admon Import'!$B$6:AN$6,0)),"")</f>
        <v/>
      </c>
      <c r="AH15" s="21">
        <f t="shared" si="31"/>
        <v>0</v>
      </c>
      <c r="AI15" s="21" t="str">
        <f t="array" ref="AI15">IFERROR(SUMIF(Consolidado!$C$3:$C59, $A15, INDEX(Consolidado!$E$3:$P59, , MATCH(AI$1, Consolidado!$E$2:$P$2, 0))), "")</f>
        <v/>
      </c>
      <c r="AJ15" s="21" t="str">
        <f t="array" ref="AJ15">IFERROR(INDEX('Gastos Admon Import'!$B$1:$P59,Match($A15,'Gastos Admon Import'!$A$1:$A59,0),match(AJ$1, 'Gastos Admon Import'!$B$6:AN$6,0)),"")</f>
        <v/>
      </c>
      <c r="AK15" s="21">
        <f t="shared" si="32"/>
        <v>0</v>
      </c>
      <c r="AL15" s="22" t="str">
        <f t="array" ref="AL15">IFERROR(SUMIF(Consolidado!$C$3:$C59, $A15, INDEX(Consolidado!$E$3:$P59, , MATCH(AL$1, Consolidado!$E$2:$P$2, 0))), "")</f>
        <v/>
      </c>
      <c r="AM15" s="22" t="str">
        <f t="array" ref="AM15">IFERROR(INDEX('Gastos Admon Import'!$B$1:$P59,Match($A15,'Gastos Admon Import'!$A$1:$A59,0),match(AM$1, 'Gastos Admon Import'!$B$6:AN$6,0)),"")</f>
        <v/>
      </c>
      <c r="AN15" s="21">
        <f t="shared" si="33"/>
        <v>0</v>
      </c>
    </row>
    <row r="16" ht="15.75" customHeight="1">
      <c r="A16" s="7" t="str">
        <f>Menus!B10</f>
        <v>B07 Comisiones Bancarias</v>
      </c>
      <c r="B16" s="19">
        <f t="shared" si="19"/>
        <v>0</v>
      </c>
      <c r="C16" s="19">
        <f t="shared" si="20"/>
        <v>0</v>
      </c>
      <c r="D16" s="20">
        <f t="shared" si="21"/>
        <v>0</v>
      </c>
      <c r="E16" s="21" t="str">
        <f t="array" ref="E16">IFERROR(SUMIF(Consolidado!$C$3:$C59, $A16, INDEX(Consolidado!$E$3:$P$100, , MATCH(E$1, Consolidado!$E$2:$P$2, 0))), "")</f>
        <v/>
      </c>
      <c r="F16" s="21" t="str">
        <f>EneR!AN20</f>
        <v/>
      </c>
      <c r="G16" s="21">
        <f t="shared" si="22"/>
        <v>0</v>
      </c>
      <c r="H16" s="22" t="str">
        <f t="array" ref="H16">IFERROR(SUMIF(Consolidado!$C$3:$C59, $A16, INDEX(Consolidado!$E$3:$P$100, , MATCH(H$1, Consolidado!$E$2:$P$2, 0))), "")</f>
        <v/>
      </c>
      <c r="I16" s="22" t="str">
        <f>FebR!AO20</f>
        <v/>
      </c>
      <c r="J16" s="21">
        <f t="shared" si="23"/>
        <v>0</v>
      </c>
      <c r="K16" s="21" t="str">
        <f t="array" ref="K16">IFERROR(SUMIF(Consolidado!$C$3:$C59, $A16, INDEX(Consolidado!$E$3:$P59, , MATCH(K$1, Consolidado!$E$2:$P$2, 0))), "")</f>
        <v/>
      </c>
      <c r="L16" s="21" t="str">
        <f>MarR!AO20</f>
        <v/>
      </c>
      <c r="M16" s="21">
        <f t="shared" si="24"/>
        <v>0</v>
      </c>
      <c r="N16" s="22" t="str">
        <f t="array" ref="N16">IFERROR(SUMIF(Consolidado!$C$3:$C59, $A16, INDEX(Consolidado!$E$3:$P59, , MATCH(N$1, Consolidado!$E$2:$P$2, 0))), "")</f>
        <v/>
      </c>
      <c r="O16" s="22" t="str">
        <f>AbrR!AP20</f>
        <v/>
      </c>
      <c r="P16" s="21">
        <f t="shared" si="25"/>
        <v>0</v>
      </c>
      <c r="Q16" s="21" t="str">
        <f t="array" ref="Q16">IFERROR(SUMIF(Consolidado!$C$3:$C59, $A16, INDEX(Consolidado!$E$3:$P59, , MATCH(Q$1, Consolidado!$E$2:$P$2, 0))), "")</f>
        <v/>
      </c>
      <c r="R16" s="21" t="str">
        <f>MayR!AP20</f>
        <v/>
      </c>
      <c r="S16" s="21">
        <f t="shared" si="26"/>
        <v>0</v>
      </c>
      <c r="T16" s="22" t="str">
        <f t="array" ref="T16">IFERROR(SUMIF(Consolidado!$C$3:$C59, $A16, INDEX(Consolidado!$E$3:$P59, , MATCH(T$1, Consolidado!$E$2:$P$2, 0))), "")</f>
        <v/>
      </c>
      <c r="U16" s="22" t="str">
        <f>JunR!AQ20</f>
        <v/>
      </c>
      <c r="V16" s="21">
        <f t="shared" si="27"/>
        <v>0</v>
      </c>
      <c r="W16" s="21" t="str">
        <f t="array" ref="W16">IFERROR(SUMIF(Consolidado!$C$3:$C59, $A16, INDEX(Consolidado!$E$3:$P59, , MATCH(W$1, Consolidado!$E$2:$P$2, 0))), "")</f>
        <v/>
      </c>
      <c r="X16" s="21" t="str">
        <f t="array" ref="X16">IFERROR(INDEX('Gastos Admon Import'!$B$1:$P59,Match($A16,'Gastos Admon Import'!$A$1:$A59,0),match(X$1, 'Gastos Admon Import'!$B$6:AN$6,0)),"")</f>
        <v/>
      </c>
      <c r="Y16" s="21">
        <f t="shared" si="28"/>
        <v>0</v>
      </c>
      <c r="Z16" s="22" t="str">
        <f t="array" ref="Z16">IFERROR(SUMIF(Consolidado!$C$3:$C59, $A16, INDEX(Consolidado!$E$3:$P59, , MATCH(Z$1, Consolidado!$E$2:$P$2, 0))), "")</f>
        <v/>
      </c>
      <c r="AA16" s="22" t="str">
        <f t="array" ref="AA16">IFERROR(INDEX('Gastos Admon Import'!$B$1:$P59,Match($A16,'Gastos Admon Import'!$A$1:$A59,0),match(AA$1, 'Gastos Admon Import'!$B$6:AN$6,0)),"")</f>
        <v/>
      </c>
      <c r="AB16" s="21">
        <f t="shared" si="29"/>
        <v>0</v>
      </c>
      <c r="AC16" s="21" t="str">
        <f t="array" ref="AC16">IFERROR(SUMIF(Consolidado!$C$3:$C59, $A16, INDEX(Consolidado!$E$3:$P59, , MATCH(AC$1, Consolidado!$E$2:$P$2, 0))), "")</f>
        <v/>
      </c>
      <c r="AD16" s="21" t="str">
        <f t="array" ref="AD16">IFERROR(INDEX('Gastos Admon Import'!$B$1:$P59,Match($A16,'Gastos Admon Import'!$A$1:$A59,0),match(AD$1, 'Gastos Admon Import'!$B$6:AN$6,0)),"")</f>
        <v/>
      </c>
      <c r="AE16" s="21">
        <f t="shared" si="30"/>
        <v>0</v>
      </c>
      <c r="AF16" s="22" t="str">
        <f t="array" ref="AF16">IFERROR(SUMIF(Consolidado!$C$3:$C59, $A16, INDEX(Consolidado!$E$3:$P59, , MATCH(AF$1, Consolidado!$E$2:$P$2, 0))), "")</f>
        <v/>
      </c>
      <c r="AG16" s="22" t="str">
        <f t="array" ref="AG16">IFERROR(INDEX('Gastos Admon Import'!$B$1:$P59,Match($A16,'Gastos Admon Import'!$A$1:$A59,0),match(AG$1, 'Gastos Admon Import'!$B$6:AN$6,0)),"")</f>
        <v/>
      </c>
      <c r="AH16" s="21">
        <f t="shared" si="31"/>
        <v>0</v>
      </c>
      <c r="AI16" s="21" t="str">
        <f t="array" ref="AI16">IFERROR(SUMIF(Consolidado!$C$3:$C59, $A16, INDEX(Consolidado!$E$3:$P59, , MATCH(AI$1, Consolidado!$E$2:$P$2, 0))), "")</f>
        <v/>
      </c>
      <c r="AJ16" s="21" t="str">
        <f t="array" ref="AJ16">IFERROR(INDEX('Gastos Admon Import'!$B$1:$P59,Match($A16,'Gastos Admon Import'!$A$1:$A59,0),match(AJ$1, 'Gastos Admon Import'!$B$6:AN$6,0)),"")</f>
        <v/>
      </c>
      <c r="AK16" s="21">
        <f t="shared" si="32"/>
        <v>0</v>
      </c>
      <c r="AL16" s="22" t="str">
        <f t="array" ref="AL16">IFERROR(SUMIF(Consolidado!$C$3:$C59, $A16, INDEX(Consolidado!$E$3:$P59, , MATCH(AL$1, Consolidado!$E$2:$P$2, 0))), "")</f>
        <v/>
      </c>
      <c r="AM16" s="22" t="str">
        <f t="array" ref="AM16">IFERROR(INDEX('Gastos Admon Import'!$B$1:$P59,Match($A16,'Gastos Admon Import'!$A$1:$A59,0),match(AM$1, 'Gastos Admon Import'!$B$6:AN$6,0)),"")</f>
        <v/>
      </c>
      <c r="AN16" s="21">
        <f t="shared" si="33"/>
        <v>0</v>
      </c>
    </row>
    <row r="17" ht="15.75" customHeight="1">
      <c r="A17" s="7" t="str">
        <f>Menus!B11</f>
        <v>B08 Licencias y permisos</v>
      </c>
      <c r="B17" s="19">
        <f t="shared" si="19"/>
        <v>0</v>
      </c>
      <c r="C17" s="19">
        <f t="shared" si="20"/>
        <v>0</v>
      </c>
      <c r="D17" s="20">
        <f t="shared" si="21"/>
        <v>0</v>
      </c>
      <c r="E17" s="21" t="str">
        <f t="array" ref="E17">IFERROR(SUMIF(Consolidado!$C$3:$C59, $A17, INDEX(Consolidado!$E$3:$P$100, , MATCH(E$1, Consolidado!$E$2:$P$2, 0))), "")</f>
        <v/>
      </c>
      <c r="F17" s="21" t="str">
        <f>EneR!AN21</f>
        <v/>
      </c>
      <c r="G17" s="21">
        <f t="shared" si="22"/>
        <v>0</v>
      </c>
      <c r="H17" s="22" t="str">
        <f t="array" ref="H17">IFERROR(SUMIF(Consolidado!$C$3:$C59, $A17, INDEX(Consolidado!$E$3:$P$100, , MATCH(H$1, Consolidado!$E$2:$P$2, 0))), "")</f>
        <v/>
      </c>
      <c r="I17" s="22" t="str">
        <f>FebR!AO21</f>
        <v/>
      </c>
      <c r="J17" s="21">
        <f t="shared" si="23"/>
        <v>0</v>
      </c>
      <c r="K17" s="21" t="str">
        <f t="array" ref="K17">IFERROR(SUMIF(Consolidado!$C$3:$C59, $A17, INDEX(Consolidado!$E$3:$P59, , MATCH(K$1, Consolidado!$E$2:$P$2, 0))), "")</f>
        <v/>
      </c>
      <c r="L17" s="21" t="str">
        <f>MarR!AO21</f>
        <v/>
      </c>
      <c r="M17" s="21">
        <f t="shared" si="24"/>
        <v>0</v>
      </c>
      <c r="N17" s="22" t="str">
        <f t="array" ref="N17">IFERROR(SUMIF(Consolidado!$C$3:$C59, $A17, INDEX(Consolidado!$E$3:$P59, , MATCH(N$1, Consolidado!$E$2:$P$2, 0))), "")</f>
        <v/>
      </c>
      <c r="O17" s="22" t="str">
        <f>AbrR!AP21</f>
        <v/>
      </c>
      <c r="P17" s="21">
        <f t="shared" si="25"/>
        <v>0</v>
      </c>
      <c r="Q17" s="21" t="str">
        <f t="array" ref="Q17">IFERROR(SUMIF(Consolidado!$C$3:$C59, $A17, INDEX(Consolidado!$E$3:$P59, , MATCH(Q$1, Consolidado!$E$2:$P$2, 0))), "")</f>
        <v/>
      </c>
      <c r="R17" s="21" t="str">
        <f>MayR!AP21</f>
        <v/>
      </c>
      <c r="S17" s="21">
        <f t="shared" si="26"/>
        <v>0</v>
      </c>
      <c r="T17" s="22" t="str">
        <f t="array" ref="T17">IFERROR(SUMIF(Consolidado!$C$3:$C59, $A17, INDEX(Consolidado!$E$3:$P59, , MATCH(T$1, Consolidado!$E$2:$P$2, 0))), "")</f>
        <v/>
      </c>
      <c r="U17" s="22" t="str">
        <f>JunR!AQ21</f>
        <v/>
      </c>
      <c r="V17" s="21">
        <f t="shared" si="27"/>
        <v>0</v>
      </c>
      <c r="W17" s="21" t="str">
        <f t="array" ref="W17">IFERROR(SUMIF(Consolidado!$C$3:$C59, $A17, INDEX(Consolidado!$E$3:$P59, , MATCH(W$1, Consolidado!$E$2:$P$2, 0))), "")</f>
        <v/>
      </c>
      <c r="X17" s="21" t="str">
        <f t="array" ref="X17">IFERROR(INDEX('Gastos Admon Import'!$B$1:$P59,Match($A17,'Gastos Admon Import'!$A$1:$A59,0),match(X$1, 'Gastos Admon Import'!$B$6:AN$6,0)),"")</f>
        <v/>
      </c>
      <c r="Y17" s="21">
        <f t="shared" si="28"/>
        <v>0</v>
      </c>
      <c r="Z17" s="22" t="str">
        <f t="array" ref="Z17">IFERROR(SUMIF(Consolidado!$C$3:$C59, $A17, INDEX(Consolidado!$E$3:$P59, , MATCH(Z$1, Consolidado!$E$2:$P$2, 0))), "")</f>
        <v/>
      </c>
      <c r="AA17" s="22" t="str">
        <f t="array" ref="AA17">IFERROR(INDEX('Gastos Admon Import'!$B$1:$P59,Match($A17,'Gastos Admon Import'!$A$1:$A59,0),match(AA$1, 'Gastos Admon Import'!$B$6:AN$6,0)),"")</f>
        <v/>
      </c>
      <c r="AB17" s="21">
        <f t="shared" si="29"/>
        <v>0</v>
      </c>
      <c r="AC17" s="21" t="str">
        <f t="array" ref="AC17">IFERROR(SUMIF(Consolidado!$C$3:$C59, $A17, INDEX(Consolidado!$E$3:$P59, , MATCH(AC$1, Consolidado!$E$2:$P$2, 0))), "")</f>
        <v/>
      </c>
      <c r="AD17" s="21" t="str">
        <f t="array" ref="AD17">IFERROR(INDEX('Gastos Admon Import'!$B$1:$P59,Match($A17,'Gastos Admon Import'!$A$1:$A59,0),match(AD$1, 'Gastos Admon Import'!$B$6:AN$6,0)),"")</f>
        <v/>
      </c>
      <c r="AE17" s="21">
        <f t="shared" si="30"/>
        <v>0</v>
      </c>
      <c r="AF17" s="22" t="str">
        <f t="array" ref="AF17">IFERROR(SUMIF(Consolidado!$C$3:$C59, $A17, INDEX(Consolidado!$E$3:$P59, , MATCH(AF$1, Consolidado!$E$2:$P$2, 0))), "")</f>
        <v/>
      </c>
      <c r="AG17" s="22" t="str">
        <f t="array" ref="AG17">IFERROR(INDEX('Gastos Admon Import'!$B$1:$P59,Match($A17,'Gastos Admon Import'!$A$1:$A59,0),match(AG$1, 'Gastos Admon Import'!$B$6:AN$6,0)),"")</f>
        <v/>
      </c>
      <c r="AH17" s="21">
        <f t="shared" si="31"/>
        <v>0</v>
      </c>
      <c r="AI17" s="21" t="str">
        <f t="array" ref="AI17">IFERROR(SUMIF(Consolidado!$C$3:$C59, $A17, INDEX(Consolidado!$E$3:$P59, , MATCH(AI$1, Consolidado!$E$2:$P$2, 0))), "")</f>
        <v/>
      </c>
      <c r="AJ17" s="21" t="str">
        <f t="array" ref="AJ17">IFERROR(INDEX('Gastos Admon Import'!$B$1:$P59,Match($A17,'Gastos Admon Import'!$A$1:$A59,0),match(AJ$1, 'Gastos Admon Import'!$B$6:AN$6,0)),"")</f>
        <v/>
      </c>
      <c r="AK17" s="21">
        <f t="shared" si="32"/>
        <v>0</v>
      </c>
      <c r="AL17" s="22" t="str">
        <f t="array" ref="AL17">IFERROR(SUMIF(Consolidado!$C$3:$C59, $A17, INDEX(Consolidado!$E$3:$P59, , MATCH(AL$1, Consolidado!$E$2:$P$2, 0))), "")</f>
        <v/>
      </c>
      <c r="AM17" s="22" t="str">
        <f t="array" ref="AM17">IFERROR(INDEX('Gastos Admon Import'!$B$1:$P59,Match($A17,'Gastos Admon Import'!$A$1:$A59,0),match(AM$1, 'Gastos Admon Import'!$B$6:AN$6,0)),"")</f>
        <v/>
      </c>
      <c r="AN17" s="21">
        <f t="shared" si="33"/>
        <v>0</v>
      </c>
    </row>
    <row r="18" ht="15.75" customHeight="1">
      <c r="A18" s="7" t="str">
        <f>Menus!B12</f>
        <v>B09 Uniformes</v>
      </c>
      <c r="B18" s="19">
        <f t="shared" si="19"/>
        <v>0</v>
      </c>
      <c r="C18" s="19">
        <f t="shared" si="20"/>
        <v>0</v>
      </c>
      <c r="D18" s="20">
        <f t="shared" si="21"/>
        <v>0</v>
      </c>
      <c r="E18" s="21" t="str">
        <f t="array" ref="E18">IFERROR(SUMIF(Consolidado!$C$3:$C59, $A18, INDEX(Consolidado!$E$3:$P$100, , MATCH(E$1, Consolidado!$E$2:$P$2, 0))), "")</f>
        <v/>
      </c>
      <c r="F18" s="21" t="str">
        <f>EneR!AN22</f>
        <v/>
      </c>
      <c r="G18" s="21">
        <f t="shared" si="22"/>
        <v>0</v>
      </c>
      <c r="H18" s="22" t="str">
        <f t="array" ref="H18">IFERROR(SUMIF(Consolidado!$C$3:$C59, $A18, INDEX(Consolidado!$E$3:$P$100, , MATCH(H$1, Consolidado!$E$2:$P$2, 0))), "")</f>
        <v/>
      </c>
      <c r="I18" s="22" t="str">
        <f>FebR!AO22</f>
        <v/>
      </c>
      <c r="J18" s="21">
        <f t="shared" si="23"/>
        <v>0</v>
      </c>
      <c r="K18" s="21" t="str">
        <f t="array" ref="K18">IFERROR(SUMIF(Consolidado!$C$3:$C59, $A18, INDEX(Consolidado!$E$3:$P59, , MATCH(K$1, Consolidado!$E$2:$P$2, 0))), "")</f>
        <v/>
      </c>
      <c r="L18" s="21" t="str">
        <f>MarR!AO22</f>
        <v/>
      </c>
      <c r="M18" s="21">
        <f t="shared" si="24"/>
        <v>0</v>
      </c>
      <c r="N18" s="22" t="str">
        <f t="array" ref="N18">IFERROR(SUMIF(Consolidado!$C$3:$C59, $A18, INDEX(Consolidado!$E$3:$P59, , MATCH(N$1, Consolidado!$E$2:$P$2, 0))), "")</f>
        <v/>
      </c>
      <c r="O18" s="22" t="str">
        <f>AbrR!AP22</f>
        <v/>
      </c>
      <c r="P18" s="21">
        <f t="shared" si="25"/>
        <v>0</v>
      </c>
      <c r="Q18" s="21" t="str">
        <f t="array" ref="Q18">IFERROR(SUMIF(Consolidado!$C$3:$C59, $A18, INDEX(Consolidado!$E$3:$P59, , MATCH(Q$1, Consolidado!$E$2:$P$2, 0))), "")</f>
        <v/>
      </c>
      <c r="R18" s="21" t="str">
        <f>MayR!AP22</f>
        <v/>
      </c>
      <c r="S18" s="21">
        <f t="shared" si="26"/>
        <v>0</v>
      </c>
      <c r="T18" s="22" t="str">
        <f t="array" ref="T18">IFERROR(SUMIF(Consolidado!$C$3:$C59, $A18, INDEX(Consolidado!$E$3:$P59, , MATCH(T$1, Consolidado!$E$2:$P$2, 0))), "")</f>
        <v/>
      </c>
      <c r="U18" s="22" t="str">
        <f>JunR!AQ22</f>
        <v/>
      </c>
      <c r="V18" s="21">
        <f t="shared" si="27"/>
        <v>0</v>
      </c>
      <c r="W18" s="21" t="str">
        <f t="array" ref="W18">IFERROR(SUMIF(Consolidado!$C$3:$C59, $A18, INDEX(Consolidado!$E$3:$P59, , MATCH(W$1, Consolidado!$E$2:$P$2, 0))), "")</f>
        <v/>
      </c>
      <c r="X18" s="21" t="str">
        <f t="array" ref="X18">IFERROR(INDEX('Gastos Admon Import'!$B$1:$P59,Match($A18,'Gastos Admon Import'!$A$1:$A59,0),match(X$1, 'Gastos Admon Import'!$B$6:AN$6,0)),"")</f>
        <v/>
      </c>
      <c r="Y18" s="21">
        <f t="shared" si="28"/>
        <v>0</v>
      </c>
      <c r="Z18" s="22" t="str">
        <f t="array" ref="Z18">IFERROR(SUMIF(Consolidado!$C$3:$C59, $A18, INDEX(Consolidado!$E$3:$P59, , MATCH(Z$1, Consolidado!$E$2:$P$2, 0))), "")</f>
        <v/>
      </c>
      <c r="AA18" s="22" t="str">
        <f t="array" ref="AA18">IFERROR(INDEX('Gastos Admon Import'!$B$1:$P59,Match($A18,'Gastos Admon Import'!$A$1:$A59,0),match(AA$1, 'Gastos Admon Import'!$B$6:AN$6,0)),"")</f>
        <v/>
      </c>
      <c r="AB18" s="21">
        <f t="shared" si="29"/>
        <v>0</v>
      </c>
      <c r="AC18" s="21" t="str">
        <f t="array" ref="AC18">IFERROR(SUMIF(Consolidado!$C$3:$C59, $A18, INDEX(Consolidado!$E$3:$P59, , MATCH(AC$1, Consolidado!$E$2:$P$2, 0))), "")</f>
        <v/>
      </c>
      <c r="AD18" s="21" t="str">
        <f t="array" ref="AD18">IFERROR(INDEX('Gastos Admon Import'!$B$1:$P59,Match($A18,'Gastos Admon Import'!$A$1:$A59,0),match(AD$1, 'Gastos Admon Import'!$B$6:AN$6,0)),"")</f>
        <v/>
      </c>
      <c r="AE18" s="21">
        <f t="shared" si="30"/>
        <v>0</v>
      </c>
      <c r="AF18" s="22" t="str">
        <f t="array" ref="AF18">IFERROR(SUMIF(Consolidado!$C$3:$C59, $A18, INDEX(Consolidado!$E$3:$P59, , MATCH(AF$1, Consolidado!$E$2:$P$2, 0))), "")</f>
        <v/>
      </c>
      <c r="AG18" s="22" t="str">
        <f t="array" ref="AG18">IFERROR(INDEX('Gastos Admon Import'!$B$1:$P59,Match($A18,'Gastos Admon Import'!$A$1:$A59,0),match(AG$1, 'Gastos Admon Import'!$B$6:AN$6,0)),"")</f>
        <v/>
      </c>
      <c r="AH18" s="21">
        <f t="shared" si="31"/>
        <v>0</v>
      </c>
      <c r="AI18" s="21" t="str">
        <f t="array" ref="AI18">IFERROR(SUMIF(Consolidado!$C$3:$C59, $A18, INDEX(Consolidado!$E$3:$P59, , MATCH(AI$1, Consolidado!$E$2:$P$2, 0))), "")</f>
        <v/>
      </c>
      <c r="AJ18" s="21" t="str">
        <f t="array" ref="AJ18">IFERROR(INDEX('Gastos Admon Import'!$B$1:$P59,Match($A18,'Gastos Admon Import'!$A$1:$A59,0),match(AJ$1, 'Gastos Admon Import'!$B$6:AN$6,0)),"")</f>
        <v/>
      </c>
      <c r="AK18" s="21">
        <f t="shared" si="32"/>
        <v>0</v>
      </c>
      <c r="AL18" s="22" t="str">
        <f t="array" ref="AL18">IFERROR(SUMIF(Consolidado!$C$3:$C59, $A18, INDEX(Consolidado!$E$3:$P59, , MATCH(AL$1, Consolidado!$E$2:$P$2, 0))), "")</f>
        <v/>
      </c>
      <c r="AM18" s="22" t="str">
        <f t="array" ref="AM18">IFERROR(INDEX('Gastos Admon Import'!$B$1:$P59,Match($A18,'Gastos Admon Import'!$A$1:$A59,0),match(AM$1, 'Gastos Admon Import'!$B$6:AN$6,0)),"")</f>
        <v/>
      </c>
      <c r="AN18" s="21">
        <f t="shared" si="33"/>
        <v>0</v>
      </c>
    </row>
    <row r="19" ht="15.75" customHeight="1">
      <c r="A19" s="7" t="str">
        <f>Menus!B13</f>
        <v>B10 Anuncios periódico</v>
      </c>
      <c r="B19" s="19">
        <f t="shared" si="19"/>
        <v>0</v>
      </c>
      <c r="C19" s="19">
        <f t="shared" si="20"/>
        <v>0</v>
      </c>
      <c r="D19" s="20">
        <f t="shared" si="21"/>
        <v>0</v>
      </c>
      <c r="E19" s="21" t="str">
        <f t="array" ref="E19">IFERROR(SUMIF(Consolidado!$C$3:$C59, $A19, INDEX(Consolidado!$E$3:$P$100, , MATCH(E$1, Consolidado!$E$2:$P$2, 0))), "")</f>
        <v/>
      </c>
      <c r="F19" s="21" t="str">
        <f>EneR!AN23</f>
        <v/>
      </c>
      <c r="G19" s="21">
        <f t="shared" si="22"/>
        <v>0</v>
      </c>
      <c r="H19" s="22" t="str">
        <f t="array" ref="H19">IFERROR(SUMIF(Consolidado!$C$3:$C59, $A19, INDEX(Consolidado!$E$3:$P$100, , MATCH(H$1, Consolidado!$E$2:$P$2, 0))), "")</f>
        <v/>
      </c>
      <c r="I19" s="22" t="str">
        <f>FebR!AO23</f>
        <v/>
      </c>
      <c r="J19" s="21">
        <f t="shared" si="23"/>
        <v>0</v>
      </c>
      <c r="K19" s="21" t="str">
        <f t="array" ref="K19">IFERROR(SUMIF(Consolidado!$C$3:$C59, $A19, INDEX(Consolidado!$E$3:$P59, , MATCH(K$1, Consolidado!$E$2:$P$2, 0))), "")</f>
        <v/>
      </c>
      <c r="L19" s="21" t="str">
        <f>MarR!AO23</f>
        <v/>
      </c>
      <c r="M19" s="21">
        <f t="shared" si="24"/>
        <v>0</v>
      </c>
      <c r="N19" s="22" t="str">
        <f t="array" ref="N19">IFERROR(SUMIF(Consolidado!$C$3:$C59, $A19, INDEX(Consolidado!$E$3:$P59, , MATCH(N$1, Consolidado!$E$2:$P$2, 0))), "")</f>
        <v/>
      </c>
      <c r="O19" s="22" t="str">
        <f>AbrR!AP23</f>
        <v/>
      </c>
      <c r="P19" s="21">
        <f t="shared" si="25"/>
        <v>0</v>
      </c>
      <c r="Q19" s="21" t="str">
        <f t="array" ref="Q19">IFERROR(SUMIF(Consolidado!$C$3:$C59, $A19, INDEX(Consolidado!$E$3:$P59, , MATCH(Q$1, Consolidado!$E$2:$P$2, 0))), "")</f>
        <v/>
      </c>
      <c r="R19" s="21" t="str">
        <f>MayR!AP23</f>
        <v/>
      </c>
      <c r="S19" s="21">
        <f t="shared" si="26"/>
        <v>0</v>
      </c>
      <c r="T19" s="22" t="str">
        <f t="array" ref="T19">IFERROR(SUMIF(Consolidado!$C$3:$C59, $A19, INDEX(Consolidado!$E$3:$P59, , MATCH(T$1, Consolidado!$E$2:$P$2, 0))), "")</f>
        <v/>
      </c>
      <c r="U19" s="22" t="str">
        <f>JunR!AQ23</f>
        <v/>
      </c>
      <c r="V19" s="21">
        <f t="shared" si="27"/>
        <v>0</v>
      </c>
      <c r="W19" s="21" t="str">
        <f t="array" ref="W19">IFERROR(SUMIF(Consolidado!$C$3:$C59, $A19, INDEX(Consolidado!$E$3:$P59, , MATCH(W$1, Consolidado!$E$2:$P$2, 0))), "")</f>
        <v/>
      </c>
      <c r="X19" s="21" t="str">
        <f t="array" ref="X19">IFERROR(INDEX('Gastos Admon Import'!$B$1:$P59,Match($A19,'Gastos Admon Import'!$A$1:$A59,0),match(X$1, 'Gastos Admon Import'!$B$6:AN$6,0)),"")</f>
        <v/>
      </c>
      <c r="Y19" s="21">
        <f t="shared" si="28"/>
        <v>0</v>
      </c>
      <c r="Z19" s="22" t="str">
        <f t="array" ref="Z19">IFERROR(SUMIF(Consolidado!$C$3:$C59, $A19, INDEX(Consolidado!$E$3:$P59, , MATCH(Z$1, Consolidado!$E$2:$P$2, 0))), "")</f>
        <v/>
      </c>
      <c r="AA19" s="22" t="str">
        <f t="array" ref="AA19">IFERROR(INDEX('Gastos Admon Import'!$B$1:$P59,Match($A19,'Gastos Admon Import'!$A$1:$A59,0),match(AA$1, 'Gastos Admon Import'!$B$6:AN$6,0)),"")</f>
        <v/>
      </c>
      <c r="AB19" s="21">
        <f t="shared" si="29"/>
        <v>0</v>
      </c>
      <c r="AC19" s="21" t="str">
        <f t="array" ref="AC19">IFERROR(SUMIF(Consolidado!$C$3:$C59, $A19, INDEX(Consolidado!$E$3:$P59, , MATCH(AC$1, Consolidado!$E$2:$P$2, 0))), "")</f>
        <v/>
      </c>
      <c r="AD19" s="21" t="str">
        <f t="array" ref="AD19">IFERROR(INDEX('Gastos Admon Import'!$B$1:$P59,Match($A19,'Gastos Admon Import'!$A$1:$A59,0),match(AD$1, 'Gastos Admon Import'!$B$6:AN$6,0)),"")</f>
        <v/>
      </c>
      <c r="AE19" s="21">
        <f t="shared" si="30"/>
        <v>0</v>
      </c>
      <c r="AF19" s="22" t="str">
        <f t="array" ref="AF19">IFERROR(SUMIF(Consolidado!$C$3:$C59, $A19, INDEX(Consolidado!$E$3:$P59, , MATCH(AF$1, Consolidado!$E$2:$P$2, 0))), "")</f>
        <v/>
      </c>
      <c r="AG19" s="22" t="str">
        <f t="array" ref="AG19">IFERROR(INDEX('Gastos Admon Import'!$B$1:$P59,Match($A19,'Gastos Admon Import'!$A$1:$A59,0),match(AG$1, 'Gastos Admon Import'!$B$6:AN$6,0)),"")</f>
        <v/>
      </c>
      <c r="AH19" s="21">
        <f t="shared" si="31"/>
        <v>0</v>
      </c>
      <c r="AI19" s="21" t="str">
        <f t="array" ref="AI19">IFERROR(SUMIF(Consolidado!$C$3:$C59, $A19, INDEX(Consolidado!$E$3:$P59, , MATCH(AI$1, Consolidado!$E$2:$P$2, 0))), "")</f>
        <v/>
      </c>
      <c r="AJ19" s="21" t="str">
        <f t="array" ref="AJ19">IFERROR(INDEX('Gastos Admon Import'!$B$1:$P59,Match($A19,'Gastos Admon Import'!$A$1:$A59,0),match(AJ$1, 'Gastos Admon Import'!$B$6:AN$6,0)),"")</f>
        <v/>
      </c>
      <c r="AK19" s="21">
        <f t="shared" si="32"/>
        <v>0</v>
      </c>
      <c r="AL19" s="22" t="str">
        <f t="array" ref="AL19">IFERROR(SUMIF(Consolidado!$C$3:$C59, $A19, INDEX(Consolidado!$E$3:$P59, , MATCH(AL$1, Consolidado!$E$2:$P$2, 0))), "")</f>
        <v/>
      </c>
      <c r="AM19" s="22" t="str">
        <f t="array" ref="AM19">IFERROR(INDEX('Gastos Admon Import'!$B$1:$P59,Match($A19,'Gastos Admon Import'!$A$1:$A59,0),match(AM$1, 'Gastos Admon Import'!$B$6:AN$6,0)),"")</f>
        <v/>
      </c>
      <c r="AN19" s="21">
        <f t="shared" si="33"/>
        <v>0</v>
      </c>
    </row>
    <row r="20" ht="15.75" customHeight="1">
      <c r="A20" s="7" t="str">
        <f>Menus!B14</f>
        <v>B11 Telefonía</v>
      </c>
      <c r="B20" s="19">
        <f t="shared" si="19"/>
        <v>0</v>
      </c>
      <c r="C20" s="19">
        <f t="shared" si="20"/>
        <v>0</v>
      </c>
      <c r="D20" s="20">
        <f t="shared" si="21"/>
        <v>0</v>
      </c>
      <c r="E20" s="21" t="str">
        <f t="array" ref="E20">IFERROR(SUMIF(Consolidado!$C$3:$C59, $A20, INDEX(Consolidado!$E$3:$P$100, , MATCH(E$1, Consolidado!$E$2:$P$2, 0))), "")</f>
        <v/>
      </c>
      <c r="F20" s="21" t="str">
        <f>EneR!AN24</f>
        <v/>
      </c>
      <c r="G20" s="21">
        <f t="shared" si="22"/>
        <v>0</v>
      </c>
      <c r="H20" s="22" t="str">
        <f t="array" ref="H20">IFERROR(SUMIF(Consolidado!$C$3:$C59, $A20, INDEX(Consolidado!$E$3:$P$100, , MATCH(H$1, Consolidado!$E$2:$P$2, 0))), "")</f>
        <v/>
      </c>
      <c r="I20" s="22" t="str">
        <f>FebR!AO24</f>
        <v/>
      </c>
      <c r="J20" s="21">
        <f t="shared" si="23"/>
        <v>0</v>
      </c>
      <c r="K20" s="21" t="str">
        <f t="array" ref="K20">IFERROR(SUMIF(Consolidado!$C$3:$C59, $A20, INDEX(Consolidado!$E$3:$P59, , MATCH(K$1, Consolidado!$E$2:$P$2, 0))), "")</f>
        <v/>
      </c>
      <c r="L20" s="21" t="str">
        <f>MarR!AO24</f>
        <v/>
      </c>
      <c r="M20" s="21">
        <f t="shared" si="24"/>
        <v>0</v>
      </c>
      <c r="N20" s="22" t="str">
        <f t="array" ref="N20">IFERROR(SUMIF(Consolidado!$C$3:$C59, $A20, INDEX(Consolidado!$E$3:$P59, , MATCH(N$1, Consolidado!$E$2:$P$2, 0))), "")</f>
        <v/>
      </c>
      <c r="O20" s="22" t="str">
        <f>AbrR!AP24</f>
        <v/>
      </c>
      <c r="P20" s="21">
        <f t="shared" si="25"/>
        <v>0</v>
      </c>
      <c r="Q20" s="21" t="str">
        <f t="array" ref="Q20">IFERROR(SUMIF(Consolidado!$C$3:$C59, $A20, INDEX(Consolidado!$E$3:$P59, , MATCH(Q$1, Consolidado!$E$2:$P$2, 0))), "")</f>
        <v/>
      </c>
      <c r="R20" s="21" t="str">
        <f>MayR!AP24</f>
        <v/>
      </c>
      <c r="S20" s="21">
        <f t="shared" si="26"/>
        <v>0</v>
      </c>
      <c r="T20" s="22" t="str">
        <f t="array" ref="T20">IFERROR(SUMIF(Consolidado!$C$3:$C59, $A20, INDEX(Consolidado!$E$3:$P59, , MATCH(T$1, Consolidado!$E$2:$P$2, 0))), "")</f>
        <v/>
      </c>
      <c r="U20" s="22" t="str">
        <f>JunR!AQ24</f>
        <v/>
      </c>
      <c r="V20" s="21">
        <f t="shared" si="27"/>
        <v>0</v>
      </c>
      <c r="W20" s="21" t="str">
        <f t="array" ref="W20">IFERROR(SUMIF(Consolidado!$C$3:$C59, $A20, INDEX(Consolidado!$E$3:$P59, , MATCH(W$1, Consolidado!$E$2:$P$2, 0))), "")</f>
        <v/>
      </c>
      <c r="X20" s="21" t="str">
        <f t="array" ref="X20">IFERROR(INDEX('Gastos Admon Import'!$B$1:$P59,Match($A20,'Gastos Admon Import'!$A$1:$A59,0),match(X$1, 'Gastos Admon Import'!$B$6:AN$6,0)),"")</f>
        <v/>
      </c>
      <c r="Y20" s="21">
        <f t="shared" si="28"/>
        <v>0</v>
      </c>
      <c r="Z20" s="22" t="str">
        <f t="array" ref="Z20">IFERROR(SUMIF(Consolidado!$C$3:$C59, $A20, INDEX(Consolidado!$E$3:$P59, , MATCH(Z$1, Consolidado!$E$2:$P$2, 0))), "")</f>
        <v/>
      </c>
      <c r="AA20" s="22" t="str">
        <f t="array" ref="AA20">IFERROR(INDEX('Gastos Admon Import'!$B$1:$P59,Match($A20,'Gastos Admon Import'!$A$1:$A59,0),match(AA$1, 'Gastos Admon Import'!$B$6:AN$6,0)),"")</f>
        <v/>
      </c>
      <c r="AB20" s="21">
        <f t="shared" si="29"/>
        <v>0</v>
      </c>
      <c r="AC20" s="21" t="str">
        <f t="array" ref="AC20">IFERROR(SUMIF(Consolidado!$C$3:$C59, $A20, INDEX(Consolidado!$E$3:$P59, , MATCH(AC$1, Consolidado!$E$2:$P$2, 0))), "")</f>
        <v/>
      </c>
      <c r="AD20" s="21" t="str">
        <f t="array" ref="AD20">IFERROR(INDEX('Gastos Admon Import'!$B$1:$P59,Match($A20,'Gastos Admon Import'!$A$1:$A59,0),match(AD$1, 'Gastos Admon Import'!$B$6:AN$6,0)),"")</f>
        <v/>
      </c>
      <c r="AE20" s="21">
        <f t="shared" si="30"/>
        <v>0</v>
      </c>
      <c r="AF20" s="22" t="str">
        <f t="array" ref="AF20">IFERROR(SUMIF(Consolidado!$C$3:$C59, $A20, INDEX(Consolidado!$E$3:$P59, , MATCH(AF$1, Consolidado!$E$2:$P$2, 0))), "")</f>
        <v/>
      </c>
      <c r="AG20" s="22" t="str">
        <f t="array" ref="AG20">IFERROR(INDEX('Gastos Admon Import'!$B$1:$P59,Match($A20,'Gastos Admon Import'!$A$1:$A59,0),match(AG$1, 'Gastos Admon Import'!$B$6:AN$6,0)),"")</f>
        <v/>
      </c>
      <c r="AH20" s="21">
        <f t="shared" si="31"/>
        <v>0</v>
      </c>
      <c r="AI20" s="21" t="str">
        <f t="array" ref="AI20">IFERROR(SUMIF(Consolidado!$C$3:$C59, $A20, INDEX(Consolidado!$E$3:$P59, , MATCH(AI$1, Consolidado!$E$2:$P$2, 0))), "")</f>
        <v/>
      </c>
      <c r="AJ20" s="21" t="str">
        <f t="array" ref="AJ20">IFERROR(INDEX('Gastos Admon Import'!$B$1:$P59,Match($A20,'Gastos Admon Import'!$A$1:$A59,0),match(AJ$1, 'Gastos Admon Import'!$B$6:AN$6,0)),"")</f>
        <v/>
      </c>
      <c r="AK20" s="21">
        <f t="shared" si="32"/>
        <v>0</v>
      </c>
      <c r="AL20" s="22" t="str">
        <f t="array" ref="AL20">IFERROR(SUMIF(Consolidado!$C$3:$C59, $A20, INDEX(Consolidado!$E$3:$P59, , MATCH(AL$1, Consolidado!$E$2:$P$2, 0))), "")</f>
        <v/>
      </c>
      <c r="AM20" s="22" t="str">
        <f t="array" ref="AM20">IFERROR(INDEX('Gastos Admon Import'!$B$1:$P59,Match($A20,'Gastos Admon Import'!$A$1:$A59,0),match(AM$1, 'Gastos Admon Import'!$B$6:AN$6,0)),"")</f>
        <v/>
      </c>
      <c r="AN20" s="21">
        <f t="shared" si="33"/>
        <v>0</v>
      </c>
    </row>
    <row r="21" ht="15.75" customHeight="1">
      <c r="A21" s="7" t="str">
        <f>Menus!B15</f>
        <v>B12 Papelería</v>
      </c>
      <c r="B21" s="19">
        <f t="shared" si="19"/>
        <v>0</v>
      </c>
      <c r="C21" s="19">
        <f t="shared" si="20"/>
        <v>0</v>
      </c>
      <c r="D21" s="20">
        <f t="shared" si="21"/>
        <v>0</v>
      </c>
      <c r="E21" s="21" t="str">
        <f t="array" ref="E21">IFERROR(SUMIF(Consolidado!$C$3:$C59, $A21, INDEX(Consolidado!$E$3:$P$100, , MATCH(E$1, Consolidado!$E$2:$P$2, 0))), "")</f>
        <v/>
      </c>
      <c r="F21" s="21" t="str">
        <f>EneR!AN25</f>
        <v/>
      </c>
      <c r="G21" s="21">
        <f t="shared" si="22"/>
        <v>0</v>
      </c>
      <c r="H21" s="22" t="str">
        <f t="array" ref="H21">IFERROR(SUMIF(Consolidado!$C$3:$C59, $A21, INDEX(Consolidado!$E$3:$P$100, , MATCH(H$1, Consolidado!$E$2:$P$2, 0))), "")</f>
        <v/>
      </c>
      <c r="I21" s="22" t="str">
        <f>FebR!AO25</f>
        <v/>
      </c>
      <c r="J21" s="21">
        <f t="shared" si="23"/>
        <v>0</v>
      </c>
      <c r="K21" s="21" t="str">
        <f t="array" ref="K21">IFERROR(SUMIF(Consolidado!$C$3:$C59, $A21, INDEX(Consolidado!$E$3:$P59, , MATCH(K$1, Consolidado!$E$2:$P$2, 0))), "")</f>
        <v/>
      </c>
      <c r="L21" s="21" t="str">
        <f>MarR!AO25</f>
        <v/>
      </c>
      <c r="M21" s="21">
        <f t="shared" si="24"/>
        <v>0</v>
      </c>
      <c r="N21" s="22" t="str">
        <f t="array" ref="N21">IFERROR(SUMIF(Consolidado!$C$3:$C59, $A21, INDEX(Consolidado!$E$3:$P59, , MATCH(N$1, Consolidado!$E$2:$P$2, 0))), "")</f>
        <v/>
      </c>
      <c r="O21" s="22" t="str">
        <f>AbrR!AP25</f>
        <v/>
      </c>
      <c r="P21" s="21">
        <f t="shared" si="25"/>
        <v>0</v>
      </c>
      <c r="Q21" s="21" t="str">
        <f t="array" ref="Q21">IFERROR(SUMIF(Consolidado!$C$3:$C59, $A21, INDEX(Consolidado!$E$3:$P59, , MATCH(Q$1, Consolidado!$E$2:$P$2, 0))), "")</f>
        <v/>
      </c>
      <c r="R21" s="21" t="str">
        <f>MayR!AP25</f>
        <v/>
      </c>
      <c r="S21" s="21">
        <f t="shared" si="26"/>
        <v>0</v>
      </c>
      <c r="T21" s="22" t="str">
        <f t="array" ref="T21">IFERROR(SUMIF(Consolidado!$C$3:$C59, $A21, INDEX(Consolidado!$E$3:$P59, , MATCH(T$1, Consolidado!$E$2:$P$2, 0))), "")</f>
        <v/>
      </c>
      <c r="U21" s="22" t="str">
        <f>JunR!AQ25</f>
        <v/>
      </c>
      <c r="V21" s="21">
        <f t="shared" si="27"/>
        <v>0</v>
      </c>
      <c r="W21" s="21" t="str">
        <f t="array" ref="W21">IFERROR(SUMIF(Consolidado!$C$3:$C59, $A21, INDEX(Consolidado!$E$3:$P59, , MATCH(W$1, Consolidado!$E$2:$P$2, 0))), "")</f>
        <v/>
      </c>
      <c r="X21" s="21" t="str">
        <f t="array" ref="X21">IFERROR(INDEX('Gastos Admon Import'!$B$1:$P59,Match($A21,'Gastos Admon Import'!$A$1:$A59,0),match(X$1, 'Gastos Admon Import'!$B$6:AN$6,0)),"")</f>
        <v/>
      </c>
      <c r="Y21" s="21">
        <f t="shared" si="28"/>
        <v>0</v>
      </c>
      <c r="Z21" s="22" t="str">
        <f t="array" ref="Z21">IFERROR(SUMIF(Consolidado!$C$3:$C59, $A21, INDEX(Consolidado!$E$3:$P59, , MATCH(Z$1, Consolidado!$E$2:$P$2, 0))), "")</f>
        <v/>
      </c>
      <c r="AA21" s="22" t="str">
        <f t="array" ref="AA21">IFERROR(INDEX('Gastos Admon Import'!$B$1:$P59,Match($A21,'Gastos Admon Import'!$A$1:$A59,0),match(AA$1, 'Gastos Admon Import'!$B$6:AN$6,0)),"")</f>
        <v/>
      </c>
      <c r="AB21" s="21">
        <f t="shared" si="29"/>
        <v>0</v>
      </c>
      <c r="AC21" s="21" t="str">
        <f t="array" ref="AC21">IFERROR(SUMIF(Consolidado!$C$3:$C59, $A21, INDEX(Consolidado!$E$3:$P59, , MATCH(AC$1, Consolidado!$E$2:$P$2, 0))), "")</f>
        <v/>
      </c>
      <c r="AD21" s="21" t="str">
        <f t="array" ref="AD21">IFERROR(INDEX('Gastos Admon Import'!$B$1:$P59,Match($A21,'Gastos Admon Import'!$A$1:$A59,0),match(AD$1, 'Gastos Admon Import'!$B$6:AN$6,0)),"")</f>
        <v/>
      </c>
      <c r="AE21" s="21">
        <f t="shared" si="30"/>
        <v>0</v>
      </c>
      <c r="AF21" s="22" t="str">
        <f t="array" ref="AF21">IFERROR(SUMIF(Consolidado!$C$3:$C59, $A21, INDEX(Consolidado!$E$3:$P59, , MATCH(AF$1, Consolidado!$E$2:$P$2, 0))), "")</f>
        <v/>
      </c>
      <c r="AG21" s="22" t="str">
        <f t="array" ref="AG21">IFERROR(INDEX('Gastos Admon Import'!$B$1:$P59,Match($A21,'Gastos Admon Import'!$A$1:$A59,0),match(AG$1, 'Gastos Admon Import'!$B$6:AN$6,0)),"")</f>
        <v/>
      </c>
      <c r="AH21" s="21">
        <f t="shared" si="31"/>
        <v>0</v>
      </c>
      <c r="AI21" s="21" t="str">
        <f t="array" ref="AI21">IFERROR(SUMIF(Consolidado!$C$3:$C59, $A21, INDEX(Consolidado!$E$3:$P59, , MATCH(AI$1, Consolidado!$E$2:$P$2, 0))), "")</f>
        <v/>
      </c>
      <c r="AJ21" s="21" t="str">
        <f t="array" ref="AJ21">IFERROR(INDEX('Gastos Admon Import'!$B$1:$P59,Match($A21,'Gastos Admon Import'!$A$1:$A59,0),match(AJ$1, 'Gastos Admon Import'!$B$6:AN$6,0)),"")</f>
        <v/>
      </c>
      <c r="AK21" s="21">
        <f t="shared" si="32"/>
        <v>0</v>
      </c>
      <c r="AL21" s="22" t="str">
        <f t="array" ref="AL21">IFERROR(SUMIF(Consolidado!$C$3:$C59, $A21, INDEX(Consolidado!$E$3:$P59, , MATCH(AL$1, Consolidado!$E$2:$P$2, 0))), "")</f>
        <v/>
      </c>
      <c r="AM21" s="22" t="str">
        <f t="array" ref="AM21">IFERROR(INDEX('Gastos Admon Import'!$B$1:$P59,Match($A21,'Gastos Admon Import'!$A$1:$A59,0),match(AM$1, 'Gastos Admon Import'!$B$6:AN$6,0)),"")</f>
        <v/>
      </c>
      <c r="AN21" s="21">
        <f t="shared" si="33"/>
        <v>0</v>
      </c>
    </row>
    <row r="22" ht="15.75" customHeight="1">
      <c r="A22" s="7" t="str">
        <f>Menus!B16</f>
        <v>B13 Honorarios</v>
      </c>
      <c r="B22" s="19">
        <f t="shared" si="19"/>
        <v>0</v>
      </c>
      <c r="C22" s="19">
        <f t="shared" si="20"/>
        <v>0</v>
      </c>
      <c r="D22" s="20">
        <f t="shared" si="21"/>
        <v>0</v>
      </c>
      <c r="E22" s="21" t="str">
        <f t="array" ref="E22">IFERROR(SUMIF(Consolidado!$C$3:$C59, $A22, INDEX(Consolidado!$E$3:$P$100, , MATCH(E$1, Consolidado!$E$2:$P$2, 0))), "")</f>
        <v/>
      </c>
      <c r="F22" s="21" t="str">
        <f>EneR!AN26</f>
        <v/>
      </c>
      <c r="G22" s="21">
        <f t="shared" si="22"/>
        <v>0</v>
      </c>
      <c r="H22" s="22" t="str">
        <f t="array" ref="H22">IFERROR(SUMIF(Consolidado!$C$3:$C59, $A22, INDEX(Consolidado!$E$3:$P$100, , MATCH(H$1, Consolidado!$E$2:$P$2, 0))), "")</f>
        <v/>
      </c>
      <c r="I22" s="22" t="str">
        <f>FebR!AO26</f>
        <v/>
      </c>
      <c r="J22" s="21">
        <f t="shared" si="23"/>
        <v>0</v>
      </c>
      <c r="K22" s="21" t="str">
        <f t="array" ref="K22">IFERROR(SUMIF(Consolidado!$C$3:$C59, $A22, INDEX(Consolidado!$E$3:$P59, , MATCH(K$1, Consolidado!$E$2:$P$2, 0))), "")</f>
        <v/>
      </c>
      <c r="L22" s="21" t="str">
        <f>MarR!AO26</f>
        <v/>
      </c>
      <c r="M22" s="21">
        <f t="shared" si="24"/>
        <v>0</v>
      </c>
      <c r="N22" s="22" t="str">
        <f t="array" ref="N22">IFERROR(SUMIF(Consolidado!$C$3:$C59, $A22, INDEX(Consolidado!$E$3:$P59, , MATCH(N$1, Consolidado!$E$2:$P$2, 0))), "")</f>
        <v/>
      </c>
      <c r="O22" s="22" t="str">
        <f>AbrR!AP26</f>
        <v/>
      </c>
      <c r="P22" s="21">
        <f t="shared" si="25"/>
        <v>0</v>
      </c>
      <c r="Q22" s="21" t="str">
        <f t="array" ref="Q22">IFERROR(SUMIF(Consolidado!$C$3:$C59, $A22, INDEX(Consolidado!$E$3:$P59, , MATCH(Q$1, Consolidado!$E$2:$P$2, 0))), "")</f>
        <v/>
      </c>
      <c r="R22" s="21" t="str">
        <f>MayR!AP26</f>
        <v/>
      </c>
      <c r="S22" s="21">
        <f t="shared" si="26"/>
        <v>0</v>
      </c>
      <c r="T22" s="22" t="str">
        <f t="array" ref="T22">IFERROR(SUMIF(Consolidado!$C$3:$C59, $A22, INDEX(Consolidado!$E$3:$P59, , MATCH(T$1, Consolidado!$E$2:$P$2, 0))), "")</f>
        <v/>
      </c>
      <c r="U22" s="22" t="str">
        <f>JunR!AQ26</f>
        <v/>
      </c>
      <c r="V22" s="21">
        <f t="shared" si="27"/>
        <v>0</v>
      </c>
      <c r="W22" s="21" t="str">
        <f t="array" ref="W22">IFERROR(SUMIF(Consolidado!$C$3:$C59, $A22, INDEX(Consolidado!$E$3:$P59, , MATCH(W$1, Consolidado!$E$2:$P$2, 0))), "")</f>
        <v/>
      </c>
      <c r="X22" s="21" t="str">
        <f t="array" ref="X22">IFERROR(INDEX('Gastos Admon Import'!$B$1:$P59,Match($A22,'Gastos Admon Import'!$A$1:$A59,0),match(X$1, 'Gastos Admon Import'!$B$6:AN$6,0)),"")</f>
        <v/>
      </c>
      <c r="Y22" s="21">
        <f t="shared" si="28"/>
        <v>0</v>
      </c>
      <c r="Z22" s="22" t="str">
        <f t="array" ref="Z22">IFERROR(SUMIF(Consolidado!$C$3:$C59, $A22, INDEX(Consolidado!$E$3:$P59, , MATCH(Z$1, Consolidado!$E$2:$P$2, 0))), "")</f>
        <v/>
      </c>
      <c r="AA22" s="22" t="str">
        <f t="array" ref="AA22">IFERROR(INDEX('Gastos Admon Import'!$B$1:$P59,Match($A22,'Gastos Admon Import'!$A$1:$A59,0),match(AA$1, 'Gastos Admon Import'!$B$6:AN$6,0)),"")</f>
        <v/>
      </c>
      <c r="AB22" s="21">
        <f t="shared" si="29"/>
        <v>0</v>
      </c>
      <c r="AC22" s="21" t="str">
        <f t="array" ref="AC22">IFERROR(SUMIF(Consolidado!$C$3:$C59, $A22, INDEX(Consolidado!$E$3:$P59, , MATCH(AC$1, Consolidado!$E$2:$P$2, 0))), "")</f>
        <v/>
      </c>
      <c r="AD22" s="21" t="str">
        <f t="array" ref="AD22">IFERROR(INDEX('Gastos Admon Import'!$B$1:$P59,Match($A22,'Gastos Admon Import'!$A$1:$A59,0),match(AD$1, 'Gastos Admon Import'!$B$6:AN$6,0)),"")</f>
        <v/>
      </c>
      <c r="AE22" s="21">
        <f t="shared" si="30"/>
        <v>0</v>
      </c>
      <c r="AF22" s="22" t="str">
        <f t="array" ref="AF22">IFERROR(SUMIF(Consolidado!$C$3:$C59, $A22, INDEX(Consolidado!$E$3:$P59, , MATCH(AF$1, Consolidado!$E$2:$P$2, 0))), "")</f>
        <v/>
      </c>
      <c r="AG22" s="22" t="str">
        <f t="array" ref="AG22">IFERROR(INDEX('Gastos Admon Import'!$B$1:$P59,Match($A22,'Gastos Admon Import'!$A$1:$A59,0),match(AG$1, 'Gastos Admon Import'!$B$6:AN$6,0)),"")</f>
        <v/>
      </c>
      <c r="AH22" s="21">
        <f t="shared" si="31"/>
        <v>0</v>
      </c>
      <c r="AI22" s="21" t="str">
        <f t="array" ref="AI22">IFERROR(SUMIF(Consolidado!$C$3:$C59, $A22, INDEX(Consolidado!$E$3:$P59, , MATCH(AI$1, Consolidado!$E$2:$P$2, 0))), "")</f>
        <v/>
      </c>
      <c r="AJ22" s="21" t="str">
        <f t="array" ref="AJ22">IFERROR(INDEX('Gastos Admon Import'!$B$1:$P59,Match($A22,'Gastos Admon Import'!$A$1:$A59,0),match(AJ$1, 'Gastos Admon Import'!$B$6:AN$6,0)),"")</f>
        <v/>
      </c>
      <c r="AK22" s="21">
        <f t="shared" si="32"/>
        <v>0</v>
      </c>
      <c r="AL22" s="22" t="str">
        <f t="array" ref="AL22">IFERROR(SUMIF(Consolidado!$C$3:$C59, $A22, INDEX(Consolidado!$E$3:$P59, , MATCH(AL$1, Consolidado!$E$2:$P$2, 0))), "")</f>
        <v/>
      </c>
      <c r="AM22" s="22" t="str">
        <f t="array" ref="AM22">IFERROR(INDEX('Gastos Admon Import'!$B$1:$P59,Match($A22,'Gastos Admon Import'!$A$1:$A59,0),match(AM$1, 'Gastos Admon Import'!$B$6:AN$6,0)),"")</f>
        <v/>
      </c>
      <c r="AN22" s="21">
        <f t="shared" si="33"/>
        <v>0</v>
      </c>
    </row>
    <row r="23" ht="15.75" customHeight="1">
      <c r="A23" s="7" t="str">
        <f>Menus!B17</f>
        <v>B14 Arrendamiento de inmuebles</v>
      </c>
      <c r="B23" s="19">
        <f t="shared" si="19"/>
        <v>0</v>
      </c>
      <c r="C23" s="19">
        <f t="shared" si="20"/>
        <v>0</v>
      </c>
      <c r="D23" s="20">
        <f t="shared" si="21"/>
        <v>0</v>
      </c>
      <c r="E23" s="21" t="str">
        <f t="array" ref="E23">IFERROR(SUMIF(Consolidado!$C$3:$C59, $A23, INDEX(Consolidado!$E$3:$P$100, , MATCH(E$1, Consolidado!$E$2:$P$2, 0))), "")</f>
        <v/>
      </c>
      <c r="F23" s="21" t="str">
        <f>EneR!AN27</f>
        <v/>
      </c>
      <c r="G23" s="21">
        <f t="shared" si="22"/>
        <v>0</v>
      </c>
      <c r="H23" s="22" t="str">
        <f t="array" ref="H23">IFERROR(SUMIF(Consolidado!$C$3:$C59, $A23, INDEX(Consolidado!$E$3:$P$100, , MATCH(H$1, Consolidado!$E$2:$P$2, 0))), "")</f>
        <v/>
      </c>
      <c r="I23" s="22" t="str">
        <f>FebR!AO27</f>
        <v/>
      </c>
      <c r="J23" s="21">
        <f t="shared" si="23"/>
        <v>0</v>
      </c>
      <c r="K23" s="21" t="str">
        <f t="array" ref="K23">IFERROR(SUMIF(Consolidado!$C$3:$C59, $A23, INDEX(Consolidado!$E$3:$P59, , MATCH(K$1, Consolidado!$E$2:$P$2, 0))), "")</f>
        <v/>
      </c>
      <c r="L23" s="21" t="str">
        <f>MarR!AO27</f>
        <v/>
      </c>
      <c r="M23" s="21">
        <f t="shared" si="24"/>
        <v>0</v>
      </c>
      <c r="N23" s="22" t="str">
        <f t="array" ref="N23">IFERROR(SUMIF(Consolidado!$C$3:$C59, $A23, INDEX(Consolidado!$E$3:$P59, , MATCH(N$1, Consolidado!$E$2:$P$2, 0))), "")</f>
        <v/>
      </c>
      <c r="O23" s="22" t="str">
        <f>AbrR!AP27</f>
        <v/>
      </c>
      <c r="P23" s="21">
        <f t="shared" si="25"/>
        <v>0</v>
      </c>
      <c r="Q23" s="21" t="str">
        <f t="array" ref="Q23">IFERROR(SUMIF(Consolidado!$C$3:$C59, $A23, INDEX(Consolidado!$E$3:$P59, , MATCH(Q$1, Consolidado!$E$2:$P$2, 0))), "")</f>
        <v/>
      </c>
      <c r="R23" s="21" t="str">
        <f>MayR!AP27</f>
        <v/>
      </c>
      <c r="S23" s="21">
        <f t="shared" si="26"/>
        <v>0</v>
      </c>
      <c r="T23" s="22" t="str">
        <f t="array" ref="T23">IFERROR(SUMIF(Consolidado!$C$3:$C59, $A23, INDEX(Consolidado!$E$3:$P59, , MATCH(T$1, Consolidado!$E$2:$P$2, 0))), "")</f>
        <v/>
      </c>
      <c r="U23" s="22" t="str">
        <f>JunR!AQ27</f>
        <v/>
      </c>
      <c r="V23" s="21">
        <f t="shared" si="27"/>
        <v>0</v>
      </c>
      <c r="W23" s="21" t="str">
        <f t="array" ref="W23">IFERROR(SUMIF(Consolidado!$C$3:$C59, $A23, INDEX(Consolidado!$E$3:$P59, , MATCH(W$1, Consolidado!$E$2:$P$2, 0))), "")</f>
        <v/>
      </c>
      <c r="X23" s="21" t="str">
        <f t="array" ref="X23">IFERROR(INDEX('Gastos Admon Import'!$B$1:$P59,Match($A23,'Gastos Admon Import'!$A$1:$A59,0),match(X$1, 'Gastos Admon Import'!$B$6:AN$6,0)),"")</f>
        <v/>
      </c>
      <c r="Y23" s="21">
        <f t="shared" si="28"/>
        <v>0</v>
      </c>
      <c r="Z23" s="22" t="str">
        <f t="array" ref="Z23">IFERROR(SUMIF(Consolidado!$C$3:$C59, $A23, INDEX(Consolidado!$E$3:$P59, , MATCH(Z$1, Consolidado!$E$2:$P$2, 0))), "")</f>
        <v/>
      </c>
      <c r="AA23" s="22" t="str">
        <f t="array" ref="AA23">IFERROR(INDEX('Gastos Admon Import'!$B$1:$P59,Match($A23,'Gastos Admon Import'!$A$1:$A59,0),match(AA$1, 'Gastos Admon Import'!$B$6:AN$6,0)),"")</f>
        <v/>
      </c>
      <c r="AB23" s="21">
        <f t="shared" si="29"/>
        <v>0</v>
      </c>
      <c r="AC23" s="21" t="str">
        <f t="array" ref="AC23">IFERROR(SUMIF(Consolidado!$C$3:$C59, $A23, INDEX(Consolidado!$E$3:$P59, , MATCH(AC$1, Consolidado!$E$2:$P$2, 0))), "")</f>
        <v/>
      </c>
      <c r="AD23" s="21" t="str">
        <f t="array" ref="AD23">IFERROR(INDEX('Gastos Admon Import'!$B$1:$P59,Match($A23,'Gastos Admon Import'!$A$1:$A59,0),match(AD$1, 'Gastos Admon Import'!$B$6:AN$6,0)),"")</f>
        <v/>
      </c>
      <c r="AE23" s="21">
        <f t="shared" si="30"/>
        <v>0</v>
      </c>
      <c r="AF23" s="22" t="str">
        <f t="array" ref="AF23">IFERROR(SUMIF(Consolidado!$C$3:$C59, $A23, INDEX(Consolidado!$E$3:$P59, , MATCH(AF$1, Consolidado!$E$2:$P$2, 0))), "")</f>
        <v/>
      </c>
      <c r="AG23" s="22" t="str">
        <f t="array" ref="AG23">IFERROR(INDEX('Gastos Admon Import'!$B$1:$P59,Match($A23,'Gastos Admon Import'!$A$1:$A59,0),match(AG$1, 'Gastos Admon Import'!$B$6:AN$6,0)),"")</f>
        <v/>
      </c>
      <c r="AH23" s="21">
        <f t="shared" si="31"/>
        <v>0</v>
      </c>
      <c r="AI23" s="21" t="str">
        <f t="array" ref="AI23">IFERROR(SUMIF(Consolidado!$C$3:$C59, $A23, INDEX(Consolidado!$E$3:$P59, , MATCH(AI$1, Consolidado!$E$2:$P$2, 0))), "")</f>
        <v/>
      </c>
      <c r="AJ23" s="21" t="str">
        <f t="array" ref="AJ23">IFERROR(INDEX('Gastos Admon Import'!$B$1:$P59,Match($A23,'Gastos Admon Import'!$A$1:$A59,0),match(AJ$1, 'Gastos Admon Import'!$B$6:AN$6,0)),"")</f>
        <v/>
      </c>
      <c r="AK23" s="21">
        <f t="shared" si="32"/>
        <v>0</v>
      </c>
      <c r="AL23" s="22" t="str">
        <f t="array" ref="AL23">IFERROR(SUMIF(Consolidado!$C$3:$C59, $A23, INDEX(Consolidado!$E$3:$P59, , MATCH(AL$1, Consolidado!$E$2:$P$2, 0))), "")</f>
        <v/>
      </c>
      <c r="AM23" s="22" t="str">
        <f t="array" ref="AM23">IFERROR(INDEX('Gastos Admon Import'!$B$1:$P59,Match($A23,'Gastos Admon Import'!$A$1:$A59,0),match(AM$1, 'Gastos Admon Import'!$B$6:AN$6,0)),"")</f>
        <v/>
      </c>
      <c r="AN23" s="21">
        <f t="shared" si="33"/>
        <v>0</v>
      </c>
    </row>
    <row r="24" ht="15.75" customHeight="1">
      <c r="A24" s="7" t="str">
        <f>Menus!B18</f>
        <v>B15 Mobiliario y equipo de oficina</v>
      </c>
      <c r="B24" s="19">
        <f t="shared" si="19"/>
        <v>0</v>
      </c>
      <c r="C24" s="19">
        <f t="shared" si="20"/>
        <v>0</v>
      </c>
      <c r="D24" s="20">
        <f t="shared" si="21"/>
        <v>0</v>
      </c>
      <c r="E24" s="21" t="str">
        <f t="array" ref="E24">IFERROR(SUMIF(Consolidado!$C$3:$C59, $A24, INDEX(Consolidado!$E$3:$P$100, , MATCH(E$1, Consolidado!$E$2:$P$2, 0))), "")</f>
        <v/>
      </c>
      <c r="F24" s="21" t="str">
        <f>EneR!AN28</f>
        <v/>
      </c>
      <c r="G24" s="21">
        <f t="shared" si="22"/>
        <v>0</v>
      </c>
      <c r="H24" s="22" t="str">
        <f t="array" ref="H24">IFERROR(SUMIF(Consolidado!$C$3:$C59, $A24, INDEX(Consolidado!$E$3:$P$100, , MATCH(H$1, Consolidado!$E$2:$P$2, 0))), "")</f>
        <v/>
      </c>
      <c r="I24" s="22" t="str">
        <f>FebR!AO28</f>
        <v/>
      </c>
      <c r="J24" s="21">
        <f t="shared" si="23"/>
        <v>0</v>
      </c>
      <c r="K24" s="21" t="str">
        <f t="array" ref="K24">IFERROR(SUMIF(Consolidado!$C$3:$C59, $A24, INDEX(Consolidado!$E$3:$P59, , MATCH(K$1, Consolidado!$E$2:$P$2, 0))), "")</f>
        <v/>
      </c>
      <c r="L24" s="21" t="str">
        <f>MarR!AO28</f>
        <v/>
      </c>
      <c r="M24" s="21">
        <f t="shared" si="24"/>
        <v>0</v>
      </c>
      <c r="N24" s="22" t="str">
        <f t="array" ref="N24">IFERROR(SUMIF(Consolidado!$C$3:$C59, $A24, INDEX(Consolidado!$E$3:$P59, , MATCH(N$1, Consolidado!$E$2:$P$2, 0))), "")</f>
        <v/>
      </c>
      <c r="O24" s="22" t="str">
        <f>AbrR!AP28</f>
        <v/>
      </c>
      <c r="P24" s="21">
        <f t="shared" si="25"/>
        <v>0</v>
      </c>
      <c r="Q24" s="21" t="str">
        <f t="array" ref="Q24">IFERROR(SUMIF(Consolidado!$C$3:$C59, $A24, INDEX(Consolidado!$E$3:$P59, , MATCH(Q$1, Consolidado!$E$2:$P$2, 0))), "")</f>
        <v/>
      </c>
      <c r="R24" s="21" t="str">
        <f>MayR!AP28</f>
        <v/>
      </c>
      <c r="S24" s="21">
        <f t="shared" si="26"/>
        <v>0</v>
      </c>
      <c r="T24" s="22" t="str">
        <f t="array" ref="T24">IFERROR(SUMIF(Consolidado!$C$3:$C59, $A24, INDEX(Consolidado!$E$3:$P59, , MATCH(T$1, Consolidado!$E$2:$P$2, 0))), "")</f>
        <v/>
      </c>
      <c r="U24" s="22" t="str">
        <f>JunR!AQ28</f>
        <v/>
      </c>
      <c r="V24" s="21">
        <f t="shared" si="27"/>
        <v>0</v>
      </c>
      <c r="W24" s="21" t="str">
        <f t="array" ref="W24">IFERROR(SUMIF(Consolidado!$C$3:$C59, $A24, INDEX(Consolidado!$E$3:$P59, , MATCH(W$1, Consolidado!$E$2:$P$2, 0))), "")</f>
        <v/>
      </c>
      <c r="X24" s="21" t="str">
        <f t="array" ref="X24">IFERROR(INDEX('Gastos Admon Import'!$B$1:$P59,Match($A24,'Gastos Admon Import'!$A$1:$A59,0),match(X$1, 'Gastos Admon Import'!$B$6:AN$6,0)),"")</f>
        <v/>
      </c>
      <c r="Y24" s="21">
        <f t="shared" si="28"/>
        <v>0</v>
      </c>
      <c r="Z24" s="22" t="str">
        <f t="array" ref="Z24">IFERROR(SUMIF(Consolidado!$C$3:$C59, $A24, INDEX(Consolidado!$E$3:$P59, , MATCH(Z$1, Consolidado!$E$2:$P$2, 0))), "")</f>
        <v/>
      </c>
      <c r="AA24" s="22" t="str">
        <f t="array" ref="AA24">IFERROR(INDEX('Gastos Admon Import'!$B$1:$P59,Match($A24,'Gastos Admon Import'!$A$1:$A59,0),match(AA$1, 'Gastos Admon Import'!$B$6:AN$6,0)),"")</f>
        <v/>
      </c>
      <c r="AB24" s="21">
        <f t="shared" si="29"/>
        <v>0</v>
      </c>
      <c r="AC24" s="21" t="str">
        <f t="array" ref="AC24">IFERROR(SUMIF(Consolidado!$C$3:$C59, $A24, INDEX(Consolidado!$E$3:$P59, , MATCH(AC$1, Consolidado!$E$2:$P$2, 0))), "")</f>
        <v/>
      </c>
      <c r="AD24" s="21" t="str">
        <f t="array" ref="AD24">IFERROR(INDEX('Gastos Admon Import'!$B$1:$P59,Match($A24,'Gastos Admon Import'!$A$1:$A59,0),match(AD$1, 'Gastos Admon Import'!$B$6:AN$6,0)),"")</f>
        <v/>
      </c>
      <c r="AE24" s="21">
        <f t="shared" si="30"/>
        <v>0</v>
      </c>
      <c r="AF24" s="22" t="str">
        <f t="array" ref="AF24">IFERROR(SUMIF(Consolidado!$C$3:$C59, $A24, INDEX(Consolidado!$E$3:$P59, , MATCH(AF$1, Consolidado!$E$2:$P$2, 0))), "")</f>
        <v/>
      </c>
      <c r="AG24" s="22" t="str">
        <f t="array" ref="AG24">IFERROR(INDEX('Gastos Admon Import'!$B$1:$P59,Match($A24,'Gastos Admon Import'!$A$1:$A59,0),match(AG$1, 'Gastos Admon Import'!$B$6:AN$6,0)),"")</f>
        <v/>
      </c>
      <c r="AH24" s="21">
        <f t="shared" si="31"/>
        <v>0</v>
      </c>
      <c r="AI24" s="21" t="str">
        <f t="array" ref="AI24">IFERROR(SUMIF(Consolidado!$C$3:$C59, $A24, INDEX(Consolidado!$E$3:$P59, , MATCH(AI$1, Consolidado!$E$2:$P$2, 0))), "")</f>
        <v/>
      </c>
      <c r="AJ24" s="21" t="str">
        <f t="array" ref="AJ24">IFERROR(INDEX('Gastos Admon Import'!$B$1:$P59,Match($A24,'Gastos Admon Import'!$A$1:$A59,0),match(AJ$1, 'Gastos Admon Import'!$B$6:AN$6,0)),"")</f>
        <v/>
      </c>
      <c r="AK24" s="21">
        <f t="shared" si="32"/>
        <v>0</v>
      </c>
      <c r="AL24" s="22" t="str">
        <f t="array" ref="AL24">IFERROR(SUMIF(Consolidado!$C$3:$C59, $A24, INDEX(Consolidado!$E$3:$P59, , MATCH(AL$1, Consolidado!$E$2:$P$2, 0))), "")</f>
        <v/>
      </c>
      <c r="AM24" s="22" t="str">
        <f t="array" ref="AM24">IFERROR(INDEX('Gastos Admon Import'!$B$1:$P59,Match($A24,'Gastos Admon Import'!$A$1:$A59,0),match(AM$1, 'Gastos Admon Import'!$B$6:AN$6,0)),"")</f>
        <v/>
      </c>
      <c r="AN24" s="21">
        <f t="shared" si="33"/>
        <v>0</v>
      </c>
    </row>
    <row r="25" ht="15.75" customHeight="1">
      <c r="A25" s="7" t="str">
        <f>Menus!B19</f>
        <v>B16 Fianzas y seguros</v>
      </c>
      <c r="B25" s="19">
        <f t="shared" si="19"/>
        <v>0</v>
      </c>
      <c r="C25" s="19">
        <f t="shared" si="20"/>
        <v>0</v>
      </c>
      <c r="D25" s="20">
        <f t="shared" si="21"/>
        <v>0</v>
      </c>
      <c r="E25" s="21" t="str">
        <f t="array" ref="E25">IFERROR(SUMIF(Consolidado!$C$3:$C59, $A25, INDEX(Consolidado!$E$3:$P$100, , MATCH(E$1, Consolidado!$E$2:$P$2, 0))), "")</f>
        <v/>
      </c>
      <c r="F25" s="21" t="str">
        <f>EneR!AN29</f>
        <v/>
      </c>
      <c r="G25" s="21">
        <f t="shared" si="22"/>
        <v>0</v>
      </c>
      <c r="H25" s="22" t="str">
        <f t="array" ref="H25">IFERROR(SUMIF(Consolidado!$C$3:$C59, $A25, INDEX(Consolidado!$E$3:$P$100, , MATCH(H$1, Consolidado!$E$2:$P$2, 0))), "")</f>
        <v/>
      </c>
      <c r="I25" s="22" t="str">
        <f>FebR!AO29</f>
        <v/>
      </c>
      <c r="J25" s="21">
        <f t="shared" si="23"/>
        <v>0</v>
      </c>
      <c r="K25" s="21" t="str">
        <f t="array" ref="K25">IFERROR(SUMIF(Consolidado!$C$3:$C59, $A25, INDEX(Consolidado!$E$3:$P59, , MATCH(K$1, Consolidado!$E$2:$P$2, 0))), "")</f>
        <v/>
      </c>
      <c r="L25" s="21" t="str">
        <f>MarR!AO29</f>
        <v/>
      </c>
      <c r="M25" s="21">
        <f t="shared" si="24"/>
        <v>0</v>
      </c>
      <c r="N25" s="22" t="str">
        <f t="array" ref="N25">IFERROR(SUMIF(Consolidado!$C$3:$C59, $A25, INDEX(Consolidado!$E$3:$P59, , MATCH(N$1, Consolidado!$E$2:$P$2, 0))), "")</f>
        <v/>
      </c>
      <c r="O25" s="22" t="str">
        <f>AbrR!AP29</f>
        <v/>
      </c>
      <c r="P25" s="21">
        <f t="shared" si="25"/>
        <v>0</v>
      </c>
      <c r="Q25" s="21" t="str">
        <f t="array" ref="Q25">IFERROR(SUMIF(Consolidado!$C$3:$C59, $A25, INDEX(Consolidado!$E$3:$P59, , MATCH(Q$1, Consolidado!$E$2:$P$2, 0))), "")</f>
        <v/>
      </c>
      <c r="R25" s="21" t="str">
        <f>MayR!AP29</f>
        <v/>
      </c>
      <c r="S25" s="21">
        <f t="shared" si="26"/>
        <v>0</v>
      </c>
      <c r="T25" s="22" t="str">
        <f t="array" ref="T25">IFERROR(SUMIF(Consolidado!$C$3:$C59, $A25, INDEX(Consolidado!$E$3:$P59, , MATCH(T$1, Consolidado!$E$2:$P$2, 0))), "")</f>
        <v/>
      </c>
      <c r="U25" s="22" t="str">
        <f>JunR!AQ29</f>
        <v/>
      </c>
      <c r="V25" s="21">
        <f t="shared" si="27"/>
        <v>0</v>
      </c>
      <c r="W25" s="21" t="str">
        <f t="array" ref="W25">IFERROR(SUMIF(Consolidado!$C$3:$C59, $A25, INDEX(Consolidado!$E$3:$P59, , MATCH(W$1, Consolidado!$E$2:$P$2, 0))), "")</f>
        <v/>
      </c>
      <c r="X25" s="21" t="str">
        <f t="array" ref="X25">IFERROR(INDEX('Gastos Admon Import'!$B$1:$P59,Match($A25,'Gastos Admon Import'!$A$1:$A59,0),match(X$1, 'Gastos Admon Import'!$B$6:AN$6,0)),"")</f>
        <v/>
      </c>
      <c r="Y25" s="21">
        <f t="shared" si="28"/>
        <v>0</v>
      </c>
      <c r="Z25" s="22" t="str">
        <f t="array" ref="Z25">IFERROR(SUMIF(Consolidado!$C$3:$C59, $A25, INDEX(Consolidado!$E$3:$P59, , MATCH(Z$1, Consolidado!$E$2:$P$2, 0))), "")</f>
        <v/>
      </c>
      <c r="AA25" s="22" t="str">
        <f t="array" ref="AA25">IFERROR(INDEX('Gastos Admon Import'!$B$1:$P59,Match($A25,'Gastos Admon Import'!$A$1:$A59,0),match(AA$1, 'Gastos Admon Import'!$B$6:AN$6,0)),"")</f>
        <v/>
      </c>
      <c r="AB25" s="21">
        <f t="shared" si="29"/>
        <v>0</v>
      </c>
      <c r="AC25" s="21" t="str">
        <f t="array" ref="AC25">IFERROR(SUMIF(Consolidado!$C$3:$C59, $A25, INDEX(Consolidado!$E$3:$P59, , MATCH(AC$1, Consolidado!$E$2:$P$2, 0))), "")</f>
        <v/>
      </c>
      <c r="AD25" s="21" t="str">
        <f t="array" ref="AD25">IFERROR(INDEX('Gastos Admon Import'!$B$1:$P59,Match($A25,'Gastos Admon Import'!$A$1:$A59,0),match(AD$1, 'Gastos Admon Import'!$B$6:AN$6,0)),"")</f>
        <v/>
      </c>
      <c r="AE25" s="21">
        <f t="shared" si="30"/>
        <v>0</v>
      </c>
      <c r="AF25" s="22" t="str">
        <f t="array" ref="AF25">IFERROR(SUMIF(Consolidado!$C$3:$C59, $A25, INDEX(Consolidado!$E$3:$P59, , MATCH(AF$1, Consolidado!$E$2:$P$2, 0))), "")</f>
        <v/>
      </c>
      <c r="AG25" s="22" t="str">
        <f t="array" ref="AG25">IFERROR(INDEX('Gastos Admon Import'!$B$1:$P59,Match($A25,'Gastos Admon Import'!$A$1:$A59,0),match(AG$1, 'Gastos Admon Import'!$B$6:AN$6,0)),"")</f>
        <v/>
      </c>
      <c r="AH25" s="21">
        <f t="shared" si="31"/>
        <v>0</v>
      </c>
      <c r="AI25" s="21" t="str">
        <f t="array" ref="AI25">IFERROR(SUMIF(Consolidado!$C$3:$C59, $A25, INDEX(Consolidado!$E$3:$P59, , MATCH(AI$1, Consolidado!$E$2:$P$2, 0))), "")</f>
        <v/>
      </c>
      <c r="AJ25" s="21" t="str">
        <f t="array" ref="AJ25">IFERROR(INDEX('Gastos Admon Import'!$B$1:$P59,Match($A25,'Gastos Admon Import'!$A$1:$A59,0),match(AJ$1, 'Gastos Admon Import'!$B$6:AN$6,0)),"")</f>
        <v/>
      </c>
      <c r="AK25" s="21">
        <f t="shared" si="32"/>
        <v>0</v>
      </c>
      <c r="AL25" s="22" t="str">
        <f t="array" ref="AL25">IFERROR(SUMIF(Consolidado!$C$3:$C59, $A25, INDEX(Consolidado!$E$3:$P59, , MATCH(AL$1, Consolidado!$E$2:$P$2, 0))), "")</f>
        <v/>
      </c>
      <c r="AM25" s="22" t="str">
        <f t="array" ref="AM25">IFERROR(INDEX('Gastos Admon Import'!$B$1:$P59,Match($A25,'Gastos Admon Import'!$A$1:$A59,0),match(AM$1, 'Gastos Admon Import'!$B$6:AN$6,0)),"")</f>
        <v/>
      </c>
      <c r="AN25" s="21">
        <f t="shared" si="33"/>
        <v>0</v>
      </c>
    </row>
    <row r="26" ht="15.75" customHeight="1">
      <c r="A26" s="7" t="str">
        <f>Menus!B20</f>
        <v>B17 Mantenimiento Plaza/Oficina</v>
      </c>
      <c r="B26" s="19">
        <f t="shared" si="19"/>
        <v>0</v>
      </c>
      <c r="C26" s="19">
        <f t="shared" si="20"/>
        <v>0</v>
      </c>
      <c r="D26" s="20">
        <f t="shared" si="21"/>
        <v>0</v>
      </c>
      <c r="E26" s="21" t="str">
        <f t="array" ref="E26">IFERROR(SUMIF(Consolidado!$C$3:$C59, $A26, INDEX(Consolidado!$E$3:$P$100, , MATCH(E$1, Consolidado!$E$2:$P$2, 0))), "")</f>
        <v/>
      </c>
      <c r="F26" s="21" t="str">
        <f>EneR!AN30</f>
        <v/>
      </c>
      <c r="G26" s="21">
        <f t="shared" si="22"/>
        <v>0</v>
      </c>
      <c r="H26" s="22" t="str">
        <f t="array" ref="H26">IFERROR(SUMIF(Consolidado!$C$3:$C59, $A26, INDEX(Consolidado!$E$3:$P$100, , MATCH(H$1, Consolidado!$E$2:$P$2, 0))), "")</f>
        <v/>
      </c>
      <c r="I26" s="22" t="str">
        <f>FebR!AO30</f>
        <v/>
      </c>
      <c r="J26" s="21">
        <f t="shared" si="23"/>
        <v>0</v>
      </c>
      <c r="K26" s="21" t="str">
        <f t="array" ref="K26">IFERROR(SUMIF(Consolidado!$C$3:$C59, $A26, INDEX(Consolidado!$E$3:$P59, , MATCH(K$1, Consolidado!$E$2:$P$2, 0))), "")</f>
        <v/>
      </c>
      <c r="L26" s="21" t="str">
        <f>MarR!AO30</f>
        <v/>
      </c>
      <c r="M26" s="21">
        <f t="shared" si="24"/>
        <v>0</v>
      </c>
      <c r="N26" s="22" t="str">
        <f t="array" ref="N26">IFERROR(SUMIF(Consolidado!$C$3:$C59, $A26, INDEX(Consolidado!$E$3:$P59, , MATCH(N$1, Consolidado!$E$2:$P$2, 0))), "")</f>
        <v/>
      </c>
      <c r="O26" s="22" t="str">
        <f>AbrR!AP30</f>
        <v/>
      </c>
      <c r="P26" s="21">
        <f t="shared" si="25"/>
        <v>0</v>
      </c>
      <c r="Q26" s="21" t="str">
        <f t="array" ref="Q26">IFERROR(SUMIF(Consolidado!$C$3:$C59, $A26, INDEX(Consolidado!$E$3:$P59, , MATCH(Q$1, Consolidado!$E$2:$P$2, 0))), "")</f>
        <v/>
      </c>
      <c r="R26" s="21" t="str">
        <f>MayR!AP30</f>
        <v/>
      </c>
      <c r="S26" s="21">
        <f t="shared" si="26"/>
        <v>0</v>
      </c>
      <c r="T26" s="22" t="str">
        <f t="array" ref="T26">IFERROR(SUMIF(Consolidado!$C$3:$C59, $A26, INDEX(Consolidado!$E$3:$P59, , MATCH(T$1, Consolidado!$E$2:$P$2, 0))), "")</f>
        <v/>
      </c>
      <c r="U26" s="22" t="str">
        <f>JunR!AQ30</f>
        <v/>
      </c>
      <c r="V26" s="21">
        <f t="shared" si="27"/>
        <v>0</v>
      </c>
      <c r="W26" s="21" t="str">
        <f t="array" ref="W26">IFERROR(SUMIF(Consolidado!$C$3:$C59, $A26, INDEX(Consolidado!$E$3:$P59, , MATCH(W$1, Consolidado!$E$2:$P$2, 0))), "")</f>
        <v/>
      </c>
      <c r="X26" s="21" t="str">
        <f t="array" ref="X26">IFERROR(INDEX('Gastos Admon Import'!$B$1:$P59,Match($A26,'Gastos Admon Import'!$A$1:$A59,0),match(X$1, 'Gastos Admon Import'!$B$6:AN$6,0)),"")</f>
        <v/>
      </c>
      <c r="Y26" s="21">
        <f t="shared" si="28"/>
        <v>0</v>
      </c>
      <c r="Z26" s="22" t="str">
        <f t="array" ref="Z26">IFERROR(SUMIF(Consolidado!$C$3:$C59, $A26, INDEX(Consolidado!$E$3:$P59, , MATCH(Z$1, Consolidado!$E$2:$P$2, 0))), "")</f>
        <v/>
      </c>
      <c r="AA26" s="22" t="str">
        <f t="array" ref="AA26">IFERROR(INDEX('Gastos Admon Import'!$B$1:$P59,Match($A26,'Gastos Admon Import'!$A$1:$A59,0),match(AA$1, 'Gastos Admon Import'!$B$6:AN$6,0)),"")</f>
        <v/>
      </c>
      <c r="AB26" s="21">
        <f t="shared" si="29"/>
        <v>0</v>
      </c>
      <c r="AC26" s="21" t="str">
        <f t="array" ref="AC26">IFERROR(SUMIF(Consolidado!$C$3:$C59, $A26, INDEX(Consolidado!$E$3:$P59, , MATCH(AC$1, Consolidado!$E$2:$P$2, 0))), "")</f>
        <v/>
      </c>
      <c r="AD26" s="21" t="str">
        <f t="array" ref="AD26">IFERROR(INDEX('Gastos Admon Import'!$B$1:$P59,Match($A26,'Gastos Admon Import'!$A$1:$A59,0),match(AD$1, 'Gastos Admon Import'!$B$6:AN$6,0)),"")</f>
        <v/>
      </c>
      <c r="AE26" s="21">
        <f t="shared" si="30"/>
        <v>0</v>
      </c>
      <c r="AF26" s="22" t="str">
        <f t="array" ref="AF26">IFERROR(SUMIF(Consolidado!$C$3:$C59, $A26, INDEX(Consolidado!$E$3:$P59, , MATCH(AF$1, Consolidado!$E$2:$P$2, 0))), "")</f>
        <v/>
      </c>
      <c r="AG26" s="22" t="str">
        <f t="array" ref="AG26">IFERROR(INDEX('Gastos Admon Import'!$B$1:$P59,Match($A26,'Gastos Admon Import'!$A$1:$A59,0),match(AG$1, 'Gastos Admon Import'!$B$6:AN$6,0)),"")</f>
        <v/>
      </c>
      <c r="AH26" s="21">
        <f t="shared" si="31"/>
        <v>0</v>
      </c>
      <c r="AI26" s="21" t="str">
        <f t="array" ref="AI26">IFERROR(SUMIF(Consolidado!$C$3:$C59, $A26, INDEX(Consolidado!$E$3:$P59, , MATCH(AI$1, Consolidado!$E$2:$P$2, 0))), "")</f>
        <v/>
      </c>
      <c r="AJ26" s="21" t="str">
        <f t="array" ref="AJ26">IFERROR(INDEX('Gastos Admon Import'!$B$1:$P59,Match($A26,'Gastos Admon Import'!$A$1:$A59,0),match(AJ$1, 'Gastos Admon Import'!$B$6:AN$6,0)),"")</f>
        <v/>
      </c>
      <c r="AK26" s="21">
        <f t="shared" si="32"/>
        <v>0</v>
      </c>
      <c r="AL26" s="22" t="str">
        <f t="array" ref="AL26">IFERROR(SUMIF(Consolidado!$C$3:$C59, $A26, INDEX(Consolidado!$E$3:$P59, , MATCH(AL$1, Consolidado!$E$2:$P$2, 0))), "")</f>
        <v/>
      </c>
      <c r="AM26" s="22" t="str">
        <f t="array" ref="AM26">IFERROR(INDEX('Gastos Admon Import'!$B$1:$P59,Match($A26,'Gastos Admon Import'!$A$1:$A59,0),match(AM$1, 'Gastos Admon Import'!$B$6:AN$6,0)),"")</f>
        <v/>
      </c>
      <c r="AN26" s="21">
        <f t="shared" si="33"/>
        <v>0</v>
      </c>
    </row>
    <row r="27" ht="15.75" customHeight="1">
      <c r="A27" s="7" t="str">
        <f>Menus!B21</f>
        <v>B18 Depreciación</v>
      </c>
      <c r="B27" s="19">
        <f t="shared" si="19"/>
        <v>0</v>
      </c>
      <c r="C27" s="19">
        <f t="shared" si="20"/>
        <v>0</v>
      </c>
      <c r="D27" s="20">
        <f t="shared" si="21"/>
        <v>0</v>
      </c>
      <c r="E27" s="21" t="str">
        <f t="array" ref="E27">IFERROR(SUMIF(Consolidado!$C$3:$C59, $A27, INDEX(Consolidado!$E$3:$P$100, , MATCH(E$1, Consolidado!$E$2:$P$2, 0))), "")</f>
        <v/>
      </c>
      <c r="F27" s="21" t="str">
        <f>EneR!AN31</f>
        <v/>
      </c>
      <c r="G27" s="21">
        <f t="shared" si="22"/>
        <v>0</v>
      </c>
      <c r="H27" s="22" t="str">
        <f t="array" ref="H27">IFERROR(SUMIF(Consolidado!$C$3:$C59, $A27, INDEX(Consolidado!$E$3:$P$100, , MATCH(H$1, Consolidado!$E$2:$P$2, 0))), "")</f>
        <v/>
      </c>
      <c r="I27" s="22" t="str">
        <f>FebR!AO31</f>
        <v/>
      </c>
      <c r="J27" s="21">
        <f t="shared" si="23"/>
        <v>0</v>
      </c>
      <c r="K27" s="21" t="str">
        <f t="array" ref="K27">IFERROR(SUMIF(Consolidado!$C$3:$C59, $A27, INDEX(Consolidado!$E$3:$P59, , MATCH(K$1, Consolidado!$E$2:$P$2, 0))), "")</f>
        <v/>
      </c>
      <c r="L27" s="21" t="str">
        <f>MarR!AO31</f>
        <v/>
      </c>
      <c r="M27" s="21">
        <f t="shared" si="24"/>
        <v>0</v>
      </c>
      <c r="N27" s="22" t="str">
        <f t="array" ref="N27">IFERROR(SUMIF(Consolidado!$C$3:$C59, $A27, INDEX(Consolidado!$E$3:$P59, , MATCH(N$1, Consolidado!$E$2:$P$2, 0))), "")</f>
        <v/>
      </c>
      <c r="O27" s="22" t="str">
        <f>AbrR!AP31</f>
        <v/>
      </c>
      <c r="P27" s="21">
        <f t="shared" si="25"/>
        <v>0</v>
      </c>
      <c r="Q27" s="21" t="str">
        <f t="array" ref="Q27">IFERROR(SUMIF(Consolidado!$C$3:$C59, $A27, INDEX(Consolidado!$E$3:$P59, , MATCH(Q$1, Consolidado!$E$2:$P$2, 0))), "")</f>
        <v/>
      </c>
      <c r="R27" s="21" t="str">
        <f>MayR!AP31</f>
        <v/>
      </c>
      <c r="S27" s="21">
        <f t="shared" si="26"/>
        <v>0</v>
      </c>
      <c r="T27" s="22" t="str">
        <f t="array" ref="T27">IFERROR(SUMIF(Consolidado!$C$3:$C59, $A27, INDEX(Consolidado!$E$3:$P59, , MATCH(T$1, Consolidado!$E$2:$P$2, 0))), "")</f>
        <v/>
      </c>
      <c r="U27" s="22" t="str">
        <f>JunR!AQ31</f>
        <v/>
      </c>
      <c r="V27" s="21">
        <f t="shared" si="27"/>
        <v>0</v>
      </c>
      <c r="W27" s="21" t="str">
        <f t="array" ref="W27">IFERROR(SUMIF(Consolidado!$C$3:$C59, $A27, INDEX(Consolidado!$E$3:$P59, , MATCH(W$1, Consolidado!$E$2:$P$2, 0))), "")</f>
        <v/>
      </c>
      <c r="X27" s="21" t="str">
        <f t="array" ref="X27">IFERROR(INDEX('Gastos Admon Import'!$B$1:$P59,Match($A27,'Gastos Admon Import'!$A$1:$A59,0),match(X$1, 'Gastos Admon Import'!$B$6:AN$6,0)),"")</f>
        <v/>
      </c>
      <c r="Y27" s="21">
        <f t="shared" si="28"/>
        <v>0</v>
      </c>
      <c r="Z27" s="22" t="str">
        <f t="array" ref="Z27">IFERROR(SUMIF(Consolidado!$C$3:$C59, $A27, INDEX(Consolidado!$E$3:$P59, , MATCH(Z$1, Consolidado!$E$2:$P$2, 0))), "")</f>
        <v/>
      </c>
      <c r="AA27" s="22" t="str">
        <f t="array" ref="AA27">IFERROR(INDEX('Gastos Admon Import'!$B$1:$P59,Match($A27,'Gastos Admon Import'!$A$1:$A59,0),match(AA$1, 'Gastos Admon Import'!$B$6:AN$6,0)),"")</f>
        <v/>
      </c>
      <c r="AB27" s="21">
        <f t="shared" si="29"/>
        <v>0</v>
      </c>
      <c r="AC27" s="21" t="str">
        <f t="array" ref="AC27">IFERROR(SUMIF(Consolidado!$C$3:$C59, $A27, INDEX(Consolidado!$E$3:$P59, , MATCH(AC$1, Consolidado!$E$2:$P$2, 0))), "")</f>
        <v/>
      </c>
      <c r="AD27" s="21" t="str">
        <f t="array" ref="AD27">IFERROR(INDEX('Gastos Admon Import'!$B$1:$P59,Match($A27,'Gastos Admon Import'!$A$1:$A59,0),match(AD$1, 'Gastos Admon Import'!$B$6:AN$6,0)),"")</f>
        <v/>
      </c>
      <c r="AE27" s="21">
        <f t="shared" si="30"/>
        <v>0</v>
      </c>
      <c r="AF27" s="22" t="str">
        <f t="array" ref="AF27">IFERROR(SUMIF(Consolidado!$C$3:$C59, $A27, INDEX(Consolidado!$E$3:$P59, , MATCH(AF$1, Consolidado!$E$2:$P$2, 0))), "")</f>
        <v/>
      </c>
      <c r="AG27" s="22" t="str">
        <f t="array" ref="AG27">IFERROR(INDEX('Gastos Admon Import'!$B$1:$P59,Match($A27,'Gastos Admon Import'!$A$1:$A59,0),match(AG$1, 'Gastos Admon Import'!$B$6:AN$6,0)),"")</f>
        <v/>
      </c>
      <c r="AH27" s="21">
        <f t="shared" si="31"/>
        <v>0</v>
      </c>
      <c r="AI27" s="21" t="str">
        <f t="array" ref="AI27">IFERROR(SUMIF(Consolidado!$C$3:$C59, $A27, INDEX(Consolidado!$E$3:$P59, , MATCH(AI$1, Consolidado!$E$2:$P$2, 0))), "")</f>
        <v/>
      </c>
      <c r="AJ27" s="21" t="str">
        <f t="array" ref="AJ27">IFERROR(INDEX('Gastos Admon Import'!$B$1:$P59,Match($A27,'Gastos Admon Import'!$A$1:$A59,0),match(AJ$1, 'Gastos Admon Import'!$B$6:AN$6,0)),"")</f>
        <v/>
      </c>
      <c r="AK27" s="21">
        <f t="shared" si="32"/>
        <v>0</v>
      </c>
      <c r="AL27" s="22" t="str">
        <f t="array" ref="AL27">IFERROR(SUMIF(Consolidado!$C$3:$C59, $A27, INDEX(Consolidado!$E$3:$P59, , MATCH(AL$1, Consolidado!$E$2:$P$2, 0))), "")</f>
        <v/>
      </c>
      <c r="AM27" s="22" t="str">
        <f t="array" ref="AM27">IFERROR(INDEX('Gastos Admon Import'!$B$1:$P59,Match($A27,'Gastos Admon Import'!$A$1:$A59,0),match(AM$1, 'Gastos Admon Import'!$B$6:AN$6,0)),"")</f>
        <v/>
      </c>
      <c r="AN27" s="21">
        <f t="shared" si="33"/>
        <v>0</v>
      </c>
    </row>
    <row r="28" ht="15.75" customHeight="1">
      <c r="A28" s="7" t="str">
        <f>Menus!B23</f>
        <v>B20 Asesoría y gestoría</v>
      </c>
      <c r="B28" s="19">
        <f t="shared" si="19"/>
        <v>0</v>
      </c>
      <c r="C28" s="19">
        <f t="shared" si="20"/>
        <v>0</v>
      </c>
      <c r="D28" s="20">
        <f t="shared" si="21"/>
        <v>0</v>
      </c>
      <c r="E28" s="21" t="str">
        <f t="array" ref="E28">IFERROR(SUMIF(Consolidado!$C$3:$C59, $A28, INDEX(Consolidado!$E$3:$P$100, , MATCH(E$1, Consolidado!$E$2:$P$2, 0))), "")</f>
        <v/>
      </c>
      <c r="F28" s="21" t="str">
        <f>EneR!AN33</f>
        <v/>
      </c>
      <c r="G28" s="21">
        <f t="shared" si="22"/>
        <v>0</v>
      </c>
      <c r="H28" s="22" t="str">
        <f t="array" ref="H28">IFERROR(SUMIF(Consolidado!$C$3:$C59, $A28, INDEX(Consolidado!$E$3:$P$100, , MATCH(H$1, Consolidado!$E$2:$P$2, 0))), "")</f>
        <v/>
      </c>
      <c r="I28" s="22" t="str">
        <f>FebR!AO33</f>
        <v/>
      </c>
      <c r="J28" s="21">
        <f t="shared" si="23"/>
        <v>0</v>
      </c>
      <c r="K28" s="21" t="str">
        <f t="array" ref="K28">IFERROR(SUMIF(Consolidado!$C$3:$C59, $A28, INDEX(Consolidado!$E$3:$P59, , MATCH(K$1, Consolidado!$E$2:$P$2, 0))), "")</f>
        <v/>
      </c>
      <c r="L28" s="21" t="str">
        <f>MarR!AO32</f>
        <v/>
      </c>
      <c r="M28" s="21">
        <f t="shared" si="24"/>
        <v>0</v>
      </c>
      <c r="N28" s="22" t="str">
        <f t="array" ref="N28">IFERROR(SUMIF(Consolidado!$C$3:$C59, $A28, INDEX(Consolidado!$E$3:$P59, , MATCH(N$1, Consolidado!$E$2:$P$2, 0))), "")</f>
        <v/>
      </c>
      <c r="O28" s="22" t="str">
        <f>AbrR!AP32</f>
        <v/>
      </c>
      <c r="P28" s="21">
        <f t="shared" si="25"/>
        <v>0</v>
      </c>
      <c r="Q28" s="21" t="str">
        <f t="array" ref="Q28">IFERROR(SUMIF(Consolidado!$C$3:$C59, $A28, INDEX(Consolidado!$E$3:$P59, , MATCH(Q$1, Consolidado!$E$2:$P$2, 0))), "")</f>
        <v/>
      </c>
      <c r="R28" s="21" t="str">
        <f>MayR!AP32</f>
        <v/>
      </c>
      <c r="S28" s="21">
        <f t="shared" si="26"/>
        <v>0</v>
      </c>
      <c r="T28" s="22" t="str">
        <f t="array" ref="T28">IFERROR(SUMIF(Consolidado!$C$3:$C59, $A28, INDEX(Consolidado!$E$3:$P59, , MATCH(T$1, Consolidado!$E$2:$P$2, 0))), "")</f>
        <v/>
      </c>
      <c r="U28" s="22" t="str">
        <f>JunR!AQ32</f>
        <v/>
      </c>
      <c r="V28" s="21">
        <f t="shared" si="27"/>
        <v>0</v>
      </c>
      <c r="W28" s="21" t="str">
        <f t="array" ref="W28">IFERROR(SUMIF(Consolidado!$C$3:$C59, $A28, INDEX(Consolidado!$E$3:$P59, , MATCH(W$1, Consolidado!$E$2:$P$2, 0))), "")</f>
        <v/>
      </c>
      <c r="X28" s="21" t="str">
        <f t="array" ref="X28">IFERROR(INDEX('Gastos Admon Import'!$B$1:$P59,Match($A28,'Gastos Admon Import'!$A$1:$A59,0),match(X$1, 'Gastos Admon Import'!$B$6:AN$6,0)),"")</f>
        <v/>
      </c>
      <c r="Y28" s="21">
        <f t="shared" si="28"/>
        <v>0</v>
      </c>
      <c r="Z28" s="22" t="str">
        <f t="array" ref="Z28">IFERROR(SUMIF(Consolidado!$C$3:$C59, $A28, INDEX(Consolidado!$E$3:$P59, , MATCH(Z$1, Consolidado!$E$2:$P$2, 0))), "")</f>
        <v/>
      </c>
      <c r="AA28" s="22" t="str">
        <f t="array" ref="AA28">IFERROR(INDEX('Gastos Admon Import'!$B$1:$P59,Match($A28,'Gastos Admon Import'!$A$1:$A59,0),match(AA$1, 'Gastos Admon Import'!$B$6:AN$6,0)),"")</f>
        <v/>
      </c>
      <c r="AB28" s="21">
        <f t="shared" si="29"/>
        <v>0</v>
      </c>
      <c r="AC28" s="21" t="str">
        <f t="array" ref="AC28">IFERROR(SUMIF(Consolidado!$C$3:$C59, $A28, INDEX(Consolidado!$E$3:$P59, , MATCH(AC$1, Consolidado!$E$2:$P$2, 0))), "")</f>
        <v/>
      </c>
      <c r="AD28" s="21" t="str">
        <f t="array" ref="AD28">IFERROR(INDEX('Gastos Admon Import'!$B$1:$P59,Match($A28,'Gastos Admon Import'!$A$1:$A59,0),match(AD$1, 'Gastos Admon Import'!$B$6:AN$6,0)),"")</f>
        <v/>
      </c>
      <c r="AE28" s="21">
        <f t="shared" si="30"/>
        <v>0</v>
      </c>
      <c r="AF28" s="22" t="str">
        <f t="array" ref="AF28">IFERROR(SUMIF(Consolidado!$C$3:$C59, $A28, INDEX(Consolidado!$E$3:$P59, , MATCH(AF$1, Consolidado!$E$2:$P$2, 0))), "")</f>
        <v/>
      </c>
      <c r="AG28" s="22" t="str">
        <f t="array" ref="AG28">IFERROR(INDEX('Gastos Admon Import'!$B$1:$P59,Match($A28,'Gastos Admon Import'!$A$1:$A59,0),match(AG$1, 'Gastos Admon Import'!$B$6:AN$6,0)),"")</f>
        <v/>
      </c>
      <c r="AH28" s="21">
        <f t="shared" si="31"/>
        <v>0</v>
      </c>
      <c r="AI28" s="21" t="str">
        <f t="array" ref="AI28">IFERROR(SUMIF(Consolidado!$C$3:$C59, $A28, INDEX(Consolidado!$E$3:$P59, , MATCH(AI$1, Consolidado!$E$2:$P$2, 0))), "")</f>
        <v/>
      </c>
      <c r="AJ28" s="21" t="str">
        <f t="array" ref="AJ28">IFERROR(INDEX('Gastos Admon Import'!$B$1:$P59,Match($A28,'Gastos Admon Import'!$A$1:$A59,0),match(AJ$1, 'Gastos Admon Import'!$B$6:AN$6,0)),"")</f>
        <v/>
      </c>
      <c r="AK28" s="21">
        <f t="shared" si="32"/>
        <v>0</v>
      </c>
      <c r="AL28" s="22" t="str">
        <f t="array" ref="AL28">IFERROR(SUMIF(Consolidado!$C$3:$C59, $A28, INDEX(Consolidado!$E$3:$P59, , MATCH(AL$1, Consolidado!$E$2:$P$2, 0))), "")</f>
        <v/>
      </c>
      <c r="AM28" s="22" t="str">
        <f t="array" ref="AM28">IFERROR(INDEX('Gastos Admon Import'!$B$1:$P59,Match($A28,'Gastos Admon Import'!$A$1:$A59,0),match(AM$1, 'Gastos Admon Import'!$B$6:AN$6,0)),"")</f>
        <v/>
      </c>
      <c r="AN28" s="21">
        <f t="shared" si="33"/>
        <v>0</v>
      </c>
    </row>
    <row r="29" ht="15.75" customHeight="1">
      <c r="A29" s="7" t="str">
        <f>Menus!B24</f>
        <v>B21 Equipo de operación</v>
      </c>
      <c r="B29" s="19">
        <f t="shared" si="19"/>
        <v>0</v>
      </c>
      <c r="C29" s="19">
        <f t="shared" si="20"/>
        <v>0</v>
      </c>
      <c r="D29" s="20">
        <f t="shared" si="21"/>
        <v>0</v>
      </c>
      <c r="E29" s="21" t="str">
        <f t="array" ref="E29">IFERROR(SUMIF(Consolidado!$C$3:$C59, $A29, INDEX(Consolidado!$E$3:$P$100, , MATCH(E$1, Consolidado!$E$2:$P$2, 0))), "")</f>
        <v/>
      </c>
      <c r="F29" s="21" t="str">
        <f>EneR!AN34</f>
        <v/>
      </c>
      <c r="G29" s="21">
        <f t="shared" si="22"/>
        <v>0</v>
      </c>
      <c r="H29" s="22" t="str">
        <f t="array" ref="H29">IFERROR(SUMIF(Consolidado!$C$3:$C59, $A29, INDEX(Consolidado!$E$3:$P$100, , MATCH(H$1, Consolidado!$E$2:$P$2, 0))), "")</f>
        <v/>
      </c>
      <c r="I29" s="22" t="str">
        <f>FebR!AO34</f>
        <v/>
      </c>
      <c r="J29" s="21">
        <f t="shared" si="23"/>
        <v>0</v>
      </c>
      <c r="K29" s="21" t="str">
        <f t="array" ref="K29">IFERROR(SUMIF(Consolidado!$C$3:$C59, $A29, INDEX(Consolidado!$E$3:$P59, , MATCH(K$1, Consolidado!$E$2:$P$2, 0))), "")</f>
        <v/>
      </c>
      <c r="L29" s="21" t="str">
        <f>MarR!AO33</f>
        <v/>
      </c>
      <c r="M29" s="21">
        <f t="shared" si="24"/>
        <v>0</v>
      </c>
      <c r="N29" s="22" t="str">
        <f t="array" ref="N29">IFERROR(SUMIF(Consolidado!$C$3:$C59, $A29, INDEX(Consolidado!$E$3:$P59, , MATCH(N$1, Consolidado!$E$2:$P$2, 0))), "")</f>
        <v/>
      </c>
      <c r="O29" s="22" t="str">
        <f>AbrR!AP33</f>
        <v/>
      </c>
      <c r="P29" s="21">
        <f t="shared" si="25"/>
        <v>0</v>
      </c>
      <c r="Q29" s="21" t="str">
        <f t="array" ref="Q29">IFERROR(SUMIF(Consolidado!$C$3:$C59, $A29, INDEX(Consolidado!$E$3:$P59, , MATCH(Q$1, Consolidado!$E$2:$P$2, 0))), "")</f>
        <v/>
      </c>
      <c r="R29" s="21" t="str">
        <f>MayR!AP33</f>
        <v/>
      </c>
      <c r="S29" s="21">
        <f t="shared" si="26"/>
        <v>0</v>
      </c>
      <c r="T29" s="22" t="str">
        <f t="array" ref="T29">IFERROR(SUMIF(Consolidado!$C$3:$C59, $A29, INDEX(Consolidado!$E$3:$P59, , MATCH(T$1, Consolidado!$E$2:$P$2, 0))), "")</f>
        <v/>
      </c>
      <c r="U29" s="22" t="str">
        <f>JunR!AQ33</f>
        <v/>
      </c>
      <c r="V29" s="21">
        <f t="shared" si="27"/>
        <v>0</v>
      </c>
      <c r="W29" s="21" t="str">
        <f t="array" ref="W29">IFERROR(SUMIF(Consolidado!$C$3:$C59, $A29, INDEX(Consolidado!$E$3:$P59, , MATCH(W$1, Consolidado!$E$2:$P$2, 0))), "")</f>
        <v/>
      </c>
      <c r="X29" s="21" t="str">
        <f t="array" ref="X29">IFERROR(INDEX('Gastos Admon Import'!$B$1:$P59,Match($A29,'Gastos Admon Import'!$A$1:$A59,0),match(X$1, 'Gastos Admon Import'!$B$6:AN$6,0)),"")</f>
        <v/>
      </c>
      <c r="Y29" s="21">
        <f t="shared" si="28"/>
        <v>0</v>
      </c>
      <c r="Z29" s="22" t="str">
        <f t="array" ref="Z29">IFERROR(SUMIF(Consolidado!$C$3:$C59, $A29, INDEX(Consolidado!$E$3:$P59, , MATCH(Z$1, Consolidado!$E$2:$P$2, 0))), "")</f>
        <v/>
      </c>
      <c r="AA29" s="22" t="str">
        <f t="array" ref="AA29">IFERROR(INDEX('Gastos Admon Import'!$B$1:$P59,Match($A29,'Gastos Admon Import'!$A$1:$A59,0),match(AA$1, 'Gastos Admon Import'!$B$6:AN$6,0)),"")</f>
        <v/>
      </c>
      <c r="AB29" s="21">
        <f t="shared" si="29"/>
        <v>0</v>
      </c>
      <c r="AC29" s="21" t="str">
        <f t="array" ref="AC29">IFERROR(SUMIF(Consolidado!$C$3:$C59, $A29, INDEX(Consolidado!$E$3:$P59, , MATCH(AC$1, Consolidado!$E$2:$P$2, 0))), "")</f>
        <v/>
      </c>
      <c r="AD29" s="21" t="str">
        <f t="array" ref="AD29">IFERROR(INDEX('Gastos Admon Import'!$B$1:$P59,Match($A29,'Gastos Admon Import'!$A$1:$A59,0),match(AD$1, 'Gastos Admon Import'!$B$6:AN$6,0)),"")</f>
        <v/>
      </c>
      <c r="AE29" s="21">
        <f t="shared" si="30"/>
        <v>0</v>
      </c>
      <c r="AF29" s="22" t="str">
        <f t="array" ref="AF29">IFERROR(SUMIF(Consolidado!$C$3:$C59, $A29, INDEX(Consolidado!$E$3:$P59, , MATCH(AF$1, Consolidado!$E$2:$P$2, 0))), "")</f>
        <v/>
      </c>
      <c r="AG29" s="22" t="str">
        <f t="array" ref="AG29">IFERROR(INDEX('Gastos Admon Import'!$B$1:$P59,Match($A29,'Gastos Admon Import'!$A$1:$A59,0),match(AG$1, 'Gastos Admon Import'!$B$6:AN$6,0)),"")</f>
        <v/>
      </c>
      <c r="AH29" s="21">
        <f t="shared" si="31"/>
        <v>0</v>
      </c>
      <c r="AI29" s="21" t="str">
        <f t="array" ref="AI29">IFERROR(SUMIF(Consolidado!$C$3:$C59, $A29, INDEX(Consolidado!$E$3:$P59, , MATCH(AI$1, Consolidado!$E$2:$P$2, 0))), "")</f>
        <v/>
      </c>
      <c r="AJ29" s="21" t="str">
        <f t="array" ref="AJ29">IFERROR(INDEX('Gastos Admon Import'!$B$1:$P59,Match($A29,'Gastos Admon Import'!$A$1:$A59,0),match(AJ$1, 'Gastos Admon Import'!$B$6:AN$6,0)),"")</f>
        <v/>
      </c>
      <c r="AK29" s="21">
        <f t="shared" si="32"/>
        <v>0</v>
      </c>
      <c r="AL29" s="22" t="str">
        <f t="array" ref="AL29">IFERROR(SUMIF(Consolidado!$C$3:$C59, $A29, INDEX(Consolidado!$E$3:$P59, , MATCH(AL$1, Consolidado!$E$2:$P$2, 0))), "")</f>
        <v/>
      </c>
      <c r="AM29" s="22" t="str">
        <f t="array" ref="AM29">IFERROR(INDEX('Gastos Admon Import'!$B$1:$P59,Match($A29,'Gastos Admon Import'!$A$1:$A59,0),match(AM$1, 'Gastos Admon Import'!$B$6:AN$6,0)),"")</f>
        <v/>
      </c>
      <c r="AN29" s="21">
        <f t="shared" si="33"/>
        <v>0</v>
      </c>
    </row>
    <row r="30" ht="15.75" customHeight="1">
      <c r="A30" s="7" t="str">
        <f>Menus!B25</f>
        <v>B22 Equipo de capacitación</v>
      </c>
      <c r="B30" s="19">
        <f t="shared" si="19"/>
        <v>0</v>
      </c>
      <c r="C30" s="19">
        <f t="shared" si="20"/>
        <v>0</v>
      </c>
      <c r="D30" s="20">
        <f t="shared" si="21"/>
        <v>0</v>
      </c>
      <c r="E30" s="21" t="str">
        <f t="array" ref="E30">IFERROR(SUMIF(Consolidado!$C$3:$C59, $A30, INDEX(Consolidado!$E$3:$P$100, , MATCH(E$1, Consolidado!$E$2:$P$2, 0))), "")</f>
        <v/>
      </c>
      <c r="F30" s="21" t="str">
        <f>EneR!AN35</f>
        <v/>
      </c>
      <c r="G30" s="21">
        <f t="shared" si="22"/>
        <v>0</v>
      </c>
      <c r="H30" s="22" t="str">
        <f t="array" ref="H30">IFERROR(SUMIF(Consolidado!$C$3:$C59, $A30, INDEX(Consolidado!$E$3:$P$100, , MATCH(H$1, Consolidado!$E$2:$P$2, 0))), "")</f>
        <v/>
      </c>
      <c r="I30" s="22" t="str">
        <f>FebR!AO35</f>
        <v/>
      </c>
      <c r="J30" s="21">
        <f t="shared" si="23"/>
        <v>0</v>
      </c>
      <c r="K30" s="21" t="str">
        <f t="array" ref="K30">IFERROR(SUMIF(Consolidado!$C$3:$C59, $A30, INDEX(Consolidado!$E$3:$P59, , MATCH(K$1, Consolidado!$E$2:$P$2, 0))), "")</f>
        <v/>
      </c>
      <c r="L30" s="21" t="str">
        <f>MarR!AO34</f>
        <v/>
      </c>
      <c r="M30" s="21">
        <f t="shared" si="24"/>
        <v>0</v>
      </c>
      <c r="N30" s="22" t="str">
        <f t="array" ref="N30">IFERROR(SUMIF(Consolidado!$C$3:$C59, $A30, INDEX(Consolidado!$E$3:$P59, , MATCH(N$1, Consolidado!$E$2:$P$2, 0))), "")</f>
        <v/>
      </c>
      <c r="O30" s="22" t="str">
        <f>AbrR!AP34</f>
        <v/>
      </c>
      <c r="P30" s="21">
        <f t="shared" si="25"/>
        <v>0</v>
      </c>
      <c r="Q30" s="21" t="str">
        <f t="array" ref="Q30">IFERROR(SUMIF(Consolidado!$C$3:$C59, $A30, INDEX(Consolidado!$E$3:$P59, , MATCH(Q$1, Consolidado!$E$2:$P$2, 0))), "")</f>
        <v/>
      </c>
      <c r="R30" s="21" t="str">
        <f>MayR!AP34</f>
        <v/>
      </c>
      <c r="S30" s="21">
        <f t="shared" si="26"/>
        <v>0</v>
      </c>
      <c r="T30" s="22" t="str">
        <f t="array" ref="T30">IFERROR(SUMIF(Consolidado!$C$3:$C59, $A30, INDEX(Consolidado!$E$3:$P59, , MATCH(T$1, Consolidado!$E$2:$P$2, 0))), "")</f>
        <v/>
      </c>
      <c r="U30" s="22" t="str">
        <f>JunR!AQ34</f>
        <v/>
      </c>
      <c r="V30" s="21">
        <f t="shared" si="27"/>
        <v>0</v>
      </c>
      <c r="W30" s="21" t="str">
        <f t="array" ref="W30">IFERROR(SUMIF(Consolidado!$C$3:$C59, $A30, INDEX(Consolidado!$E$3:$P59, , MATCH(W$1, Consolidado!$E$2:$P$2, 0))), "")</f>
        <v/>
      </c>
      <c r="X30" s="21" t="str">
        <f t="array" ref="X30">IFERROR(INDEX('Gastos Admon Import'!$B$1:$P59,Match($A30,'Gastos Admon Import'!$A$1:$A59,0),match(X$1, 'Gastos Admon Import'!$B$6:AN$6,0)),"")</f>
        <v/>
      </c>
      <c r="Y30" s="21">
        <f t="shared" si="28"/>
        <v>0</v>
      </c>
      <c r="Z30" s="22" t="str">
        <f t="array" ref="Z30">IFERROR(SUMIF(Consolidado!$C$3:$C59, $A30, INDEX(Consolidado!$E$3:$P59, , MATCH(Z$1, Consolidado!$E$2:$P$2, 0))), "")</f>
        <v/>
      </c>
      <c r="AA30" s="22" t="str">
        <f t="array" ref="AA30">IFERROR(INDEX('Gastos Admon Import'!$B$1:$P59,Match($A30,'Gastos Admon Import'!$A$1:$A59,0),match(AA$1, 'Gastos Admon Import'!$B$6:AN$6,0)),"")</f>
        <v/>
      </c>
      <c r="AB30" s="21">
        <f t="shared" si="29"/>
        <v>0</v>
      </c>
      <c r="AC30" s="21" t="str">
        <f t="array" ref="AC30">IFERROR(SUMIF(Consolidado!$C$3:$C59, $A30, INDEX(Consolidado!$E$3:$P59, , MATCH(AC$1, Consolidado!$E$2:$P$2, 0))), "")</f>
        <v/>
      </c>
      <c r="AD30" s="21" t="str">
        <f t="array" ref="AD30">IFERROR(INDEX('Gastos Admon Import'!$B$1:$P59,Match($A30,'Gastos Admon Import'!$A$1:$A59,0),match(AD$1, 'Gastos Admon Import'!$B$6:AN$6,0)),"")</f>
        <v/>
      </c>
      <c r="AE30" s="21">
        <f t="shared" si="30"/>
        <v>0</v>
      </c>
      <c r="AF30" s="22" t="str">
        <f t="array" ref="AF30">IFERROR(SUMIF(Consolidado!$C$3:$C59, $A30, INDEX(Consolidado!$E$3:$P59, , MATCH(AF$1, Consolidado!$E$2:$P$2, 0))), "")</f>
        <v/>
      </c>
      <c r="AG30" s="22" t="str">
        <f t="array" ref="AG30">IFERROR(INDEX('Gastos Admon Import'!$B$1:$P59,Match($A30,'Gastos Admon Import'!$A$1:$A59,0),match(AG$1, 'Gastos Admon Import'!$B$6:AN$6,0)),"")</f>
        <v/>
      </c>
      <c r="AH30" s="21">
        <f t="shared" si="31"/>
        <v>0</v>
      </c>
      <c r="AI30" s="21" t="str">
        <f t="array" ref="AI30">IFERROR(SUMIF(Consolidado!$C$3:$C59, $A30, INDEX(Consolidado!$E$3:$P59, , MATCH(AI$1, Consolidado!$E$2:$P$2, 0))), "")</f>
        <v/>
      </c>
      <c r="AJ30" s="21" t="str">
        <f t="array" ref="AJ30">IFERROR(INDEX('Gastos Admon Import'!$B$1:$P59,Match($A30,'Gastos Admon Import'!$A$1:$A59,0),match(AJ$1, 'Gastos Admon Import'!$B$6:AN$6,0)),"")</f>
        <v/>
      </c>
      <c r="AK30" s="21">
        <f t="shared" si="32"/>
        <v>0</v>
      </c>
      <c r="AL30" s="22" t="str">
        <f t="array" ref="AL30">IFERROR(SUMIF(Consolidado!$C$3:$C59, $A30, INDEX(Consolidado!$E$3:$P59, , MATCH(AL$1, Consolidado!$E$2:$P$2, 0))), "")</f>
        <v/>
      </c>
      <c r="AM30" s="22" t="str">
        <f t="array" ref="AM30">IFERROR(INDEX('Gastos Admon Import'!$B$1:$P59,Match($A30,'Gastos Admon Import'!$A$1:$A59,0),match(AM$1, 'Gastos Admon Import'!$B$6:AN$6,0)),"")</f>
        <v/>
      </c>
      <c r="AN30" s="21">
        <f t="shared" si="33"/>
        <v>0</v>
      </c>
    </row>
    <row r="31" ht="15.75" customHeight="1">
      <c r="A31" s="7" t="str">
        <f>Menus!B26</f>
        <v>B23 Equipo Rondinero</v>
      </c>
      <c r="B31" s="19">
        <f t="shared" si="19"/>
        <v>0</v>
      </c>
      <c r="C31" s="19">
        <f t="shared" si="20"/>
        <v>0</v>
      </c>
      <c r="D31" s="20">
        <f t="shared" si="21"/>
        <v>0</v>
      </c>
      <c r="E31" s="21" t="str">
        <f t="array" ref="E31">IFERROR(SUMIF(Consolidado!$C$3:$C59, $A31, INDEX(Consolidado!$E$3:$P$100, , MATCH(E$1, Consolidado!$E$2:$P$2, 0))), "")</f>
        <v/>
      </c>
      <c r="F31" s="21" t="str">
        <f>EneR!AN36</f>
        <v/>
      </c>
      <c r="G31" s="21">
        <f t="shared" si="22"/>
        <v>0</v>
      </c>
      <c r="H31" s="22" t="str">
        <f t="array" ref="H31">IFERROR(SUMIF(Consolidado!$C$3:$C59, $A31, INDEX(Consolidado!$E$3:$P$100, , MATCH(H$1, Consolidado!$E$2:$P$2, 0))), "")</f>
        <v/>
      </c>
      <c r="I31" s="22" t="str">
        <f>FebR!AO36</f>
        <v/>
      </c>
      <c r="J31" s="21">
        <f t="shared" si="23"/>
        <v>0</v>
      </c>
      <c r="K31" s="21" t="str">
        <f t="array" ref="K31">IFERROR(SUMIF(Consolidado!$C$3:$C59, $A31, INDEX(Consolidado!$E$3:$P59, , MATCH(K$1, Consolidado!$E$2:$P$2, 0))), "")</f>
        <v/>
      </c>
      <c r="L31" s="21" t="str">
        <f>MarR!AO35</f>
        <v/>
      </c>
      <c r="M31" s="21">
        <f t="shared" si="24"/>
        <v>0</v>
      </c>
      <c r="N31" s="22" t="str">
        <f t="array" ref="N31">IFERROR(SUMIF(Consolidado!$C$3:$C59, $A31, INDEX(Consolidado!$E$3:$P59, , MATCH(N$1, Consolidado!$E$2:$P$2, 0))), "")</f>
        <v/>
      </c>
      <c r="O31" s="22" t="str">
        <f>AbrR!AP35</f>
        <v/>
      </c>
      <c r="P31" s="21">
        <f t="shared" si="25"/>
        <v>0</v>
      </c>
      <c r="Q31" s="21" t="str">
        <f t="array" ref="Q31">IFERROR(SUMIF(Consolidado!$C$3:$C59, $A31, INDEX(Consolidado!$E$3:$P59, , MATCH(Q$1, Consolidado!$E$2:$P$2, 0))), "")</f>
        <v/>
      </c>
      <c r="R31" s="21" t="str">
        <f>MayR!AP35</f>
        <v/>
      </c>
      <c r="S31" s="21">
        <f t="shared" si="26"/>
        <v>0</v>
      </c>
      <c r="T31" s="22" t="str">
        <f t="array" ref="T31">IFERROR(SUMIF(Consolidado!$C$3:$C59, $A31, INDEX(Consolidado!$E$3:$P59, , MATCH(T$1, Consolidado!$E$2:$P$2, 0))), "")</f>
        <v/>
      </c>
      <c r="U31" s="22" t="str">
        <f>JunR!AQ35</f>
        <v/>
      </c>
      <c r="V31" s="21">
        <f t="shared" si="27"/>
        <v>0</v>
      </c>
      <c r="W31" s="21" t="str">
        <f t="array" ref="W31">IFERROR(SUMIF(Consolidado!$C$3:$C59, $A31, INDEX(Consolidado!$E$3:$P59, , MATCH(W$1, Consolidado!$E$2:$P$2, 0))), "")</f>
        <v/>
      </c>
      <c r="X31" s="21" t="str">
        <f t="array" ref="X31">IFERROR(INDEX('Gastos Admon Import'!$B$1:$P59,Match($A31,'Gastos Admon Import'!$A$1:$A59,0),match(X$1, 'Gastos Admon Import'!$B$6:AN$6,0)),"")</f>
        <v/>
      </c>
      <c r="Y31" s="21">
        <f t="shared" si="28"/>
        <v>0</v>
      </c>
      <c r="Z31" s="22" t="str">
        <f t="array" ref="Z31">IFERROR(SUMIF(Consolidado!$C$3:$C59, $A31, INDEX(Consolidado!$E$3:$P59, , MATCH(Z$1, Consolidado!$E$2:$P$2, 0))), "")</f>
        <v/>
      </c>
      <c r="AA31" s="22" t="str">
        <f t="array" ref="AA31">IFERROR(INDEX('Gastos Admon Import'!$B$1:$P59,Match($A31,'Gastos Admon Import'!$A$1:$A59,0),match(AA$1, 'Gastos Admon Import'!$B$6:AN$6,0)),"")</f>
        <v/>
      </c>
      <c r="AB31" s="21">
        <f t="shared" si="29"/>
        <v>0</v>
      </c>
      <c r="AC31" s="21" t="str">
        <f t="array" ref="AC31">IFERROR(SUMIF(Consolidado!$C$3:$C59, $A31, INDEX(Consolidado!$E$3:$P59, , MATCH(AC$1, Consolidado!$E$2:$P$2, 0))), "")</f>
        <v/>
      </c>
      <c r="AD31" s="21" t="str">
        <f t="array" ref="AD31">IFERROR(INDEX('Gastos Admon Import'!$B$1:$P59,Match($A31,'Gastos Admon Import'!$A$1:$A59,0),match(AD$1, 'Gastos Admon Import'!$B$6:AN$6,0)),"")</f>
        <v/>
      </c>
      <c r="AE31" s="21">
        <f t="shared" si="30"/>
        <v>0</v>
      </c>
      <c r="AF31" s="22" t="str">
        <f t="array" ref="AF31">IFERROR(SUMIF(Consolidado!$C$3:$C59, $A31, INDEX(Consolidado!$E$3:$P59, , MATCH(AF$1, Consolidado!$E$2:$P$2, 0))), "")</f>
        <v/>
      </c>
      <c r="AG31" s="22" t="str">
        <f t="array" ref="AG31">IFERROR(INDEX('Gastos Admon Import'!$B$1:$P59,Match($A31,'Gastos Admon Import'!$A$1:$A59,0),match(AG$1, 'Gastos Admon Import'!$B$6:AN$6,0)),"")</f>
        <v/>
      </c>
      <c r="AH31" s="21">
        <f t="shared" si="31"/>
        <v>0</v>
      </c>
      <c r="AI31" s="21" t="str">
        <f t="array" ref="AI31">IFERROR(SUMIF(Consolidado!$C$3:$C59, $A31, INDEX(Consolidado!$E$3:$P59, , MATCH(AI$1, Consolidado!$E$2:$P$2, 0))), "")</f>
        <v/>
      </c>
      <c r="AJ31" s="21" t="str">
        <f t="array" ref="AJ31">IFERROR(INDEX('Gastos Admon Import'!$B$1:$P59,Match($A31,'Gastos Admon Import'!$A$1:$A59,0),match(AJ$1, 'Gastos Admon Import'!$B$6:AN$6,0)),"")</f>
        <v/>
      </c>
      <c r="AK31" s="21">
        <f t="shared" si="32"/>
        <v>0</v>
      </c>
      <c r="AL31" s="22" t="str">
        <f t="array" ref="AL31">IFERROR(SUMIF(Consolidado!$C$3:$C59, $A31, INDEX(Consolidado!$E$3:$P59, , MATCH(AL$1, Consolidado!$E$2:$P$2, 0))), "")</f>
        <v/>
      </c>
      <c r="AM31" s="22" t="str">
        <f t="array" ref="AM31">IFERROR(INDEX('Gastos Admon Import'!$B$1:$P59,Match($A31,'Gastos Admon Import'!$A$1:$A59,0),match(AM$1, 'Gastos Admon Import'!$B$6:AN$6,0)),"")</f>
        <v/>
      </c>
      <c r="AN31" s="21">
        <f t="shared" si="33"/>
        <v>0</v>
      </c>
    </row>
    <row r="32" ht="15.75" customHeight="1">
      <c r="A32" s="7" t="str">
        <f>Menus!B27</f>
        <v>B24 Equipo de seguridad</v>
      </c>
      <c r="B32" s="19">
        <f t="shared" si="19"/>
        <v>0</v>
      </c>
      <c r="C32" s="19">
        <f t="shared" si="20"/>
        <v>0</v>
      </c>
      <c r="D32" s="20">
        <f t="shared" si="21"/>
        <v>0</v>
      </c>
      <c r="E32" s="21" t="str">
        <f t="array" ref="E32">IFERROR(SUMIF(Consolidado!$C$3:$C59, $A32, INDEX(Consolidado!$E$3:$P$100, , MATCH(E$1, Consolidado!$E$2:$P$2, 0))), "")</f>
        <v/>
      </c>
      <c r="F32" s="21" t="str">
        <f>EneR!AN37</f>
        <v/>
      </c>
      <c r="G32" s="21">
        <f t="shared" si="22"/>
        <v>0</v>
      </c>
      <c r="H32" s="22" t="str">
        <f t="array" ref="H32">IFERROR(SUMIF(Consolidado!$C$3:$C59, $A32, INDEX(Consolidado!$E$3:$P$100, , MATCH(H$1, Consolidado!$E$2:$P$2, 0))), "")</f>
        <v/>
      </c>
      <c r="I32" s="22" t="str">
        <f>FebR!AO37</f>
        <v/>
      </c>
      <c r="J32" s="21">
        <f t="shared" si="23"/>
        <v>0</v>
      </c>
      <c r="K32" s="21" t="str">
        <f t="array" ref="K32">IFERROR(SUMIF(Consolidado!$C$3:$C59, $A32, INDEX(Consolidado!$E$3:$P59, , MATCH(K$1, Consolidado!$E$2:$P$2, 0))), "")</f>
        <v/>
      </c>
      <c r="L32" s="21" t="str">
        <f>MarR!AO36</f>
        <v/>
      </c>
      <c r="M32" s="21">
        <f t="shared" si="24"/>
        <v>0</v>
      </c>
      <c r="N32" s="22" t="str">
        <f t="array" ref="N32">IFERROR(SUMIF(Consolidado!$C$3:$C59, $A32, INDEX(Consolidado!$E$3:$P59, , MATCH(N$1, Consolidado!$E$2:$P$2, 0))), "")</f>
        <v/>
      </c>
      <c r="O32" s="22" t="str">
        <f>AbrR!AP36</f>
        <v/>
      </c>
      <c r="P32" s="21">
        <f t="shared" si="25"/>
        <v>0</v>
      </c>
      <c r="Q32" s="21" t="str">
        <f t="array" ref="Q32">IFERROR(SUMIF(Consolidado!$C$3:$C59, $A32, INDEX(Consolidado!$E$3:$P59, , MATCH(Q$1, Consolidado!$E$2:$P$2, 0))), "")</f>
        <v/>
      </c>
      <c r="R32" s="21" t="str">
        <f>MayR!AP36</f>
        <v/>
      </c>
      <c r="S32" s="21">
        <f t="shared" si="26"/>
        <v>0</v>
      </c>
      <c r="T32" s="22" t="str">
        <f t="array" ref="T32">IFERROR(SUMIF(Consolidado!$C$3:$C59, $A32, INDEX(Consolidado!$E$3:$P59, , MATCH(T$1, Consolidado!$E$2:$P$2, 0))), "")</f>
        <v/>
      </c>
      <c r="U32" s="22" t="str">
        <f>JunR!AQ36</f>
        <v/>
      </c>
      <c r="V32" s="21">
        <f t="shared" si="27"/>
        <v>0</v>
      </c>
      <c r="W32" s="21" t="str">
        <f t="array" ref="W32">IFERROR(SUMIF(Consolidado!$C$3:$C59, $A32, INDEX(Consolidado!$E$3:$P59, , MATCH(W$1, Consolidado!$E$2:$P$2, 0))), "")</f>
        <v/>
      </c>
      <c r="X32" s="21" t="str">
        <f t="array" ref="X32">IFERROR(INDEX('Gastos Admon Import'!$B$1:$P59,Match($A32,'Gastos Admon Import'!$A$1:$A59,0),match(X$1, 'Gastos Admon Import'!$B$6:AN$6,0)),"")</f>
        <v/>
      </c>
      <c r="Y32" s="21">
        <f t="shared" si="28"/>
        <v>0</v>
      </c>
      <c r="Z32" s="22" t="str">
        <f t="array" ref="Z32">IFERROR(SUMIF(Consolidado!$C$3:$C59, $A32, INDEX(Consolidado!$E$3:$P59, , MATCH(Z$1, Consolidado!$E$2:$P$2, 0))), "")</f>
        <v/>
      </c>
      <c r="AA32" s="22" t="str">
        <f t="array" ref="AA32">IFERROR(INDEX('Gastos Admon Import'!$B$1:$P59,Match($A32,'Gastos Admon Import'!$A$1:$A59,0),match(AA$1, 'Gastos Admon Import'!$B$6:AN$6,0)),"")</f>
        <v/>
      </c>
      <c r="AB32" s="21">
        <f t="shared" si="29"/>
        <v>0</v>
      </c>
      <c r="AC32" s="21" t="str">
        <f t="array" ref="AC32">IFERROR(SUMIF(Consolidado!$C$3:$C59, $A32, INDEX(Consolidado!$E$3:$P59, , MATCH(AC$1, Consolidado!$E$2:$P$2, 0))), "")</f>
        <v/>
      </c>
      <c r="AD32" s="21" t="str">
        <f t="array" ref="AD32">IFERROR(INDEX('Gastos Admon Import'!$B$1:$P59,Match($A32,'Gastos Admon Import'!$A$1:$A59,0),match(AD$1, 'Gastos Admon Import'!$B$6:AN$6,0)),"")</f>
        <v/>
      </c>
      <c r="AE32" s="21">
        <f t="shared" si="30"/>
        <v>0</v>
      </c>
      <c r="AF32" s="22" t="str">
        <f t="array" ref="AF32">IFERROR(SUMIF(Consolidado!$C$3:$C59, $A32, INDEX(Consolidado!$E$3:$P59, , MATCH(AF$1, Consolidado!$E$2:$P$2, 0))), "")</f>
        <v/>
      </c>
      <c r="AG32" s="22" t="str">
        <f t="array" ref="AG32">IFERROR(INDEX('Gastos Admon Import'!$B$1:$P59,Match($A32,'Gastos Admon Import'!$A$1:$A59,0),match(AG$1, 'Gastos Admon Import'!$B$6:AN$6,0)),"")</f>
        <v/>
      </c>
      <c r="AH32" s="21">
        <f t="shared" si="31"/>
        <v>0</v>
      </c>
      <c r="AI32" s="21" t="str">
        <f t="array" ref="AI32">IFERROR(SUMIF(Consolidado!$C$3:$C59, $A32, INDEX(Consolidado!$E$3:$P59, , MATCH(AI$1, Consolidado!$E$2:$P$2, 0))), "")</f>
        <v/>
      </c>
      <c r="AJ32" s="21" t="str">
        <f t="array" ref="AJ32">IFERROR(INDEX('Gastos Admon Import'!$B$1:$P59,Match($A32,'Gastos Admon Import'!$A$1:$A59,0),match(AJ$1, 'Gastos Admon Import'!$B$6:AN$6,0)),"")</f>
        <v/>
      </c>
      <c r="AK32" s="21">
        <f t="shared" si="32"/>
        <v>0</v>
      </c>
      <c r="AL32" s="22" t="str">
        <f t="array" ref="AL32">IFERROR(SUMIF(Consolidado!$C$3:$C59, $A32, INDEX(Consolidado!$E$3:$P59, , MATCH(AL$1, Consolidado!$E$2:$P$2, 0))), "")</f>
        <v/>
      </c>
      <c r="AM32" s="22" t="str">
        <f t="array" ref="AM32">IFERROR(INDEX('Gastos Admon Import'!$B$1:$P59,Match($A32,'Gastos Admon Import'!$A$1:$A59,0),match(AM$1, 'Gastos Admon Import'!$B$6:AN$6,0)),"")</f>
        <v/>
      </c>
      <c r="AN32" s="21">
        <f t="shared" si="33"/>
        <v>0</v>
      </c>
    </row>
    <row r="33" ht="15.75" customHeight="1">
      <c r="A33" s="7" t="str">
        <f>Menus!B28</f>
        <v>B25 Reparación equipo de operación</v>
      </c>
      <c r="B33" s="19">
        <f t="shared" si="19"/>
        <v>0</v>
      </c>
      <c r="C33" s="19">
        <f t="shared" si="20"/>
        <v>0</v>
      </c>
      <c r="D33" s="20">
        <f t="shared" si="21"/>
        <v>0</v>
      </c>
      <c r="E33" s="21" t="str">
        <f t="array" ref="E33">IFERROR(SUMIF(Consolidado!$C$3:$C59, $A33, INDEX(Consolidado!$E$3:$P$100, , MATCH(E$1, Consolidado!$E$2:$P$2, 0))), "")</f>
        <v/>
      </c>
      <c r="F33" s="21" t="str">
        <f>EneR!AN38</f>
        <v/>
      </c>
      <c r="G33" s="21">
        <f t="shared" si="22"/>
        <v>0</v>
      </c>
      <c r="H33" s="22" t="str">
        <f t="array" ref="H33">IFERROR(SUMIF(Consolidado!$C$3:$C59, $A33, INDEX(Consolidado!$E$3:$P$100, , MATCH(H$1, Consolidado!$E$2:$P$2, 0))), "")</f>
        <v/>
      </c>
      <c r="I33" s="22" t="str">
        <f>FebR!AO38</f>
        <v/>
      </c>
      <c r="J33" s="21">
        <f t="shared" si="23"/>
        <v>0</v>
      </c>
      <c r="K33" s="21" t="str">
        <f t="array" ref="K33">IFERROR(SUMIF(Consolidado!$C$3:$C59, $A33, INDEX(Consolidado!$E$3:$P59, , MATCH(K$1, Consolidado!$E$2:$P$2, 0))), "")</f>
        <v/>
      </c>
      <c r="L33" s="21" t="str">
        <f>MarR!AO37</f>
        <v/>
      </c>
      <c r="M33" s="21">
        <f t="shared" si="24"/>
        <v>0</v>
      </c>
      <c r="N33" s="22" t="str">
        <f t="array" ref="N33">IFERROR(SUMIF(Consolidado!$C$3:$C59, $A33, INDEX(Consolidado!$E$3:$P59, , MATCH(N$1, Consolidado!$E$2:$P$2, 0))), "")</f>
        <v/>
      </c>
      <c r="O33" s="22" t="str">
        <f>AbrR!AP37</f>
        <v/>
      </c>
      <c r="P33" s="21">
        <f t="shared" si="25"/>
        <v>0</v>
      </c>
      <c r="Q33" s="21" t="str">
        <f t="array" ref="Q33">IFERROR(SUMIF(Consolidado!$C$3:$C59, $A33, INDEX(Consolidado!$E$3:$P59, , MATCH(Q$1, Consolidado!$E$2:$P$2, 0))), "")</f>
        <v/>
      </c>
      <c r="R33" s="21" t="str">
        <f>MayR!AP37</f>
        <v/>
      </c>
      <c r="S33" s="21">
        <f t="shared" si="26"/>
        <v>0</v>
      </c>
      <c r="T33" s="22" t="str">
        <f t="array" ref="T33">IFERROR(SUMIF(Consolidado!$C$3:$C59, $A33, INDEX(Consolidado!$E$3:$P59, , MATCH(T$1, Consolidado!$E$2:$P$2, 0))), "")</f>
        <v/>
      </c>
      <c r="U33" s="22" t="str">
        <f>JunR!AQ37</f>
        <v/>
      </c>
      <c r="V33" s="21">
        <f t="shared" si="27"/>
        <v>0</v>
      </c>
      <c r="W33" s="21" t="str">
        <f t="array" ref="W33">IFERROR(SUMIF(Consolidado!$C$3:$C59, $A33, INDEX(Consolidado!$E$3:$P59, , MATCH(W$1, Consolidado!$E$2:$P$2, 0))), "")</f>
        <v/>
      </c>
      <c r="X33" s="21" t="str">
        <f t="array" ref="X33">IFERROR(INDEX('Gastos Admon Import'!$B$1:$P59,Match($A33,'Gastos Admon Import'!$A$1:$A59,0),match(X$1, 'Gastos Admon Import'!$B$6:AN$6,0)),"")</f>
        <v/>
      </c>
      <c r="Y33" s="21">
        <f t="shared" si="28"/>
        <v>0</v>
      </c>
      <c r="Z33" s="22" t="str">
        <f t="array" ref="Z33">IFERROR(SUMIF(Consolidado!$C$3:$C59, $A33, INDEX(Consolidado!$E$3:$P59, , MATCH(Z$1, Consolidado!$E$2:$P$2, 0))), "")</f>
        <v/>
      </c>
      <c r="AA33" s="22" t="str">
        <f t="array" ref="AA33">IFERROR(INDEX('Gastos Admon Import'!$B$1:$P59,Match($A33,'Gastos Admon Import'!$A$1:$A59,0),match(AA$1, 'Gastos Admon Import'!$B$6:AN$6,0)),"")</f>
        <v/>
      </c>
      <c r="AB33" s="21">
        <f t="shared" si="29"/>
        <v>0</v>
      </c>
      <c r="AC33" s="21" t="str">
        <f t="array" ref="AC33">IFERROR(SUMIF(Consolidado!$C$3:$C59, $A33, INDEX(Consolidado!$E$3:$P59, , MATCH(AC$1, Consolidado!$E$2:$P$2, 0))), "")</f>
        <v/>
      </c>
      <c r="AD33" s="21" t="str">
        <f t="array" ref="AD33">IFERROR(INDEX('Gastos Admon Import'!$B$1:$P59,Match($A33,'Gastos Admon Import'!$A$1:$A59,0),match(AD$1, 'Gastos Admon Import'!$B$6:AN$6,0)),"")</f>
        <v/>
      </c>
      <c r="AE33" s="21">
        <f t="shared" si="30"/>
        <v>0</v>
      </c>
      <c r="AF33" s="22" t="str">
        <f t="array" ref="AF33">IFERROR(SUMIF(Consolidado!$C$3:$C59, $A33, INDEX(Consolidado!$E$3:$P59, , MATCH(AF$1, Consolidado!$E$2:$P$2, 0))), "")</f>
        <v/>
      </c>
      <c r="AG33" s="22" t="str">
        <f t="array" ref="AG33">IFERROR(INDEX('Gastos Admon Import'!$B$1:$P59,Match($A33,'Gastos Admon Import'!$A$1:$A59,0),match(AG$1, 'Gastos Admon Import'!$B$6:AN$6,0)),"")</f>
        <v/>
      </c>
      <c r="AH33" s="21">
        <f t="shared" si="31"/>
        <v>0</v>
      </c>
      <c r="AI33" s="21" t="str">
        <f t="array" ref="AI33">IFERROR(SUMIF(Consolidado!$C$3:$C59, $A33, INDEX(Consolidado!$E$3:$P59, , MATCH(AI$1, Consolidado!$E$2:$P$2, 0))), "")</f>
        <v/>
      </c>
      <c r="AJ33" s="21" t="str">
        <f t="array" ref="AJ33">IFERROR(INDEX('Gastos Admon Import'!$B$1:$P59,Match($A33,'Gastos Admon Import'!$A$1:$A59,0),match(AJ$1, 'Gastos Admon Import'!$B$6:AN$6,0)),"")</f>
        <v/>
      </c>
      <c r="AK33" s="21">
        <f t="shared" si="32"/>
        <v>0</v>
      </c>
      <c r="AL33" s="22" t="str">
        <f t="array" ref="AL33">IFERROR(SUMIF(Consolidado!$C$3:$C59, $A33, INDEX(Consolidado!$E$3:$P59, , MATCH(AL$1, Consolidado!$E$2:$P$2, 0))), "")</f>
        <v/>
      </c>
      <c r="AM33" s="22" t="str">
        <f t="array" ref="AM33">IFERROR(INDEX('Gastos Admon Import'!$B$1:$P59,Match($A33,'Gastos Admon Import'!$A$1:$A59,0),match(AM$1, 'Gastos Admon Import'!$B$6:AN$6,0)),"")</f>
        <v/>
      </c>
      <c r="AN33" s="21">
        <f t="shared" si="33"/>
        <v>0</v>
      </c>
    </row>
    <row r="34" ht="15.75" customHeight="1">
      <c r="A34" s="7" t="str">
        <f>Menus!B29</f>
        <v>B26 Mantenimiento equipo de operación</v>
      </c>
      <c r="B34" s="19">
        <f t="shared" si="19"/>
        <v>0</v>
      </c>
      <c r="C34" s="19">
        <f t="shared" si="20"/>
        <v>0</v>
      </c>
      <c r="D34" s="20">
        <f t="shared" si="21"/>
        <v>0</v>
      </c>
      <c r="E34" s="21" t="str">
        <f t="array" ref="E34">IFERROR(SUMIF(Consolidado!$C$3:$C59, $A34, INDEX(Consolidado!$E$3:$P$100, , MATCH(E$1, Consolidado!$E$2:$P$2, 0))), "")</f>
        <v/>
      </c>
      <c r="F34" s="21" t="str">
        <f>EneR!AN39</f>
        <v/>
      </c>
      <c r="G34" s="21">
        <f t="shared" si="22"/>
        <v>0</v>
      </c>
      <c r="H34" s="22" t="str">
        <f t="array" ref="H34">IFERROR(SUMIF(Consolidado!$C$3:$C59, $A34, INDEX(Consolidado!$E$3:$P$100, , MATCH(H$1, Consolidado!$E$2:$P$2, 0))), "")</f>
        <v/>
      </c>
      <c r="I34" s="22" t="str">
        <f>FebR!AO39</f>
        <v/>
      </c>
      <c r="J34" s="21">
        <f t="shared" si="23"/>
        <v>0</v>
      </c>
      <c r="K34" s="21" t="str">
        <f t="array" ref="K34">IFERROR(SUMIF(Consolidado!$C$3:$C59, $A34, INDEX(Consolidado!$E$3:$P59, , MATCH(K$1, Consolidado!$E$2:$P$2, 0))), "")</f>
        <v/>
      </c>
      <c r="L34" s="21" t="str">
        <f>MarR!AO38</f>
        <v/>
      </c>
      <c r="M34" s="21">
        <f t="shared" si="24"/>
        <v>0</v>
      </c>
      <c r="N34" s="22" t="str">
        <f t="array" ref="N34">IFERROR(SUMIF(Consolidado!$C$3:$C59, $A34, INDEX(Consolidado!$E$3:$P59, , MATCH(N$1, Consolidado!$E$2:$P$2, 0))), "")</f>
        <v/>
      </c>
      <c r="O34" s="22" t="str">
        <f>AbrR!AP38</f>
        <v/>
      </c>
      <c r="P34" s="21">
        <f t="shared" si="25"/>
        <v>0</v>
      </c>
      <c r="Q34" s="21" t="str">
        <f t="array" ref="Q34">IFERROR(SUMIF(Consolidado!$C$3:$C59, $A34, INDEX(Consolidado!$E$3:$P59, , MATCH(Q$1, Consolidado!$E$2:$P$2, 0))), "")</f>
        <v/>
      </c>
      <c r="R34" s="21" t="str">
        <f>MayR!AP38</f>
        <v/>
      </c>
      <c r="S34" s="21">
        <f t="shared" si="26"/>
        <v>0</v>
      </c>
      <c r="T34" s="22" t="str">
        <f t="array" ref="T34">IFERROR(SUMIF(Consolidado!$C$3:$C59, $A34, INDEX(Consolidado!$E$3:$P59, , MATCH(T$1, Consolidado!$E$2:$P$2, 0))), "")</f>
        <v/>
      </c>
      <c r="U34" s="22" t="str">
        <f>JunR!AQ38</f>
        <v/>
      </c>
      <c r="V34" s="21">
        <f t="shared" si="27"/>
        <v>0</v>
      </c>
      <c r="W34" s="21" t="str">
        <f t="array" ref="W34">IFERROR(SUMIF(Consolidado!$C$3:$C59, $A34, INDEX(Consolidado!$E$3:$P59, , MATCH(W$1, Consolidado!$E$2:$P$2, 0))), "")</f>
        <v/>
      </c>
      <c r="X34" s="21" t="str">
        <f t="array" ref="X34">IFERROR(INDEX('Gastos Admon Import'!$B$1:$P59,Match($A34,'Gastos Admon Import'!$A$1:$A59,0),match(X$1, 'Gastos Admon Import'!$B$6:AN$6,0)),"")</f>
        <v/>
      </c>
      <c r="Y34" s="21">
        <f t="shared" si="28"/>
        <v>0</v>
      </c>
      <c r="Z34" s="22" t="str">
        <f t="array" ref="Z34">IFERROR(SUMIF(Consolidado!$C$3:$C59, $A34, INDEX(Consolidado!$E$3:$P59, , MATCH(Z$1, Consolidado!$E$2:$P$2, 0))), "")</f>
        <v/>
      </c>
      <c r="AA34" s="22" t="str">
        <f t="array" ref="AA34">IFERROR(INDEX('Gastos Admon Import'!$B$1:$P59,Match($A34,'Gastos Admon Import'!$A$1:$A59,0),match(AA$1, 'Gastos Admon Import'!$B$6:AN$6,0)),"")</f>
        <v/>
      </c>
      <c r="AB34" s="21">
        <f t="shared" si="29"/>
        <v>0</v>
      </c>
      <c r="AC34" s="21" t="str">
        <f t="array" ref="AC34">IFERROR(SUMIF(Consolidado!$C$3:$C59, $A34, INDEX(Consolidado!$E$3:$P59, , MATCH(AC$1, Consolidado!$E$2:$P$2, 0))), "")</f>
        <v/>
      </c>
      <c r="AD34" s="21" t="str">
        <f t="array" ref="AD34">IFERROR(INDEX('Gastos Admon Import'!$B$1:$P59,Match($A34,'Gastos Admon Import'!$A$1:$A59,0),match(AD$1, 'Gastos Admon Import'!$B$6:AN$6,0)),"")</f>
        <v/>
      </c>
      <c r="AE34" s="21">
        <f t="shared" si="30"/>
        <v>0</v>
      </c>
      <c r="AF34" s="22" t="str">
        <f t="array" ref="AF34">IFERROR(SUMIF(Consolidado!$C$3:$C59, $A34, INDEX(Consolidado!$E$3:$P59, , MATCH(AF$1, Consolidado!$E$2:$P$2, 0))), "")</f>
        <v/>
      </c>
      <c r="AG34" s="22" t="str">
        <f t="array" ref="AG34">IFERROR(INDEX('Gastos Admon Import'!$B$1:$P59,Match($A34,'Gastos Admon Import'!$A$1:$A59,0),match(AG$1, 'Gastos Admon Import'!$B$6:AN$6,0)),"")</f>
        <v/>
      </c>
      <c r="AH34" s="21">
        <f t="shared" si="31"/>
        <v>0</v>
      </c>
      <c r="AI34" s="21" t="str">
        <f t="array" ref="AI34">IFERROR(SUMIF(Consolidado!$C$3:$C59, $A34, INDEX(Consolidado!$E$3:$P59, , MATCH(AI$1, Consolidado!$E$2:$P$2, 0))), "")</f>
        <v/>
      </c>
      <c r="AJ34" s="21" t="str">
        <f t="array" ref="AJ34">IFERROR(INDEX('Gastos Admon Import'!$B$1:$P59,Match($A34,'Gastos Admon Import'!$A$1:$A59,0),match(AJ$1, 'Gastos Admon Import'!$B$6:AN$6,0)),"")</f>
        <v/>
      </c>
      <c r="AK34" s="21">
        <f t="shared" si="32"/>
        <v>0</v>
      </c>
      <c r="AL34" s="22" t="str">
        <f t="array" ref="AL34">IFERROR(SUMIF(Consolidado!$C$3:$C59, $A34, INDEX(Consolidado!$E$3:$P59, , MATCH(AL$1, Consolidado!$E$2:$P$2, 0))), "")</f>
        <v/>
      </c>
      <c r="AM34" s="22" t="str">
        <f t="array" ref="AM34">IFERROR(INDEX('Gastos Admon Import'!$B$1:$P59,Match($A34,'Gastos Admon Import'!$A$1:$A59,0),match(AM$1, 'Gastos Admon Import'!$B$6:AN$6,0)),"")</f>
        <v/>
      </c>
      <c r="AN34" s="21">
        <f t="shared" si="33"/>
        <v>0</v>
      </c>
    </row>
    <row r="35" ht="15.75" customHeight="1">
      <c r="A35" s="7" t="str">
        <f>Menus!B30</f>
        <v>B27 Publicidad</v>
      </c>
      <c r="B35" s="19">
        <f t="shared" si="19"/>
        <v>0</v>
      </c>
      <c r="C35" s="19">
        <f t="shared" si="20"/>
        <v>0</v>
      </c>
      <c r="D35" s="20">
        <f t="shared" si="21"/>
        <v>0</v>
      </c>
      <c r="E35" s="21" t="str">
        <f t="array" ref="E35">IFERROR(SUMIF(Consolidado!$C$3:$C59, $A35, INDEX(Consolidado!$E$3:$P$100, , MATCH(E$1, Consolidado!$E$2:$P$2, 0))), "")</f>
        <v/>
      </c>
      <c r="F35" s="21" t="str">
        <f>EneR!AN40</f>
        <v/>
      </c>
      <c r="G35" s="21">
        <f t="shared" si="22"/>
        <v>0</v>
      </c>
      <c r="H35" s="22" t="str">
        <f t="array" ref="H35">IFERROR(SUMIF(Consolidado!$C$3:$C59, $A35, INDEX(Consolidado!$E$3:$P$100, , MATCH(H$1, Consolidado!$E$2:$P$2, 0))), "")</f>
        <v/>
      </c>
      <c r="I35" s="22" t="str">
        <f>FebR!AO40</f>
        <v/>
      </c>
      <c r="J35" s="21">
        <f t="shared" si="23"/>
        <v>0</v>
      </c>
      <c r="K35" s="21" t="str">
        <f t="array" ref="K35">IFERROR(SUMIF(Consolidado!$C$3:$C59, $A35, INDEX(Consolidado!$E$3:$P59, , MATCH(K$1, Consolidado!$E$2:$P$2, 0))), "")</f>
        <v/>
      </c>
      <c r="L35" s="21" t="str">
        <f>MarR!AO39</f>
        <v/>
      </c>
      <c r="M35" s="21">
        <f t="shared" si="24"/>
        <v>0</v>
      </c>
      <c r="N35" s="22" t="str">
        <f t="array" ref="N35">IFERROR(SUMIF(Consolidado!$C$3:$C59, $A35, INDEX(Consolidado!$E$3:$P59, , MATCH(N$1, Consolidado!$E$2:$P$2, 0))), "")</f>
        <v/>
      </c>
      <c r="O35" s="22" t="str">
        <f>AbrR!AP39</f>
        <v/>
      </c>
      <c r="P35" s="21">
        <f t="shared" si="25"/>
        <v>0</v>
      </c>
      <c r="Q35" s="21" t="str">
        <f t="array" ref="Q35">IFERROR(SUMIF(Consolidado!$C$3:$C59, $A35, INDEX(Consolidado!$E$3:$P59, , MATCH(Q$1, Consolidado!$E$2:$P$2, 0))), "")</f>
        <v/>
      </c>
      <c r="R35" s="21" t="str">
        <f>MayR!AP39</f>
        <v/>
      </c>
      <c r="S35" s="21">
        <f t="shared" si="26"/>
        <v>0</v>
      </c>
      <c r="T35" s="22" t="str">
        <f t="array" ref="T35">IFERROR(SUMIF(Consolidado!$C$3:$C59, $A35, INDEX(Consolidado!$E$3:$P59, , MATCH(T$1, Consolidado!$E$2:$P$2, 0))), "")</f>
        <v/>
      </c>
      <c r="U35" s="22" t="str">
        <f>JunR!AQ39</f>
        <v/>
      </c>
      <c r="V35" s="21">
        <f t="shared" si="27"/>
        <v>0</v>
      </c>
      <c r="W35" s="21" t="str">
        <f t="array" ref="W35">IFERROR(SUMIF(Consolidado!$C$3:$C59, $A35, INDEX(Consolidado!$E$3:$P59, , MATCH(W$1, Consolidado!$E$2:$P$2, 0))), "")</f>
        <v/>
      </c>
      <c r="X35" s="21" t="str">
        <f t="array" ref="X35">IFERROR(INDEX('Gastos Admon Import'!$B$1:$P59,Match($A35,'Gastos Admon Import'!$A$1:$A59,0),match(X$1, 'Gastos Admon Import'!$B$6:AN$6,0)),"")</f>
        <v/>
      </c>
      <c r="Y35" s="21">
        <f t="shared" si="28"/>
        <v>0</v>
      </c>
      <c r="Z35" s="22" t="str">
        <f t="array" ref="Z35">IFERROR(SUMIF(Consolidado!$C$3:$C59, $A35, INDEX(Consolidado!$E$3:$P59, , MATCH(Z$1, Consolidado!$E$2:$P$2, 0))), "")</f>
        <v/>
      </c>
      <c r="AA35" s="22" t="str">
        <f t="array" ref="AA35">IFERROR(INDEX('Gastos Admon Import'!$B$1:$P59,Match($A35,'Gastos Admon Import'!$A$1:$A59,0),match(AA$1, 'Gastos Admon Import'!$B$6:AN$6,0)),"")</f>
        <v/>
      </c>
      <c r="AB35" s="21">
        <f t="shared" si="29"/>
        <v>0</v>
      </c>
      <c r="AC35" s="21" t="str">
        <f t="array" ref="AC35">IFERROR(SUMIF(Consolidado!$C$3:$C59, $A35, INDEX(Consolidado!$E$3:$P59, , MATCH(AC$1, Consolidado!$E$2:$P$2, 0))), "")</f>
        <v/>
      </c>
      <c r="AD35" s="21" t="str">
        <f t="array" ref="AD35">IFERROR(INDEX('Gastos Admon Import'!$B$1:$P59,Match($A35,'Gastos Admon Import'!$A$1:$A59,0),match(AD$1, 'Gastos Admon Import'!$B$6:AN$6,0)),"")</f>
        <v/>
      </c>
      <c r="AE35" s="21">
        <f t="shared" si="30"/>
        <v>0</v>
      </c>
      <c r="AF35" s="22" t="str">
        <f t="array" ref="AF35">IFERROR(SUMIF(Consolidado!$C$3:$C59, $A35, INDEX(Consolidado!$E$3:$P59, , MATCH(AF$1, Consolidado!$E$2:$P$2, 0))), "")</f>
        <v/>
      </c>
      <c r="AG35" s="22" t="str">
        <f t="array" ref="AG35">IFERROR(INDEX('Gastos Admon Import'!$B$1:$P59,Match($A35,'Gastos Admon Import'!$A$1:$A59,0),match(AG$1, 'Gastos Admon Import'!$B$6:AN$6,0)),"")</f>
        <v/>
      </c>
      <c r="AH35" s="21">
        <f t="shared" si="31"/>
        <v>0</v>
      </c>
      <c r="AI35" s="21" t="str">
        <f t="array" ref="AI35">IFERROR(SUMIF(Consolidado!$C$3:$C59, $A35, INDEX(Consolidado!$E$3:$P59, , MATCH(AI$1, Consolidado!$E$2:$P$2, 0))), "")</f>
        <v/>
      </c>
      <c r="AJ35" s="21" t="str">
        <f t="array" ref="AJ35">IFERROR(INDEX('Gastos Admon Import'!$B$1:$P59,Match($A35,'Gastos Admon Import'!$A$1:$A59,0),match(AJ$1, 'Gastos Admon Import'!$B$6:AN$6,0)),"")</f>
        <v/>
      </c>
      <c r="AK35" s="21">
        <f t="shared" si="32"/>
        <v>0</v>
      </c>
      <c r="AL35" s="22" t="str">
        <f t="array" ref="AL35">IFERROR(SUMIF(Consolidado!$C$3:$C59, $A35, INDEX(Consolidado!$E$3:$P59, , MATCH(AL$1, Consolidado!$E$2:$P$2, 0))), "")</f>
        <v/>
      </c>
      <c r="AM35" s="22" t="str">
        <f t="array" ref="AM35">IFERROR(INDEX('Gastos Admon Import'!$B$1:$P59,Match($A35,'Gastos Admon Import'!$A$1:$A59,0),match(AM$1, 'Gastos Admon Import'!$B$6:AN$6,0)),"")</f>
        <v/>
      </c>
      <c r="AN35" s="21">
        <f t="shared" si="33"/>
        <v>0</v>
      </c>
    </row>
    <row r="36" ht="15.75" customHeight="1">
      <c r="A36" s="7" t="str">
        <f>Menus!B31</f>
        <v>B28 Suministros de oficina</v>
      </c>
      <c r="B36" s="19">
        <f t="shared" si="19"/>
        <v>0</v>
      </c>
      <c r="C36" s="19">
        <f t="shared" si="20"/>
        <v>0</v>
      </c>
      <c r="D36" s="20">
        <f t="shared" si="21"/>
        <v>0</v>
      </c>
      <c r="E36" s="21" t="str">
        <f t="array" ref="E36">IFERROR(SUMIF(Consolidado!$C$3:$C59, $A36, INDEX(Consolidado!$E$3:$P$100, , MATCH(E$1, Consolidado!$E$2:$P$2, 0))), "")</f>
        <v/>
      </c>
      <c r="F36" s="21" t="str">
        <f>EneR!AN41</f>
        <v/>
      </c>
      <c r="G36" s="21">
        <f t="shared" si="22"/>
        <v>0</v>
      </c>
      <c r="H36" s="22" t="str">
        <f t="array" ref="H36">IFERROR(SUMIF(Consolidado!$C$3:$C59, $A36, INDEX(Consolidado!$E$3:$P$100, , MATCH(H$1, Consolidado!$E$2:$P$2, 0))), "")</f>
        <v/>
      </c>
      <c r="I36" s="22" t="str">
        <f>FebR!AO41</f>
        <v/>
      </c>
      <c r="J36" s="21">
        <f t="shared" si="23"/>
        <v>0</v>
      </c>
      <c r="K36" s="21" t="str">
        <f t="array" ref="K36">IFERROR(SUMIF(Consolidado!$C$3:$C59, $A36, INDEX(Consolidado!$E$3:$P59, , MATCH(K$1, Consolidado!$E$2:$P$2, 0))), "")</f>
        <v/>
      </c>
      <c r="L36" s="21" t="str">
        <f>MarR!AO40</f>
        <v/>
      </c>
      <c r="M36" s="21">
        <f t="shared" si="24"/>
        <v>0</v>
      </c>
      <c r="N36" s="22" t="str">
        <f t="array" ref="N36">IFERROR(SUMIF(Consolidado!$C$3:$C59, $A36, INDEX(Consolidado!$E$3:$P59, , MATCH(N$1, Consolidado!$E$2:$P$2, 0))), "")</f>
        <v/>
      </c>
      <c r="O36" s="22" t="str">
        <f>AbrR!AP40</f>
        <v/>
      </c>
      <c r="P36" s="21">
        <f t="shared" si="25"/>
        <v>0</v>
      </c>
      <c r="Q36" s="21" t="str">
        <f t="array" ref="Q36">IFERROR(SUMIF(Consolidado!$C$3:$C59, $A36, INDEX(Consolidado!$E$3:$P59, , MATCH(Q$1, Consolidado!$E$2:$P$2, 0))), "")</f>
        <v/>
      </c>
      <c r="R36" s="21" t="str">
        <f>MayR!AP40</f>
        <v/>
      </c>
      <c r="S36" s="21">
        <f t="shared" si="26"/>
        <v>0</v>
      </c>
      <c r="T36" s="22" t="str">
        <f t="array" ref="T36">IFERROR(SUMIF(Consolidado!$C$3:$C59, $A36, INDEX(Consolidado!$E$3:$P59, , MATCH(T$1, Consolidado!$E$2:$P$2, 0))), "")</f>
        <v/>
      </c>
      <c r="U36" s="22" t="str">
        <f>JunR!AQ40</f>
        <v/>
      </c>
      <c r="V36" s="21">
        <f t="shared" si="27"/>
        <v>0</v>
      </c>
      <c r="W36" s="21" t="str">
        <f t="array" ref="W36">IFERROR(SUMIF(Consolidado!$C$3:$C59, $A36, INDEX(Consolidado!$E$3:$P59, , MATCH(W$1, Consolidado!$E$2:$P$2, 0))), "")</f>
        <v/>
      </c>
      <c r="X36" s="21" t="str">
        <f t="array" ref="X36">IFERROR(INDEX('Gastos Admon Import'!$B$1:$P59,Match($A36,'Gastos Admon Import'!$A$1:$A59,0),match(X$1, 'Gastos Admon Import'!$B$6:AN$6,0)),"")</f>
        <v/>
      </c>
      <c r="Y36" s="21">
        <f t="shared" si="28"/>
        <v>0</v>
      </c>
      <c r="Z36" s="22" t="str">
        <f t="array" ref="Z36">IFERROR(SUMIF(Consolidado!$C$3:$C59, $A36, INDEX(Consolidado!$E$3:$P59, , MATCH(Z$1, Consolidado!$E$2:$P$2, 0))), "")</f>
        <v/>
      </c>
      <c r="AA36" s="22" t="str">
        <f t="array" ref="AA36">IFERROR(INDEX('Gastos Admon Import'!$B$1:$P59,Match($A36,'Gastos Admon Import'!$A$1:$A59,0),match(AA$1, 'Gastos Admon Import'!$B$6:AN$6,0)),"")</f>
        <v/>
      </c>
      <c r="AB36" s="21">
        <f t="shared" si="29"/>
        <v>0</v>
      </c>
      <c r="AC36" s="21" t="str">
        <f t="array" ref="AC36">IFERROR(SUMIF(Consolidado!$C$3:$C59, $A36, INDEX(Consolidado!$E$3:$P59, , MATCH(AC$1, Consolidado!$E$2:$P$2, 0))), "")</f>
        <v/>
      </c>
      <c r="AD36" s="21" t="str">
        <f t="array" ref="AD36">IFERROR(INDEX('Gastos Admon Import'!$B$1:$P59,Match($A36,'Gastos Admon Import'!$A$1:$A59,0),match(AD$1, 'Gastos Admon Import'!$B$6:AN$6,0)),"")</f>
        <v/>
      </c>
      <c r="AE36" s="21">
        <f t="shared" si="30"/>
        <v>0</v>
      </c>
      <c r="AF36" s="22" t="str">
        <f t="array" ref="AF36">IFERROR(SUMIF(Consolidado!$C$3:$C59, $A36, INDEX(Consolidado!$E$3:$P59, , MATCH(AF$1, Consolidado!$E$2:$P$2, 0))), "")</f>
        <v/>
      </c>
      <c r="AG36" s="22" t="str">
        <f t="array" ref="AG36">IFERROR(INDEX('Gastos Admon Import'!$B$1:$P59,Match($A36,'Gastos Admon Import'!$A$1:$A59,0),match(AG$1, 'Gastos Admon Import'!$B$6:AN$6,0)),"")</f>
        <v/>
      </c>
      <c r="AH36" s="21">
        <f t="shared" si="31"/>
        <v>0</v>
      </c>
      <c r="AI36" s="21" t="str">
        <f t="array" ref="AI36">IFERROR(SUMIF(Consolidado!$C$3:$C59, $A36, INDEX(Consolidado!$E$3:$P59, , MATCH(AI$1, Consolidado!$E$2:$P$2, 0))), "")</f>
        <v/>
      </c>
      <c r="AJ36" s="21" t="str">
        <f t="array" ref="AJ36">IFERROR(INDEX('Gastos Admon Import'!$B$1:$P59,Match($A36,'Gastos Admon Import'!$A$1:$A59,0),match(AJ$1, 'Gastos Admon Import'!$B$6:AN$6,0)),"")</f>
        <v/>
      </c>
      <c r="AK36" s="21">
        <f t="shared" si="32"/>
        <v>0</v>
      </c>
      <c r="AL36" s="22" t="str">
        <f t="array" ref="AL36">IFERROR(SUMIF(Consolidado!$C$3:$C59, $A36, INDEX(Consolidado!$E$3:$P59, , MATCH(AL$1, Consolidado!$E$2:$P$2, 0))), "")</f>
        <v/>
      </c>
      <c r="AM36" s="22" t="str">
        <f t="array" ref="AM36">IFERROR(INDEX('Gastos Admon Import'!$B$1:$P59,Match($A36,'Gastos Admon Import'!$A$1:$A59,0),match(AM$1, 'Gastos Admon Import'!$B$6:AN$6,0)),"")</f>
        <v/>
      </c>
      <c r="AN36" s="21">
        <f t="shared" si="33"/>
        <v>0</v>
      </c>
    </row>
    <row r="37" ht="15.75" customHeight="1">
      <c r="A37" s="7" t="str">
        <f>Menus!B32</f>
        <v>B29 Varios</v>
      </c>
      <c r="B37" s="19">
        <f t="shared" si="19"/>
        <v>0</v>
      </c>
      <c r="C37" s="19">
        <f t="shared" si="20"/>
        <v>0</v>
      </c>
      <c r="D37" s="20">
        <f t="shared" si="21"/>
        <v>0</v>
      </c>
      <c r="E37" s="21" t="str">
        <f t="array" ref="E37">IFERROR(SUMIF(Consolidado!$C$3:$C59, $A37, INDEX(Consolidado!$E$3:$P$100, , MATCH(E$1, Consolidado!$E$2:$P$2, 0))), "")</f>
        <v/>
      </c>
      <c r="F37" s="21" t="str">
        <f>EneR!AN42</f>
        <v/>
      </c>
      <c r="G37" s="21">
        <f t="shared" si="22"/>
        <v>0</v>
      </c>
      <c r="H37" s="22" t="str">
        <f t="array" ref="H37">IFERROR(SUMIF(Consolidado!$C$3:$C59, $A37, INDEX(Consolidado!$E$3:$P$100, , MATCH(H$1, Consolidado!$E$2:$P$2, 0))), "")</f>
        <v/>
      </c>
      <c r="I37" s="22" t="str">
        <f>FebR!AO42</f>
        <v/>
      </c>
      <c r="J37" s="21">
        <f t="shared" si="23"/>
        <v>0</v>
      </c>
      <c r="K37" s="21" t="str">
        <f t="array" ref="K37">IFERROR(SUMIF(Consolidado!$C$3:$C59, $A37, INDEX(Consolidado!$E$3:$P59, , MATCH(K$1, Consolidado!$E$2:$P$2, 0))), "")</f>
        <v/>
      </c>
      <c r="L37" s="21" t="str">
        <f>MarR!AO41</f>
        <v/>
      </c>
      <c r="M37" s="21">
        <f t="shared" si="24"/>
        <v>0</v>
      </c>
      <c r="N37" s="22" t="str">
        <f t="array" ref="N37">IFERROR(SUMIF(Consolidado!$C$3:$C59, $A37, INDEX(Consolidado!$E$3:$P59, , MATCH(N$1, Consolidado!$E$2:$P$2, 0))), "")</f>
        <v/>
      </c>
      <c r="O37" s="22" t="str">
        <f>AbrR!AP41</f>
        <v/>
      </c>
      <c r="P37" s="21">
        <f t="shared" si="25"/>
        <v>0</v>
      </c>
      <c r="Q37" s="21" t="str">
        <f t="array" ref="Q37">IFERROR(SUMIF(Consolidado!$C$3:$C59, $A37, INDEX(Consolidado!$E$3:$P59, , MATCH(Q$1, Consolidado!$E$2:$P$2, 0))), "")</f>
        <v/>
      </c>
      <c r="R37" s="21" t="str">
        <f>MayR!AP41</f>
        <v/>
      </c>
      <c r="S37" s="21">
        <f t="shared" si="26"/>
        <v>0</v>
      </c>
      <c r="T37" s="22" t="str">
        <f t="array" ref="T37">IFERROR(SUMIF(Consolidado!$C$3:$C59, $A37, INDEX(Consolidado!$E$3:$P59, , MATCH(T$1, Consolidado!$E$2:$P$2, 0))), "")</f>
        <v/>
      </c>
      <c r="U37" s="22" t="str">
        <f>JunR!AQ41</f>
        <v/>
      </c>
      <c r="V37" s="21">
        <f t="shared" si="27"/>
        <v>0</v>
      </c>
      <c r="W37" s="21" t="str">
        <f t="array" ref="W37">IFERROR(SUMIF(Consolidado!$C$3:$C59, $A37, INDEX(Consolidado!$E$3:$P59, , MATCH(W$1, Consolidado!$E$2:$P$2, 0))), "")</f>
        <v/>
      </c>
      <c r="X37" s="21" t="str">
        <f t="array" ref="X37">IFERROR(INDEX('Gastos Admon Import'!$B$1:$P59,Match($A37,'Gastos Admon Import'!$A$1:$A59,0),match(X$1, 'Gastos Admon Import'!$B$6:AN$6,0)),"")</f>
        <v/>
      </c>
      <c r="Y37" s="21">
        <f t="shared" si="28"/>
        <v>0</v>
      </c>
      <c r="Z37" s="22" t="str">
        <f t="array" ref="Z37">IFERROR(SUMIF(Consolidado!$C$3:$C59, $A37, INDEX(Consolidado!$E$3:$P59, , MATCH(Z$1, Consolidado!$E$2:$P$2, 0))), "")</f>
        <v/>
      </c>
      <c r="AA37" s="22" t="str">
        <f t="array" ref="AA37">IFERROR(INDEX('Gastos Admon Import'!$B$1:$P59,Match($A37,'Gastos Admon Import'!$A$1:$A59,0),match(AA$1, 'Gastos Admon Import'!$B$6:AN$6,0)),"")</f>
        <v/>
      </c>
      <c r="AB37" s="21">
        <f t="shared" si="29"/>
        <v>0</v>
      </c>
      <c r="AC37" s="21" t="str">
        <f t="array" ref="AC37">IFERROR(SUMIF(Consolidado!$C$3:$C59, $A37, INDEX(Consolidado!$E$3:$P59, , MATCH(AC$1, Consolidado!$E$2:$P$2, 0))), "")</f>
        <v/>
      </c>
      <c r="AD37" s="21" t="str">
        <f t="array" ref="AD37">IFERROR(INDEX('Gastos Admon Import'!$B$1:$P59,Match($A37,'Gastos Admon Import'!$A$1:$A59,0),match(AD$1, 'Gastos Admon Import'!$B$6:AN$6,0)),"")</f>
        <v/>
      </c>
      <c r="AE37" s="21">
        <f t="shared" si="30"/>
        <v>0</v>
      </c>
      <c r="AF37" s="22" t="str">
        <f t="array" ref="AF37">IFERROR(SUMIF(Consolidado!$C$3:$C59, $A37, INDEX(Consolidado!$E$3:$P59, , MATCH(AF$1, Consolidado!$E$2:$P$2, 0))), "")</f>
        <v/>
      </c>
      <c r="AG37" s="22" t="str">
        <f t="array" ref="AG37">IFERROR(INDEX('Gastos Admon Import'!$B$1:$P59,Match($A37,'Gastos Admon Import'!$A$1:$A59,0),match(AG$1, 'Gastos Admon Import'!$B$6:AN$6,0)),"")</f>
        <v/>
      </c>
      <c r="AH37" s="21">
        <f t="shared" si="31"/>
        <v>0</v>
      </c>
      <c r="AI37" s="21" t="str">
        <f t="array" ref="AI37">IFERROR(SUMIF(Consolidado!$C$3:$C59, $A37, INDEX(Consolidado!$E$3:$P59, , MATCH(AI$1, Consolidado!$E$2:$P$2, 0))), "")</f>
        <v/>
      </c>
      <c r="AJ37" s="21" t="str">
        <f t="array" ref="AJ37">IFERROR(INDEX('Gastos Admon Import'!$B$1:$P59,Match($A37,'Gastos Admon Import'!$A$1:$A59,0),match(AJ$1, 'Gastos Admon Import'!$B$6:AN$6,0)),"")</f>
        <v/>
      </c>
      <c r="AK37" s="21">
        <f t="shared" si="32"/>
        <v>0</v>
      </c>
      <c r="AL37" s="22" t="str">
        <f t="array" ref="AL37">IFERROR(SUMIF(Consolidado!$C$3:$C59, $A37, INDEX(Consolidado!$E$3:$P59, , MATCH(AL$1, Consolidado!$E$2:$P$2, 0))), "")</f>
        <v/>
      </c>
      <c r="AM37" s="22" t="str">
        <f t="array" ref="AM37">IFERROR(INDEX('Gastos Admon Import'!$B$1:$P59,Match($A37,'Gastos Admon Import'!$A$1:$A59,0),match(AM$1, 'Gastos Admon Import'!$B$6:AN$6,0)),"")</f>
        <v/>
      </c>
      <c r="AN37" s="21">
        <f t="shared" si="33"/>
        <v>0</v>
      </c>
    </row>
    <row r="38" ht="15.75" customHeight="1">
      <c r="A38" s="7" t="str">
        <f>Menus!B33</f>
        <v>B30 Artículos de Limpieza</v>
      </c>
      <c r="B38" s="19">
        <f t="shared" si="19"/>
        <v>0</v>
      </c>
      <c r="C38" s="19">
        <f t="shared" si="20"/>
        <v>0</v>
      </c>
      <c r="D38" s="20">
        <f t="shared" si="21"/>
        <v>0</v>
      </c>
      <c r="E38" s="21" t="str">
        <f t="array" ref="E38">IFERROR(SUMIF(Consolidado!$C$3:$C59, $A38, INDEX(Consolidado!$E$3:$P$100, , MATCH(E$1, Consolidado!$E$2:$P$2, 0))), "")</f>
        <v/>
      </c>
      <c r="F38" s="21" t="str">
        <f>EneR!AN43</f>
        <v/>
      </c>
      <c r="G38" s="21">
        <f t="shared" si="22"/>
        <v>0</v>
      </c>
      <c r="H38" s="22" t="str">
        <f t="array" ref="H38">IFERROR(SUMIF(Consolidado!$C$3:$C59, $A38, INDEX(Consolidado!$E$3:$P$100, , MATCH(H$1, Consolidado!$E$2:$P$2, 0))), "")</f>
        <v/>
      </c>
      <c r="I38" s="22" t="str">
        <f>FebR!AO43</f>
        <v/>
      </c>
      <c r="J38" s="21">
        <f t="shared" si="23"/>
        <v>0</v>
      </c>
      <c r="K38" s="21" t="str">
        <f t="array" ref="K38">IFERROR(SUMIF(Consolidado!$C$3:$C59, $A38, INDEX(Consolidado!$E$3:$P59, , MATCH(K$1, Consolidado!$E$2:$P$2, 0))), "")</f>
        <v/>
      </c>
      <c r="L38" s="21" t="str">
        <f>MarR!AO42</f>
        <v/>
      </c>
      <c r="M38" s="21">
        <f t="shared" si="24"/>
        <v>0</v>
      </c>
      <c r="N38" s="22" t="str">
        <f t="array" ref="N38">IFERROR(SUMIF(Consolidado!$C$3:$C59, $A38, INDEX(Consolidado!$E$3:$P59, , MATCH(N$1, Consolidado!$E$2:$P$2, 0))), "")</f>
        <v/>
      </c>
      <c r="O38" s="22" t="str">
        <f>AbrR!AP42</f>
        <v/>
      </c>
      <c r="P38" s="21">
        <f t="shared" si="25"/>
        <v>0</v>
      </c>
      <c r="Q38" s="21" t="str">
        <f t="array" ref="Q38">IFERROR(SUMIF(Consolidado!$C$3:$C59, $A38, INDEX(Consolidado!$E$3:$P59, , MATCH(Q$1, Consolidado!$E$2:$P$2, 0))), "")</f>
        <v/>
      </c>
      <c r="R38" s="21" t="str">
        <f>MayR!AP42</f>
        <v/>
      </c>
      <c r="S38" s="21">
        <f t="shared" si="26"/>
        <v>0</v>
      </c>
      <c r="T38" s="22" t="str">
        <f t="array" ref="T38">IFERROR(SUMIF(Consolidado!$C$3:$C59, $A38, INDEX(Consolidado!$E$3:$P59, , MATCH(T$1, Consolidado!$E$2:$P$2, 0))), "")</f>
        <v/>
      </c>
      <c r="U38" s="22" t="str">
        <f>JunR!AQ42</f>
        <v/>
      </c>
      <c r="V38" s="21">
        <f t="shared" si="27"/>
        <v>0</v>
      </c>
      <c r="W38" s="21" t="str">
        <f t="array" ref="W38">IFERROR(SUMIF(Consolidado!$C$3:$C59, $A38, INDEX(Consolidado!$E$3:$P59, , MATCH(W$1, Consolidado!$E$2:$P$2, 0))), "")</f>
        <v/>
      </c>
      <c r="X38" s="21" t="str">
        <f t="array" ref="X38">IFERROR(INDEX('Gastos Admon Import'!$B$1:$P59,Match($A38,'Gastos Admon Import'!$A$1:$A59,0),match(X$1, 'Gastos Admon Import'!$B$6:AN$6,0)),"")</f>
        <v/>
      </c>
      <c r="Y38" s="21">
        <f t="shared" si="28"/>
        <v>0</v>
      </c>
      <c r="Z38" s="22" t="str">
        <f t="array" ref="Z38">IFERROR(SUMIF(Consolidado!$C$3:$C59, $A38, INDEX(Consolidado!$E$3:$P59, , MATCH(Z$1, Consolidado!$E$2:$P$2, 0))), "")</f>
        <v/>
      </c>
      <c r="AA38" s="22" t="str">
        <f t="array" ref="AA38">IFERROR(INDEX('Gastos Admon Import'!$B$1:$P59,Match($A38,'Gastos Admon Import'!$A$1:$A59,0),match(AA$1, 'Gastos Admon Import'!$B$6:AN$6,0)),"")</f>
        <v/>
      </c>
      <c r="AB38" s="21">
        <f t="shared" si="29"/>
        <v>0</v>
      </c>
      <c r="AC38" s="21" t="str">
        <f t="array" ref="AC38">IFERROR(SUMIF(Consolidado!$C$3:$C59, $A38, INDEX(Consolidado!$E$3:$P59, , MATCH(AC$1, Consolidado!$E$2:$P$2, 0))), "")</f>
        <v/>
      </c>
      <c r="AD38" s="21" t="str">
        <f t="array" ref="AD38">IFERROR(INDEX('Gastos Admon Import'!$B$1:$P59,Match($A38,'Gastos Admon Import'!$A$1:$A59,0),match(AD$1, 'Gastos Admon Import'!$B$6:AN$6,0)),"")</f>
        <v/>
      </c>
      <c r="AE38" s="21">
        <f t="shared" si="30"/>
        <v>0</v>
      </c>
      <c r="AF38" s="22" t="str">
        <f t="array" ref="AF38">IFERROR(SUMIF(Consolidado!$C$3:$C59, $A38, INDEX(Consolidado!$E$3:$P59, , MATCH(AF$1, Consolidado!$E$2:$P$2, 0))), "")</f>
        <v/>
      </c>
      <c r="AG38" s="22" t="str">
        <f t="array" ref="AG38">IFERROR(INDEX('Gastos Admon Import'!$B$1:$P59,Match($A38,'Gastos Admon Import'!$A$1:$A59,0),match(AG$1, 'Gastos Admon Import'!$B$6:AN$6,0)),"")</f>
        <v/>
      </c>
      <c r="AH38" s="21">
        <f t="shared" si="31"/>
        <v>0</v>
      </c>
      <c r="AI38" s="21" t="str">
        <f t="array" ref="AI38">IFERROR(SUMIF(Consolidado!$C$3:$C59, $A38, INDEX(Consolidado!$E$3:$P59, , MATCH(AI$1, Consolidado!$E$2:$P$2, 0))), "")</f>
        <v/>
      </c>
      <c r="AJ38" s="21" t="str">
        <f t="array" ref="AJ38">IFERROR(INDEX('Gastos Admon Import'!$B$1:$P59,Match($A38,'Gastos Admon Import'!$A$1:$A59,0),match(AJ$1, 'Gastos Admon Import'!$B$6:AN$6,0)),"")</f>
        <v/>
      </c>
      <c r="AK38" s="21">
        <f t="shared" si="32"/>
        <v>0</v>
      </c>
      <c r="AL38" s="22" t="str">
        <f t="array" ref="AL38">IFERROR(SUMIF(Consolidado!$C$3:$C59, $A38, INDEX(Consolidado!$E$3:$P59, , MATCH(AL$1, Consolidado!$E$2:$P$2, 0))), "")</f>
        <v/>
      </c>
      <c r="AM38" s="22" t="str">
        <f t="array" ref="AM38">IFERROR(INDEX('Gastos Admon Import'!$B$1:$P59,Match($A38,'Gastos Admon Import'!$A$1:$A59,0),match(AM$1, 'Gastos Admon Import'!$B$6:AN$6,0)),"")</f>
        <v/>
      </c>
      <c r="AN38" s="21">
        <f t="shared" si="33"/>
        <v>0</v>
      </c>
    </row>
    <row r="39" ht="15.75" customHeight="1">
      <c r="A39" s="7" t="str">
        <f>Menus!B34</f>
        <v>B31 No deducibles</v>
      </c>
      <c r="B39" s="19">
        <f t="shared" si="19"/>
        <v>0</v>
      </c>
      <c r="C39" s="19">
        <f t="shared" si="20"/>
        <v>0</v>
      </c>
      <c r="D39" s="20">
        <f t="shared" si="21"/>
        <v>0</v>
      </c>
      <c r="E39" s="21" t="str">
        <f t="array" ref="E39">IFERROR(SUMIF(Consolidado!$C$3:$C59, $A39, INDEX(Consolidado!$E$3:$P$100, , MATCH(E$1, Consolidado!$E$2:$P$2, 0))), "")</f>
        <v/>
      </c>
      <c r="F39" s="21" t="str">
        <f>EneR!AN44</f>
        <v/>
      </c>
      <c r="G39" s="21">
        <f t="shared" si="22"/>
        <v>0</v>
      </c>
      <c r="H39" s="22" t="str">
        <f t="array" ref="H39">IFERROR(SUMIF(Consolidado!$C$3:$C59, $A39, INDEX(Consolidado!$E$3:$P$100, , MATCH(H$1, Consolidado!$E$2:$P$2, 0))), "")</f>
        <v/>
      </c>
      <c r="I39" s="22" t="str">
        <f>FebR!AO44</f>
        <v/>
      </c>
      <c r="J39" s="21">
        <f t="shared" si="23"/>
        <v>0</v>
      </c>
      <c r="K39" s="21" t="str">
        <f t="array" ref="K39">IFERROR(SUMIF(Consolidado!$C$3:$C59, $A39, INDEX(Consolidado!$E$3:$P59, , MATCH(K$1, Consolidado!$E$2:$P$2, 0))), "")</f>
        <v/>
      </c>
      <c r="L39" s="21" t="str">
        <f>MarR!AO43</f>
        <v/>
      </c>
      <c r="M39" s="21">
        <f t="shared" si="24"/>
        <v>0</v>
      </c>
      <c r="N39" s="22" t="str">
        <f t="array" ref="N39">IFERROR(SUMIF(Consolidado!$C$3:$C59, $A39, INDEX(Consolidado!$E$3:$P59, , MATCH(N$1, Consolidado!$E$2:$P$2, 0))), "")</f>
        <v/>
      </c>
      <c r="O39" s="22" t="str">
        <f>AbrR!AP43</f>
        <v/>
      </c>
      <c r="P39" s="21">
        <f t="shared" si="25"/>
        <v>0</v>
      </c>
      <c r="Q39" s="21" t="str">
        <f t="array" ref="Q39">IFERROR(SUMIF(Consolidado!$C$3:$C59, $A39, INDEX(Consolidado!$E$3:$P59, , MATCH(Q$1, Consolidado!$E$2:$P$2, 0))), "")</f>
        <v/>
      </c>
      <c r="R39" s="21" t="str">
        <f>MayR!AP43</f>
        <v/>
      </c>
      <c r="S39" s="21">
        <f t="shared" si="26"/>
        <v>0</v>
      </c>
      <c r="T39" s="22" t="str">
        <f t="array" ref="T39">IFERROR(SUMIF(Consolidado!$C$3:$C59, $A39, INDEX(Consolidado!$E$3:$P59, , MATCH(T$1, Consolidado!$E$2:$P$2, 0))), "")</f>
        <v/>
      </c>
      <c r="U39" s="22" t="str">
        <f>JunR!AQ43</f>
        <v/>
      </c>
      <c r="V39" s="21">
        <f t="shared" si="27"/>
        <v>0</v>
      </c>
      <c r="W39" s="21" t="str">
        <f t="array" ref="W39">IFERROR(SUMIF(Consolidado!$C$3:$C59, $A39, INDEX(Consolidado!$E$3:$P59, , MATCH(W$1, Consolidado!$E$2:$P$2, 0))), "")</f>
        <v/>
      </c>
      <c r="X39" s="21" t="str">
        <f t="array" ref="X39">IFERROR(INDEX('Gastos Admon Import'!$B$1:$P59,Match($A39,'Gastos Admon Import'!$A$1:$A59,0),match(X$1, 'Gastos Admon Import'!$B$6:AN$6,0)),"")</f>
        <v/>
      </c>
      <c r="Y39" s="21">
        <f t="shared" si="28"/>
        <v>0</v>
      </c>
      <c r="Z39" s="22" t="str">
        <f t="array" ref="Z39">IFERROR(SUMIF(Consolidado!$C$3:$C59, $A39, INDEX(Consolidado!$E$3:$P59, , MATCH(Z$1, Consolidado!$E$2:$P$2, 0))), "")</f>
        <v/>
      </c>
      <c r="AA39" s="22" t="str">
        <f t="array" ref="AA39">IFERROR(INDEX('Gastos Admon Import'!$B$1:$P59,Match($A39,'Gastos Admon Import'!$A$1:$A59,0),match(AA$1, 'Gastos Admon Import'!$B$6:AN$6,0)),"")</f>
        <v/>
      </c>
      <c r="AB39" s="21">
        <f t="shared" si="29"/>
        <v>0</v>
      </c>
      <c r="AC39" s="21" t="str">
        <f t="array" ref="AC39">IFERROR(SUMIF(Consolidado!$C$3:$C59, $A39, INDEX(Consolidado!$E$3:$P59, , MATCH(AC$1, Consolidado!$E$2:$P$2, 0))), "")</f>
        <v/>
      </c>
      <c r="AD39" s="21" t="str">
        <f t="array" ref="AD39">IFERROR(INDEX('Gastos Admon Import'!$B$1:$P59,Match($A39,'Gastos Admon Import'!$A$1:$A59,0),match(AD$1, 'Gastos Admon Import'!$B$6:AN$6,0)),"")</f>
        <v/>
      </c>
      <c r="AE39" s="21">
        <f t="shared" si="30"/>
        <v>0</v>
      </c>
      <c r="AF39" s="22" t="str">
        <f t="array" ref="AF39">IFERROR(SUMIF(Consolidado!$C$3:$C59, $A39, INDEX(Consolidado!$E$3:$P59, , MATCH(AF$1, Consolidado!$E$2:$P$2, 0))), "")</f>
        <v/>
      </c>
      <c r="AG39" s="22" t="str">
        <f t="array" ref="AG39">IFERROR(INDEX('Gastos Admon Import'!$B$1:$P59,Match($A39,'Gastos Admon Import'!$A$1:$A59,0),match(AG$1, 'Gastos Admon Import'!$B$6:AN$6,0)),"")</f>
        <v/>
      </c>
      <c r="AH39" s="21">
        <f t="shared" si="31"/>
        <v>0</v>
      </c>
      <c r="AI39" s="21" t="str">
        <f t="array" ref="AI39">IFERROR(SUMIF(Consolidado!$C$3:$C59, $A39, INDEX(Consolidado!$E$3:$P59, , MATCH(AI$1, Consolidado!$E$2:$P$2, 0))), "")</f>
        <v/>
      </c>
      <c r="AJ39" s="21" t="str">
        <f t="array" ref="AJ39">IFERROR(INDEX('Gastos Admon Import'!$B$1:$P59,Match($A39,'Gastos Admon Import'!$A$1:$A59,0),match(AJ$1, 'Gastos Admon Import'!$B$6:AN$6,0)),"")</f>
        <v/>
      </c>
      <c r="AK39" s="21">
        <f t="shared" si="32"/>
        <v>0</v>
      </c>
      <c r="AL39" s="22" t="str">
        <f t="array" ref="AL39">IFERROR(SUMIF(Consolidado!$C$3:$C59, $A39, INDEX(Consolidado!$E$3:$P59, , MATCH(AL$1, Consolidado!$E$2:$P$2, 0))), "")</f>
        <v/>
      </c>
      <c r="AM39" s="22" t="str">
        <f t="array" ref="AM39">IFERROR(INDEX('Gastos Admon Import'!$B$1:$P59,Match($A39,'Gastos Admon Import'!$A$1:$A59,0),match(AM$1, 'Gastos Admon Import'!$B$6:AN$6,0)),"")</f>
        <v/>
      </c>
      <c r="AN39" s="21">
        <f t="shared" si="33"/>
        <v>0</v>
      </c>
    </row>
    <row r="40" ht="15.75" customHeight="1">
      <c r="A40" s="7" t="str">
        <f>Menus!B35</f>
        <v/>
      </c>
      <c r="B40" s="19">
        <f t="shared" ref="B40:C40" si="34">SUM(IF(MONTH(TODAY())&gt;1,E40,0), IF(MONTH(TODAY())&gt;2,H40,0), IF(MONTH(TODAY())&gt;3,K40,0), IF(MONTH(TODAY())&gt;4,N40,0), IF(MONTH(TODAY())&gt;5,Q40,0), IF(MONTH(TODAY())&gt;6,T40,0), IF(MONTH(TODAY())&gt;7,W40,0), IF(MONTH(TODAY())&gt;8,Z40,0), IF(MONTH(TODAY())&gt;9,AC40,0), IF(MONTH(TODAY())&gt;10,AF40,0), IF(MONTH(TODAY())&gt;11,AI40,0), IF(MONTH(TODAY())&gt;12,AL40,0))
</f>
        <v>0</v>
      </c>
      <c r="C40" s="19">
        <f t="shared" si="34"/>
        <v>0</v>
      </c>
      <c r="D40" s="20">
        <f t="shared" si="21"/>
        <v>0</v>
      </c>
      <c r="E40" s="21" t="str">
        <f t="array" ref="E40">IFERROR(SUMIF(Consolidado!$C$3:$C59, $A40, INDEX(Consolidado!$E$3:$P$100, , MATCH(E$1, Consolidado!$E$2:$P$2, 0))), "")</f>
        <v/>
      </c>
      <c r="F40" s="21" t="str">
        <f t="array" ref="F40">IFERROR(INDEX('Gastos Admon Import'!$B$1:$P59,Match($A40,'Gastos Admon Import'!$A$1:$A59,0),match(F$1, 'Gastos Admon Import'!$B$6:AN$6,0)),"")</f>
        <v/>
      </c>
      <c r="G40" s="21">
        <f t="shared" si="22"/>
        <v>0</v>
      </c>
      <c r="H40" s="22" t="str">
        <f t="array" ref="H40">IFERROR(SUMIF(Consolidado!$C$3:$C59, $A40, INDEX(Consolidado!$E$3:$P$100, , MATCH(H$1, Consolidado!$E$2:$P$2, 0))), "")</f>
        <v/>
      </c>
      <c r="I40" s="22" t="str">
        <f t="array" ref="I40">IFERROR(INDEX('Gastos Admon Import'!$B$1:$P59,Match($A40,'Gastos Admon Import'!$A$1:$A59,0),match(I$1, 'Gastos Admon Import'!$B$6:AN$6,0)),"")</f>
        <v/>
      </c>
      <c r="J40" s="21">
        <f t="shared" si="23"/>
        <v>0</v>
      </c>
      <c r="K40" s="21" t="str">
        <f t="array" ref="K40">IFERROR(SUMIF(Consolidado!$C$3:$C59, $A40, INDEX(Consolidado!$E$3:$P59, , MATCH(K$1, Consolidado!$E$2:$P$2, 0))), "")</f>
        <v/>
      </c>
      <c r="L40" s="21" t="str">
        <f t="array" ref="L40">IFERROR(INDEX('Gastos Admon Import'!$B$1:$P59,Match($A40,'Gastos Admon Import'!$A$1:$A59,0),match(L$1, 'Gastos Admon Import'!$B$6:AN$6,0)),"")</f>
        <v/>
      </c>
      <c r="M40" s="21">
        <f t="shared" si="24"/>
        <v>0</v>
      </c>
      <c r="N40" s="22" t="str">
        <f t="array" ref="N40">IFERROR(SUMIF(Consolidado!$C$3:$C59, $A40, INDEX(Consolidado!$E$3:$P59, , MATCH(N$1, Consolidado!$E$2:$P$2, 0))), "")</f>
        <v/>
      </c>
      <c r="O40" s="22" t="str">
        <f t="array" ref="O40">IFERROR(INDEX('Gastos Admon Import'!$B$1:$P59,Match($A40,'Gastos Admon Import'!$A$1:$A59,0),match(O$1, 'Gastos Admon Import'!$B$6:AN$6,0)),"")</f>
        <v/>
      </c>
      <c r="P40" s="21">
        <f t="shared" si="25"/>
        <v>0</v>
      </c>
      <c r="Q40" s="21" t="str">
        <f t="array" ref="Q40">IFERROR(SUMIF(Consolidado!$C$3:$C59, $A40, INDEX(Consolidado!$E$3:$P59, , MATCH(Q$1, Consolidado!$E$2:$P$2, 0))), "")</f>
        <v/>
      </c>
      <c r="R40" s="21" t="str">
        <f t="array" ref="R40">IFERROR(INDEX('Gastos Admon Import'!$B$1:$P59,Match($A40,'Gastos Admon Import'!$A$1:$A59,0),match(R$1, 'Gastos Admon Import'!$B$6:AN$6,0)),"")</f>
        <v/>
      </c>
      <c r="S40" s="21">
        <f t="shared" si="26"/>
        <v>0</v>
      </c>
      <c r="T40" s="22" t="str">
        <f t="array" ref="T40">IFERROR(SUMIF(Consolidado!$C$3:$C59, $A40, INDEX(Consolidado!$E$3:$P59, , MATCH(T$1, Consolidado!$E$2:$P$2, 0))), "")</f>
        <v/>
      </c>
      <c r="U40" s="22" t="str">
        <f t="array" ref="U40">IFERROR(INDEX('Gastos Admon Import'!$B$1:$P59,Match($A40,'Gastos Admon Import'!$A$1:$A59,0),match(U$1, 'Gastos Admon Import'!$B$6:AN$6,0)),"")</f>
        <v/>
      </c>
      <c r="V40" s="21">
        <f t="shared" si="27"/>
        <v>0</v>
      </c>
      <c r="W40" s="21" t="str">
        <f t="array" ref="W40">IFERROR(SUMIF(Consolidado!$C$3:$C59, $A40, INDEX(Consolidado!$E$3:$P59, , MATCH(W$1, Consolidado!$E$2:$P$2, 0))), "")</f>
        <v/>
      </c>
      <c r="X40" s="21" t="str">
        <f t="array" ref="X40">IFERROR(INDEX('Gastos Admon Import'!$B$1:$P59,Match($A40,'Gastos Admon Import'!$A$1:$A59,0),match(X$1, 'Gastos Admon Import'!$B$6:AN$6,0)),"")</f>
        <v/>
      </c>
      <c r="Y40" s="21">
        <f t="shared" si="28"/>
        <v>0</v>
      </c>
      <c r="Z40" s="22" t="str">
        <f t="array" ref="Z40">IFERROR(SUMIF(Consolidado!$C$3:$C59, $A40, INDEX(Consolidado!$E$3:$P59, , MATCH(Z$1, Consolidado!$E$2:$P$2, 0))), "")</f>
        <v/>
      </c>
      <c r="AA40" s="22" t="str">
        <f t="array" ref="AA40">IFERROR(INDEX('Gastos Admon Import'!$B$1:$P59,Match($A40,'Gastos Admon Import'!$A$1:$A59,0),match(AA$1, 'Gastos Admon Import'!$B$6:AN$6,0)),"")</f>
        <v/>
      </c>
      <c r="AB40" s="21">
        <f t="shared" si="29"/>
        <v>0</v>
      </c>
      <c r="AC40" s="21" t="str">
        <f t="array" ref="AC40">IFERROR(SUMIF(Consolidado!$C$3:$C59, $A40, INDEX(Consolidado!$E$3:$P59, , MATCH(AC$1, Consolidado!$E$2:$P$2, 0))), "")</f>
        <v/>
      </c>
      <c r="AD40" s="21" t="str">
        <f t="array" ref="AD40">IFERROR(INDEX('Gastos Admon Import'!$B$1:$P59,Match($A40,'Gastos Admon Import'!$A$1:$A59,0),match(AD$1, 'Gastos Admon Import'!$B$6:AN$6,0)),"")</f>
        <v/>
      </c>
      <c r="AE40" s="21">
        <f t="shared" si="30"/>
        <v>0</v>
      </c>
      <c r="AF40" s="22" t="str">
        <f t="array" ref="AF40">IFERROR(SUMIF(Consolidado!$C$3:$C59, $A40, INDEX(Consolidado!$E$3:$P59, , MATCH(AF$1, Consolidado!$E$2:$P$2, 0))), "")</f>
        <v/>
      </c>
      <c r="AG40" s="22" t="str">
        <f t="array" ref="AG40">IFERROR(INDEX('Gastos Admon Import'!$B$1:$P59,Match($A40,'Gastos Admon Import'!$A$1:$A59,0),match(AG$1, 'Gastos Admon Import'!$B$6:AN$6,0)),"")</f>
        <v/>
      </c>
      <c r="AH40" s="21">
        <f t="shared" si="31"/>
        <v>0</v>
      </c>
      <c r="AI40" s="21" t="str">
        <f t="array" ref="AI40">IFERROR(SUMIF(Consolidado!$C$3:$C59, $A40, INDEX(Consolidado!$E$3:$P59, , MATCH(AI$1, Consolidado!$E$2:$P$2, 0))), "")</f>
        <v/>
      </c>
      <c r="AJ40" s="21" t="str">
        <f t="array" ref="AJ40">IFERROR(INDEX('Gastos Admon Import'!$B$1:$P59,Match($A40,'Gastos Admon Import'!$A$1:$A59,0),match(AJ$1, 'Gastos Admon Import'!$B$6:AN$6,0)),"")</f>
        <v/>
      </c>
      <c r="AK40" s="21">
        <f t="shared" si="32"/>
        <v>0</v>
      </c>
      <c r="AL40" s="22" t="str">
        <f t="array" ref="AL40">IFERROR(SUMIF(Consolidado!$C$3:$C59, $A40, INDEX(Consolidado!$E$3:$P59, , MATCH(AL$1, Consolidado!$E$2:$P$2, 0))), "")</f>
        <v/>
      </c>
      <c r="AM40" s="22" t="str">
        <f t="array" ref="AM40">IFERROR(INDEX('Gastos Admon Import'!$B$1:$P59,Match($A40,'Gastos Admon Import'!$A$1:$A59,0),match(AM$1, 'Gastos Admon Import'!$B$6:AN$6,0)),"")</f>
        <v/>
      </c>
      <c r="AN40" s="21">
        <f t="shared" si="33"/>
        <v>0</v>
      </c>
    </row>
    <row r="41" ht="15.75" customHeight="1">
      <c r="A41" s="7" t="str">
        <f>Menus!B36</f>
        <v/>
      </c>
      <c r="B41" s="19">
        <f t="shared" ref="B41:C41" si="35">SUM(IF(MONTH(TODAY())&gt;1,E41,0), IF(MONTH(TODAY())&gt;2,H41,0), IF(MONTH(TODAY())&gt;3,K41,0), IF(MONTH(TODAY())&gt;4,N41,0), IF(MONTH(TODAY())&gt;5,Q41,0), IF(MONTH(TODAY())&gt;6,T41,0), IF(MONTH(TODAY())&gt;7,W41,0), IF(MONTH(TODAY())&gt;8,Z41,0), IF(MONTH(TODAY())&gt;9,AC41,0), IF(MONTH(TODAY())&gt;10,AF41,0), IF(MONTH(TODAY())&gt;11,AI41,0), IF(MONTH(TODAY())&gt;12,AL41,0))
</f>
        <v>0</v>
      </c>
      <c r="C41" s="19">
        <f t="shared" si="35"/>
        <v>0</v>
      </c>
      <c r="D41" s="20">
        <f t="shared" si="21"/>
        <v>0</v>
      </c>
      <c r="E41" s="21" t="str">
        <f t="array" ref="E41">IFERROR(SUMIF(Consolidado!$C$3:$C59, $A41, INDEX(Consolidado!$E$3:$P$100, , MATCH(E$1, Consolidado!$E$2:$P$2, 0))), "")</f>
        <v/>
      </c>
      <c r="F41" s="21" t="str">
        <f t="array" ref="F41">IFERROR(INDEX('Gastos Admon Import'!$B$1:$P59,Match($A41,'Gastos Admon Import'!$A$1:$A59,0),match(F$1, 'Gastos Admon Import'!$B$6:AN$6,0)),"")</f>
        <v/>
      </c>
      <c r="G41" s="21">
        <f t="shared" si="22"/>
        <v>0</v>
      </c>
      <c r="H41" s="22" t="str">
        <f t="array" ref="H41">IFERROR(SUMIF(Consolidado!$C$3:$C59, $A41, INDEX(Consolidado!$E$3:$P$100, , MATCH(H$1, Consolidado!$E$2:$P$2, 0))), "")</f>
        <v/>
      </c>
      <c r="I41" s="22" t="str">
        <f t="array" ref="I41">IFERROR(INDEX('Gastos Admon Import'!$B$1:$P59,Match($A41,'Gastos Admon Import'!$A$1:$A59,0),match(I$1, 'Gastos Admon Import'!$B$6:AN$6,0)),"")</f>
        <v/>
      </c>
      <c r="J41" s="21">
        <f t="shared" si="23"/>
        <v>0</v>
      </c>
      <c r="K41" s="21" t="str">
        <f t="array" ref="K41">IFERROR(SUMIF(Consolidado!$C$3:$C59, $A41, INDEX(Consolidado!$E$3:$P59, , MATCH(K$1, Consolidado!$E$2:$P$2, 0))), "")</f>
        <v/>
      </c>
      <c r="L41" s="21" t="str">
        <f t="array" ref="L41">IFERROR(INDEX('Gastos Admon Import'!$B$1:$P59,Match($A41,'Gastos Admon Import'!$A$1:$A59,0),match(L$1, 'Gastos Admon Import'!$B$6:AN$6,0)),"")</f>
        <v/>
      </c>
      <c r="M41" s="21">
        <f t="shared" si="24"/>
        <v>0</v>
      </c>
      <c r="N41" s="22" t="str">
        <f t="array" ref="N41">IFERROR(SUMIF(Consolidado!$C$3:$C59, $A41, INDEX(Consolidado!$E$3:$P59, , MATCH(N$1, Consolidado!$E$2:$P$2, 0))), "")</f>
        <v/>
      </c>
      <c r="O41" s="22" t="str">
        <f t="array" ref="O41">IFERROR(INDEX('Gastos Admon Import'!$B$1:$P59,Match($A41,'Gastos Admon Import'!$A$1:$A59,0),match(O$1, 'Gastos Admon Import'!$B$6:AN$6,0)),"")</f>
        <v/>
      </c>
      <c r="P41" s="21">
        <f t="shared" si="25"/>
        <v>0</v>
      </c>
      <c r="Q41" s="21" t="str">
        <f t="array" ref="Q41">IFERROR(SUMIF(Consolidado!$C$3:$C59, $A41, INDEX(Consolidado!$E$3:$P59, , MATCH(Q$1, Consolidado!$E$2:$P$2, 0))), "")</f>
        <v/>
      </c>
      <c r="R41" s="21" t="str">
        <f t="array" ref="R41">IFERROR(INDEX('Gastos Admon Import'!$B$1:$P59,Match($A41,'Gastos Admon Import'!$A$1:$A59,0),match(R$1, 'Gastos Admon Import'!$B$6:AN$6,0)),"")</f>
        <v/>
      </c>
      <c r="S41" s="21">
        <f t="shared" si="26"/>
        <v>0</v>
      </c>
      <c r="T41" s="22" t="str">
        <f t="array" ref="T41">IFERROR(SUMIF(Consolidado!$C$3:$C59, $A41, INDEX(Consolidado!$E$3:$P59, , MATCH(T$1, Consolidado!$E$2:$P$2, 0))), "")</f>
        <v/>
      </c>
      <c r="U41" s="22" t="str">
        <f t="array" ref="U41">IFERROR(INDEX('Gastos Admon Import'!$B$1:$P59,Match($A41,'Gastos Admon Import'!$A$1:$A59,0),match(U$1, 'Gastos Admon Import'!$B$6:AN$6,0)),"")</f>
        <v/>
      </c>
      <c r="V41" s="21">
        <f t="shared" si="27"/>
        <v>0</v>
      </c>
      <c r="W41" s="21" t="str">
        <f t="array" ref="W41">IFERROR(SUMIF(Consolidado!$C$3:$C59, $A41, INDEX(Consolidado!$E$3:$P59, , MATCH(W$1, Consolidado!$E$2:$P$2, 0))), "")</f>
        <v/>
      </c>
      <c r="X41" s="21" t="str">
        <f t="array" ref="X41">IFERROR(INDEX('Gastos Admon Import'!$B$1:$P59,Match($A41,'Gastos Admon Import'!$A$1:$A59,0),match(X$1, 'Gastos Admon Import'!$B$6:AN$6,0)),"")</f>
        <v/>
      </c>
      <c r="Y41" s="21">
        <f t="shared" si="28"/>
        <v>0</v>
      </c>
      <c r="Z41" s="22" t="str">
        <f t="array" ref="Z41">IFERROR(SUMIF(Consolidado!$C$3:$C59, $A41, INDEX(Consolidado!$E$3:$P59, , MATCH(Z$1, Consolidado!$E$2:$P$2, 0))), "")</f>
        <v/>
      </c>
      <c r="AA41" s="22" t="str">
        <f t="array" ref="AA41">IFERROR(INDEX('Gastos Admon Import'!$B$1:$P59,Match($A41,'Gastos Admon Import'!$A$1:$A59,0),match(AA$1, 'Gastos Admon Import'!$B$6:AN$6,0)),"")</f>
        <v/>
      </c>
      <c r="AB41" s="21">
        <f t="shared" si="29"/>
        <v>0</v>
      </c>
      <c r="AC41" s="21" t="str">
        <f t="array" ref="AC41">IFERROR(SUMIF(Consolidado!$C$3:$C59, $A41, INDEX(Consolidado!$E$3:$P59, , MATCH(AC$1, Consolidado!$E$2:$P$2, 0))), "")</f>
        <v/>
      </c>
      <c r="AD41" s="21" t="str">
        <f t="array" ref="AD41">IFERROR(INDEX('Gastos Admon Import'!$B$1:$P59,Match($A41,'Gastos Admon Import'!$A$1:$A59,0),match(AD$1, 'Gastos Admon Import'!$B$6:AN$6,0)),"")</f>
        <v/>
      </c>
      <c r="AE41" s="21">
        <f t="shared" si="30"/>
        <v>0</v>
      </c>
      <c r="AF41" s="22" t="str">
        <f t="array" ref="AF41">IFERROR(SUMIF(Consolidado!$C$3:$C59, $A41, INDEX(Consolidado!$E$3:$P59, , MATCH(AF$1, Consolidado!$E$2:$P$2, 0))), "")</f>
        <v/>
      </c>
      <c r="AG41" s="22" t="str">
        <f t="array" ref="AG41">IFERROR(INDEX('Gastos Admon Import'!$B$1:$P59,Match($A41,'Gastos Admon Import'!$A$1:$A59,0),match(AG$1, 'Gastos Admon Import'!$B$6:AN$6,0)),"")</f>
        <v/>
      </c>
      <c r="AH41" s="21">
        <f t="shared" si="31"/>
        <v>0</v>
      </c>
      <c r="AI41" s="21" t="str">
        <f t="array" ref="AI41">IFERROR(SUMIF(Consolidado!$C$3:$C59, $A41, INDEX(Consolidado!$E$3:$P59, , MATCH(AI$1, Consolidado!$E$2:$P$2, 0))), "")</f>
        <v/>
      </c>
      <c r="AJ41" s="21" t="str">
        <f t="array" ref="AJ41">IFERROR(INDEX('Gastos Admon Import'!$B$1:$P59,Match($A41,'Gastos Admon Import'!$A$1:$A59,0),match(AJ$1, 'Gastos Admon Import'!$B$6:AN$6,0)),"")</f>
        <v/>
      </c>
      <c r="AK41" s="21">
        <f t="shared" si="32"/>
        <v>0</v>
      </c>
      <c r="AL41" s="22" t="str">
        <f t="array" ref="AL41">IFERROR(SUMIF(Consolidado!$C$3:$C59, $A41, INDEX(Consolidado!$E$3:$P59, , MATCH(AL$1, Consolidado!$E$2:$P$2, 0))), "")</f>
        <v/>
      </c>
      <c r="AM41" s="22" t="str">
        <f t="array" ref="AM41">IFERROR(INDEX('Gastos Admon Import'!$B$1:$P59,Match($A41,'Gastos Admon Import'!$A$1:$A59,0),match(AM$1, 'Gastos Admon Import'!$B$6:AN$6,0)),"")</f>
        <v/>
      </c>
      <c r="AN41" s="21">
        <f t="shared" si="33"/>
        <v>0</v>
      </c>
    </row>
    <row r="42" ht="15.75" customHeight="1">
      <c r="A42" s="7" t="str">
        <f>Menus!B37</f>
        <v/>
      </c>
      <c r="B42" s="19">
        <f t="shared" ref="B42:C42" si="36">SUM(IF(MONTH(TODAY())&gt;1,E42,0), IF(MONTH(TODAY())&gt;2,H42,0), IF(MONTH(TODAY())&gt;3,K42,0), IF(MONTH(TODAY())&gt;4,N42,0), IF(MONTH(TODAY())&gt;5,Q42,0), IF(MONTH(TODAY())&gt;6,T42,0), IF(MONTH(TODAY())&gt;7,W42,0), IF(MONTH(TODAY())&gt;8,Z42,0), IF(MONTH(TODAY())&gt;9,AC42,0), IF(MONTH(TODAY())&gt;10,AF42,0), IF(MONTH(TODAY())&gt;11,AI42,0), IF(MONTH(TODAY())&gt;12,AL42,0))
</f>
        <v>0</v>
      </c>
      <c r="C42" s="19">
        <f t="shared" si="36"/>
        <v>0</v>
      </c>
      <c r="D42" s="20">
        <f t="shared" si="21"/>
        <v>0</v>
      </c>
      <c r="E42" s="21" t="str">
        <f t="array" ref="E42">IFERROR(SUMIF(Consolidado!$C$3:$C59, $A42, INDEX(Consolidado!$E$3:$P$100, , MATCH(E$1, Consolidado!$E$2:$P$2, 0))), "")</f>
        <v/>
      </c>
      <c r="F42" s="21" t="str">
        <f t="array" ref="F42">IFERROR(INDEX('Gastos Admon Import'!$B$1:$P59,Match($A42,'Gastos Admon Import'!$A$1:$A59,0),match(F$1, 'Gastos Admon Import'!$B$6:AN$6,0)),"")</f>
        <v/>
      </c>
      <c r="G42" s="21">
        <f t="shared" si="22"/>
        <v>0</v>
      </c>
      <c r="H42" s="22" t="str">
        <f t="array" ref="H42">IFERROR(SUMIF(Consolidado!$C$3:$C59, $A42, INDEX(Consolidado!$E$3:$P$100, , MATCH(H$1, Consolidado!$E$2:$P$2, 0))), "")</f>
        <v/>
      </c>
      <c r="I42" s="22" t="str">
        <f t="array" ref="I42">IFERROR(INDEX('Gastos Admon Import'!$B$1:$P59,Match($A42,'Gastos Admon Import'!$A$1:$A59,0),match(I$1, 'Gastos Admon Import'!$B$6:AN$6,0)),"")</f>
        <v/>
      </c>
      <c r="J42" s="21">
        <f t="shared" si="23"/>
        <v>0</v>
      </c>
      <c r="K42" s="21" t="str">
        <f t="array" ref="K42">IFERROR(SUMIF(Consolidado!$C$3:$C59, $A42, INDEX(Consolidado!$E$3:$P59, , MATCH(K$1, Consolidado!$E$2:$P$2, 0))), "")</f>
        <v/>
      </c>
      <c r="L42" s="21" t="str">
        <f t="array" ref="L42">IFERROR(INDEX('Gastos Admon Import'!$B$1:$P59,Match($A42,'Gastos Admon Import'!$A$1:$A59,0),match(L$1, 'Gastos Admon Import'!$B$6:AN$6,0)),"")</f>
        <v/>
      </c>
      <c r="M42" s="21">
        <f t="shared" si="24"/>
        <v>0</v>
      </c>
      <c r="N42" s="22" t="str">
        <f t="array" ref="N42">IFERROR(SUMIF(Consolidado!$C$3:$C59, $A42, INDEX(Consolidado!$E$3:$P59, , MATCH(N$1, Consolidado!$E$2:$P$2, 0))), "")</f>
        <v/>
      </c>
      <c r="O42" s="22" t="str">
        <f t="array" ref="O42">IFERROR(INDEX('Gastos Admon Import'!$B$1:$P59,Match($A42,'Gastos Admon Import'!$A$1:$A59,0),match(O$1, 'Gastos Admon Import'!$B$6:AN$6,0)),"")</f>
        <v/>
      </c>
      <c r="P42" s="21">
        <f t="shared" si="25"/>
        <v>0</v>
      </c>
      <c r="Q42" s="21" t="str">
        <f t="array" ref="Q42">IFERROR(SUMIF(Consolidado!$C$3:$C59, $A42, INDEX(Consolidado!$E$3:$P59, , MATCH(Q$1, Consolidado!$E$2:$P$2, 0))), "")</f>
        <v/>
      </c>
      <c r="R42" s="21" t="str">
        <f t="array" ref="R42">IFERROR(INDEX('Gastos Admon Import'!$B$1:$P59,Match($A42,'Gastos Admon Import'!$A$1:$A59,0),match(R$1, 'Gastos Admon Import'!$B$6:AN$6,0)),"")</f>
        <v/>
      </c>
      <c r="S42" s="21">
        <f t="shared" si="26"/>
        <v>0</v>
      </c>
      <c r="T42" s="22" t="str">
        <f t="array" ref="T42">IFERROR(SUMIF(Consolidado!$C$3:$C59, $A42, INDEX(Consolidado!$E$3:$P59, , MATCH(T$1, Consolidado!$E$2:$P$2, 0))), "")</f>
        <v/>
      </c>
      <c r="U42" s="22" t="str">
        <f t="array" ref="U42">IFERROR(INDEX('Gastos Admon Import'!$B$1:$P59,Match($A42,'Gastos Admon Import'!$A$1:$A59,0),match(U$1, 'Gastos Admon Import'!$B$6:AN$6,0)),"")</f>
        <v/>
      </c>
      <c r="V42" s="21">
        <f t="shared" si="27"/>
        <v>0</v>
      </c>
      <c r="W42" s="21" t="str">
        <f t="array" ref="W42">IFERROR(SUMIF(Consolidado!$C$3:$C59, $A42, INDEX(Consolidado!$E$3:$P59, , MATCH(W$1, Consolidado!$E$2:$P$2, 0))), "")</f>
        <v/>
      </c>
      <c r="X42" s="21" t="str">
        <f t="array" ref="X42">IFERROR(INDEX('Gastos Admon Import'!$B$1:$P59,Match($A42,'Gastos Admon Import'!$A$1:$A59,0),match(X$1, 'Gastos Admon Import'!$B$6:AN$6,0)),"")</f>
        <v/>
      </c>
      <c r="Y42" s="21">
        <f t="shared" si="28"/>
        <v>0</v>
      </c>
      <c r="Z42" s="22" t="str">
        <f t="array" ref="Z42">IFERROR(SUMIF(Consolidado!$C$3:$C59, $A42, INDEX(Consolidado!$E$3:$P59, , MATCH(Z$1, Consolidado!$E$2:$P$2, 0))), "")</f>
        <v/>
      </c>
      <c r="AA42" s="22" t="str">
        <f t="array" ref="AA42">IFERROR(INDEX('Gastos Admon Import'!$B$1:$P59,Match($A42,'Gastos Admon Import'!$A$1:$A59,0),match(AA$1, 'Gastos Admon Import'!$B$6:AN$6,0)),"")</f>
        <v/>
      </c>
      <c r="AB42" s="21">
        <f t="shared" si="29"/>
        <v>0</v>
      </c>
      <c r="AC42" s="21" t="str">
        <f t="array" ref="AC42">IFERROR(SUMIF(Consolidado!$C$3:$C59, $A42, INDEX(Consolidado!$E$3:$P59, , MATCH(AC$1, Consolidado!$E$2:$P$2, 0))), "")</f>
        <v/>
      </c>
      <c r="AD42" s="21" t="str">
        <f t="array" ref="AD42">IFERROR(INDEX('Gastos Admon Import'!$B$1:$P59,Match($A42,'Gastos Admon Import'!$A$1:$A59,0),match(AD$1, 'Gastos Admon Import'!$B$6:AN$6,0)),"")</f>
        <v/>
      </c>
      <c r="AE42" s="21">
        <f t="shared" si="30"/>
        <v>0</v>
      </c>
      <c r="AF42" s="22" t="str">
        <f t="array" ref="AF42">IFERROR(SUMIF(Consolidado!$C$3:$C59, $A42, INDEX(Consolidado!$E$3:$P59, , MATCH(AF$1, Consolidado!$E$2:$P$2, 0))), "")</f>
        <v/>
      </c>
      <c r="AG42" s="22" t="str">
        <f t="array" ref="AG42">IFERROR(INDEX('Gastos Admon Import'!$B$1:$P59,Match($A42,'Gastos Admon Import'!$A$1:$A59,0),match(AG$1, 'Gastos Admon Import'!$B$6:AN$6,0)),"")</f>
        <v/>
      </c>
      <c r="AH42" s="21">
        <f t="shared" si="31"/>
        <v>0</v>
      </c>
      <c r="AI42" s="21" t="str">
        <f t="array" ref="AI42">IFERROR(SUMIF(Consolidado!$C$3:$C59, $A42, INDEX(Consolidado!$E$3:$P59, , MATCH(AI$1, Consolidado!$E$2:$P$2, 0))), "")</f>
        <v/>
      </c>
      <c r="AJ42" s="21" t="str">
        <f t="array" ref="AJ42">IFERROR(INDEX('Gastos Admon Import'!$B$1:$P59,Match($A42,'Gastos Admon Import'!$A$1:$A59,0),match(AJ$1, 'Gastos Admon Import'!$B$6:AN$6,0)),"")</f>
        <v/>
      </c>
      <c r="AK42" s="21">
        <f t="shared" si="32"/>
        <v>0</v>
      </c>
      <c r="AL42" s="22" t="str">
        <f t="array" ref="AL42">IFERROR(SUMIF(Consolidado!$C$3:$C59, $A42, INDEX(Consolidado!$E$3:$P59, , MATCH(AL$1, Consolidado!$E$2:$P$2, 0))), "")</f>
        <v/>
      </c>
      <c r="AM42" s="22" t="str">
        <f t="array" ref="AM42">IFERROR(INDEX('Gastos Admon Import'!$B$1:$P59,Match($A42,'Gastos Admon Import'!$A$1:$A59,0),match(AM$1, 'Gastos Admon Import'!$B$6:AN$6,0)),"")</f>
        <v/>
      </c>
      <c r="AN42" s="21">
        <f t="shared" si="33"/>
        <v>0</v>
      </c>
    </row>
    <row r="43" ht="15.75" customHeight="1">
      <c r="A43" s="7" t="str">
        <f>Menus!B38</f>
        <v/>
      </c>
      <c r="B43" s="19">
        <f t="shared" ref="B43:C43" si="37">SUM(IF(MONTH(TODAY())&gt;1,E43,0), IF(MONTH(TODAY())&gt;2,H43,0), IF(MONTH(TODAY())&gt;3,K43,0), IF(MONTH(TODAY())&gt;4,N43,0), IF(MONTH(TODAY())&gt;5,Q43,0), IF(MONTH(TODAY())&gt;6,T43,0), IF(MONTH(TODAY())&gt;7,W43,0), IF(MONTH(TODAY())&gt;8,Z43,0), IF(MONTH(TODAY())&gt;9,AC43,0), IF(MONTH(TODAY())&gt;10,AF43,0), IF(MONTH(TODAY())&gt;11,AI43,0), IF(MONTH(TODAY())&gt;12,AL43,0))
</f>
        <v>0</v>
      </c>
      <c r="C43" s="19">
        <f t="shared" si="37"/>
        <v>0</v>
      </c>
      <c r="D43" s="20">
        <f t="shared" si="21"/>
        <v>0</v>
      </c>
      <c r="E43" s="21" t="str">
        <f t="array" ref="E43">IFERROR(SUMIF(Consolidado!$C$3:$C59, $A43, INDEX(Consolidado!$E$3:$P$100, , MATCH(E$1, Consolidado!$E$2:$P$2, 0))), "")</f>
        <v/>
      </c>
      <c r="F43" s="21" t="str">
        <f t="array" ref="F43">IFERROR(INDEX('Gastos Admon Import'!$B$1:$P59,Match($A43,'Gastos Admon Import'!$A$1:$A59,0),match(F$1, 'Gastos Admon Import'!$B$6:AN$6,0)),"")</f>
        <v/>
      </c>
      <c r="G43" s="21">
        <f t="shared" si="22"/>
        <v>0</v>
      </c>
      <c r="H43" s="22" t="str">
        <f t="array" ref="H43">IFERROR(SUMIF(Consolidado!$C$3:$C59, $A43, INDEX(Consolidado!$E$3:$P$100, , MATCH(H$1, Consolidado!$E$2:$P$2, 0))), "")</f>
        <v/>
      </c>
      <c r="I43" s="22" t="str">
        <f t="array" ref="I43">IFERROR(INDEX('Gastos Admon Import'!$B$1:$P59,Match($A43,'Gastos Admon Import'!$A$1:$A59,0),match(I$1, 'Gastos Admon Import'!$B$6:AN$6,0)),"")</f>
        <v/>
      </c>
      <c r="J43" s="21">
        <f t="shared" si="23"/>
        <v>0</v>
      </c>
      <c r="K43" s="21" t="str">
        <f t="array" ref="K43">IFERROR(SUMIF(Consolidado!$C$3:$C59, $A43, INDEX(Consolidado!$E$3:$P59, , MATCH(K$1, Consolidado!$E$2:$P$2, 0))), "")</f>
        <v/>
      </c>
      <c r="L43" s="21" t="str">
        <f t="array" ref="L43">IFERROR(INDEX('Gastos Admon Import'!$B$1:$P59,Match($A43,'Gastos Admon Import'!$A$1:$A59,0),match(L$1, 'Gastos Admon Import'!$B$6:AN$6,0)),"")</f>
        <v/>
      </c>
      <c r="M43" s="21">
        <f t="shared" si="24"/>
        <v>0</v>
      </c>
      <c r="N43" s="22" t="str">
        <f t="array" ref="N43">IFERROR(SUMIF(Consolidado!$C$3:$C59, $A43, INDEX(Consolidado!$E$3:$P59, , MATCH(N$1, Consolidado!$E$2:$P$2, 0))), "")</f>
        <v/>
      </c>
      <c r="O43" s="22" t="str">
        <f t="array" ref="O43">IFERROR(INDEX('Gastos Admon Import'!$B$1:$P59,Match($A43,'Gastos Admon Import'!$A$1:$A59,0),match(O$1, 'Gastos Admon Import'!$B$6:AN$6,0)),"")</f>
        <v/>
      </c>
      <c r="P43" s="21">
        <f t="shared" si="25"/>
        <v>0</v>
      </c>
      <c r="Q43" s="21" t="str">
        <f t="array" ref="Q43">IFERROR(SUMIF(Consolidado!$C$3:$C59, $A43, INDEX(Consolidado!$E$3:$P59, , MATCH(Q$1, Consolidado!$E$2:$P$2, 0))), "")</f>
        <v/>
      </c>
      <c r="R43" s="21" t="str">
        <f t="array" ref="R43">IFERROR(INDEX('Gastos Admon Import'!$B$1:$P59,Match($A43,'Gastos Admon Import'!$A$1:$A59,0),match(R$1, 'Gastos Admon Import'!$B$6:AN$6,0)),"")</f>
        <v/>
      </c>
      <c r="S43" s="21">
        <f t="shared" si="26"/>
        <v>0</v>
      </c>
      <c r="T43" s="22" t="str">
        <f t="array" ref="T43">IFERROR(SUMIF(Consolidado!$C$3:$C59, $A43, INDEX(Consolidado!$E$3:$P59, , MATCH(T$1, Consolidado!$E$2:$P$2, 0))), "")</f>
        <v/>
      </c>
      <c r="U43" s="22" t="str">
        <f t="array" ref="U43">IFERROR(INDEX('Gastos Admon Import'!$B$1:$P59,Match($A43,'Gastos Admon Import'!$A$1:$A59,0),match(U$1, 'Gastos Admon Import'!$B$6:AN$6,0)),"")</f>
        <v/>
      </c>
      <c r="V43" s="21">
        <f t="shared" si="27"/>
        <v>0</v>
      </c>
      <c r="W43" s="21" t="str">
        <f t="array" ref="W43">IFERROR(SUMIF(Consolidado!$C$3:$C59, $A43, INDEX(Consolidado!$E$3:$P59, , MATCH(W$1, Consolidado!$E$2:$P$2, 0))), "")</f>
        <v/>
      </c>
      <c r="X43" s="21" t="str">
        <f t="array" ref="X43">IFERROR(INDEX('Gastos Admon Import'!$B$1:$P59,Match($A43,'Gastos Admon Import'!$A$1:$A59,0),match(X$1, 'Gastos Admon Import'!$B$6:AN$6,0)),"")</f>
        <v/>
      </c>
      <c r="Y43" s="21">
        <f t="shared" si="28"/>
        <v>0</v>
      </c>
      <c r="Z43" s="22" t="str">
        <f t="array" ref="Z43">IFERROR(SUMIF(Consolidado!$C$3:$C59, $A43, INDEX(Consolidado!$E$3:$P59, , MATCH(Z$1, Consolidado!$E$2:$P$2, 0))), "")</f>
        <v/>
      </c>
      <c r="AA43" s="22" t="str">
        <f t="array" ref="AA43">IFERROR(INDEX('Gastos Admon Import'!$B$1:$P59,Match($A43,'Gastos Admon Import'!$A$1:$A59,0),match(AA$1, 'Gastos Admon Import'!$B$6:AN$6,0)),"")</f>
        <v/>
      </c>
      <c r="AB43" s="21">
        <f t="shared" si="29"/>
        <v>0</v>
      </c>
      <c r="AC43" s="21" t="str">
        <f t="array" ref="AC43">IFERROR(SUMIF(Consolidado!$C$3:$C59, $A43, INDEX(Consolidado!$E$3:$P59, , MATCH(AC$1, Consolidado!$E$2:$P$2, 0))), "")</f>
        <v/>
      </c>
      <c r="AD43" s="21" t="str">
        <f t="array" ref="AD43">IFERROR(INDEX('Gastos Admon Import'!$B$1:$P59,Match($A43,'Gastos Admon Import'!$A$1:$A59,0),match(AD$1, 'Gastos Admon Import'!$B$6:AN$6,0)),"")</f>
        <v/>
      </c>
      <c r="AE43" s="21">
        <f t="shared" si="30"/>
        <v>0</v>
      </c>
      <c r="AF43" s="22" t="str">
        <f t="array" ref="AF43">IFERROR(SUMIF(Consolidado!$C$3:$C59, $A43, INDEX(Consolidado!$E$3:$P59, , MATCH(AF$1, Consolidado!$E$2:$P$2, 0))), "")</f>
        <v/>
      </c>
      <c r="AG43" s="22" t="str">
        <f t="array" ref="AG43">IFERROR(INDEX('Gastos Admon Import'!$B$1:$P59,Match($A43,'Gastos Admon Import'!$A$1:$A59,0),match(AG$1, 'Gastos Admon Import'!$B$6:AN$6,0)),"")</f>
        <v/>
      </c>
      <c r="AH43" s="21">
        <f t="shared" si="31"/>
        <v>0</v>
      </c>
      <c r="AI43" s="21" t="str">
        <f t="array" ref="AI43">IFERROR(SUMIF(Consolidado!$C$3:$C59, $A43, INDEX(Consolidado!$E$3:$P59, , MATCH(AI$1, Consolidado!$E$2:$P$2, 0))), "")</f>
        <v/>
      </c>
      <c r="AJ43" s="21" t="str">
        <f t="array" ref="AJ43">IFERROR(INDEX('Gastos Admon Import'!$B$1:$P59,Match($A43,'Gastos Admon Import'!$A$1:$A59,0),match(AJ$1, 'Gastos Admon Import'!$B$6:AN$6,0)),"")</f>
        <v/>
      </c>
      <c r="AK43" s="21">
        <f t="shared" si="32"/>
        <v>0</v>
      </c>
      <c r="AL43" s="22" t="str">
        <f t="array" ref="AL43">IFERROR(SUMIF(Consolidado!$C$3:$C59, $A43, INDEX(Consolidado!$E$3:$P59, , MATCH(AL$1, Consolidado!$E$2:$P$2, 0))), "")</f>
        <v/>
      </c>
      <c r="AM43" s="22" t="str">
        <f t="array" ref="AM43">IFERROR(INDEX('Gastos Admon Import'!$B$1:$P59,Match($A43,'Gastos Admon Import'!$A$1:$A59,0),match(AM$1, 'Gastos Admon Import'!$B$6:AN$6,0)),"")</f>
        <v/>
      </c>
      <c r="AN43" s="21">
        <f t="shared" si="33"/>
        <v>0</v>
      </c>
    </row>
    <row r="44" ht="15.75" customHeight="1">
      <c r="A44" s="7" t="str">
        <f>Menus!B39</f>
        <v/>
      </c>
      <c r="B44" s="19">
        <f t="shared" ref="B44:C44" si="38">SUM(IF(MONTH(TODAY())&gt;1,E44,0), IF(MONTH(TODAY())&gt;2,H44,0), IF(MONTH(TODAY())&gt;3,K44,0), IF(MONTH(TODAY())&gt;4,N44,0), IF(MONTH(TODAY())&gt;5,Q44,0), IF(MONTH(TODAY())&gt;6,T44,0), IF(MONTH(TODAY())&gt;7,W44,0), IF(MONTH(TODAY())&gt;8,Z44,0), IF(MONTH(TODAY())&gt;9,AC44,0), IF(MONTH(TODAY())&gt;10,AF44,0), IF(MONTH(TODAY())&gt;11,AI44,0), IF(MONTH(TODAY())&gt;12,AL44,0))
</f>
        <v>0</v>
      </c>
      <c r="C44" s="19">
        <f t="shared" si="38"/>
        <v>0</v>
      </c>
      <c r="D44" s="20">
        <f t="shared" si="21"/>
        <v>0</v>
      </c>
      <c r="E44" s="21" t="str">
        <f t="array" ref="E44">IFERROR(SUMIF(Consolidado!$C$3:$C59, $A44, INDEX(Consolidado!$E$3:$P$100, , MATCH(E$1, Consolidado!$E$2:$P$2, 0))), "")</f>
        <v/>
      </c>
      <c r="F44" s="21" t="str">
        <f t="array" ref="F44">IFERROR(INDEX('Gastos Admon Import'!$B$1:$P59,Match($A44,'Gastos Admon Import'!$A$1:$A59,0),match(F$1, 'Gastos Admon Import'!$B$6:AN$6,0)),"")</f>
        <v/>
      </c>
      <c r="G44" s="21">
        <f t="shared" si="22"/>
        <v>0</v>
      </c>
      <c r="H44" s="22" t="str">
        <f t="array" ref="H44">IFERROR(SUMIF(Consolidado!$C$3:$C59, $A44, INDEX(Consolidado!$E$3:$P$100, , MATCH(H$1, Consolidado!$E$2:$P$2, 0))), "")</f>
        <v/>
      </c>
      <c r="I44" s="22" t="str">
        <f t="array" ref="I44">IFERROR(INDEX('Gastos Admon Import'!$B$1:$P59,Match($A44,'Gastos Admon Import'!$A$1:$A59,0),match(I$1, 'Gastos Admon Import'!$B$6:AN$6,0)),"")</f>
        <v/>
      </c>
      <c r="J44" s="21">
        <f t="shared" si="23"/>
        <v>0</v>
      </c>
      <c r="K44" s="21" t="str">
        <f t="array" ref="K44">IFERROR(SUMIF(Consolidado!$C$3:$C59, $A44, INDEX(Consolidado!$E$3:$P59, , MATCH(K$1, Consolidado!$E$2:$P$2, 0))), "")</f>
        <v/>
      </c>
      <c r="L44" s="21" t="str">
        <f t="array" ref="L44">IFERROR(INDEX('Gastos Admon Import'!$B$1:$P59,Match($A44,'Gastos Admon Import'!$A$1:$A59,0),match(L$1, 'Gastos Admon Import'!$B$6:AN$6,0)),"")</f>
        <v/>
      </c>
      <c r="M44" s="21">
        <f t="shared" si="24"/>
        <v>0</v>
      </c>
      <c r="N44" s="22" t="str">
        <f t="array" ref="N44">IFERROR(SUMIF(Consolidado!$C$3:$C59, $A44, INDEX(Consolidado!$E$3:$P59, , MATCH(N$1, Consolidado!$E$2:$P$2, 0))), "")</f>
        <v/>
      </c>
      <c r="O44" s="22" t="str">
        <f t="array" ref="O44">IFERROR(INDEX('Gastos Admon Import'!$B$1:$P59,Match($A44,'Gastos Admon Import'!$A$1:$A59,0),match(O$1, 'Gastos Admon Import'!$B$6:AN$6,0)),"")</f>
        <v/>
      </c>
      <c r="P44" s="21">
        <f t="shared" si="25"/>
        <v>0</v>
      </c>
      <c r="Q44" s="21" t="str">
        <f t="array" ref="Q44">IFERROR(SUMIF(Consolidado!$C$3:$C59, $A44, INDEX(Consolidado!$E$3:$P59, , MATCH(Q$1, Consolidado!$E$2:$P$2, 0))), "")</f>
        <v/>
      </c>
      <c r="R44" s="21" t="str">
        <f t="array" ref="R44">IFERROR(INDEX('Gastos Admon Import'!$B$1:$P59,Match($A44,'Gastos Admon Import'!$A$1:$A59,0),match(R$1, 'Gastos Admon Import'!$B$6:AN$6,0)),"")</f>
        <v/>
      </c>
      <c r="S44" s="21">
        <f t="shared" si="26"/>
        <v>0</v>
      </c>
      <c r="T44" s="22" t="str">
        <f t="array" ref="T44">IFERROR(SUMIF(Consolidado!$C$3:$C59, $A44, INDEX(Consolidado!$E$3:$P59, , MATCH(T$1, Consolidado!$E$2:$P$2, 0))), "")</f>
        <v/>
      </c>
      <c r="U44" s="22" t="str">
        <f t="array" ref="U44">IFERROR(INDEX('Gastos Admon Import'!$B$1:$P59,Match($A44,'Gastos Admon Import'!$A$1:$A59,0),match(U$1, 'Gastos Admon Import'!$B$6:AN$6,0)),"")</f>
        <v/>
      </c>
      <c r="V44" s="21">
        <f t="shared" si="27"/>
        <v>0</v>
      </c>
      <c r="W44" s="21" t="str">
        <f t="array" ref="W44">IFERROR(SUMIF(Consolidado!$C$3:$C59, $A44, INDEX(Consolidado!$E$3:$P59, , MATCH(W$1, Consolidado!$E$2:$P$2, 0))), "")</f>
        <v/>
      </c>
      <c r="X44" s="21" t="str">
        <f t="array" ref="X44">IFERROR(INDEX('Gastos Admon Import'!$B$1:$P59,Match($A44,'Gastos Admon Import'!$A$1:$A59,0),match(X$1, 'Gastos Admon Import'!$B$6:AN$6,0)),"")</f>
        <v/>
      </c>
      <c r="Y44" s="21">
        <f t="shared" si="28"/>
        <v>0</v>
      </c>
      <c r="Z44" s="22" t="str">
        <f t="array" ref="Z44">IFERROR(SUMIF(Consolidado!$C$3:$C59, $A44, INDEX(Consolidado!$E$3:$P59, , MATCH(Z$1, Consolidado!$E$2:$P$2, 0))), "")</f>
        <v/>
      </c>
      <c r="AA44" s="22" t="str">
        <f t="array" ref="AA44">IFERROR(INDEX('Gastos Admon Import'!$B$1:$P59,Match($A44,'Gastos Admon Import'!$A$1:$A59,0),match(AA$1, 'Gastos Admon Import'!$B$6:AN$6,0)),"")</f>
        <v/>
      </c>
      <c r="AB44" s="21">
        <f t="shared" si="29"/>
        <v>0</v>
      </c>
      <c r="AC44" s="21" t="str">
        <f t="array" ref="AC44">IFERROR(SUMIF(Consolidado!$C$3:$C59, $A44, INDEX(Consolidado!$E$3:$P59, , MATCH(AC$1, Consolidado!$E$2:$P$2, 0))), "")</f>
        <v/>
      </c>
      <c r="AD44" s="21" t="str">
        <f t="array" ref="AD44">IFERROR(INDEX('Gastos Admon Import'!$B$1:$P59,Match($A44,'Gastos Admon Import'!$A$1:$A59,0),match(AD$1, 'Gastos Admon Import'!$B$6:AN$6,0)),"")</f>
        <v/>
      </c>
      <c r="AE44" s="21">
        <f t="shared" si="30"/>
        <v>0</v>
      </c>
      <c r="AF44" s="22" t="str">
        <f t="array" ref="AF44">IFERROR(SUMIF(Consolidado!$C$3:$C59, $A44, INDEX(Consolidado!$E$3:$P59, , MATCH(AF$1, Consolidado!$E$2:$P$2, 0))), "")</f>
        <v/>
      </c>
      <c r="AG44" s="22" t="str">
        <f t="array" ref="AG44">IFERROR(INDEX('Gastos Admon Import'!$B$1:$P59,Match($A44,'Gastos Admon Import'!$A$1:$A59,0),match(AG$1, 'Gastos Admon Import'!$B$6:AN$6,0)),"")</f>
        <v/>
      </c>
      <c r="AH44" s="21">
        <f t="shared" si="31"/>
        <v>0</v>
      </c>
      <c r="AI44" s="21" t="str">
        <f t="array" ref="AI44">IFERROR(SUMIF(Consolidado!$C$3:$C59, $A44, INDEX(Consolidado!$E$3:$P59, , MATCH(AI$1, Consolidado!$E$2:$P$2, 0))), "")</f>
        <v/>
      </c>
      <c r="AJ44" s="21" t="str">
        <f t="array" ref="AJ44">IFERROR(INDEX('Gastos Admon Import'!$B$1:$P59,Match($A44,'Gastos Admon Import'!$A$1:$A59,0),match(AJ$1, 'Gastos Admon Import'!$B$6:AN$6,0)),"")</f>
        <v/>
      </c>
      <c r="AK44" s="21">
        <f t="shared" si="32"/>
        <v>0</v>
      </c>
      <c r="AL44" s="22" t="str">
        <f t="array" ref="AL44">IFERROR(SUMIF(Consolidado!$C$3:$C59, $A44, INDEX(Consolidado!$E$3:$P59, , MATCH(AL$1, Consolidado!$E$2:$P$2, 0))), "")</f>
        <v/>
      </c>
      <c r="AM44" s="22" t="str">
        <f t="array" ref="AM44">IFERROR(INDEX('Gastos Admon Import'!$B$1:$P59,Match($A44,'Gastos Admon Import'!$A$1:$A59,0),match(AM$1, 'Gastos Admon Import'!$B$6:AN$6,0)),"")</f>
        <v/>
      </c>
      <c r="AN44" s="21">
        <f t="shared" si="33"/>
        <v>0</v>
      </c>
    </row>
    <row r="45" ht="15.75" customHeight="1">
      <c r="A45" s="7" t="str">
        <f>Menus!B40</f>
        <v/>
      </c>
      <c r="B45" s="19">
        <f t="shared" ref="B45:C45" si="39">SUM(IF(MONTH(TODAY())&gt;1,E45,0), IF(MONTH(TODAY())&gt;2,H45,0), IF(MONTH(TODAY())&gt;3,K45,0), IF(MONTH(TODAY())&gt;4,N45,0), IF(MONTH(TODAY())&gt;5,Q45,0), IF(MONTH(TODAY())&gt;6,T45,0), IF(MONTH(TODAY())&gt;7,W45,0), IF(MONTH(TODAY())&gt;8,Z45,0), IF(MONTH(TODAY())&gt;9,AC45,0), IF(MONTH(TODAY())&gt;10,AF45,0), IF(MONTH(TODAY())&gt;11,AI45,0), IF(MONTH(TODAY())&gt;12,AL45,0))
</f>
        <v>0</v>
      </c>
      <c r="C45" s="19">
        <f t="shared" si="39"/>
        <v>0</v>
      </c>
      <c r="D45" s="20">
        <f t="shared" si="21"/>
        <v>0</v>
      </c>
      <c r="E45" s="21" t="str">
        <f t="array" ref="E45">IFERROR(SUMIF(Consolidado!$C$3:$C59, $A45, INDEX(Consolidado!$E$3:$P$100, , MATCH(E$1, Consolidado!$E$2:$P$2, 0))), "")</f>
        <v/>
      </c>
      <c r="F45" s="21" t="str">
        <f t="array" ref="F45">IFERROR(INDEX('Gastos Admon Import'!$B$1:$P59,Match($A45,'Gastos Admon Import'!$A$1:$A59,0),match(F$1, 'Gastos Admon Import'!$B$6:AN$6,0)),"")</f>
        <v/>
      </c>
      <c r="G45" s="21">
        <f t="shared" si="22"/>
        <v>0</v>
      </c>
      <c r="H45" s="22" t="str">
        <f t="array" ref="H45">IFERROR(SUMIF(Consolidado!$C$3:$C59, $A45, INDEX(Consolidado!$E$3:$P$100, , MATCH(H$1, Consolidado!$E$2:$P$2, 0))), "")</f>
        <v/>
      </c>
      <c r="I45" s="22" t="str">
        <f t="array" ref="I45">IFERROR(INDEX('Gastos Admon Import'!$B$1:$P59,Match($A45,'Gastos Admon Import'!$A$1:$A59,0),match(I$1, 'Gastos Admon Import'!$B$6:AN$6,0)),"")</f>
        <v/>
      </c>
      <c r="J45" s="21">
        <f t="shared" si="23"/>
        <v>0</v>
      </c>
      <c r="K45" s="21" t="str">
        <f t="array" ref="K45">IFERROR(SUMIF(Consolidado!$C$3:$C59, $A45, INDEX(Consolidado!$E$3:$P59, , MATCH(K$1, Consolidado!$E$2:$P$2, 0))), "")</f>
        <v/>
      </c>
      <c r="L45" s="21" t="str">
        <f t="array" ref="L45">IFERROR(INDEX('Gastos Admon Import'!$B$1:$P59,Match($A45,'Gastos Admon Import'!$A$1:$A59,0),match(L$1, 'Gastos Admon Import'!$B$6:AN$6,0)),"")</f>
        <v/>
      </c>
      <c r="M45" s="21">
        <f t="shared" si="24"/>
        <v>0</v>
      </c>
      <c r="N45" s="22" t="str">
        <f t="array" ref="N45">IFERROR(SUMIF(Consolidado!$C$3:$C59, $A45, INDEX(Consolidado!$E$3:$P59, , MATCH(N$1, Consolidado!$E$2:$P$2, 0))), "")</f>
        <v/>
      </c>
      <c r="O45" s="22" t="str">
        <f t="array" ref="O45">IFERROR(INDEX('Gastos Admon Import'!$B$1:$P59,Match($A45,'Gastos Admon Import'!$A$1:$A59,0),match(O$1, 'Gastos Admon Import'!$B$6:AN$6,0)),"")</f>
        <v/>
      </c>
      <c r="P45" s="21">
        <f t="shared" si="25"/>
        <v>0</v>
      </c>
      <c r="Q45" s="21" t="str">
        <f t="array" ref="Q45">IFERROR(SUMIF(Consolidado!$C$3:$C59, $A45, INDEX(Consolidado!$E$3:$P59, , MATCH(Q$1, Consolidado!$E$2:$P$2, 0))), "")</f>
        <v/>
      </c>
      <c r="R45" s="21" t="str">
        <f t="array" ref="R45">IFERROR(INDEX('Gastos Admon Import'!$B$1:$P59,Match($A45,'Gastos Admon Import'!$A$1:$A59,0),match(R$1, 'Gastos Admon Import'!$B$6:AN$6,0)),"")</f>
        <v/>
      </c>
      <c r="S45" s="21">
        <f t="shared" si="26"/>
        <v>0</v>
      </c>
      <c r="T45" s="22" t="str">
        <f t="array" ref="T45">IFERROR(SUMIF(Consolidado!$C$3:$C59, $A45, INDEX(Consolidado!$E$3:$P59, , MATCH(T$1, Consolidado!$E$2:$P$2, 0))), "")</f>
        <v/>
      </c>
      <c r="U45" s="22" t="str">
        <f t="array" ref="U45">IFERROR(INDEX('Gastos Admon Import'!$B$1:$P59,Match($A45,'Gastos Admon Import'!$A$1:$A59,0),match(U$1, 'Gastos Admon Import'!$B$6:AN$6,0)),"")</f>
        <v/>
      </c>
      <c r="V45" s="21">
        <f t="shared" si="27"/>
        <v>0</v>
      </c>
      <c r="W45" s="21" t="str">
        <f t="array" ref="W45">IFERROR(SUMIF(Consolidado!$C$3:$C59, $A45, INDEX(Consolidado!$E$3:$P59, , MATCH(W$1, Consolidado!$E$2:$P$2, 0))), "")</f>
        <v/>
      </c>
      <c r="X45" s="21" t="str">
        <f t="array" ref="X45">IFERROR(INDEX('Gastos Admon Import'!$B$1:$P59,Match($A45,'Gastos Admon Import'!$A$1:$A59,0),match(X$1, 'Gastos Admon Import'!$B$6:AN$6,0)),"")</f>
        <v/>
      </c>
      <c r="Y45" s="21">
        <f t="shared" si="28"/>
        <v>0</v>
      </c>
      <c r="Z45" s="22" t="str">
        <f t="array" ref="Z45">IFERROR(SUMIF(Consolidado!$C$3:$C59, $A45, INDEX(Consolidado!$E$3:$P59, , MATCH(Z$1, Consolidado!$E$2:$P$2, 0))), "")</f>
        <v/>
      </c>
      <c r="AA45" s="22" t="str">
        <f t="array" ref="AA45">IFERROR(INDEX('Gastos Admon Import'!$B$1:$P59,Match($A45,'Gastos Admon Import'!$A$1:$A59,0),match(AA$1, 'Gastos Admon Import'!$B$6:AN$6,0)),"")</f>
        <v/>
      </c>
      <c r="AB45" s="21">
        <f t="shared" si="29"/>
        <v>0</v>
      </c>
      <c r="AC45" s="21" t="str">
        <f t="array" ref="AC45">IFERROR(SUMIF(Consolidado!$C$3:$C59, $A45, INDEX(Consolidado!$E$3:$P59, , MATCH(AC$1, Consolidado!$E$2:$P$2, 0))), "")</f>
        <v/>
      </c>
      <c r="AD45" s="21" t="str">
        <f t="array" ref="AD45">IFERROR(INDEX('Gastos Admon Import'!$B$1:$P59,Match($A45,'Gastos Admon Import'!$A$1:$A59,0),match(AD$1, 'Gastos Admon Import'!$B$6:AN$6,0)),"")</f>
        <v/>
      </c>
      <c r="AE45" s="21">
        <f t="shared" si="30"/>
        <v>0</v>
      </c>
      <c r="AF45" s="22" t="str">
        <f t="array" ref="AF45">IFERROR(SUMIF(Consolidado!$C$3:$C59, $A45, INDEX(Consolidado!$E$3:$P59, , MATCH(AF$1, Consolidado!$E$2:$P$2, 0))), "")</f>
        <v/>
      </c>
      <c r="AG45" s="22" t="str">
        <f t="array" ref="AG45">IFERROR(INDEX('Gastos Admon Import'!$B$1:$P59,Match($A45,'Gastos Admon Import'!$A$1:$A59,0),match(AG$1, 'Gastos Admon Import'!$B$6:AN$6,0)),"")</f>
        <v/>
      </c>
      <c r="AH45" s="21">
        <f t="shared" si="31"/>
        <v>0</v>
      </c>
      <c r="AI45" s="21" t="str">
        <f t="array" ref="AI45">IFERROR(SUMIF(Consolidado!$C$3:$C59, $A45, INDEX(Consolidado!$E$3:$P59, , MATCH(AI$1, Consolidado!$E$2:$P$2, 0))), "")</f>
        <v/>
      </c>
      <c r="AJ45" s="21" t="str">
        <f t="array" ref="AJ45">IFERROR(INDEX('Gastos Admon Import'!$B$1:$P59,Match($A45,'Gastos Admon Import'!$A$1:$A59,0),match(AJ$1, 'Gastos Admon Import'!$B$6:AN$6,0)),"")</f>
        <v/>
      </c>
      <c r="AK45" s="21">
        <f t="shared" si="32"/>
        <v>0</v>
      </c>
      <c r="AL45" s="22" t="str">
        <f t="array" ref="AL45">IFERROR(SUMIF(Consolidado!$C$3:$C59, $A45, INDEX(Consolidado!$E$3:$P59, , MATCH(AL$1, Consolidado!$E$2:$P$2, 0))), "")</f>
        <v/>
      </c>
      <c r="AM45" s="22" t="str">
        <f t="array" ref="AM45">IFERROR(INDEX('Gastos Admon Import'!$B$1:$P59,Match($A45,'Gastos Admon Import'!$A$1:$A59,0),match(AM$1, 'Gastos Admon Import'!$B$6:AN$6,0)),"")</f>
        <v/>
      </c>
      <c r="AN45" s="21">
        <f t="shared" si="33"/>
        <v>0</v>
      </c>
    </row>
    <row r="46" ht="15.75" customHeight="1">
      <c r="A46" s="7" t="str">
        <f>Menus!B41</f>
        <v/>
      </c>
      <c r="B46" s="19">
        <f t="shared" ref="B46:C46" si="40">SUM(IF(MONTH(TODAY())&gt;1,E46,0), IF(MONTH(TODAY())&gt;2,H46,0), IF(MONTH(TODAY())&gt;3,K46,0), IF(MONTH(TODAY())&gt;4,N46,0), IF(MONTH(TODAY())&gt;5,Q46,0), IF(MONTH(TODAY())&gt;6,T46,0), IF(MONTH(TODAY())&gt;7,W46,0), IF(MONTH(TODAY())&gt;8,Z46,0), IF(MONTH(TODAY())&gt;9,AC46,0), IF(MONTH(TODAY())&gt;10,AF46,0), IF(MONTH(TODAY())&gt;11,AI46,0), IF(MONTH(TODAY())&gt;12,AL46,0))
</f>
        <v>0</v>
      </c>
      <c r="C46" s="19">
        <f t="shared" si="40"/>
        <v>0</v>
      </c>
      <c r="D46" s="20">
        <f t="shared" si="21"/>
        <v>0</v>
      </c>
      <c r="E46" s="21" t="str">
        <f t="array" ref="E46">IFERROR(SUMIF(Consolidado!$C$3:$C59, $A46, INDEX(Consolidado!$E$3:$P$100, , MATCH(E$1, Consolidado!$E$2:$P$2, 0))), "")</f>
        <v/>
      </c>
      <c r="F46" s="21" t="str">
        <f t="array" ref="F46">IFERROR(INDEX('Gastos Admon Import'!$B$1:$P59,Match($A46,'Gastos Admon Import'!$A$1:$A59,0),match(F$1, 'Gastos Admon Import'!$B$6:AN$6,0)),"")</f>
        <v/>
      </c>
      <c r="G46" s="21">
        <f t="shared" si="22"/>
        <v>0</v>
      </c>
      <c r="H46" s="22" t="str">
        <f t="array" ref="H46">IFERROR(SUMIF(Consolidado!$C$3:$C59, $A46, INDEX(Consolidado!$E$3:$P$100, , MATCH(H$1, Consolidado!$E$2:$P$2, 0))), "")</f>
        <v/>
      </c>
      <c r="I46" s="22" t="str">
        <f t="array" ref="I46">IFERROR(INDEX('Gastos Admon Import'!$B$1:$P59,Match($A46,'Gastos Admon Import'!$A$1:$A59,0),match(I$1, 'Gastos Admon Import'!$B$6:AN$6,0)),"")</f>
        <v/>
      </c>
      <c r="J46" s="21">
        <f t="shared" si="23"/>
        <v>0</v>
      </c>
      <c r="K46" s="21" t="str">
        <f t="array" ref="K46">IFERROR(SUMIF(Consolidado!$C$3:$C59, $A46, INDEX(Consolidado!$E$3:$P59, , MATCH(K$1, Consolidado!$E$2:$P$2, 0))), "")</f>
        <v/>
      </c>
      <c r="L46" s="21" t="str">
        <f t="array" ref="L46">IFERROR(INDEX('Gastos Admon Import'!$B$1:$P59,Match($A46,'Gastos Admon Import'!$A$1:$A59,0),match(L$1, 'Gastos Admon Import'!$B$6:AN$6,0)),"")</f>
        <v/>
      </c>
      <c r="M46" s="21">
        <f t="shared" si="24"/>
        <v>0</v>
      </c>
      <c r="N46" s="22" t="str">
        <f t="array" ref="N46">IFERROR(SUMIF(Consolidado!$C$3:$C59, $A46, INDEX(Consolidado!$E$3:$P59, , MATCH(N$1, Consolidado!$E$2:$P$2, 0))), "")</f>
        <v/>
      </c>
      <c r="O46" s="22" t="str">
        <f t="array" ref="O46">IFERROR(INDEX('Gastos Admon Import'!$B$1:$P59,Match($A46,'Gastos Admon Import'!$A$1:$A59,0),match(O$1, 'Gastos Admon Import'!$B$6:AN$6,0)),"")</f>
        <v/>
      </c>
      <c r="P46" s="21">
        <f t="shared" si="25"/>
        <v>0</v>
      </c>
      <c r="Q46" s="21" t="str">
        <f t="array" ref="Q46">IFERROR(SUMIF(Consolidado!$C$3:$C59, $A46, INDEX(Consolidado!$E$3:$P59, , MATCH(Q$1, Consolidado!$E$2:$P$2, 0))), "")</f>
        <v/>
      </c>
      <c r="R46" s="21" t="str">
        <f t="array" ref="R46">IFERROR(INDEX('Gastos Admon Import'!$B$1:$P59,Match($A46,'Gastos Admon Import'!$A$1:$A59,0),match(R$1, 'Gastos Admon Import'!$B$6:AN$6,0)),"")</f>
        <v/>
      </c>
      <c r="S46" s="21">
        <f t="shared" si="26"/>
        <v>0</v>
      </c>
      <c r="T46" s="22" t="str">
        <f t="array" ref="T46">IFERROR(SUMIF(Consolidado!$C$3:$C59, $A46, INDEX(Consolidado!$E$3:$P59, , MATCH(T$1, Consolidado!$E$2:$P$2, 0))), "")</f>
        <v/>
      </c>
      <c r="U46" s="22" t="str">
        <f t="array" ref="U46">IFERROR(INDEX('Gastos Admon Import'!$B$1:$P59,Match($A46,'Gastos Admon Import'!$A$1:$A59,0),match(U$1, 'Gastos Admon Import'!$B$6:AN$6,0)),"")</f>
        <v/>
      </c>
      <c r="V46" s="21">
        <f t="shared" si="27"/>
        <v>0</v>
      </c>
      <c r="W46" s="21" t="str">
        <f t="array" ref="W46">IFERROR(SUMIF(Consolidado!$C$3:$C59, $A46, INDEX(Consolidado!$E$3:$P59, , MATCH(W$1, Consolidado!$E$2:$P$2, 0))), "")</f>
        <v/>
      </c>
      <c r="X46" s="21" t="str">
        <f t="array" ref="X46">IFERROR(INDEX('Gastos Admon Import'!$B$1:$P59,Match($A46,'Gastos Admon Import'!$A$1:$A59,0),match(X$1, 'Gastos Admon Import'!$B$6:AN$6,0)),"")</f>
        <v/>
      </c>
      <c r="Y46" s="21">
        <f t="shared" si="28"/>
        <v>0</v>
      </c>
      <c r="Z46" s="22" t="str">
        <f t="array" ref="Z46">IFERROR(SUMIF(Consolidado!$C$3:$C59, $A46, INDEX(Consolidado!$E$3:$P59, , MATCH(Z$1, Consolidado!$E$2:$P$2, 0))), "")</f>
        <v/>
      </c>
      <c r="AA46" s="22" t="str">
        <f t="array" ref="AA46">IFERROR(INDEX('Gastos Admon Import'!$B$1:$P59,Match($A46,'Gastos Admon Import'!$A$1:$A59,0),match(AA$1, 'Gastos Admon Import'!$B$6:AN$6,0)),"")</f>
        <v/>
      </c>
      <c r="AB46" s="21">
        <f t="shared" si="29"/>
        <v>0</v>
      </c>
      <c r="AC46" s="21" t="str">
        <f t="array" ref="AC46">IFERROR(SUMIF(Consolidado!$C$3:$C59, $A46, INDEX(Consolidado!$E$3:$P59, , MATCH(AC$1, Consolidado!$E$2:$P$2, 0))), "")</f>
        <v/>
      </c>
      <c r="AD46" s="21" t="str">
        <f t="array" ref="AD46">IFERROR(INDEX('Gastos Admon Import'!$B$1:$P59,Match($A46,'Gastos Admon Import'!$A$1:$A59,0),match(AD$1, 'Gastos Admon Import'!$B$6:AN$6,0)),"")</f>
        <v/>
      </c>
      <c r="AE46" s="21">
        <f t="shared" si="30"/>
        <v>0</v>
      </c>
      <c r="AF46" s="22" t="str">
        <f t="array" ref="AF46">IFERROR(SUMIF(Consolidado!$C$3:$C59, $A46, INDEX(Consolidado!$E$3:$P59, , MATCH(AF$1, Consolidado!$E$2:$P$2, 0))), "")</f>
        <v/>
      </c>
      <c r="AG46" s="22" t="str">
        <f t="array" ref="AG46">IFERROR(INDEX('Gastos Admon Import'!$B$1:$P59,Match($A46,'Gastos Admon Import'!$A$1:$A59,0),match(AG$1, 'Gastos Admon Import'!$B$6:AN$6,0)),"")</f>
        <v/>
      </c>
      <c r="AH46" s="21">
        <f t="shared" si="31"/>
        <v>0</v>
      </c>
      <c r="AI46" s="21" t="str">
        <f t="array" ref="AI46">IFERROR(SUMIF(Consolidado!$C$3:$C59, $A46, INDEX(Consolidado!$E$3:$P59, , MATCH(AI$1, Consolidado!$E$2:$P$2, 0))), "")</f>
        <v/>
      </c>
      <c r="AJ46" s="21" t="str">
        <f t="array" ref="AJ46">IFERROR(INDEX('Gastos Admon Import'!$B$1:$P59,Match($A46,'Gastos Admon Import'!$A$1:$A59,0),match(AJ$1, 'Gastos Admon Import'!$B$6:AN$6,0)),"")</f>
        <v/>
      </c>
      <c r="AK46" s="21">
        <f t="shared" si="32"/>
        <v>0</v>
      </c>
      <c r="AL46" s="22" t="str">
        <f t="array" ref="AL46">IFERROR(SUMIF(Consolidado!$C$3:$C59, $A46, INDEX(Consolidado!$E$3:$P59, , MATCH(AL$1, Consolidado!$E$2:$P$2, 0))), "")</f>
        <v/>
      </c>
      <c r="AM46" s="22" t="str">
        <f t="array" ref="AM46">IFERROR(INDEX('Gastos Admon Import'!$B$1:$P59,Match($A46,'Gastos Admon Import'!$A$1:$A59,0),match(AM$1, 'Gastos Admon Import'!$B$6:AN$6,0)),"")</f>
        <v/>
      </c>
      <c r="AN46" s="21">
        <f t="shared" si="33"/>
        <v>0</v>
      </c>
    </row>
    <row r="47" ht="15.75" customHeight="1">
      <c r="A47" s="7" t="str">
        <f>Menus!B42</f>
        <v/>
      </c>
      <c r="B47" s="19">
        <f t="shared" ref="B47:C47" si="41">SUM(IF(MONTH(TODAY())&gt;1,E47,0), IF(MONTH(TODAY())&gt;2,H47,0), IF(MONTH(TODAY())&gt;3,K47,0), IF(MONTH(TODAY())&gt;4,N47,0), IF(MONTH(TODAY())&gt;5,Q47,0), IF(MONTH(TODAY())&gt;6,T47,0), IF(MONTH(TODAY())&gt;7,W47,0), IF(MONTH(TODAY())&gt;8,Z47,0), IF(MONTH(TODAY())&gt;9,AC47,0), IF(MONTH(TODAY())&gt;10,AF47,0), IF(MONTH(TODAY())&gt;11,AI47,0), IF(MONTH(TODAY())&gt;12,AL47,0))
</f>
        <v>0</v>
      </c>
      <c r="C47" s="19">
        <f t="shared" si="41"/>
        <v>0</v>
      </c>
      <c r="D47" s="20">
        <f t="shared" si="21"/>
        <v>0</v>
      </c>
      <c r="E47" s="21" t="str">
        <f t="array" ref="E47">IFERROR(SUMIF(Consolidado!$C$3:$C59, $A47, INDEX(Consolidado!$E$3:$P$100, , MATCH(E$1, Consolidado!$E$2:$P$2, 0))), "")</f>
        <v/>
      </c>
      <c r="F47" s="21" t="str">
        <f t="array" ref="F47">IFERROR(INDEX('Gastos Admon Import'!$B$1:$P59,Match($A47,'Gastos Admon Import'!$A$1:$A59,0),match(F$1, 'Gastos Admon Import'!$B$6:AN$6,0)),"")</f>
        <v/>
      </c>
      <c r="G47" s="21">
        <f t="shared" si="22"/>
        <v>0</v>
      </c>
      <c r="H47" s="22" t="str">
        <f t="array" ref="H47">IFERROR(SUMIF(Consolidado!$C$3:$C59, $A47, INDEX(Consolidado!$E$3:$P$100, , MATCH(H$1, Consolidado!$E$2:$P$2, 0))), "")</f>
        <v/>
      </c>
      <c r="I47" s="22" t="str">
        <f t="array" ref="I47">IFERROR(INDEX('Gastos Admon Import'!$B$1:$P59,Match($A47,'Gastos Admon Import'!$A$1:$A59,0),match(I$1, 'Gastos Admon Import'!$B$6:AN$6,0)),"")</f>
        <v/>
      </c>
      <c r="J47" s="21">
        <f t="shared" si="23"/>
        <v>0</v>
      </c>
      <c r="K47" s="21" t="str">
        <f t="array" ref="K47">IFERROR(SUMIF(Consolidado!$C$3:$C59, $A47, INDEX(Consolidado!$E$3:$P59, , MATCH(K$1, Consolidado!$E$2:$P$2, 0))), "")</f>
        <v/>
      </c>
      <c r="L47" s="21" t="str">
        <f t="array" ref="L47">IFERROR(INDEX('Gastos Admon Import'!$B$1:$P59,Match($A47,'Gastos Admon Import'!$A$1:$A59,0),match(L$1, 'Gastos Admon Import'!$B$6:AN$6,0)),"")</f>
        <v/>
      </c>
      <c r="M47" s="21">
        <f t="shared" si="24"/>
        <v>0</v>
      </c>
      <c r="N47" s="22" t="str">
        <f t="array" ref="N47">IFERROR(SUMIF(Consolidado!$C$3:$C59, $A47, INDEX(Consolidado!$E$3:$P59, , MATCH(N$1, Consolidado!$E$2:$P$2, 0))), "")</f>
        <v/>
      </c>
      <c r="O47" s="22" t="str">
        <f t="array" ref="O47">IFERROR(INDEX('Gastos Admon Import'!$B$1:$P59,Match($A47,'Gastos Admon Import'!$A$1:$A59,0),match(O$1, 'Gastos Admon Import'!$B$6:AN$6,0)),"")</f>
        <v/>
      </c>
      <c r="P47" s="21">
        <f t="shared" si="25"/>
        <v>0</v>
      </c>
      <c r="Q47" s="21" t="str">
        <f t="array" ref="Q47">IFERROR(SUMIF(Consolidado!$C$3:$C59, $A47, INDEX(Consolidado!$E$3:$P59, , MATCH(Q$1, Consolidado!$E$2:$P$2, 0))), "")</f>
        <v/>
      </c>
      <c r="R47" s="21" t="str">
        <f t="array" ref="R47">IFERROR(INDEX('Gastos Admon Import'!$B$1:$P59,Match($A47,'Gastos Admon Import'!$A$1:$A59,0),match(R$1, 'Gastos Admon Import'!$B$6:AN$6,0)),"")</f>
        <v/>
      </c>
      <c r="S47" s="21">
        <f t="shared" si="26"/>
        <v>0</v>
      </c>
      <c r="T47" s="22" t="str">
        <f t="array" ref="T47">IFERROR(SUMIF(Consolidado!$C$3:$C59, $A47, INDEX(Consolidado!$E$3:$P59, , MATCH(T$1, Consolidado!$E$2:$P$2, 0))), "")</f>
        <v/>
      </c>
      <c r="U47" s="22" t="str">
        <f t="array" ref="U47">IFERROR(INDEX('Gastos Admon Import'!$B$1:$P59,Match($A47,'Gastos Admon Import'!$A$1:$A59,0),match(U$1, 'Gastos Admon Import'!$B$6:AN$6,0)),"")</f>
        <v/>
      </c>
      <c r="V47" s="21">
        <f t="shared" si="27"/>
        <v>0</v>
      </c>
      <c r="W47" s="21" t="str">
        <f t="array" ref="W47">IFERROR(SUMIF(Consolidado!$C$3:$C59, $A47, INDEX(Consolidado!$E$3:$P59, , MATCH(W$1, Consolidado!$E$2:$P$2, 0))), "")</f>
        <v/>
      </c>
      <c r="X47" s="21" t="str">
        <f t="array" ref="X47">IFERROR(INDEX('Gastos Admon Import'!$B$1:$P59,Match($A47,'Gastos Admon Import'!$A$1:$A59,0),match(X$1, 'Gastos Admon Import'!$B$6:AN$6,0)),"")</f>
        <v/>
      </c>
      <c r="Y47" s="21">
        <f t="shared" si="28"/>
        <v>0</v>
      </c>
      <c r="Z47" s="22" t="str">
        <f t="array" ref="Z47">IFERROR(SUMIF(Consolidado!$C$3:$C59, $A47, INDEX(Consolidado!$E$3:$P59, , MATCH(Z$1, Consolidado!$E$2:$P$2, 0))), "")</f>
        <v/>
      </c>
      <c r="AA47" s="22" t="str">
        <f t="array" ref="AA47">IFERROR(INDEX('Gastos Admon Import'!$B$1:$P59,Match($A47,'Gastos Admon Import'!$A$1:$A59,0),match(AA$1, 'Gastos Admon Import'!$B$6:AN$6,0)),"")</f>
        <v/>
      </c>
      <c r="AB47" s="21">
        <f t="shared" si="29"/>
        <v>0</v>
      </c>
      <c r="AC47" s="21" t="str">
        <f t="array" ref="AC47">IFERROR(SUMIF(Consolidado!$C$3:$C59, $A47, INDEX(Consolidado!$E$3:$P59, , MATCH(AC$1, Consolidado!$E$2:$P$2, 0))), "")</f>
        <v/>
      </c>
      <c r="AD47" s="21" t="str">
        <f t="array" ref="AD47">IFERROR(INDEX('Gastos Admon Import'!$B$1:$P59,Match($A47,'Gastos Admon Import'!$A$1:$A59,0),match(AD$1, 'Gastos Admon Import'!$B$6:AN$6,0)),"")</f>
        <v/>
      </c>
      <c r="AE47" s="21">
        <f t="shared" si="30"/>
        <v>0</v>
      </c>
      <c r="AF47" s="22" t="str">
        <f t="array" ref="AF47">IFERROR(SUMIF(Consolidado!$C$3:$C59, $A47, INDEX(Consolidado!$E$3:$P59, , MATCH(AF$1, Consolidado!$E$2:$P$2, 0))), "")</f>
        <v/>
      </c>
      <c r="AG47" s="22" t="str">
        <f t="array" ref="AG47">IFERROR(INDEX('Gastos Admon Import'!$B$1:$P59,Match($A47,'Gastos Admon Import'!$A$1:$A59,0),match(AG$1, 'Gastos Admon Import'!$B$6:AN$6,0)),"")</f>
        <v/>
      </c>
      <c r="AH47" s="21">
        <f t="shared" si="31"/>
        <v>0</v>
      </c>
      <c r="AI47" s="21" t="str">
        <f t="array" ref="AI47">IFERROR(SUMIF(Consolidado!$C$3:$C59, $A47, INDEX(Consolidado!$E$3:$P59, , MATCH(AI$1, Consolidado!$E$2:$P$2, 0))), "")</f>
        <v/>
      </c>
      <c r="AJ47" s="21" t="str">
        <f t="array" ref="AJ47">IFERROR(INDEX('Gastos Admon Import'!$B$1:$P59,Match($A47,'Gastos Admon Import'!$A$1:$A59,0),match(AJ$1, 'Gastos Admon Import'!$B$6:AN$6,0)),"")</f>
        <v/>
      </c>
      <c r="AK47" s="21">
        <f t="shared" si="32"/>
        <v>0</v>
      </c>
      <c r="AL47" s="22" t="str">
        <f t="array" ref="AL47">IFERROR(SUMIF(Consolidado!$C$3:$C59, $A47, INDEX(Consolidado!$E$3:$P59, , MATCH(AL$1, Consolidado!$E$2:$P$2, 0))), "")</f>
        <v/>
      </c>
      <c r="AM47" s="22" t="str">
        <f t="array" ref="AM47">IFERROR(INDEX('Gastos Admon Import'!$B$1:$P59,Match($A47,'Gastos Admon Import'!$A$1:$A59,0),match(AM$1, 'Gastos Admon Import'!$B$6:AN$6,0)),"")</f>
        <v/>
      </c>
      <c r="AN47" s="21">
        <f t="shared" si="33"/>
        <v>0</v>
      </c>
    </row>
    <row r="48" ht="9.0" customHeight="1">
      <c r="A48" s="23"/>
      <c r="B48" s="7"/>
      <c r="C48" s="7"/>
      <c r="D48" s="8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ht="15.75" customHeight="1">
      <c r="A49" s="24" t="s">
        <v>55</v>
      </c>
      <c r="B49" s="15">
        <f t="shared" ref="B49:AN49" si="42">SUM(B50:B59)</f>
        <v>0</v>
      </c>
      <c r="C49" s="15">
        <f t="shared" si="42"/>
        <v>0</v>
      </c>
      <c r="D49" s="16">
        <f t="shared" si="42"/>
        <v>0</v>
      </c>
      <c r="E49" s="17">
        <f t="shared" si="42"/>
        <v>0</v>
      </c>
      <c r="F49" s="17">
        <f t="shared" si="42"/>
        <v>0</v>
      </c>
      <c r="G49" s="17">
        <f t="shared" si="42"/>
        <v>0</v>
      </c>
      <c r="H49" s="18">
        <f t="shared" si="42"/>
        <v>0</v>
      </c>
      <c r="I49" s="18">
        <f t="shared" si="42"/>
        <v>0</v>
      </c>
      <c r="J49" s="17">
        <f t="shared" si="42"/>
        <v>0</v>
      </c>
      <c r="K49" s="17">
        <f t="shared" si="42"/>
        <v>0</v>
      </c>
      <c r="L49" s="17">
        <f t="shared" si="42"/>
        <v>0</v>
      </c>
      <c r="M49" s="17">
        <f t="shared" si="42"/>
        <v>0</v>
      </c>
      <c r="N49" s="18">
        <f t="shared" si="42"/>
        <v>0</v>
      </c>
      <c r="O49" s="18">
        <f t="shared" si="42"/>
        <v>0</v>
      </c>
      <c r="P49" s="17">
        <f t="shared" si="42"/>
        <v>0</v>
      </c>
      <c r="Q49" s="17">
        <f t="shared" si="42"/>
        <v>0</v>
      </c>
      <c r="R49" s="17">
        <f t="shared" si="42"/>
        <v>0</v>
      </c>
      <c r="S49" s="17">
        <f t="shared" si="42"/>
        <v>0</v>
      </c>
      <c r="T49" s="18">
        <f t="shared" si="42"/>
        <v>0</v>
      </c>
      <c r="U49" s="18">
        <f t="shared" si="42"/>
        <v>0</v>
      </c>
      <c r="V49" s="17">
        <f t="shared" si="42"/>
        <v>0</v>
      </c>
      <c r="W49" s="17">
        <f t="shared" si="42"/>
        <v>0</v>
      </c>
      <c r="X49" s="17">
        <f t="shared" si="42"/>
        <v>0</v>
      </c>
      <c r="Y49" s="17">
        <f t="shared" si="42"/>
        <v>0</v>
      </c>
      <c r="Z49" s="18">
        <f t="shared" si="42"/>
        <v>0</v>
      </c>
      <c r="AA49" s="18">
        <f t="shared" si="42"/>
        <v>0</v>
      </c>
      <c r="AB49" s="17">
        <f t="shared" si="42"/>
        <v>0</v>
      </c>
      <c r="AC49" s="17">
        <f t="shared" si="42"/>
        <v>0</v>
      </c>
      <c r="AD49" s="17">
        <f t="shared" si="42"/>
        <v>0</v>
      </c>
      <c r="AE49" s="17">
        <f t="shared" si="42"/>
        <v>0</v>
      </c>
      <c r="AF49" s="18">
        <f t="shared" si="42"/>
        <v>0</v>
      </c>
      <c r="AG49" s="18">
        <f t="shared" si="42"/>
        <v>0</v>
      </c>
      <c r="AH49" s="17">
        <f t="shared" si="42"/>
        <v>0</v>
      </c>
      <c r="AI49" s="17">
        <f t="shared" si="42"/>
        <v>0</v>
      </c>
      <c r="AJ49" s="17">
        <f t="shared" si="42"/>
        <v>0</v>
      </c>
      <c r="AK49" s="17">
        <f t="shared" si="42"/>
        <v>0</v>
      </c>
      <c r="AL49" s="18">
        <f t="shared" si="42"/>
        <v>0</v>
      </c>
      <c r="AM49" s="18">
        <f t="shared" si="42"/>
        <v>0</v>
      </c>
      <c r="AN49" s="17">
        <f t="shared" si="42"/>
        <v>0</v>
      </c>
    </row>
    <row r="50" ht="15.75" customHeight="1">
      <c r="A50" s="7" t="str">
        <f>Menus!Q2</f>
        <v>C01 Otros ingresos</v>
      </c>
      <c r="B50" s="19">
        <f t="shared" ref="B50:B59" si="43">E50+H50+K50+N50+Q50+T50+W50+Z50+AC50+AF50+AI50+AL50</f>
        <v>0</v>
      </c>
      <c r="C50" s="19">
        <f t="shared" ref="C50:C59" si="44">SUM(IF(MONTH(TODAY())&gt;1,F50,0), IF(MONTH(TODAY())&gt;2,I50,0), IF(MONTH(TODAY())&gt;3,L50,0), IF(MONTH(TODAY())&gt;4,O50,0), IF(MONTH(TODAY())&gt;5,R50,0), IF(MONTH(TODAY())&gt;6,U50,0), IF(MONTH(TODAY())&gt;7,X50,0), IF(MONTH(TODAY())&gt;8,AA50,0), IF(MONTH(TODAY())&gt;9,AD50,0), IF(MONTH(TODAY())&gt;10,AG50,0), IF(MONTH(TODAY())&gt;11,AJ50,0), IF(MONTH(TODAY())&gt;12,AM50,0))
</f>
        <v>0</v>
      </c>
      <c r="D50" s="20">
        <f t="shared" ref="D50:D59" si="45">B50-C50</f>
        <v>0</v>
      </c>
      <c r="E50" s="21" t="str">
        <f t="array" ref="E50">IFERROR(SUMIF(Consolidado!$C$3:$C59, $A50, INDEX(Consolidado!$E$3:$P$100, , MATCH(E$1, Consolidado!$E$2:$P$2, 0))), "")</f>
        <v/>
      </c>
      <c r="F50" s="21" t="str">
        <f t="array" ref="F50">IFERROR(SUMIF(OtrosR!$C$3:$C$100, $A50, INDEX(OtrosR!$E$3:$P$100, , MATCH(F$1, OtrosR!$E$2:$P$2, 0))), "")</f>
        <v/>
      </c>
      <c r="G50" s="21">
        <f t="shared" ref="G50:G59" si="46">E50-F50</f>
        <v>0</v>
      </c>
      <c r="H50" s="22" t="str">
        <f t="array" ref="H50">IFERROR(SUMIF(Consolidado!$C$3:$C59, $A50, INDEX(Consolidado!$E$3:$P$100, , MATCH(H$1, Consolidado!$E$2:$P$2, 0))), "")</f>
        <v/>
      </c>
      <c r="I50" s="22" t="str">
        <f t="array" ref="I50">IFERROR(SUMIF(OtrosR!$C$3:$C$100, $A50, INDEX(OtrosR!$E$3:$P$100, , MATCH(I$1, OtrosR!$E$2:$P$2, 0))), "")</f>
        <v/>
      </c>
      <c r="J50" s="21">
        <f t="shared" ref="J50:J59" si="47">H50-I50</f>
        <v>0</v>
      </c>
      <c r="K50" s="21" t="str">
        <f t="array" ref="K50">IFERROR(SUMIF(Consolidado!$C$3:$C59, $A50, INDEX(Consolidado!$E$3:$P59, , MATCH(K$1, Consolidado!$E$2:$P$2, 0))), "")</f>
        <v/>
      </c>
      <c r="L50" s="21" t="str">
        <f t="array" ref="L50">IFERROR(SUMIF(OtrosR!$C$3:$C$100, $A50, INDEX(OtrosR!$E$3:$P$100, , MATCH(L$1, OtrosR!$E$2:$P$2, 0))), "")</f>
        <v/>
      </c>
      <c r="M50" s="21">
        <f t="shared" ref="M50:M59" si="48">K50-L50</f>
        <v>0</v>
      </c>
      <c r="N50" s="22" t="str">
        <f t="array" ref="N50">IFERROR(SUMIF(Consolidado!$C$3:$C59, $A50, INDEX(Consolidado!$E$3:$P59, , MATCH(N$1, Consolidado!$E$2:$P$2, 0))), "")</f>
        <v/>
      </c>
      <c r="O50" s="22" t="str">
        <f t="array" ref="O50">IFERROR(SUMIF(OtrosR!$C$3:$C$100, $A50, INDEX(OtrosR!$E$3:$P$100, , MATCH(O$1, OtrosR!$E$2:$P$2, 0))), "")</f>
        <v/>
      </c>
      <c r="P50" s="21">
        <f t="shared" ref="P50:P59" si="49">N50-O50</f>
        <v>0</v>
      </c>
      <c r="Q50" s="21" t="str">
        <f t="array" ref="Q50">IFERROR(SUMIF(Consolidado!$C$3:$C59, $A50, INDEX(Consolidado!$E$3:$P59, , MATCH(Q$1, Consolidado!$E$2:$P$2, 0))), "")</f>
        <v/>
      </c>
      <c r="R50" s="21" t="str">
        <f t="array" ref="R50">IFERROR(SUMIF(OtrosR!$C$3:$C$100, $A50, INDEX(OtrosR!$E$3:$P$100, , MATCH(R$1, OtrosR!$E$2:$P$2, 0))), "")</f>
        <v/>
      </c>
      <c r="S50" s="21">
        <f t="shared" ref="S50:S59" si="50">Q50-R50</f>
        <v>0</v>
      </c>
      <c r="T50" s="22" t="str">
        <f t="array" ref="T50">IFERROR(SUMIF(Consolidado!$C$3:$C59, $A50, INDEX(Consolidado!$E$3:$P59, , MATCH(T$1, Consolidado!$E$2:$P$2, 0))), "")</f>
        <v/>
      </c>
      <c r="U50" s="22" t="str">
        <f t="array" ref="U50">IFERROR(SUMIF(OtrosR!$C$3:$C$100, $A50, INDEX(OtrosR!$E$3:$P$100, , MATCH(U$1, OtrosR!$E$2:$P$2, 0))), "")</f>
        <v/>
      </c>
      <c r="V50" s="21">
        <f t="shared" ref="V50:V59" si="51">T50-U50</f>
        <v>0</v>
      </c>
      <c r="W50" s="21" t="str">
        <f t="array" ref="W50">IFERROR(SUMIF(Consolidado!$C$3:$C59, $A50, INDEX(Consolidado!$E$3:$P59, , MATCH(W$1, Consolidado!$E$2:$P$2, 0))), "")</f>
        <v/>
      </c>
      <c r="X50" s="21" t="str">
        <f t="array" ref="X50">IFERROR(SUMIF(OtrosR!$C$3:$C$100, $A50, INDEX(OtrosR!$E$3:$P$100, , MATCH(X$1, OtrosR!$E$2:$P$2, 0))), "")</f>
        <v/>
      </c>
      <c r="Y50" s="21">
        <f t="shared" ref="Y50:Y59" si="52">W50-X50</f>
        <v>0</v>
      </c>
      <c r="Z50" s="22" t="str">
        <f t="array" ref="Z50">IFERROR(SUMIF(Consolidado!$C$3:$C59, $A50, INDEX(Consolidado!$E$3:$P59, , MATCH(Z$1, Consolidado!$E$2:$P$2, 0))), "")</f>
        <v/>
      </c>
      <c r="AA50" s="22" t="str">
        <f t="array" ref="AA50">IFERROR(SUMIF(OtrosR!$C$3:$C$100, $A50, INDEX(OtrosR!$E$3:$P$100, , MATCH(AA$1, OtrosR!$E$2:$P$2, 0))), "")</f>
        <v/>
      </c>
      <c r="AB50" s="21">
        <f t="shared" ref="AB50:AB59" si="53">Z50-AA50</f>
        <v>0</v>
      </c>
      <c r="AC50" s="21" t="str">
        <f t="array" ref="AC50">IFERROR(SUMIF(Consolidado!$C$3:$C59, $A50, INDEX(Consolidado!$E$3:$P59, , MATCH(AC$1, Consolidado!$E$2:$P$2, 0))), "")</f>
        <v/>
      </c>
      <c r="AD50" s="21" t="str">
        <f t="array" ref="AD50">IFERROR(SUMIF(OtrosR!$C$3:$C$100, $A50, INDEX(OtrosR!$E$3:$P$100, , MATCH(AD$1, OtrosR!$E$2:$P$2, 0))), "")</f>
        <v/>
      </c>
      <c r="AE50" s="21">
        <f t="shared" ref="AE50:AE59" si="54">AC50-AD50</f>
        <v>0</v>
      </c>
      <c r="AF50" s="22" t="str">
        <f t="array" ref="AF50">IFERROR(SUMIF(Consolidado!$C$3:$C59, $A50, INDEX(Consolidado!$E$3:$P59, , MATCH(AF$1, Consolidado!$E$2:$P$2, 0))), "")</f>
        <v/>
      </c>
      <c r="AG50" s="22" t="str">
        <f t="array" ref="AG50">IFERROR(SUMIF(OtrosR!$C$3:$C$100, $A50, INDEX(OtrosR!$E$3:$P$100, , MATCH(AG$1, OtrosR!$E$2:$P$2, 0))), "")</f>
        <v/>
      </c>
      <c r="AH50" s="21">
        <f t="shared" ref="AH50:AH59" si="55">AF50-AG50</f>
        <v>0</v>
      </c>
      <c r="AI50" s="21" t="str">
        <f t="array" ref="AI50">IFERROR(SUMIF(Consolidado!$C$3:$C59, $A50, INDEX(Consolidado!$E$3:$P59, , MATCH(AI$1, Consolidado!$E$2:$P$2, 0))), "")</f>
        <v/>
      </c>
      <c r="AJ50" s="21" t="str">
        <f t="array" ref="AJ50">IFERROR(SUMIF(OtrosR!$C$3:$C$100, $A50, INDEX(OtrosR!$E$3:$P$100, , MATCH(AJ$1, OtrosR!$E$2:$P$2, 0))), "")</f>
        <v/>
      </c>
      <c r="AK50" s="21">
        <f t="shared" ref="AK50:AK59" si="56">AI50-AJ50</f>
        <v>0</v>
      </c>
      <c r="AL50" s="22" t="str">
        <f t="array" ref="AL50">IFERROR(SUMIF(Consolidado!$C$3:$C59, $A50, INDEX(Consolidado!$E$3:$P59, , MATCH(AL$1, Consolidado!$E$2:$P$2, 0))), "")</f>
        <v/>
      </c>
      <c r="AM50" s="22" t="str">
        <f t="array" ref="AM50">IFERROR(SUMIF(OtrosR!$C$3:$C$100, $A50, INDEX(OtrosR!$E$3:$P$100, , MATCH(AM$1, OtrosR!$E$2:$P$2, 0))), "")</f>
        <v/>
      </c>
      <c r="AN50" s="21">
        <f t="shared" ref="AN50:AN59" si="57">AL50-AM50</f>
        <v>0</v>
      </c>
    </row>
    <row r="51" ht="15.75" customHeight="1">
      <c r="A51" s="7" t="str">
        <f>Menus!Q3</f>
        <v>D01 Otros gastos</v>
      </c>
      <c r="B51" s="19">
        <f t="shared" si="43"/>
        <v>0</v>
      </c>
      <c r="C51" s="19">
        <f t="shared" si="44"/>
        <v>0</v>
      </c>
      <c r="D51" s="20">
        <f t="shared" si="45"/>
        <v>0</v>
      </c>
      <c r="E51" s="21" t="str">
        <f t="array" ref="E51">IFERROR(SUMIF(Consolidado!$C$3:$C59, $A51, INDEX(Consolidado!$E$3:$P$100, , MATCH(E$1, Consolidado!$E$2:$P$2, 0))), "")</f>
        <v/>
      </c>
      <c r="F51" s="21" t="str">
        <f t="array" ref="F51">IFERROR(SUMIF(OtrosR!$C$3:$C$100, $A51, INDEX(OtrosR!$E$3:$P$100, , MATCH(F$1, OtrosR!$E$2:$P$2, 0))), "")</f>
        <v/>
      </c>
      <c r="G51" s="21">
        <f t="shared" si="46"/>
        <v>0</v>
      </c>
      <c r="H51" s="22" t="str">
        <f t="array" ref="H51">IFERROR(SUMIF(Consolidado!$C$3:$C59, $A51, INDEX(Consolidado!$E$3:$P$100, , MATCH(H$1, Consolidado!$E$2:$P$2, 0))), "")</f>
        <v/>
      </c>
      <c r="I51" s="22" t="str">
        <f t="array" ref="I51">IFERROR(SUMIF(OtrosR!$C$3:$C$100, $A51, INDEX(OtrosR!$E$3:$P$100, , MATCH(I$1, OtrosR!$E$2:$P$2, 0))), "")</f>
        <v/>
      </c>
      <c r="J51" s="21">
        <f t="shared" si="47"/>
        <v>0</v>
      </c>
      <c r="K51" s="21" t="str">
        <f t="array" ref="K51">IFERROR(SUMIF(Consolidado!$C$3:$C59, $A51, INDEX(Consolidado!$E$3:$P59, , MATCH(K$1, Consolidado!$E$2:$P$2, 0))), "")</f>
        <v/>
      </c>
      <c r="L51" s="21" t="str">
        <f t="array" ref="L51">IFERROR(SUMIF(OtrosR!$C$3:$C$100, $A51, INDEX(OtrosR!$E$3:$P$100, , MATCH(L$1, OtrosR!$E$2:$P$2, 0))), "")</f>
        <v/>
      </c>
      <c r="M51" s="21">
        <f t="shared" si="48"/>
        <v>0</v>
      </c>
      <c r="N51" s="22" t="str">
        <f t="array" ref="N51">IFERROR(SUMIF(Consolidado!$C$3:$C59, $A51, INDEX(Consolidado!$E$3:$P59, , MATCH(N$1, Consolidado!$E$2:$P$2, 0))), "")</f>
        <v/>
      </c>
      <c r="O51" s="22" t="str">
        <f t="array" ref="O51">IFERROR(SUMIF(OtrosR!$C$3:$C$100, $A51, INDEX(OtrosR!$E$3:$P$100, , MATCH(O$1, OtrosR!$E$2:$P$2, 0))), "")</f>
        <v/>
      </c>
      <c r="P51" s="21">
        <f t="shared" si="49"/>
        <v>0</v>
      </c>
      <c r="Q51" s="21" t="str">
        <f t="array" ref="Q51">IFERROR(SUMIF(Consolidado!$C$3:$C59, $A51, INDEX(Consolidado!$E$3:$P59, , MATCH(Q$1, Consolidado!$E$2:$P$2, 0))), "")</f>
        <v/>
      </c>
      <c r="R51" s="21" t="str">
        <f t="array" ref="R51">IFERROR(SUMIF(OtrosR!$C$3:$C$100, $A51, INDEX(OtrosR!$E$3:$P$100, , MATCH(R$1, OtrosR!$E$2:$P$2, 0))), "")</f>
        <v/>
      </c>
      <c r="S51" s="21">
        <f t="shared" si="50"/>
        <v>0</v>
      </c>
      <c r="T51" s="22" t="str">
        <f t="array" ref="T51">IFERROR(SUMIF(Consolidado!$C$3:$C59, $A51, INDEX(Consolidado!$E$3:$P59, , MATCH(T$1, Consolidado!$E$2:$P$2, 0))), "")</f>
        <v/>
      </c>
      <c r="U51" s="22" t="str">
        <f t="array" ref="U51">IFERROR(SUMIF(OtrosR!$C$3:$C$100, $A51, INDEX(OtrosR!$E$3:$P$100, , MATCH(U$1, OtrosR!$E$2:$P$2, 0))), "")</f>
        <v/>
      </c>
      <c r="V51" s="21">
        <f t="shared" si="51"/>
        <v>0</v>
      </c>
      <c r="W51" s="21" t="str">
        <f t="array" ref="W51">IFERROR(SUMIF(Consolidado!$C$3:$C59, $A51, INDEX(Consolidado!$E$3:$P59, , MATCH(W$1, Consolidado!$E$2:$P$2, 0))), "")</f>
        <v/>
      </c>
      <c r="X51" s="21" t="str">
        <f t="array" ref="X51">IFERROR(SUMIF(OtrosR!$C$3:$C$100, $A51, INDEX(OtrosR!$E$3:$P$100, , MATCH(X$1, OtrosR!$E$2:$P$2, 0))), "")</f>
        <v/>
      </c>
      <c r="Y51" s="21">
        <f t="shared" si="52"/>
        <v>0</v>
      </c>
      <c r="Z51" s="22" t="str">
        <f t="array" ref="Z51">IFERROR(SUMIF(Consolidado!$C$3:$C59, $A51, INDEX(Consolidado!$E$3:$P59, , MATCH(Z$1, Consolidado!$E$2:$P$2, 0))), "")</f>
        <v/>
      </c>
      <c r="AA51" s="22" t="str">
        <f t="array" ref="AA51">IFERROR(SUMIF(OtrosR!$C$3:$C$100, $A51, INDEX(OtrosR!$E$3:$P$100, , MATCH(AA$1, OtrosR!$E$2:$P$2, 0))), "")</f>
        <v/>
      </c>
      <c r="AB51" s="21">
        <f t="shared" si="53"/>
        <v>0</v>
      </c>
      <c r="AC51" s="21" t="str">
        <f t="array" ref="AC51">IFERROR(SUMIF(Consolidado!$C$3:$C59, $A51, INDEX(Consolidado!$E$3:$P59, , MATCH(AC$1, Consolidado!$E$2:$P$2, 0))), "")</f>
        <v/>
      </c>
      <c r="AD51" s="21" t="str">
        <f t="array" ref="AD51">IFERROR(SUMIF(OtrosR!$C$3:$C$100, $A51, INDEX(OtrosR!$E$3:$P$100, , MATCH(AD$1, OtrosR!$E$2:$P$2, 0))), "")</f>
        <v/>
      </c>
      <c r="AE51" s="21">
        <f t="shared" si="54"/>
        <v>0</v>
      </c>
      <c r="AF51" s="22" t="str">
        <f t="array" ref="AF51">IFERROR(SUMIF(Consolidado!$C$3:$C59, $A51, INDEX(Consolidado!$E$3:$P59, , MATCH(AF$1, Consolidado!$E$2:$P$2, 0))), "")</f>
        <v/>
      </c>
      <c r="AG51" s="22" t="str">
        <f t="array" ref="AG51">IFERROR(SUMIF(OtrosR!$C$3:$C$100, $A51, INDEX(OtrosR!$E$3:$P$100, , MATCH(AG$1, OtrosR!$E$2:$P$2, 0))), "")</f>
        <v/>
      </c>
      <c r="AH51" s="21">
        <f t="shared" si="55"/>
        <v>0</v>
      </c>
      <c r="AI51" s="21" t="str">
        <f t="array" ref="AI51">IFERROR(SUMIF(Consolidado!$C$3:$C59, $A51, INDEX(Consolidado!$E$3:$P59, , MATCH(AI$1, Consolidado!$E$2:$P$2, 0))), "")</f>
        <v/>
      </c>
      <c r="AJ51" s="21" t="str">
        <f t="array" ref="AJ51">IFERROR(SUMIF(OtrosR!$C$3:$C$100, $A51, INDEX(OtrosR!$E$3:$P$100, , MATCH(AJ$1, OtrosR!$E$2:$P$2, 0))), "")</f>
        <v/>
      </c>
      <c r="AK51" s="21">
        <f t="shared" si="56"/>
        <v>0</v>
      </c>
      <c r="AL51" s="22" t="str">
        <f t="array" ref="AL51">IFERROR(SUMIF(Consolidado!$C$3:$C59, $A51, INDEX(Consolidado!$E$3:$P59, , MATCH(AL$1, Consolidado!$E$2:$P$2, 0))), "")</f>
        <v/>
      </c>
      <c r="AM51" s="22" t="str">
        <f t="array" ref="AM51">IFERROR(SUMIF(OtrosR!$C$3:$C$100, $A51, INDEX(OtrosR!$E$3:$P$100, , MATCH(AM$1, OtrosR!$E$2:$P$2, 0))), "")</f>
        <v/>
      </c>
      <c r="AN51" s="21">
        <f t="shared" si="57"/>
        <v>0</v>
      </c>
    </row>
    <row r="52" ht="15.75" customHeight="1">
      <c r="A52" s="7" t="str">
        <f>Menus!Q4</f>
        <v>D02 Comisiones</v>
      </c>
      <c r="B52" s="19">
        <f t="shared" si="43"/>
        <v>0</v>
      </c>
      <c r="C52" s="19">
        <f t="shared" si="44"/>
        <v>0</v>
      </c>
      <c r="D52" s="20">
        <f t="shared" si="45"/>
        <v>0</v>
      </c>
      <c r="E52" s="21" t="str">
        <f t="array" ref="E52">IFERROR(SUMIF(Consolidado!$C$3:$C59, $A52, INDEX(Consolidado!$E$3:$P$100, , MATCH(E$1, Consolidado!$E$2:$P$2, 0))), "")</f>
        <v/>
      </c>
      <c r="F52" s="21" t="str">
        <f t="array" ref="F52">IFERROR(SUMIF(OtrosR!$C$3:$C$100, $A52, INDEX(OtrosR!$E$3:$P$100, , MATCH(F$1, OtrosR!$E$2:$P$2, 0))), "")</f>
        <v/>
      </c>
      <c r="G52" s="21">
        <f t="shared" si="46"/>
        <v>0</v>
      </c>
      <c r="H52" s="22" t="str">
        <f t="array" ref="H52">IFERROR(SUMIF(Consolidado!$C$3:$C59, $A52, INDEX(Consolidado!$E$3:$P$100, , MATCH(H$1, Consolidado!$E$2:$P$2, 0))), "")</f>
        <v/>
      </c>
      <c r="I52" s="22" t="str">
        <f t="array" ref="I52">IFERROR(SUMIF(OtrosR!$C$3:$C$100, $A52, INDEX(OtrosR!$E$3:$P$100, , MATCH(I$1, OtrosR!$E$2:$P$2, 0))), "")</f>
        <v/>
      </c>
      <c r="J52" s="21">
        <f t="shared" si="47"/>
        <v>0</v>
      </c>
      <c r="K52" s="21" t="str">
        <f t="array" ref="K52">IFERROR(SUMIF(Consolidado!$C$3:$C59, $A52, INDEX(Consolidado!$E$3:$P59, , MATCH(K$1, Consolidado!$E$2:$P$2, 0))), "")</f>
        <v/>
      </c>
      <c r="L52" s="21" t="str">
        <f t="array" ref="L52">IFERROR(SUMIF(OtrosR!$C$3:$C$100, $A52, INDEX(OtrosR!$E$3:$P$100, , MATCH(L$1, OtrosR!$E$2:$P$2, 0))), "")</f>
        <v/>
      </c>
      <c r="M52" s="21">
        <f t="shared" si="48"/>
        <v>0</v>
      </c>
      <c r="N52" s="22" t="str">
        <f t="array" ref="N52">IFERROR(SUMIF(Consolidado!$C$3:$C59, $A52, INDEX(Consolidado!$E$3:$P59, , MATCH(N$1, Consolidado!$E$2:$P$2, 0))), "")</f>
        <v/>
      </c>
      <c r="O52" s="22" t="str">
        <f t="array" ref="O52">IFERROR(SUMIF(OtrosR!$C$3:$C$100, $A52, INDEX(OtrosR!$E$3:$P$100, , MATCH(O$1, OtrosR!$E$2:$P$2, 0))), "")</f>
        <v/>
      </c>
      <c r="P52" s="21">
        <f t="shared" si="49"/>
        <v>0</v>
      </c>
      <c r="Q52" s="21" t="str">
        <f t="array" ref="Q52">IFERROR(SUMIF(Consolidado!$C$3:$C59, $A52, INDEX(Consolidado!$E$3:$P59, , MATCH(Q$1, Consolidado!$E$2:$P$2, 0))), "")</f>
        <v/>
      </c>
      <c r="R52" s="21" t="str">
        <f t="array" ref="R52">IFERROR(SUMIF(OtrosR!$C$3:$C$100, $A52, INDEX(OtrosR!$E$3:$P$100, , MATCH(R$1, OtrosR!$E$2:$P$2, 0))), "")</f>
        <v/>
      </c>
      <c r="S52" s="21">
        <f t="shared" si="50"/>
        <v>0</v>
      </c>
      <c r="T52" s="22" t="str">
        <f t="array" ref="T52">IFERROR(SUMIF(Consolidado!$C$3:$C59, $A52, INDEX(Consolidado!$E$3:$P59, , MATCH(T$1, Consolidado!$E$2:$P$2, 0))), "")</f>
        <v/>
      </c>
      <c r="U52" s="22" t="str">
        <f t="array" ref="U52">IFERROR(SUMIF(OtrosR!$C$3:$C$100, $A52, INDEX(OtrosR!$E$3:$P$100, , MATCH(U$1, OtrosR!$E$2:$P$2, 0))), "")</f>
        <v/>
      </c>
      <c r="V52" s="21">
        <f t="shared" si="51"/>
        <v>0</v>
      </c>
      <c r="W52" s="21" t="str">
        <f t="array" ref="W52">IFERROR(SUMIF(Consolidado!$C$3:$C59, $A52, INDEX(Consolidado!$E$3:$P59, , MATCH(W$1, Consolidado!$E$2:$P$2, 0))), "")</f>
        <v/>
      </c>
      <c r="X52" s="21" t="str">
        <f t="array" ref="X52">IFERROR(SUMIF(OtrosR!$C$3:$C$100, $A52, INDEX(OtrosR!$E$3:$P$100, , MATCH(X$1, OtrosR!$E$2:$P$2, 0))), "")</f>
        <v/>
      </c>
      <c r="Y52" s="21">
        <f t="shared" si="52"/>
        <v>0</v>
      </c>
      <c r="Z52" s="22" t="str">
        <f t="array" ref="Z52">IFERROR(SUMIF(Consolidado!$C$3:$C59, $A52, INDEX(Consolidado!$E$3:$P59, , MATCH(Z$1, Consolidado!$E$2:$P$2, 0))), "")</f>
        <v/>
      </c>
      <c r="AA52" s="22" t="str">
        <f t="array" ref="AA52">IFERROR(SUMIF(OtrosR!$C$3:$C$100, $A52, INDEX(OtrosR!$E$3:$P$100, , MATCH(AA$1, OtrosR!$E$2:$P$2, 0))), "")</f>
        <v/>
      </c>
      <c r="AB52" s="21">
        <f t="shared" si="53"/>
        <v>0</v>
      </c>
      <c r="AC52" s="21" t="str">
        <f t="array" ref="AC52">IFERROR(SUMIF(Consolidado!$C$3:$C59, $A52, INDEX(Consolidado!$E$3:$P59, , MATCH(AC$1, Consolidado!$E$2:$P$2, 0))), "")</f>
        <v/>
      </c>
      <c r="AD52" s="21" t="str">
        <f t="array" ref="AD52">IFERROR(SUMIF(OtrosR!$C$3:$C$100, $A52, INDEX(OtrosR!$E$3:$P$100, , MATCH(AD$1, OtrosR!$E$2:$P$2, 0))), "")</f>
        <v/>
      </c>
      <c r="AE52" s="21">
        <f t="shared" si="54"/>
        <v>0</v>
      </c>
      <c r="AF52" s="22" t="str">
        <f t="array" ref="AF52">IFERROR(SUMIF(Consolidado!$C$3:$C59, $A52, INDEX(Consolidado!$E$3:$P59, , MATCH(AF$1, Consolidado!$E$2:$P$2, 0))), "")</f>
        <v/>
      </c>
      <c r="AG52" s="22" t="str">
        <f t="array" ref="AG52">IFERROR(SUMIF(OtrosR!$C$3:$C$100, $A52, INDEX(OtrosR!$E$3:$P$100, , MATCH(AG$1, OtrosR!$E$2:$P$2, 0))), "")</f>
        <v/>
      </c>
      <c r="AH52" s="21">
        <f t="shared" si="55"/>
        <v>0</v>
      </c>
      <c r="AI52" s="21" t="str">
        <f t="array" ref="AI52">IFERROR(SUMIF(Consolidado!$C$3:$C59, $A52, INDEX(Consolidado!$E$3:$P59, , MATCH(AI$1, Consolidado!$E$2:$P$2, 0))), "")</f>
        <v/>
      </c>
      <c r="AJ52" s="21" t="str">
        <f t="array" ref="AJ52">IFERROR(SUMIF(OtrosR!$C$3:$C$100, $A52, INDEX(OtrosR!$E$3:$P$100, , MATCH(AJ$1, OtrosR!$E$2:$P$2, 0))), "")</f>
        <v/>
      </c>
      <c r="AK52" s="21">
        <f t="shared" si="56"/>
        <v>0</v>
      </c>
      <c r="AL52" s="22" t="str">
        <f t="array" ref="AL52">IFERROR(SUMIF(Consolidado!$C$3:$C59, $A52, INDEX(Consolidado!$E$3:$P59, , MATCH(AL$1, Consolidado!$E$2:$P$2, 0))), "")</f>
        <v/>
      </c>
      <c r="AM52" s="22" t="str">
        <f t="array" ref="AM52">IFERROR(SUMIF(OtrosR!$C$3:$C$100, $A52, INDEX(OtrosR!$E$3:$P$100, , MATCH(AM$1, OtrosR!$E$2:$P$2, 0))), "")</f>
        <v/>
      </c>
      <c r="AN52" s="21">
        <f t="shared" si="57"/>
        <v>0</v>
      </c>
    </row>
    <row r="53" ht="15.75" customHeight="1">
      <c r="A53" s="7" t="str">
        <f>Menus!Q5</f>
        <v>D03 Compensaciones Efectivo</v>
      </c>
      <c r="B53" s="19">
        <f t="shared" si="43"/>
        <v>0</v>
      </c>
      <c r="C53" s="19">
        <f t="shared" si="44"/>
        <v>0</v>
      </c>
      <c r="D53" s="20">
        <f t="shared" si="45"/>
        <v>0</v>
      </c>
      <c r="E53" s="21" t="str">
        <f t="array" ref="E53">IFERROR(SUMIF(Consolidado!$C$3:$C59, $A53, INDEX(Consolidado!$E$3:$P$100, , MATCH(E$1, Consolidado!$E$2:$P$2, 0))), "")</f>
        <v/>
      </c>
      <c r="F53" s="21" t="str">
        <f t="array" ref="F53">IFERROR(SUMIF(OtrosR!$C$3:$C$100, $A53, INDEX(OtrosR!$E$3:$P$100, , MATCH(F$1, OtrosR!$E$2:$P$2, 0))), "")</f>
        <v/>
      </c>
      <c r="G53" s="21">
        <f t="shared" si="46"/>
        <v>0</v>
      </c>
      <c r="H53" s="22" t="str">
        <f t="array" ref="H53">IFERROR(SUMIF(Consolidado!$C$3:$C59, $A53, INDEX(Consolidado!$E$3:$P$100, , MATCH(H$1, Consolidado!$E$2:$P$2, 0))), "")</f>
        <v/>
      </c>
      <c r="I53" s="22" t="str">
        <f t="array" ref="I53">IFERROR(SUMIF(OtrosR!$C$3:$C$100, $A53, INDEX(OtrosR!$E$3:$P$100, , MATCH(I$1, OtrosR!$E$2:$P$2, 0))), "")</f>
        <v/>
      </c>
      <c r="J53" s="21">
        <f t="shared" si="47"/>
        <v>0</v>
      </c>
      <c r="K53" s="21" t="str">
        <f t="array" ref="K53">IFERROR(SUMIF(Consolidado!$C$3:$C59, $A53, INDEX(Consolidado!$E$3:$P59, , MATCH(K$1, Consolidado!$E$2:$P$2, 0))), "")</f>
        <v/>
      </c>
      <c r="L53" s="21" t="str">
        <f t="array" ref="L53">IFERROR(SUMIF(OtrosR!$C$3:$C$100, $A53, INDEX(OtrosR!$E$3:$P$100, , MATCH(L$1, OtrosR!$E$2:$P$2, 0))), "")</f>
        <v/>
      </c>
      <c r="M53" s="21">
        <f t="shared" si="48"/>
        <v>0</v>
      </c>
      <c r="N53" s="22" t="str">
        <f t="array" ref="N53">IFERROR(SUMIF(Consolidado!$C$3:$C59, $A53, INDEX(Consolidado!$E$3:$P59, , MATCH(N$1, Consolidado!$E$2:$P$2, 0))), "")</f>
        <v/>
      </c>
      <c r="O53" s="22" t="str">
        <f t="array" ref="O53">IFERROR(SUMIF(OtrosR!$C$3:$C$100, $A53, INDEX(OtrosR!$E$3:$P$100, , MATCH(O$1, OtrosR!$E$2:$P$2, 0))), "")</f>
        <v/>
      </c>
      <c r="P53" s="21">
        <f t="shared" si="49"/>
        <v>0</v>
      </c>
      <c r="Q53" s="21" t="str">
        <f t="array" ref="Q53">IFERROR(SUMIF(Consolidado!$C$3:$C59, $A53, INDEX(Consolidado!$E$3:$P59, , MATCH(Q$1, Consolidado!$E$2:$P$2, 0))), "")</f>
        <v/>
      </c>
      <c r="R53" s="21" t="str">
        <f t="array" ref="R53">IFERROR(SUMIF(OtrosR!$C$3:$C$100, $A53, INDEX(OtrosR!$E$3:$P$100, , MATCH(R$1, OtrosR!$E$2:$P$2, 0))), "")</f>
        <v/>
      </c>
      <c r="S53" s="21">
        <f t="shared" si="50"/>
        <v>0</v>
      </c>
      <c r="T53" s="22" t="str">
        <f t="array" ref="T53">IFERROR(SUMIF(Consolidado!$C$3:$C59, $A53, INDEX(Consolidado!$E$3:$P59, , MATCH(T$1, Consolidado!$E$2:$P$2, 0))), "")</f>
        <v/>
      </c>
      <c r="U53" s="22" t="str">
        <f t="array" ref="U53">IFERROR(SUMIF(OtrosR!$C$3:$C$100, $A53, INDEX(OtrosR!$E$3:$P$100, , MATCH(U$1, OtrosR!$E$2:$P$2, 0))), "")</f>
        <v/>
      </c>
      <c r="V53" s="21">
        <f t="shared" si="51"/>
        <v>0</v>
      </c>
      <c r="W53" s="21" t="str">
        <f t="array" ref="W53">IFERROR(SUMIF(Consolidado!$C$3:$C59, $A53, INDEX(Consolidado!$E$3:$P59, , MATCH(W$1, Consolidado!$E$2:$P$2, 0))), "")</f>
        <v/>
      </c>
      <c r="X53" s="21" t="str">
        <f t="array" ref="X53">IFERROR(SUMIF(OtrosR!$C$3:$C$100, $A53, INDEX(OtrosR!$E$3:$P$100, , MATCH(X$1, OtrosR!$E$2:$P$2, 0))), "")</f>
        <v/>
      </c>
      <c r="Y53" s="21">
        <f t="shared" si="52"/>
        <v>0</v>
      </c>
      <c r="Z53" s="22" t="str">
        <f t="array" ref="Z53">IFERROR(SUMIF(Consolidado!$C$3:$C59, $A53, INDEX(Consolidado!$E$3:$P59, , MATCH(Z$1, Consolidado!$E$2:$P$2, 0))), "")</f>
        <v/>
      </c>
      <c r="AA53" s="22" t="str">
        <f t="array" ref="AA53">IFERROR(SUMIF(OtrosR!$C$3:$C$100, $A53, INDEX(OtrosR!$E$3:$P$100, , MATCH(AA$1, OtrosR!$E$2:$P$2, 0))), "")</f>
        <v/>
      </c>
      <c r="AB53" s="21">
        <f t="shared" si="53"/>
        <v>0</v>
      </c>
      <c r="AC53" s="21" t="str">
        <f t="array" ref="AC53">IFERROR(SUMIF(Consolidado!$C$3:$C59, $A53, INDEX(Consolidado!$E$3:$P59, , MATCH(AC$1, Consolidado!$E$2:$P$2, 0))), "")</f>
        <v/>
      </c>
      <c r="AD53" s="21" t="str">
        <f t="array" ref="AD53">IFERROR(SUMIF(OtrosR!$C$3:$C$100, $A53, INDEX(OtrosR!$E$3:$P$100, , MATCH(AD$1, OtrosR!$E$2:$P$2, 0))), "")</f>
        <v/>
      </c>
      <c r="AE53" s="21">
        <f t="shared" si="54"/>
        <v>0</v>
      </c>
      <c r="AF53" s="22" t="str">
        <f t="array" ref="AF53">IFERROR(SUMIF(Consolidado!$C$3:$C59, $A53, INDEX(Consolidado!$E$3:$P59, , MATCH(AF$1, Consolidado!$E$2:$P$2, 0))), "")</f>
        <v/>
      </c>
      <c r="AG53" s="22" t="str">
        <f t="array" ref="AG53">IFERROR(SUMIF(OtrosR!$C$3:$C$100, $A53, INDEX(OtrosR!$E$3:$P$100, , MATCH(AG$1, OtrosR!$E$2:$P$2, 0))), "")</f>
        <v/>
      </c>
      <c r="AH53" s="21">
        <f t="shared" si="55"/>
        <v>0</v>
      </c>
      <c r="AI53" s="21" t="str">
        <f t="array" ref="AI53">IFERROR(SUMIF(Consolidado!$C$3:$C59, $A53, INDEX(Consolidado!$E$3:$P59, , MATCH(AI$1, Consolidado!$E$2:$P$2, 0))), "")</f>
        <v/>
      </c>
      <c r="AJ53" s="21" t="str">
        <f t="array" ref="AJ53">IFERROR(SUMIF(OtrosR!$C$3:$C$100, $A53, INDEX(OtrosR!$E$3:$P$100, , MATCH(AJ$1, OtrosR!$E$2:$P$2, 0))), "")</f>
        <v/>
      </c>
      <c r="AK53" s="21">
        <f t="shared" si="56"/>
        <v>0</v>
      </c>
      <c r="AL53" s="22" t="str">
        <f t="array" ref="AL53">IFERROR(SUMIF(Consolidado!$C$3:$C59, $A53, INDEX(Consolidado!$E$3:$P59, , MATCH(AL$1, Consolidado!$E$2:$P$2, 0))), "")</f>
        <v/>
      </c>
      <c r="AM53" s="22" t="str">
        <f t="array" ref="AM53">IFERROR(SUMIF(OtrosR!$C$3:$C$100, $A53, INDEX(OtrosR!$E$3:$P$100, , MATCH(AM$1, OtrosR!$E$2:$P$2, 0))), "")</f>
        <v/>
      </c>
      <c r="AN53" s="21">
        <f t="shared" si="57"/>
        <v>0</v>
      </c>
    </row>
    <row r="54" ht="15.75" customHeight="1">
      <c r="A54" s="7" t="str">
        <f>Menus!Q6</f>
        <v>D04 Comisiones Rafa</v>
      </c>
      <c r="B54" s="19">
        <f t="shared" si="43"/>
        <v>0</v>
      </c>
      <c r="C54" s="19">
        <f t="shared" si="44"/>
        <v>0</v>
      </c>
      <c r="D54" s="20">
        <f t="shared" si="45"/>
        <v>0</v>
      </c>
      <c r="E54" s="21" t="str">
        <f t="array" ref="E54">IFERROR(SUMIF(Consolidado!$C$3:$C59, $A54, INDEX(Consolidado!$E$3:$P$100, , MATCH(E$1, Consolidado!$E$2:$P$2, 0))), "")</f>
        <v/>
      </c>
      <c r="F54" s="21" t="str">
        <f t="array" ref="F54">IFERROR(SUMIF(OtrosR!$C$3:$C$100, $A54, INDEX(OtrosR!$E$3:$P$100, , MATCH(F$1, OtrosR!$E$2:$P$2, 0))), "")</f>
        <v/>
      </c>
      <c r="G54" s="21">
        <f t="shared" si="46"/>
        <v>0</v>
      </c>
      <c r="H54" s="22" t="str">
        <f t="array" ref="H54">IFERROR(SUMIF(Consolidado!$C$3:$C59, $A54, INDEX(Consolidado!$E$3:$P$100, , MATCH(H$1, Consolidado!$E$2:$P$2, 0))), "")</f>
        <v/>
      </c>
      <c r="I54" s="22" t="str">
        <f t="array" ref="I54">IFERROR(SUMIF(OtrosR!$C$3:$C$100, $A54, INDEX(OtrosR!$E$3:$P$100, , MATCH(I$1, OtrosR!$E$2:$P$2, 0))), "")</f>
        <v/>
      </c>
      <c r="J54" s="21">
        <f t="shared" si="47"/>
        <v>0</v>
      </c>
      <c r="K54" s="21" t="str">
        <f t="array" ref="K54">IFERROR(SUMIF(Consolidado!$C$3:$C59, $A54, INDEX(Consolidado!$E$3:$P59, , MATCH(K$1, Consolidado!$E$2:$P$2, 0))), "")</f>
        <v/>
      </c>
      <c r="L54" s="21" t="str">
        <f t="array" ref="L54">IFERROR(SUMIF(OtrosR!$C$3:$C$100, $A54, INDEX(OtrosR!$E$3:$P$100, , MATCH(L$1, OtrosR!$E$2:$P$2, 0))), "")</f>
        <v/>
      </c>
      <c r="M54" s="21">
        <f t="shared" si="48"/>
        <v>0</v>
      </c>
      <c r="N54" s="22" t="str">
        <f t="array" ref="N54">IFERROR(SUMIF(Consolidado!$C$3:$C59, $A54, INDEX(Consolidado!$E$3:$P59, , MATCH(N$1, Consolidado!$E$2:$P$2, 0))), "")</f>
        <v/>
      </c>
      <c r="O54" s="22" t="str">
        <f t="array" ref="O54">IFERROR(SUMIF(OtrosR!$C$3:$C$100, $A54, INDEX(OtrosR!$E$3:$P$100, , MATCH(O$1, OtrosR!$E$2:$P$2, 0))), "")</f>
        <v/>
      </c>
      <c r="P54" s="21">
        <f t="shared" si="49"/>
        <v>0</v>
      </c>
      <c r="Q54" s="21" t="str">
        <f t="array" ref="Q54">IFERROR(SUMIF(Consolidado!$C$3:$C59, $A54, INDEX(Consolidado!$E$3:$P59, , MATCH(Q$1, Consolidado!$E$2:$P$2, 0))), "")</f>
        <v/>
      </c>
      <c r="R54" s="21" t="str">
        <f t="array" ref="R54">IFERROR(SUMIF(OtrosR!$C$3:$C$100, $A54, INDEX(OtrosR!$E$3:$P$100, , MATCH(R$1, OtrosR!$E$2:$P$2, 0))), "")</f>
        <v/>
      </c>
      <c r="S54" s="21">
        <f t="shared" si="50"/>
        <v>0</v>
      </c>
      <c r="T54" s="22" t="str">
        <f t="array" ref="T54">IFERROR(SUMIF(Consolidado!$C$3:$C59, $A54, INDEX(Consolidado!$E$3:$P59, , MATCH(T$1, Consolidado!$E$2:$P$2, 0))), "")</f>
        <v/>
      </c>
      <c r="U54" s="22" t="str">
        <f t="array" ref="U54">IFERROR(SUMIF(OtrosR!$C$3:$C$100, $A54, INDEX(OtrosR!$E$3:$P$100, , MATCH(U$1, OtrosR!$E$2:$P$2, 0))), "")</f>
        <v/>
      </c>
      <c r="V54" s="21">
        <f t="shared" si="51"/>
        <v>0</v>
      </c>
      <c r="W54" s="21" t="str">
        <f t="array" ref="W54">IFERROR(SUMIF(Consolidado!$C$3:$C59, $A54, INDEX(Consolidado!$E$3:$P59, , MATCH(W$1, Consolidado!$E$2:$P$2, 0))), "")</f>
        <v/>
      </c>
      <c r="X54" s="21" t="str">
        <f t="array" ref="X54">IFERROR(SUMIF(OtrosR!$C$3:$C$100, $A54, INDEX(OtrosR!$E$3:$P$100, , MATCH(X$1, OtrosR!$E$2:$P$2, 0))), "")</f>
        <v/>
      </c>
      <c r="Y54" s="21">
        <f t="shared" si="52"/>
        <v>0</v>
      </c>
      <c r="Z54" s="22" t="str">
        <f t="array" ref="Z54">IFERROR(SUMIF(Consolidado!$C$3:$C59, $A54, INDEX(Consolidado!$E$3:$P59, , MATCH(Z$1, Consolidado!$E$2:$P$2, 0))), "")</f>
        <v/>
      </c>
      <c r="AA54" s="22" t="str">
        <f t="array" ref="AA54">IFERROR(SUMIF(OtrosR!$C$3:$C$100, $A54, INDEX(OtrosR!$E$3:$P$100, , MATCH(AA$1, OtrosR!$E$2:$P$2, 0))), "")</f>
        <v/>
      </c>
      <c r="AB54" s="21">
        <f t="shared" si="53"/>
        <v>0</v>
      </c>
      <c r="AC54" s="21" t="str">
        <f t="array" ref="AC54">IFERROR(SUMIF(Consolidado!$C$3:$C59, $A54, INDEX(Consolidado!$E$3:$P59, , MATCH(AC$1, Consolidado!$E$2:$P$2, 0))), "")</f>
        <v/>
      </c>
      <c r="AD54" s="21" t="str">
        <f t="array" ref="AD54">IFERROR(SUMIF(OtrosR!$C$3:$C$100, $A54, INDEX(OtrosR!$E$3:$P$100, , MATCH(AD$1, OtrosR!$E$2:$P$2, 0))), "")</f>
        <v/>
      </c>
      <c r="AE54" s="21">
        <f t="shared" si="54"/>
        <v>0</v>
      </c>
      <c r="AF54" s="22" t="str">
        <f t="array" ref="AF54">IFERROR(SUMIF(Consolidado!$C$3:$C59, $A54, INDEX(Consolidado!$E$3:$P59, , MATCH(AF$1, Consolidado!$E$2:$P$2, 0))), "")</f>
        <v/>
      </c>
      <c r="AG54" s="22" t="str">
        <f t="array" ref="AG54">IFERROR(SUMIF(OtrosR!$C$3:$C$100, $A54, INDEX(OtrosR!$E$3:$P$100, , MATCH(AG$1, OtrosR!$E$2:$P$2, 0))), "")</f>
        <v/>
      </c>
      <c r="AH54" s="21">
        <f t="shared" si="55"/>
        <v>0</v>
      </c>
      <c r="AI54" s="21" t="str">
        <f t="array" ref="AI54">IFERROR(SUMIF(Consolidado!$C$3:$C59, $A54, INDEX(Consolidado!$E$3:$P59, , MATCH(AI$1, Consolidado!$E$2:$P$2, 0))), "")</f>
        <v/>
      </c>
      <c r="AJ54" s="21" t="str">
        <f t="array" ref="AJ54">IFERROR(SUMIF(OtrosR!$C$3:$C$100, $A54, INDEX(OtrosR!$E$3:$P$100, , MATCH(AJ$1, OtrosR!$E$2:$P$2, 0))), "")</f>
        <v/>
      </c>
      <c r="AK54" s="21">
        <f t="shared" si="56"/>
        <v>0</v>
      </c>
      <c r="AL54" s="22" t="str">
        <f t="array" ref="AL54">IFERROR(SUMIF(Consolidado!$C$3:$C59, $A54, INDEX(Consolidado!$E$3:$P59, , MATCH(AL$1, Consolidado!$E$2:$P$2, 0))), "")</f>
        <v/>
      </c>
      <c r="AM54" s="22" t="str">
        <f t="array" ref="AM54">IFERROR(SUMIF(OtrosR!$C$3:$C$100, $A54, INDEX(OtrosR!$E$3:$P$100, , MATCH(AM$1, OtrosR!$E$2:$P$2, 0))), "")</f>
        <v/>
      </c>
      <c r="AN54" s="21">
        <f t="shared" si="57"/>
        <v>0</v>
      </c>
    </row>
    <row r="55" ht="15.75" customHeight="1">
      <c r="A55" s="7" t="str">
        <f>Menus!Q7</f>
        <v/>
      </c>
      <c r="B55" s="19">
        <f t="shared" si="43"/>
        <v>0</v>
      </c>
      <c r="C55" s="19">
        <f t="shared" si="44"/>
        <v>0</v>
      </c>
      <c r="D55" s="20">
        <f t="shared" si="45"/>
        <v>0</v>
      </c>
      <c r="E55" s="21" t="str">
        <f t="array" ref="E55">IFERROR(SUMIF(Consolidado!$C$3:$C59, $A55, INDEX(Consolidado!$E$3:$P$100, , MATCH(E$1, Consolidado!$E$2:$P$2, 0))), "")</f>
        <v/>
      </c>
      <c r="F55" s="21" t="str">
        <f t="array" ref="F55">IFERROR(SUMIF(OtrosR!$C$3:$C$100, $A55, INDEX(OtrosR!$E$3:$P$100, , MATCH(F$1, OtrosR!$E$2:$P$2, 0))), "")</f>
        <v/>
      </c>
      <c r="G55" s="21">
        <f t="shared" si="46"/>
        <v>0</v>
      </c>
      <c r="H55" s="22" t="str">
        <f t="array" ref="H55">IFERROR(SUMIF(Consolidado!$C$3:$C59, $A55, INDEX(Consolidado!$E$3:$P$100, , MATCH(H$1, Consolidado!$E$2:$P$2, 0))), "")</f>
        <v/>
      </c>
      <c r="I55" s="22" t="str">
        <f t="array" ref="I55">IFERROR(SUMIF(OtrosR!$C$3:$C$100, $A55, INDEX(OtrosR!$E$3:$P$100, , MATCH(I$1, OtrosR!$E$2:$P$2, 0))), "")</f>
        <v/>
      </c>
      <c r="J55" s="21">
        <f t="shared" si="47"/>
        <v>0</v>
      </c>
      <c r="K55" s="21" t="str">
        <f t="array" ref="K55">IFERROR(SUMIF(Consolidado!$C$3:$C59, $A55, INDEX(Consolidado!$E$3:$P59, , MATCH(K$1, Consolidado!$E$2:$P$2, 0))), "")</f>
        <v/>
      </c>
      <c r="L55" s="21" t="str">
        <f t="array" ref="L55">IFERROR(SUMIF(OtrosR!$C$3:$C$100, $A55, INDEX(OtrosR!$E$3:$P$100, , MATCH(L$1, OtrosR!$E$2:$P$2, 0))), "")</f>
        <v/>
      </c>
      <c r="M55" s="21">
        <f t="shared" si="48"/>
        <v>0</v>
      </c>
      <c r="N55" s="22" t="str">
        <f t="array" ref="N55">IFERROR(SUMIF(Consolidado!$C$3:$C59, $A55, INDEX(Consolidado!$E$3:$P59, , MATCH(N$1, Consolidado!$E$2:$P$2, 0))), "")</f>
        <v/>
      </c>
      <c r="O55" s="22" t="str">
        <f t="array" ref="O55">IFERROR(SUMIF(OtrosR!$C$3:$C$100, $A55, INDEX(OtrosR!$E$3:$P$100, , MATCH(O$1, OtrosR!$E$2:$P$2, 0))), "")</f>
        <v/>
      </c>
      <c r="P55" s="21">
        <f t="shared" si="49"/>
        <v>0</v>
      </c>
      <c r="Q55" s="21" t="str">
        <f t="array" ref="Q55">IFERROR(SUMIF(Consolidado!$C$3:$C59, $A55, INDEX(Consolidado!$E$3:$P59, , MATCH(Q$1, Consolidado!$E$2:$P$2, 0))), "")</f>
        <v/>
      </c>
      <c r="R55" s="21" t="str">
        <f t="array" ref="R55">IFERROR(SUMIF(OtrosR!$C$3:$C$100, $A55, INDEX(OtrosR!$E$3:$P$100, , MATCH(R$1, OtrosR!$E$2:$P$2, 0))), "")</f>
        <v/>
      </c>
      <c r="S55" s="21">
        <f t="shared" si="50"/>
        <v>0</v>
      </c>
      <c r="T55" s="22" t="str">
        <f t="array" ref="T55">IFERROR(SUMIF(Consolidado!$C$3:$C59, $A55, INDEX(Consolidado!$E$3:$P59, , MATCH(T$1, Consolidado!$E$2:$P$2, 0))), "")</f>
        <v/>
      </c>
      <c r="U55" s="22" t="str">
        <f t="array" ref="U55">IFERROR(SUMIF(OtrosR!$C$3:$C$100, $A55, INDEX(OtrosR!$E$3:$P$100, , MATCH(U$1, OtrosR!$E$2:$P$2, 0))), "")</f>
        <v/>
      </c>
      <c r="V55" s="21">
        <f t="shared" si="51"/>
        <v>0</v>
      </c>
      <c r="W55" s="21" t="str">
        <f t="array" ref="W55">IFERROR(SUMIF(Consolidado!$C$3:$C59, $A55, INDEX(Consolidado!$E$3:$P59, , MATCH(W$1, Consolidado!$E$2:$P$2, 0))), "")</f>
        <v/>
      </c>
      <c r="X55" s="21" t="str">
        <f t="array" ref="X55">IFERROR(SUMIF(OtrosR!$C$3:$C$100, $A55, INDEX(OtrosR!$E$3:$P$100, , MATCH(X$1, OtrosR!$E$2:$P$2, 0))), "")</f>
        <v/>
      </c>
      <c r="Y55" s="21">
        <f t="shared" si="52"/>
        <v>0</v>
      </c>
      <c r="Z55" s="22" t="str">
        <f t="array" ref="Z55">IFERROR(SUMIF(Consolidado!$C$3:$C59, $A55, INDEX(Consolidado!$E$3:$P59, , MATCH(Z$1, Consolidado!$E$2:$P$2, 0))), "")</f>
        <v/>
      </c>
      <c r="AA55" s="22" t="str">
        <f t="array" ref="AA55">IFERROR(SUMIF(OtrosR!$C$3:$C$100, $A55, INDEX(OtrosR!$E$3:$P$100, , MATCH(AA$1, OtrosR!$E$2:$P$2, 0))), "")</f>
        <v/>
      </c>
      <c r="AB55" s="21">
        <f t="shared" si="53"/>
        <v>0</v>
      </c>
      <c r="AC55" s="21" t="str">
        <f t="array" ref="AC55">IFERROR(SUMIF(Consolidado!$C$3:$C$100, $A55, INDEX(Consolidado!$E$3:$P$100, , MATCH(AC$1, Consolidado!$E$2:$P$2, 0))), "")</f>
        <v/>
      </c>
      <c r="AD55" s="21" t="str">
        <f t="array" ref="AD55">IFERROR(SUMIF(OtrosR!$C$3:$C$100, $A55, INDEX(OtrosR!$E$3:$P$100, , MATCH(AD$1, OtrosR!$E$2:$P$2, 0))), "")</f>
        <v/>
      </c>
      <c r="AE55" s="21">
        <f t="shared" si="54"/>
        <v>0</v>
      </c>
      <c r="AF55" s="22" t="str">
        <f t="array" ref="AF55">IFERROR(SUMIF(Consolidado!$C$3:$C59, $A55, INDEX(Consolidado!$E$3:$P59, , MATCH(AF$1, Consolidado!$E$2:$P$2, 0))), "")</f>
        <v/>
      </c>
      <c r="AG55" s="22" t="str">
        <f t="array" ref="AG55">IFERROR(SUMIF(OtrosR!$C$3:$C$100, $A55, INDEX(OtrosR!$E$3:$P$100, , MATCH(AG$1, OtrosR!$E$2:$P$2, 0))), "")</f>
        <v/>
      </c>
      <c r="AH55" s="21">
        <f t="shared" si="55"/>
        <v>0</v>
      </c>
      <c r="AI55" s="21" t="str">
        <f t="array" ref="AI55">IFERROR(SUMIF(Consolidado!$C$3:$C59, $A55, INDEX(Consolidado!$E$3:$P59, , MATCH(AI$1, Consolidado!$E$2:$P$2, 0))), "")</f>
        <v/>
      </c>
      <c r="AJ55" s="21" t="str">
        <f t="array" ref="AJ55">IFERROR(SUMIF(OtrosR!$C$3:$C$100, $A55, INDEX(OtrosR!$E$3:$P$100, , MATCH(AJ$1, OtrosR!$E$2:$P$2, 0))), "")</f>
        <v/>
      </c>
      <c r="AK55" s="21">
        <f t="shared" si="56"/>
        <v>0</v>
      </c>
      <c r="AL55" s="22" t="str">
        <f t="array" ref="AL55">IFERROR(SUMIF(Consolidado!$C$3:$C59, $A55, INDEX(Consolidado!$E$3:$P59, , MATCH(AL$1, Consolidado!$E$2:$P$2, 0))), "")</f>
        <v/>
      </c>
      <c r="AM55" s="22" t="str">
        <f t="array" ref="AM55">IFERROR(SUMIF(OtrosR!$C$3:$C$100, $A55, INDEX(OtrosR!$E$3:$P$100, , MATCH(AM$1, OtrosR!$E$2:$P$2, 0))), "")</f>
        <v/>
      </c>
      <c r="AN55" s="21">
        <f t="shared" si="57"/>
        <v>0</v>
      </c>
    </row>
    <row r="56" ht="15.75" customHeight="1">
      <c r="A56" s="7" t="str">
        <f>Menus!Q8</f>
        <v/>
      </c>
      <c r="B56" s="19">
        <f t="shared" si="43"/>
        <v>0</v>
      </c>
      <c r="C56" s="19">
        <f t="shared" si="44"/>
        <v>0</v>
      </c>
      <c r="D56" s="20">
        <f t="shared" si="45"/>
        <v>0</v>
      </c>
      <c r="E56" s="21" t="str">
        <f t="array" ref="E56">IFERROR(SUMIF(Consolidado!$C$3:$C59, $A56, INDEX(Consolidado!$E$3:$P$100, , MATCH(E$1, Consolidado!$E$2:$P$2, 0))), "")</f>
        <v/>
      </c>
      <c r="F56" s="21" t="str">
        <f t="array" ref="F56">IFERROR(SUMIF(OtrosR!$C$3:$C$100, $A56, INDEX(OtrosR!$E$3:$P$100, , MATCH(F$1, OtrosR!$E$2:$P$2, 0))), "")</f>
        <v/>
      </c>
      <c r="G56" s="21">
        <f t="shared" si="46"/>
        <v>0</v>
      </c>
      <c r="H56" s="22" t="str">
        <f t="array" ref="H56">IFERROR(SUMIF(Consolidado!$C$3:$C59, $A56, INDEX(Consolidado!$E$3:$P$100, , MATCH(H$1, Consolidado!$E$2:$P$2, 0))), "")</f>
        <v/>
      </c>
      <c r="I56" s="22" t="str">
        <f t="array" ref="I56">IFERROR(SUMIF(OtrosR!$C$3:$C$100, $A56, INDEX(OtrosR!$E$3:$P$100, , MATCH(I$1, OtrosR!$E$2:$P$2, 0))), "")</f>
        <v/>
      </c>
      <c r="J56" s="21">
        <f t="shared" si="47"/>
        <v>0</v>
      </c>
      <c r="K56" s="21" t="str">
        <f t="array" ref="K56">IFERROR(SUMIF(Consolidado!$C$3:$C59, $A56, INDEX(Consolidado!$E$3:$P59, , MATCH(K$1, Consolidado!$E$2:$P$2, 0))), "")</f>
        <v/>
      </c>
      <c r="L56" s="21" t="str">
        <f t="array" ref="L56">IFERROR(SUMIF(OtrosR!$C$3:$C$100, $A56, INDEX(OtrosR!$E$3:$P$100, , MATCH(L$1, OtrosR!$E$2:$P$2, 0))), "")</f>
        <v/>
      </c>
      <c r="M56" s="21">
        <f t="shared" si="48"/>
        <v>0</v>
      </c>
      <c r="N56" s="22" t="str">
        <f t="array" ref="N56">IFERROR(SUMIF(Consolidado!$C$3:$C59, $A56, INDEX(Consolidado!$E$3:$P59, , MATCH(N$1, Consolidado!$E$2:$P$2, 0))), "")</f>
        <v/>
      </c>
      <c r="O56" s="22" t="str">
        <f t="array" ref="O56">IFERROR(SUMIF(OtrosR!$C$3:$C$100, $A56, INDEX(OtrosR!$E$3:$P$100, , MATCH(O$1, OtrosR!$E$2:$P$2, 0))), "")</f>
        <v/>
      </c>
      <c r="P56" s="21">
        <f t="shared" si="49"/>
        <v>0</v>
      </c>
      <c r="Q56" s="21" t="str">
        <f t="array" ref="Q56">IFERROR(SUMIF(Consolidado!$C$3:$C59, $A56, INDEX(Consolidado!$E$3:$P59, , MATCH(Q$1, Consolidado!$E$2:$P$2, 0))), "")</f>
        <v/>
      </c>
      <c r="R56" s="21" t="str">
        <f t="array" ref="R56">IFERROR(SUMIF(OtrosR!$C$3:$C$100, $A56, INDEX(OtrosR!$E$3:$P$100, , MATCH(R$1, OtrosR!$E$2:$P$2, 0))), "")</f>
        <v/>
      </c>
      <c r="S56" s="21">
        <f t="shared" si="50"/>
        <v>0</v>
      </c>
      <c r="T56" s="22" t="str">
        <f t="array" ref="T56">IFERROR(SUMIF(Consolidado!$C$3:$C59, $A56, INDEX(Consolidado!$E$3:$P59, , MATCH(T$1, Consolidado!$E$2:$P$2, 0))), "")</f>
        <v/>
      </c>
      <c r="U56" s="22" t="str">
        <f t="array" ref="U56">IFERROR(SUMIF(OtrosR!$C$3:$C$100, $A56, INDEX(OtrosR!$E$3:$P$100, , MATCH(U$1, OtrosR!$E$2:$P$2, 0))), "")</f>
        <v/>
      </c>
      <c r="V56" s="21">
        <f t="shared" si="51"/>
        <v>0</v>
      </c>
      <c r="W56" s="21" t="str">
        <f t="array" ref="W56">IFERROR(SUMIF(Consolidado!$C$3:$C59, $A56, INDEX(Consolidado!$E$3:$P59, , MATCH(W$1, Consolidado!$E$2:$P$2, 0))), "")</f>
        <v/>
      </c>
      <c r="X56" s="21" t="str">
        <f t="array" ref="X56">IFERROR(SUMIF(OtrosR!$C$3:$C$100, $A56, INDEX(OtrosR!$E$3:$P$100, , MATCH(X$1, OtrosR!$E$2:$P$2, 0))), "")</f>
        <v/>
      </c>
      <c r="Y56" s="21">
        <f t="shared" si="52"/>
        <v>0</v>
      </c>
      <c r="Z56" s="22" t="str">
        <f t="array" ref="Z56">IFERROR(SUMIF(Consolidado!$C$3:$C59, $A56, INDEX(Consolidado!$E$3:$P59, , MATCH(Z$1, Consolidado!$E$2:$P$2, 0))), "")</f>
        <v/>
      </c>
      <c r="AA56" s="22" t="str">
        <f t="array" ref="AA56">IFERROR(SUMIF(OtrosR!$C$3:$C$100, $A56, INDEX(OtrosR!$E$3:$P$100, , MATCH(AA$1, OtrosR!$E$2:$P$2, 0))), "")</f>
        <v/>
      </c>
      <c r="AB56" s="21">
        <f t="shared" si="53"/>
        <v>0</v>
      </c>
      <c r="AC56" s="21" t="str">
        <f t="array" ref="AC56">IFERROR(SUMIF(Consolidado!$C$3:$C$100, $A56, INDEX(Consolidado!$E$3:$P$100, , MATCH(AC$1, Consolidado!$E$2:$P$2, 0))), "")</f>
        <v/>
      </c>
      <c r="AD56" s="21" t="str">
        <f t="array" ref="AD56">IFERROR(SUMIF(OtrosR!$C$3:$C$100, $A56, INDEX(OtrosR!$E$3:$P$100, , MATCH(AD$1, OtrosR!$E$2:$P$2, 0))), "")</f>
        <v/>
      </c>
      <c r="AE56" s="21">
        <f t="shared" si="54"/>
        <v>0</v>
      </c>
      <c r="AF56" s="22" t="str">
        <f t="array" ref="AF56">IFERROR(SUMIF(Consolidado!$C$3:$C59, $A56, INDEX(Consolidado!$E$3:$P59, , MATCH(AF$1, Consolidado!$E$2:$P$2, 0))), "")</f>
        <v/>
      </c>
      <c r="AG56" s="22" t="str">
        <f t="array" ref="AG56">IFERROR(SUMIF(OtrosR!$C$3:$C$100, $A56, INDEX(OtrosR!$E$3:$P$100, , MATCH(AG$1, OtrosR!$E$2:$P$2, 0))), "")</f>
        <v/>
      </c>
      <c r="AH56" s="21">
        <f t="shared" si="55"/>
        <v>0</v>
      </c>
      <c r="AI56" s="21" t="str">
        <f t="array" ref="AI56">IFERROR(SUMIF(Consolidado!$C$3:$C59, $A56, INDEX(Consolidado!$E$3:$P59, , MATCH(AI$1, Consolidado!$E$2:$P$2, 0))), "")</f>
        <v/>
      </c>
      <c r="AJ56" s="21" t="str">
        <f t="array" ref="AJ56">IFERROR(SUMIF(OtrosR!$C$3:$C$100, $A56, INDEX(OtrosR!$E$3:$P$100, , MATCH(AJ$1, OtrosR!$E$2:$P$2, 0))), "")</f>
        <v/>
      </c>
      <c r="AK56" s="21">
        <f t="shared" si="56"/>
        <v>0</v>
      </c>
      <c r="AL56" s="22" t="str">
        <f t="array" ref="AL56">IFERROR(SUMIF(Consolidado!$C$3:$C59, $A56, INDEX(Consolidado!$E$3:$P59, , MATCH(AL$1, Consolidado!$E$2:$P$2, 0))), "")</f>
        <v/>
      </c>
      <c r="AM56" s="22" t="str">
        <f t="array" ref="AM56">IFERROR(SUMIF(OtrosR!$C$3:$C$100, $A56, INDEX(OtrosR!$E$3:$P$100, , MATCH(AM$1, OtrosR!$E$2:$P$2, 0))), "")</f>
        <v/>
      </c>
      <c r="AN56" s="21">
        <f t="shared" si="57"/>
        <v>0</v>
      </c>
    </row>
    <row r="57" ht="15.75" customHeight="1">
      <c r="A57" s="7" t="str">
        <f>Menus!Q9</f>
        <v/>
      </c>
      <c r="B57" s="19">
        <f t="shared" si="43"/>
        <v>0</v>
      </c>
      <c r="C57" s="19">
        <f t="shared" si="44"/>
        <v>0</v>
      </c>
      <c r="D57" s="20">
        <f t="shared" si="45"/>
        <v>0</v>
      </c>
      <c r="E57" s="21" t="str">
        <f t="array" ref="E57">IFERROR(SUMIF(Consolidado!$C$3:$C59, $A57, INDEX(Consolidado!$E$3:$P$100, , MATCH(E$1, Consolidado!$E$2:$P$2, 0))), "")</f>
        <v/>
      </c>
      <c r="F57" s="21" t="str">
        <f t="array" ref="F57">IFERROR(SUMIF(OtrosR!$C$3:$C$100, $A57, INDEX(OtrosR!$E$3:$P$100, , MATCH(F$1, OtrosR!$E$2:$P$2, 0))), "")</f>
        <v/>
      </c>
      <c r="G57" s="21">
        <f t="shared" si="46"/>
        <v>0</v>
      </c>
      <c r="H57" s="22" t="str">
        <f t="array" ref="H57">IFERROR(SUMIF(Consolidado!$C$3:$C59, $A57, INDEX(Consolidado!$E$3:$P$100, , MATCH(H$1, Consolidado!$E$2:$P$2, 0))), "")</f>
        <v/>
      </c>
      <c r="I57" s="22" t="str">
        <f t="array" ref="I57">IFERROR(SUMIF(OtrosR!$C$3:$C$100, $A57, INDEX(OtrosR!$E$3:$P$100, , MATCH(I$1, OtrosR!$E$2:$P$2, 0))), "")</f>
        <v/>
      </c>
      <c r="J57" s="21">
        <f t="shared" si="47"/>
        <v>0</v>
      </c>
      <c r="K57" s="21" t="str">
        <f t="array" ref="K57">IFERROR(SUMIF(Consolidado!$C$3:$C59, $A57, INDEX(Consolidado!$E$3:$P59, , MATCH(K$1, Consolidado!$E$2:$P$2, 0))), "")</f>
        <v/>
      </c>
      <c r="L57" s="21" t="str">
        <f t="array" ref="L57">IFERROR(SUMIF(OtrosR!$C$3:$C$100, $A57, INDEX(OtrosR!$E$3:$P$100, , MATCH(L$1, OtrosR!$E$2:$P$2, 0))), "")</f>
        <v/>
      </c>
      <c r="M57" s="21">
        <f t="shared" si="48"/>
        <v>0</v>
      </c>
      <c r="N57" s="22" t="str">
        <f t="array" ref="N57">IFERROR(SUMIF(Consolidado!$C$3:$C59, $A57, INDEX(Consolidado!$E$3:$P59, , MATCH(N$1, Consolidado!$E$2:$P$2, 0))), "")</f>
        <v/>
      </c>
      <c r="O57" s="22" t="str">
        <f t="array" ref="O57">IFERROR(SUMIF(OtrosR!$C$3:$C$100, $A57, INDEX(OtrosR!$E$3:$P$100, , MATCH(O$1, OtrosR!$E$2:$P$2, 0))), "")</f>
        <v/>
      </c>
      <c r="P57" s="21">
        <f t="shared" si="49"/>
        <v>0</v>
      </c>
      <c r="Q57" s="21" t="str">
        <f t="array" ref="Q57">IFERROR(SUMIF(Consolidado!$C$3:$C59, $A57, INDEX(Consolidado!$E$3:$P59, , MATCH(Q$1, Consolidado!$E$2:$P$2, 0))), "")</f>
        <v/>
      </c>
      <c r="R57" s="21" t="str">
        <f t="array" ref="R57">IFERROR(SUMIF(OtrosR!$C$3:$C$100, $A57, INDEX(OtrosR!$E$3:$P$100, , MATCH(R$1, OtrosR!$E$2:$P$2, 0))), "")</f>
        <v/>
      </c>
      <c r="S57" s="21">
        <f t="shared" si="50"/>
        <v>0</v>
      </c>
      <c r="T57" s="22" t="str">
        <f t="array" ref="T57">IFERROR(SUMIF(Consolidado!$C$3:$C59, $A57, INDEX(Consolidado!$E$3:$P59, , MATCH(T$1, Consolidado!$E$2:$P$2, 0))), "")</f>
        <v/>
      </c>
      <c r="U57" s="22" t="str">
        <f t="array" ref="U57">IFERROR(SUMIF(OtrosR!$C$3:$C$100, $A57, INDEX(OtrosR!$E$3:$P$100, , MATCH(U$1, OtrosR!$E$2:$P$2, 0))), "")</f>
        <v/>
      </c>
      <c r="V57" s="21">
        <f t="shared" si="51"/>
        <v>0</v>
      </c>
      <c r="W57" s="21" t="str">
        <f t="array" ref="W57">IFERROR(SUMIF(Consolidado!$C$3:$C59, $A57, INDEX(Consolidado!$E$3:$P59, , MATCH(W$1, Consolidado!$E$2:$P$2, 0))), "")</f>
        <v/>
      </c>
      <c r="X57" s="21" t="str">
        <f t="array" ref="X57">IFERROR(SUMIF(OtrosR!$C$3:$C$100, $A57, INDEX(OtrosR!$E$3:$P$100, , MATCH(X$1, OtrosR!$E$2:$P$2, 0))), "")</f>
        <v/>
      </c>
      <c r="Y57" s="21">
        <f t="shared" si="52"/>
        <v>0</v>
      </c>
      <c r="Z57" s="22" t="str">
        <f t="array" ref="Z57">IFERROR(SUMIF(Consolidado!$C$3:$C59, $A57, INDEX(Consolidado!$E$3:$P59, , MATCH(Z$1, Consolidado!$E$2:$P$2, 0))), "")</f>
        <v/>
      </c>
      <c r="AA57" s="22" t="str">
        <f t="array" ref="AA57">IFERROR(SUMIF(OtrosR!$C$3:$C$100, $A57, INDEX(OtrosR!$E$3:$P$100, , MATCH(AA$1, OtrosR!$E$2:$P$2, 0))), "")</f>
        <v/>
      </c>
      <c r="AB57" s="21">
        <f t="shared" si="53"/>
        <v>0</v>
      </c>
      <c r="AC57" s="21" t="str">
        <f t="array" ref="AC57">IFERROR(SUMIF(Consolidado!$C$3:$C$100, $A57, INDEX(Consolidado!$E$3:$P$100, , MATCH(AC$1, Consolidado!$E$2:$P$2, 0))), "")</f>
        <v/>
      </c>
      <c r="AD57" s="21" t="str">
        <f t="array" ref="AD57">IFERROR(SUMIF(OtrosR!$C$3:$C$100, $A57, INDEX(OtrosR!$E$3:$P$100, , MATCH(AD$1, OtrosR!$E$2:$P$2, 0))), "")</f>
        <v/>
      </c>
      <c r="AE57" s="21">
        <f t="shared" si="54"/>
        <v>0</v>
      </c>
      <c r="AF57" s="22" t="str">
        <f t="array" ref="AF57">IFERROR(SUMIF(Consolidado!$C$3:$C59, $A57, INDEX(Consolidado!$E$3:$P59, , MATCH(AF$1, Consolidado!$E$2:$P$2, 0))), "")</f>
        <v/>
      </c>
      <c r="AG57" s="22" t="str">
        <f t="array" ref="AG57">IFERROR(SUMIF(OtrosR!$C$3:$C$100, $A57, INDEX(OtrosR!$E$3:$P$100, , MATCH(AG$1, OtrosR!$E$2:$P$2, 0))), "")</f>
        <v/>
      </c>
      <c r="AH57" s="21">
        <f t="shared" si="55"/>
        <v>0</v>
      </c>
      <c r="AI57" s="21" t="str">
        <f t="array" ref="AI57">IFERROR(SUMIF(Consolidado!$C$3:$C59, $A57, INDEX(Consolidado!$E$3:$P59, , MATCH(AI$1, Consolidado!$E$2:$P$2, 0))), "")</f>
        <v/>
      </c>
      <c r="AJ57" s="21" t="str">
        <f t="array" ref="AJ57">IFERROR(SUMIF(OtrosR!$C$3:$C$100, $A57, INDEX(OtrosR!$E$3:$P$100, , MATCH(AJ$1, OtrosR!$E$2:$P$2, 0))), "")</f>
        <v/>
      </c>
      <c r="AK57" s="21">
        <f t="shared" si="56"/>
        <v>0</v>
      </c>
      <c r="AL57" s="22" t="str">
        <f t="array" ref="AL57">IFERROR(SUMIF(Consolidado!$C$3:$C59, $A57, INDEX(Consolidado!$E$3:$P59, , MATCH(AL$1, Consolidado!$E$2:$P$2, 0))), "")</f>
        <v/>
      </c>
      <c r="AM57" s="22" t="str">
        <f t="array" ref="AM57">IFERROR(SUMIF(OtrosR!$C$3:$C$100, $A57, INDEX(OtrosR!$E$3:$P$100, , MATCH(AM$1, OtrosR!$E$2:$P$2, 0))), "")</f>
        <v/>
      </c>
      <c r="AN57" s="21">
        <f t="shared" si="57"/>
        <v>0</v>
      </c>
    </row>
    <row r="58" ht="15.75" customHeight="1">
      <c r="A58" s="7" t="str">
        <f>Menus!Q10</f>
        <v/>
      </c>
      <c r="B58" s="19">
        <f t="shared" si="43"/>
        <v>0</v>
      </c>
      <c r="C58" s="19">
        <f t="shared" si="44"/>
        <v>0</v>
      </c>
      <c r="D58" s="20">
        <f t="shared" si="45"/>
        <v>0</v>
      </c>
      <c r="E58" s="21" t="str">
        <f t="array" ref="E58">IFERROR(SUMIF(Consolidado!$C$3:$C59, $A58, INDEX(Consolidado!$E$3:$P$100, , MATCH(E$1, Consolidado!$E$2:$P$2, 0))), "")</f>
        <v/>
      </c>
      <c r="F58" s="21" t="str">
        <f t="array" ref="F58">IFERROR(SUMIF(OtrosR!$C$3:$C$100, $A58, INDEX(OtrosR!$E$3:$P$100, , MATCH(F$1, OtrosR!$E$2:$P$2, 0))), "")</f>
        <v/>
      </c>
      <c r="G58" s="21">
        <f t="shared" si="46"/>
        <v>0</v>
      </c>
      <c r="H58" s="22" t="str">
        <f t="array" ref="H58">IFERROR(SUMIF(Consolidado!$C$3:$C59, $A58, INDEX(Consolidado!$E$3:$P$100, , MATCH(H$1, Consolidado!$E$2:$P$2, 0))), "")</f>
        <v/>
      </c>
      <c r="I58" s="22" t="str">
        <f t="array" ref="I58">IFERROR(SUMIF(OtrosR!$C$3:$C$100, $A58, INDEX(OtrosR!$E$3:$P$100, , MATCH(I$1, OtrosR!$E$2:$P$2, 0))), "")</f>
        <v/>
      </c>
      <c r="J58" s="21">
        <f t="shared" si="47"/>
        <v>0</v>
      </c>
      <c r="K58" s="21" t="str">
        <f t="array" ref="K58">IFERROR(SUMIF(Consolidado!$C$3:$C59, $A58, INDEX(Consolidado!$E$3:$P59, , MATCH(K$1, Consolidado!$E$2:$P$2, 0))), "")</f>
        <v/>
      </c>
      <c r="L58" s="21" t="str">
        <f t="array" ref="L58">IFERROR(SUMIF(OtrosR!$C$3:$C$100, $A58, INDEX(OtrosR!$E$3:$P$100, , MATCH(L$1, OtrosR!$E$2:$P$2, 0))), "")</f>
        <v/>
      </c>
      <c r="M58" s="21">
        <f t="shared" si="48"/>
        <v>0</v>
      </c>
      <c r="N58" s="22" t="str">
        <f t="array" ref="N58">IFERROR(SUMIF(Consolidado!$C$3:$C59, $A58, INDEX(Consolidado!$E$3:$P59, , MATCH(N$1, Consolidado!$E$2:$P$2, 0))), "")</f>
        <v/>
      </c>
      <c r="O58" s="22" t="str">
        <f t="array" ref="O58">IFERROR(SUMIF(OtrosR!$C$3:$C$100, $A58, INDEX(OtrosR!$E$3:$P$100, , MATCH(O$1, OtrosR!$E$2:$P$2, 0))), "")</f>
        <v/>
      </c>
      <c r="P58" s="21">
        <f t="shared" si="49"/>
        <v>0</v>
      </c>
      <c r="Q58" s="21" t="str">
        <f t="array" ref="Q58">IFERROR(SUMIF(Consolidado!$C$3:$C59, $A58, INDEX(Consolidado!$E$3:$P59, , MATCH(Q$1, Consolidado!$E$2:$P$2, 0))), "")</f>
        <v/>
      </c>
      <c r="R58" s="21" t="str">
        <f t="array" ref="R58">IFERROR(SUMIF(OtrosR!$C$3:$C$100, $A58, INDEX(OtrosR!$E$3:$P$100, , MATCH(R$1, OtrosR!$E$2:$P$2, 0))), "")</f>
        <v/>
      </c>
      <c r="S58" s="21">
        <f t="shared" si="50"/>
        <v>0</v>
      </c>
      <c r="T58" s="22" t="str">
        <f t="array" ref="T58">IFERROR(SUMIF(Consolidado!$C$3:$C59, $A58, INDEX(Consolidado!$E$3:$P59, , MATCH(T$1, Consolidado!$E$2:$P$2, 0))), "")</f>
        <v/>
      </c>
      <c r="U58" s="22" t="str">
        <f t="array" ref="U58">IFERROR(SUMIF(OtrosR!$C$3:$C$100, $A58, INDEX(OtrosR!$E$3:$P$100, , MATCH(U$1, OtrosR!$E$2:$P$2, 0))), "")</f>
        <v/>
      </c>
      <c r="V58" s="21">
        <f t="shared" si="51"/>
        <v>0</v>
      </c>
      <c r="W58" s="21" t="str">
        <f t="array" ref="W58">IFERROR(SUMIF(Consolidado!$C$3:$C59, $A58, INDEX(Consolidado!$E$3:$P59, , MATCH(W$1, Consolidado!$E$2:$P$2, 0))), "")</f>
        <v/>
      </c>
      <c r="X58" s="21" t="str">
        <f t="array" ref="X58">IFERROR(SUMIF(OtrosR!$C$3:$C$100, $A58, INDEX(OtrosR!$E$3:$P$100, , MATCH(X$1, OtrosR!$E$2:$P$2, 0))), "")</f>
        <v/>
      </c>
      <c r="Y58" s="21">
        <f t="shared" si="52"/>
        <v>0</v>
      </c>
      <c r="Z58" s="22" t="str">
        <f t="array" ref="Z58">IFERROR(SUMIF(Consolidado!$C$3:$C59, $A58, INDEX(Consolidado!$E$3:$P59, , MATCH(Z$1, Consolidado!$E$2:$P$2, 0))), "")</f>
        <v/>
      </c>
      <c r="AA58" s="22" t="str">
        <f t="array" ref="AA58">IFERROR(SUMIF(OtrosR!$C$3:$C$100, $A58, INDEX(OtrosR!$E$3:$P$100, , MATCH(AA$1, OtrosR!$E$2:$P$2, 0))), "")</f>
        <v/>
      </c>
      <c r="AB58" s="21">
        <f t="shared" si="53"/>
        <v>0</v>
      </c>
      <c r="AC58" s="21" t="str">
        <f t="array" ref="AC58">IFERROR(SUMIF(Consolidado!$C$3:$C$100, $A58, INDEX(Consolidado!$E$3:$P$100, , MATCH(AC$1, Consolidado!$E$2:$P$2, 0))), "")</f>
        <v/>
      </c>
      <c r="AD58" s="21" t="str">
        <f t="array" ref="AD58">IFERROR(SUMIF(OtrosR!$C$3:$C$100, $A58, INDEX(OtrosR!$E$3:$P$100, , MATCH(AD$1, OtrosR!$E$2:$P$2, 0))), "")</f>
        <v/>
      </c>
      <c r="AE58" s="21">
        <f t="shared" si="54"/>
        <v>0</v>
      </c>
      <c r="AF58" s="22" t="str">
        <f t="array" ref="AF58">IFERROR(SUMIF(Consolidado!$C$3:$C59, $A58, INDEX(Consolidado!$E$3:$P59, , MATCH(AF$1, Consolidado!$E$2:$P$2, 0))), "")</f>
        <v/>
      </c>
      <c r="AG58" s="22" t="str">
        <f t="array" ref="AG58">IFERROR(SUMIF(OtrosR!$C$3:$C$100, $A58, INDEX(OtrosR!$E$3:$P$100, , MATCH(AG$1, OtrosR!$E$2:$P$2, 0))), "")</f>
        <v/>
      </c>
      <c r="AH58" s="21">
        <f t="shared" si="55"/>
        <v>0</v>
      </c>
      <c r="AI58" s="21" t="str">
        <f t="array" ref="AI58">IFERROR(SUMIF(Consolidado!$C$3:$C59, $A58, INDEX(Consolidado!$E$3:$P59, , MATCH(AI$1, Consolidado!$E$2:$P$2, 0))), "")</f>
        <v/>
      </c>
      <c r="AJ58" s="21" t="str">
        <f t="array" ref="AJ58">IFERROR(SUMIF(OtrosR!$C$3:$C$100, $A58, INDEX(OtrosR!$E$3:$P$100, , MATCH(AJ$1, OtrosR!$E$2:$P$2, 0))), "")</f>
        <v/>
      </c>
      <c r="AK58" s="21">
        <f t="shared" si="56"/>
        <v>0</v>
      </c>
      <c r="AL58" s="22" t="str">
        <f t="array" ref="AL58">IFERROR(SUMIF(Consolidado!$C$3:$C59, $A58, INDEX(Consolidado!$E$3:$P59, , MATCH(AL$1, Consolidado!$E$2:$P$2, 0))), "")</f>
        <v/>
      </c>
      <c r="AM58" s="22" t="str">
        <f t="array" ref="AM58">IFERROR(SUMIF(OtrosR!$C$3:$C$100, $A58, INDEX(OtrosR!$E$3:$P$100, , MATCH(AM$1, OtrosR!$E$2:$P$2, 0))), "")</f>
        <v/>
      </c>
      <c r="AN58" s="21">
        <f t="shared" si="57"/>
        <v>0</v>
      </c>
    </row>
    <row r="59" ht="15.75" customHeight="1">
      <c r="A59" s="7" t="str">
        <f>Menus!Q11</f>
        <v/>
      </c>
      <c r="B59" s="19">
        <f t="shared" si="43"/>
        <v>0</v>
      </c>
      <c r="C59" s="19">
        <f t="shared" si="44"/>
        <v>0</v>
      </c>
      <c r="D59" s="20">
        <f t="shared" si="45"/>
        <v>0</v>
      </c>
      <c r="E59" s="21" t="str">
        <f t="array" ref="E59">IFERROR(SUMIF(Consolidado!$C$3:$C59, $A59, INDEX(Consolidado!$E$3:$P$100, , MATCH(E$1, Consolidado!$E$2:$P$2, 0))), "")</f>
        <v/>
      </c>
      <c r="F59" s="21" t="str">
        <f t="array" ref="F59">IFERROR(SUMIF(OtrosR!$C$3:$C$100, $A59, INDEX(OtrosR!$E$3:$P$100, , MATCH(F$1, OtrosR!$E$2:$P$2, 0))), "")</f>
        <v/>
      </c>
      <c r="G59" s="21">
        <f t="shared" si="46"/>
        <v>0</v>
      </c>
      <c r="H59" s="22" t="str">
        <f t="array" ref="H59">IFERROR(SUMIF(Consolidado!$C$3:$C59, $A59, INDEX(Consolidado!$E$3:$P$100, , MATCH(H$1, Consolidado!$E$2:$P$2, 0))), "")</f>
        <v/>
      </c>
      <c r="I59" s="22" t="str">
        <f t="array" ref="I59">IFERROR(SUMIF(OtrosR!$C$3:$C$100, $A59, INDEX(OtrosR!$E$3:$P$100, , MATCH(I$1, OtrosR!$E$2:$P$2, 0))), "")</f>
        <v/>
      </c>
      <c r="J59" s="21">
        <f t="shared" si="47"/>
        <v>0</v>
      </c>
      <c r="K59" s="21" t="str">
        <f t="array" ref="K59">IFERROR(SUMIF(Consolidado!$C$3:$C59, $A59, INDEX(Consolidado!$E$3:$P59, , MATCH(K$1, Consolidado!$E$2:$P$2, 0))), "")</f>
        <v/>
      </c>
      <c r="L59" s="21" t="str">
        <f t="array" ref="L59">IFERROR(SUMIF(OtrosR!$C$3:$C$100, $A59, INDEX(OtrosR!$E$3:$P$100, , MATCH(L$1, OtrosR!$E$2:$P$2, 0))), "")</f>
        <v/>
      </c>
      <c r="M59" s="21">
        <f t="shared" si="48"/>
        <v>0</v>
      </c>
      <c r="N59" s="22" t="str">
        <f t="array" ref="N59">IFERROR(SUMIF(Consolidado!$C$3:$C59, $A59, INDEX(Consolidado!$E$3:$P59, , MATCH(N$1, Consolidado!$E$2:$P$2, 0))), "")</f>
        <v/>
      </c>
      <c r="O59" s="22" t="str">
        <f t="array" ref="O59">IFERROR(SUMIF(OtrosR!$C$3:$C$100, $A59, INDEX(OtrosR!$E$3:$P$100, , MATCH(O$1, OtrosR!$E$2:$P$2, 0))), "")</f>
        <v/>
      </c>
      <c r="P59" s="21">
        <f t="shared" si="49"/>
        <v>0</v>
      </c>
      <c r="Q59" s="21" t="str">
        <f t="array" ref="Q59">IFERROR(SUMIF(Consolidado!$C$3:$C59, $A59, INDEX(Consolidado!$E$3:$P59, , MATCH(Q$1, Consolidado!$E$2:$P$2, 0))), "")</f>
        <v/>
      </c>
      <c r="R59" s="21" t="str">
        <f t="array" ref="R59">IFERROR(SUMIF(OtrosR!$C$3:$C$100, $A59, INDEX(OtrosR!$E$3:$P$100, , MATCH(R$1, OtrosR!$E$2:$P$2, 0))), "")</f>
        <v/>
      </c>
      <c r="S59" s="21">
        <f t="shared" si="50"/>
        <v>0</v>
      </c>
      <c r="T59" s="22" t="str">
        <f t="array" ref="T59">IFERROR(SUMIF(Consolidado!$C$3:$C59, $A59, INDEX(Consolidado!$E$3:$P59, , MATCH(T$1, Consolidado!$E$2:$P$2, 0))), "")</f>
        <v/>
      </c>
      <c r="U59" s="22" t="str">
        <f t="array" ref="U59">IFERROR(SUMIF(OtrosR!$C$3:$C$100, $A59, INDEX(OtrosR!$E$3:$P$100, , MATCH(U$1, OtrosR!$E$2:$P$2, 0))), "")</f>
        <v/>
      </c>
      <c r="V59" s="21">
        <f t="shared" si="51"/>
        <v>0</v>
      </c>
      <c r="W59" s="21" t="str">
        <f t="array" ref="W59">IFERROR(SUMIF(Consolidado!$C$3:$C59, $A59, INDEX(Consolidado!$E$3:$P59, , MATCH(W$1, Consolidado!$E$2:$P$2, 0))), "")</f>
        <v/>
      </c>
      <c r="X59" s="21" t="str">
        <f t="array" ref="X59">IFERROR(SUMIF(OtrosR!$C$3:$C$100, $A59, INDEX(OtrosR!$E$3:$P$100, , MATCH(X$1, OtrosR!$E$2:$P$2, 0))), "")</f>
        <v/>
      </c>
      <c r="Y59" s="21">
        <f t="shared" si="52"/>
        <v>0</v>
      </c>
      <c r="Z59" s="22" t="str">
        <f t="array" ref="Z59">IFERROR(SUMIF(Consolidado!$C$3:$C59, $A59, INDEX(Consolidado!$E$3:$P59, , MATCH(Z$1, Consolidado!$E$2:$P$2, 0))), "")</f>
        <v/>
      </c>
      <c r="AA59" s="22" t="str">
        <f t="array" ref="AA59">IFERROR(SUMIF(OtrosR!$C$3:$C$100, $A59, INDEX(OtrosR!$E$3:$P$100, , MATCH(AA$1, OtrosR!$E$2:$P$2, 0))), "")</f>
        <v/>
      </c>
      <c r="AB59" s="21">
        <f t="shared" si="53"/>
        <v>0</v>
      </c>
      <c r="AC59" s="21" t="str">
        <f t="array" ref="AC59">IFERROR(SUMIF(Consolidado!$C$3:$C$100, $A59, INDEX(Consolidado!$E$3:$P$100, , MATCH(AC$1, Consolidado!$E$2:$P$2, 0))), "")</f>
        <v/>
      </c>
      <c r="AD59" s="21" t="str">
        <f t="array" ref="AD59">IFERROR(SUMIF(OtrosR!$C$3:$C$100, $A59, INDEX(OtrosR!$E$3:$P$100, , MATCH(AD$1, OtrosR!$E$2:$P$2, 0))), "")</f>
        <v/>
      </c>
      <c r="AE59" s="21">
        <f t="shared" si="54"/>
        <v>0</v>
      </c>
      <c r="AF59" s="22" t="str">
        <f t="array" ref="AF59">IFERROR(SUMIF(Consolidado!$C$3:$C59, $A59, INDEX(Consolidado!$E$3:$P59, , MATCH(AF$1, Consolidado!$E$2:$P$2, 0))), "")</f>
        <v/>
      </c>
      <c r="AG59" s="22" t="str">
        <f t="array" ref="AG59">IFERROR(SUMIF(OtrosR!$C$3:$C$100, $A59, INDEX(OtrosR!$E$3:$P$100, , MATCH(AG$1, OtrosR!$E$2:$P$2, 0))), "")</f>
        <v/>
      </c>
      <c r="AH59" s="21">
        <f t="shared" si="55"/>
        <v>0</v>
      </c>
      <c r="AI59" s="21" t="str">
        <f t="array" ref="AI59">IFERROR(SUMIF(Consolidado!$C$3:$C59, $A59, INDEX(Consolidado!$E$3:$P59, , MATCH(AI$1, Consolidado!$E$2:$P$2, 0))), "")</f>
        <v/>
      </c>
      <c r="AJ59" s="21" t="str">
        <f t="array" ref="AJ59">IFERROR(SUMIF(OtrosR!$C$3:$C$100, $A59, INDEX(OtrosR!$E$3:$P$100, , MATCH(AJ$1, OtrosR!$E$2:$P$2, 0))), "")</f>
        <v/>
      </c>
      <c r="AK59" s="21">
        <f t="shared" si="56"/>
        <v>0</v>
      </c>
      <c r="AL59" s="22" t="str">
        <f t="array" ref="AL59">IFERROR(SUMIF(Consolidado!$C$3:$C59, $A59, INDEX(Consolidado!$E$3:$P59, , MATCH(AL$1, Consolidado!$E$2:$P$2, 0))), "")</f>
        <v/>
      </c>
      <c r="AM59" s="22" t="str">
        <f t="array" ref="AM59">IFERROR(SUMIF(OtrosR!$C$3:$C$100, $A59, INDEX(OtrosR!$E$3:$P$100, , MATCH(AM$1, OtrosR!$E$2:$P$2, 0))), "")</f>
        <v/>
      </c>
      <c r="AN59" s="21">
        <f t="shared" si="57"/>
        <v>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:D59 G1:G59 J1:J59 M1:M59 P1:P59 S1:S59 V1:V59 Y1:Y59 AB1:AB59 AE1:AE59 AH1:AH59 AK1:AK59 AN1:AN59">
    <cfRule type="cellIs" dxfId="0" priority="1" operator="greaterThanOrEqual">
      <formula>0</formula>
    </cfRule>
  </conditionalFormatting>
  <conditionalFormatting sqref="D1:D59 G1:G59 J1:J59 M1:M59 P1:P59 S1:S59 V1:V59 Y1:Y59 AB1:AB59 AE1:AE59 AH1:AH59 AK1:AK59 AN1:AN59">
    <cfRule type="cellIs" dxfId="1" priority="2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4.13"/>
    <col customWidth="1" min="2" max="2" width="21.38"/>
    <col customWidth="1" min="3" max="3" width="27.5"/>
    <col customWidth="1" min="4" max="4" width="33.63"/>
    <col customWidth="1" min="5" max="5" width="11.63"/>
    <col customWidth="1" min="6" max="16" width="10.25"/>
    <col customWidth="1" min="17" max="17" width="11.63"/>
  </cols>
  <sheetData>
    <row r="1" ht="15.75" customHeight="1">
      <c r="A1" s="135" t="s">
        <v>56</v>
      </c>
      <c r="B1" s="135" t="s">
        <v>57</v>
      </c>
      <c r="E1" s="19">
        <f>IFERROR(__xludf.DUMMYFUNCTION("SUM(FILTER(E3:E1000, $C$3:$C1000&lt;&gt;""Seguridad""))
"),0.0)</f>
        <v>0</v>
      </c>
      <c r="F1" s="19">
        <f>IFERROR(__xludf.DUMMYFUNCTION("SUM(FILTER(F3:F1000, $C$3:$C1000&lt;&gt;""Seguridad""))
"),0.0)</f>
        <v>0</v>
      </c>
      <c r="G1" s="19">
        <f>IFERROR(__xludf.DUMMYFUNCTION("SUM(FILTER(G3:G1000, $C$3:$C1000&lt;&gt;""Seguridad""))
"),0.0)</f>
        <v>0</v>
      </c>
      <c r="H1" s="19">
        <f>IFERROR(__xludf.DUMMYFUNCTION("SUM(FILTER(H3:H1000, $C$3:$C1000&lt;&gt;""Seguridad""))
"),0.0)</f>
        <v>0</v>
      </c>
      <c r="I1" s="19">
        <f>IFERROR(__xludf.DUMMYFUNCTION("SUM(FILTER(I3:I1000, $C$3:$C1000&lt;&gt;""Seguridad""))
"),0.0)</f>
        <v>0</v>
      </c>
      <c r="J1" s="19">
        <f>IFERROR(__xludf.DUMMYFUNCTION("SUM(FILTER(J3:J1000, $C$3:$C1000&lt;&gt;""Seguridad""))
"),0.0)</f>
        <v>0</v>
      </c>
      <c r="K1" s="19">
        <f>IFERROR(__xludf.DUMMYFUNCTION("SUM(FILTER(K3:K1000, $C$3:$C1000&lt;&gt;""Seguridad""))
"),0.0)</f>
        <v>0</v>
      </c>
      <c r="L1" s="19">
        <f>IFERROR(__xludf.DUMMYFUNCTION("SUM(FILTER(L3:L1000, $C$3:$C1000&lt;&gt;""Seguridad""))
"),0.0)</f>
        <v>0</v>
      </c>
      <c r="M1" s="19">
        <f>IFERROR(__xludf.DUMMYFUNCTION("SUM(FILTER(M3:M1000, $C$3:$C1000&lt;&gt;""Seguridad""))
"),0.0)</f>
        <v>0</v>
      </c>
      <c r="N1" s="19">
        <f>IFERROR(__xludf.DUMMYFUNCTION("SUM(FILTER(N3:N1000, $C$3:$C1000&lt;&gt;""Seguridad""))
"),0.0)</f>
        <v>0</v>
      </c>
      <c r="O1" s="19">
        <f>IFERROR(__xludf.DUMMYFUNCTION("SUM(FILTER(O3:O1000, $C$3:$C1000&lt;&gt;""Seguridad""))
"),0.0)</f>
        <v>0</v>
      </c>
      <c r="P1" s="19">
        <f>IFERROR(__xludf.DUMMYFUNCTION("SUM(FILTER(P3:P1000, $C$3:$C1000&lt;&gt;""Seguridad""))
"),0.0)</f>
        <v>0</v>
      </c>
      <c r="Q1" s="19">
        <f>IFERROR(__xludf.DUMMYFUNCTION("SUM(FILTER(Q3:Q1000, $C$3:$C1000&lt;&gt;""Seguridad""))
"),0.0)</f>
        <v>0</v>
      </c>
    </row>
    <row r="2" ht="15.75" customHeight="1">
      <c r="A2" s="7" t="str">
        <f>Query!A2</f>
        <v>#N/A</v>
      </c>
      <c r="B2" s="7" t="str">
        <f>Query!B2</f>
        <v/>
      </c>
      <c r="C2" s="7" t="str">
        <f>Query!C2</f>
        <v/>
      </c>
      <c r="D2" s="7" t="str">
        <f>Query!D2</f>
        <v/>
      </c>
      <c r="E2" s="7" t="str">
        <f>Query!E2</f>
        <v/>
      </c>
      <c r="F2" s="7" t="str">
        <f>Query!F2</f>
        <v/>
      </c>
      <c r="G2" s="7" t="str">
        <f>Query!G2</f>
        <v/>
      </c>
      <c r="H2" s="7" t="str">
        <f>Query!H2</f>
        <v/>
      </c>
      <c r="I2" s="7" t="str">
        <f>Query!I2</f>
        <v/>
      </c>
      <c r="J2" s="7" t="str">
        <f>Query!J2</f>
        <v/>
      </c>
      <c r="K2" s="7" t="str">
        <f>Query!K2</f>
        <v/>
      </c>
      <c r="L2" s="7" t="str">
        <f>Query!L2</f>
        <v/>
      </c>
      <c r="M2" s="7" t="str">
        <f>Query!M2</f>
        <v/>
      </c>
      <c r="N2" s="7" t="str">
        <f>Query!N2</f>
        <v/>
      </c>
      <c r="O2" s="7" t="str">
        <f>Query!O2</f>
        <v/>
      </c>
      <c r="P2" s="7" t="str">
        <f>Query!P2</f>
        <v/>
      </c>
      <c r="Q2" s="7" t="str">
        <f>Query!Q2</f>
        <v/>
      </c>
    </row>
    <row r="3" ht="15.75" customHeight="1">
      <c r="A3" s="19" t="str">
        <f>Query!A3</f>
        <v/>
      </c>
      <c r="B3" s="19" t="str">
        <f>Query!B3</f>
        <v/>
      </c>
      <c r="C3" s="19" t="str">
        <f>Query!C3</f>
        <v/>
      </c>
      <c r="D3" s="19" t="str">
        <f>Query!D3</f>
        <v/>
      </c>
      <c r="E3" s="19" t="str">
        <f>Query!E3</f>
        <v/>
      </c>
      <c r="F3" s="19" t="str">
        <f>Query!F3</f>
        <v/>
      </c>
      <c r="G3" s="19" t="str">
        <f>Query!G3</f>
        <v/>
      </c>
      <c r="H3" s="19" t="str">
        <f>Query!H3</f>
        <v/>
      </c>
      <c r="I3" s="19" t="str">
        <f>Query!I3</f>
        <v/>
      </c>
      <c r="J3" s="19" t="str">
        <f>Query!J3</f>
        <v/>
      </c>
      <c r="K3" s="19" t="str">
        <f>Query!K3</f>
        <v/>
      </c>
      <c r="L3" s="19" t="str">
        <f>Query!L3</f>
        <v/>
      </c>
      <c r="M3" s="19" t="str">
        <f>Query!M3</f>
        <v/>
      </c>
      <c r="N3" s="19" t="str">
        <f>Query!N3</f>
        <v/>
      </c>
      <c r="O3" s="19" t="str">
        <f>Query!O3</f>
        <v/>
      </c>
      <c r="P3" s="19" t="str">
        <f>Query!P3</f>
        <v/>
      </c>
      <c r="Q3" s="19" t="str">
        <f>Query!Q3</f>
        <v/>
      </c>
    </row>
    <row r="4" ht="15.75" customHeight="1">
      <c r="A4" s="7" t="str">
        <f>Query!A4</f>
        <v/>
      </c>
      <c r="B4" s="7" t="str">
        <f>Query!B4</f>
        <v/>
      </c>
      <c r="C4" s="7" t="str">
        <f>Query!C4</f>
        <v/>
      </c>
      <c r="D4" s="7" t="str">
        <f>Query!D4</f>
        <v/>
      </c>
      <c r="E4" s="19" t="str">
        <f>Query!E4</f>
        <v/>
      </c>
      <c r="F4" s="19" t="str">
        <f>Query!F4</f>
        <v/>
      </c>
      <c r="G4" s="19" t="str">
        <f>Query!G4</f>
        <v/>
      </c>
      <c r="H4" s="19" t="str">
        <f>Query!H4</f>
        <v/>
      </c>
      <c r="I4" s="19" t="str">
        <f>Query!I4</f>
        <v/>
      </c>
      <c r="J4" s="19" t="str">
        <f>Query!J4</f>
        <v/>
      </c>
      <c r="K4" s="19" t="str">
        <f>Query!K4</f>
        <v/>
      </c>
      <c r="L4" s="19" t="str">
        <f>Query!L4</f>
        <v/>
      </c>
      <c r="M4" s="19" t="str">
        <f>Query!M4</f>
        <v/>
      </c>
      <c r="N4" s="19" t="str">
        <f>Query!N4</f>
        <v/>
      </c>
      <c r="O4" s="19" t="str">
        <f>Query!O4</f>
        <v/>
      </c>
      <c r="P4" s="19" t="str">
        <f>Query!P4</f>
        <v/>
      </c>
      <c r="Q4" s="19" t="str">
        <f>Query!Q4</f>
        <v/>
      </c>
    </row>
    <row r="5" ht="15.75" customHeight="1">
      <c r="A5" s="7" t="str">
        <f>Query!A5</f>
        <v/>
      </c>
      <c r="B5" s="7" t="str">
        <f>Query!B5</f>
        <v/>
      </c>
      <c r="C5" s="7" t="str">
        <f>Query!C5</f>
        <v/>
      </c>
      <c r="D5" s="7" t="str">
        <f>Query!D5</f>
        <v/>
      </c>
      <c r="E5" s="19" t="str">
        <f>Query!E5</f>
        <v/>
      </c>
      <c r="F5" s="19" t="str">
        <f>Query!F5</f>
        <v/>
      </c>
      <c r="G5" s="19" t="str">
        <f>Query!G5</f>
        <v/>
      </c>
      <c r="H5" s="19" t="str">
        <f>Query!H5</f>
        <v/>
      </c>
      <c r="I5" s="19" t="str">
        <f>Query!I5</f>
        <v/>
      </c>
      <c r="J5" s="19" t="str">
        <f>Query!J5</f>
        <v/>
      </c>
      <c r="K5" s="19" t="str">
        <f>Query!K5</f>
        <v/>
      </c>
      <c r="L5" s="19" t="str">
        <f>Query!L5</f>
        <v/>
      </c>
      <c r="M5" s="19" t="str">
        <f>Query!M5</f>
        <v/>
      </c>
      <c r="N5" s="19" t="str">
        <f>Query!N5</f>
        <v/>
      </c>
      <c r="O5" s="19" t="str">
        <f>Query!O5</f>
        <v/>
      </c>
      <c r="P5" s="19" t="str">
        <f>Query!P5</f>
        <v/>
      </c>
      <c r="Q5" s="19" t="str">
        <f>Query!Q5</f>
        <v/>
      </c>
    </row>
    <row r="6" ht="15.75" customHeight="1">
      <c r="A6" s="7" t="str">
        <f>Query!A6</f>
        <v/>
      </c>
      <c r="B6" s="7" t="str">
        <f>Query!B6</f>
        <v/>
      </c>
      <c r="C6" s="7" t="str">
        <f>Query!C6</f>
        <v/>
      </c>
      <c r="D6" s="7" t="str">
        <f>Query!D6</f>
        <v/>
      </c>
      <c r="E6" s="19" t="str">
        <f>Query!E6</f>
        <v/>
      </c>
      <c r="F6" s="19" t="str">
        <f>Query!F6</f>
        <v/>
      </c>
      <c r="G6" s="19" t="str">
        <f>Query!G6</f>
        <v/>
      </c>
      <c r="H6" s="19" t="str">
        <f>Query!H6</f>
        <v/>
      </c>
      <c r="I6" s="19" t="str">
        <f>Query!I6</f>
        <v/>
      </c>
      <c r="J6" s="19" t="str">
        <f>Query!J6</f>
        <v/>
      </c>
      <c r="K6" s="19" t="str">
        <f>Query!K6</f>
        <v/>
      </c>
      <c r="L6" s="19" t="str">
        <f>Query!L6</f>
        <v/>
      </c>
      <c r="M6" s="19" t="str">
        <f>Query!M6</f>
        <v/>
      </c>
      <c r="N6" s="19" t="str">
        <f>Query!N6</f>
        <v/>
      </c>
      <c r="O6" s="19" t="str">
        <f>Query!O6</f>
        <v/>
      </c>
      <c r="P6" s="19" t="str">
        <f>Query!P6</f>
        <v/>
      </c>
      <c r="Q6" s="19" t="str">
        <f>Query!Q6</f>
        <v/>
      </c>
    </row>
    <row r="7" ht="15.75" customHeight="1">
      <c r="A7" s="7" t="str">
        <f>Query!A7</f>
        <v/>
      </c>
      <c r="B7" s="7" t="str">
        <f>Query!B7</f>
        <v/>
      </c>
      <c r="C7" s="7" t="str">
        <f>Query!C7</f>
        <v/>
      </c>
      <c r="D7" s="7" t="str">
        <f>Query!D7</f>
        <v/>
      </c>
      <c r="E7" s="19" t="str">
        <f>Query!E7</f>
        <v/>
      </c>
      <c r="F7" s="19" t="str">
        <f>Query!F7</f>
        <v/>
      </c>
      <c r="G7" s="19" t="str">
        <f>Query!G7</f>
        <v/>
      </c>
      <c r="H7" s="19" t="str">
        <f>Query!H7</f>
        <v/>
      </c>
      <c r="I7" s="19" t="str">
        <f>Query!I7</f>
        <v/>
      </c>
      <c r="J7" s="19" t="str">
        <f>Query!J7</f>
        <v/>
      </c>
      <c r="K7" s="19" t="str">
        <f>Query!K7</f>
        <v/>
      </c>
      <c r="L7" s="19" t="str">
        <f>Query!L7</f>
        <v/>
      </c>
      <c r="M7" s="19" t="str">
        <f>Query!M7</f>
        <v/>
      </c>
      <c r="N7" s="19" t="str">
        <f>Query!N7</f>
        <v/>
      </c>
      <c r="O7" s="19" t="str">
        <f>Query!O7</f>
        <v/>
      </c>
      <c r="P7" s="19" t="str">
        <f>Query!P7</f>
        <v/>
      </c>
      <c r="Q7" s="19" t="str">
        <f>Query!Q7</f>
        <v/>
      </c>
    </row>
    <row r="8" ht="15.75" customHeight="1">
      <c r="A8" s="7" t="str">
        <f>Query!A8</f>
        <v/>
      </c>
      <c r="B8" s="7" t="str">
        <f>Query!B8</f>
        <v/>
      </c>
      <c r="C8" s="7" t="str">
        <f>Query!C8</f>
        <v/>
      </c>
      <c r="D8" s="7" t="str">
        <f>Query!D8</f>
        <v/>
      </c>
      <c r="E8" s="19" t="str">
        <f>Query!E8</f>
        <v/>
      </c>
      <c r="F8" s="19" t="str">
        <f>Query!F8</f>
        <v/>
      </c>
      <c r="G8" s="19" t="str">
        <f>Query!G8</f>
        <v/>
      </c>
      <c r="H8" s="19" t="str">
        <f>Query!H8</f>
        <v/>
      </c>
      <c r="I8" s="19" t="str">
        <f>Query!I8</f>
        <v/>
      </c>
      <c r="J8" s="19" t="str">
        <f>Query!J8</f>
        <v/>
      </c>
      <c r="K8" s="19" t="str">
        <f>Query!K8</f>
        <v/>
      </c>
      <c r="L8" s="19" t="str">
        <f>Query!L8</f>
        <v/>
      </c>
      <c r="M8" s="19" t="str">
        <f>Query!M8</f>
        <v/>
      </c>
      <c r="N8" s="19" t="str">
        <f>Query!N8</f>
        <v/>
      </c>
      <c r="O8" s="19" t="str">
        <f>Query!O8</f>
        <v/>
      </c>
      <c r="P8" s="19" t="str">
        <f>Query!P8</f>
        <v/>
      </c>
      <c r="Q8" s="19" t="str">
        <f>Query!Q8</f>
        <v/>
      </c>
    </row>
    <row r="9" ht="15.75" customHeight="1">
      <c r="A9" s="7" t="str">
        <f>Query!A9</f>
        <v/>
      </c>
      <c r="B9" s="7" t="str">
        <f>Query!B9</f>
        <v/>
      </c>
      <c r="C9" s="7" t="str">
        <f>Query!C9</f>
        <v/>
      </c>
      <c r="D9" s="7" t="str">
        <f>Query!D9</f>
        <v/>
      </c>
      <c r="E9" s="19" t="str">
        <f>Query!E9</f>
        <v/>
      </c>
      <c r="F9" s="19" t="str">
        <f>Query!F9</f>
        <v/>
      </c>
      <c r="G9" s="19" t="str">
        <f>Query!G9</f>
        <v/>
      </c>
      <c r="H9" s="19" t="str">
        <f>Query!H9</f>
        <v/>
      </c>
      <c r="I9" s="19" t="str">
        <f>Query!I9</f>
        <v/>
      </c>
      <c r="J9" s="19" t="str">
        <f>Query!J9</f>
        <v/>
      </c>
      <c r="K9" s="19" t="str">
        <f>Query!K9</f>
        <v/>
      </c>
      <c r="L9" s="19" t="str">
        <f>Query!L9</f>
        <v/>
      </c>
      <c r="M9" s="19" t="str">
        <f>Query!M9</f>
        <v/>
      </c>
      <c r="N9" s="19" t="str">
        <f>Query!N9</f>
        <v/>
      </c>
      <c r="O9" s="19" t="str">
        <f>Query!O9</f>
        <v/>
      </c>
      <c r="P9" s="19" t="str">
        <f>Query!P9</f>
        <v/>
      </c>
      <c r="Q9" s="19" t="str">
        <f>Query!Q9</f>
        <v/>
      </c>
    </row>
    <row r="10" ht="15.75" customHeight="1">
      <c r="A10" s="7" t="str">
        <f>Query!A10</f>
        <v/>
      </c>
      <c r="B10" s="7" t="str">
        <f>Query!B10</f>
        <v/>
      </c>
      <c r="C10" s="7" t="str">
        <f>Query!C10</f>
        <v/>
      </c>
      <c r="D10" s="7" t="str">
        <f>Query!D10</f>
        <v/>
      </c>
      <c r="E10" s="19" t="str">
        <f>Query!E10</f>
        <v/>
      </c>
      <c r="F10" s="19" t="str">
        <f>Query!F10</f>
        <v/>
      </c>
      <c r="G10" s="19" t="str">
        <f>Query!G10</f>
        <v/>
      </c>
      <c r="H10" s="19" t="str">
        <f>Query!H10</f>
        <v/>
      </c>
      <c r="I10" s="19" t="str">
        <f>Query!I10</f>
        <v/>
      </c>
      <c r="J10" s="19" t="str">
        <f>Query!J10</f>
        <v/>
      </c>
      <c r="K10" s="19" t="str">
        <f>Query!K10</f>
        <v/>
      </c>
      <c r="L10" s="19" t="str">
        <f>Query!L10</f>
        <v/>
      </c>
      <c r="M10" s="19" t="str">
        <f>Query!M10</f>
        <v/>
      </c>
      <c r="N10" s="19" t="str">
        <f>Query!N10</f>
        <v/>
      </c>
      <c r="O10" s="19" t="str">
        <f>Query!O10</f>
        <v/>
      </c>
      <c r="P10" s="19" t="str">
        <f>Query!P10</f>
        <v/>
      </c>
      <c r="Q10" s="19" t="str">
        <f>Query!Q10</f>
        <v/>
      </c>
    </row>
    <row r="11" ht="15.75" customHeight="1">
      <c r="A11" s="7" t="str">
        <f>Query!A11</f>
        <v/>
      </c>
      <c r="B11" s="7" t="str">
        <f>Query!B11</f>
        <v/>
      </c>
      <c r="C11" s="7" t="str">
        <f>Query!C11</f>
        <v/>
      </c>
      <c r="D11" s="7" t="str">
        <f>Query!D11</f>
        <v/>
      </c>
      <c r="E11" s="19" t="str">
        <f>Query!E11</f>
        <v/>
      </c>
      <c r="F11" s="19" t="str">
        <f>Query!F11</f>
        <v/>
      </c>
      <c r="G11" s="19" t="str">
        <f>Query!G11</f>
        <v/>
      </c>
      <c r="H11" s="19" t="str">
        <f>Query!H11</f>
        <v/>
      </c>
      <c r="I11" s="19" t="str">
        <f>Query!I11</f>
        <v/>
      </c>
      <c r="J11" s="19" t="str">
        <f>Query!J11</f>
        <v/>
      </c>
      <c r="K11" s="19" t="str">
        <f>Query!K11</f>
        <v/>
      </c>
      <c r="L11" s="19" t="str">
        <f>Query!L11</f>
        <v/>
      </c>
      <c r="M11" s="19" t="str">
        <f>Query!M11</f>
        <v/>
      </c>
      <c r="N11" s="19" t="str">
        <f>Query!N11</f>
        <v/>
      </c>
      <c r="O11" s="19" t="str">
        <f>Query!O11</f>
        <v/>
      </c>
      <c r="P11" s="19" t="str">
        <f>Query!P11</f>
        <v/>
      </c>
      <c r="Q11" s="19" t="str">
        <f>Query!Q11</f>
        <v/>
      </c>
    </row>
    <row r="12" ht="15.75" customHeight="1">
      <c r="A12" s="7" t="str">
        <f>Query!A12</f>
        <v/>
      </c>
      <c r="B12" s="7" t="str">
        <f>Query!B12</f>
        <v/>
      </c>
      <c r="C12" s="7" t="str">
        <f>Query!C12</f>
        <v/>
      </c>
      <c r="D12" s="7" t="str">
        <f>Query!D12</f>
        <v/>
      </c>
      <c r="E12" s="19" t="str">
        <f>Query!E12</f>
        <v/>
      </c>
      <c r="F12" s="19" t="str">
        <f>Query!F12</f>
        <v/>
      </c>
      <c r="G12" s="19" t="str">
        <f>Query!G12</f>
        <v/>
      </c>
      <c r="H12" s="19" t="str">
        <f>Query!H12</f>
        <v/>
      </c>
      <c r="I12" s="19" t="str">
        <f>Query!I12</f>
        <v/>
      </c>
      <c r="J12" s="19" t="str">
        <f>Query!J12</f>
        <v/>
      </c>
      <c r="K12" s="19" t="str">
        <f>Query!K12</f>
        <v/>
      </c>
      <c r="L12" s="19" t="str">
        <f>Query!L12</f>
        <v/>
      </c>
      <c r="M12" s="19" t="str">
        <f>Query!M12</f>
        <v/>
      </c>
      <c r="N12" s="19" t="str">
        <f>Query!N12</f>
        <v/>
      </c>
      <c r="O12" s="19" t="str">
        <f>Query!O12</f>
        <v/>
      </c>
      <c r="P12" s="19" t="str">
        <f>Query!P12</f>
        <v/>
      </c>
      <c r="Q12" s="19" t="str">
        <f>Query!Q12</f>
        <v/>
      </c>
    </row>
    <row r="13" ht="15.75" customHeight="1">
      <c r="A13" s="7" t="str">
        <f>Query!A13</f>
        <v/>
      </c>
      <c r="B13" s="7" t="str">
        <f>Query!B13</f>
        <v/>
      </c>
      <c r="C13" s="7" t="str">
        <f>Query!C13</f>
        <v/>
      </c>
      <c r="D13" s="7" t="str">
        <f>Query!D13</f>
        <v/>
      </c>
      <c r="E13" s="19" t="str">
        <f>Query!E13</f>
        <v/>
      </c>
      <c r="F13" s="19" t="str">
        <f>Query!F13</f>
        <v/>
      </c>
      <c r="G13" s="19" t="str">
        <f>Query!G13</f>
        <v/>
      </c>
      <c r="H13" s="19" t="str">
        <f>Query!H13</f>
        <v/>
      </c>
      <c r="I13" s="19" t="str">
        <f>Query!I13</f>
        <v/>
      </c>
      <c r="J13" s="19" t="str">
        <f>Query!J13</f>
        <v/>
      </c>
      <c r="K13" s="19" t="str">
        <f>Query!K13</f>
        <v/>
      </c>
      <c r="L13" s="19" t="str">
        <f>Query!L13</f>
        <v/>
      </c>
      <c r="M13" s="19" t="str">
        <f>Query!M13</f>
        <v/>
      </c>
      <c r="N13" s="19" t="str">
        <f>Query!N13</f>
        <v/>
      </c>
      <c r="O13" s="19" t="str">
        <f>Query!O13</f>
        <v/>
      </c>
      <c r="P13" s="19" t="str">
        <f>Query!P13</f>
        <v/>
      </c>
      <c r="Q13" s="19" t="str">
        <f>Query!Q13</f>
        <v/>
      </c>
    </row>
    <row r="14" ht="15.75" customHeight="1">
      <c r="A14" s="7" t="str">
        <f>Query!A14</f>
        <v/>
      </c>
      <c r="B14" s="7" t="str">
        <f>Query!B14</f>
        <v/>
      </c>
      <c r="C14" s="7" t="str">
        <f>Query!C14</f>
        <v/>
      </c>
      <c r="D14" s="7" t="str">
        <f>Query!D14</f>
        <v/>
      </c>
      <c r="E14" s="19" t="str">
        <f>Query!E14</f>
        <v/>
      </c>
      <c r="F14" s="19" t="str">
        <f>Query!F14</f>
        <v/>
      </c>
      <c r="G14" s="19" t="str">
        <f>Query!G14</f>
        <v/>
      </c>
      <c r="H14" s="19" t="str">
        <f>Query!H14</f>
        <v/>
      </c>
      <c r="I14" s="19" t="str">
        <f>Query!I14</f>
        <v/>
      </c>
      <c r="J14" s="19" t="str">
        <f>Query!J14</f>
        <v/>
      </c>
      <c r="K14" s="19" t="str">
        <f>Query!K14</f>
        <v/>
      </c>
      <c r="L14" s="19" t="str">
        <f>Query!L14</f>
        <v/>
      </c>
      <c r="M14" s="19" t="str">
        <f>Query!M14</f>
        <v/>
      </c>
      <c r="N14" s="19" t="str">
        <f>Query!N14</f>
        <v/>
      </c>
      <c r="O14" s="19" t="str">
        <f>Query!O14</f>
        <v/>
      </c>
      <c r="P14" s="19" t="str">
        <f>Query!P14</f>
        <v/>
      </c>
      <c r="Q14" s="19" t="str">
        <f>Query!Q14</f>
        <v/>
      </c>
    </row>
    <row r="15" ht="15.75" customHeight="1">
      <c r="A15" s="7" t="str">
        <f>Query!A15</f>
        <v/>
      </c>
      <c r="B15" s="7" t="str">
        <f>Query!B15</f>
        <v/>
      </c>
      <c r="C15" s="7" t="str">
        <f>Query!C15</f>
        <v/>
      </c>
      <c r="D15" s="7" t="str">
        <f>Query!D15</f>
        <v/>
      </c>
      <c r="E15" s="19" t="str">
        <f>Query!E15</f>
        <v/>
      </c>
      <c r="F15" s="19" t="str">
        <f>Query!F15</f>
        <v/>
      </c>
      <c r="G15" s="19" t="str">
        <f>Query!G15</f>
        <v/>
      </c>
      <c r="H15" s="19" t="str">
        <f>Query!H15</f>
        <v/>
      </c>
      <c r="I15" s="19" t="str">
        <f>Query!I15</f>
        <v/>
      </c>
      <c r="J15" s="19" t="str">
        <f>Query!J15</f>
        <v/>
      </c>
      <c r="K15" s="19" t="str">
        <f>Query!K15</f>
        <v/>
      </c>
      <c r="L15" s="19" t="str">
        <f>Query!L15</f>
        <v/>
      </c>
      <c r="M15" s="19" t="str">
        <f>Query!M15</f>
        <v/>
      </c>
      <c r="N15" s="19" t="str">
        <f>Query!N15</f>
        <v/>
      </c>
      <c r="O15" s="19" t="str">
        <f>Query!O15</f>
        <v/>
      </c>
      <c r="P15" s="19" t="str">
        <f>Query!P15</f>
        <v/>
      </c>
      <c r="Q15" s="19" t="str">
        <f>Query!Q15</f>
        <v/>
      </c>
    </row>
    <row r="16" ht="15.75" customHeight="1">
      <c r="A16" s="7" t="str">
        <f>Query!A16</f>
        <v/>
      </c>
      <c r="B16" s="7" t="str">
        <f>Query!B16</f>
        <v/>
      </c>
      <c r="C16" s="7" t="str">
        <f>Query!C16</f>
        <v/>
      </c>
      <c r="D16" s="7" t="str">
        <f>Query!D16</f>
        <v/>
      </c>
      <c r="E16" s="19" t="str">
        <f>Query!E16</f>
        <v/>
      </c>
      <c r="F16" s="19" t="str">
        <f>Query!F16</f>
        <v/>
      </c>
      <c r="G16" s="19" t="str">
        <f>Query!G16</f>
        <v/>
      </c>
      <c r="H16" s="19" t="str">
        <f>Query!H16</f>
        <v/>
      </c>
      <c r="I16" s="19" t="str">
        <f>Query!I16</f>
        <v/>
      </c>
      <c r="J16" s="19" t="str">
        <f>Query!J16</f>
        <v/>
      </c>
      <c r="K16" s="19" t="str">
        <f>Query!K16</f>
        <v/>
      </c>
      <c r="L16" s="19" t="str">
        <f>Query!L16</f>
        <v/>
      </c>
      <c r="M16" s="19" t="str">
        <f>Query!M16</f>
        <v/>
      </c>
      <c r="N16" s="19" t="str">
        <f>Query!N16</f>
        <v/>
      </c>
      <c r="O16" s="19" t="str">
        <f>Query!O16</f>
        <v/>
      </c>
      <c r="P16" s="19" t="str">
        <f>Query!P16</f>
        <v/>
      </c>
      <c r="Q16" s="19" t="str">
        <f>Query!Q16</f>
        <v/>
      </c>
    </row>
    <row r="17" ht="15.75" customHeight="1">
      <c r="A17" s="7" t="str">
        <f>Query!A17</f>
        <v/>
      </c>
      <c r="B17" s="7" t="str">
        <f>Query!B17</f>
        <v/>
      </c>
      <c r="C17" s="7" t="str">
        <f>Query!C17</f>
        <v/>
      </c>
      <c r="D17" s="7" t="str">
        <f>Query!D17</f>
        <v/>
      </c>
      <c r="E17" s="19" t="str">
        <f>Query!E17</f>
        <v/>
      </c>
      <c r="F17" s="19" t="str">
        <f>Query!F17</f>
        <v/>
      </c>
      <c r="G17" s="19" t="str">
        <f>Query!G17</f>
        <v/>
      </c>
      <c r="H17" s="19" t="str">
        <f>Query!H17</f>
        <v/>
      </c>
      <c r="I17" s="19" t="str">
        <f>Query!I17</f>
        <v/>
      </c>
      <c r="J17" s="19" t="str">
        <f>Query!J17</f>
        <v/>
      </c>
      <c r="K17" s="19" t="str">
        <f>Query!K17</f>
        <v/>
      </c>
      <c r="L17" s="19" t="str">
        <f>Query!L17</f>
        <v/>
      </c>
      <c r="M17" s="19" t="str">
        <f>Query!M17</f>
        <v/>
      </c>
      <c r="N17" s="19" t="str">
        <f>Query!N17</f>
        <v/>
      </c>
      <c r="O17" s="19" t="str">
        <f>Query!O17</f>
        <v/>
      </c>
      <c r="P17" s="19" t="str">
        <f>Query!P17</f>
        <v/>
      </c>
      <c r="Q17" s="19" t="str">
        <f>Query!Q17</f>
        <v/>
      </c>
    </row>
    <row r="18" ht="15.75" customHeight="1">
      <c r="A18" s="7" t="str">
        <f>Query!A18</f>
        <v/>
      </c>
      <c r="B18" s="7" t="str">
        <f>Query!B18</f>
        <v/>
      </c>
      <c r="C18" s="7" t="str">
        <f>Query!C18</f>
        <v/>
      </c>
      <c r="D18" s="7" t="str">
        <f>Query!D18</f>
        <v/>
      </c>
      <c r="E18" s="19" t="str">
        <f>Query!E18</f>
        <v/>
      </c>
      <c r="F18" s="19" t="str">
        <f>Query!F18</f>
        <v/>
      </c>
      <c r="G18" s="19" t="str">
        <f>Query!G18</f>
        <v/>
      </c>
      <c r="H18" s="19" t="str">
        <f>Query!H18</f>
        <v/>
      </c>
      <c r="I18" s="19" t="str">
        <f>Query!I18</f>
        <v/>
      </c>
      <c r="J18" s="19" t="str">
        <f>Query!J18</f>
        <v/>
      </c>
      <c r="K18" s="19" t="str">
        <f>Query!K18</f>
        <v/>
      </c>
      <c r="L18" s="19" t="str">
        <f>Query!L18</f>
        <v/>
      </c>
      <c r="M18" s="19" t="str">
        <f>Query!M18</f>
        <v/>
      </c>
      <c r="N18" s="19" t="str">
        <f>Query!N18</f>
        <v/>
      </c>
      <c r="O18" s="19" t="str">
        <f>Query!O18</f>
        <v/>
      </c>
      <c r="P18" s="19" t="str">
        <f>Query!P18</f>
        <v/>
      </c>
      <c r="Q18" s="19" t="str">
        <f>Query!Q18</f>
        <v/>
      </c>
    </row>
    <row r="19" ht="15.75" customHeight="1">
      <c r="A19" s="7" t="str">
        <f>Query!A19</f>
        <v/>
      </c>
      <c r="B19" s="7" t="str">
        <f>Query!B19</f>
        <v/>
      </c>
      <c r="C19" s="7" t="str">
        <f>Query!C19</f>
        <v/>
      </c>
      <c r="D19" s="7" t="str">
        <f>Query!D19</f>
        <v/>
      </c>
      <c r="E19" s="19" t="str">
        <f>Query!E19</f>
        <v/>
      </c>
      <c r="F19" s="19" t="str">
        <f>Query!F19</f>
        <v/>
      </c>
      <c r="G19" s="19" t="str">
        <f>Query!G19</f>
        <v/>
      </c>
      <c r="H19" s="19" t="str">
        <f>Query!H19</f>
        <v/>
      </c>
      <c r="I19" s="19" t="str">
        <f>Query!I19</f>
        <v/>
      </c>
      <c r="J19" s="19" t="str">
        <f>Query!J19</f>
        <v/>
      </c>
      <c r="K19" s="19" t="str">
        <f>Query!K19</f>
        <v/>
      </c>
      <c r="L19" s="19" t="str">
        <f>Query!L19</f>
        <v/>
      </c>
      <c r="M19" s="19" t="str">
        <f>Query!M19</f>
        <v/>
      </c>
      <c r="N19" s="19" t="str">
        <f>Query!N19</f>
        <v/>
      </c>
      <c r="O19" s="19" t="str">
        <f>Query!O19</f>
        <v/>
      </c>
      <c r="P19" s="19" t="str">
        <f>Query!P19</f>
        <v/>
      </c>
      <c r="Q19" s="19" t="str">
        <f>Query!Q19</f>
        <v/>
      </c>
    </row>
    <row r="20" ht="15.75" customHeight="1">
      <c r="A20" s="7" t="str">
        <f>Query!A20</f>
        <v/>
      </c>
      <c r="B20" s="7" t="str">
        <f>Query!B20</f>
        <v/>
      </c>
      <c r="C20" s="7" t="str">
        <f>Query!C20</f>
        <v/>
      </c>
      <c r="D20" s="7" t="str">
        <f>Query!D20</f>
        <v/>
      </c>
      <c r="E20" s="19" t="str">
        <f>Query!E20</f>
        <v/>
      </c>
      <c r="F20" s="19" t="str">
        <f>Query!F20</f>
        <v/>
      </c>
      <c r="G20" s="19" t="str">
        <f>Query!G20</f>
        <v/>
      </c>
      <c r="H20" s="19" t="str">
        <f>Query!H20</f>
        <v/>
      </c>
      <c r="I20" s="19" t="str">
        <f>Query!I20</f>
        <v/>
      </c>
      <c r="J20" s="19" t="str">
        <f>Query!J20</f>
        <v/>
      </c>
      <c r="K20" s="19" t="str">
        <f>Query!K20</f>
        <v/>
      </c>
      <c r="L20" s="19" t="str">
        <f>Query!L20</f>
        <v/>
      </c>
      <c r="M20" s="19" t="str">
        <f>Query!M20</f>
        <v/>
      </c>
      <c r="N20" s="19" t="str">
        <f>Query!N20</f>
        <v/>
      </c>
      <c r="O20" s="19" t="str">
        <f>Query!O20</f>
        <v/>
      </c>
      <c r="P20" s="19" t="str">
        <f>Query!P20</f>
        <v/>
      </c>
      <c r="Q20" s="19" t="str">
        <f>Query!Q20</f>
        <v/>
      </c>
    </row>
    <row r="21" ht="15.75" customHeight="1">
      <c r="A21" s="7" t="str">
        <f>Query!A21</f>
        <v/>
      </c>
      <c r="B21" s="7" t="str">
        <f>Query!B21</f>
        <v/>
      </c>
      <c r="C21" s="7" t="str">
        <f>Query!C21</f>
        <v/>
      </c>
      <c r="D21" s="7" t="str">
        <f>Query!D21</f>
        <v/>
      </c>
      <c r="E21" s="19" t="str">
        <f>Query!E21</f>
        <v/>
      </c>
      <c r="F21" s="19" t="str">
        <f>Query!F21</f>
        <v/>
      </c>
      <c r="G21" s="19" t="str">
        <f>Query!G21</f>
        <v/>
      </c>
      <c r="H21" s="19" t="str">
        <f>Query!H21</f>
        <v/>
      </c>
      <c r="I21" s="19" t="str">
        <f>Query!I21</f>
        <v/>
      </c>
      <c r="J21" s="19" t="str">
        <f>Query!J21</f>
        <v/>
      </c>
      <c r="K21" s="19" t="str">
        <f>Query!K21</f>
        <v/>
      </c>
      <c r="L21" s="19" t="str">
        <f>Query!L21</f>
        <v/>
      </c>
      <c r="M21" s="19" t="str">
        <f>Query!M21</f>
        <v/>
      </c>
      <c r="N21" s="19" t="str">
        <f>Query!N21</f>
        <v/>
      </c>
      <c r="O21" s="19" t="str">
        <f>Query!O21</f>
        <v/>
      </c>
      <c r="P21" s="19" t="str">
        <f>Query!P21</f>
        <v/>
      </c>
      <c r="Q21" s="19" t="str">
        <f>Query!Q21</f>
        <v/>
      </c>
    </row>
    <row r="22" ht="15.75" customHeight="1">
      <c r="A22" s="7" t="str">
        <f>Query!A22</f>
        <v/>
      </c>
      <c r="B22" s="7" t="str">
        <f>Query!B22</f>
        <v/>
      </c>
      <c r="C22" s="7" t="str">
        <f>Query!C22</f>
        <v/>
      </c>
      <c r="D22" s="7" t="str">
        <f>Query!D22</f>
        <v/>
      </c>
      <c r="E22" s="19" t="str">
        <f>Query!E22</f>
        <v/>
      </c>
      <c r="F22" s="19" t="str">
        <f>Query!F22</f>
        <v/>
      </c>
      <c r="G22" s="19" t="str">
        <f>Query!G22</f>
        <v/>
      </c>
      <c r="H22" s="19" t="str">
        <f>Query!H22</f>
        <v/>
      </c>
      <c r="I22" s="19" t="str">
        <f>Query!I22</f>
        <v/>
      </c>
      <c r="J22" s="19" t="str">
        <f>Query!J22</f>
        <v/>
      </c>
      <c r="K22" s="19" t="str">
        <f>Query!K22</f>
        <v/>
      </c>
      <c r="L22" s="19" t="str">
        <f>Query!L22</f>
        <v/>
      </c>
      <c r="M22" s="19" t="str">
        <f>Query!M22</f>
        <v/>
      </c>
      <c r="N22" s="19" t="str">
        <f>Query!N22</f>
        <v/>
      </c>
      <c r="O22" s="19" t="str">
        <f>Query!O22</f>
        <v/>
      </c>
      <c r="P22" s="19" t="str">
        <f>Query!P22</f>
        <v/>
      </c>
      <c r="Q22" s="19" t="str">
        <f>Query!Q22</f>
        <v/>
      </c>
    </row>
    <row r="23" ht="15.75" customHeight="1">
      <c r="A23" s="7" t="str">
        <f>Query!A23</f>
        <v/>
      </c>
      <c r="B23" s="7" t="str">
        <f>Query!B23</f>
        <v/>
      </c>
      <c r="C23" s="7" t="str">
        <f>Query!C23</f>
        <v/>
      </c>
      <c r="D23" s="7" t="str">
        <f>Query!D23</f>
        <v/>
      </c>
      <c r="E23" s="19" t="str">
        <f>Query!E23</f>
        <v/>
      </c>
      <c r="F23" s="19" t="str">
        <f>Query!F23</f>
        <v/>
      </c>
      <c r="G23" s="19" t="str">
        <f>Query!G23</f>
        <v/>
      </c>
      <c r="H23" s="19" t="str">
        <f>Query!H23</f>
        <v/>
      </c>
      <c r="I23" s="19" t="str">
        <f>Query!I23</f>
        <v/>
      </c>
      <c r="J23" s="19" t="str">
        <f>Query!J23</f>
        <v/>
      </c>
      <c r="K23" s="19" t="str">
        <f>Query!K23</f>
        <v/>
      </c>
      <c r="L23" s="19" t="str">
        <f>Query!L23</f>
        <v/>
      </c>
      <c r="M23" s="19" t="str">
        <f>Query!M23</f>
        <v/>
      </c>
      <c r="N23" s="19" t="str">
        <f>Query!N23</f>
        <v/>
      </c>
      <c r="O23" s="19" t="str">
        <f>Query!O23</f>
        <v/>
      </c>
      <c r="P23" s="19" t="str">
        <f>Query!P23</f>
        <v/>
      </c>
      <c r="Q23" s="19" t="str">
        <f>Query!Q23</f>
        <v/>
      </c>
    </row>
    <row r="24" ht="15.75" customHeight="1">
      <c r="A24" s="7" t="str">
        <f>Query!A24</f>
        <v/>
      </c>
      <c r="B24" s="7" t="str">
        <f>Query!B24</f>
        <v/>
      </c>
      <c r="C24" s="7" t="str">
        <f>Query!C24</f>
        <v/>
      </c>
      <c r="D24" s="7" t="str">
        <f>Query!D24</f>
        <v/>
      </c>
      <c r="E24" s="19" t="str">
        <f>Query!E24</f>
        <v/>
      </c>
      <c r="F24" s="19" t="str">
        <f>Query!F24</f>
        <v/>
      </c>
      <c r="G24" s="19" t="str">
        <f>Query!G24</f>
        <v/>
      </c>
      <c r="H24" s="19" t="str">
        <f>Query!H24</f>
        <v/>
      </c>
      <c r="I24" s="19" t="str">
        <f>Query!I24</f>
        <v/>
      </c>
      <c r="J24" s="19" t="str">
        <f>Query!J24</f>
        <v/>
      </c>
      <c r="K24" s="19" t="str">
        <f>Query!K24</f>
        <v/>
      </c>
      <c r="L24" s="19" t="str">
        <f>Query!L24</f>
        <v/>
      </c>
      <c r="M24" s="19" t="str">
        <f>Query!M24</f>
        <v/>
      </c>
      <c r="N24" s="19" t="str">
        <f>Query!N24</f>
        <v/>
      </c>
      <c r="O24" s="19" t="str">
        <f>Query!O24</f>
        <v/>
      </c>
      <c r="P24" s="19" t="str">
        <f>Query!P24</f>
        <v/>
      </c>
      <c r="Q24" s="19" t="str">
        <f>Query!Q24</f>
        <v/>
      </c>
    </row>
    <row r="25" ht="15.75" customHeight="1">
      <c r="A25" s="7" t="str">
        <f>Query!A25</f>
        <v/>
      </c>
      <c r="B25" s="7" t="str">
        <f>Query!B25</f>
        <v/>
      </c>
      <c r="C25" s="7" t="str">
        <f>Query!C25</f>
        <v/>
      </c>
      <c r="D25" s="7" t="str">
        <f>Query!D25</f>
        <v/>
      </c>
      <c r="E25" s="19" t="str">
        <f>Query!E25</f>
        <v/>
      </c>
      <c r="F25" s="19" t="str">
        <f>Query!F25</f>
        <v/>
      </c>
      <c r="G25" s="19" t="str">
        <f>Query!G25</f>
        <v/>
      </c>
      <c r="H25" s="19" t="str">
        <f>Query!H25</f>
        <v/>
      </c>
      <c r="I25" s="19" t="str">
        <f>Query!I25</f>
        <v/>
      </c>
      <c r="J25" s="19" t="str">
        <f>Query!J25</f>
        <v/>
      </c>
      <c r="K25" s="19" t="str">
        <f>Query!K25</f>
        <v/>
      </c>
      <c r="L25" s="19" t="str">
        <f>Query!L25</f>
        <v/>
      </c>
      <c r="M25" s="19" t="str">
        <f>Query!M25</f>
        <v/>
      </c>
      <c r="N25" s="19" t="str">
        <f>Query!N25</f>
        <v/>
      </c>
      <c r="O25" s="19" t="str">
        <f>Query!O25</f>
        <v/>
      </c>
      <c r="P25" s="19" t="str">
        <f>Query!P25</f>
        <v/>
      </c>
      <c r="Q25" s="19" t="str">
        <f>Query!Q25</f>
        <v/>
      </c>
    </row>
    <row r="26" ht="15.75" customHeight="1">
      <c r="A26" s="7" t="str">
        <f>Query!A26</f>
        <v/>
      </c>
      <c r="B26" s="7" t="str">
        <f>Query!B26</f>
        <v/>
      </c>
      <c r="C26" s="7" t="str">
        <f>Query!C26</f>
        <v/>
      </c>
      <c r="D26" s="7" t="str">
        <f>Query!D26</f>
        <v/>
      </c>
      <c r="E26" s="19" t="str">
        <f>Query!E26</f>
        <v/>
      </c>
      <c r="F26" s="19" t="str">
        <f>Query!F26</f>
        <v/>
      </c>
      <c r="G26" s="19" t="str">
        <f>Query!G26</f>
        <v/>
      </c>
      <c r="H26" s="19" t="str">
        <f>Query!H26</f>
        <v/>
      </c>
      <c r="I26" s="19" t="str">
        <f>Query!I26</f>
        <v/>
      </c>
      <c r="J26" s="19" t="str">
        <f>Query!J26</f>
        <v/>
      </c>
      <c r="K26" s="19" t="str">
        <f>Query!K26</f>
        <v/>
      </c>
      <c r="L26" s="19" t="str">
        <f>Query!L26</f>
        <v/>
      </c>
      <c r="M26" s="19" t="str">
        <f>Query!M26</f>
        <v/>
      </c>
      <c r="N26" s="19" t="str">
        <f>Query!N26</f>
        <v/>
      </c>
      <c r="O26" s="19" t="str">
        <f>Query!O26</f>
        <v/>
      </c>
      <c r="P26" s="19" t="str">
        <f>Query!P26</f>
        <v/>
      </c>
      <c r="Q26" s="19" t="str">
        <f>Query!Q26</f>
        <v/>
      </c>
    </row>
    <row r="27" ht="15.75" customHeight="1">
      <c r="A27" s="7" t="str">
        <f>Query!A27</f>
        <v/>
      </c>
      <c r="B27" s="7" t="str">
        <f>Query!B27</f>
        <v/>
      </c>
      <c r="C27" s="7" t="str">
        <f>Query!C27</f>
        <v/>
      </c>
      <c r="D27" s="7" t="str">
        <f>Query!D27</f>
        <v/>
      </c>
      <c r="E27" s="19" t="str">
        <f>Query!E27</f>
        <v/>
      </c>
      <c r="F27" s="19" t="str">
        <f>Query!F27</f>
        <v/>
      </c>
      <c r="G27" s="19" t="str">
        <f>Query!G27</f>
        <v/>
      </c>
      <c r="H27" s="19" t="str">
        <f>Query!H27</f>
        <v/>
      </c>
      <c r="I27" s="19" t="str">
        <f>Query!I27</f>
        <v/>
      </c>
      <c r="J27" s="19" t="str">
        <f>Query!J27</f>
        <v/>
      </c>
      <c r="K27" s="19" t="str">
        <f>Query!K27</f>
        <v/>
      </c>
      <c r="L27" s="19" t="str">
        <f>Query!L27</f>
        <v/>
      </c>
      <c r="M27" s="19" t="str">
        <f>Query!M27</f>
        <v/>
      </c>
      <c r="N27" s="19" t="str">
        <f>Query!N27</f>
        <v/>
      </c>
      <c r="O27" s="19" t="str">
        <f>Query!O27</f>
        <v/>
      </c>
      <c r="P27" s="19" t="str">
        <f>Query!P27</f>
        <v/>
      </c>
      <c r="Q27" s="19" t="str">
        <f>Query!Q27</f>
        <v/>
      </c>
    </row>
    <row r="28" ht="15.75" customHeight="1">
      <c r="A28" s="7" t="str">
        <f>Query!A28</f>
        <v/>
      </c>
      <c r="B28" s="7" t="str">
        <f>Query!B28</f>
        <v/>
      </c>
      <c r="C28" s="7" t="str">
        <f>Query!C28</f>
        <v/>
      </c>
      <c r="D28" s="7" t="str">
        <f>Query!D28</f>
        <v/>
      </c>
      <c r="E28" s="19" t="str">
        <f>Query!E28</f>
        <v/>
      </c>
      <c r="F28" s="19" t="str">
        <f>Query!F28</f>
        <v/>
      </c>
      <c r="G28" s="19" t="str">
        <f>Query!G28</f>
        <v/>
      </c>
      <c r="H28" s="19" t="str">
        <f>Query!H28</f>
        <v/>
      </c>
      <c r="I28" s="19" t="str">
        <f>Query!I28</f>
        <v/>
      </c>
      <c r="J28" s="19" t="str">
        <f>Query!J28</f>
        <v/>
      </c>
      <c r="K28" s="19" t="str">
        <f>Query!K28</f>
        <v/>
      </c>
      <c r="L28" s="19" t="str">
        <f>Query!L28</f>
        <v/>
      </c>
      <c r="M28" s="19" t="str">
        <f>Query!M28</f>
        <v/>
      </c>
      <c r="N28" s="19" t="str">
        <f>Query!N28</f>
        <v/>
      </c>
      <c r="O28" s="19" t="str">
        <f>Query!O28</f>
        <v/>
      </c>
      <c r="P28" s="19" t="str">
        <f>Query!P28</f>
        <v/>
      </c>
      <c r="Q28" s="19" t="str">
        <f>Query!Q28</f>
        <v/>
      </c>
    </row>
    <row r="29" ht="15.75" customHeight="1">
      <c r="A29" s="7" t="str">
        <f>Query!A29</f>
        <v/>
      </c>
      <c r="B29" s="7" t="str">
        <f>Query!B29</f>
        <v/>
      </c>
      <c r="C29" s="7" t="str">
        <f>Query!C29</f>
        <v/>
      </c>
      <c r="D29" s="7" t="str">
        <f>Query!D29</f>
        <v/>
      </c>
      <c r="E29" s="19" t="str">
        <f>Query!E29</f>
        <v/>
      </c>
      <c r="F29" s="19" t="str">
        <f>Query!F29</f>
        <v/>
      </c>
      <c r="G29" s="19" t="str">
        <f>Query!G29</f>
        <v/>
      </c>
      <c r="H29" s="19" t="str">
        <f>Query!H29</f>
        <v/>
      </c>
      <c r="I29" s="19" t="str">
        <f>Query!I29</f>
        <v/>
      </c>
      <c r="J29" s="19" t="str">
        <f>Query!J29</f>
        <v/>
      </c>
      <c r="K29" s="19" t="str">
        <f>Query!K29</f>
        <v/>
      </c>
      <c r="L29" s="19" t="str">
        <f>Query!L29</f>
        <v/>
      </c>
      <c r="M29" s="19" t="str">
        <f>Query!M29</f>
        <v/>
      </c>
      <c r="N29" s="19" t="str">
        <f>Query!N29</f>
        <v/>
      </c>
      <c r="O29" s="19" t="str">
        <f>Query!O29</f>
        <v/>
      </c>
      <c r="P29" s="19" t="str">
        <f>Query!P29</f>
        <v/>
      </c>
      <c r="Q29" s="19" t="str">
        <f>Query!Q29</f>
        <v/>
      </c>
    </row>
    <row r="30" ht="15.75" customHeight="1">
      <c r="A30" s="7" t="str">
        <f>Query!A30</f>
        <v/>
      </c>
      <c r="B30" s="7" t="str">
        <f>Query!B30</f>
        <v/>
      </c>
      <c r="C30" s="7" t="str">
        <f>Query!C30</f>
        <v/>
      </c>
      <c r="D30" s="7" t="str">
        <f>Query!D30</f>
        <v/>
      </c>
      <c r="E30" s="19" t="str">
        <f>Query!E30</f>
        <v/>
      </c>
      <c r="F30" s="19" t="str">
        <f>Query!F30</f>
        <v/>
      </c>
      <c r="G30" s="19" t="str">
        <f>Query!G30</f>
        <v/>
      </c>
      <c r="H30" s="19" t="str">
        <f>Query!H30</f>
        <v/>
      </c>
      <c r="I30" s="19" t="str">
        <f>Query!I30</f>
        <v/>
      </c>
      <c r="J30" s="19" t="str">
        <f>Query!J30</f>
        <v/>
      </c>
      <c r="K30" s="19" t="str">
        <f>Query!K30</f>
        <v/>
      </c>
      <c r="L30" s="19" t="str">
        <f>Query!L30</f>
        <v/>
      </c>
      <c r="M30" s="19" t="str">
        <f>Query!M30</f>
        <v/>
      </c>
      <c r="N30" s="19" t="str">
        <f>Query!N30</f>
        <v/>
      </c>
      <c r="O30" s="19" t="str">
        <f>Query!O30</f>
        <v/>
      </c>
      <c r="P30" s="19" t="str">
        <f>Query!P30</f>
        <v/>
      </c>
      <c r="Q30" s="19" t="str">
        <f>Query!Q30</f>
        <v/>
      </c>
    </row>
    <row r="31" ht="15.75" customHeight="1">
      <c r="A31" s="7" t="str">
        <f>Query!A31</f>
        <v/>
      </c>
      <c r="B31" s="7" t="str">
        <f>Query!B31</f>
        <v/>
      </c>
      <c r="C31" s="7" t="str">
        <f>Query!C31</f>
        <v/>
      </c>
      <c r="D31" s="7" t="str">
        <f>Query!D31</f>
        <v/>
      </c>
      <c r="E31" s="19" t="str">
        <f>Query!E31</f>
        <v/>
      </c>
      <c r="F31" s="19" t="str">
        <f>Query!F31</f>
        <v/>
      </c>
      <c r="G31" s="19" t="str">
        <f>Query!G31</f>
        <v/>
      </c>
      <c r="H31" s="19" t="str">
        <f>Query!H31</f>
        <v/>
      </c>
      <c r="I31" s="19" t="str">
        <f>Query!I31</f>
        <v/>
      </c>
      <c r="J31" s="19" t="str">
        <f>Query!J31</f>
        <v/>
      </c>
      <c r="K31" s="19" t="str">
        <f>Query!K31</f>
        <v/>
      </c>
      <c r="L31" s="19" t="str">
        <f>Query!L31</f>
        <v/>
      </c>
      <c r="M31" s="19" t="str">
        <f>Query!M31</f>
        <v/>
      </c>
      <c r="N31" s="19" t="str">
        <f>Query!N31</f>
        <v/>
      </c>
      <c r="O31" s="19" t="str">
        <f>Query!O31</f>
        <v/>
      </c>
      <c r="P31" s="19" t="str">
        <f>Query!P31</f>
        <v/>
      </c>
      <c r="Q31" s="19" t="str">
        <f>Query!Q31</f>
        <v/>
      </c>
    </row>
    <row r="32" ht="15.75" customHeight="1">
      <c r="A32" s="7" t="str">
        <f>Query!A32</f>
        <v/>
      </c>
      <c r="B32" s="7" t="str">
        <f>Query!B32</f>
        <v/>
      </c>
      <c r="C32" s="7" t="str">
        <f>Query!C32</f>
        <v/>
      </c>
      <c r="D32" s="7" t="str">
        <f>Query!D32</f>
        <v/>
      </c>
      <c r="E32" s="19" t="str">
        <f>Query!E32</f>
        <v/>
      </c>
      <c r="F32" s="19" t="str">
        <f>Query!F32</f>
        <v/>
      </c>
      <c r="G32" s="19" t="str">
        <f>Query!G32</f>
        <v/>
      </c>
      <c r="H32" s="19" t="str">
        <f>Query!H32</f>
        <v/>
      </c>
      <c r="I32" s="19" t="str">
        <f>Query!I32</f>
        <v/>
      </c>
      <c r="J32" s="19" t="str">
        <f>Query!J32</f>
        <v/>
      </c>
      <c r="K32" s="19" t="str">
        <f>Query!K32</f>
        <v/>
      </c>
      <c r="L32" s="19" t="str">
        <f>Query!L32</f>
        <v/>
      </c>
      <c r="M32" s="19" t="str">
        <f>Query!M32</f>
        <v/>
      </c>
      <c r="N32" s="19" t="str">
        <f>Query!N32</f>
        <v/>
      </c>
      <c r="O32" s="19" t="str">
        <f>Query!O32</f>
        <v/>
      </c>
      <c r="P32" s="19" t="str">
        <f>Query!P32</f>
        <v/>
      </c>
      <c r="Q32" s="19" t="str">
        <f>Query!Q32</f>
        <v/>
      </c>
    </row>
    <row r="33" ht="15.75" customHeight="1">
      <c r="A33" s="7" t="str">
        <f>Query!A33</f>
        <v/>
      </c>
      <c r="B33" s="7" t="str">
        <f>Query!B33</f>
        <v/>
      </c>
      <c r="C33" s="7" t="str">
        <f>Query!C33</f>
        <v/>
      </c>
      <c r="D33" s="7" t="str">
        <f>Query!D33</f>
        <v/>
      </c>
      <c r="E33" s="19" t="str">
        <f>Query!E33</f>
        <v/>
      </c>
      <c r="F33" s="19" t="str">
        <f>Query!F33</f>
        <v/>
      </c>
      <c r="G33" s="19" t="str">
        <f>Query!G33</f>
        <v/>
      </c>
      <c r="H33" s="19" t="str">
        <f>Query!H33</f>
        <v/>
      </c>
      <c r="I33" s="19" t="str">
        <f>Query!I33</f>
        <v/>
      </c>
      <c r="J33" s="19" t="str">
        <f>Query!J33</f>
        <v/>
      </c>
      <c r="K33" s="19" t="str">
        <f>Query!K33</f>
        <v/>
      </c>
      <c r="L33" s="19" t="str">
        <f>Query!L33</f>
        <v/>
      </c>
      <c r="M33" s="19" t="str">
        <f>Query!M33</f>
        <v/>
      </c>
      <c r="N33" s="19" t="str">
        <f>Query!N33</f>
        <v/>
      </c>
      <c r="O33" s="19" t="str">
        <f>Query!O33</f>
        <v/>
      </c>
      <c r="P33" s="19" t="str">
        <f>Query!P33</f>
        <v/>
      </c>
      <c r="Q33" s="19" t="str">
        <f>Query!Q33</f>
        <v/>
      </c>
    </row>
    <row r="34" ht="15.75" customHeight="1">
      <c r="A34" s="7" t="str">
        <f>Query!A34</f>
        <v/>
      </c>
      <c r="B34" s="7" t="str">
        <f>Query!B34</f>
        <v/>
      </c>
      <c r="C34" s="7" t="str">
        <f>Query!C34</f>
        <v/>
      </c>
      <c r="D34" s="7" t="str">
        <f>Query!D34</f>
        <v/>
      </c>
      <c r="E34" s="19" t="str">
        <f>Query!E34</f>
        <v/>
      </c>
      <c r="F34" s="19" t="str">
        <f>Query!F34</f>
        <v/>
      </c>
      <c r="G34" s="19" t="str">
        <f>Query!G34</f>
        <v/>
      </c>
      <c r="H34" s="19" t="str">
        <f>Query!H34</f>
        <v/>
      </c>
      <c r="I34" s="19" t="str">
        <f>Query!I34</f>
        <v/>
      </c>
      <c r="J34" s="19" t="str">
        <f>Query!J34</f>
        <v/>
      </c>
      <c r="K34" s="19" t="str">
        <f>Query!K34</f>
        <v/>
      </c>
      <c r="L34" s="19" t="str">
        <f>Query!L34</f>
        <v/>
      </c>
      <c r="M34" s="19" t="str">
        <f>Query!M34</f>
        <v/>
      </c>
      <c r="N34" s="19" t="str">
        <f>Query!N34</f>
        <v/>
      </c>
      <c r="O34" s="19" t="str">
        <f>Query!O34</f>
        <v/>
      </c>
      <c r="P34" s="19" t="str">
        <f>Query!P34</f>
        <v/>
      </c>
      <c r="Q34" s="19" t="str">
        <f>Query!Q34</f>
        <v/>
      </c>
    </row>
    <row r="35" ht="15.75" customHeight="1">
      <c r="A35" s="7" t="str">
        <f>Query!A35</f>
        <v/>
      </c>
      <c r="B35" s="7" t="str">
        <f>Query!B35</f>
        <v/>
      </c>
      <c r="C35" s="7" t="str">
        <f>Query!C35</f>
        <v/>
      </c>
      <c r="D35" s="7" t="str">
        <f>Query!D35</f>
        <v/>
      </c>
      <c r="E35" s="19" t="str">
        <f>Query!E35</f>
        <v/>
      </c>
      <c r="F35" s="19" t="str">
        <f>Query!F35</f>
        <v/>
      </c>
      <c r="G35" s="19" t="str">
        <f>Query!G35</f>
        <v/>
      </c>
      <c r="H35" s="19" t="str">
        <f>Query!H35</f>
        <v/>
      </c>
      <c r="I35" s="19" t="str">
        <f>Query!I35</f>
        <v/>
      </c>
      <c r="J35" s="19" t="str">
        <f>Query!J35</f>
        <v/>
      </c>
      <c r="K35" s="19" t="str">
        <f>Query!K35</f>
        <v/>
      </c>
      <c r="L35" s="19" t="str">
        <f>Query!L35</f>
        <v/>
      </c>
      <c r="M35" s="19" t="str">
        <f>Query!M35</f>
        <v/>
      </c>
      <c r="N35" s="19" t="str">
        <f>Query!N35</f>
        <v/>
      </c>
      <c r="O35" s="19" t="str">
        <f>Query!O35</f>
        <v/>
      </c>
      <c r="P35" s="19" t="str">
        <f>Query!P35</f>
        <v/>
      </c>
      <c r="Q35" s="19" t="str">
        <f>Query!Q35</f>
        <v/>
      </c>
    </row>
    <row r="36" ht="15.75" customHeight="1">
      <c r="A36" s="7" t="str">
        <f>Query!A36</f>
        <v/>
      </c>
      <c r="B36" s="7" t="str">
        <f>Query!B36</f>
        <v/>
      </c>
      <c r="C36" s="7" t="str">
        <f>Query!C36</f>
        <v/>
      </c>
      <c r="D36" s="7" t="str">
        <f>Query!D36</f>
        <v/>
      </c>
      <c r="E36" s="19" t="str">
        <f>Query!E36</f>
        <v/>
      </c>
      <c r="F36" s="19" t="str">
        <f>Query!F36</f>
        <v/>
      </c>
      <c r="G36" s="19" t="str">
        <f>Query!G36</f>
        <v/>
      </c>
      <c r="H36" s="19" t="str">
        <f>Query!H36</f>
        <v/>
      </c>
      <c r="I36" s="19" t="str">
        <f>Query!I36</f>
        <v/>
      </c>
      <c r="J36" s="19" t="str">
        <f>Query!J36</f>
        <v/>
      </c>
      <c r="K36" s="19" t="str">
        <f>Query!K36</f>
        <v/>
      </c>
      <c r="L36" s="19" t="str">
        <f>Query!L36</f>
        <v/>
      </c>
      <c r="M36" s="19" t="str">
        <f>Query!M36</f>
        <v/>
      </c>
      <c r="N36" s="19" t="str">
        <f>Query!N36</f>
        <v/>
      </c>
      <c r="O36" s="19" t="str">
        <f>Query!O36</f>
        <v/>
      </c>
      <c r="P36" s="19" t="str">
        <f>Query!P36</f>
        <v/>
      </c>
      <c r="Q36" s="19" t="str">
        <f>Query!Q36</f>
        <v/>
      </c>
    </row>
    <row r="37" ht="15.75" customHeight="1">
      <c r="A37" s="7" t="str">
        <f>Query!A37</f>
        <v/>
      </c>
      <c r="B37" s="7" t="str">
        <f>Query!B37</f>
        <v/>
      </c>
      <c r="C37" s="7" t="str">
        <f>Query!C37</f>
        <v/>
      </c>
      <c r="D37" s="7" t="str">
        <f>Query!D37</f>
        <v/>
      </c>
      <c r="E37" s="19" t="str">
        <f>Query!E37</f>
        <v/>
      </c>
      <c r="F37" s="19" t="str">
        <f>Query!F37</f>
        <v/>
      </c>
      <c r="G37" s="19" t="str">
        <f>Query!G37</f>
        <v/>
      </c>
      <c r="H37" s="19" t="str">
        <f>Query!H37</f>
        <v/>
      </c>
      <c r="I37" s="19" t="str">
        <f>Query!I37</f>
        <v/>
      </c>
      <c r="J37" s="19" t="str">
        <f>Query!J37</f>
        <v/>
      </c>
      <c r="K37" s="19" t="str">
        <f>Query!K37</f>
        <v/>
      </c>
      <c r="L37" s="19" t="str">
        <f>Query!L37</f>
        <v/>
      </c>
      <c r="M37" s="19" t="str">
        <f>Query!M37</f>
        <v/>
      </c>
      <c r="N37" s="19" t="str">
        <f>Query!N37</f>
        <v/>
      </c>
      <c r="O37" s="19" t="str">
        <f>Query!O37</f>
        <v/>
      </c>
      <c r="P37" s="19" t="str">
        <f>Query!P37</f>
        <v/>
      </c>
      <c r="Q37" s="19" t="str">
        <f>Query!Q37</f>
        <v/>
      </c>
    </row>
    <row r="38" ht="15.75" customHeight="1">
      <c r="A38" s="7" t="str">
        <f>Query!A38</f>
        <v/>
      </c>
      <c r="B38" s="7" t="str">
        <f>Query!B38</f>
        <v/>
      </c>
      <c r="C38" s="7" t="str">
        <f>Query!C38</f>
        <v/>
      </c>
      <c r="D38" s="7" t="str">
        <f>Query!D38</f>
        <v/>
      </c>
      <c r="E38" s="19" t="str">
        <f>Query!E38</f>
        <v/>
      </c>
      <c r="F38" s="19" t="str">
        <f>Query!F38</f>
        <v/>
      </c>
      <c r="G38" s="19" t="str">
        <f>Query!G38</f>
        <v/>
      </c>
      <c r="H38" s="19" t="str">
        <f>Query!H38</f>
        <v/>
      </c>
      <c r="I38" s="19" t="str">
        <f>Query!I38</f>
        <v/>
      </c>
      <c r="J38" s="19" t="str">
        <f>Query!J38</f>
        <v/>
      </c>
      <c r="K38" s="19" t="str">
        <f>Query!K38</f>
        <v/>
      </c>
      <c r="L38" s="19" t="str">
        <f>Query!L38</f>
        <v/>
      </c>
      <c r="M38" s="19" t="str">
        <f>Query!M38</f>
        <v/>
      </c>
      <c r="N38" s="19" t="str">
        <f>Query!N38</f>
        <v/>
      </c>
      <c r="O38" s="19" t="str">
        <f>Query!O38</f>
        <v/>
      </c>
      <c r="P38" s="19" t="str">
        <f>Query!P38</f>
        <v/>
      </c>
      <c r="Q38" s="19" t="str">
        <f>Query!Q38</f>
        <v/>
      </c>
    </row>
    <row r="39" ht="15.75" customHeight="1">
      <c r="A39" s="7" t="str">
        <f>Query!A39</f>
        <v/>
      </c>
      <c r="B39" s="7" t="str">
        <f>Query!B39</f>
        <v/>
      </c>
      <c r="C39" s="7" t="str">
        <f>Query!C39</f>
        <v/>
      </c>
      <c r="D39" s="7" t="str">
        <f>Query!D39</f>
        <v/>
      </c>
      <c r="E39" s="19" t="str">
        <f>Query!E39</f>
        <v/>
      </c>
      <c r="F39" s="19" t="str">
        <f>Query!F39</f>
        <v/>
      </c>
      <c r="G39" s="19" t="str">
        <f>Query!G39</f>
        <v/>
      </c>
      <c r="H39" s="19" t="str">
        <f>Query!H39</f>
        <v/>
      </c>
      <c r="I39" s="19" t="str">
        <f>Query!I39</f>
        <v/>
      </c>
      <c r="J39" s="19" t="str">
        <f>Query!J39</f>
        <v/>
      </c>
      <c r="K39" s="19" t="str">
        <f>Query!K39</f>
        <v/>
      </c>
      <c r="L39" s="19" t="str">
        <f>Query!L39</f>
        <v/>
      </c>
      <c r="M39" s="19" t="str">
        <f>Query!M39</f>
        <v/>
      </c>
      <c r="N39" s="19" t="str">
        <f>Query!N39</f>
        <v/>
      </c>
      <c r="O39" s="19" t="str">
        <f>Query!O39</f>
        <v/>
      </c>
      <c r="P39" s="19" t="str">
        <f>Query!P39</f>
        <v/>
      </c>
      <c r="Q39" s="19" t="str">
        <f>Query!Q39</f>
        <v/>
      </c>
    </row>
    <row r="40" ht="15.75" customHeight="1">
      <c r="A40" s="7" t="str">
        <f>Query!A40</f>
        <v/>
      </c>
      <c r="B40" s="7" t="str">
        <f>Query!B40</f>
        <v/>
      </c>
      <c r="C40" s="7" t="str">
        <f>Query!C40</f>
        <v/>
      </c>
      <c r="D40" s="7" t="str">
        <f>Query!D40</f>
        <v/>
      </c>
      <c r="E40" s="19" t="str">
        <f>Query!E40</f>
        <v/>
      </c>
      <c r="F40" s="19" t="str">
        <f>Query!F40</f>
        <v/>
      </c>
      <c r="G40" s="19" t="str">
        <f>Query!G40</f>
        <v/>
      </c>
      <c r="H40" s="19" t="str">
        <f>Query!H40</f>
        <v/>
      </c>
      <c r="I40" s="19" t="str">
        <f>Query!I40</f>
        <v/>
      </c>
      <c r="J40" s="19" t="str">
        <f>Query!J40</f>
        <v/>
      </c>
      <c r="K40" s="19" t="str">
        <f>Query!K40</f>
        <v/>
      </c>
      <c r="L40" s="19" t="str">
        <f>Query!L40</f>
        <v/>
      </c>
      <c r="M40" s="19" t="str">
        <f>Query!M40</f>
        <v/>
      </c>
      <c r="N40" s="19" t="str">
        <f>Query!N40</f>
        <v/>
      </c>
      <c r="O40" s="19" t="str">
        <f>Query!O40</f>
        <v/>
      </c>
      <c r="P40" s="19" t="str">
        <f>Query!P40</f>
        <v/>
      </c>
      <c r="Q40" s="19" t="str">
        <f>Query!Q40</f>
        <v/>
      </c>
    </row>
    <row r="41" ht="15.75" customHeight="1">
      <c r="A41" s="7" t="str">
        <f>Query!A41</f>
        <v/>
      </c>
      <c r="B41" s="7" t="str">
        <f>Query!B41</f>
        <v/>
      </c>
      <c r="C41" s="7" t="str">
        <f>Query!C41</f>
        <v/>
      </c>
      <c r="D41" s="7" t="str">
        <f>Query!D41</f>
        <v/>
      </c>
      <c r="E41" s="19" t="str">
        <f>Query!E41</f>
        <v/>
      </c>
      <c r="F41" s="19" t="str">
        <f>Query!F41</f>
        <v/>
      </c>
      <c r="G41" s="19" t="str">
        <f>Query!G41</f>
        <v/>
      </c>
      <c r="H41" s="19" t="str">
        <f>Query!H41</f>
        <v/>
      </c>
      <c r="I41" s="19" t="str">
        <f>Query!I41</f>
        <v/>
      </c>
      <c r="J41" s="19" t="str">
        <f>Query!J41</f>
        <v/>
      </c>
      <c r="K41" s="19" t="str">
        <f>Query!K41</f>
        <v/>
      </c>
      <c r="L41" s="19" t="str">
        <f>Query!L41</f>
        <v/>
      </c>
      <c r="M41" s="19" t="str">
        <f>Query!M41</f>
        <v/>
      </c>
      <c r="N41" s="19" t="str">
        <f>Query!N41</f>
        <v/>
      </c>
      <c r="O41" s="19" t="str">
        <f>Query!O41</f>
        <v/>
      </c>
      <c r="P41" s="19" t="str">
        <f>Query!P41</f>
        <v/>
      </c>
      <c r="Q41" s="19" t="str">
        <f>Query!Q41</f>
        <v/>
      </c>
    </row>
    <row r="42" ht="15.75" customHeight="1">
      <c r="A42" s="7" t="str">
        <f>Query!A42</f>
        <v/>
      </c>
      <c r="B42" s="7" t="str">
        <f>Query!B42</f>
        <v/>
      </c>
      <c r="C42" s="7" t="str">
        <f>Query!C42</f>
        <v/>
      </c>
      <c r="D42" s="7" t="str">
        <f>Query!D42</f>
        <v/>
      </c>
      <c r="E42" s="19" t="str">
        <f>Query!E42</f>
        <v/>
      </c>
      <c r="F42" s="19" t="str">
        <f>Query!F42</f>
        <v/>
      </c>
      <c r="G42" s="19" t="str">
        <f>Query!G42</f>
        <v/>
      </c>
      <c r="H42" s="19" t="str">
        <f>Query!H42</f>
        <v/>
      </c>
      <c r="I42" s="19" t="str">
        <f>Query!I42</f>
        <v/>
      </c>
      <c r="J42" s="19" t="str">
        <f>Query!J42</f>
        <v/>
      </c>
      <c r="K42" s="19" t="str">
        <f>Query!K42</f>
        <v/>
      </c>
      <c r="L42" s="19" t="str">
        <f>Query!L42</f>
        <v/>
      </c>
      <c r="M42" s="19" t="str">
        <f>Query!M42</f>
        <v/>
      </c>
      <c r="N42" s="19" t="str">
        <f>Query!N42</f>
        <v/>
      </c>
      <c r="O42" s="19" t="str">
        <f>Query!O42</f>
        <v/>
      </c>
      <c r="P42" s="19" t="str">
        <f>Query!P42</f>
        <v/>
      </c>
      <c r="Q42" s="19" t="str">
        <f>Query!Q42</f>
        <v/>
      </c>
    </row>
    <row r="43" ht="15.75" customHeight="1">
      <c r="A43" s="7" t="str">
        <f>Query!A43</f>
        <v/>
      </c>
      <c r="B43" s="7" t="str">
        <f>Query!B43</f>
        <v/>
      </c>
      <c r="C43" s="7" t="str">
        <f>Query!C43</f>
        <v/>
      </c>
      <c r="D43" s="7" t="str">
        <f>Query!D43</f>
        <v/>
      </c>
      <c r="E43" s="19" t="str">
        <f>Query!E43</f>
        <v/>
      </c>
      <c r="F43" s="19" t="str">
        <f>Query!F43</f>
        <v/>
      </c>
      <c r="G43" s="19" t="str">
        <f>Query!G43</f>
        <v/>
      </c>
      <c r="H43" s="19" t="str">
        <f>Query!H43</f>
        <v/>
      </c>
      <c r="I43" s="19" t="str">
        <f>Query!I43</f>
        <v/>
      </c>
      <c r="J43" s="19" t="str">
        <f>Query!J43</f>
        <v/>
      </c>
      <c r="K43" s="19" t="str">
        <f>Query!K43</f>
        <v/>
      </c>
      <c r="L43" s="19" t="str">
        <f>Query!L43</f>
        <v/>
      </c>
      <c r="M43" s="19" t="str">
        <f>Query!M43</f>
        <v/>
      </c>
      <c r="N43" s="19" t="str">
        <f>Query!N43</f>
        <v/>
      </c>
      <c r="O43" s="19" t="str">
        <f>Query!O43</f>
        <v/>
      </c>
      <c r="P43" s="19" t="str">
        <f>Query!P43</f>
        <v/>
      </c>
      <c r="Q43" s="19" t="str">
        <f>Query!Q43</f>
        <v/>
      </c>
    </row>
    <row r="44" ht="15.75" customHeight="1">
      <c r="A44" s="7" t="str">
        <f>Query!A44</f>
        <v/>
      </c>
      <c r="B44" s="7" t="str">
        <f>Query!B44</f>
        <v/>
      </c>
      <c r="C44" s="7" t="str">
        <f>Query!C44</f>
        <v/>
      </c>
      <c r="D44" s="7" t="str">
        <f>Query!D44</f>
        <v/>
      </c>
      <c r="E44" s="19" t="str">
        <f>Query!E44</f>
        <v/>
      </c>
      <c r="F44" s="19" t="str">
        <f>Query!F44</f>
        <v/>
      </c>
      <c r="G44" s="19" t="str">
        <f>Query!G44</f>
        <v/>
      </c>
      <c r="H44" s="19" t="str">
        <f>Query!H44</f>
        <v/>
      </c>
      <c r="I44" s="19" t="str">
        <f>Query!I44</f>
        <v/>
      </c>
      <c r="J44" s="19" t="str">
        <f>Query!J44</f>
        <v/>
      </c>
      <c r="K44" s="19" t="str">
        <f>Query!K44</f>
        <v/>
      </c>
      <c r="L44" s="19" t="str">
        <f>Query!L44</f>
        <v/>
      </c>
      <c r="M44" s="19" t="str">
        <f>Query!M44</f>
        <v/>
      </c>
      <c r="N44" s="19" t="str">
        <f>Query!N44</f>
        <v/>
      </c>
      <c r="O44" s="19" t="str">
        <f>Query!O44</f>
        <v/>
      </c>
      <c r="P44" s="19" t="str">
        <f>Query!P44</f>
        <v/>
      </c>
      <c r="Q44" s="19" t="str">
        <f>Query!Q44</f>
        <v/>
      </c>
    </row>
    <row r="45" ht="15.75" customHeight="1">
      <c r="A45" s="7" t="str">
        <f>Query!A45</f>
        <v/>
      </c>
      <c r="B45" s="7" t="str">
        <f>Query!B45</f>
        <v/>
      </c>
      <c r="C45" s="7" t="str">
        <f>Query!C45</f>
        <v/>
      </c>
      <c r="D45" s="7" t="str">
        <f>Query!D45</f>
        <v/>
      </c>
      <c r="E45" s="19" t="str">
        <f>Query!E45</f>
        <v/>
      </c>
      <c r="F45" s="19" t="str">
        <f>Query!F45</f>
        <v/>
      </c>
      <c r="G45" s="19" t="str">
        <f>Query!G45</f>
        <v/>
      </c>
      <c r="H45" s="19" t="str">
        <f>Query!H45</f>
        <v/>
      </c>
      <c r="I45" s="19" t="str">
        <f>Query!I45</f>
        <v/>
      </c>
      <c r="J45" s="19" t="str">
        <f>Query!J45</f>
        <v/>
      </c>
      <c r="K45" s="19" t="str">
        <f>Query!K45</f>
        <v/>
      </c>
      <c r="L45" s="19" t="str">
        <f>Query!L45</f>
        <v/>
      </c>
      <c r="M45" s="19" t="str">
        <f>Query!M45</f>
        <v/>
      </c>
      <c r="N45" s="19" t="str">
        <f>Query!N45</f>
        <v/>
      </c>
      <c r="O45" s="19" t="str">
        <f>Query!O45</f>
        <v/>
      </c>
      <c r="P45" s="19" t="str">
        <f>Query!P45</f>
        <v/>
      </c>
      <c r="Q45" s="19" t="str">
        <f>Query!Q45</f>
        <v/>
      </c>
    </row>
    <row r="46" ht="15.75" customHeight="1">
      <c r="A46" s="7" t="str">
        <f>Query!A46</f>
        <v/>
      </c>
      <c r="B46" s="7" t="str">
        <f>Query!B46</f>
        <v/>
      </c>
      <c r="C46" s="7" t="str">
        <f>Query!C46</f>
        <v/>
      </c>
      <c r="D46" s="7" t="str">
        <f>Query!D46</f>
        <v/>
      </c>
      <c r="E46" s="19" t="str">
        <f>Query!E46</f>
        <v/>
      </c>
      <c r="F46" s="19" t="str">
        <f>Query!F46</f>
        <v/>
      </c>
      <c r="G46" s="19" t="str">
        <f>Query!G46</f>
        <v/>
      </c>
      <c r="H46" s="19" t="str">
        <f>Query!H46</f>
        <v/>
      </c>
      <c r="I46" s="19" t="str">
        <f>Query!I46</f>
        <v/>
      </c>
      <c r="J46" s="19" t="str">
        <f>Query!J46</f>
        <v/>
      </c>
      <c r="K46" s="19" t="str">
        <f>Query!K46</f>
        <v/>
      </c>
      <c r="L46" s="19" t="str">
        <f>Query!L46</f>
        <v/>
      </c>
      <c r="M46" s="19" t="str">
        <f>Query!M46</f>
        <v/>
      </c>
      <c r="N46" s="19" t="str">
        <f>Query!N46</f>
        <v/>
      </c>
      <c r="O46" s="19" t="str">
        <f>Query!O46</f>
        <v/>
      </c>
      <c r="P46" s="19" t="str">
        <f>Query!P46</f>
        <v/>
      </c>
      <c r="Q46" s="19" t="str">
        <f>Query!Q46</f>
        <v/>
      </c>
    </row>
    <row r="47" ht="15.75" customHeight="1">
      <c r="A47" s="7" t="str">
        <f>Query!A47</f>
        <v/>
      </c>
      <c r="B47" s="7" t="str">
        <f>Query!B47</f>
        <v/>
      </c>
      <c r="C47" s="7" t="str">
        <f>Query!C47</f>
        <v/>
      </c>
      <c r="D47" s="7" t="str">
        <f>Query!D47</f>
        <v/>
      </c>
      <c r="E47" s="19" t="str">
        <f>Query!E47</f>
        <v/>
      </c>
      <c r="F47" s="19" t="str">
        <f>Query!F47</f>
        <v/>
      </c>
      <c r="G47" s="19" t="str">
        <f>Query!G47</f>
        <v/>
      </c>
      <c r="H47" s="19" t="str">
        <f>Query!H47</f>
        <v/>
      </c>
      <c r="I47" s="19" t="str">
        <f>Query!I47</f>
        <v/>
      </c>
      <c r="J47" s="19" t="str">
        <f>Query!J47</f>
        <v/>
      </c>
      <c r="K47" s="19" t="str">
        <f>Query!K47</f>
        <v/>
      </c>
      <c r="L47" s="19" t="str">
        <f>Query!L47</f>
        <v/>
      </c>
      <c r="M47" s="19" t="str">
        <f>Query!M47</f>
        <v/>
      </c>
      <c r="N47" s="19" t="str">
        <f>Query!N47</f>
        <v/>
      </c>
      <c r="O47" s="19" t="str">
        <f>Query!O47</f>
        <v/>
      </c>
      <c r="P47" s="19" t="str">
        <f>Query!P47</f>
        <v/>
      </c>
      <c r="Q47" s="19" t="str">
        <f>Query!Q47</f>
        <v/>
      </c>
    </row>
    <row r="48" ht="15.75" customHeight="1">
      <c r="A48" s="7" t="str">
        <f>Query!A48</f>
        <v/>
      </c>
      <c r="B48" s="7" t="str">
        <f>Query!B48</f>
        <v/>
      </c>
      <c r="C48" s="7" t="str">
        <f>Query!C48</f>
        <v/>
      </c>
      <c r="D48" s="7" t="str">
        <f>Query!D48</f>
        <v/>
      </c>
      <c r="E48" s="19" t="str">
        <f>Query!E48</f>
        <v/>
      </c>
      <c r="F48" s="19" t="str">
        <f>Query!F48</f>
        <v/>
      </c>
      <c r="G48" s="19" t="str">
        <f>Query!G48</f>
        <v/>
      </c>
      <c r="H48" s="19" t="str">
        <f>Query!H48</f>
        <v/>
      </c>
      <c r="I48" s="19" t="str">
        <f>Query!I48</f>
        <v/>
      </c>
      <c r="J48" s="19" t="str">
        <f>Query!J48</f>
        <v/>
      </c>
      <c r="K48" s="19" t="str">
        <f>Query!K48</f>
        <v/>
      </c>
      <c r="L48" s="19" t="str">
        <f>Query!L48</f>
        <v/>
      </c>
      <c r="M48" s="19" t="str">
        <f>Query!M48</f>
        <v/>
      </c>
      <c r="N48" s="19" t="str">
        <f>Query!N48</f>
        <v/>
      </c>
      <c r="O48" s="19" t="str">
        <f>Query!O48</f>
        <v/>
      </c>
      <c r="P48" s="19" t="str">
        <f>Query!P48</f>
        <v/>
      </c>
      <c r="Q48" s="19" t="str">
        <f>Query!Q48</f>
        <v/>
      </c>
    </row>
    <row r="49" ht="15.75" customHeight="1">
      <c r="A49" s="7" t="str">
        <f>Query!A49</f>
        <v/>
      </c>
      <c r="B49" s="7" t="str">
        <f>Query!B49</f>
        <v/>
      </c>
      <c r="C49" s="7" t="str">
        <f>Query!C49</f>
        <v/>
      </c>
      <c r="D49" s="7" t="str">
        <f>Query!D49</f>
        <v/>
      </c>
      <c r="E49" s="19" t="str">
        <f>Query!E49</f>
        <v/>
      </c>
      <c r="F49" s="19" t="str">
        <f>Query!F49</f>
        <v/>
      </c>
      <c r="G49" s="19" t="str">
        <f>Query!G49</f>
        <v/>
      </c>
      <c r="H49" s="19" t="str">
        <f>Query!H49</f>
        <v/>
      </c>
      <c r="I49" s="19" t="str">
        <f>Query!I49</f>
        <v/>
      </c>
      <c r="J49" s="19" t="str">
        <f>Query!J49</f>
        <v/>
      </c>
      <c r="K49" s="19" t="str">
        <f>Query!K49</f>
        <v/>
      </c>
      <c r="L49" s="19" t="str">
        <f>Query!L49</f>
        <v/>
      </c>
      <c r="M49" s="19" t="str">
        <f>Query!M49</f>
        <v/>
      </c>
      <c r="N49" s="19" t="str">
        <f>Query!N49</f>
        <v/>
      </c>
      <c r="O49" s="19" t="str">
        <f>Query!O49</f>
        <v/>
      </c>
      <c r="P49" s="19" t="str">
        <f>Query!P49</f>
        <v/>
      </c>
      <c r="Q49" s="19" t="str">
        <f>Query!Q49</f>
        <v/>
      </c>
    </row>
    <row r="50" ht="15.75" customHeight="1">
      <c r="A50" s="7" t="str">
        <f>Query!A50</f>
        <v/>
      </c>
      <c r="B50" s="7" t="str">
        <f>Query!B50</f>
        <v/>
      </c>
      <c r="C50" s="7" t="str">
        <f>Query!C50</f>
        <v/>
      </c>
      <c r="D50" s="7" t="str">
        <f>Query!D50</f>
        <v/>
      </c>
      <c r="E50" s="19" t="str">
        <f>Query!E50</f>
        <v/>
      </c>
      <c r="F50" s="19" t="str">
        <f>Query!F50</f>
        <v/>
      </c>
      <c r="G50" s="19" t="str">
        <f>Query!G50</f>
        <v/>
      </c>
      <c r="H50" s="19" t="str">
        <f>Query!H50</f>
        <v/>
      </c>
      <c r="I50" s="19" t="str">
        <f>Query!I50</f>
        <v/>
      </c>
      <c r="J50" s="19" t="str">
        <f>Query!J50</f>
        <v/>
      </c>
      <c r="K50" s="19" t="str">
        <f>Query!K50</f>
        <v/>
      </c>
      <c r="L50" s="19" t="str">
        <f>Query!L50</f>
        <v/>
      </c>
      <c r="M50" s="19" t="str">
        <f>Query!M50</f>
        <v/>
      </c>
      <c r="N50" s="19" t="str">
        <f>Query!N50</f>
        <v/>
      </c>
      <c r="O50" s="19" t="str">
        <f>Query!O50</f>
        <v/>
      </c>
      <c r="P50" s="19" t="str">
        <f>Query!P50</f>
        <v/>
      </c>
      <c r="Q50" s="19" t="str">
        <f>Query!Q50</f>
        <v/>
      </c>
    </row>
    <row r="51" ht="15.75" customHeight="1">
      <c r="A51" s="7" t="str">
        <f>Query!A51</f>
        <v/>
      </c>
      <c r="B51" s="7" t="str">
        <f>Query!B51</f>
        <v/>
      </c>
      <c r="C51" s="7" t="str">
        <f>Query!C51</f>
        <v/>
      </c>
      <c r="D51" s="7" t="str">
        <f>Query!D51</f>
        <v/>
      </c>
      <c r="E51" s="19" t="str">
        <f>Query!E51</f>
        <v/>
      </c>
      <c r="F51" s="19" t="str">
        <f>Query!F51</f>
        <v/>
      </c>
      <c r="G51" s="19" t="str">
        <f>Query!G51</f>
        <v/>
      </c>
      <c r="H51" s="19" t="str">
        <f>Query!H51</f>
        <v/>
      </c>
      <c r="I51" s="19" t="str">
        <f>Query!I51</f>
        <v/>
      </c>
      <c r="J51" s="19" t="str">
        <f>Query!J51</f>
        <v/>
      </c>
      <c r="K51" s="19" t="str">
        <f>Query!K51</f>
        <v/>
      </c>
      <c r="L51" s="19" t="str">
        <f>Query!L51</f>
        <v/>
      </c>
      <c r="M51" s="19" t="str">
        <f>Query!M51</f>
        <v/>
      </c>
      <c r="N51" s="19" t="str">
        <f>Query!N51</f>
        <v/>
      </c>
      <c r="O51" s="19" t="str">
        <f>Query!O51</f>
        <v/>
      </c>
      <c r="P51" s="19" t="str">
        <f>Query!P51</f>
        <v/>
      </c>
      <c r="Q51" s="19" t="str">
        <f>Query!Q51</f>
        <v/>
      </c>
    </row>
    <row r="52" ht="15.75" customHeight="1">
      <c r="A52" s="7" t="str">
        <f>Query!A52</f>
        <v/>
      </c>
      <c r="B52" s="7" t="str">
        <f>Query!B52</f>
        <v/>
      </c>
      <c r="C52" s="7" t="str">
        <f>Query!C52</f>
        <v/>
      </c>
      <c r="D52" s="7" t="str">
        <f>Query!D52</f>
        <v/>
      </c>
      <c r="E52" s="19" t="str">
        <f>Query!E52</f>
        <v/>
      </c>
      <c r="F52" s="19" t="str">
        <f>Query!F52</f>
        <v/>
      </c>
      <c r="G52" s="19" t="str">
        <f>Query!G52</f>
        <v/>
      </c>
      <c r="H52" s="19" t="str">
        <f>Query!H52</f>
        <v/>
      </c>
      <c r="I52" s="19" t="str">
        <f>Query!I52</f>
        <v/>
      </c>
      <c r="J52" s="19" t="str">
        <f>Query!J52</f>
        <v/>
      </c>
      <c r="K52" s="19" t="str">
        <f>Query!K52</f>
        <v/>
      </c>
      <c r="L52" s="19" t="str">
        <f>Query!L52</f>
        <v/>
      </c>
      <c r="M52" s="19" t="str">
        <f>Query!M52</f>
        <v/>
      </c>
      <c r="N52" s="19" t="str">
        <f>Query!N52</f>
        <v/>
      </c>
      <c r="O52" s="19" t="str">
        <f>Query!O52</f>
        <v/>
      </c>
      <c r="P52" s="19" t="str">
        <f>Query!P52</f>
        <v/>
      </c>
      <c r="Q52" s="19" t="str">
        <f>Query!Q52</f>
        <v/>
      </c>
    </row>
    <row r="53" ht="15.75" customHeight="1">
      <c r="A53" s="7" t="str">
        <f>Query!A53</f>
        <v/>
      </c>
      <c r="B53" s="7" t="str">
        <f>Query!B53</f>
        <v/>
      </c>
      <c r="C53" s="7" t="str">
        <f>Query!C53</f>
        <v/>
      </c>
      <c r="D53" s="7" t="str">
        <f>Query!D53</f>
        <v/>
      </c>
      <c r="E53" s="19" t="str">
        <f>Query!E53</f>
        <v/>
      </c>
      <c r="F53" s="19" t="str">
        <f>Query!F53</f>
        <v/>
      </c>
      <c r="G53" s="19" t="str">
        <f>Query!G53</f>
        <v/>
      </c>
      <c r="H53" s="19" t="str">
        <f>Query!H53</f>
        <v/>
      </c>
      <c r="I53" s="19" t="str">
        <f>Query!I53</f>
        <v/>
      </c>
      <c r="J53" s="19" t="str">
        <f>Query!J53</f>
        <v/>
      </c>
      <c r="K53" s="19" t="str">
        <f>Query!K53</f>
        <v/>
      </c>
      <c r="L53" s="19" t="str">
        <f>Query!L53</f>
        <v/>
      </c>
      <c r="M53" s="19" t="str">
        <f>Query!M53</f>
        <v/>
      </c>
      <c r="N53" s="19" t="str">
        <f>Query!N53</f>
        <v/>
      </c>
      <c r="O53" s="19" t="str">
        <f>Query!O53</f>
        <v/>
      </c>
      <c r="P53" s="19" t="str">
        <f>Query!P53</f>
        <v/>
      </c>
      <c r="Q53" s="19" t="str">
        <f>Query!Q53</f>
        <v/>
      </c>
    </row>
    <row r="54" ht="15.75" customHeight="1">
      <c r="A54" s="7" t="str">
        <f>Query!A54</f>
        <v/>
      </c>
      <c r="B54" s="7" t="str">
        <f>Query!B54</f>
        <v/>
      </c>
      <c r="C54" s="7" t="str">
        <f>Query!C54</f>
        <v/>
      </c>
      <c r="D54" s="7" t="str">
        <f>Query!D54</f>
        <v/>
      </c>
      <c r="E54" s="19" t="str">
        <f>Query!E54</f>
        <v/>
      </c>
      <c r="F54" s="19" t="str">
        <f>Query!F54</f>
        <v/>
      </c>
      <c r="G54" s="19" t="str">
        <f>Query!G54</f>
        <v/>
      </c>
      <c r="H54" s="19" t="str">
        <f>Query!H54</f>
        <v/>
      </c>
      <c r="I54" s="19" t="str">
        <f>Query!I54</f>
        <v/>
      </c>
      <c r="J54" s="19" t="str">
        <f>Query!J54</f>
        <v/>
      </c>
      <c r="K54" s="19" t="str">
        <f>Query!K54</f>
        <v/>
      </c>
      <c r="L54" s="19" t="str">
        <f>Query!L54</f>
        <v/>
      </c>
      <c r="M54" s="19" t="str">
        <f>Query!M54</f>
        <v/>
      </c>
      <c r="N54" s="19" t="str">
        <f>Query!N54</f>
        <v/>
      </c>
      <c r="O54" s="19" t="str">
        <f>Query!O54</f>
        <v/>
      </c>
      <c r="P54" s="19" t="str">
        <f>Query!P54</f>
        <v/>
      </c>
      <c r="Q54" s="19" t="str">
        <f>Query!Q54</f>
        <v/>
      </c>
    </row>
    <row r="55" ht="15.75" customHeight="1">
      <c r="A55" s="7" t="str">
        <f>Query!A55</f>
        <v/>
      </c>
      <c r="B55" s="7" t="str">
        <f>Query!B55</f>
        <v/>
      </c>
      <c r="C55" s="7" t="str">
        <f>Query!C55</f>
        <v/>
      </c>
      <c r="D55" s="7" t="str">
        <f>Query!D55</f>
        <v/>
      </c>
      <c r="E55" s="19" t="str">
        <f>Query!E55</f>
        <v/>
      </c>
      <c r="F55" s="19" t="str">
        <f>Query!F55</f>
        <v/>
      </c>
      <c r="G55" s="19" t="str">
        <f>Query!G55</f>
        <v/>
      </c>
      <c r="H55" s="19" t="str">
        <f>Query!H55</f>
        <v/>
      </c>
      <c r="I55" s="19" t="str">
        <f>Query!I55</f>
        <v/>
      </c>
      <c r="J55" s="19" t="str">
        <f>Query!J55</f>
        <v/>
      </c>
      <c r="K55" s="19" t="str">
        <f>Query!K55</f>
        <v/>
      </c>
      <c r="L55" s="19" t="str">
        <f>Query!L55</f>
        <v/>
      </c>
      <c r="M55" s="19" t="str">
        <f>Query!M55</f>
        <v/>
      </c>
      <c r="N55" s="19" t="str">
        <f>Query!N55</f>
        <v/>
      </c>
      <c r="O55" s="19" t="str">
        <f>Query!O55</f>
        <v/>
      </c>
      <c r="P55" s="19" t="str">
        <f>Query!P55</f>
        <v/>
      </c>
      <c r="Q55" s="19" t="str">
        <f>Query!Q55</f>
        <v/>
      </c>
    </row>
    <row r="56" ht="15.75" customHeight="1">
      <c r="A56" s="7" t="str">
        <f>Query!A56</f>
        <v/>
      </c>
      <c r="B56" s="7" t="str">
        <f>Query!B56</f>
        <v/>
      </c>
      <c r="C56" s="7" t="str">
        <f>Query!C56</f>
        <v/>
      </c>
      <c r="D56" s="7" t="str">
        <f>Query!D56</f>
        <v/>
      </c>
      <c r="E56" s="19" t="str">
        <f>Query!E56</f>
        <v/>
      </c>
      <c r="F56" s="19" t="str">
        <f>Query!F56</f>
        <v/>
      </c>
      <c r="G56" s="19" t="str">
        <f>Query!G56</f>
        <v/>
      </c>
      <c r="H56" s="19" t="str">
        <f>Query!H56</f>
        <v/>
      </c>
      <c r="I56" s="19" t="str">
        <f>Query!I56</f>
        <v/>
      </c>
      <c r="J56" s="19" t="str">
        <f>Query!J56</f>
        <v/>
      </c>
      <c r="K56" s="19" t="str">
        <f>Query!K56</f>
        <v/>
      </c>
      <c r="L56" s="19" t="str">
        <f>Query!L56</f>
        <v/>
      </c>
      <c r="M56" s="19" t="str">
        <f>Query!M56</f>
        <v/>
      </c>
      <c r="N56" s="19" t="str">
        <f>Query!N56</f>
        <v/>
      </c>
      <c r="O56" s="19" t="str">
        <f>Query!O56</f>
        <v/>
      </c>
      <c r="P56" s="19" t="str">
        <f>Query!P56</f>
        <v/>
      </c>
      <c r="Q56" s="19" t="str">
        <f>Query!Q56</f>
        <v/>
      </c>
    </row>
    <row r="57" ht="15.75" customHeight="1">
      <c r="A57" s="7" t="str">
        <f>Query!A57</f>
        <v/>
      </c>
      <c r="B57" s="7" t="str">
        <f>Query!B57</f>
        <v/>
      </c>
      <c r="C57" s="7" t="str">
        <f>Query!C57</f>
        <v/>
      </c>
      <c r="D57" s="7" t="str">
        <f>Query!D57</f>
        <v/>
      </c>
      <c r="E57" s="19" t="str">
        <f>Query!E57</f>
        <v/>
      </c>
      <c r="F57" s="19" t="str">
        <f>Query!F57</f>
        <v/>
      </c>
      <c r="G57" s="19" t="str">
        <f>Query!G57</f>
        <v/>
      </c>
      <c r="H57" s="19" t="str">
        <f>Query!H57</f>
        <v/>
      </c>
      <c r="I57" s="19" t="str">
        <f>Query!I57</f>
        <v/>
      </c>
      <c r="J57" s="19" t="str">
        <f>Query!J57</f>
        <v/>
      </c>
      <c r="K57" s="19" t="str">
        <f>Query!K57</f>
        <v/>
      </c>
      <c r="L57" s="19" t="str">
        <f>Query!L57</f>
        <v/>
      </c>
      <c r="M57" s="19" t="str">
        <f>Query!M57</f>
        <v/>
      </c>
      <c r="N57" s="19" t="str">
        <f>Query!N57</f>
        <v/>
      </c>
      <c r="O57" s="19" t="str">
        <f>Query!O57</f>
        <v/>
      </c>
      <c r="P57" s="19" t="str">
        <f>Query!P57</f>
        <v/>
      </c>
      <c r="Q57" s="19" t="str">
        <f>Query!Q57</f>
        <v/>
      </c>
    </row>
    <row r="58" ht="15.75" customHeight="1">
      <c r="A58" s="7" t="str">
        <f>Query!A58</f>
        <v/>
      </c>
      <c r="B58" s="7" t="str">
        <f>Query!B58</f>
        <v/>
      </c>
      <c r="C58" s="7" t="str">
        <f>Query!C58</f>
        <v/>
      </c>
      <c r="D58" s="7" t="str">
        <f>Query!D58</f>
        <v/>
      </c>
      <c r="E58" s="19" t="str">
        <f>Query!E58</f>
        <v/>
      </c>
      <c r="F58" s="19" t="str">
        <f>Query!F58</f>
        <v/>
      </c>
      <c r="G58" s="19" t="str">
        <f>Query!G58</f>
        <v/>
      </c>
      <c r="H58" s="19" t="str">
        <f>Query!H58</f>
        <v/>
      </c>
      <c r="I58" s="19" t="str">
        <f>Query!I58</f>
        <v/>
      </c>
      <c r="J58" s="19" t="str">
        <f>Query!J58</f>
        <v/>
      </c>
      <c r="K58" s="19" t="str">
        <f>Query!K58</f>
        <v/>
      </c>
      <c r="L58" s="19" t="str">
        <f>Query!L58</f>
        <v/>
      </c>
      <c r="M58" s="19" t="str">
        <f>Query!M58</f>
        <v/>
      </c>
      <c r="N58" s="19" t="str">
        <f>Query!N58</f>
        <v/>
      </c>
      <c r="O58" s="19" t="str">
        <f>Query!O58</f>
        <v/>
      </c>
      <c r="P58" s="19" t="str">
        <f>Query!P58</f>
        <v/>
      </c>
      <c r="Q58" s="19" t="str">
        <f>Query!Q58</f>
        <v/>
      </c>
    </row>
    <row r="59" ht="15.75" customHeight="1">
      <c r="A59" s="7" t="str">
        <f>Query!A59</f>
        <v/>
      </c>
      <c r="B59" s="7" t="str">
        <f>Query!B59</f>
        <v/>
      </c>
      <c r="C59" s="7" t="str">
        <f>Query!C59</f>
        <v/>
      </c>
      <c r="D59" s="7" t="str">
        <f>Query!D59</f>
        <v/>
      </c>
      <c r="E59" s="19" t="str">
        <f>Query!E59</f>
        <v/>
      </c>
      <c r="F59" s="19" t="str">
        <f>Query!F59</f>
        <v/>
      </c>
      <c r="G59" s="19" t="str">
        <f>Query!G59</f>
        <v/>
      </c>
      <c r="H59" s="19" t="str">
        <f>Query!H59</f>
        <v/>
      </c>
      <c r="I59" s="19" t="str">
        <f>Query!I59</f>
        <v/>
      </c>
      <c r="J59" s="19" t="str">
        <f>Query!J59</f>
        <v/>
      </c>
      <c r="K59" s="19" t="str">
        <f>Query!K59</f>
        <v/>
      </c>
      <c r="L59" s="19" t="str">
        <f>Query!L59</f>
        <v/>
      </c>
      <c r="M59" s="19" t="str">
        <f>Query!M59</f>
        <v/>
      </c>
      <c r="N59" s="19" t="str">
        <f>Query!N59</f>
        <v/>
      </c>
      <c r="O59" s="19" t="str">
        <f>Query!O59</f>
        <v/>
      </c>
      <c r="P59" s="19" t="str">
        <f>Query!P59</f>
        <v/>
      </c>
      <c r="Q59" s="19" t="str">
        <f>Query!Q59</f>
        <v/>
      </c>
    </row>
    <row r="60" ht="15.75" customHeight="1">
      <c r="A60" s="7" t="str">
        <f>Query!A60</f>
        <v/>
      </c>
      <c r="B60" s="7" t="str">
        <f>Query!B60</f>
        <v/>
      </c>
      <c r="C60" s="7" t="str">
        <f>Query!C60</f>
        <v/>
      </c>
      <c r="D60" s="7" t="str">
        <f>Query!D60</f>
        <v/>
      </c>
      <c r="E60" s="19" t="str">
        <f>Query!E60</f>
        <v/>
      </c>
      <c r="F60" s="19" t="str">
        <f>Query!F60</f>
        <v/>
      </c>
      <c r="G60" s="19" t="str">
        <f>Query!G60</f>
        <v/>
      </c>
      <c r="H60" s="19" t="str">
        <f>Query!H60</f>
        <v/>
      </c>
      <c r="I60" s="19" t="str">
        <f>Query!I60</f>
        <v/>
      </c>
      <c r="J60" s="19" t="str">
        <f>Query!J60</f>
        <v/>
      </c>
      <c r="K60" s="19" t="str">
        <f>Query!K60</f>
        <v/>
      </c>
      <c r="L60" s="19" t="str">
        <f>Query!L60</f>
        <v/>
      </c>
      <c r="M60" s="19" t="str">
        <f>Query!M60</f>
        <v/>
      </c>
      <c r="N60" s="19" t="str">
        <f>Query!N60</f>
        <v/>
      </c>
      <c r="O60" s="19" t="str">
        <f>Query!O60</f>
        <v/>
      </c>
      <c r="P60" s="19" t="str">
        <f>Query!P60</f>
        <v/>
      </c>
      <c r="Q60" s="19" t="str">
        <f>Query!Q60</f>
        <v/>
      </c>
    </row>
    <row r="61" ht="15.75" customHeight="1">
      <c r="A61" s="7" t="str">
        <f>Query!A61</f>
        <v/>
      </c>
      <c r="B61" s="7" t="str">
        <f>Query!B61</f>
        <v/>
      </c>
      <c r="C61" s="7" t="str">
        <f>Query!C61</f>
        <v/>
      </c>
      <c r="D61" s="7" t="str">
        <f>Query!D61</f>
        <v/>
      </c>
      <c r="E61" s="19" t="str">
        <f>Query!E61</f>
        <v/>
      </c>
      <c r="F61" s="19" t="str">
        <f>Query!F61</f>
        <v/>
      </c>
      <c r="G61" s="19" t="str">
        <f>Query!G61</f>
        <v/>
      </c>
      <c r="H61" s="19" t="str">
        <f>Query!H61</f>
        <v/>
      </c>
      <c r="I61" s="19" t="str">
        <f>Query!I61</f>
        <v/>
      </c>
      <c r="J61" s="19" t="str">
        <f>Query!J61</f>
        <v/>
      </c>
      <c r="K61" s="19" t="str">
        <f>Query!K61</f>
        <v/>
      </c>
      <c r="L61" s="19" t="str">
        <f>Query!L61</f>
        <v/>
      </c>
      <c r="M61" s="19" t="str">
        <f>Query!M61</f>
        <v/>
      </c>
      <c r="N61" s="19" t="str">
        <f>Query!N61</f>
        <v/>
      </c>
      <c r="O61" s="19" t="str">
        <f>Query!O61</f>
        <v/>
      </c>
      <c r="P61" s="19" t="str">
        <f>Query!P61</f>
        <v/>
      </c>
      <c r="Q61" s="19" t="str">
        <f>Query!Q61</f>
        <v/>
      </c>
    </row>
    <row r="62" ht="15.75" customHeight="1">
      <c r="A62" s="7" t="str">
        <f>Query!A62</f>
        <v/>
      </c>
      <c r="B62" s="7" t="str">
        <f>Query!B62</f>
        <v/>
      </c>
      <c r="C62" s="7" t="str">
        <f>Query!C62</f>
        <v/>
      </c>
      <c r="D62" s="7" t="str">
        <f>Query!D62</f>
        <v/>
      </c>
      <c r="E62" s="19" t="str">
        <f>Query!E62</f>
        <v/>
      </c>
      <c r="F62" s="19" t="str">
        <f>Query!F62</f>
        <v/>
      </c>
      <c r="G62" s="19" t="str">
        <f>Query!G62</f>
        <v/>
      </c>
      <c r="H62" s="19" t="str">
        <f>Query!H62</f>
        <v/>
      </c>
      <c r="I62" s="19" t="str">
        <f>Query!I62</f>
        <v/>
      </c>
      <c r="J62" s="19" t="str">
        <f>Query!J62</f>
        <v/>
      </c>
      <c r="K62" s="19" t="str">
        <f>Query!K62</f>
        <v/>
      </c>
      <c r="L62" s="19" t="str">
        <f>Query!L62</f>
        <v/>
      </c>
      <c r="M62" s="19" t="str">
        <f>Query!M62</f>
        <v/>
      </c>
      <c r="N62" s="19" t="str">
        <f>Query!N62</f>
        <v/>
      </c>
      <c r="O62" s="19" t="str">
        <f>Query!O62</f>
        <v/>
      </c>
      <c r="P62" s="19" t="str">
        <f>Query!P62</f>
        <v/>
      </c>
      <c r="Q62" s="19" t="str">
        <f>Query!Q62</f>
        <v/>
      </c>
    </row>
    <row r="63" ht="15.75" customHeight="1">
      <c r="A63" s="7" t="str">
        <f>Query!A63</f>
        <v/>
      </c>
      <c r="B63" s="7" t="str">
        <f>Query!B63</f>
        <v/>
      </c>
      <c r="C63" s="7" t="str">
        <f>Query!C63</f>
        <v/>
      </c>
      <c r="D63" s="7" t="str">
        <f>Query!D63</f>
        <v/>
      </c>
      <c r="E63" s="19" t="str">
        <f>Query!E63</f>
        <v/>
      </c>
      <c r="F63" s="19" t="str">
        <f>Query!F63</f>
        <v/>
      </c>
      <c r="G63" s="19" t="str">
        <f>Query!G63</f>
        <v/>
      </c>
      <c r="H63" s="19" t="str">
        <f>Query!H63</f>
        <v/>
      </c>
      <c r="I63" s="19" t="str">
        <f>Query!I63</f>
        <v/>
      </c>
      <c r="J63" s="19" t="str">
        <f>Query!J63</f>
        <v/>
      </c>
      <c r="K63" s="19" t="str">
        <f>Query!K63</f>
        <v/>
      </c>
      <c r="L63" s="19" t="str">
        <f>Query!L63</f>
        <v/>
      </c>
      <c r="M63" s="19" t="str">
        <f>Query!M63</f>
        <v/>
      </c>
      <c r="N63" s="19" t="str">
        <f>Query!N63</f>
        <v/>
      </c>
      <c r="O63" s="19" t="str">
        <f>Query!O63</f>
        <v/>
      </c>
      <c r="P63" s="19" t="str">
        <f>Query!P63</f>
        <v/>
      </c>
      <c r="Q63" s="19" t="str">
        <f>Query!Q63</f>
        <v/>
      </c>
    </row>
    <row r="64" ht="15.75" customHeight="1">
      <c r="A64" s="7" t="str">
        <f>Query!A64</f>
        <v/>
      </c>
      <c r="B64" s="7" t="str">
        <f>Query!B64</f>
        <v/>
      </c>
      <c r="C64" s="7" t="str">
        <f>Query!C64</f>
        <v/>
      </c>
      <c r="D64" s="7" t="str">
        <f>Query!D64</f>
        <v/>
      </c>
      <c r="E64" s="19" t="str">
        <f>Query!E64</f>
        <v/>
      </c>
      <c r="F64" s="19" t="str">
        <f>Query!F64</f>
        <v/>
      </c>
      <c r="G64" s="19" t="str">
        <f>Query!G64</f>
        <v/>
      </c>
      <c r="H64" s="19" t="str">
        <f>Query!H64</f>
        <v/>
      </c>
      <c r="I64" s="19" t="str">
        <f>Query!I64</f>
        <v/>
      </c>
      <c r="J64" s="19" t="str">
        <f>Query!J64</f>
        <v/>
      </c>
      <c r="K64" s="19" t="str">
        <f>Query!K64</f>
        <v/>
      </c>
      <c r="L64" s="19" t="str">
        <f>Query!L64</f>
        <v/>
      </c>
      <c r="M64" s="19" t="str">
        <f>Query!M64</f>
        <v/>
      </c>
      <c r="N64" s="19" t="str">
        <f>Query!N64</f>
        <v/>
      </c>
      <c r="O64" s="19" t="str">
        <f>Query!O64</f>
        <v/>
      </c>
      <c r="P64" s="19" t="str">
        <f>Query!P64</f>
        <v/>
      </c>
      <c r="Q64" s="19" t="str">
        <f>Query!Q64</f>
        <v/>
      </c>
    </row>
    <row r="65" ht="15.75" customHeight="1">
      <c r="A65" s="7" t="str">
        <f>Query!A65</f>
        <v/>
      </c>
      <c r="B65" s="7" t="str">
        <f>Query!B65</f>
        <v/>
      </c>
      <c r="C65" s="7" t="str">
        <f>Query!C65</f>
        <v/>
      </c>
      <c r="D65" s="7" t="str">
        <f>Query!D65</f>
        <v/>
      </c>
      <c r="E65" s="19" t="str">
        <f>Query!E65</f>
        <v/>
      </c>
      <c r="F65" s="19" t="str">
        <f>Query!F65</f>
        <v/>
      </c>
      <c r="G65" s="19" t="str">
        <f>Query!G65</f>
        <v/>
      </c>
      <c r="H65" s="19" t="str">
        <f>Query!H65</f>
        <v/>
      </c>
      <c r="I65" s="19" t="str">
        <f>Query!I65</f>
        <v/>
      </c>
      <c r="J65" s="19" t="str">
        <f>Query!J65</f>
        <v/>
      </c>
      <c r="K65" s="19" t="str">
        <f>Query!K65</f>
        <v/>
      </c>
      <c r="L65" s="19" t="str">
        <f>Query!L65</f>
        <v/>
      </c>
      <c r="M65" s="19" t="str">
        <f>Query!M65</f>
        <v/>
      </c>
      <c r="N65" s="19" t="str">
        <f>Query!N65</f>
        <v/>
      </c>
      <c r="O65" s="19" t="str">
        <f>Query!O65</f>
        <v/>
      </c>
      <c r="P65" s="19" t="str">
        <f>Query!P65</f>
        <v/>
      </c>
      <c r="Q65" s="19" t="str">
        <f>Query!Q65</f>
        <v/>
      </c>
    </row>
    <row r="66" ht="15.75" customHeight="1">
      <c r="A66" s="7" t="str">
        <f>Query!A66</f>
        <v/>
      </c>
      <c r="B66" s="7" t="str">
        <f>Query!B66</f>
        <v/>
      </c>
      <c r="C66" s="7" t="str">
        <f>Query!C66</f>
        <v/>
      </c>
      <c r="D66" s="7" t="str">
        <f>Query!D66</f>
        <v/>
      </c>
      <c r="E66" s="19" t="str">
        <f>Query!E66</f>
        <v/>
      </c>
      <c r="F66" s="19" t="str">
        <f>Query!F66</f>
        <v/>
      </c>
      <c r="G66" s="19" t="str">
        <f>Query!G66</f>
        <v/>
      </c>
      <c r="H66" s="19" t="str">
        <f>Query!H66</f>
        <v/>
      </c>
      <c r="I66" s="19" t="str">
        <f>Query!I66</f>
        <v/>
      </c>
      <c r="J66" s="19" t="str">
        <f>Query!J66</f>
        <v/>
      </c>
      <c r="K66" s="19" t="str">
        <f>Query!K66</f>
        <v/>
      </c>
      <c r="L66" s="19" t="str">
        <f>Query!L66</f>
        <v/>
      </c>
      <c r="M66" s="19" t="str">
        <f>Query!M66</f>
        <v/>
      </c>
      <c r="N66" s="19" t="str">
        <f>Query!N66</f>
        <v/>
      </c>
      <c r="O66" s="19" t="str">
        <f>Query!O66</f>
        <v/>
      </c>
      <c r="P66" s="19" t="str">
        <f>Query!P66</f>
        <v/>
      </c>
      <c r="Q66" s="19" t="str">
        <f>Query!Q66</f>
        <v/>
      </c>
    </row>
    <row r="67" ht="15.75" customHeight="1">
      <c r="A67" s="7" t="str">
        <f>Query!A67</f>
        <v/>
      </c>
      <c r="B67" s="7" t="str">
        <f>Query!B67</f>
        <v/>
      </c>
      <c r="C67" s="7" t="str">
        <f>Query!C67</f>
        <v/>
      </c>
      <c r="D67" s="7" t="str">
        <f>Query!D67</f>
        <v/>
      </c>
      <c r="E67" s="19" t="str">
        <f>Query!E67</f>
        <v/>
      </c>
      <c r="F67" s="19" t="str">
        <f>Query!F67</f>
        <v/>
      </c>
      <c r="G67" s="19" t="str">
        <f>Query!G67</f>
        <v/>
      </c>
      <c r="H67" s="19" t="str">
        <f>Query!H67</f>
        <v/>
      </c>
      <c r="I67" s="19" t="str">
        <f>Query!I67</f>
        <v/>
      </c>
      <c r="J67" s="19" t="str">
        <f>Query!J67</f>
        <v/>
      </c>
      <c r="K67" s="19" t="str">
        <f>Query!K67</f>
        <v/>
      </c>
      <c r="L67" s="19" t="str">
        <f>Query!L67</f>
        <v/>
      </c>
      <c r="M67" s="19" t="str">
        <f>Query!M67</f>
        <v/>
      </c>
      <c r="N67" s="19" t="str">
        <f>Query!N67</f>
        <v/>
      </c>
      <c r="O67" s="19" t="str">
        <f>Query!O67</f>
        <v/>
      </c>
      <c r="P67" s="19" t="str">
        <f>Query!P67</f>
        <v/>
      </c>
      <c r="Q67" s="19" t="str">
        <f>Query!Q67</f>
        <v/>
      </c>
    </row>
    <row r="68" ht="15.75" customHeight="1">
      <c r="A68" s="7" t="str">
        <f>Query!A68</f>
        <v/>
      </c>
      <c r="B68" s="7" t="str">
        <f>Query!B68</f>
        <v/>
      </c>
      <c r="C68" s="7" t="str">
        <f>Query!C68</f>
        <v/>
      </c>
      <c r="D68" s="7" t="str">
        <f>Query!D68</f>
        <v/>
      </c>
      <c r="E68" s="19" t="str">
        <f>Query!E68</f>
        <v/>
      </c>
      <c r="F68" s="19" t="str">
        <f>Query!F68</f>
        <v/>
      </c>
      <c r="G68" s="19" t="str">
        <f>Query!G68</f>
        <v/>
      </c>
      <c r="H68" s="19" t="str">
        <f>Query!H68</f>
        <v/>
      </c>
      <c r="I68" s="19" t="str">
        <f>Query!I68</f>
        <v/>
      </c>
      <c r="J68" s="19" t="str">
        <f>Query!J68</f>
        <v/>
      </c>
      <c r="K68" s="19" t="str">
        <f>Query!K68</f>
        <v/>
      </c>
      <c r="L68" s="19" t="str">
        <f>Query!L68</f>
        <v/>
      </c>
      <c r="M68" s="19" t="str">
        <f>Query!M68</f>
        <v/>
      </c>
      <c r="N68" s="19" t="str">
        <f>Query!N68</f>
        <v/>
      </c>
      <c r="O68" s="19" t="str">
        <f>Query!O68</f>
        <v/>
      </c>
      <c r="P68" s="19" t="str">
        <f>Query!P68</f>
        <v/>
      </c>
      <c r="Q68" s="19" t="str">
        <f>Query!Q68</f>
        <v/>
      </c>
    </row>
    <row r="69" ht="15.75" customHeight="1">
      <c r="A69" s="7" t="str">
        <f>Query!A69</f>
        <v/>
      </c>
      <c r="B69" s="7" t="str">
        <f>Query!B69</f>
        <v/>
      </c>
      <c r="C69" s="7" t="str">
        <f>Query!C69</f>
        <v/>
      </c>
      <c r="D69" s="7" t="str">
        <f>Query!D69</f>
        <v/>
      </c>
      <c r="E69" s="19" t="str">
        <f>Query!E69</f>
        <v/>
      </c>
      <c r="F69" s="19" t="str">
        <f>Query!F69</f>
        <v/>
      </c>
      <c r="G69" s="19" t="str">
        <f>Query!G69</f>
        <v/>
      </c>
      <c r="H69" s="19" t="str">
        <f>Query!H69</f>
        <v/>
      </c>
      <c r="I69" s="19" t="str">
        <f>Query!I69</f>
        <v/>
      </c>
      <c r="J69" s="19" t="str">
        <f>Query!J69</f>
        <v/>
      </c>
      <c r="K69" s="19" t="str">
        <f>Query!K69</f>
        <v/>
      </c>
      <c r="L69" s="19" t="str">
        <f>Query!L69</f>
        <v/>
      </c>
      <c r="M69" s="19" t="str">
        <f>Query!M69</f>
        <v/>
      </c>
      <c r="N69" s="19" t="str">
        <f>Query!N69</f>
        <v/>
      </c>
      <c r="O69" s="19" t="str">
        <f>Query!O69</f>
        <v/>
      </c>
      <c r="P69" s="19" t="str">
        <f>Query!P69</f>
        <v/>
      </c>
      <c r="Q69" s="19" t="str">
        <f>Query!Q69</f>
        <v/>
      </c>
    </row>
    <row r="70" ht="15.75" customHeight="1">
      <c r="A70" s="7" t="str">
        <f>Query!A70</f>
        <v/>
      </c>
      <c r="B70" s="7" t="str">
        <f>Query!B70</f>
        <v/>
      </c>
      <c r="C70" s="7" t="str">
        <f>Query!C70</f>
        <v/>
      </c>
      <c r="D70" s="7" t="str">
        <f>Query!D70</f>
        <v/>
      </c>
      <c r="E70" s="19" t="str">
        <f>Query!E70</f>
        <v/>
      </c>
      <c r="F70" s="19" t="str">
        <f>Query!F70</f>
        <v/>
      </c>
      <c r="G70" s="19" t="str">
        <f>Query!G70</f>
        <v/>
      </c>
      <c r="H70" s="19" t="str">
        <f>Query!H70</f>
        <v/>
      </c>
      <c r="I70" s="19" t="str">
        <f>Query!I70</f>
        <v/>
      </c>
      <c r="J70" s="19" t="str">
        <f>Query!J70</f>
        <v/>
      </c>
      <c r="K70" s="19" t="str">
        <f>Query!K70</f>
        <v/>
      </c>
      <c r="L70" s="19" t="str">
        <f>Query!L70</f>
        <v/>
      </c>
      <c r="M70" s="19" t="str">
        <f>Query!M70</f>
        <v/>
      </c>
      <c r="N70" s="19" t="str">
        <f>Query!N70</f>
        <v/>
      </c>
      <c r="O70" s="19" t="str">
        <f>Query!O70</f>
        <v/>
      </c>
      <c r="P70" s="19" t="str">
        <f>Query!P70</f>
        <v/>
      </c>
      <c r="Q70" s="19" t="str">
        <f>Query!Q70</f>
        <v/>
      </c>
    </row>
    <row r="71" ht="15.75" customHeight="1">
      <c r="A71" s="7" t="str">
        <f>Query!A71</f>
        <v/>
      </c>
      <c r="B71" s="7" t="str">
        <f>Query!B71</f>
        <v/>
      </c>
      <c r="C71" s="7" t="str">
        <f>Query!C71</f>
        <v/>
      </c>
      <c r="D71" s="7" t="str">
        <f>Query!D71</f>
        <v/>
      </c>
      <c r="E71" s="19" t="str">
        <f>Query!E71</f>
        <v/>
      </c>
      <c r="F71" s="19" t="str">
        <f>Query!F71</f>
        <v/>
      </c>
      <c r="G71" s="19" t="str">
        <f>Query!G71</f>
        <v/>
      </c>
      <c r="H71" s="19" t="str">
        <f>Query!H71</f>
        <v/>
      </c>
      <c r="I71" s="19" t="str">
        <f>Query!I71</f>
        <v/>
      </c>
      <c r="J71" s="19" t="str">
        <f>Query!J71</f>
        <v/>
      </c>
      <c r="K71" s="19" t="str">
        <f>Query!K71</f>
        <v/>
      </c>
      <c r="L71" s="19" t="str">
        <f>Query!L71</f>
        <v/>
      </c>
      <c r="M71" s="19" t="str">
        <f>Query!M71</f>
        <v/>
      </c>
      <c r="N71" s="19" t="str">
        <f>Query!N71</f>
        <v/>
      </c>
      <c r="O71" s="19" t="str">
        <f>Query!O71</f>
        <v/>
      </c>
      <c r="P71" s="19" t="str">
        <f>Query!P71</f>
        <v/>
      </c>
      <c r="Q71" s="19" t="str">
        <f>Query!Q71</f>
        <v/>
      </c>
    </row>
    <row r="72" ht="15.75" customHeight="1">
      <c r="A72" s="7" t="str">
        <f>Query!A72</f>
        <v/>
      </c>
      <c r="B72" s="7" t="str">
        <f>Query!B72</f>
        <v/>
      </c>
      <c r="C72" s="7" t="str">
        <f>Query!C72</f>
        <v/>
      </c>
      <c r="D72" s="7" t="str">
        <f>Query!D72</f>
        <v/>
      </c>
      <c r="E72" s="19" t="str">
        <f>Query!E72</f>
        <v/>
      </c>
      <c r="F72" s="19" t="str">
        <f>Query!F72</f>
        <v/>
      </c>
      <c r="G72" s="19" t="str">
        <f>Query!G72</f>
        <v/>
      </c>
      <c r="H72" s="19" t="str">
        <f>Query!H72</f>
        <v/>
      </c>
      <c r="I72" s="19" t="str">
        <f>Query!I72</f>
        <v/>
      </c>
      <c r="J72" s="19" t="str">
        <f>Query!J72</f>
        <v/>
      </c>
      <c r="K72" s="19" t="str">
        <f>Query!K72</f>
        <v/>
      </c>
      <c r="L72" s="19" t="str">
        <f>Query!L72</f>
        <v/>
      </c>
      <c r="M72" s="19" t="str">
        <f>Query!M72</f>
        <v/>
      </c>
      <c r="N72" s="19" t="str">
        <f>Query!N72</f>
        <v/>
      </c>
      <c r="O72" s="19" t="str">
        <f>Query!O72</f>
        <v/>
      </c>
      <c r="P72" s="19" t="str">
        <f>Query!P72</f>
        <v/>
      </c>
      <c r="Q72" s="19" t="str">
        <f>Query!Q72</f>
        <v/>
      </c>
    </row>
    <row r="73" ht="15.75" customHeight="1">
      <c r="A73" s="7" t="str">
        <f>Query!A73</f>
        <v/>
      </c>
      <c r="B73" s="7" t="str">
        <f>Query!B73</f>
        <v/>
      </c>
      <c r="C73" s="7" t="str">
        <f>Query!C73</f>
        <v/>
      </c>
      <c r="D73" s="7" t="str">
        <f>Query!D73</f>
        <v/>
      </c>
      <c r="E73" s="19" t="str">
        <f>Query!E73</f>
        <v/>
      </c>
      <c r="F73" s="19" t="str">
        <f>Query!F73</f>
        <v/>
      </c>
      <c r="G73" s="19" t="str">
        <f>Query!G73</f>
        <v/>
      </c>
      <c r="H73" s="19" t="str">
        <f>Query!H73</f>
        <v/>
      </c>
      <c r="I73" s="19" t="str">
        <f>Query!I73</f>
        <v/>
      </c>
      <c r="J73" s="19" t="str">
        <f>Query!J73</f>
        <v/>
      </c>
      <c r="K73" s="19" t="str">
        <f>Query!K73</f>
        <v/>
      </c>
      <c r="L73" s="19" t="str">
        <f>Query!L73</f>
        <v/>
      </c>
      <c r="M73" s="19" t="str">
        <f>Query!M73</f>
        <v/>
      </c>
      <c r="N73" s="19" t="str">
        <f>Query!N73</f>
        <v/>
      </c>
      <c r="O73" s="19" t="str">
        <f>Query!O73</f>
        <v/>
      </c>
      <c r="P73" s="19" t="str">
        <f>Query!P73</f>
        <v/>
      </c>
      <c r="Q73" s="19" t="str">
        <f>Query!Q73</f>
        <v/>
      </c>
    </row>
    <row r="74" ht="15.75" customHeight="1">
      <c r="A74" s="7" t="str">
        <f>Query!A74</f>
        <v/>
      </c>
      <c r="B74" s="7" t="str">
        <f>Query!B74</f>
        <v/>
      </c>
      <c r="C74" s="7" t="str">
        <f>Query!C74</f>
        <v/>
      </c>
      <c r="D74" s="7" t="str">
        <f>Query!D74</f>
        <v/>
      </c>
      <c r="E74" s="19" t="str">
        <f>Query!E74</f>
        <v/>
      </c>
      <c r="F74" s="19" t="str">
        <f>Query!F74</f>
        <v/>
      </c>
      <c r="G74" s="19" t="str">
        <f>Query!G74</f>
        <v/>
      </c>
      <c r="H74" s="19" t="str">
        <f>Query!H74</f>
        <v/>
      </c>
      <c r="I74" s="19" t="str">
        <f>Query!I74</f>
        <v/>
      </c>
      <c r="J74" s="19" t="str">
        <f>Query!J74</f>
        <v/>
      </c>
      <c r="K74" s="19" t="str">
        <f>Query!K74</f>
        <v/>
      </c>
      <c r="L74" s="19" t="str">
        <f>Query!L74</f>
        <v/>
      </c>
      <c r="M74" s="19" t="str">
        <f>Query!M74</f>
        <v/>
      </c>
      <c r="N74" s="19" t="str">
        <f>Query!N74</f>
        <v/>
      </c>
      <c r="O74" s="19" t="str">
        <f>Query!O74</f>
        <v/>
      </c>
      <c r="P74" s="19" t="str">
        <f>Query!P74</f>
        <v/>
      </c>
      <c r="Q74" s="19" t="str">
        <f>Query!Q74</f>
        <v/>
      </c>
    </row>
    <row r="75" ht="15.75" customHeight="1">
      <c r="A75" s="7" t="str">
        <f>Query!A75</f>
        <v/>
      </c>
      <c r="B75" s="7" t="str">
        <f>Query!B75</f>
        <v/>
      </c>
      <c r="C75" s="7" t="str">
        <f>Query!C75</f>
        <v/>
      </c>
      <c r="D75" s="7" t="str">
        <f>Query!D75</f>
        <v/>
      </c>
      <c r="E75" s="19" t="str">
        <f>Query!E75</f>
        <v/>
      </c>
      <c r="F75" s="19" t="str">
        <f>Query!F75</f>
        <v/>
      </c>
      <c r="G75" s="19" t="str">
        <f>Query!G75</f>
        <v/>
      </c>
      <c r="H75" s="19" t="str">
        <f>Query!H75</f>
        <v/>
      </c>
      <c r="I75" s="19" t="str">
        <f>Query!I75</f>
        <v/>
      </c>
      <c r="J75" s="19" t="str">
        <f>Query!J75</f>
        <v/>
      </c>
      <c r="K75" s="19" t="str">
        <f>Query!K75</f>
        <v/>
      </c>
      <c r="L75" s="19" t="str">
        <f>Query!L75</f>
        <v/>
      </c>
      <c r="M75" s="19" t="str">
        <f>Query!M75</f>
        <v/>
      </c>
      <c r="N75" s="19" t="str">
        <f>Query!N75</f>
        <v/>
      </c>
      <c r="O75" s="19" t="str">
        <f>Query!O75</f>
        <v/>
      </c>
      <c r="P75" s="19" t="str">
        <f>Query!P75</f>
        <v/>
      </c>
      <c r="Q75" s="19" t="str">
        <f>Query!Q75</f>
        <v/>
      </c>
    </row>
    <row r="76" ht="15.75" customHeight="1">
      <c r="A76" s="7" t="str">
        <f>Query!A76</f>
        <v/>
      </c>
      <c r="B76" s="7" t="str">
        <f>Query!B76</f>
        <v/>
      </c>
      <c r="C76" s="7" t="str">
        <f>Query!C76</f>
        <v/>
      </c>
      <c r="D76" s="7" t="str">
        <f>Query!D76</f>
        <v/>
      </c>
      <c r="E76" s="19" t="str">
        <f>Query!E76</f>
        <v/>
      </c>
      <c r="F76" s="19" t="str">
        <f>Query!F76</f>
        <v/>
      </c>
      <c r="G76" s="19" t="str">
        <f>Query!G76</f>
        <v/>
      </c>
      <c r="H76" s="19" t="str">
        <f>Query!H76</f>
        <v/>
      </c>
      <c r="I76" s="19" t="str">
        <f>Query!I76</f>
        <v/>
      </c>
      <c r="J76" s="19" t="str">
        <f>Query!J76</f>
        <v/>
      </c>
      <c r="K76" s="19" t="str">
        <f>Query!K76</f>
        <v/>
      </c>
      <c r="L76" s="19" t="str">
        <f>Query!L76</f>
        <v/>
      </c>
      <c r="M76" s="19" t="str">
        <f>Query!M76</f>
        <v/>
      </c>
      <c r="N76" s="19" t="str">
        <f>Query!N76</f>
        <v/>
      </c>
      <c r="O76" s="19" t="str">
        <f>Query!O76</f>
        <v/>
      </c>
      <c r="P76" s="19" t="str">
        <f>Query!P76</f>
        <v/>
      </c>
      <c r="Q76" s="19" t="str">
        <f>Query!Q76</f>
        <v/>
      </c>
    </row>
    <row r="77" ht="15.75" customHeight="1">
      <c r="A77" s="7" t="str">
        <f>Query!A77</f>
        <v/>
      </c>
      <c r="B77" s="7" t="str">
        <f>Query!B77</f>
        <v/>
      </c>
      <c r="C77" s="7" t="str">
        <f>Query!C77</f>
        <v/>
      </c>
      <c r="D77" s="7" t="str">
        <f>Query!D77</f>
        <v/>
      </c>
      <c r="E77" s="19" t="str">
        <f>Query!E77</f>
        <v/>
      </c>
      <c r="F77" s="19" t="str">
        <f>Query!F77</f>
        <v/>
      </c>
      <c r="G77" s="19" t="str">
        <f>Query!G77</f>
        <v/>
      </c>
      <c r="H77" s="19" t="str">
        <f>Query!H77</f>
        <v/>
      </c>
      <c r="I77" s="19" t="str">
        <f>Query!I77</f>
        <v/>
      </c>
      <c r="J77" s="19" t="str">
        <f>Query!J77</f>
        <v/>
      </c>
      <c r="K77" s="19" t="str">
        <f>Query!K77</f>
        <v/>
      </c>
      <c r="L77" s="19" t="str">
        <f>Query!L77</f>
        <v/>
      </c>
      <c r="M77" s="19" t="str">
        <f>Query!M77</f>
        <v/>
      </c>
      <c r="N77" s="19" t="str">
        <f>Query!N77</f>
        <v/>
      </c>
      <c r="O77" s="19" t="str">
        <f>Query!O77</f>
        <v/>
      </c>
      <c r="P77" s="19" t="str">
        <f>Query!P77</f>
        <v/>
      </c>
      <c r="Q77" s="19" t="str">
        <f>Query!Q77</f>
        <v/>
      </c>
    </row>
    <row r="78" ht="15.75" customHeight="1">
      <c r="A78" s="7" t="str">
        <f>Query!A78</f>
        <v/>
      </c>
      <c r="B78" s="7" t="str">
        <f>Query!B78</f>
        <v/>
      </c>
      <c r="C78" s="7" t="str">
        <f>Query!C78</f>
        <v/>
      </c>
      <c r="D78" s="7" t="str">
        <f>Query!D78</f>
        <v/>
      </c>
      <c r="E78" s="19" t="str">
        <f>Query!E78</f>
        <v/>
      </c>
      <c r="F78" s="19" t="str">
        <f>Query!F78</f>
        <v/>
      </c>
      <c r="G78" s="19" t="str">
        <f>Query!G78</f>
        <v/>
      </c>
      <c r="H78" s="19" t="str">
        <f>Query!H78</f>
        <v/>
      </c>
      <c r="I78" s="19" t="str">
        <f>Query!I78</f>
        <v/>
      </c>
      <c r="J78" s="19" t="str">
        <f>Query!J78</f>
        <v/>
      </c>
      <c r="K78" s="19" t="str">
        <f>Query!K78</f>
        <v/>
      </c>
      <c r="L78" s="19" t="str">
        <f>Query!L78</f>
        <v/>
      </c>
      <c r="M78" s="19" t="str">
        <f>Query!M78</f>
        <v/>
      </c>
      <c r="N78" s="19" t="str">
        <f>Query!N78</f>
        <v/>
      </c>
      <c r="O78" s="19" t="str">
        <f>Query!O78</f>
        <v/>
      </c>
      <c r="P78" s="19" t="str">
        <f>Query!P78</f>
        <v/>
      </c>
      <c r="Q78" s="19" t="str">
        <f>Query!Q78</f>
        <v/>
      </c>
    </row>
    <row r="79" ht="15.75" customHeight="1">
      <c r="A79" s="7" t="str">
        <f>Query!A79</f>
        <v/>
      </c>
      <c r="B79" s="7" t="str">
        <f>Query!B79</f>
        <v/>
      </c>
      <c r="C79" s="7" t="str">
        <f>Query!C79</f>
        <v/>
      </c>
      <c r="D79" s="7" t="str">
        <f>Query!D79</f>
        <v/>
      </c>
      <c r="E79" s="19" t="str">
        <f>Query!E79</f>
        <v/>
      </c>
      <c r="F79" s="19" t="str">
        <f>Query!F79</f>
        <v/>
      </c>
      <c r="G79" s="19" t="str">
        <f>Query!G79</f>
        <v/>
      </c>
      <c r="H79" s="19" t="str">
        <f>Query!H79</f>
        <v/>
      </c>
      <c r="I79" s="19" t="str">
        <f>Query!I79</f>
        <v/>
      </c>
      <c r="J79" s="19" t="str">
        <f>Query!J79</f>
        <v/>
      </c>
      <c r="K79" s="19" t="str">
        <f>Query!K79</f>
        <v/>
      </c>
      <c r="L79" s="19" t="str">
        <f>Query!L79</f>
        <v/>
      </c>
      <c r="M79" s="19" t="str">
        <f>Query!M79</f>
        <v/>
      </c>
      <c r="N79" s="19" t="str">
        <f>Query!N79</f>
        <v/>
      </c>
      <c r="O79" s="19" t="str">
        <f>Query!O79</f>
        <v/>
      </c>
      <c r="P79" s="19" t="str">
        <f>Query!P79</f>
        <v/>
      </c>
      <c r="Q79" s="19" t="str">
        <f>Query!Q79</f>
        <v/>
      </c>
    </row>
    <row r="80" ht="15.75" customHeight="1">
      <c r="A80" s="7" t="str">
        <f>Query!A80</f>
        <v/>
      </c>
      <c r="B80" s="7" t="str">
        <f>Query!B80</f>
        <v/>
      </c>
      <c r="C80" s="7" t="str">
        <f>Query!C80</f>
        <v/>
      </c>
      <c r="D80" s="7" t="str">
        <f>Query!D80</f>
        <v/>
      </c>
      <c r="E80" s="19" t="str">
        <f>Query!E80</f>
        <v/>
      </c>
      <c r="F80" s="19" t="str">
        <f>Query!F80</f>
        <v/>
      </c>
      <c r="G80" s="19" t="str">
        <f>Query!G80</f>
        <v/>
      </c>
      <c r="H80" s="19" t="str">
        <f>Query!H80</f>
        <v/>
      </c>
      <c r="I80" s="19" t="str">
        <f>Query!I80</f>
        <v/>
      </c>
      <c r="J80" s="19" t="str">
        <f>Query!J80</f>
        <v/>
      </c>
      <c r="K80" s="19" t="str">
        <f>Query!K80</f>
        <v/>
      </c>
      <c r="L80" s="19" t="str">
        <f>Query!L80</f>
        <v/>
      </c>
      <c r="M80" s="19" t="str">
        <f>Query!M80</f>
        <v/>
      </c>
      <c r="N80" s="19" t="str">
        <f>Query!N80</f>
        <v/>
      </c>
      <c r="O80" s="19" t="str">
        <f>Query!O80</f>
        <v/>
      </c>
      <c r="P80" s="19" t="str">
        <f>Query!P80</f>
        <v/>
      </c>
      <c r="Q80" s="19" t="str">
        <f>Query!Q80</f>
        <v/>
      </c>
    </row>
    <row r="81" ht="15.75" customHeight="1">
      <c r="A81" s="7" t="str">
        <f>Query!A81</f>
        <v/>
      </c>
      <c r="B81" s="7" t="str">
        <f>Query!B81</f>
        <v/>
      </c>
      <c r="C81" s="7" t="str">
        <f>Query!C81</f>
        <v/>
      </c>
      <c r="D81" s="7" t="str">
        <f>Query!D81</f>
        <v/>
      </c>
      <c r="E81" s="19" t="str">
        <f>Query!E81</f>
        <v/>
      </c>
      <c r="F81" s="19" t="str">
        <f>Query!F81</f>
        <v/>
      </c>
      <c r="G81" s="19" t="str">
        <f>Query!G81</f>
        <v/>
      </c>
      <c r="H81" s="19" t="str">
        <f>Query!H81</f>
        <v/>
      </c>
      <c r="I81" s="19" t="str">
        <f>Query!I81</f>
        <v/>
      </c>
      <c r="J81" s="19" t="str">
        <f>Query!J81</f>
        <v/>
      </c>
      <c r="K81" s="19" t="str">
        <f>Query!K81</f>
        <v/>
      </c>
      <c r="L81" s="19" t="str">
        <f>Query!L81</f>
        <v/>
      </c>
      <c r="M81" s="19" t="str">
        <f>Query!M81</f>
        <v/>
      </c>
      <c r="N81" s="19" t="str">
        <f>Query!N81</f>
        <v/>
      </c>
      <c r="O81" s="19" t="str">
        <f>Query!O81</f>
        <v/>
      </c>
      <c r="P81" s="19" t="str">
        <f>Query!P81</f>
        <v/>
      </c>
      <c r="Q81" s="19" t="str">
        <f>Query!Q81</f>
        <v/>
      </c>
    </row>
    <row r="82" ht="15.75" customHeight="1">
      <c r="A82" s="7" t="str">
        <f>Query!A82</f>
        <v/>
      </c>
      <c r="B82" s="7" t="str">
        <f>Query!B82</f>
        <v/>
      </c>
      <c r="C82" s="7" t="str">
        <f>Query!C82</f>
        <v/>
      </c>
      <c r="D82" s="7" t="str">
        <f>Query!D82</f>
        <v/>
      </c>
      <c r="E82" s="19" t="str">
        <f>Query!E82</f>
        <v/>
      </c>
      <c r="F82" s="19" t="str">
        <f>Query!F82</f>
        <v/>
      </c>
      <c r="G82" s="19" t="str">
        <f>Query!G82</f>
        <v/>
      </c>
      <c r="H82" s="19" t="str">
        <f>Query!H82</f>
        <v/>
      </c>
      <c r="I82" s="19" t="str">
        <f>Query!I82</f>
        <v/>
      </c>
      <c r="J82" s="19" t="str">
        <f>Query!J82</f>
        <v/>
      </c>
      <c r="K82" s="19" t="str">
        <f>Query!K82</f>
        <v/>
      </c>
      <c r="L82" s="19" t="str">
        <f>Query!L82</f>
        <v/>
      </c>
      <c r="M82" s="19" t="str">
        <f>Query!M82</f>
        <v/>
      </c>
      <c r="N82" s="19" t="str">
        <f>Query!N82</f>
        <v/>
      </c>
      <c r="O82" s="19" t="str">
        <f>Query!O82</f>
        <v/>
      </c>
      <c r="P82" s="19" t="str">
        <f>Query!P82</f>
        <v/>
      </c>
      <c r="Q82" s="19" t="str">
        <f>Query!Q82</f>
        <v/>
      </c>
    </row>
    <row r="83" ht="15.75" customHeight="1">
      <c r="A83" s="7" t="str">
        <f>Query!A83</f>
        <v/>
      </c>
      <c r="B83" s="7" t="str">
        <f>Query!B83</f>
        <v/>
      </c>
      <c r="C83" s="7" t="str">
        <f>Query!C83</f>
        <v/>
      </c>
      <c r="D83" s="7" t="str">
        <f>Query!D83</f>
        <v/>
      </c>
      <c r="E83" s="19" t="str">
        <f>Query!E83</f>
        <v/>
      </c>
      <c r="F83" s="19" t="str">
        <f>Query!F83</f>
        <v/>
      </c>
      <c r="G83" s="19" t="str">
        <f>Query!G83</f>
        <v/>
      </c>
      <c r="H83" s="19" t="str">
        <f>Query!H83</f>
        <v/>
      </c>
      <c r="I83" s="19" t="str">
        <f>Query!I83</f>
        <v/>
      </c>
      <c r="J83" s="19" t="str">
        <f>Query!J83</f>
        <v/>
      </c>
      <c r="K83" s="19" t="str">
        <f>Query!K83</f>
        <v/>
      </c>
      <c r="L83" s="19" t="str">
        <f>Query!L83</f>
        <v/>
      </c>
      <c r="M83" s="19" t="str">
        <f>Query!M83</f>
        <v/>
      </c>
      <c r="N83" s="19" t="str">
        <f>Query!N83</f>
        <v/>
      </c>
      <c r="O83" s="19" t="str">
        <f>Query!O83</f>
        <v/>
      </c>
      <c r="P83" s="19" t="str">
        <f>Query!P83</f>
        <v/>
      </c>
      <c r="Q83" s="19" t="str">
        <f>Query!Q83</f>
        <v/>
      </c>
    </row>
    <row r="84" ht="15.75" customHeight="1">
      <c r="A84" s="7" t="str">
        <f>Query!A84</f>
        <v/>
      </c>
      <c r="B84" s="7" t="str">
        <f>Query!B84</f>
        <v/>
      </c>
      <c r="C84" s="7" t="str">
        <f>Query!C84</f>
        <v/>
      </c>
      <c r="D84" s="7" t="str">
        <f>Query!D84</f>
        <v/>
      </c>
      <c r="E84" s="19" t="str">
        <f>Query!E84</f>
        <v/>
      </c>
      <c r="F84" s="19" t="str">
        <f>Query!F84</f>
        <v/>
      </c>
      <c r="G84" s="19" t="str">
        <f>Query!G84</f>
        <v/>
      </c>
      <c r="H84" s="19" t="str">
        <f>Query!H84</f>
        <v/>
      </c>
      <c r="I84" s="19" t="str">
        <f>Query!I84</f>
        <v/>
      </c>
      <c r="J84" s="19" t="str">
        <f>Query!J84</f>
        <v/>
      </c>
      <c r="K84" s="19" t="str">
        <f>Query!K84</f>
        <v/>
      </c>
      <c r="L84" s="19" t="str">
        <f>Query!L84</f>
        <v/>
      </c>
      <c r="M84" s="19" t="str">
        <f>Query!M84</f>
        <v/>
      </c>
      <c r="N84" s="19" t="str">
        <f>Query!N84</f>
        <v/>
      </c>
      <c r="O84" s="19" t="str">
        <f>Query!O84</f>
        <v/>
      </c>
      <c r="P84" s="19" t="str">
        <f>Query!P84</f>
        <v/>
      </c>
      <c r="Q84" s="19" t="str">
        <f>Query!Q84</f>
        <v/>
      </c>
    </row>
    <row r="85" ht="15.75" customHeight="1">
      <c r="A85" s="7" t="str">
        <f>Query!A85</f>
        <v/>
      </c>
      <c r="B85" s="7" t="str">
        <f>Query!B85</f>
        <v/>
      </c>
      <c r="C85" s="7" t="str">
        <f>Query!C85</f>
        <v/>
      </c>
      <c r="D85" s="7" t="str">
        <f>Query!D85</f>
        <v/>
      </c>
      <c r="E85" s="19" t="str">
        <f>Query!E85</f>
        <v/>
      </c>
      <c r="F85" s="19" t="str">
        <f>Query!F85</f>
        <v/>
      </c>
      <c r="G85" s="19" t="str">
        <f>Query!G85</f>
        <v/>
      </c>
      <c r="H85" s="19" t="str">
        <f>Query!H85</f>
        <v/>
      </c>
      <c r="I85" s="19" t="str">
        <f>Query!I85</f>
        <v/>
      </c>
      <c r="J85" s="19" t="str">
        <f>Query!J85</f>
        <v/>
      </c>
      <c r="K85" s="19" t="str">
        <f>Query!K85</f>
        <v/>
      </c>
      <c r="L85" s="19" t="str">
        <f>Query!L85</f>
        <v/>
      </c>
      <c r="M85" s="19" t="str">
        <f>Query!M85</f>
        <v/>
      </c>
      <c r="N85" s="19" t="str">
        <f>Query!N85</f>
        <v/>
      </c>
      <c r="O85" s="19" t="str">
        <f>Query!O85</f>
        <v/>
      </c>
      <c r="P85" s="19" t="str">
        <f>Query!P85</f>
        <v/>
      </c>
      <c r="Q85" s="19" t="str">
        <f>Query!Q85</f>
        <v/>
      </c>
    </row>
    <row r="86" ht="15.75" customHeight="1">
      <c r="A86" s="7" t="str">
        <f>Query!A86</f>
        <v/>
      </c>
      <c r="B86" s="7" t="str">
        <f>Query!B86</f>
        <v/>
      </c>
      <c r="C86" s="7" t="str">
        <f>Query!C86</f>
        <v/>
      </c>
      <c r="D86" s="7" t="str">
        <f>Query!D86</f>
        <v/>
      </c>
      <c r="E86" s="19" t="str">
        <f>Query!E86</f>
        <v/>
      </c>
      <c r="F86" s="19" t="str">
        <f>Query!F86</f>
        <v/>
      </c>
      <c r="G86" s="19" t="str">
        <f>Query!G86</f>
        <v/>
      </c>
      <c r="H86" s="19" t="str">
        <f>Query!H86</f>
        <v/>
      </c>
      <c r="I86" s="19" t="str">
        <f>Query!I86</f>
        <v/>
      </c>
      <c r="J86" s="19" t="str">
        <f>Query!J86</f>
        <v/>
      </c>
      <c r="K86" s="19" t="str">
        <f>Query!K86</f>
        <v/>
      </c>
      <c r="L86" s="19" t="str">
        <f>Query!L86</f>
        <v/>
      </c>
      <c r="M86" s="19" t="str">
        <f>Query!M86</f>
        <v/>
      </c>
      <c r="N86" s="19" t="str">
        <f>Query!N86</f>
        <v/>
      </c>
      <c r="O86" s="19" t="str">
        <f>Query!O86</f>
        <v/>
      </c>
      <c r="P86" s="19" t="str">
        <f>Query!P86</f>
        <v/>
      </c>
      <c r="Q86" s="19" t="str">
        <f>Query!Q86</f>
        <v/>
      </c>
    </row>
    <row r="87" ht="15.75" customHeight="1">
      <c r="A87" s="7" t="str">
        <f>Query!A87</f>
        <v/>
      </c>
      <c r="B87" s="7" t="str">
        <f>Query!B87</f>
        <v/>
      </c>
      <c r="C87" s="7" t="str">
        <f>Query!C87</f>
        <v/>
      </c>
      <c r="D87" s="7" t="str">
        <f>Query!D87</f>
        <v/>
      </c>
      <c r="E87" s="19" t="str">
        <f>Query!E87</f>
        <v/>
      </c>
      <c r="F87" s="19" t="str">
        <f>Query!F87</f>
        <v/>
      </c>
      <c r="G87" s="19" t="str">
        <f>Query!G87</f>
        <v/>
      </c>
      <c r="H87" s="19" t="str">
        <f>Query!H87</f>
        <v/>
      </c>
      <c r="I87" s="19" t="str">
        <f>Query!I87</f>
        <v/>
      </c>
      <c r="J87" s="19" t="str">
        <f>Query!J87</f>
        <v/>
      </c>
      <c r="K87" s="19" t="str">
        <f>Query!K87</f>
        <v/>
      </c>
      <c r="L87" s="19" t="str">
        <f>Query!L87</f>
        <v/>
      </c>
      <c r="M87" s="19" t="str">
        <f>Query!M87</f>
        <v/>
      </c>
      <c r="N87" s="19" t="str">
        <f>Query!N87</f>
        <v/>
      </c>
      <c r="O87" s="19" t="str">
        <f>Query!O87</f>
        <v/>
      </c>
      <c r="P87" s="19" t="str">
        <f>Query!P87</f>
        <v/>
      </c>
      <c r="Q87" s="19" t="str">
        <f>Query!Q87</f>
        <v/>
      </c>
    </row>
    <row r="88" ht="15.75" customHeight="1">
      <c r="A88" s="7" t="str">
        <f>Query!A88</f>
        <v/>
      </c>
      <c r="B88" s="7" t="str">
        <f>Query!B88</f>
        <v/>
      </c>
      <c r="C88" s="7" t="str">
        <f>Query!C88</f>
        <v/>
      </c>
      <c r="D88" s="7" t="str">
        <f>Query!D88</f>
        <v/>
      </c>
      <c r="E88" s="19" t="str">
        <f>Query!E88</f>
        <v/>
      </c>
      <c r="F88" s="19" t="str">
        <f>Query!F88</f>
        <v/>
      </c>
      <c r="G88" s="19" t="str">
        <f>Query!G88</f>
        <v/>
      </c>
      <c r="H88" s="19" t="str">
        <f>Query!H88</f>
        <v/>
      </c>
      <c r="I88" s="19" t="str">
        <f>Query!I88</f>
        <v/>
      </c>
      <c r="J88" s="19" t="str">
        <f>Query!J88</f>
        <v/>
      </c>
      <c r="K88" s="19" t="str">
        <f>Query!K88</f>
        <v/>
      </c>
      <c r="L88" s="19" t="str">
        <f>Query!L88</f>
        <v/>
      </c>
      <c r="M88" s="19" t="str">
        <f>Query!M88</f>
        <v/>
      </c>
      <c r="N88" s="19" t="str">
        <f>Query!N88</f>
        <v/>
      </c>
      <c r="O88" s="19" t="str">
        <f>Query!O88</f>
        <v/>
      </c>
      <c r="P88" s="19" t="str">
        <f>Query!P88</f>
        <v/>
      </c>
      <c r="Q88" s="19" t="str">
        <f>Query!Q88</f>
        <v/>
      </c>
    </row>
    <row r="89" ht="15.75" customHeight="1">
      <c r="A89" s="7" t="str">
        <f>Query!A89</f>
        <v/>
      </c>
      <c r="B89" s="7" t="str">
        <f>Query!B89</f>
        <v/>
      </c>
      <c r="C89" s="7" t="str">
        <f>Query!C89</f>
        <v/>
      </c>
      <c r="D89" s="7" t="str">
        <f>Query!D89</f>
        <v/>
      </c>
      <c r="E89" s="19" t="str">
        <f>Query!E89</f>
        <v/>
      </c>
      <c r="F89" s="19" t="str">
        <f>Query!F89</f>
        <v/>
      </c>
      <c r="G89" s="19" t="str">
        <f>Query!G89</f>
        <v/>
      </c>
      <c r="H89" s="19" t="str">
        <f>Query!H89</f>
        <v/>
      </c>
      <c r="I89" s="19" t="str">
        <f>Query!I89</f>
        <v/>
      </c>
      <c r="J89" s="19" t="str">
        <f>Query!J89</f>
        <v/>
      </c>
      <c r="K89" s="19" t="str">
        <f>Query!K89</f>
        <v/>
      </c>
      <c r="L89" s="19" t="str">
        <f>Query!L89</f>
        <v/>
      </c>
      <c r="M89" s="19" t="str">
        <f>Query!M89</f>
        <v/>
      </c>
      <c r="N89" s="19" t="str">
        <f>Query!N89</f>
        <v/>
      </c>
      <c r="O89" s="19" t="str">
        <f>Query!O89</f>
        <v/>
      </c>
      <c r="P89" s="19" t="str">
        <f>Query!P89</f>
        <v/>
      </c>
      <c r="Q89" s="19" t="str">
        <f>Query!Q89</f>
        <v/>
      </c>
    </row>
    <row r="90" ht="15.75" customHeight="1">
      <c r="A90" s="7" t="str">
        <f>Query!A90</f>
        <v/>
      </c>
      <c r="B90" s="7" t="str">
        <f>Query!B90</f>
        <v/>
      </c>
      <c r="C90" s="7" t="str">
        <f>Query!C90</f>
        <v/>
      </c>
      <c r="D90" s="7" t="str">
        <f>Query!D90</f>
        <v/>
      </c>
      <c r="E90" s="19" t="str">
        <f>Query!E90</f>
        <v/>
      </c>
      <c r="F90" s="19" t="str">
        <f>Query!F90</f>
        <v/>
      </c>
      <c r="G90" s="19" t="str">
        <f>Query!G90</f>
        <v/>
      </c>
      <c r="H90" s="19" t="str">
        <f>Query!H90</f>
        <v/>
      </c>
      <c r="I90" s="19" t="str">
        <f>Query!I90</f>
        <v/>
      </c>
      <c r="J90" s="19" t="str">
        <f>Query!J90</f>
        <v/>
      </c>
      <c r="K90" s="19" t="str">
        <f>Query!K90</f>
        <v/>
      </c>
      <c r="L90" s="19" t="str">
        <f>Query!L90</f>
        <v/>
      </c>
      <c r="M90" s="19" t="str">
        <f>Query!M90</f>
        <v/>
      </c>
      <c r="N90" s="19" t="str">
        <f>Query!N90</f>
        <v/>
      </c>
      <c r="O90" s="19" t="str">
        <f>Query!O90</f>
        <v/>
      </c>
      <c r="P90" s="19" t="str">
        <f>Query!P90</f>
        <v/>
      </c>
      <c r="Q90" s="19" t="str">
        <f>Query!Q90</f>
        <v/>
      </c>
    </row>
    <row r="91" ht="15.75" customHeight="1">
      <c r="A91" s="7" t="str">
        <f>Query!A91</f>
        <v/>
      </c>
      <c r="B91" s="7" t="str">
        <f>Query!B91</f>
        <v/>
      </c>
      <c r="C91" s="7" t="str">
        <f>Query!C91</f>
        <v/>
      </c>
      <c r="D91" s="7" t="str">
        <f>Query!D91</f>
        <v/>
      </c>
      <c r="E91" s="19" t="str">
        <f>Query!E91</f>
        <v/>
      </c>
      <c r="F91" s="19" t="str">
        <f>Query!F91</f>
        <v/>
      </c>
      <c r="G91" s="19" t="str">
        <f>Query!G91</f>
        <v/>
      </c>
      <c r="H91" s="19" t="str">
        <f>Query!H91</f>
        <v/>
      </c>
      <c r="I91" s="19" t="str">
        <f>Query!I91</f>
        <v/>
      </c>
      <c r="J91" s="19" t="str">
        <f>Query!J91</f>
        <v/>
      </c>
      <c r="K91" s="19" t="str">
        <f>Query!K91</f>
        <v/>
      </c>
      <c r="L91" s="19" t="str">
        <f>Query!L91</f>
        <v/>
      </c>
      <c r="M91" s="19" t="str">
        <f>Query!M91</f>
        <v/>
      </c>
      <c r="N91" s="19" t="str">
        <f>Query!N91</f>
        <v/>
      </c>
      <c r="O91" s="19" t="str">
        <f>Query!O91</f>
        <v/>
      </c>
      <c r="P91" s="19" t="str">
        <f>Query!P91</f>
        <v/>
      </c>
      <c r="Q91" s="19" t="str">
        <f>Query!Q91</f>
        <v/>
      </c>
    </row>
    <row r="92" ht="15.75" customHeight="1">
      <c r="A92" s="7" t="str">
        <f>Query!A92</f>
        <v/>
      </c>
      <c r="B92" s="7" t="str">
        <f>Query!B92</f>
        <v/>
      </c>
      <c r="C92" s="7" t="str">
        <f>Query!C92</f>
        <v/>
      </c>
      <c r="D92" s="7" t="str">
        <f>Query!D92</f>
        <v/>
      </c>
      <c r="E92" s="19" t="str">
        <f>Query!E92</f>
        <v/>
      </c>
      <c r="F92" s="19" t="str">
        <f>Query!F92</f>
        <v/>
      </c>
      <c r="G92" s="19" t="str">
        <f>Query!G92</f>
        <v/>
      </c>
      <c r="H92" s="19" t="str">
        <f>Query!H92</f>
        <v/>
      </c>
      <c r="I92" s="19" t="str">
        <f>Query!I92</f>
        <v/>
      </c>
      <c r="J92" s="19" t="str">
        <f>Query!J92</f>
        <v/>
      </c>
      <c r="K92" s="19" t="str">
        <f>Query!K92</f>
        <v/>
      </c>
      <c r="L92" s="19" t="str">
        <f>Query!L92</f>
        <v/>
      </c>
      <c r="M92" s="19" t="str">
        <f>Query!M92</f>
        <v/>
      </c>
      <c r="N92" s="19" t="str">
        <f>Query!N92</f>
        <v/>
      </c>
      <c r="O92" s="19" t="str">
        <f>Query!O92</f>
        <v/>
      </c>
      <c r="P92" s="19" t="str">
        <f>Query!P92</f>
        <v/>
      </c>
      <c r="Q92" s="19" t="str">
        <f>Query!Q92</f>
        <v/>
      </c>
    </row>
    <row r="93" ht="15.75" customHeight="1">
      <c r="A93" s="7" t="str">
        <f>Query!A93</f>
        <v/>
      </c>
      <c r="B93" s="7" t="str">
        <f>Query!B93</f>
        <v/>
      </c>
      <c r="C93" s="7" t="str">
        <f>Query!C93</f>
        <v/>
      </c>
      <c r="D93" s="7" t="str">
        <f>Query!D93</f>
        <v/>
      </c>
      <c r="E93" s="19" t="str">
        <f>Query!E93</f>
        <v/>
      </c>
      <c r="F93" s="19" t="str">
        <f>Query!F93</f>
        <v/>
      </c>
      <c r="G93" s="19" t="str">
        <f>Query!G93</f>
        <v/>
      </c>
      <c r="H93" s="19" t="str">
        <f>Query!H93</f>
        <v/>
      </c>
      <c r="I93" s="19" t="str">
        <f>Query!I93</f>
        <v/>
      </c>
      <c r="J93" s="19" t="str">
        <f>Query!J93</f>
        <v/>
      </c>
      <c r="K93" s="19" t="str">
        <f>Query!K93</f>
        <v/>
      </c>
      <c r="L93" s="19" t="str">
        <f>Query!L93</f>
        <v/>
      </c>
      <c r="M93" s="19" t="str">
        <f>Query!M93</f>
        <v/>
      </c>
      <c r="N93" s="19" t="str">
        <f>Query!N93</f>
        <v/>
      </c>
      <c r="O93" s="19" t="str">
        <f>Query!O93</f>
        <v/>
      </c>
      <c r="P93" s="19" t="str">
        <f>Query!P93</f>
        <v/>
      </c>
      <c r="Q93" s="19" t="str">
        <f>Query!Q93</f>
        <v/>
      </c>
    </row>
    <row r="94" ht="15.75" customHeight="1">
      <c r="A94" s="7" t="str">
        <f>Query!A94</f>
        <v/>
      </c>
      <c r="B94" s="7" t="str">
        <f>Query!B94</f>
        <v/>
      </c>
      <c r="C94" s="7" t="str">
        <f>Query!C94</f>
        <v/>
      </c>
      <c r="D94" s="7" t="str">
        <f>Query!D94</f>
        <v/>
      </c>
      <c r="E94" s="19" t="str">
        <f>Query!E94</f>
        <v/>
      </c>
      <c r="F94" s="19" t="str">
        <f>Query!F94</f>
        <v/>
      </c>
      <c r="G94" s="19" t="str">
        <f>Query!G94</f>
        <v/>
      </c>
      <c r="H94" s="19" t="str">
        <f>Query!H94</f>
        <v/>
      </c>
      <c r="I94" s="19" t="str">
        <f>Query!I94</f>
        <v/>
      </c>
      <c r="J94" s="19" t="str">
        <f>Query!J94</f>
        <v/>
      </c>
      <c r="K94" s="19" t="str">
        <f>Query!K94</f>
        <v/>
      </c>
      <c r="L94" s="19" t="str">
        <f>Query!L94</f>
        <v/>
      </c>
      <c r="M94" s="19" t="str">
        <f>Query!M94</f>
        <v/>
      </c>
      <c r="N94" s="19" t="str">
        <f>Query!N94</f>
        <v/>
      </c>
      <c r="O94" s="19" t="str">
        <f>Query!O94</f>
        <v/>
      </c>
      <c r="P94" s="19" t="str">
        <f>Query!P94</f>
        <v/>
      </c>
      <c r="Q94" s="19" t="str">
        <f>Query!Q94</f>
        <v/>
      </c>
    </row>
    <row r="95" ht="15.75" customHeight="1">
      <c r="A95" s="7" t="str">
        <f>Query!A95</f>
        <v/>
      </c>
      <c r="B95" s="7" t="str">
        <f>Query!B95</f>
        <v/>
      </c>
      <c r="C95" s="7" t="str">
        <f>Query!C95</f>
        <v/>
      </c>
      <c r="D95" s="7" t="str">
        <f>Query!D95</f>
        <v/>
      </c>
      <c r="E95" s="19" t="str">
        <f>Query!E95</f>
        <v/>
      </c>
      <c r="F95" s="19" t="str">
        <f>Query!F95</f>
        <v/>
      </c>
      <c r="G95" s="19" t="str">
        <f>Query!G95</f>
        <v/>
      </c>
      <c r="H95" s="19" t="str">
        <f>Query!H95</f>
        <v/>
      </c>
      <c r="I95" s="19" t="str">
        <f>Query!I95</f>
        <v/>
      </c>
      <c r="J95" s="19" t="str">
        <f>Query!J95</f>
        <v/>
      </c>
      <c r="K95" s="19" t="str">
        <f>Query!K95</f>
        <v/>
      </c>
      <c r="L95" s="19" t="str">
        <f>Query!L95</f>
        <v/>
      </c>
      <c r="M95" s="19" t="str">
        <f>Query!M95</f>
        <v/>
      </c>
      <c r="N95" s="19" t="str">
        <f>Query!N95</f>
        <v/>
      </c>
      <c r="O95" s="19" t="str">
        <f>Query!O95</f>
        <v/>
      </c>
      <c r="P95" s="19" t="str">
        <f>Query!P95</f>
        <v/>
      </c>
      <c r="Q95" s="19" t="str">
        <f>Query!Q95</f>
        <v/>
      </c>
    </row>
    <row r="96" ht="15.75" customHeight="1">
      <c r="A96" s="7" t="str">
        <f>Query!A96</f>
        <v/>
      </c>
      <c r="B96" s="7" t="str">
        <f>Query!B96</f>
        <v/>
      </c>
      <c r="C96" s="7" t="str">
        <f>Query!C96</f>
        <v/>
      </c>
      <c r="D96" s="7" t="str">
        <f>Query!D96</f>
        <v/>
      </c>
      <c r="E96" s="19" t="str">
        <f>Query!E96</f>
        <v/>
      </c>
      <c r="F96" s="19" t="str">
        <f>Query!F96</f>
        <v/>
      </c>
      <c r="G96" s="19" t="str">
        <f>Query!G96</f>
        <v/>
      </c>
      <c r="H96" s="19" t="str">
        <f>Query!H96</f>
        <v/>
      </c>
      <c r="I96" s="19" t="str">
        <f>Query!I96</f>
        <v/>
      </c>
      <c r="J96" s="19" t="str">
        <f>Query!J96</f>
        <v/>
      </c>
      <c r="K96" s="19" t="str">
        <f>Query!K96</f>
        <v/>
      </c>
      <c r="L96" s="19" t="str">
        <f>Query!L96</f>
        <v/>
      </c>
      <c r="M96" s="19" t="str">
        <f>Query!M96</f>
        <v/>
      </c>
      <c r="N96" s="19" t="str">
        <f>Query!N96</f>
        <v/>
      </c>
      <c r="O96" s="19" t="str">
        <f>Query!O96</f>
        <v/>
      </c>
      <c r="P96" s="19" t="str">
        <f>Query!P96</f>
        <v/>
      </c>
      <c r="Q96" s="19" t="str">
        <f>Query!Q96</f>
        <v/>
      </c>
    </row>
    <row r="97" ht="15.75" customHeight="1">
      <c r="A97" s="7" t="str">
        <f>Query!A97</f>
        <v/>
      </c>
      <c r="B97" s="7" t="str">
        <f>Query!B97</f>
        <v/>
      </c>
      <c r="C97" s="7" t="str">
        <f>Query!C97</f>
        <v/>
      </c>
      <c r="D97" s="7" t="str">
        <f>Query!D97</f>
        <v/>
      </c>
      <c r="E97" s="19" t="str">
        <f>Query!E97</f>
        <v/>
      </c>
      <c r="F97" s="19" t="str">
        <f>Query!F97</f>
        <v/>
      </c>
      <c r="G97" s="19" t="str">
        <f>Query!G97</f>
        <v/>
      </c>
      <c r="H97" s="19" t="str">
        <f>Query!H97</f>
        <v/>
      </c>
      <c r="I97" s="19" t="str">
        <f>Query!I97</f>
        <v/>
      </c>
      <c r="J97" s="19" t="str">
        <f>Query!J97</f>
        <v/>
      </c>
      <c r="K97" s="19" t="str">
        <f>Query!K97</f>
        <v/>
      </c>
      <c r="L97" s="19" t="str">
        <f>Query!L97</f>
        <v/>
      </c>
      <c r="M97" s="19" t="str">
        <f>Query!M97</f>
        <v/>
      </c>
      <c r="N97" s="19" t="str">
        <f>Query!N97</f>
        <v/>
      </c>
      <c r="O97" s="19" t="str">
        <f>Query!O97</f>
        <v/>
      </c>
      <c r="P97" s="19" t="str">
        <f>Query!P97</f>
        <v/>
      </c>
      <c r="Q97" s="19" t="str">
        <f>Query!Q97</f>
        <v/>
      </c>
    </row>
    <row r="98" ht="15.75" customHeight="1">
      <c r="A98" s="7" t="str">
        <f>Query!A98</f>
        <v/>
      </c>
      <c r="B98" s="7" t="str">
        <f>Query!B98</f>
        <v/>
      </c>
      <c r="C98" s="7" t="str">
        <f>Query!C98</f>
        <v/>
      </c>
      <c r="D98" s="7" t="str">
        <f>Query!D98</f>
        <v/>
      </c>
      <c r="E98" s="19" t="str">
        <f>Query!E98</f>
        <v/>
      </c>
      <c r="F98" s="19" t="str">
        <f>Query!F98</f>
        <v/>
      </c>
      <c r="G98" s="19" t="str">
        <f>Query!G98</f>
        <v/>
      </c>
      <c r="H98" s="19" t="str">
        <f>Query!H98</f>
        <v/>
      </c>
      <c r="I98" s="19" t="str">
        <f>Query!I98</f>
        <v/>
      </c>
      <c r="J98" s="19" t="str">
        <f>Query!J98</f>
        <v/>
      </c>
      <c r="K98" s="19" t="str">
        <f>Query!K98</f>
        <v/>
      </c>
      <c r="L98" s="19" t="str">
        <f>Query!L98</f>
        <v/>
      </c>
      <c r="M98" s="19" t="str">
        <f>Query!M98</f>
        <v/>
      </c>
      <c r="N98" s="19" t="str">
        <f>Query!N98</f>
        <v/>
      </c>
      <c r="O98" s="19" t="str">
        <f>Query!O98</f>
        <v/>
      </c>
      <c r="P98" s="19" t="str">
        <f>Query!P98</f>
        <v/>
      </c>
      <c r="Q98" s="19" t="str">
        <f>Query!Q98</f>
        <v/>
      </c>
    </row>
    <row r="99" ht="15.75" customHeight="1">
      <c r="A99" s="7" t="str">
        <f>Query!A99</f>
        <v/>
      </c>
      <c r="B99" s="7" t="str">
        <f>Query!B99</f>
        <v/>
      </c>
      <c r="C99" s="7" t="str">
        <f>Query!C99</f>
        <v/>
      </c>
      <c r="D99" s="7" t="str">
        <f>Query!D99</f>
        <v/>
      </c>
      <c r="E99" s="19" t="str">
        <f>Query!E99</f>
        <v/>
      </c>
      <c r="F99" s="19" t="str">
        <f>Query!F99</f>
        <v/>
      </c>
      <c r="G99" s="19" t="str">
        <f>Query!G99</f>
        <v/>
      </c>
      <c r="H99" s="19" t="str">
        <f>Query!H99</f>
        <v/>
      </c>
      <c r="I99" s="19" t="str">
        <f>Query!I99</f>
        <v/>
      </c>
      <c r="J99" s="19" t="str">
        <f>Query!J99</f>
        <v/>
      </c>
      <c r="K99" s="19" t="str">
        <f>Query!K99</f>
        <v/>
      </c>
      <c r="L99" s="19" t="str">
        <f>Query!L99</f>
        <v/>
      </c>
      <c r="M99" s="19" t="str">
        <f>Query!M99</f>
        <v/>
      </c>
      <c r="N99" s="19" t="str">
        <f>Query!N99</f>
        <v/>
      </c>
      <c r="O99" s="19" t="str">
        <f>Query!O99</f>
        <v/>
      </c>
      <c r="P99" s="19" t="str">
        <f>Query!P99</f>
        <v/>
      </c>
      <c r="Q99" s="19" t="str">
        <f>Query!Q99</f>
        <v/>
      </c>
    </row>
    <row r="100" ht="15.75" customHeight="1">
      <c r="A100" s="7" t="str">
        <f>Query!A100</f>
        <v/>
      </c>
      <c r="B100" s="7" t="str">
        <f>Query!B100</f>
        <v/>
      </c>
      <c r="C100" s="7" t="str">
        <f>Query!C100</f>
        <v/>
      </c>
      <c r="D100" s="7" t="str">
        <f>Query!D100</f>
        <v/>
      </c>
      <c r="E100" s="19" t="str">
        <f>Query!E100</f>
        <v/>
      </c>
      <c r="F100" s="19" t="str">
        <f>Query!F100</f>
        <v/>
      </c>
      <c r="G100" s="19" t="str">
        <f>Query!G100</f>
        <v/>
      </c>
      <c r="H100" s="19" t="str">
        <f>Query!H100</f>
        <v/>
      </c>
      <c r="I100" s="19" t="str">
        <f>Query!I100</f>
        <v/>
      </c>
      <c r="J100" s="19" t="str">
        <f>Query!J100</f>
        <v/>
      </c>
      <c r="K100" s="19" t="str">
        <f>Query!K100</f>
        <v/>
      </c>
      <c r="L100" s="19" t="str">
        <f>Query!L100</f>
        <v/>
      </c>
      <c r="M100" s="19" t="str">
        <f>Query!M100</f>
        <v/>
      </c>
      <c r="N100" s="19" t="str">
        <f>Query!N100</f>
        <v/>
      </c>
      <c r="O100" s="19" t="str">
        <f>Query!O100</f>
        <v/>
      </c>
      <c r="P100" s="19" t="str">
        <f>Query!P100</f>
        <v/>
      </c>
      <c r="Q100" s="19" t="str">
        <f>Query!Q100</f>
        <v/>
      </c>
    </row>
    <row r="101" ht="15.75" customHeight="1">
      <c r="A101" s="7" t="str">
        <f>Query!A101</f>
        <v/>
      </c>
      <c r="B101" s="7" t="str">
        <f>Query!B101</f>
        <v/>
      </c>
      <c r="C101" s="7" t="str">
        <f>Query!C101</f>
        <v/>
      </c>
      <c r="D101" s="7" t="str">
        <f>Query!D101</f>
        <v/>
      </c>
      <c r="E101" s="19" t="str">
        <f>Query!E101</f>
        <v/>
      </c>
      <c r="F101" s="19" t="str">
        <f>Query!F101</f>
        <v/>
      </c>
      <c r="G101" s="19" t="str">
        <f>Query!G101</f>
        <v/>
      </c>
      <c r="H101" s="19" t="str">
        <f>Query!H101</f>
        <v/>
      </c>
      <c r="I101" s="19" t="str">
        <f>Query!I101</f>
        <v/>
      </c>
      <c r="J101" s="19" t="str">
        <f>Query!J101</f>
        <v/>
      </c>
      <c r="K101" s="19" t="str">
        <f>Query!K101</f>
        <v/>
      </c>
      <c r="L101" s="19" t="str">
        <f>Query!L101</f>
        <v/>
      </c>
      <c r="M101" s="19" t="str">
        <f>Query!M101</f>
        <v/>
      </c>
      <c r="N101" s="19" t="str">
        <f>Query!N101</f>
        <v/>
      </c>
      <c r="O101" s="19" t="str">
        <f>Query!O101</f>
        <v/>
      </c>
      <c r="P101" s="19" t="str">
        <f>Query!P101</f>
        <v/>
      </c>
      <c r="Q101" s="19" t="str">
        <f>Query!Q101</f>
        <v/>
      </c>
    </row>
    <row r="102" ht="15.75" customHeight="1">
      <c r="A102" s="7" t="str">
        <f>Query!A102</f>
        <v/>
      </c>
      <c r="B102" s="7" t="str">
        <f>Query!B102</f>
        <v/>
      </c>
      <c r="C102" s="7" t="str">
        <f>Query!C102</f>
        <v/>
      </c>
      <c r="D102" s="7" t="str">
        <f>Query!D102</f>
        <v/>
      </c>
      <c r="E102" s="19" t="str">
        <f>Query!E102</f>
        <v/>
      </c>
      <c r="F102" s="19" t="str">
        <f>Query!F102</f>
        <v/>
      </c>
      <c r="G102" s="19" t="str">
        <f>Query!G102</f>
        <v/>
      </c>
      <c r="H102" s="19" t="str">
        <f>Query!H102</f>
        <v/>
      </c>
      <c r="I102" s="19" t="str">
        <f>Query!I102</f>
        <v/>
      </c>
      <c r="J102" s="19" t="str">
        <f>Query!J102</f>
        <v/>
      </c>
      <c r="K102" s="19" t="str">
        <f>Query!K102</f>
        <v/>
      </c>
      <c r="L102" s="19" t="str">
        <f>Query!L102</f>
        <v/>
      </c>
      <c r="M102" s="19" t="str">
        <f>Query!M102</f>
        <v/>
      </c>
      <c r="N102" s="19" t="str">
        <f>Query!N102</f>
        <v/>
      </c>
      <c r="O102" s="19" t="str">
        <f>Query!O102</f>
        <v/>
      </c>
      <c r="P102" s="19" t="str">
        <f>Query!P102</f>
        <v/>
      </c>
      <c r="Q102" s="19" t="str">
        <f>Query!Q102</f>
        <v/>
      </c>
    </row>
    <row r="103" ht="15.75" customHeight="1">
      <c r="A103" s="7" t="str">
        <f>Query!A103</f>
        <v/>
      </c>
      <c r="B103" s="7" t="str">
        <f>Query!B103</f>
        <v/>
      </c>
      <c r="C103" s="7" t="str">
        <f>Query!C103</f>
        <v/>
      </c>
      <c r="D103" s="7" t="str">
        <f>Query!D103</f>
        <v/>
      </c>
      <c r="E103" s="19" t="str">
        <f>Query!E103</f>
        <v/>
      </c>
      <c r="F103" s="19" t="str">
        <f>Query!F103</f>
        <v/>
      </c>
      <c r="G103" s="19" t="str">
        <f>Query!G103</f>
        <v/>
      </c>
      <c r="H103" s="19" t="str">
        <f>Query!H103</f>
        <v/>
      </c>
      <c r="I103" s="19" t="str">
        <f>Query!I103</f>
        <v/>
      </c>
      <c r="J103" s="19" t="str">
        <f>Query!J103</f>
        <v/>
      </c>
      <c r="K103" s="19" t="str">
        <f>Query!K103</f>
        <v/>
      </c>
      <c r="L103" s="19" t="str">
        <f>Query!L103</f>
        <v/>
      </c>
      <c r="M103" s="19" t="str">
        <f>Query!M103</f>
        <v/>
      </c>
      <c r="N103" s="19" t="str">
        <f>Query!N103</f>
        <v/>
      </c>
      <c r="O103" s="19" t="str">
        <f>Query!O103</f>
        <v/>
      </c>
      <c r="P103" s="19" t="str">
        <f>Query!P103</f>
        <v/>
      </c>
      <c r="Q103" s="19" t="str">
        <f>Query!Q103</f>
        <v/>
      </c>
    </row>
    <row r="104" ht="15.75" customHeight="1">
      <c r="A104" s="7" t="str">
        <f>Query!A104</f>
        <v/>
      </c>
      <c r="B104" s="7" t="str">
        <f>Query!B104</f>
        <v/>
      </c>
      <c r="C104" s="7" t="str">
        <f>Query!C104</f>
        <v/>
      </c>
      <c r="D104" s="7" t="str">
        <f>Query!D104</f>
        <v/>
      </c>
      <c r="E104" s="19" t="str">
        <f>Query!E104</f>
        <v/>
      </c>
      <c r="F104" s="19" t="str">
        <f>Query!F104</f>
        <v/>
      </c>
      <c r="G104" s="19" t="str">
        <f>Query!G104</f>
        <v/>
      </c>
      <c r="H104" s="19" t="str">
        <f>Query!H104</f>
        <v/>
      </c>
      <c r="I104" s="19" t="str">
        <f>Query!I104</f>
        <v/>
      </c>
      <c r="J104" s="19" t="str">
        <f>Query!J104</f>
        <v/>
      </c>
      <c r="K104" s="19" t="str">
        <f>Query!K104</f>
        <v/>
      </c>
      <c r="L104" s="19" t="str">
        <f>Query!L104</f>
        <v/>
      </c>
      <c r="M104" s="19" t="str">
        <f>Query!M104</f>
        <v/>
      </c>
      <c r="N104" s="19" t="str">
        <f>Query!N104</f>
        <v/>
      </c>
      <c r="O104" s="19" t="str">
        <f>Query!O104</f>
        <v/>
      </c>
      <c r="P104" s="19" t="str">
        <f>Query!P104</f>
        <v/>
      </c>
      <c r="Q104" s="19" t="str">
        <f>Query!Q104</f>
        <v/>
      </c>
    </row>
    <row r="105" ht="15.75" customHeight="1">
      <c r="A105" s="7" t="str">
        <f>Query!A105</f>
        <v/>
      </c>
      <c r="B105" s="7" t="str">
        <f>Query!B105</f>
        <v/>
      </c>
      <c r="C105" s="7" t="str">
        <f>Query!C105</f>
        <v/>
      </c>
      <c r="D105" s="7" t="str">
        <f>Query!D105</f>
        <v/>
      </c>
      <c r="E105" s="19" t="str">
        <f>Query!E105</f>
        <v/>
      </c>
      <c r="F105" s="19" t="str">
        <f>Query!F105</f>
        <v/>
      </c>
      <c r="G105" s="19" t="str">
        <f>Query!G105</f>
        <v/>
      </c>
      <c r="H105" s="19" t="str">
        <f>Query!H105</f>
        <v/>
      </c>
      <c r="I105" s="19" t="str">
        <f>Query!I105</f>
        <v/>
      </c>
      <c r="J105" s="19" t="str">
        <f>Query!J105</f>
        <v/>
      </c>
      <c r="K105" s="19" t="str">
        <f>Query!K105</f>
        <v/>
      </c>
      <c r="L105" s="19" t="str">
        <f>Query!L105</f>
        <v/>
      </c>
      <c r="M105" s="19" t="str">
        <f>Query!M105</f>
        <v/>
      </c>
      <c r="N105" s="19" t="str">
        <f>Query!N105</f>
        <v/>
      </c>
      <c r="O105" s="19" t="str">
        <f>Query!O105</f>
        <v/>
      </c>
      <c r="P105" s="19" t="str">
        <f>Query!P105</f>
        <v/>
      </c>
      <c r="Q105" s="19" t="str">
        <f>Query!Q105</f>
        <v/>
      </c>
    </row>
    <row r="106" ht="15.75" customHeight="1">
      <c r="A106" s="7" t="str">
        <f>Query!A106</f>
        <v/>
      </c>
      <c r="B106" s="7" t="str">
        <f>Query!B106</f>
        <v/>
      </c>
      <c r="C106" s="7" t="str">
        <f>Query!C106</f>
        <v/>
      </c>
      <c r="D106" s="7" t="str">
        <f>Query!D106</f>
        <v/>
      </c>
      <c r="E106" s="19" t="str">
        <f>Query!E106</f>
        <v/>
      </c>
      <c r="F106" s="19" t="str">
        <f>Query!F106</f>
        <v/>
      </c>
      <c r="G106" s="19" t="str">
        <f>Query!G106</f>
        <v/>
      </c>
      <c r="H106" s="19" t="str">
        <f>Query!H106</f>
        <v/>
      </c>
      <c r="I106" s="19" t="str">
        <f>Query!I106</f>
        <v/>
      </c>
      <c r="J106" s="19" t="str">
        <f>Query!J106</f>
        <v/>
      </c>
      <c r="K106" s="19" t="str">
        <f>Query!K106</f>
        <v/>
      </c>
      <c r="L106" s="19" t="str">
        <f>Query!L106</f>
        <v/>
      </c>
      <c r="M106" s="19" t="str">
        <f>Query!M106</f>
        <v/>
      </c>
      <c r="N106" s="19" t="str">
        <f>Query!N106</f>
        <v/>
      </c>
      <c r="O106" s="19" t="str">
        <f>Query!O106</f>
        <v/>
      </c>
      <c r="P106" s="19" t="str">
        <f>Query!P106</f>
        <v/>
      </c>
      <c r="Q106" s="19" t="str">
        <f>Query!Q106</f>
        <v/>
      </c>
    </row>
    <row r="107" ht="15.75" customHeight="1">
      <c r="A107" s="7" t="str">
        <f>Query!A107</f>
        <v/>
      </c>
      <c r="B107" s="7" t="str">
        <f>Query!B107</f>
        <v/>
      </c>
      <c r="C107" s="7" t="str">
        <f>Query!C107</f>
        <v/>
      </c>
      <c r="D107" s="7" t="str">
        <f>Query!D107</f>
        <v/>
      </c>
      <c r="E107" s="19" t="str">
        <f>Query!E107</f>
        <v/>
      </c>
      <c r="F107" s="19" t="str">
        <f>Query!F107</f>
        <v/>
      </c>
      <c r="G107" s="19" t="str">
        <f>Query!G107</f>
        <v/>
      </c>
      <c r="H107" s="19" t="str">
        <f>Query!H107</f>
        <v/>
      </c>
      <c r="I107" s="19" t="str">
        <f>Query!I107</f>
        <v/>
      </c>
      <c r="J107" s="19" t="str">
        <f>Query!J107</f>
        <v/>
      </c>
      <c r="K107" s="19" t="str">
        <f>Query!K107</f>
        <v/>
      </c>
      <c r="L107" s="19" t="str">
        <f>Query!L107</f>
        <v/>
      </c>
      <c r="M107" s="19" t="str">
        <f>Query!M107</f>
        <v/>
      </c>
      <c r="N107" s="19" t="str">
        <f>Query!N107</f>
        <v/>
      </c>
      <c r="O107" s="19" t="str">
        <f>Query!O107</f>
        <v/>
      </c>
      <c r="P107" s="19" t="str">
        <f>Query!P107</f>
        <v/>
      </c>
      <c r="Q107" s="19" t="str">
        <f>Query!Q107</f>
        <v/>
      </c>
    </row>
    <row r="108" ht="15.75" customHeight="1">
      <c r="A108" s="7" t="str">
        <f>Query!A108</f>
        <v/>
      </c>
      <c r="B108" s="7" t="str">
        <f>Query!B108</f>
        <v/>
      </c>
      <c r="C108" s="7" t="str">
        <f>Query!C108</f>
        <v/>
      </c>
      <c r="D108" s="7" t="str">
        <f>Query!D108</f>
        <v/>
      </c>
      <c r="E108" s="19" t="str">
        <f>Query!E108</f>
        <v/>
      </c>
      <c r="F108" s="19" t="str">
        <f>Query!F108</f>
        <v/>
      </c>
      <c r="G108" s="19" t="str">
        <f>Query!G108</f>
        <v/>
      </c>
      <c r="H108" s="19" t="str">
        <f>Query!H108</f>
        <v/>
      </c>
      <c r="I108" s="19" t="str">
        <f>Query!I108</f>
        <v/>
      </c>
      <c r="J108" s="19" t="str">
        <f>Query!J108</f>
        <v/>
      </c>
      <c r="K108" s="19" t="str">
        <f>Query!K108</f>
        <v/>
      </c>
      <c r="L108" s="19" t="str">
        <f>Query!L108</f>
        <v/>
      </c>
      <c r="M108" s="19" t="str">
        <f>Query!M108</f>
        <v/>
      </c>
      <c r="N108" s="19" t="str">
        <f>Query!N108</f>
        <v/>
      </c>
      <c r="O108" s="19" t="str">
        <f>Query!O108</f>
        <v/>
      </c>
      <c r="P108" s="19" t="str">
        <f>Query!P108</f>
        <v/>
      </c>
      <c r="Q108" s="19" t="str">
        <f>Query!Q108</f>
        <v/>
      </c>
    </row>
    <row r="109" ht="15.75" customHeight="1">
      <c r="A109" s="7" t="str">
        <f>Query!A109</f>
        <v/>
      </c>
      <c r="B109" s="7" t="str">
        <f>Query!B109</f>
        <v/>
      </c>
      <c r="C109" s="7" t="str">
        <f>Query!C109</f>
        <v/>
      </c>
      <c r="D109" s="7" t="str">
        <f>Query!D109</f>
        <v/>
      </c>
      <c r="E109" s="19" t="str">
        <f>Query!E109</f>
        <v/>
      </c>
      <c r="F109" s="19" t="str">
        <f>Query!F109</f>
        <v/>
      </c>
      <c r="G109" s="19" t="str">
        <f>Query!G109</f>
        <v/>
      </c>
      <c r="H109" s="19" t="str">
        <f>Query!H109</f>
        <v/>
      </c>
      <c r="I109" s="19" t="str">
        <f>Query!I109</f>
        <v/>
      </c>
      <c r="J109" s="19" t="str">
        <f>Query!J109</f>
        <v/>
      </c>
      <c r="K109" s="19" t="str">
        <f>Query!K109</f>
        <v/>
      </c>
      <c r="L109" s="19" t="str">
        <f>Query!L109</f>
        <v/>
      </c>
      <c r="M109" s="19" t="str">
        <f>Query!M109</f>
        <v/>
      </c>
      <c r="N109" s="19" t="str">
        <f>Query!N109</f>
        <v/>
      </c>
      <c r="O109" s="19" t="str">
        <f>Query!O109</f>
        <v/>
      </c>
      <c r="P109" s="19" t="str">
        <f>Query!P109</f>
        <v/>
      </c>
      <c r="Q109" s="19" t="str">
        <f>Query!Q109</f>
        <v/>
      </c>
    </row>
    <row r="110" ht="15.75" customHeight="1">
      <c r="A110" s="7" t="str">
        <f>Query!A110</f>
        <v/>
      </c>
      <c r="B110" s="7" t="str">
        <f>Query!B110</f>
        <v/>
      </c>
      <c r="C110" s="7" t="str">
        <f>Query!C110</f>
        <v/>
      </c>
      <c r="D110" s="7" t="str">
        <f>Query!D110</f>
        <v/>
      </c>
      <c r="E110" s="19" t="str">
        <f>Query!E110</f>
        <v/>
      </c>
      <c r="F110" s="19" t="str">
        <f>Query!F110</f>
        <v/>
      </c>
      <c r="G110" s="19" t="str">
        <f>Query!G110</f>
        <v/>
      </c>
      <c r="H110" s="19" t="str">
        <f>Query!H110</f>
        <v/>
      </c>
      <c r="I110" s="19" t="str">
        <f>Query!I110</f>
        <v/>
      </c>
      <c r="J110" s="19" t="str">
        <f>Query!J110</f>
        <v/>
      </c>
      <c r="K110" s="19" t="str">
        <f>Query!K110</f>
        <v/>
      </c>
      <c r="L110" s="19" t="str">
        <f>Query!L110</f>
        <v/>
      </c>
      <c r="M110" s="19" t="str">
        <f>Query!M110</f>
        <v/>
      </c>
      <c r="N110" s="19" t="str">
        <f>Query!N110</f>
        <v/>
      </c>
      <c r="O110" s="19" t="str">
        <f>Query!O110</f>
        <v/>
      </c>
      <c r="P110" s="19" t="str">
        <f>Query!P110</f>
        <v/>
      </c>
      <c r="Q110" s="19" t="str">
        <f>Query!Q110</f>
        <v/>
      </c>
    </row>
    <row r="111" ht="15.75" customHeight="1">
      <c r="A111" s="7" t="str">
        <f>Query!A111</f>
        <v/>
      </c>
      <c r="B111" s="7" t="str">
        <f>Query!B111</f>
        <v/>
      </c>
      <c r="C111" s="7" t="str">
        <f>Query!C111</f>
        <v/>
      </c>
      <c r="D111" s="7" t="str">
        <f>Query!D111</f>
        <v/>
      </c>
      <c r="E111" s="19" t="str">
        <f>Query!E111</f>
        <v/>
      </c>
      <c r="F111" s="19" t="str">
        <f>Query!F111</f>
        <v/>
      </c>
      <c r="G111" s="19" t="str">
        <f>Query!G111</f>
        <v/>
      </c>
      <c r="H111" s="19" t="str">
        <f>Query!H111</f>
        <v/>
      </c>
      <c r="I111" s="19" t="str">
        <f>Query!I111</f>
        <v/>
      </c>
      <c r="J111" s="19" t="str">
        <f>Query!J111</f>
        <v/>
      </c>
      <c r="K111" s="19" t="str">
        <f>Query!K111</f>
        <v/>
      </c>
      <c r="L111" s="19" t="str">
        <f>Query!L111</f>
        <v/>
      </c>
      <c r="M111" s="19" t="str">
        <f>Query!M111</f>
        <v/>
      </c>
      <c r="N111" s="19" t="str">
        <f>Query!N111</f>
        <v/>
      </c>
      <c r="O111" s="19" t="str">
        <f>Query!O111</f>
        <v/>
      </c>
      <c r="P111" s="19" t="str">
        <f>Query!P111</f>
        <v/>
      </c>
      <c r="Q111" s="19" t="str">
        <f>Query!Q111</f>
        <v/>
      </c>
    </row>
    <row r="112" ht="15.75" customHeight="1">
      <c r="A112" s="7" t="str">
        <f>Query!A112</f>
        <v/>
      </c>
      <c r="B112" s="7" t="str">
        <f>Query!B112</f>
        <v/>
      </c>
      <c r="C112" s="7" t="str">
        <f>Query!C112</f>
        <v/>
      </c>
      <c r="D112" s="7" t="str">
        <f>Query!D112</f>
        <v/>
      </c>
      <c r="E112" s="19" t="str">
        <f>Query!E112</f>
        <v/>
      </c>
      <c r="F112" s="19" t="str">
        <f>Query!F112</f>
        <v/>
      </c>
      <c r="G112" s="19" t="str">
        <f>Query!G112</f>
        <v/>
      </c>
      <c r="H112" s="19" t="str">
        <f>Query!H112</f>
        <v/>
      </c>
      <c r="I112" s="19" t="str">
        <f>Query!I112</f>
        <v/>
      </c>
      <c r="J112" s="19" t="str">
        <f>Query!J112</f>
        <v/>
      </c>
      <c r="K112" s="19" t="str">
        <f>Query!K112</f>
        <v/>
      </c>
      <c r="L112" s="19" t="str">
        <f>Query!L112</f>
        <v/>
      </c>
      <c r="M112" s="19" t="str">
        <f>Query!M112</f>
        <v/>
      </c>
      <c r="N112" s="19" t="str">
        <f>Query!N112</f>
        <v/>
      </c>
      <c r="O112" s="19" t="str">
        <f>Query!O112</f>
        <v/>
      </c>
      <c r="P112" s="19" t="str">
        <f>Query!P112</f>
        <v/>
      </c>
      <c r="Q112" s="19" t="str">
        <f>Query!Q112</f>
        <v/>
      </c>
    </row>
    <row r="113" ht="15.75" customHeight="1">
      <c r="A113" s="7" t="str">
        <f>Query!A113</f>
        <v/>
      </c>
      <c r="B113" s="7" t="str">
        <f>Query!B113</f>
        <v/>
      </c>
      <c r="C113" s="7" t="str">
        <f>Query!C113</f>
        <v/>
      </c>
      <c r="D113" s="7" t="str">
        <f>Query!D113</f>
        <v/>
      </c>
      <c r="E113" s="19" t="str">
        <f>Query!E113</f>
        <v/>
      </c>
      <c r="F113" s="19" t="str">
        <f>Query!F113</f>
        <v/>
      </c>
      <c r="G113" s="19" t="str">
        <f>Query!G113</f>
        <v/>
      </c>
      <c r="H113" s="19" t="str">
        <f>Query!H113</f>
        <v/>
      </c>
      <c r="I113" s="19" t="str">
        <f>Query!I113</f>
        <v/>
      </c>
      <c r="J113" s="19" t="str">
        <f>Query!J113</f>
        <v/>
      </c>
      <c r="K113" s="19" t="str">
        <f>Query!K113</f>
        <v/>
      </c>
      <c r="L113" s="19" t="str">
        <f>Query!L113</f>
        <v/>
      </c>
      <c r="M113" s="19" t="str">
        <f>Query!M113</f>
        <v/>
      </c>
      <c r="N113" s="19" t="str">
        <f>Query!N113</f>
        <v/>
      </c>
      <c r="O113" s="19" t="str">
        <f>Query!O113</f>
        <v/>
      </c>
      <c r="P113" s="19" t="str">
        <f>Query!P113</f>
        <v/>
      </c>
      <c r="Q113" s="19" t="str">
        <f>Query!Q113</f>
        <v/>
      </c>
    </row>
    <row r="114" ht="15.75" customHeight="1">
      <c r="A114" s="7" t="str">
        <f>Query!A114</f>
        <v/>
      </c>
      <c r="B114" s="7" t="str">
        <f>Query!B114</f>
        <v/>
      </c>
      <c r="C114" s="7" t="str">
        <f>Query!C114</f>
        <v/>
      </c>
      <c r="D114" s="7" t="str">
        <f>Query!D114</f>
        <v/>
      </c>
      <c r="E114" s="19" t="str">
        <f>Query!E114</f>
        <v/>
      </c>
      <c r="F114" s="19" t="str">
        <f>Query!F114</f>
        <v/>
      </c>
      <c r="G114" s="19" t="str">
        <f>Query!G114</f>
        <v/>
      </c>
      <c r="H114" s="19" t="str">
        <f>Query!H114</f>
        <v/>
      </c>
      <c r="I114" s="19" t="str">
        <f>Query!I114</f>
        <v/>
      </c>
      <c r="J114" s="19" t="str">
        <f>Query!J114</f>
        <v/>
      </c>
      <c r="K114" s="19" t="str">
        <f>Query!K114</f>
        <v/>
      </c>
      <c r="L114" s="19" t="str">
        <f>Query!L114</f>
        <v/>
      </c>
      <c r="M114" s="19" t="str">
        <f>Query!M114</f>
        <v/>
      </c>
      <c r="N114" s="19" t="str">
        <f>Query!N114</f>
        <v/>
      </c>
      <c r="O114" s="19" t="str">
        <f>Query!O114</f>
        <v/>
      </c>
      <c r="P114" s="19" t="str">
        <f>Query!P114</f>
        <v/>
      </c>
      <c r="Q114" s="19" t="str">
        <f>Query!Q114</f>
        <v/>
      </c>
    </row>
    <row r="115" ht="15.75" customHeight="1">
      <c r="A115" s="7" t="str">
        <f>Query!A115</f>
        <v/>
      </c>
      <c r="B115" s="7" t="str">
        <f>Query!B115</f>
        <v/>
      </c>
      <c r="C115" s="7" t="str">
        <f>Query!C115</f>
        <v/>
      </c>
      <c r="D115" s="7" t="str">
        <f>Query!D115</f>
        <v/>
      </c>
      <c r="E115" s="19" t="str">
        <f>Query!E115</f>
        <v/>
      </c>
      <c r="F115" s="19" t="str">
        <f>Query!F115</f>
        <v/>
      </c>
      <c r="G115" s="19" t="str">
        <f>Query!G115</f>
        <v/>
      </c>
      <c r="H115" s="19" t="str">
        <f>Query!H115</f>
        <v/>
      </c>
      <c r="I115" s="19" t="str">
        <f>Query!I115</f>
        <v/>
      </c>
      <c r="J115" s="19" t="str">
        <f>Query!J115</f>
        <v/>
      </c>
      <c r="K115" s="19" t="str">
        <f>Query!K115</f>
        <v/>
      </c>
      <c r="L115" s="19" t="str">
        <f>Query!L115</f>
        <v/>
      </c>
      <c r="M115" s="19" t="str">
        <f>Query!M115</f>
        <v/>
      </c>
      <c r="N115" s="19" t="str">
        <f>Query!N115</f>
        <v/>
      </c>
      <c r="O115" s="19" t="str">
        <f>Query!O115</f>
        <v/>
      </c>
      <c r="P115" s="19" t="str">
        <f>Query!P115</f>
        <v/>
      </c>
      <c r="Q115" s="19" t="str">
        <f>Query!Q115</f>
        <v/>
      </c>
    </row>
    <row r="116" ht="15.75" customHeight="1">
      <c r="A116" s="7" t="str">
        <f>Query!A116</f>
        <v/>
      </c>
      <c r="B116" s="7" t="str">
        <f>Query!B116</f>
        <v/>
      </c>
      <c r="C116" s="7" t="str">
        <f>Query!C116</f>
        <v/>
      </c>
      <c r="D116" s="7" t="str">
        <f>Query!D116</f>
        <v/>
      </c>
      <c r="E116" s="19" t="str">
        <f>Query!E116</f>
        <v/>
      </c>
      <c r="F116" s="19" t="str">
        <f>Query!F116</f>
        <v/>
      </c>
      <c r="G116" s="19" t="str">
        <f>Query!G116</f>
        <v/>
      </c>
      <c r="H116" s="19" t="str">
        <f>Query!H116</f>
        <v/>
      </c>
      <c r="I116" s="19" t="str">
        <f>Query!I116</f>
        <v/>
      </c>
      <c r="J116" s="19" t="str">
        <f>Query!J116</f>
        <v/>
      </c>
      <c r="K116" s="19" t="str">
        <f>Query!K116</f>
        <v/>
      </c>
      <c r="L116" s="19" t="str">
        <f>Query!L116</f>
        <v/>
      </c>
      <c r="M116" s="19" t="str">
        <f>Query!M116</f>
        <v/>
      </c>
      <c r="N116" s="19" t="str">
        <f>Query!N116</f>
        <v/>
      </c>
      <c r="O116" s="19" t="str">
        <f>Query!O116</f>
        <v/>
      </c>
      <c r="P116" s="19" t="str">
        <f>Query!P116</f>
        <v/>
      </c>
      <c r="Q116" s="19" t="str">
        <f>Query!Q116</f>
        <v/>
      </c>
    </row>
    <row r="117" ht="15.75" customHeight="1">
      <c r="A117" s="7" t="str">
        <f>Query!A117</f>
        <v/>
      </c>
      <c r="B117" s="7" t="str">
        <f>Query!B117</f>
        <v/>
      </c>
      <c r="C117" s="7" t="str">
        <f>Query!C117</f>
        <v/>
      </c>
      <c r="D117" s="7" t="str">
        <f>Query!D117</f>
        <v/>
      </c>
      <c r="E117" s="19" t="str">
        <f>Query!E117</f>
        <v/>
      </c>
      <c r="F117" s="19" t="str">
        <f>Query!F117</f>
        <v/>
      </c>
      <c r="G117" s="19" t="str">
        <f>Query!G117</f>
        <v/>
      </c>
      <c r="H117" s="19" t="str">
        <f>Query!H117</f>
        <v/>
      </c>
      <c r="I117" s="19" t="str">
        <f>Query!I117</f>
        <v/>
      </c>
      <c r="J117" s="19" t="str">
        <f>Query!J117</f>
        <v/>
      </c>
      <c r="K117" s="19" t="str">
        <f>Query!K117</f>
        <v/>
      </c>
      <c r="L117" s="19" t="str">
        <f>Query!L117</f>
        <v/>
      </c>
      <c r="M117" s="19" t="str">
        <f>Query!M117</f>
        <v/>
      </c>
      <c r="N117" s="19" t="str">
        <f>Query!N117</f>
        <v/>
      </c>
      <c r="O117" s="19" t="str">
        <f>Query!O117</f>
        <v/>
      </c>
      <c r="P117" s="19" t="str">
        <f>Query!P117</f>
        <v/>
      </c>
      <c r="Q117" s="19" t="str">
        <f>Query!Q117</f>
        <v/>
      </c>
    </row>
    <row r="118" ht="15.75" customHeight="1">
      <c r="A118" s="7" t="str">
        <f>Query!A118</f>
        <v/>
      </c>
      <c r="B118" s="7" t="str">
        <f>Query!B118</f>
        <v/>
      </c>
      <c r="C118" s="7" t="str">
        <f>Query!C118</f>
        <v/>
      </c>
      <c r="D118" s="7" t="str">
        <f>Query!D118</f>
        <v/>
      </c>
      <c r="E118" s="19" t="str">
        <f>Query!E118</f>
        <v/>
      </c>
      <c r="F118" s="19" t="str">
        <f>Query!F118</f>
        <v/>
      </c>
      <c r="G118" s="19" t="str">
        <f>Query!G118</f>
        <v/>
      </c>
      <c r="H118" s="19" t="str">
        <f>Query!H118</f>
        <v/>
      </c>
      <c r="I118" s="19" t="str">
        <f>Query!I118</f>
        <v/>
      </c>
      <c r="J118" s="19" t="str">
        <f>Query!J118</f>
        <v/>
      </c>
      <c r="K118" s="19" t="str">
        <f>Query!K118</f>
        <v/>
      </c>
      <c r="L118" s="19" t="str">
        <f>Query!L118</f>
        <v/>
      </c>
      <c r="M118" s="19" t="str">
        <f>Query!M118</f>
        <v/>
      </c>
      <c r="N118" s="19" t="str">
        <f>Query!N118</f>
        <v/>
      </c>
      <c r="O118" s="19" t="str">
        <f>Query!O118</f>
        <v/>
      </c>
      <c r="P118" s="19" t="str">
        <f>Query!P118</f>
        <v/>
      </c>
      <c r="Q118" s="19" t="str">
        <f>Query!Q118</f>
        <v/>
      </c>
    </row>
    <row r="119" ht="15.75" customHeight="1">
      <c r="A119" s="7" t="str">
        <f>Query!A119</f>
        <v/>
      </c>
      <c r="B119" s="7" t="str">
        <f>Query!B119</f>
        <v/>
      </c>
      <c r="C119" s="7" t="str">
        <f>Query!C119</f>
        <v/>
      </c>
      <c r="D119" s="7" t="str">
        <f>Query!D119</f>
        <v/>
      </c>
      <c r="E119" s="19" t="str">
        <f>Query!E119</f>
        <v/>
      </c>
      <c r="F119" s="19" t="str">
        <f>Query!F119</f>
        <v/>
      </c>
      <c r="G119" s="19" t="str">
        <f>Query!G119</f>
        <v/>
      </c>
      <c r="H119" s="19" t="str">
        <f>Query!H119</f>
        <v/>
      </c>
      <c r="I119" s="19" t="str">
        <f>Query!I119</f>
        <v/>
      </c>
      <c r="J119" s="19" t="str">
        <f>Query!J119</f>
        <v/>
      </c>
      <c r="K119" s="19" t="str">
        <f>Query!K119</f>
        <v/>
      </c>
      <c r="L119" s="19" t="str">
        <f>Query!L119</f>
        <v/>
      </c>
      <c r="M119" s="19" t="str">
        <f>Query!M119</f>
        <v/>
      </c>
      <c r="N119" s="19" t="str">
        <f>Query!N119</f>
        <v/>
      </c>
      <c r="O119" s="19" t="str">
        <f>Query!O119</f>
        <v/>
      </c>
      <c r="P119" s="19" t="str">
        <f>Query!P119</f>
        <v/>
      </c>
      <c r="Q119" s="19" t="str">
        <f>Query!Q119</f>
        <v/>
      </c>
    </row>
    <row r="120" ht="15.75" customHeight="1">
      <c r="A120" s="7" t="str">
        <f>Query!A120</f>
        <v/>
      </c>
      <c r="B120" s="7" t="str">
        <f>Query!B120</f>
        <v/>
      </c>
      <c r="C120" s="7" t="str">
        <f>Query!C120</f>
        <v/>
      </c>
      <c r="D120" s="7" t="str">
        <f>Query!D120</f>
        <v/>
      </c>
      <c r="E120" s="19" t="str">
        <f>Query!E120</f>
        <v/>
      </c>
      <c r="F120" s="19" t="str">
        <f>Query!F120</f>
        <v/>
      </c>
      <c r="G120" s="19" t="str">
        <f>Query!G120</f>
        <v/>
      </c>
      <c r="H120" s="19" t="str">
        <f>Query!H120</f>
        <v/>
      </c>
      <c r="I120" s="19" t="str">
        <f>Query!I120</f>
        <v/>
      </c>
      <c r="J120" s="19" t="str">
        <f>Query!J120</f>
        <v/>
      </c>
      <c r="K120" s="19" t="str">
        <f>Query!K120</f>
        <v/>
      </c>
      <c r="L120" s="19" t="str">
        <f>Query!L120</f>
        <v/>
      </c>
      <c r="M120" s="19" t="str">
        <f>Query!M120</f>
        <v/>
      </c>
      <c r="N120" s="19" t="str">
        <f>Query!N120</f>
        <v/>
      </c>
      <c r="O120" s="19" t="str">
        <f>Query!O120</f>
        <v/>
      </c>
      <c r="P120" s="19" t="str">
        <f>Query!P120</f>
        <v/>
      </c>
      <c r="Q120" s="19" t="str">
        <f>Query!Q120</f>
        <v/>
      </c>
    </row>
    <row r="121" ht="15.75" customHeight="1">
      <c r="A121" s="7" t="str">
        <f>Query!A121</f>
        <v/>
      </c>
      <c r="B121" s="7" t="str">
        <f>Query!B121</f>
        <v/>
      </c>
      <c r="C121" s="7" t="str">
        <f>Query!C121</f>
        <v/>
      </c>
      <c r="D121" s="7" t="str">
        <f>Query!D121</f>
        <v/>
      </c>
      <c r="E121" s="19" t="str">
        <f>Query!E121</f>
        <v/>
      </c>
      <c r="F121" s="19" t="str">
        <f>Query!F121</f>
        <v/>
      </c>
      <c r="G121" s="19" t="str">
        <f>Query!G121</f>
        <v/>
      </c>
      <c r="H121" s="19" t="str">
        <f>Query!H121</f>
        <v/>
      </c>
      <c r="I121" s="19" t="str">
        <f>Query!I121</f>
        <v/>
      </c>
      <c r="J121" s="19" t="str">
        <f>Query!J121</f>
        <v/>
      </c>
      <c r="K121" s="19" t="str">
        <f>Query!K121</f>
        <v/>
      </c>
      <c r="L121" s="19" t="str">
        <f>Query!L121</f>
        <v/>
      </c>
      <c r="M121" s="19" t="str">
        <f>Query!M121</f>
        <v/>
      </c>
      <c r="N121" s="19" t="str">
        <f>Query!N121</f>
        <v/>
      </c>
      <c r="O121" s="19" t="str">
        <f>Query!O121</f>
        <v/>
      </c>
      <c r="P121" s="19" t="str">
        <f>Query!P121</f>
        <v/>
      </c>
      <c r="Q121" s="19" t="str">
        <f>Query!Q121</f>
        <v/>
      </c>
    </row>
    <row r="122" ht="15.75" customHeight="1">
      <c r="A122" s="7" t="str">
        <f>Query!A122</f>
        <v/>
      </c>
      <c r="B122" s="7" t="str">
        <f>Query!B122</f>
        <v/>
      </c>
      <c r="C122" s="7" t="str">
        <f>Query!C122</f>
        <v/>
      </c>
      <c r="D122" s="7" t="str">
        <f>Query!D122</f>
        <v/>
      </c>
      <c r="E122" s="19" t="str">
        <f>Query!E122</f>
        <v/>
      </c>
      <c r="F122" s="19" t="str">
        <f>Query!F122</f>
        <v/>
      </c>
      <c r="G122" s="19" t="str">
        <f>Query!G122</f>
        <v/>
      </c>
      <c r="H122" s="19" t="str">
        <f>Query!H122</f>
        <v/>
      </c>
      <c r="I122" s="19" t="str">
        <f>Query!I122</f>
        <v/>
      </c>
      <c r="J122" s="19" t="str">
        <f>Query!J122</f>
        <v/>
      </c>
      <c r="K122" s="19" t="str">
        <f>Query!K122</f>
        <v/>
      </c>
      <c r="L122" s="19" t="str">
        <f>Query!L122</f>
        <v/>
      </c>
      <c r="M122" s="19" t="str">
        <f>Query!M122</f>
        <v/>
      </c>
      <c r="N122" s="19" t="str">
        <f>Query!N122</f>
        <v/>
      </c>
      <c r="O122" s="19" t="str">
        <f>Query!O122</f>
        <v/>
      </c>
      <c r="P122" s="19" t="str">
        <f>Query!P122</f>
        <v/>
      </c>
      <c r="Q122" s="19" t="str">
        <f>Query!Q122</f>
        <v/>
      </c>
    </row>
    <row r="123" ht="15.75" customHeight="1">
      <c r="A123" s="7" t="str">
        <f>Query!A123</f>
        <v/>
      </c>
      <c r="B123" s="7" t="str">
        <f>Query!B123</f>
        <v/>
      </c>
      <c r="C123" s="7" t="str">
        <f>Query!C123</f>
        <v/>
      </c>
      <c r="D123" s="7" t="str">
        <f>Query!D123</f>
        <v/>
      </c>
      <c r="E123" s="19" t="str">
        <f>Query!E123</f>
        <v/>
      </c>
      <c r="F123" s="19" t="str">
        <f>Query!F123</f>
        <v/>
      </c>
      <c r="G123" s="19" t="str">
        <f>Query!G123</f>
        <v/>
      </c>
      <c r="H123" s="19" t="str">
        <f>Query!H123</f>
        <v/>
      </c>
      <c r="I123" s="19" t="str">
        <f>Query!I123</f>
        <v/>
      </c>
      <c r="J123" s="19" t="str">
        <f>Query!J123</f>
        <v/>
      </c>
      <c r="K123" s="19" t="str">
        <f>Query!K123</f>
        <v/>
      </c>
      <c r="L123" s="19" t="str">
        <f>Query!L123</f>
        <v/>
      </c>
      <c r="M123" s="19" t="str">
        <f>Query!M123</f>
        <v/>
      </c>
      <c r="N123" s="19" t="str">
        <f>Query!N123</f>
        <v/>
      </c>
      <c r="O123" s="19" t="str">
        <f>Query!O123</f>
        <v/>
      </c>
      <c r="P123" s="19" t="str">
        <f>Query!P123</f>
        <v/>
      </c>
      <c r="Q123" s="19" t="str">
        <f>Query!Q123</f>
        <v/>
      </c>
    </row>
    <row r="124" ht="15.75" customHeight="1">
      <c r="A124" s="7" t="str">
        <f>Query!A124</f>
        <v/>
      </c>
      <c r="B124" s="7" t="str">
        <f>Query!B124</f>
        <v/>
      </c>
      <c r="C124" s="7" t="str">
        <f>Query!C124</f>
        <v/>
      </c>
      <c r="D124" s="7" t="str">
        <f>Query!D124</f>
        <v/>
      </c>
      <c r="E124" s="19" t="str">
        <f>Query!E124</f>
        <v/>
      </c>
      <c r="F124" s="19" t="str">
        <f>Query!F124</f>
        <v/>
      </c>
      <c r="G124" s="19" t="str">
        <f>Query!G124</f>
        <v/>
      </c>
      <c r="H124" s="19" t="str">
        <f>Query!H124</f>
        <v/>
      </c>
      <c r="I124" s="19" t="str">
        <f>Query!I124</f>
        <v/>
      </c>
      <c r="J124" s="19" t="str">
        <f>Query!J124</f>
        <v/>
      </c>
      <c r="K124" s="19" t="str">
        <f>Query!K124</f>
        <v/>
      </c>
      <c r="L124" s="19" t="str">
        <f>Query!L124</f>
        <v/>
      </c>
      <c r="M124" s="19" t="str">
        <f>Query!M124</f>
        <v/>
      </c>
      <c r="N124" s="19" t="str">
        <f>Query!N124</f>
        <v/>
      </c>
      <c r="O124" s="19" t="str">
        <f>Query!O124</f>
        <v/>
      </c>
      <c r="P124" s="19" t="str">
        <f>Query!P124</f>
        <v/>
      </c>
      <c r="Q124" s="19" t="str">
        <f>Query!Q124</f>
        <v/>
      </c>
    </row>
    <row r="125" ht="15.75" customHeight="1">
      <c r="A125" s="7" t="str">
        <f>Query!A125</f>
        <v/>
      </c>
      <c r="B125" s="7" t="str">
        <f>Query!B125</f>
        <v/>
      </c>
      <c r="C125" s="7" t="str">
        <f>Query!C125</f>
        <v/>
      </c>
      <c r="D125" s="7" t="str">
        <f>Query!D125</f>
        <v/>
      </c>
      <c r="E125" s="19" t="str">
        <f>Query!E125</f>
        <v/>
      </c>
      <c r="F125" s="19" t="str">
        <f>Query!F125</f>
        <v/>
      </c>
      <c r="G125" s="19" t="str">
        <f>Query!G125</f>
        <v/>
      </c>
      <c r="H125" s="19" t="str">
        <f>Query!H125</f>
        <v/>
      </c>
      <c r="I125" s="19" t="str">
        <f>Query!I125</f>
        <v/>
      </c>
      <c r="J125" s="19" t="str">
        <f>Query!J125</f>
        <v/>
      </c>
      <c r="K125" s="19" t="str">
        <f>Query!K125</f>
        <v/>
      </c>
      <c r="L125" s="19" t="str">
        <f>Query!L125</f>
        <v/>
      </c>
      <c r="M125" s="19" t="str">
        <f>Query!M125</f>
        <v/>
      </c>
      <c r="N125" s="19" t="str">
        <f>Query!N125</f>
        <v/>
      </c>
      <c r="O125" s="19" t="str">
        <f>Query!O125</f>
        <v/>
      </c>
      <c r="P125" s="19" t="str">
        <f>Query!P125</f>
        <v/>
      </c>
      <c r="Q125" s="19" t="str">
        <f>Query!Q125</f>
        <v/>
      </c>
    </row>
    <row r="126" ht="15.75" customHeight="1">
      <c r="A126" s="7" t="str">
        <f>Query!A126</f>
        <v/>
      </c>
      <c r="B126" s="7" t="str">
        <f>Query!B126</f>
        <v/>
      </c>
      <c r="C126" s="7" t="str">
        <f>Query!C126</f>
        <v/>
      </c>
      <c r="D126" s="7" t="str">
        <f>Query!D126</f>
        <v/>
      </c>
      <c r="E126" s="19" t="str">
        <f>Query!E126</f>
        <v/>
      </c>
      <c r="F126" s="19" t="str">
        <f>Query!F126</f>
        <v/>
      </c>
      <c r="G126" s="19" t="str">
        <f>Query!G126</f>
        <v/>
      </c>
      <c r="H126" s="19" t="str">
        <f>Query!H126</f>
        <v/>
      </c>
      <c r="I126" s="19" t="str">
        <f>Query!I126</f>
        <v/>
      </c>
      <c r="J126" s="19" t="str">
        <f>Query!J126</f>
        <v/>
      </c>
      <c r="K126" s="19" t="str">
        <f>Query!K126</f>
        <v/>
      </c>
      <c r="L126" s="19" t="str">
        <f>Query!L126</f>
        <v/>
      </c>
      <c r="M126" s="19" t="str">
        <f>Query!M126</f>
        <v/>
      </c>
      <c r="N126" s="19" t="str">
        <f>Query!N126</f>
        <v/>
      </c>
      <c r="O126" s="19" t="str">
        <f>Query!O126</f>
        <v/>
      </c>
      <c r="P126" s="19" t="str">
        <f>Query!P126</f>
        <v/>
      </c>
      <c r="Q126" s="19" t="str">
        <f>Query!Q126</f>
        <v/>
      </c>
    </row>
    <row r="127" ht="15.75" customHeight="1">
      <c r="A127" s="7" t="str">
        <f>Query!A127</f>
        <v/>
      </c>
      <c r="B127" s="7" t="str">
        <f>Query!B127</f>
        <v/>
      </c>
      <c r="C127" s="7" t="str">
        <f>Query!C127</f>
        <v/>
      </c>
      <c r="D127" s="7" t="str">
        <f>Query!D127</f>
        <v/>
      </c>
      <c r="E127" s="19" t="str">
        <f>Query!E127</f>
        <v/>
      </c>
      <c r="F127" s="19" t="str">
        <f>Query!F127</f>
        <v/>
      </c>
      <c r="G127" s="19" t="str">
        <f>Query!G127</f>
        <v/>
      </c>
      <c r="H127" s="19" t="str">
        <f>Query!H127</f>
        <v/>
      </c>
      <c r="I127" s="19" t="str">
        <f>Query!I127</f>
        <v/>
      </c>
      <c r="J127" s="19" t="str">
        <f>Query!J127</f>
        <v/>
      </c>
      <c r="K127" s="19" t="str">
        <f>Query!K127</f>
        <v/>
      </c>
      <c r="L127" s="19" t="str">
        <f>Query!L127</f>
        <v/>
      </c>
      <c r="M127" s="19" t="str">
        <f>Query!M127</f>
        <v/>
      </c>
      <c r="N127" s="19" t="str">
        <f>Query!N127</f>
        <v/>
      </c>
      <c r="O127" s="19" t="str">
        <f>Query!O127</f>
        <v/>
      </c>
      <c r="P127" s="19" t="str">
        <f>Query!P127</f>
        <v/>
      </c>
      <c r="Q127" s="19" t="str">
        <f>Query!Q127</f>
        <v/>
      </c>
    </row>
    <row r="128" ht="15.75" customHeight="1">
      <c r="A128" s="7" t="str">
        <f>Query!A128</f>
        <v/>
      </c>
      <c r="B128" s="7" t="str">
        <f>Query!B128</f>
        <v/>
      </c>
      <c r="C128" s="7" t="str">
        <f>Query!C128</f>
        <v/>
      </c>
      <c r="D128" s="7" t="str">
        <f>Query!D128</f>
        <v/>
      </c>
      <c r="E128" s="19" t="str">
        <f>Query!E128</f>
        <v/>
      </c>
      <c r="F128" s="19" t="str">
        <f>Query!F128</f>
        <v/>
      </c>
      <c r="G128" s="19" t="str">
        <f>Query!G128</f>
        <v/>
      </c>
      <c r="H128" s="19" t="str">
        <f>Query!H128</f>
        <v/>
      </c>
      <c r="I128" s="19" t="str">
        <f>Query!I128</f>
        <v/>
      </c>
      <c r="J128" s="19" t="str">
        <f>Query!J128</f>
        <v/>
      </c>
      <c r="K128" s="19" t="str">
        <f>Query!K128</f>
        <v/>
      </c>
      <c r="L128" s="19" t="str">
        <f>Query!L128</f>
        <v/>
      </c>
      <c r="M128" s="19" t="str">
        <f>Query!M128</f>
        <v/>
      </c>
      <c r="N128" s="19" t="str">
        <f>Query!N128</f>
        <v/>
      </c>
      <c r="O128" s="19" t="str">
        <f>Query!O128</f>
        <v/>
      </c>
      <c r="P128" s="19" t="str">
        <f>Query!P128</f>
        <v/>
      </c>
      <c r="Q128" s="19" t="str">
        <f>Query!Q128</f>
        <v/>
      </c>
    </row>
    <row r="129" ht="15.75" customHeight="1">
      <c r="A129" s="7" t="str">
        <f>Query!A129</f>
        <v/>
      </c>
      <c r="B129" s="7" t="str">
        <f>Query!B129</f>
        <v/>
      </c>
      <c r="C129" s="7" t="str">
        <f>Query!C129</f>
        <v/>
      </c>
      <c r="D129" s="7" t="str">
        <f>Query!D129</f>
        <v/>
      </c>
      <c r="E129" s="19" t="str">
        <f>Query!E129</f>
        <v/>
      </c>
      <c r="F129" s="19" t="str">
        <f>Query!F129</f>
        <v/>
      </c>
      <c r="G129" s="19" t="str">
        <f>Query!G129</f>
        <v/>
      </c>
      <c r="H129" s="19" t="str">
        <f>Query!H129</f>
        <v/>
      </c>
      <c r="I129" s="19" t="str">
        <f>Query!I129</f>
        <v/>
      </c>
      <c r="J129" s="19" t="str">
        <f>Query!J129</f>
        <v/>
      </c>
      <c r="K129" s="19" t="str">
        <f>Query!K129</f>
        <v/>
      </c>
      <c r="L129" s="19" t="str">
        <f>Query!L129</f>
        <v/>
      </c>
      <c r="M129" s="19" t="str">
        <f>Query!M129</f>
        <v/>
      </c>
      <c r="N129" s="19" t="str">
        <f>Query!N129</f>
        <v/>
      </c>
      <c r="O129" s="19" t="str">
        <f>Query!O129</f>
        <v/>
      </c>
      <c r="P129" s="19" t="str">
        <f>Query!P129</f>
        <v/>
      </c>
      <c r="Q129" s="19" t="str">
        <f>Query!Q129</f>
        <v/>
      </c>
    </row>
    <row r="130" ht="15.75" customHeight="1">
      <c r="A130" s="7" t="str">
        <f>Query!A130</f>
        <v/>
      </c>
      <c r="B130" s="7" t="str">
        <f>Query!B130</f>
        <v/>
      </c>
      <c r="C130" s="7" t="str">
        <f>Query!C130</f>
        <v/>
      </c>
      <c r="D130" s="7" t="str">
        <f>Query!D130</f>
        <v/>
      </c>
      <c r="E130" s="19" t="str">
        <f>Query!E130</f>
        <v/>
      </c>
      <c r="F130" s="19" t="str">
        <f>Query!F130</f>
        <v/>
      </c>
      <c r="G130" s="19" t="str">
        <f>Query!G130</f>
        <v/>
      </c>
      <c r="H130" s="19" t="str">
        <f>Query!H130</f>
        <v/>
      </c>
      <c r="I130" s="19" t="str">
        <f>Query!I130</f>
        <v/>
      </c>
      <c r="J130" s="19" t="str">
        <f>Query!J130</f>
        <v/>
      </c>
      <c r="K130" s="19" t="str">
        <f>Query!K130</f>
        <v/>
      </c>
      <c r="L130" s="19" t="str">
        <f>Query!L130</f>
        <v/>
      </c>
      <c r="M130" s="19" t="str">
        <f>Query!M130</f>
        <v/>
      </c>
      <c r="N130" s="19" t="str">
        <f>Query!N130</f>
        <v/>
      </c>
      <c r="O130" s="19" t="str">
        <f>Query!O130</f>
        <v/>
      </c>
      <c r="P130" s="19" t="str">
        <f>Query!P130</f>
        <v/>
      </c>
      <c r="Q130" s="19" t="str">
        <f>Query!Q130</f>
        <v/>
      </c>
    </row>
    <row r="131" ht="15.75" customHeight="1">
      <c r="A131" s="7" t="str">
        <f>Query!A131</f>
        <v/>
      </c>
      <c r="B131" s="7" t="str">
        <f>Query!B131</f>
        <v/>
      </c>
      <c r="C131" s="7" t="str">
        <f>Query!C131</f>
        <v/>
      </c>
      <c r="D131" s="7" t="str">
        <f>Query!D131</f>
        <v/>
      </c>
      <c r="E131" s="19" t="str">
        <f>Query!E131</f>
        <v/>
      </c>
      <c r="F131" s="19" t="str">
        <f>Query!F131</f>
        <v/>
      </c>
      <c r="G131" s="19" t="str">
        <f>Query!G131</f>
        <v/>
      </c>
      <c r="H131" s="19" t="str">
        <f>Query!H131</f>
        <v/>
      </c>
      <c r="I131" s="19" t="str">
        <f>Query!I131</f>
        <v/>
      </c>
      <c r="J131" s="19" t="str">
        <f>Query!J131</f>
        <v/>
      </c>
      <c r="K131" s="19" t="str">
        <f>Query!K131</f>
        <v/>
      </c>
      <c r="L131" s="19" t="str">
        <f>Query!L131</f>
        <v/>
      </c>
      <c r="M131" s="19" t="str">
        <f>Query!M131</f>
        <v/>
      </c>
      <c r="N131" s="19" t="str">
        <f>Query!N131</f>
        <v/>
      </c>
      <c r="O131" s="19" t="str">
        <f>Query!O131</f>
        <v/>
      </c>
      <c r="P131" s="19" t="str">
        <f>Query!P131</f>
        <v/>
      </c>
      <c r="Q131" s="19" t="str">
        <f>Query!Q131</f>
        <v/>
      </c>
    </row>
    <row r="132" ht="15.75" customHeight="1">
      <c r="A132" s="7" t="str">
        <f>Query!A132</f>
        <v/>
      </c>
      <c r="B132" s="7" t="str">
        <f>Query!B132</f>
        <v/>
      </c>
      <c r="C132" s="7" t="str">
        <f>Query!C132</f>
        <v/>
      </c>
      <c r="D132" s="7" t="str">
        <f>Query!D132</f>
        <v/>
      </c>
      <c r="E132" s="19" t="str">
        <f>Query!E132</f>
        <v/>
      </c>
      <c r="F132" s="19" t="str">
        <f>Query!F132</f>
        <v/>
      </c>
      <c r="G132" s="19" t="str">
        <f>Query!G132</f>
        <v/>
      </c>
      <c r="H132" s="19" t="str">
        <f>Query!H132</f>
        <v/>
      </c>
      <c r="I132" s="19" t="str">
        <f>Query!I132</f>
        <v/>
      </c>
      <c r="J132" s="19" t="str">
        <f>Query!J132</f>
        <v/>
      </c>
      <c r="K132" s="19" t="str">
        <f>Query!K132</f>
        <v/>
      </c>
      <c r="L132" s="19" t="str">
        <f>Query!L132</f>
        <v/>
      </c>
      <c r="M132" s="19" t="str">
        <f>Query!M132</f>
        <v/>
      </c>
      <c r="N132" s="19" t="str">
        <f>Query!N132</f>
        <v/>
      </c>
      <c r="O132" s="19" t="str">
        <f>Query!O132</f>
        <v/>
      </c>
      <c r="P132" s="19" t="str">
        <f>Query!P132</f>
        <v/>
      </c>
      <c r="Q132" s="19" t="str">
        <f>Query!Q132</f>
        <v/>
      </c>
    </row>
    <row r="133" ht="15.75" customHeight="1">
      <c r="A133" s="7" t="str">
        <f>Query!A133</f>
        <v/>
      </c>
      <c r="B133" s="7" t="str">
        <f>Query!B133</f>
        <v/>
      </c>
      <c r="C133" s="7" t="str">
        <f>Query!C133</f>
        <v/>
      </c>
      <c r="D133" s="7" t="str">
        <f>Query!D133</f>
        <v/>
      </c>
      <c r="E133" s="19" t="str">
        <f>Query!E133</f>
        <v/>
      </c>
      <c r="F133" s="19" t="str">
        <f>Query!F133</f>
        <v/>
      </c>
      <c r="G133" s="19" t="str">
        <f>Query!G133</f>
        <v/>
      </c>
      <c r="H133" s="19" t="str">
        <f>Query!H133</f>
        <v/>
      </c>
      <c r="I133" s="19" t="str">
        <f>Query!I133</f>
        <v/>
      </c>
      <c r="J133" s="19" t="str">
        <f>Query!J133</f>
        <v/>
      </c>
      <c r="K133" s="19" t="str">
        <f>Query!K133</f>
        <v/>
      </c>
      <c r="L133" s="19" t="str">
        <f>Query!L133</f>
        <v/>
      </c>
      <c r="M133" s="19" t="str">
        <f>Query!M133</f>
        <v/>
      </c>
      <c r="N133" s="19" t="str">
        <f>Query!N133</f>
        <v/>
      </c>
      <c r="O133" s="19" t="str">
        <f>Query!O133</f>
        <v/>
      </c>
      <c r="P133" s="19" t="str">
        <f>Query!P133</f>
        <v/>
      </c>
      <c r="Q133" s="19" t="str">
        <f>Query!Q133</f>
        <v/>
      </c>
    </row>
    <row r="134" ht="15.75" customHeight="1">
      <c r="A134" s="7" t="str">
        <f>Query!A134</f>
        <v/>
      </c>
      <c r="B134" s="7" t="str">
        <f>Query!B134</f>
        <v/>
      </c>
      <c r="C134" s="7" t="str">
        <f>Query!C134</f>
        <v/>
      </c>
      <c r="D134" s="7" t="str">
        <f>Query!D134</f>
        <v/>
      </c>
      <c r="E134" s="19" t="str">
        <f>Query!E134</f>
        <v/>
      </c>
      <c r="F134" s="19" t="str">
        <f>Query!F134</f>
        <v/>
      </c>
      <c r="G134" s="19" t="str">
        <f>Query!G134</f>
        <v/>
      </c>
      <c r="H134" s="19" t="str">
        <f>Query!H134</f>
        <v/>
      </c>
      <c r="I134" s="19" t="str">
        <f>Query!I134</f>
        <v/>
      </c>
      <c r="J134" s="19" t="str">
        <f>Query!J134</f>
        <v/>
      </c>
      <c r="K134" s="19" t="str">
        <f>Query!K134</f>
        <v/>
      </c>
      <c r="L134" s="19" t="str">
        <f>Query!L134</f>
        <v/>
      </c>
      <c r="M134" s="19" t="str">
        <f>Query!M134</f>
        <v/>
      </c>
      <c r="N134" s="19" t="str">
        <f>Query!N134</f>
        <v/>
      </c>
      <c r="O134" s="19" t="str">
        <f>Query!O134</f>
        <v/>
      </c>
      <c r="P134" s="19" t="str">
        <f>Query!P134</f>
        <v/>
      </c>
      <c r="Q134" s="19" t="str">
        <f>Query!Q134</f>
        <v/>
      </c>
    </row>
    <row r="135" ht="15.75" customHeight="1">
      <c r="A135" s="7" t="str">
        <f>Query!A135</f>
        <v/>
      </c>
      <c r="B135" s="7" t="str">
        <f>Query!B135</f>
        <v/>
      </c>
      <c r="C135" s="7" t="str">
        <f>Query!C135</f>
        <v/>
      </c>
      <c r="D135" s="7" t="str">
        <f>Query!D135</f>
        <v/>
      </c>
      <c r="E135" s="19" t="str">
        <f>Query!E135</f>
        <v/>
      </c>
      <c r="F135" s="19" t="str">
        <f>Query!F135</f>
        <v/>
      </c>
      <c r="G135" s="19" t="str">
        <f>Query!G135</f>
        <v/>
      </c>
      <c r="H135" s="19" t="str">
        <f>Query!H135</f>
        <v/>
      </c>
      <c r="I135" s="19" t="str">
        <f>Query!I135</f>
        <v/>
      </c>
      <c r="J135" s="19" t="str">
        <f>Query!J135</f>
        <v/>
      </c>
      <c r="K135" s="19" t="str">
        <f>Query!K135</f>
        <v/>
      </c>
      <c r="L135" s="19" t="str">
        <f>Query!L135</f>
        <v/>
      </c>
      <c r="M135" s="19" t="str">
        <f>Query!M135</f>
        <v/>
      </c>
      <c r="N135" s="19" t="str">
        <f>Query!N135</f>
        <v/>
      </c>
      <c r="O135" s="19" t="str">
        <f>Query!O135</f>
        <v/>
      </c>
      <c r="P135" s="19" t="str">
        <f>Query!P135</f>
        <v/>
      </c>
      <c r="Q135" s="19" t="str">
        <f>Query!Q135</f>
        <v/>
      </c>
    </row>
    <row r="136" ht="15.75" customHeight="1">
      <c r="A136" s="7" t="str">
        <f>Query!A136</f>
        <v/>
      </c>
      <c r="B136" s="7" t="str">
        <f>Query!B136</f>
        <v/>
      </c>
      <c r="C136" s="7" t="str">
        <f>Query!C136</f>
        <v/>
      </c>
      <c r="D136" s="7" t="str">
        <f>Query!D136</f>
        <v/>
      </c>
      <c r="E136" s="19" t="str">
        <f>Query!E136</f>
        <v/>
      </c>
      <c r="F136" s="19" t="str">
        <f>Query!F136</f>
        <v/>
      </c>
      <c r="G136" s="19" t="str">
        <f>Query!G136</f>
        <v/>
      </c>
      <c r="H136" s="19" t="str">
        <f>Query!H136</f>
        <v/>
      </c>
      <c r="I136" s="19" t="str">
        <f>Query!I136</f>
        <v/>
      </c>
      <c r="J136" s="19" t="str">
        <f>Query!J136</f>
        <v/>
      </c>
      <c r="K136" s="19" t="str">
        <f>Query!K136</f>
        <v/>
      </c>
      <c r="L136" s="19" t="str">
        <f>Query!L136</f>
        <v/>
      </c>
      <c r="M136" s="19" t="str">
        <f>Query!M136</f>
        <v/>
      </c>
      <c r="N136" s="19" t="str">
        <f>Query!N136</f>
        <v/>
      </c>
      <c r="O136" s="19" t="str">
        <f>Query!O136</f>
        <v/>
      </c>
      <c r="P136" s="19" t="str">
        <f>Query!P136</f>
        <v/>
      </c>
      <c r="Q136" s="19" t="str">
        <f>Query!Q136</f>
        <v/>
      </c>
    </row>
    <row r="137" ht="15.75" customHeight="1">
      <c r="A137" s="7" t="str">
        <f>Query!A137</f>
        <v/>
      </c>
      <c r="B137" s="7" t="str">
        <f>Query!B137</f>
        <v/>
      </c>
      <c r="C137" s="7" t="str">
        <f>Query!C137</f>
        <v/>
      </c>
      <c r="D137" s="7" t="str">
        <f>Query!D137</f>
        <v/>
      </c>
      <c r="E137" s="19" t="str">
        <f>Query!E137</f>
        <v/>
      </c>
      <c r="F137" s="19" t="str">
        <f>Query!F137</f>
        <v/>
      </c>
      <c r="G137" s="19" t="str">
        <f>Query!G137</f>
        <v/>
      </c>
      <c r="H137" s="19" t="str">
        <f>Query!H137</f>
        <v/>
      </c>
      <c r="I137" s="19" t="str">
        <f>Query!I137</f>
        <v/>
      </c>
      <c r="J137" s="19" t="str">
        <f>Query!J137</f>
        <v/>
      </c>
      <c r="K137" s="19" t="str">
        <f>Query!K137</f>
        <v/>
      </c>
      <c r="L137" s="19" t="str">
        <f>Query!L137</f>
        <v/>
      </c>
      <c r="M137" s="19" t="str">
        <f>Query!M137</f>
        <v/>
      </c>
      <c r="N137" s="19" t="str">
        <f>Query!N137</f>
        <v/>
      </c>
      <c r="O137" s="19" t="str">
        <f>Query!O137</f>
        <v/>
      </c>
      <c r="P137" s="19" t="str">
        <f>Query!P137</f>
        <v/>
      </c>
      <c r="Q137" s="19" t="str">
        <f>Query!Q137</f>
        <v/>
      </c>
    </row>
    <row r="138" ht="15.75" customHeight="1">
      <c r="A138" s="7" t="str">
        <f>Query!A138</f>
        <v/>
      </c>
      <c r="B138" s="7" t="str">
        <f>Query!B138</f>
        <v/>
      </c>
      <c r="C138" s="7" t="str">
        <f>Query!C138</f>
        <v/>
      </c>
      <c r="D138" s="7" t="str">
        <f>Query!D138</f>
        <v/>
      </c>
      <c r="E138" s="19" t="str">
        <f>Query!E138</f>
        <v/>
      </c>
      <c r="F138" s="19" t="str">
        <f>Query!F138</f>
        <v/>
      </c>
      <c r="G138" s="19" t="str">
        <f>Query!G138</f>
        <v/>
      </c>
      <c r="H138" s="19" t="str">
        <f>Query!H138</f>
        <v/>
      </c>
      <c r="I138" s="19" t="str">
        <f>Query!I138</f>
        <v/>
      </c>
      <c r="J138" s="19" t="str">
        <f>Query!J138</f>
        <v/>
      </c>
      <c r="K138" s="19" t="str">
        <f>Query!K138</f>
        <v/>
      </c>
      <c r="L138" s="19" t="str">
        <f>Query!L138</f>
        <v/>
      </c>
      <c r="M138" s="19" t="str">
        <f>Query!M138</f>
        <v/>
      </c>
      <c r="N138" s="19" t="str">
        <f>Query!N138</f>
        <v/>
      </c>
      <c r="O138" s="19" t="str">
        <f>Query!O138</f>
        <v/>
      </c>
      <c r="P138" s="19" t="str">
        <f>Query!P138</f>
        <v/>
      </c>
      <c r="Q138" s="19" t="str">
        <f>Query!Q138</f>
        <v/>
      </c>
    </row>
    <row r="139" ht="15.75" customHeight="1">
      <c r="A139" s="7" t="str">
        <f>Query!A139</f>
        <v/>
      </c>
      <c r="B139" s="7" t="str">
        <f>Query!B139</f>
        <v/>
      </c>
      <c r="C139" s="7" t="str">
        <f>Query!C139</f>
        <v/>
      </c>
      <c r="D139" s="7" t="str">
        <f>Query!D139</f>
        <v/>
      </c>
      <c r="E139" s="19" t="str">
        <f>Query!E139</f>
        <v/>
      </c>
      <c r="F139" s="19" t="str">
        <f>Query!F139</f>
        <v/>
      </c>
      <c r="G139" s="19" t="str">
        <f>Query!G139</f>
        <v/>
      </c>
      <c r="H139" s="19" t="str">
        <f>Query!H139</f>
        <v/>
      </c>
      <c r="I139" s="19" t="str">
        <f>Query!I139</f>
        <v/>
      </c>
      <c r="J139" s="19" t="str">
        <f>Query!J139</f>
        <v/>
      </c>
      <c r="K139" s="19" t="str">
        <f>Query!K139</f>
        <v/>
      </c>
      <c r="L139" s="19" t="str">
        <f>Query!L139</f>
        <v/>
      </c>
      <c r="M139" s="19" t="str">
        <f>Query!M139</f>
        <v/>
      </c>
      <c r="N139" s="19" t="str">
        <f>Query!N139</f>
        <v/>
      </c>
      <c r="O139" s="19" t="str">
        <f>Query!O139</f>
        <v/>
      </c>
      <c r="P139" s="19" t="str">
        <f>Query!P139</f>
        <v/>
      </c>
      <c r="Q139" s="19" t="str">
        <f>Query!Q139</f>
        <v/>
      </c>
    </row>
    <row r="140" ht="15.75" customHeight="1">
      <c r="A140" s="7" t="str">
        <f>Query!A140</f>
        <v/>
      </c>
      <c r="B140" s="7" t="str">
        <f>Query!B140</f>
        <v/>
      </c>
      <c r="C140" s="7" t="str">
        <f>Query!C140</f>
        <v/>
      </c>
      <c r="D140" s="7" t="str">
        <f>Query!D140</f>
        <v/>
      </c>
      <c r="E140" s="19" t="str">
        <f>Query!E140</f>
        <v/>
      </c>
      <c r="F140" s="19" t="str">
        <f>Query!F140</f>
        <v/>
      </c>
      <c r="G140" s="19" t="str">
        <f>Query!G140</f>
        <v/>
      </c>
      <c r="H140" s="19" t="str">
        <f>Query!H140</f>
        <v/>
      </c>
      <c r="I140" s="19" t="str">
        <f>Query!I140</f>
        <v/>
      </c>
      <c r="J140" s="19" t="str">
        <f>Query!J140</f>
        <v/>
      </c>
      <c r="K140" s="19" t="str">
        <f>Query!K140</f>
        <v/>
      </c>
      <c r="L140" s="19" t="str">
        <f>Query!L140</f>
        <v/>
      </c>
      <c r="M140" s="19" t="str">
        <f>Query!M140</f>
        <v/>
      </c>
      <c r="N140" s="19" t="str">
        <f>Query!N140</f>
        <v/>
      </c>
      <c r="O140" s="19" t="str">
        <f>Query!O140</f>
        <v/>
      </c>
      <c r="P140" s="19" t="str">
        <f>Query!P140</f>
        <v/>
      </c>
      <c r="Q140" s="19" t="str">
        <f>Query!Q140</f>
        <v/>
      </c>
    </row>
    <row r="141" ht="15.75" customHeight="1">
      <c r="A141" s="7" t="str">
        <f>Query!A141</f>
        <v/>
      </c>
      <c r="B141" s="7" t="str">
        <f>Query!B141</f>
        <v/>
      </c>
      <c r="C141" s="7" t="str">
        <f>Query!C141</f>
        <v/>
      </c>
      <c r="D141" s="7" t="str">
        <f>Query!D141</f>
        <v/>
      </c>
      <c r="E141" s="19" t="str">
        <f>Query!E141</f>
        <v/>
      </c>
      <c r="F141" s="19" t="str">
        <f>Query!F141</f>
        <v/>
      </c>
      <c r="G141" s="19" t="str">
        <f>Query!G141</f>
        <v/>
      </c>
      <c r="H141" s="19" t="str">
        <f>Query!H141</f>
        <v/>
      </c>
      <c r="I141" s="19" t="str">
        <f>Query!I141</f>
        <v/>
      </c>
      <c r="J141" s="19" t="str">
        <f>Query!J141</f>
        <v/>
      </c>
      <c r="K141" s="19" t="str">
        <f>Query!K141</f>
        <v/>
      </c>
      <c r="L141" s="19" t="str">
        <f>Query!L141</f>
        <v/>
      </c>
      <c r="M141" s="19" t="str">
        <f>Query!M141</f>
        <v/>
      </c>
      <c r="N141" s="19" t="str">
        <f>Query!N141</f>
        <v/>
      </c>
      <c r="O141" s="19" t="str">
        <f>Query!O141</f>
        <v/>
      </c>
      <c r="P141" s="19" t="str">
        <f>Query!P141</f>
        <v/>
      </c>
      <c r="Q141" s="19" t="str">
        <f>Query!Q141</f>
        <v/>
      </c>
    </row>
    <row r="142" ht="15.75" customHeight="1">
      <c r="A142" s="7" t="str">
        <f>Query!A142</f>
        <v/>
      </c>
      <c r="B142" s="7" t="str">
        <f>Query!B142</f>
        <v/>
      </c>
      <c r="C142" s="7" t="str">
        <f>Query!C142</f>
        <v/>
      </c>
      <c r="D142" s="7" t="str">
        <f>Query!D142</f>
        <v/>
      </c>
      <c r="E142" s="19" t="str">
        <f>Query!E142</f>
        <v/>
      </c>
      <c r="F142" s="19" t="str">
        <f>Query!F142</f>
        <v/>
      </c>
      <c r="G142" s="19" t="str">
        <f>Query!G142</f>
        <v/>
      </c>
      <c r="H142" s="19" t="str">
        <f>Query!H142</f>
        <v/>
      </c>
      <c r="I142" s="19" t="str">
        <f>Query!I142</f>
        <v/>
      </c>
      <c r="J142" s="19" t="str">
        <f>Query!J142</f>
        <v/>
      </c>
      <c r="K142" s="19" t="str">
        <f>Query!K142</f>
        <v/>
      </c>
      <c r="L142" s="19" t="str">
        <f>Query!L142</f>
        <v/>
      </c>
      <c r="M142" s="19" t="str">
        <f>Query!M142</f>
        <v/>
      </c>
      <c r="N142" s="19" t="str">
        <f>Query!N142</f>
        <v/>
      </c>
      <c r="O142" s="19" t="str">
        <f>Query!O142</f>
        <v/>
      </c>
      <c r="P142" s="19" t="str">
        <f>Query!P142</f>
        <v/>
      </c>
      <c r="Q142" s="19" t="str">
        <f>Query!Q142</f>
        <v/>
      </c>
    </row>
    <row r="143" ht="15.75" customHeight="1">
      <c r="A143" s="7" t="str">
        <f>Query!A143</f>
        <v/>
      </c>
      <c r="B143" s="7" t="str">
        <f>Query!B143</f>
        <v/>
      </c>
      <c r="C143" s="7" t="str">
        <f>Query!C143</f>
        <v/>
      </c>
      <c r="D143" s="7" t="str">
        <f>Query!D143</f>
        <v/>
      </c>
      <c r="E143" s="19" t="str">
        <f>Query!E143</f>
        <v/>
      </c>
      <c r="F143" s="19" t="str">
        <f>Query!F143</f>
        <v/>
      </c>
      <c r="G143" s="19" t="str">
        <f>Query!G143</f>
        <v/>
      </c>
      <c r="H143" s="19" t="str">
        <f>Query!H143</f>
        <v/>
      </c>
      <c r="I143" s="19" t="str">
        <f>Query!I143</f>
        <v/>
      </c>
      <c r="J143" s="19" t="str">
        <f>Query!J143</f>
        <v/>
      </c>
      <c r="K143" s="19" t="str">
        <f>Query!K143</f>
        <v/>
      </c>
      <c r="L143" s="19" t="str">
        <f>Query!L143</f>
        <v/>
      </c>
      <c r="M143" s="19" t="str">
        <f>Query!M143</f>
        <v/>
      </c>
      <c r="N143" s="19" t="str">
        <f>Query!N143</f>
        <v/>
      </c>
      <c r="O143" s="19" t="str">
        <f>Query!O143</f>
        <v/>
      </c>
      <c r="P143" s="19" t="str">
        <f>Query!P143</f>
        <v/>
      </c>
      <c r="Q143" s="19" t="str">
        <f>Query!Q143</f>
        <v/>
      </c>
    </row>
    <row r="144" ht="15.75" customHeight="1">
      <c r="A144" s="7" t="str">
        <f>Query!A144</f>
        <v/>
      </c>
      <c r="B144" s="7" t="str">
        <f>Query!B144</f>
        <v/>
      </c>
      <c r="C144" s="7" t="str">
        <f>Query!C144</f>
        <v/>
      </c>
      <c r="D144" s="7" t="str">
        <f>Query!D144</f>
        <v/>
      </c>
      <c r="E144" s="19" t="str">
        <f>Query!E144</f>
        <v/>
      </c>
      <c r="F144" s="19" t="str">
        <f>Query!F144</f>
        <v/>
      </c>
      <c r="G144" s="19" t="str">
        <f>Query!G144</f>
        <v/>
      </c>
      <c r="H144" s="19" t="str">
        <f>Query!H144</f>
        <v/>
      </c>
      <c r="I144" s="19" t="str">
        <f>Query!I144</f>
        <v/>
      </c>
      <c r="J144" s="19" t="str">
        <f>Query!J144</f>
        <v/>
      </c>
      <c r="K144" s="19" t="str">
        <f>Query!K144</f>
        <v/>
      </c>
      <c r="L144" s="19" t="str">
        <f>Query!L144</f>
        <v/>
      </c>
      <c r="M144" s="19" t="str">
        <f>Query!M144</f>
        <v/>
      </c>
      <c r="N144" s="19" t="str">
        <f>Query!N144</f>
        <v/>
      </c>
      <c r="O144" s="19" t="str">
        <f>Query!O144</f>
        <v/>
      </c>
      <c r="P144" s="19" t="str">
        <f>Query!P144</f>
        <v/>
      </c>
      <c r="Q144" s="19" t="str">
        <f>Query!Q144</f>
        <v/>
      </c>
    </row>
    <row r="145" ht="15.75" customHeight="1">
      <c r="A145" s="7" t="str">
        <f>Query!A145</f>
        <v/>
      </c>
      <c r="B145" s="7" t="str">
        <f>Query!B145</f>
        <v/>
      </c>
      <c r="C145" s="7" t="str">
        <f>Query!C145</f>
        <v/>
      </c>
      <c r="D145" s="7" t="str">
        <f>Query!D145</f>
        <v/>
      </c>
      <c r="E145" s="19" t="str">
        <f>Query!E145</f>
        <v/>
      </c>
      <c r="F145" s="19" t="str">
        <f>Query!F145</f>
        <v/>
      </c>
      <c r="G145" s="19" t="str">
        <f>Query!G145</f>
        <v/>
      </c>
      <c r="H145" s="19" t="str">
        <f>Query!H145</f>
        <v/>
      </c>
      <c r="I145" s="19" t="str">
        <f>Query!I145</f>
        <v/>
      </c>
      <c r="J145" s="19" t="str">
        <f>Query!J145</f>
        <v/>
      </c>
      <c r="K145" s="19" t="str">
        <f>Query!K145</f>
        <v/>
      </c>
      <c r="L145" s="19" t="str">
        <f>Query!L145</f>
        <v/>
      </c>
      <c r="M145" s="19" t="str">
        <f>Query!M145</f>
        <v/>
      </c>
      <c r="N145" s="19" t="str">
        <f>Query!N145</f>
        <v/>
      </c>
      <c r="O145" s="19" t="str">
        <f>Query!O145</f>
        <v/>
      </c>
      <c r="P145" s="19" t="str">
        <f>Query!P145</f>
        <v/>
      </c>
      <c r="Q145" s="19" t="str">
        <f>Query!Q145</f>
        <v/>
      </c>
    </row>
    <row r="146" ht="15.75" customHeight="1">
      <c r="A146" s="7" t="str">
        <f>Query!A146</f>
        <v/>
      </c>
      <c r="B146" s="7" t="str">
        <f>Query!B146</f>
        <v/>
      </c>
      <c r="C146" s="7" t="str">
        <f>Query!C146</f>
        <v/>
      </c>
      <c r="D146" s="7" t="str">
        <f>Query!D146</f>
        <v/>
      </c>
      <c r="E146" s="19" t="str">
        <f>Query!E146</f>
        <v/>
      </c>
      <c r="F146" s="19" t="str">
        <f>Query!F146</f>
        <v/>
      </c>
      <c r="G146" s="19" t="str">
        <f>Query!G146</f>
        <v/>
      </c>
      <c r="H146" s="19" t="str">
        <f>Query!H146</f>
        <v/>
      </c>
      <c r="I146" s="19" t="str">
        <f>Query!I146</f>
        <v/>
      </c>
      <c r="J146" s="19" t="str">
        <f>Query!J146</f>
        <v/>
      </c>
      <c r="K146" s="19" t="str">
        <f>Query!K146</f>
        <v/>
      </c>
      <c r="L146" s="19" t="str">
        <f>Query!L146</f>
        <v/>
      </c>
      <c r="M146" s="19" t="str">
        <f>Query!M146</f>
        <v/>
      </c>
      <c r="N146" s="19" t="str">
        <f>Query!N146</f>
        <v/>
      </c>
      <c r="O146" s="19" t="str">
        <f>Query!O146</f>
        <v/>
      </c>
      <c r="P146" s="19" t="str">
        <f>Query!P146</f>
        <v/>
      </c>
      <c r="Q146" s="19" t="str">
        <f>Query!Q146</f>
        <v/>
      </c>
    </row>
    <row r="147" ht="15.75" customHeight="1">
      <c r="A147" s="7" t="str">
        <f>Query!A147</f>
        <v/>
      </c>
      <c r="B147" s="7" t="str">
        <f>Query!B147</f>
        <v/>
      </c>
      <c r="C147" s="7" t="str">
        <f>Query!C147</f>
        <v/>
      </c>
      <c r="D147" s="7" t="str">
        <f>Query!D147</f>
        <v/>
      </c>
      <c r="E147" s="19" t="str">
        <f>Query!E147</f>
        <v/>
      </c>
      <c r="F147" s="19" t="str">
        <f>Query!F147</f>
        <v/>
      </c>
      <c r="G147" s="19" t="str">
        <f>Query!G147</f>
        <v/>
      </c>
      <c r="H147" s="19" t="str">
        <f>Query!H147</f>
        <v/>
      </c>
      <c r="I147" s="19" t="str">
        <f>Query!I147</f>
        <v/>
      </c>
      <c r="J147" s="19" t="str">
        <f>Query!J147</f>
        <v/>
      </c>
      <c r="K147" s="19" t="str">
        <f>Query!K147</f>
        <v/>
      </c>
      <c r="L147" s="19" t="str">
        <f>Query!L147</f>
        <v/>
      </c>
      <c r="M147" s="19" t="str">
        <f>Query!M147</f>
        <v/>
      </c>
      <c r="N147" s="19" t="str">
        <f>Query!N147</f>
        <v/>
      </c>
      <c r="O147" s="19" t="str">
        <f>Query!O147</f>
        <v/>
      </c>
      <c r="P147" s="19" t="str">
        <f>Query!P147</f>
        <v/>
      </c>
      <c r="Q147" s="19" t="str">
        <f>Query!Q147</f>
        <v/>
      </c>
    </row>
    <row r="148" ht="15.75" customHeight="1">
      <c r="A148" s="7" t="str">
        <f>Query!A148</f>
        <v/>
      </c>
      <c r="B148" s="7" t="str">
        <f>Query!B148</f>
        <v/>
      </c>
      <c r="C148" s="7" t="str">
        <f>Query!C148</f>
        <v/>
      </c>
      <c r="D148" s="7" t="str">
        <f>Query!D148</f>
        <v/>
      </c>
      <c r="E148" s="19" t="str">
        <f>Query!E148</f>
        <v/>
      </c>
      <c r="F148" s="19" t="str">
        <f>Query!F148</f>
        <v/>
      </c>
      <c r="G148" s="19" t="str">
        <f>Query!G148</f>
        <v/>
      </c>
      <c r="H148" s="19" t="str">
        <f>Query!H148</f>
        <v/>
      </c>
      <c r="I148" s="19" t="str">
        <f>Query!I148</f>
        <v/>
      </c>
      <c r="J148" s="19" t="str">
        <f>Query!J148</f>
        <v/>
      </c>
      <c r="K148" s="19" t="str">
        <f>Query!K148</f>
        <v/>
      </c>
      <c r="L148" s="19" t="str">
        <f>Query!L148</f>
        <v/>
      </c>
      <c r="M148" s="19" t="str">
        <f>Query!M148</f>
        <v/>
      </c>
      <c r="N148" s="19" t="str">
        <f>Query!N148</f>
        <v/>
      </c>
      <c r="O148" s="19" t="str">
        <f>Query!O148</f>
        <v/>
      </c>
      <c r="P148" s="19" t="str">
        <f>Query!P148</f>
        <v/>
      </c>
      <c r="Q148" s="19" t="str">
        <f>Query!Q148</f>
        <v/>
      </c>
    </row>
    <row r="149" ht="15.75" customHeight="1">
      <c r="A149" s="7" t="str">
        <f>Query!A149</f>
        <v/>
      </c>
      <c r="B149" s="7" t="str">
        <f>Query!B149</f>
        <v/>
      </c>
      <c r="C149" s="7" t="str">
        <f>Query!C149</f>
        <v/>
      </c>
      <c r="D149" s="7" t="str">
        <f>Query!D149</f>
        <v/>
      </c>
      <c r="E149" s="19" t="str">
        <f>Query!E149</f>
        <v/>
      </c>
      <c r="F149" s="19" t="str">
        <f>Query!F149</f>
        <v/>
      </c>
      <c r="G149" s="19" t="str">
        <f>Query!G149</f>
        <v/>
      </c>
      <c r="H149" s="19" t="str">
        <f>Query!H149</f>
        <v/>
      </c>
      <c r="I149" s="19" t="str">
        <f>Query!I149</f>
        <v/>
      </c>
      <c r="J149" s="19" t="str">
        <f>Query!J149</f>
        <v/>
      </c>
      <c r="K149" s="19" t="str">
        <f>Query!K149</f>
        <v/>
      </c>
      <c r="L149" s="19" t="str">
        <f>Query!L149</f>
        <v/>
      </c>
      <c r="M149" s="19" t="str">
        <f>Query!M149</f>
        <v/>
      </c>
      <c r="N149" s="19" t="str">
        <f>Query!N149</f>
        <v/>
      </c>
      <c r="O149" s="19" t="str">
        <f>Query!O149</f>
        <v/>
      </c>
      <c r="P149" s="19" t="str">
        <f>Query!P149</f>
        <v/>
      </c>
      <c r="Q149" s="19" t="str">
        <f>Query!Q149</f>
        <v/>
      </c>
    </row>
    <row r="150" ht="15.75" customHeight="1">
      <c r="A150" s="7" t="str">
        <f>Query!A150</f>
        <v/>
      </c>
      <c r="B150" s="7" t="str">
        <f>Query!B150</f>
        <v/>
      </c>
      <c r="C150" s="7" t="str">
        <f>Query!C150</f>
        <v/>
      </c>
      <c r="D150" s="7" t="str">
        <f>Query!D150</f>
        <v/>
      </c>
      <c r="E150" s="19" t="str">
        <f>Query!E150</f>
        <v/>
      </c>
      <c r="F150" s="19" t="str">
        <f>Query!F150</f>
        <v/>
      </c>
      <c r="G150" s="19" t="str">
        <f>Query!G150</f>
        <v/>
      </c>
      <c r="H150" s="19" t="str">
        <f>Query!H150</f>
        <v/>
      </c>
      <c r="I150" s="19" t="str">
        <f>Query!I150</f>
        <v/>
      </c>
      <c r="J150" s="19" t="str">
        <f>Query!J150</f>
        <v/>
      </c>
      <c r="K150" s="19" t="str">
        <f>Query!K150</f>
        <v/>
      </c>
      <c r="L150" s="19" t="str">
        <f>Query!L150</f>
        <v/>
      </c>
      <c r="M150" s="19" t="str">
        <f>Query!M150</f>
        <v/>
      </c>
      <c r="N150" s="19" t="str">
        <f>Query!N150</f>
        <v/>
      </c>
      <c r="O150" s="19" t="str">
        <f>Query!O150</f>
        <v/>
      </c>
      <c r="P150" s="19" t="str">
        <f>Query!P150</f>
        <v/>
      </c>
      <c r="Q150" s="19" t="str">
        <f>Query!Q150</f>
        <v/>
      </c>
    </row>
    <row r="151" ht="15.75" customHeight="1">
      <c r="A151" s="7" t="str">
        <f>Query!A151</f>
        <v/>
      </c>
      <c r="B151" s="7" t="str">
        <f>Query!B151</f>
        <v/>
      </c>
      <c r="C151" s="7" t="str">
        <f>Query!C151</f>
        <v/>
      </c>
      <c r="D151" s="7" t="str">
        <f>Query!D151</f>
        <v/>
      </c>
      <c r="E151" s="19" t="str">
        <f>Query!E151</f>
        <v/>
      </c>
      <c r="F151" s="19" t="str">
        <f>Query!F151</f>
        <v/>
      </c>
      <c r="G151" s="19" t="str">
        <f>Query!G151</f>
        <v/>
      </c>
      <c r="H151" s="19" t="str">
        <f>Query!H151</f>
        <v/>
      </c>
      <c r="I151" s="19" t="str">
        <f>Query!I151</f>
        <v/>
      </c>
      <c r="J151" s="19" t="str">
        <f>Query!J151</f>
        <v/>
      </c>
      <c r="K151" s="19" t="str">
        <f>Query!K151</f>
        <v/>
      </c>
      <c r="L151" s="19" t="str">
        <f>Query!L151</f>
        <v/>
      </c>
      <c r="M151" s="19" t="str">
        <f>Query!M151</f>
        <v/>
      </c>
      <c r="N151" s="19" t="str">
        <f>Query!N151</f>
        <v/>
      </c>
      <c r="O151" s="19" t="str">
        <f>Query!O151</f>
        <v/>
      </c>
      <c r="P151" s="19" t="str">
        <f>Query!P151</f>
        <v/>
      </c>
      <c r="Q151" s="19" t="str">
        <f>Query!Q151</f>
        <v/>
      </c>
    </row>
    <row r="152" ht="15.75" customHeight="1">
      <c r="A152" s="7" t="str">
        <f>Query!A152</f>
        <v/>
      </c>
      <c r="B152" s="7" t="str">
        <f>Query!B152</f>
        <v/>
      </c>
      <c r="C152" s="7" t="str">
        <f>Query!C152</f>
        <v/>
      </c>
      <c r="D152" s="7" t="str">
        <f>Query!D152</f>
        <v/>
      </c>
      <c r="E152" s="19" t="str">
        <f>Query!E152</f>
        <v/>
      </c>
      <c r="F152" s="19" t="str">
        <f>Query!F152</f>
        <v/>
      </c>
      <c r="G152" s="19" t="str">
        <f>Query!G152</f>
        <v/>
      </c>
      <c r="H152" s="19" t="str">
        <f>Query!H152</f>
        <v/>
      </c>
      <c r="I152" s="19" t="str">
        <f>Query!I152</f>
        <v/>
      </c>
      <c r="J152" s="19" t="str">
        <f>Query!J152</f>
        <v/>
      </c>
      <c r="K152" s="19" t="str">
        <f>Query!K152</f>
        <v/>
      </c>
      <c r="L152" s="19" t="str">
        <f>Query!L152</f>
        <v/>
      </c>
      <c r="M152" s="19" t="str">
        <f>Query!M152</f>
        <v/>
      </c>
      <c r="N152" s="19" t="str">
        <f>Query!N152</f>
        <v/>
      </c>
      <c r="O152" s="19" t="str">
        <f>Query!O152</f>
        <v/>
      </c>
      <c r="P152" s="19" t="str">
        <f>Query!P152</f>
        <v/>
      </c>
      <c r="Q152" s="19" t="str">
        <f>Query!Q152</f>
        <v/>
      </c>
    </row>
    <row r="153" ht="15.75" customHeight="1">
      <c r="A153" s="7" t="str">
        <f>Query!A153</f>
        <v/>
      </c>
      <c r="B153" s="7" t="str">
        <f>Query!B153</f>
        <v/>
      </c>
      <c r="C153" s="7" t="str">
        <f>Query!C153</f>
        <v/>
      </c>
      <c r="D153" s="7" t="str">
        <f>Query!D153</f>
        <v/>
      </c>
      <c r="E153" s="19" t="str">
        <f>Query!E153</f>
        <v/>
      </c>
      <c r="F153" s="19" t="str">
        <f>Query!F153</f>
        <v/>
      </c>
      <c r="G153" s="19" t="str">
        <f>Query!G153</f>
        <v/>
      </c>
      <c r="H153" s="19" t="str">
        <f>Query!H153</f>
        <v/>
      </c>
      <c r="I153" s="19" t="str">
        <f>Query!I153</f>
        <v/>
      </c>
      <c r="J153" s="19" t="str">
        <f>Query!J153</f>
        <v/>
      </c>
      <c r="K153" s="19" t="str">
        <f>Query!K153</f>
        <v/>
      </c>
      <c r="L153" s="19" t="str">
        <f>Query!L153</f>
        <v/>
      </c>
      <c r="M153" s="19" t="str">
        <f>Query!M153</f>
        <v/>
      </c>
      <c r="N153" s="19" t="str">
        <f>Query!N153</f>
        <v/>
      </c>
      <c r="O153" s="19" t="str">
        <f>Query!O153</f>
        <v/>
      </c>
      <c r="P153" s="19" t="str">
        <f>Query!P153</f>
        <v/>
      </c>
      <c r="Q153" s="19" t="str">
        <f>Query!Q153</f>
        <v/>
      </c>
    </row>
    <row r="154" ht="15.75" customHeight="1">
      <c r="A154" s="7" t="str">
        <f>Query!A154</f>
        <v/>
      </c>
      <c r="B154" s="7" t="str">
        <f>Query!B154</f>
        <v/>
      </c>
      <c r="C154" s="7" t="str">
        <f>Query!C154</f>
        <v/>
      </c>
      <c r="D154" s="7" t="str">
        <f>Query!D154</f>
        <v/>
      </c>
      <c r="E154" s="19" t="str">
        <f>Query!E154</f>
        <v/>
      </c>
      <c r="F154" s="19" t="str">
        <f>Query!F154</f>
        <v/>
      </c>
      <c r="G154" s="19" t="str">
        <f>Query!G154</f>
        <v/>
      </c>
      <c r="H154" s="19" t="str">
        <f>Query!H154</f>
        <v/>
      </c>
      <c r="I154" s="19" t="str">
        <f>Query!I154</f>
        <v/>
      </c>
      <c r="J154" s="19" t="str">
        <f>Query!J154</f>
        <v/>
      </c>
      <c r="K154" s="19" t="str">
        <f>Query!K154</f>
        <v/>
      </c>
      <c r="L154" s="19" t="str">
        <f>Query!L154</f>
        <v/>
      </c>
      <c r="M154" s="19" t="str">
        <f>Query!M154</f>
        <v/>
      </c>
      <c r="N154" s="19" t="str">
        <f>Query!N154</f>
        <v/>
      </c>
      <c r="O154" s="19" t="str">
        <f>Query!O154</f>
        <v/>
      </c>
      <c r="P154" s="19" t="str">
        <f>Query!P154</f>
        <v/>
      </c>
      <c r="Q154" s="19" t="str">
        <f>Query!Q154</f>
        <v/>
      </c>
    </row>
    <row r="155" ht="15.75" customHeight="1">
      <c r="A155" s="7" t="str">
        <f>Query!A155</f>
        <v/>
      </c>
      <c r="B155" s="7" t="str">
        <f>Query!B155</f>
        <v/>
      </c>
      <c r="C155" s="7" t="str">
        <f>Query!C155</f>
        <v/>
      </c>
      <c r="D155" s="7" t="str">
        <f>Query!D155</f>
        <v/>
      </c>
      <c r="E155" s="19" t="str">
        <f>Query!E155</f>
        <v/>
      </c>
      <c r="F155" s="19" t="str">
        <f>Query!F155</f>
        <v/>
      </c>
      <c r="G155" s="19" t="str">
        <f>Query!G155</f>
        <v/>
      </c>
      <c r="H155" s="19" t="str">
        <f>Query!H155</f>
        <v/>
      </c>
      <c r="I155" s="19" t="str">
        <f>Query!I155</f>
        <v/>
      </c>
      <c r="J155" s="19" t="str">
        <f>Query!J155</f>
        <v/>
      </c>
      <c r="K155" s="19" t="str">
        <f>Query!K155</f>
        <v/>
      </c>
      <c r="L155" s="19" t="str">
        <f>Query!L155</f>
        <v/>
      </c>
      <c r="M155" s="19" t="str">
        <f>Query!M155</f>
        <v/>
      </c>
      <c r="N155" s="19" t="str">
        <f>Query!N155</f>
        <v/>
      </c>
      <c r="O155" s="19" t="str">
        <f>Query!O155</f>
        <v/>
      </c>
      <c r="P155" s="19" t="str">
        <f>Query!P155</f>
        <v/>
      </c>
      <c r="Q155" s="19" t="str">
        <f>Query!Q155</f>
        <v/>
      </c>
    </row>
    <row r="156" ht="15.75" customHeight="1">
      <c r="A156" s="7" t="str">
        <f>Query!A156</f>
        <v/>
      </c>
      <c r="B156" s="7" t="str">
        <f>Query!B156</f>
        <v/>
      </c>
      <c r="C156" s="7" t="str">
        <f>Query!C156</f>
        <v/>
      </c>
      <c r="D156" s="7" t="str">
        <f>Query!D156</f>
        <v/>
      </c>
      <c r="E156" s="19" t="str">
        <f>Query!E156</f>
        <v/>
      </c>
      <c r="F156" s="19" t="str">
        <f>Query!F156</f>
        <v/>
      </c>
      <c r="G156" s="19" t="str">
        <f>Query!G156</f>
        <v/>
      </c>
      <c r="H156" s="19" t="str">
        <f>Query!H156</f>
        <v/>
      </c>
      <c r="I156" s="19" t="str">
        <f>Query!I156</f>
        <v/>
      </c>
      <c r="J156" s="19" t="str">
        <f>Query!J156</f>
        <v/>
      </c>
      <c r="K156" s="19" t="str">
        <f>Query!K156</f>
        <v/>
      </c>
      <c r="L156" s="19" t="str">
        <f>Query!L156</f>
        <v/>
      </c>
      <c r="M156" s="19" t="str">
        <f>Query!M156</f>
        <v/>
      </c>
      <c r="N156" s="19" t="str">
        <f>Query!N156</f>
        <v/>
      </c>
      <c r="O156" s="19" t="str">
        <f>Query!O156</f>
        <v/>
      </c>
      <c r="P156" s="19" t="str">
        <f>Query!P156</f>
        <v/>
      </c>
      <c r="Q156" s="19" t="str">
        <f>Query!Q156</f>
        <v/>
      </c>
    </row>
    <row r="157" ht="15.75" customHeight="1">
      <c r="A157" s="7" t="str">
        <f>Query!A157</f>
        <v/>
      </c>
      <c r="B157" s="7" t="str">
        <f>Query!B157</f>
        <v/>
      </c>
      <c r="C157" s="7" t="str">
        <f>Query!C157</f>
        <v/>
      </c>
      <c r="D157" s="7" t="str">
        <f>Query!D157</f>
        <v/>
      </c>
      <c r="E157" s="19" t="str">
        <f>Query!E157</f>
        <v/>
      </c>
      <c r="F157" s="19" t="str">
        <f>Query!F157</f>
        <v/>
      </c>
      <c r="G157" s="19" t="str">
        <f>Query!G157</f>
        <v/>
      </c>
      <c r="H157" s="19" t="str">
        <f>Query!H157</f>
        <v/>
      </c>
      <c r="I157" s="19" t="str">
        <f>Query!I157</f>
        <v/>
      </c>
      <c r="J157" s="19" t="str">
        <f>Query!J157</f>
        <v/>
      </c>
      <c r="K157" s="19" t="str">
        <f>Query!K157</f>
        <v/>
      </c>
      <c r="L157" s="19" t="str">
        <f>Query!L157</f>
        <v/>
      </c>
      <c r="M157" s="19" t="str">
        <f>Query!M157</f>
        <v/>
      </c>
      <c r="N157" s="19" t="str">
        <f>Query!N157</f>
        <v/>
      </c>
      <c r="O157" s="19" t="str">
        <f>Query!O157</f>
        <v/>
      </c>
      <c r="P157" s="19" t="str">
        <f>Query!P157</f>
        <v/>
      </c>
      <c r="Q157" s="19" t="str">
        <f>Query!Q157</f>
        <v/>
      </c>
    </row>
    <row r="158" ht="15.75" customHeight="1">
      <c r="A158" s="7" t="str">
        <f>Query!A158</f>
        <v/>
      </c>
      <c r="B158" s="7" t="str">
        <f>Query!B158</f>
        <v/>
      </c>
      <c r="C158" s="7" t="str">
        <f>Query!C158</f>
        <v/>
      </c>
      <c r="D158" s="7" t="str">
        <f>Query!D158</f>
        <v/>
      </c>
      <c r="E158" s="19" t="str">
        <f>Query!E158</f>
        <v/>
      </c>
      <c r="F158" s="19" t="str">
        <f>Query!F158</f>
        <v/>
      </c>
      <c r="G158" s="19" t="str">
        <f>Query!G158</f>
        <v/>
      </c>
      <c r="H158" s="19" t="str">
        <f>Query!H158</f>
        <v/>
      </c>
      <c r="I158" s="19" t="str">
        <f>Query!I158</f>
        <v/>
      </c>
      <c r="J158" s="19" t="str">
        <f>Query!J158</f>
        <v/>
      </c>
      <c r="K158" s="19" t="str">
        <f>Query!K158</f>
        <v/>
      </c>
      <c r="L158" s="19" t="str">
        <f>Query!L158</f>
        <v/>
      </c>
      <c r="M158" s="19" t="str">
        <f>Query!M158</f>
        <v/>
      </c>
      <c r="N158" s="19" t="str">
        <f>Query!N158</f>
        <v/>
      </c>
      <c r="O158" s="19" t="str">
        <f>Query!O158</f>
        <v/>
      </c>
      <c r="P158" s="19" t="str">
        <f>Query!P158</f>
        <v/>
      </c>
      <c r="Q158" s="19" t="str">
        <f>Query!Q158</f>
        <v/>
      </c>
    </row>
    <row r="159" ht="15.75" customHeight="1">
      <c r="A159" s="7" t="str">
        <f>Query!A159</f>
        <v/>
      </c>
      <c r="B159" s="7" t="str">
        <f>Query!B159</f>
        <v/>
      </c>
      <c r="C159" s="7" t="str">
        <f>Query!C159</f>
        <v/>
      </c>
      <c r="D159" s="7" t="str">
        <f>Query!D159</f>
        <v/>
      </c>
      <c r="E159" s="19" t="str">
        <f>Query!E159</f>
        <v/>
      </c>
      <c r="F159" s="19" t="str">
        <f>Query!F159</f>
        <v/>
      </c>
      <c r="G159" s="19" t="str">
        <f>Query!G159</f>
        <v/>
      </c>
      <c r="H159" s="19" t="str">
        <f>Query!H159</f>
        <v/>
      </c>
      <c r="I159" s="19" t="str">
        <f>Query!I159</f>
        <v/>
      </c>
      <c r="J159" s="19" t="str">
        <f>Query!J159</f>
        <v/>
      </c>
      <c r="K159" s="19" t="str">
        <f>Query!K159</f>
        <v/>
      </c>
      <c r="L159" s="19" t="str">
        <f>Query!L159</f>
        <v/>
      </c>
      <c r="M159" s="19" t="str">
        <f>Query!M159</f>
        <v/>
      </c>
      <c r="N159" s="19" t="str">
        <f>Query!N159</f>
        <v/>
      </c>
      <c r="O159" s="19" t="str">
        <f>Query!O159</f>
        <v/>
      </c>
      <c r="P159" s="19" t="str">
        <f>Query!P159</f>
        <v/>
      </c>
      <c r="Q159" s="19" t="str">
        <f>Query!Q159</f>
        <v/>
      </c>
    </row>
    <row r="160" ht="15.75" customHeight="1">
      <c r="A160" s="7" t="str">
        <f>Query!A160</f>
        <v/>
      </c>
      <c r="B160" s="7" t="str">
        <f>Query!B160</f>
        <v/>
      </c>
      <c r="C160" s="7" t="str">
        <f>Query!C160</f>
        <v/>
      </c>
      <c r="D160" s="7" t="str">
        <f>Query!D160</f>
        <v/>
      </c>
      <c r="E160" s="19" t="str">
        <f>Query!E160</f>
        <v/>
      </c>
      <c r="F160" s="19" t="str">
        <f>Query!F160</f>
        <v/>
      </c>
      <c r="G160" s="19" t="str">
        <f>Query!G160</f>
        <v/>
      </c>
      <c r="H160" s="19" t="str">
        <f>Query!H160</f>
        <v/>
      </c>
      <c r="I160" s="19" t="str">
        <f>Query!I160</f>
        <v/>
      </c>
      <c r="J160" s="19" t="str">
        <f>Query!J160</f>
        <v/>
      </c>
      <c r="K160" s="19" t="str">
        <f>Query!K160</f>
        <v/>
      </c>
      <c r="L160" s="19" t="str">
        <f>Query!L160</f>
        <v/>
      </c>
      <c r="M160" s="19" t="str">
        <f>Query!M160</f>
        <v/>
      </c>
      <c r="N160" s="19" t="str">
        <f>Query!N160</f>
        <v/>
      </c>
      <c r="O160" s="19" t="str">
        <f>Query!O160</f>
        <v/>
      </c>
      <c r="P160" s="19" t="str">
        <f>Query!P160</f>
        <v/>
      </c>
      <c r="Q160" s="19" t="str">
        <f>Query!Q160</f>
        <v/>
      </c>
    </row>
    <row r="161" ht="15.75" customHeight="1">
      <c r="A161" s="7" t="str">
        <f>Query!A161</f>
        <v/>
      </c>
      <c r="B161" s="7" t="str">
        <f>Query!B161</f>
        <v/>
      </c>
      <c r="C161" s="7" t="str">
        <f>Query!C161</f>
        <v/>
      </c>
      <c r="D161" s="7" t="str">
        <f>Query!D161</f>
        <v/>
      </c>
      <c r="E161" s="19" t="str">
        <f>Query!E161</f>
        <v/>
      </c>
      <c r="F161" s="19" t="str">
        <f>Query!F161</f>
        <v/>
      </c>
      <c r="G161" s="19" t="str">
        <f>Query!G161</f>
        <v/>
      </c>
      <c r="H161" s="19" t="str">
        <f>Query!H161</f>
        <v/>
      </c>
      <c r="I161" s="19" t="str">
        <f>Query!I161</f>
        <v/>
      </c>
      <c r="J161" s="19" t="str">
        <f>Query!J161</f>
        <v/>
      </c>
      <c r="K161" s="19" t="str">
        <f>Query!K161</f>
        <v/>
      </c>
      <c r="L161" s="19" t="str">
        <f>Query!L161</f>
        <v/>
      </c>
      <c r="M161" s="19" t="str">
        <f>Query!M161</f>
        <v/>
      </c>
      <c r="N161" s="19" t="str">
        <f>Query!N161</f>
        <v/>
      </c>
      <c r="O161" s="19" t="str">
        <f>Query!O161</f>
        <v/>
      </c>
      <c r="P161" s="19" t="str">
        <f>Query!P161</f>
        <v/>
      </c>
      <c r="Q161" s="19" t="str">
        <f>Query!Q161</f>
        <v/>
      </c>
    </row>
    <row r="162" ht="15.75" customHeight="1">
      <c r="A162" s="7" t="str">
        <f>Query!A162</f>
        <v/>
      </c>
      <c r="B162" s="7" t="str">
        <f>Query!B162</f>
        <v/>
      </c>
      <c r="C162" s="7" t="str">
        <f>Query!C162</f>
        <v/>
      </c>
      <c r="D162" s="7" t="str">
        <f>Query!D162</f>
        <v/>
      </c>
      <c r="E162" s="19" t="str">
        <f>Query!E162</f>
        <v/>
      </c>
      <c r="F162" s="19" t="str">
        <f>Query!F162</f>
        <v/>
      </c>
      <c r="G162" s="19" t="str">
        <f>Query!G162</f>
        <v/>
      </c>
      <c r="H162" s="19" t="str">
        <f>Query!H162</f>
        <v/>
      </c>
      <c r="I162" s="19" t="str">
        <f>Query!I162</f>
        <v/>
      </c>
      <c r="J162" s="19" t="str">
        <f>Query!J162</f>
        <v/>
      </c>
      <c r="K162" s="19" t="str">
        <f>Query!K162</f>
        <v/>
      </c>
      <c r="L162" s="19" t="str">
        <f>Query!L162</f>
        <v/>
      </c>
      <c r="M162" s="19" t="str">
        <f>Query!M162</f>
        <v/>
      </c>
      <c r="N162" s="19" t="str">
        <f>Query!N162</f>
        <v/>
      </c>
      <c r="O162" s="19" t="str">
        <f>Query!O162</f>
        <v/>
      </c>
      <c r="P162" s="19" t="str">
        <f>Query!P162</f>
        <v/>
      </c>
      <c r="Q162" s="19" t="str">
        <f>Query!Q162</f>
        <v/>
      </c>
    </row>
    <row r="163" ht="15.75" customHeight="1">
      <c r="A163" s="7" t="str">
        <f>Query!A163</f>
        <v/>
      </c>
      <c r="B163" s="7" t="str">
        <f>Query!B163</f>
        <v/>
      </c>
      <c r="C163" s="7" t="str">
        <f>Query!C163</f>
        <v/>
      </c>
      <c r="D163" s="7" t="str">
        <f>Query!D163</f>
        <v/>
      </c>
      <c r="E163" s="19" t="str">
        <f>Query!E163</f>
        <v/>
      </c>
      <c r="F163" s="19" t="str">
        <f>Query!F163</f>
        <v/>
      </c>
      <c r="G163" s="19" t="str">
        <f>Query!G163</f>
        <v/>
      </c>
      <c r="H163" s="19" t="str">
        <f>Query!H163</f>
        <v/>
      </c>
      <c r="I163" s="19" t="str">
        <f>Query!I163</f>
        <v/>
      </c>
      <c r="J163" s="19" t="str">
        <f>Query!J163</f>
        <v/>
      </c>
      <c r="K163" s="19" t="str">
        <f>Query!K163</f>
        <v/>
      </c>
      <c r="L163" s="19" t="str">
        <f>Query!L163</f>
        <v/>
      </c>
      <c r="M163" s="19" t="str">
        <f>Query!M163</f>
        <v/>
      </c>
      <c r="N163" s="19" t="str">
        <f>Query!N163</f>
        <v/>
      </c>
      <c r="O163" s="19" t="str">
        <f>Query!O163</f>
        <v/>
      </c>
      <c r="P163" s="19" t="str">
        <f>Query!P163</f>
        <v/>
      </c>
      <c r="Q163" s="19" t="str">
        <f>Query!Q163</f>
        <v/>
      </c>
    </row>
    <row r="164" ht="15.75" customHeight="1">
      <c r="A164" s="7" t="str">
        <f>Query!A164</f>
        <v/>
      </c>
      <c r="B164" s="7" t="str">
        <f>Query!B164</f>
        <v/>
      </c>
      <c r="C164" s="7" t="str">
        <f>Query!C164</f>
        <v/>
      </c>
      <c r="D164" s="7" t="str">
        <f>Query!D164</f>
        <v/>
      </c>
      <c r="E164" s="19" t="str">
        <f>Query!E164</f>
        <v/>
      </c>
      <c r="F164" s="19" t="str">
        <f>Query!F164</f>
        <v/>
      </c>
      <c r="G164" s="19" t="str">
        <f>Query!G164</f>
        <v/>
      </c>
      <c r="H164" s="19" t="str">
        <f>Query!H164</f>
        <v/>
      </c>
      <c r="I164" s="19" t="str">
        <f>Query!I164</f>
        <v/>
      </c>
      <c r="J164" s="19" t="str">
        <f>Query!J164</f>
        <v/>
      </c>
      <c r="K164" s="19" t="str">
        <f>Query!K164</f>
        <v/>
      </c>
      <c r="L164" s="19" t="str">
        <f>Query!L164</f>
        <v/>
      </c>
      <c r="M164" s="19" t="str">
        <f>Query!M164</f>
        <v/>
      </c>
      <c r="N164" s="19" t="str">
        <f>Query!N164</f>
        <v/>
      </c>
      <c r="O164" s="19" t="str">
        <f>Query!O164</f>
        <v/>
      </c>
      <c r="P164" s="19" t="str">
        <f>Query!P164</f>
        <v/>
      </c>
      <c r="Q164" s="19" t="str">
        <f>Query!Q164</f>
        <v/>
      </c>
    </row>
    <row r="165" ht="15.75" customHeight="1">
      <c r="A165" s="7" t="str">
        <f>Query!A165</f>
        <v/>
      </c>
      <c r="B165" s="7" t="str">
        <f>Query!B165</f>
        <v/>
      </c>
      <c r="C165" s="7" t="str">
        <f>Query!C165</f>
        <v/>
      </c>
      <c r="D165" s="7" t="str">
        <f>Query!D165</f>
        <v/>
      </c>
      <c r="E165" s="19" t="str">
        <f>Query!E165</f>
        <v/>
      </c>
      <c r="F165" s="19" t="str">
        <f>Query!F165</f>
        <v/>
      </c>
      <c r="G165" s="19" t="str">
        <f>Query!G165</f>
        <v/>
      </c>
      <c r="H165" s="19" t="str">
        <f>Query!H165</f>
        <v/>
      </c>
      <c r="I165" s="19" t="str">
        <f>Query!I165</f>
        <v/>
      </c>
      <c r="J165" s="19" t="str">
        <f>Query!J165</f>
        <v/>
      </c>
      <c r="K165" s="19" t="str">
        <f>Query!K165</f>
        <v/>
      </c>
      <c r="L165" s="19" t="str">
        <f>Query!L165</f>
        <v/>
      </c>
      <c r="M165" s="19" t="str">
        <f>Query!M165</f>
        <v/>
      </c>
      <c r="N165" s="19" t="str">
        <f>Query!N165</f>
        <v/>
      </c>
      <c r="O165" s="19" t="str">
        <f>Query!O165</f>
        <v/>
      </c>
      <c r="P165" s="19" t="str">
        <f>Query!P165</f>
        <v/>
      </c>
      <c r="Q165" s="19" t="str">
        <f>Query!Q165</f>
        <v/>
      </c>
    </row>
    <row r="166" ht="15.75" customHeight="1">
      <c r="A166" s="7" t="str">
        <f>Query!A166</f>
        <v/>
      </c>
      <c r="B166" s="7" t="str">
        <f>Query!B166</f>
        <v/>
      </c>
      <c r="C166" s="7" t="str">
        <f>Query!C166</f>
        <v/>
      </c>
      <c r="D166" s="7" t="str">
        <f>Query!D166</f>
        <v/>
      </c>
      <c r="E166" s="19" t="str">
        <f>Query!E166</f>
        <v/>
      </c>
      <c r="F166" s="19" t="str">
        <f>Query!F166</f>
        <v/>
      </c>
      <c r="G166" s="19" t="str">
        <f>Query!G166</f>
        <v/>
      </c>
      <c r="H166" s="19" t="str">
        <f>Query!H166</f>
        <v/>
      </c>
      <c r="I166" s="19" t="str">
        <f>Query!I166</f>
        <v/>
      </c>
      <c r="J166" s="19" t="str">
        <f>Query!J166</f>
        <v/>
      </c>
      <c r="K166" s="19" t="str">
        <f>Query!K166</f>
        <v/>
      </c>
      <c r="L166" s="19" t="str">
        <f>Query!L166</f>
        <v/>
      </c>
      <c r="M166" s="19" t="str">
        <f>Query!M166</f>
        <v/>
      </c>
      <c r="N166" s="19" t="str">
        <f>Query!N166</f>
        <v/>
      </c>
      <c r="O166" s="19" t="str">
        <f>Query!O166</f>
        <v/>
      </c>
      <c r="P166" s="19" t="str">
        <f>Query!P166</f>
        <v/>
      </c>
      <c r="Q166" s="19" t="str">
        <f>Query!Q166</f>
        <v/>
      </c>
    </row>
    <row r="167" ht="15.75" customHeight="1">
      <c r="A167" s="7" t="str">
        <f>Query!A167</f>
        <v/>
      </c>
      <c r="B167" s="7" t="str">
        <f>Query!B167</f>
        <v/>
      </c>
      <c r="C167" s="7" t="str">
        <f>Query!C167</f>
        <v/>
      </c>
      <c r="D167" s="7" t="str">
        <f>Query!D167</f>
        <v/>
      </c>
      <c r="E167" s="19" t="str">
        <f>Query!E167</f>
        <v/>
      </c>
      <c r="F167" s="19" t="str">
        <f>Query!F167</f>
        <v/>
      </c>
      <c r="G167" s="19" t="str">
        <f>Query!G167</f>
        <v/>
      </c>
      <c r="H167" s="19" t="str">
        <f>Query!H167</f>
        <v/>
      </c>
      <c r="I167" s="19" t="str">
        <f>Query!I167</f>
        <v/>
      </c>
      <c r="J167" s="19" t="str">
        <f>Query!J167</f>
        <v/>
      </c>
      <c r="K167" s="19" t="str">
        <f>Query!K167</f>
        <v/>
      </c>
      <c r="L167" s="19" t="str">
        <f>Query!L167</f>
        <v/>
      </c>
      <c r="M167" s="19" t="str">
        <f>Query!M167</f>
        <v/>
      </c>
      <c r="N167" s="19" t="str">
        <f>Query!N167</f>
        <v/>
      </c>
      <c r="O167" s="19" t="str">
        <f>Query!O167</f>
        <v/>
      </c>
      <c r="P167" s="19" t="str">
        <f>Query!P167</f>
        <v/>
      </c>
      <c r="Q167" s="19" t="str">
        <f>Query!Q167</f>
        <v/>
      </c>
    </row>
    <row r="168" ht="15.75" customHeight="1">
      <c r="A168" s="7" t="str">
        <f>Query!A168</f>
        <v/>
      </c>
      <c r="B168" s="7" t="str">
        <f>Query!B168</f>
        <v/>
      </c>
      <c r="C168" s="7" t="str">
        <f>Query!C168</f>
        <v/>
      </c>
      <c r="D168" s="7" t="str">
        <f>Query!D168</f>
        <v/>
      </c>
      <c r="E168" s="19" t="str">
        <f>Query!E168</f>
        <v/>
      </c>
      <c r="F168" s="19" t="str">
        <f>Query!F168</f>
        <v/>
      </c>
      <c r="G168" s="19" t="str">
        <f>Query!G168</f>
        <v/>
      </c>
      <c r="H168" s="19" t="str">
        <f>Query!H168</f>
        <v/>
      </c>
      <c r="I168" s="19" t="str">
        <f>Query!I168</f>
        <v/>
      </c>
      <c r="J168" s="19" t="str">
        <f>Query!J168</f>
        <v/>
      </c>
      <c r="K168" s="19" t="str">
        <f>Query!K168</f>
        <v/>
      </c>
      <c r="L168" s="19" t="str">
        <f>Query!L168</f>
        <v/>
      </c>
      <c r="M168" s="19" t="str">
        <f>Query!M168</f>
        <v/>
      </c>
      <c r="N168" s="19" t="str">
        <f>Query!N168</f>
        <v/>
      </c>
      <c r="O168" s="19" t="str">
        <f>Query!O168</f>
        <v/>
      </c>
      <c r="P168" s="19" t="str">
        <f>Query!P168</f>
        <v/>
      </c>
      <c r="Q168" s="19" t="str">
        <f>Query!Q168</f>
        <v/>
      </c>
    </row>
    <row r="169" ht="15.75" customHeight="1">
      <c r="A169" s="7" t="str">
        <f>Query!A169</f>
        <v/>
      </c>
      <c r="B169" s="7" t="str">
        <f>Query!B169</f>
        <v/>
      </c>
      <c r="C169" s="7" t="str">
        <f>Query!C169</f>
        <v/>
      </c>
      <c r="D169" s="7" t="str">
        <f>Query!D169</f>
        <v/>
      </c>
      <c r="E169" s="19" t="str">
        <f>Query!E169</f>
        <v/>
      </c>
      <c r="F169" s="19" t="str">
        <f>Query!F169</f>
        <v/>
      </c>
      <c r="G169" s="19" t="str">
        <f>Query!G169</f>
        <v/>
      </c>
      <c r="H169" s="19" t="str">
        <f>Query!H169</f>
        <v/>
      </c>
      <c r="I169" s="19" t="str">
        <f>Query!I169</f>
        <v/>
      </c>
      <c r="J169" s="19" t="str">
        <f>Query!J169</f>
        <v/>
      </c>
      <c r="K169" s="19" t="str">
        <f>Query!K169</f>
        <v/>
      </c>
      <c r="L169" s="19" t="str">
        <f>Query!L169</f>
        <v/>
      </c>
      <c r="M169" s="19" t="str">
        <f>Query!M169</f>
        <v/>
      </c>
      <c r="N169" s="19" t="str">
        <f>Query!N169</f>
        <v/>
      </c>
      <c r="O169" s="19" t="str">
        <f>Query!O169</f>
        <v/>
      </c>
      <c r="P169" s="19" t="str">
        <f>Query!P169</f>
        <v/>
      </c>
      <c r="Q169" s="19" t="str">
        <f>Query!Q169</f>
        <v/>
      </c>
    </row>
    <row r="170" ht="15.75" customHeight="1">
      <c r="A170" s="7" t="str">
        <f>Query!A170</f>
        <v/>
      </c>
      <c r="B170" s="7" t="str">
        <f>Query!B170</f>
        <v/>
      </c>
      <c r="C170" s="7" t="str">
        <f>Query!C170</f>
        <v/>
      </c>
      <c r="D170" s="7" t="str">
        <f>Query!D170</f>
        <v/>
      </c>
      <c r="E170" s="19" t="str">
        <f>Query!E170</f>
        <v/>
      </c>
      <c r="F170" s="19" t="str">
        <f>Query!F170</f>
        <v/>
      </c>
      <c r="G170" s="19" t="str">
        <f>Query!G170</f>
        <v/>
      </c>
      <c r="H170" s="19" t="str">
        <f>Query!H170</f>
        <v/>
      </c>
      <c r="I170" s="19" t="str">
        <f>Query!I170</f>
        <v/>
      </c>
      <c r="J170" s="19" t="str">
        <f>Query!J170</f>
        <v/>
      </c>
      <c r="K170" s="19" t="str">
        <f>Query!K170</f>
        <v/>
      </c>
      <c r="L170" s="19" t="str">
        <f>Query!L170</f>
        <v/>
      </c>
      <c r="M170" s="19" t="str">
        <f>Query!M170</f>
        <v/>
      </c>
      <c r="N170" s="19" t="str">
        <f>Query!N170</f>
        <v/>
      </c>
      <c r="O170" s="19" t="str">
        <f>Query!O170</f>
        <v/>
      </c>
      <c r="P170" s="19" t="str">
        <f>Query!P170</f>
        <v/>
      </c>
      <c r="Q170" s="19" t="str">
        <f>Query!Q170</f>
        <v/>
      </c>
    </row>
    <row r="171" ht="15.75" customHeight="1">
      <c r="A171" s="7" t="str">
        <f>Query!A171</f>
        <v/>
      </c>
      <c r="B171" s="7" t="str">
        <f>Query!B171</f>
        <v/>
      </c>
      <c r="C171" s="7" t="str">
        <f>Query!C171</f>
        <v/>
      </c>
      <c r="D171" s="7" t="str">
        <f>Query!D171</f>
        <v/>
      </c>
      <c r="E171" s="19" t="str">
        <f>Query!E171</f>
        <v/>
      </c>
      <c r="F171" s="19" t="str">
        <f>Query!F171</f>
        <v/>
      </c>
      <c r="G171" s="19" t="str">
        <f>Query!G171</f>
        <v/>
      </c>
      <c r="H171" s="19" t="str">
        <f>Query!H171</f>
        <v/>
      </c>
      <c r="I171" s="19" t="str">
        <f>Query!I171</f>
        <v/>
      </c>
      <c r="J171" s="19" t="str">
        <f>Query!J171</f>
        <v/>
      </c>
      <c r="K171" s="19" t="str">
        <f>Query!K171</f>
        <v/>
      </c>
      <c r="L171" s="19" t="str">
        <f>Query!L171</f>
        <v/>
      </c>
      <c r="M171" s="19" t="str">
        <f>Query!M171</f>
        <v/>
      </c>
      <c r="N171" s="19" t="str">
        <f>Query!N171</f>
        <v/>
      </c>
      <c r="O171" s="19" t="str">
        <f>Query!O171</f>
        <v/>
      </c>
      <c r="P171" s="19" t="str">
        <f>Query!P171</f>
        <v/>
      </c>
      <c r="Q171" s="19" t="str">
        <f>Query!Q171</f>
        <v/>
      </c>
    </row>
    <row r="172" ht="15.75" customHeight="1">
      <c r="A172" s="7" t="str">
        <f>Query!A172</f>
        <v/>
      </c>
      <c r="B172" s="7" t="str">
        <f>Query!B172</f>
        <v/>
      </c>
      <c r="C172" s="7" t="str">
        <f>Query!C172</f>
        <v/>
      </c>
      <c r="D172" s="7" t="str">
        <f>Query!D172</f>
        <v/>
      </c>
      <c r="E172" s="19" t="str">
        <f>Query!E172</f>
        <v/>
      </c>
      <c r="F172" s="19" t="str">
        <f>Query!F172</f>
        <v/>
      </c>
      <c r="G172" s="19" t="str">
        <f>Query!G172</f>
        <v/>
      </c>
      <c r="H172" s="19" t="str">
        <f>Query!H172</f>
        <v/>
      </c>
      <c r="I172" s="19" t="str">
        <f>Query!I172</f>
        <v/>
      </c>
      <c r="J172" s="19" t="str">
        <f>Query!J172</f>
        <v/>
      </c>
      <c r="K172" s="19" t="str">
        <f>Query!K172</f>
        <v/>
      </c>
      <c r="L172" s="19" t="str">
        <f>Query!L172</f>
        <v/>
      </c>
      <c r="M172" s="19" t="str">
        <f>Query!M172</f>
        <v/>
      </c>
      <c r="N172" s="19" t="str">
        <f>Query!N172</f>
        <v/>
      </c>
      <c r="O172" s="19" t="str">
        <f>Query!O172</f>
        <v/>
      </c>
      <c r="P172" s="19" t="str">
        <f>Query!P172</f>
        <v/>
      </c>
      <c r="Q172" s="19" t="str">
        <f>Query!Q172</f>
        <v/>
      </c>
    </row>
    <row r="173" ht="15.75" customHeight="1">
      <c r="A173" s="7" t="str">
        <f>Query!A173</f>
        <v/>
      </c>
      <c r="B173" s="7" t="str">
        <f>Query!B173</f>
        <v/>
      </c>
      <c r="C173" s="7" t="str">
        <f>Query!C173</f>
        <v/>
      </c>
      <c r="D173" s="7" t="str">
        <f>Query!D173</f>
        <v/>
      </c>
      <c r="E173" s="19" t="str">
        <f>Query!E173</f>
        <v/>
      </c>
      <c r="F173" s="19" t="str">
        <f>Query!F173</f>
        <v/>
      </c>
      <c r="G173" s="19" t="str">
        <f>Query!G173</f>
        <v/>
      </c>
      <c r="H173" s="19" t="str">
        <f>Query!H173</f>
        <v/>
      </c>
      <c r="I173" s="19" t="str">
        <f>Query!I173</f>
        <v/>
      </c>
      <c r="J173" s="19" t="str">
        <f>Query!J173</f>
        <v/>
      </c>
      <c r="K173" s="19" t="str">
        <f>Query!K173</f>
        <v/>
      </c>
      <c r="L173" s="19" t="str">
        <f>Query!L173</f>
        <v/>
      </c>
      <c r="M173" s="19" t="str">
        <f>Query!M173</f>
        <v/>
      </c>
      <c r="N173" s="19" t="str">
        <f>Query!N173</f>
        <v/>
      </c>
      <c r="O173" s="19" t="str">
        <f>Query!O173</f>
        <v/>
      </c>
      <c r="P173" s="19" t="str">
        <f>Query!P173</f>
        <v/>
      </c>
      <c r="Q173" s="19" t="str">
        <f>Query!Q173</f>
        <v/>
      </c>
    </row>
    <row r="174" ht="15.75" customHeight="1">
      <c r="A174" s="7" t="str">
        <f>Query!A174</f>
        <v/>
      </c>
      <c r="B174" s="7" t="str">
        <f>Query!B174</f>
        <v/>
      </c>
      <c r="C174" s="7" t="str">
        <f>Query!C174</f>
        <v/>
      </c>
      <c r="D174" s="7" t="str">
        <f>Query!D174</f>
        <v/>
      </c>
      <c r="E174" s="19" t="str">
        <f>Query!E174</f>
        <v/>
      </c>
      <c r="F174" s="19" t="str">
        <f>Query!F174</f>
        <v/>
      </c>
      <c r="G174" s="19" t="str">
        <f>Query!G174</f>
        <v/>
      </c>
      <c r="H174" s="19" t="str">
        <f>Query!H174</f>
        <v/>
      </c>
      <c r="I174" s="19" t="str">
        <f>Query!I174</f>
        <v/>
      </c>
      <c r="J174" s="19" t="str">
        <f>Query!J174</f>
        <v/>
      </c>
      <c r="K174" s="19" t="str">
        <f>Query!K174</f>
        <v/>
      </c>
      <c r="L174" s="19" t="str">
        <f>Query!L174</f>
        <v/>
      </c>
      <c r="M174" s="19" t="str">
        <f>Query!M174</f>
        <v/>
      </c>
      <c r="N174" s="19" t="str">
        <f>Query!N174</f>
        <v/>
      </c>
      <c r="O174" s="19" t="str">
        <f>Query!O174</f>
        <v/>
      </c>
      <c r="P174" s="19" t="str">
        <f>Query!P174</f>
        <v/>
      </c>
      <c r="Q174" s="19" t="str">
        <f>Query!Q174</f>
        <v/>
      </c>
    </row>
    <row r="175" ht="15.75" customHeight="1">
      <c r="A175" s="7" t="str">
        <f>Query!A175</f>
        <v/>
      </c>
      <c r="B175" s="7" t="str">
        <f>Query!B175</f>
        <v/>
      </c>
      <c r="C175" s="7" t="str">
        <f>Query!C175</f>
        <v/>
      </c>
      <c r="D175" s="7" t="str">
        <f>Query!D175</f>
        <v/>
      </c>
      <c r="E175" s="19" t="str">
        <f>Query!E175</f>
        <v/>
      </c>
      <c r="F175" s="19" t="str">
        <f>Query!F175</f>
        <v/>
      </c>
      <c r="G175" s="19" t="str">
        <f>Query!G175</f>
        <v/>
      </c>
      <c r="H175" s="19" t="str">
        <f>Query!H175</f>
        <v/>
      </c>
      <c r="I175" s="19" t="str">
        <f>Query!I175</f>
        <v/>
      </c>
      <c r="J175" s="19" t="str">
        <f>Query!J175</f>
        <v/>
      </c>
      <c r="K175" s="19" t="str">
        <f>Query!K175</f>
        <v/>
      </c>
      <c r="L175" s="19" t="str">
        <f>Query!L175</f>
        <v/>
      </c>
      <c r="M175" s="19" t="str">
        <f>Query!M175</f>
        <v/>
      </c>
      <c r="N175" s="19" t="str">
        <f>Query!N175</f>
        <v/>
      </c>
      <c r="O175" s="19" t="str">
        <f>Query!O175</f>
        <v/>
      </c>
      <c r="P175" s="19" t="str">
        <f>Query!P175</f>
        <v/>
      </c>
      <c r="Q175" s="19" t="str">
        <f>Query!Q175</f>
        <v/>
      </c>
    </row>
    <row r="176" ht="15.75" customHeight="1">
      <c r="A176" s="7" t="str">
        <f>Query!A176</f>
        <v/>
      </c>
      <c r="B176" s="7" t="str">
        <f>Query!B176</f>
        <v/>
      </c>
      <c r="C176" s="7" t="str">
        <f>Query!C176</f>
        <v/>
      </c>
      <c r="D176" s="7" t="str">
        <f>Query!D176</f>
        <v/>
      </c>
      <c r="E176" s="19" t="str">
        <f>Query!E176</f>
        <v/>
      </c>
      <c r="F176" s="19" t="str">
        <f>Query!F176</f>
        <v/>
      </c>
      <c r="G176" s="19" t="str">
        <f>Query!G176</f>
        <v/>
      </c>
      <c r="H176" s="19" t="str">
        <f>Query!H176</f>
        <v/>
      </c>
      <c r="I176" s="19" t="str">
        <f>Query!I176</f>
        <v/>
      </c>
      <c r="J176" s="19" t="str">
        <f>Query!J176</f>
        <v/>
      </c>
      <c r="K176" s="19" t="str">
        <f>Query!K176</f>
        <v/>
      </c>
      <c r="L176" s="19" t="str">
        <f>Query!L176</f>
        <v/>
      </c>
      <c r="M176" s="19" t="str">
        <f>Query!M176</f>
        <v/>
      </c>
      <c r="N176" s="19" t="str">
        <f>Query!N176</f>
        <v/>
      </c>
      <c r="O176" s="19" t="str">
        <f>Query!O176</f>
        <v/>
      </c>
      <c r="P176" s="19" t="str">
        <f>Query!P176</f>
        <v/>
      </c>
      <c r="Q176" s="19" t="str">
        <f>Query!Q176</f>
        <v/>
      </c>
    </row>
    <row r="177" ht="15.75" customHeight="1">
      <c r="A177" s="7" t="str">
        <f>Query!A177</f>
        <v/>
      </c>
      <c r="B177" s="7" t="str">
        <f>Query!B177</f>
        <v/>
      </c>
      <c r="C177" s="7" t="str">
        <f>Query!C177</f>
        <v/>
      </c>
      <c r="D177" s="7" t="str">
        <f>Query!D177</f>
        <v/>
      </c>
      <c r="E177" s="19" t="str">
        <f>Query!E177</f>
        <v/>
      </c>
      <c r="F177" s="19" t="str">
        <f>Query!F177</f>
        <v/>
      </c>
      <c r="G177" s="19" t="str">
        <f>Query!G177</f>
        <v/>
      </c>
      <c r="H177" s="19" t="str">
        <f>Query!H177</f>
        <v/>
      </c>
      <c r="I177" s="19" t="str">
        <f>Query!I177</f>
        <v/>
      </c>
      <c r="J177" s="19" t="str">
        <f>Query!J177</f>
        <v/>
      </c>
      <c r="K177" s="19" t="str">
        <f>Query!K177</f>
        <v/>
      </c>
      <c r="L177" s="19" t="str">
        <f>Query!L177</f>
        <v/>
      </c>
      <c r="M177" s="19" t="str">
        <f>Query!M177</f>
        <v/>
      </c>
      <c r="N177" s="19" t="str">
        <f>Query!N177</f>
        <v/>
      </c>
      <c r="O177" s="19" t="str">
        <f>Query!O177</f>
        <v/>
      </c>
      <c r="P177" s="19" t="str">
        <f>Query!P177</f>
        <v/>
      </c>
      <c r="Q177" s="19" t="str">
        <f>Query!Q177</f>
        <v/>
      </c>
    </row>
    <row r="178" ht="15.75" customHeight="1">
      <c r="A178" s="7" t="str">
        <f>Query!A178</f>
        <v/>
      </c>
      <c r="B178" s="7" t="str">
        <f>Query!B178</f>
        <v/>
      </c>
      <c r="C178" s="7" t="str">
        <f>Query!C178</f>
        <v/>
      </c>
      <c r="D178" s="7" t="str">
        <f>Query!D178</f>
        <v/>
      </c>
      <c r="E178" s="19" t="str">
        <f>Query!E178</f>
        <v/>
      </c>
      <c r="F178" s="19" t="str">
        <f>Query!F178</f>
        <v/>
      </c>
      <c r="G178" s="19" t="str">
        <f>Query!G178</f>
        <v/>
      </c>
      <c r="H178" s="19" t="str">
        <f>Query!H178</f>
        <v/>
      </c>
      <c r="I178" s="19" t="str">
        <f>Query!I178</f>
        <v/>
      </c>
      <c r="J178" s="19" t="str">
        <f>Query!J178</f>
        <v/>
      </c>
      <c r="K178" s="19" t="str">
        <f>Query!K178</f>
        <v/>
      </c>
      <c r="L178" s="19" t="str">
        <f>Query!L178</f>
        <v/>
      </c>
      <c r="M178" s="19" t="str">
        <f>Query!M178</f>
        <v/>
      </c>
      <c r="N178" s="19" t="str">
        <f>Query!N178</f>
        <v/>
      </c>
      <c r="O178" s="19" t="str">
        <f>Query!O178</f>
        <v/>
      </c>
      <c r="P178" s="19" t="str">
        <f>Query!P178</f>
        <v/>
      </c>
      <c r="Q178" s="19" t="str">
        <f>Query!Q178</f>
        <v/>
      </c>
    </row>
    <row r="179" ht="15.75" customHeight="1">
      <c r="A179" s="7" t="str">
        <f>Query!A179</f>
        <v/>
      </c>
      <c r="B179" s="7" t="str">
        <f>Query!B179</f>
        <v/>
      </c>
      <c r="C179" s="7" t="str">
        <f>Query!C179</f>
        <v/>
      </c>
      <c r="D179" s="7" t="str">
        <f>Query!D179</f>
        <v/>
      </c>
      <c r="E179" s="19" t="str">
        <f>Query!E179</f>
        <v/>
      </c>
      <c r="F179" s="19" t="str">
        <f>Query!F179</f>
        <v/>
      </c>
      <c r="G179" s="19" t="str">
        <f>Query!G179</f>
        <v/>
      </c>
      <c r="H179" s="19" t="str">
        <f>Query!H179</f>
        <v/>
      </c>
      <c r="I179" s="19" t="str">
        <f>Query!I179</f>
        <v/>
      </c>
      <c r="J179" s="19" t="str">
        <f>Query!J179</f>
        <v/>
      </c>
      <c r="K179" s="19" t="str">
        <f>Query!K179</f>
        <v/>
      </c>
      <c r="L179" s="19" t="str">
        <f>Query!L179</f>
        <v/>
      </c>
      <c r="M179" s="19" t="str">
        <f>Query!M179</f>
        <v/>
      </c>
      <c r="N179" s="19" t="str">
        <f>Query!N179</f>
        <v/>
      </c>
      <c r="O179" s="19" t="str">
        <f>Query!O179</f>
        <v/>
      </c>
      <c r="P179" s="19" t="str">
        <f>Query!P179</f>
        <v/>
      </c>
      <c r="Q179" s="19" t="str">
        <f>Query!Q179</f>
        <v/>
      </c>
    </row>
    <row r="180" ht="15.75" customHeight="1">
      <c r="A180" s="7" t="str">
        <f>Query!A180</f>
        <v/>
      </c>
      <c r="B180" s="7" t="str">
        <f>Query!B180</f>
        <v/>
      </c>
      <c r="C180" s="7" t="str">
        <f>Query!C180</f>
        <v/>
      </c>
      <c r="D180" s="7" t="str">
        <f>Query!D180</f>
        <v/>
      </c>
      <c r="E180" s="19" t="str">
        <f>Query!E180</f>
        <v/>
      </c>
      <c r="F180" s="19" t="str">
        <f>Query!F180</f>
        <v/>
      </c>
      <c r="G180" s="19" t="str">
        <f>Query!G180</f>
        <v/>
      </c>
      <c r="H180" s="19" t="str">
        <f>Query!H180</f>
        <v/>
      </c>
      <c r="I180" s="19" t="str">
        <f>Query!I180</f>
        <v/>
      </c>
      <c r="J180" s="19" t="str">
        <f>Query!J180</f>
        <v/>
      </c>
      <c r="K180" s="19" t="str">
        <f>Query!K180</f>
        <v/>
      </c>
      <c r="L180" s="19" t="str">
        <f>Query!L180</f>
        <v/>
      </c>
      <c r="M180" s="19" t="str">
        <f>Query!M180</f>
        <v/>
      </c>
      <c r="N180" s="19" t="str">
        <f>Query!N180</f>
        <v/>
      </c>
      <c r="O180" s="19" t="str">
        <f>Query!O180</f>
        <v/>
      </c>
      <c r="P180" s="19" t="str">
        <f>Query!P180</f>
        <v/>
      </c>
      <c r="Q180" s="19" t="str">
        <f>Query!Q180</f>
        <v/>
      </c>
    </row>
    <row r="181" ht="15.75" customHeight="1">
      <c r="A181" s="7" t="str">
        <f>Query!A181</f>
        <v/>
      </c>
      <c r="B181" s="7" t="str">
        <f>Query!B181</f>
        <v/>
      </c>
      <c r="C181" s="7" t="str">
        <f>Query!C181</f>
        <v/>
      </c>
      <c r="D181" s="7" t="str">
        <f>Query!D181</f>
        <v/>
      </c>
      <c r="E181" s="19" t="str">
        <f>Query!E181</f>
        <v/>
      </c>
      <c r="F181" s="19" t="str">
        <f>Query!F181</f>
        <v/>
      </c>
      <c r="G181" s="19" t="str">
        <f>Query!G181</f>
        <v/>
      </c>
      <c r="H181" s="19" t="str">
        <f>Query!H181</f>
        <v/>
      </c>
      <c r="I181" s="19" t="str">
        <f>Query!I181</f>
        <v/>
      </c>
      <c r="J181" s="19" t="str">
        <f>Query!J181</f>
        <v/>
      </c>
      <c r="K181" s="19" t="str">
        <f>Query!K181</f>
        <v/>
      </c>
      <c r="L181" s="19" t="str">
        <f>Query!L181</f>
        <v/>
      </c>
      <c r="M181" s="19" t="str">
        <f>Query!M181</f>
        <v/>
      </c>
      <c r="N181" s="19" t="str">
        <f>Query!N181</f>
        <v/>
      </c>
      <c r="O181" s="19" t="str">
        <f>Query!O181</f>
        <v/>
      </c>
      <c r="P181" s="19" t="str">
        <f>Query!P181</f>
        <v/>
      </c>
      <c r="Q181" s="19" t="str">
        <f>Query!Q181</f>
        <v/>
      </c>
    </row>
    <row r="182" ht="15.75" customHeight="1">
      <c r="A182" s="7" t="str">
        <f>Query!A182</f>
        <v/>
      </c>
      <c r="B182" s="7" t="str">
        <f>Query!B182</f>
        <v/>
      </c>
      <c r="C182" s="7" t="str">
        <f>Query!C182</f>
        <v/>
      </c>
      <c r="D182" s="7" t="str">
        <f>Query!D182</f>
        <v/>
      </c>
      <c r="E182" s="19" t="str">
        <f>Query!E182</f>
        <v/>
      </c>
      <c r="F182" s="19" t="str">
        <f>Query!F182</f>
        <v/>
      </c>
      <c r="G182" s="19" t="str">
        <f>Query!G182</f>
        <v/>
      </c>
      <c r="H182" s="19" t="str">
        <f>Query!H182</f>
        <v/>
      </c>
      <c r="I182" s="19" t="str">
        <f>Query!I182</f>
        <v/>
      </c>
      <c r="J182" s="19" t="str">
        <f>Query!J182</f>
        <v/>
      </c>
      <c r="K182" s="19" t="str">
        <f>Query!K182</f>
        <v/>
      </c>
      <c r="L182" s="19" t="str">
        <f>Query!L182</f>
        <v/>
      </c>
      <c r="M182" s="19" t="str">
        <f>Query!M182</f>
        <v/>
      </c>
      <c r="N182" s="19" t="str">
        <f>Query!N182</f>
        <v/>
      </c>
      <c r="O182" s="19" t="str">
        <f>Query!O182</f>
        <v/>
      </c>
      <c r="P182" s="19" t="str">
        <f>Query!P182</f>
        <v/>
      </c>
      <c r="Q182" s="19" t="str">
        <f>Query!Q182</f>
        <v/>
      </c>
    </row>
    <row r="183" ht="15.75" customHeight="1">
      <c r="A183" s="7" t="str">
        <f>Query!A183</f>
        <v/>
      </c>
      <c r="B183" s="7" t="str">
        <f>Query!B183</f>
        <v/>
      </c>
      <c r="C183" s="7" t="str">
        <f>Query!C183</f>
        <v/>
      </c>
      <c r="D183" s="7" t="str">
        <f>Query!D183</f>
        <v/>
      </c>
      <c r="E183" s="19" t="str">
        <f>Query!E183</f>
        <v/>
      </c>
      <c r="F183" s="19" t="str">
        <f>Query!F183</f>
        <v/>
      </c>
      <c r="G183" s="19" t="str">
        <f>Query!G183</f>
        <v/>
      </c>
      <c r="H183" s="19" t="str">
        <f>Query!H183</f>
        <v/>
      </c>
      <c r="I183" s="19" t="str">
        <f>Query!I183</f>
        <v/>
      </c>
      <c r="J183" s="19" t="str">
        <f>Query!J183</f>
        <v/>
      </c>
      <c r="K183" s="19" t="str">
        <f>Query!K183</f>
        <v/>
      </c>
      <c r="L183" s="19" t="str">
        <f>Query!L183</f>
        <v/>
      </c>
      <c r="M183" s="19" t="str">
        <f>Query!M183</f>
        <v/>
      </c>
      <c r="N183" s="19" t="str">
        <f>Query!N183</f>
        <v/>
      </c>
      <c r="O183" s="19" t="str">
        <f>Query!O183</f>
        <v/>
      </c>
      <c r="P183" s="19" t="str">
        <f>Query!P183</f>
        <v/>
      </c>
      <c r="Q183" s="19" t="str">
        <f>Query!Q183</f>
        <v/>
      </c>
    </row>
    <row r="184" ht="15.75" customHeight="1">
      <c r="A184" s="7" t="str">
        <f>Query!A184</f>
        <v/>
      </c>
      <c r="B184" s="7" t="str">
        <f>Query!B184</f>
        <v/>
      </c>
      <c r="C184" s="7" t="str">
        <f>Query!C184</f>
        <v/>
      </c>
      <c r="D184" s="7" t="str">
        <f>Query!D184</f>
        <v/>
      </c>
      <c r="E184" s="19" t="str">
        <f>Query!E184</f>
        <v/>
      </c>
      <c r="F184" s="19" t="str">
        <f>Query!F184</f>
        <v/>
      </c>
      <c r="G184" s="19" t="str">
        <f>Query!G184</f>
        <v/>
      </c>
      <c r="H184" s="19" t="str">
        <f>Query!H184</f>
        <v/>
      </c>
      <c r="I184" s="19" t="str">
        <f>Query!I184</f>
        <v/>
      </c>
      <c r="J184" s="19" t="str">
        <f>Query!J184</f>
        <v/>
      </c>
      <c r="K184" s="19" t="str">
        <f>Query!K184</f>
        <v/>
      </c>
      <c r="L184" s="19" t="str">
        <f>Query!L184</f>
        <v/>
      </c>
      <c r="M184" s="19" t="str">
        <f>Query!M184</f>
        <v/>
      </c>
      <c r="N184" s="19" t="str">
        <f>Query!N184</f>
        <v/>
      </c>
      <c r="O184" s="19" t="str">
        <f>Query!O184</f>
        <v/>
      </c>
      <c r="P184" s="19" t="str">
        <f>Query!P184</f>
        <v/>
      </c>
      <c r="Q184" s="19" t="str">
        <f>Query!Q184</f>
        <v/>
      </c>
    </row>
    <row r="185" ht="15.75" customHeight="1">
      <c r="A185" s="7" t="str">
        <f>Query!A185</f>
        <v/>
      </c>
      <c r="B185" s="7" t="str">
        <f>Query!B185</f>
        <v/>
      </c>
      <c r="C185" s="7" t="str">
        <f>Query!C185</f>
        <v/>
      </c>
      <c r="D185" s="7" t="str">
        <f>Query!D185</f>
        <v/>
      </c>
      <c r="E185" s="19" t="str">
        <f>Query!E185</f>
        <v/>
      </c>
      <c r="F185" s="19" t="str">
        <f>Query!F185</f>
        <v/>
      </c>
      <c r="G185" s="19" t="str">
        <f>Query!G185</f>
        <v/>
      </c>
      <c r="H185" s="19" t="str">
        <f>Query!H185</f>
        <v/>
      </c>
      <c r="I185" s="19" t="str">
        <f>Query!I185</f>
        <v/>
      </c>
      <c r="J185" s="19" t="str">
        <f>Query!J185</f>
        <v/>
      </c>
      <c r="K185" s="19" t="str">
        <f>Query!K185</f>
        <v/>
      </c>
      <c r="L185" s="19" t="str">
        <f>Query!L185</f>
        <v/>
      </c>
      <c r="M185" s="19" t="str">
        <f>Query!M185</f>
        <v/>
      </c>
      <c r="N185" s="19" t="str">
        <f>Query!N185</f>
        <v/>
      </c>
      <c r="O185" s="19" t="str">
        <f>Query!O185</f>
        <v/>
      </c>
      <c r="P185" s="19" t="str">
        <f>Query!P185</f>
        <v/>
      </c>
      <c r="Q185" s="19" t="str">
        <f>Query!Q185</f>
        <v/>
      </c>
    </row>
    <row r="186" ht="15.75" customHeight="1">
      <c r="A186" s="7" t="str">
        <f>Query!A186</f>
        <v/>
      </c>
      <c r="B186" s="7" t="str">
        <f>Query!B186</f>
        <v/>
      </c>
      <c r="C186" s="7" t="str">
        <f>Query!C186</f>
        <v/>
      </c>
      <c r="D186" s="7" t="str">
        <f>Query!D186</f>
        <v/>
      </c>
      <c r="E186" s="19" t="str">
        <f>Query!E186</f>
        <v/>
      </c>
      <c r="F186" s="19" t="str">
        <f>Query!F186</f>
        <v/>
      </c>
      <c r="G186" s="19" t="str">
        <f>Query!G186</f>
        <v/>
      </c>
      <c r="H186" s="19" t="str">
        <f>Query!H186</f>
        <v/>
      </c>
      <c r="I186" s="19" t="str">
        <f>Query!I186</f>
        <v/>
      </c>
      <c r="J186" s="19" t="str">
        <f>Query!J186</f>
        <v/>
      </c>
      <c r="K186" s="19" t="str">
        <f>Query!K186</f>
        <v/>
      </c>
      <c r="L186" s="19" t="str">
        <f>Query!L186</f>
        <v/>
      </c>
      <c r="M186" s="19" t="str">
        <f>Query!M186</f>
        <v/>
      </c>
      <c r="N186" s="19" t="str">
        <f>Query!N186</f>
        <v/>
      </c>
      <c r="O186" s="19" t="str">
        <f>Query!O186</f>
        <v/>
      </c>
      <c r="P186" s="19" t="str">
        <f>Query!P186</f>
        <v/>
      </c>
      <c r="Q186" s="19" t="str">
        <f>Query!Q186</f>
        <v/>
      </c>
    </row>
    <row r="187" ht="15.75" customHeight="1">
      <c r="A187" s="7" t="str">
        <f>Query!A187</f>
        <v/>
      </c>
      <c r="B187" s="7" t="str">
        <f>Query!B187</f>
        <v/>
      </c>
      <c r="C187" s="7" t="str">
        <f>Query!C187</f>
        <v/>
      </c>
      <c r="D187" s="7" t="str">
        <f>Query!D187</f>
        <v/>
      </c>
      <c r="E187" s="19" t="str">
        <f>Query!E187</f>
        <v/>
      </c>
      <c r="F187" s="19" t="str">
        <f>Query!F187</f>
        <v/>
      </c>
      <c r="G187" s="19" t="str">
        <f>Query!G187</f>
        <v/>
      </c>
      <c r="H187" s="19" t="str">
        <f>Query!H187</f>
        <v/>
      </c>
      <c r="I187" s="19" t="str">
        <f>Query!I187</f>
        <v/>
      </c>
      <c r="J187" s="19" t="str">
        <f>Query!J187</f>
        <v/>
      </c>
      <c r="K187" s="19" t="str">
        <f>Query!K187</f>
        <v/>
      </c>
      <c r="L187" s="19" t="str">
        <f>Query!L187</f>
        <v/>
      </c>
      <c r="M187" s="19" t="str">
        <f>Query!M187</f>
        <v/>
      </c>
      <c r="N187" s="19" t="str">
        <f>Query!N187</f>
        <v/>
      </c>
      <c r="O187" s="19" t="str">
        <f>Query!O187</f>
        <v/>
      </c>
      <c r="P187" s="19" t="str">
        <f>Query!P187</f>
        <v/>
      </c>
      <c r="Q187" s="19" t="str">
        <f>Query!Q187</f>
        <v/>
      </c>
    </row>
    <row r="188" ht="15.75" customHeight="1">
      <c r="A188" s="7" t="str">
        <f>Query!A188</f>
        <v/>
      </c>
      <c r="B188" s="7" t="str">
        <f>Query!B188</f>
        <v/>
      </c>
      <c r="C188" s="7" t="str">
        <f>Query!C188</f>
        <v/>
      </c>
      <c r="D188" s="7" t="str">
        <f>Query!D188</f>
        <v/>
      </c>
      <c r="E188" s="19" t="str">
        <f>Query!E188</f>
        <v/>
      </c>
      <c r="F188" s="19" t="str">
        <f>Query!F188</f>
        <v/>
      </c>
      <c r="G188" s="19" t="str">
        <f>Query!G188</f>
        <v/>
      </c>
      <c r="H188" s="19" t="str">
        <f>Query!H188</f>
        <v/>
      </c>
      <c r="I188" s="19" t="str">
        <f>Query!I188</f>
        <v/>
      </c>
      <c r="J188" s="19" t="str">
        <f>Query!J188</f>
        <v/>
      </c>
      <c r="K188" s="19" t="str">
        <f>Query!K188</f>
        <v/>
      </c>
      <c r="L188" s="19" t="str">
        <f>Query!L188</f>
        <v/>
      </c>
      <c r="M188" s="19" t="str">
        <f>Query!M188</f>
        <v/>
      </c>
      <c r="N188" s="19" t="str">
        <f>Query!N188</f>
        <v/>
      </c>
      <c r="O188" s="19" t="str">
        <f>Query!O188</f>
        <v/>
      </c>
      <c r="P188" s="19" t="str">
        <f>Query!P188</f>
        <v/>
      </c>
      <c r="Q188" s="19" t="str">
        <f>Query!Q188</f>
        <v/>
      </c>
    </row>
    <row r="189" ht="15.75" customHeight="1">
      <c r="A189" s="7" t="str">
        <f>Query!A189</f>
        <v/>
      </c>
      <c r="B189" s="7" t="str">
        <f>Query!B189</f>
        <v/>
      </c>
      <c r="C189" s="7" t="str">
        <f>Query!C189</f>
        <v/>
      </c>
      <c r="D189" s="7" t="str">
        <f>Query!D189</f>
        <v/>
      </c>
      <c r="E189" s="19" t="str">
        <f>Query!E189</f>
        <v/>
      </c>
      <c r="F189" s="19" t="str">
        <f>Query!F189</f>
        <v/>
      </c>
      <c r="G189" s="19" t="str">
        <f>Query!G189</f>
        <v/>
      </c>
      <c r="H189" s="19" t="str">
        <f>Query!H189</f>
        <v/>
      </c>
      <c r="I189" s="19" t="str">
        <f>Query!I189</f>
        <v/>
      </c>
      <c r="J189" s="19" t="str">
        <f>Query!J189</f>
        <v/>
      </c>
      <c r="K189" s="19" t="str">
        <f>Query!K189</f>
        <v/>
      </c>
      <c r="L189" s="19" t="str">
        <f>Query!L189</f>
        <v/>
      </c>
      <c r="M189" s="19" t="str">
        <f>Query!M189</f>
        <v/>
      </c>
      <c r="N189" s="19" t="str">
        <f>Query!N189</f>
        <v/>
      </c>
      <c r="O189" s="19" t="str">
        <f>Query!O189</f>
        <v/>
      </c>
      <c r="P189" s="19" t="str">
        <f>Query!P189</f>
        <v/>
      </c>
      <c r="Q189" s="19" t="str">
        <f>Query!Q189</f>
        <v/>
      </c>
    </row>
    <row r="190" ht="15.75" customHeight="1">
      <c r="A190" s="7" t="str">
        <f>Query!A190</f>
        <v/>
      </c>
      <c r="B190" s="7" t="str">
        <f>Query!B190</f>
        <v/>
      </c>
      <c r="C190" s="7" t="str">
        <f>Query!C190</f>
        <v/>
      </c>
      <c r="D190" s="7" t="str">
        <f>Query!D190</f>
        <v/>
      </c>
      <c r="E190" s="19" t="str">
        <f>Query!E190</f>
        <v/>
      </c>
      <c r="F190" s="19" t="str">
        <f>Query!F190</f>
        <v/>
      </c>
      <c r="G190" s="19" t="str">
        <f>Query!G190</f>
        <v/>
      </c>
      <c r="H190" s="19" t="str">
        <f>Query!H190</f>
        <v/>
      </c>
      <c r="I190" s="19" t="str">
        <f>Query!I190</f>
        <v/>
      </c>
      <c r="J190" s="19" t="str">
        <f>Query!J190</f>
        <v/>
      </c>
      <c r="K190" s="19" t="str">
        <f>Query!K190</f>
        <v/>
      </c>
      <c r="L190" s="19" t="str">
        <f>Query!L190</f>
        <v/>
      </c>
      <c r="M190" s="19" t="str">
        <f>Query!M190</f>
        <v/>
      </c>
      <c r="N190" s="19" t="str">
        <f>Query!N190</f>
        <v/>
      </c>
      <c r="O190" s="19" t="str">
        <f>Query!O190</f>
        <v/>
      </c>
      <c r="P190" s="19" t="str">
        <f>Query!P190</f>
        <v/>
      </c>
      <c r="Q190" s="19" t="str">
        <f>Query!Q190</f>
        <v/>
      </c>
    </row>
    <row r="191" ht="15.75" customHeight="1">
      <c r="A191" s="7" t="str">
        <f>Query!A191</f>
        <v/>
      </c>
      <c r="B191" s="7" t="str">
        <f>Query!B191</f>
        <v/>
      </c>
      <c r="C191" s="7" t="str">
        <f>Query!C191</f>
        <v/>
      </c>
      <c r="D191" s="7" t="str">
        <f>Query!D191</f>
        <v/>
      </c>
      <c r="E191" s="19" t="str">
        <f>Query!E191</f>
        <v/>
      </c>
      <c r="F191" s="19" t="str">
        <f>Query!F191</f>
        <v/>
      </c>
      <c r="G191" s="19" t="str">
        <f>Query!G191</f>
        <v/>
      </c>
      <c r="H191" s="19" t="str">
        <f>Query!H191</f>
        <v/>
      </c>
      <c r="I191" s="19" t="str">
        <f>Query!I191</f>
        <v/>
      </c>
      <c r="J191" s="19" t="str">
        <f>Query!J191</f>
        <v/>
      </c>
      <c r="K191" s="19" t="str">
        <f>Query!K191</f>
        <v/>
      </c>
      <c r="L191" s="19" t="str">
        <f>Query!L191</f>
        <v/>
      </c>
      <c r="M191" s="19" t="str">
        <f>Query!M191</f>
        <v/>
      </c>
      <c r="N191" s="19" t="str">
        <f>Query!N191</f>
        <v/>
      </c>
      <c r="O191" s="19" t="str">
        <f>Query!O191</f>
        <v/>
      </c>
      <c r="P191" s="19" t="str">
        <f>Query!P191</f>
        <v/>
      </c>
      <c r="Q191" s="19" t="str">
        <f>Query!Q191</f>
        <v/>
      </c>
    </row>
    <row r="192" ht="15.75" customHeight="1">
      <c r="A192" s="7" t="str">
        <f>Query!A192</f>
        <v/>
      </c>
      <c r="B192" s="7" t="str">
        <f>Query!B192</f>
        <v/>
      </c>
      <c r="C192" s="7" t="str">
        <f>Query!C192</f>
        <v/>
      </c>
      <c r="D192" s="7" t="str">
        <f>Query!D192</f>
        <v/>
      </c>
      <c r="E192" s="19" t="str">
        <f>Query!E192</f>
        <v/>
      </c>
      <c r="F192" s="19" t="str">
        <f>Query!F192</f>
        <v/>
      </c>
      <c r="G192" s="19" t="str">
        <f>Query!G192</f>
        <v/>
      </c>
      <c r="H192" s="19" t="str">
        <f>Query!H192</f>
        <v/>
      </c>
      <c r="I192" s="19" t="str">
        <f>Query!I192</f>
        <v/>
      </c>
      <c r="J192" s="19" t="str">
        <f>Query!J192</f>
        <v/>
      </c>
      <c r="K192" s="19" t="str">
        <f>Query!K192</f>
        <v/>
      </c>
      <c r="L192" s="19" t="str">
        <f>Query!L192</f>
        <v/>
      </c>
      <c r="M192" s="19" t="str">
        <f>Query!M192</f>
        <v/>
      </c>
      <c r="N192" s="19" t="str">
        <f>Query!N192</f>
        <v/>
      </c>
      <c r="O192" s="19" t="str">
        <f>Query!O192</f>
        <v/>
      </c>
      <c r="P192" s="19" t="str">
        <f>Query!P192</f>
        <v/>
      </c>
      <c r="Q192" s="19" t="str">
        <f>Query!Q192</f>
        <v/>
      </c>
    </row>
    <row r="193" ht="15.75" customHeight="1">
      <c r="A193" s="7" t="str">
        <f>Query!A193</f>
        <v/>
      </c>
      <c r="B193" s="7" t="str">
        <f>Query!B193</f>
        <v/>
      </c>
      <c r="C193" s="7" t="str">
        <f>Query!C193</f>
        <v/>
      </c>
      <c r="D193" s="7" t="str">
        <f>Query!D193</f>
        <v/>
      </c>
      <c r="E193" s="19" t="str">
        <f>Query!E193</f>
        <v/>
      </c>
      <c r="F193" s="19" t="str">
        <f>Query!F193</f>
        <v/>
      </c>
      <c r="G193" s="19" t="str">
        <f>Query!G193</f>
        <v/>
      </c>
      <c r="H193" s="19" t="str">
        <f>Query!H193</f>
        <v/>
      </c>
      <c r="I193" s="19" t="str">
        <f>Query!I193</f>
        <v/>
      </c>
      <c r="J193" s="19" t="str">
        <f>Query!J193</f>
        <v/>
      </c>
      <c r="K193" s="19" t="str">
        <f>Query!K193</f>
        <v/>
      </c>
      <c r="L193" s="19" t="str">
        <f>Query!L193</f>
        <v/>
      </c>
      <c r="M193" s="19" t="str">
        <f>Query!M193</f>
        <v/>
      </c>
      <c r="N193" s="19" t="str">
        <f>Query!N193</f>
        <v/>
      </c>
      <c r="O193" s="19" t="str">
        <f>Query!O193</f>
        <v/>
      </c>
      <c r="P193" s="19" t="str">
        <f>Query!P193</f>
        <v/>
      </c>
      <c r="Q193" s="19" t="str">
        <f>Query!Q193</f>
        <v/>
      </c>
    </row>
    <row r="194" ht="15.75" customHeight="1">
      <c r="A194" s="7" t="str">
        <f>Query!A194</f>
        <v/>
      </c>
      <c r="B194" s="7" t="str">
        <f>Query!B194</f>
        <v/>
      </c>
      <c r="C194" s="7" t="str">
        <f>Query!C194</f>
        <v/>
      </c>
      <c r="D194" s="7" t="str">
        <f>Query!D194</f>
        <v/>
      </c>
      <c r="E194" s="19" t="str">
        <f>Query!E194</f>
        <v/>
      </c>
      <c r="F194" s="19" t="str">
        <f>Query!F194</f>
        <v/>
      </c>
      <c r="G194" s="19" t="str">
        <f>Query!G194</f>
        <v/>
      </c>
      <c r="H194" s="19" t="str">
        <f>Query!H194</f>
        <v/>
      </c>
      <c r="I194" s="19" t="str">
        <f>Query!I194</f>
        <v/>
      </c>
      <c r="J194" s="19" t="str">
        <f>Query!J194</f>
        <v/>
      </c>
      <c r="K194" s="19" t="str">
        <f>Query!K194</f>
        <v/>
      </c>
      <c r="L194" s="19" t="str">
        <f>Query!L194</f>
        <v/>
      </c>
      <c r="M194" s="19" t="str">
        <f>Query!M194</f>
        <v/>
      </c>
      <c r="N194" s="19" t="str">
        <f>Query!N194</f>
        <v/>
      </c>
      <c r="O194" s="19" t="str">
        <f>Query!O194</f>
        <v/>
      </c>
      <c r="P194" s="19" t="str">
        <f>Query!P194</f>
        <v/>
      </c>
      <c r="Q194" s="19" t="str">
        <f>Query!Q194</f>
        <v/>
      </c>
    </row>
    <row r="195" ht="15.75" customHeight="1">
      <c r="A195" s="7" t="str">
        <f>Query!A195</f>
        <v/>
      </c>
      <c r="B195" s="7" t="str">
        <f>Query!B195</f>
        <v/>
      </c>
      <c r="C195" s="7" t="str">
        <f>Query!C195</f>
        <v/>
      </c>
      <c r="D195" s="7" t="str">
        <f>Query!D195</f>
        <v/>
      </c>
      <c r="E195" s="19" t="str">
        <f>Query!E195</f>
        <v/>
      </c>
      <c r="F195" s="19" t="str">
        <f>Query!F195</f>
        <v/>
      </c>
      <c r="G195" s="19" t="str">
        <f>Query!G195</f>
        <v/>
      </c>
      <c r="H195" s="19" t="str">
        <f>Query!H195</f>
        <v/>
      </c>
      <c r="I195" s="19" t="str">
        <f>Query!I195</f>
        <v/>
      </c>
      <c r="J195" s="19" t="str">
        <f>Query!J195</f>
        <v/>
      </c>
      <c r="K195" s="19" t="str">
        <f>Query!K195</f>
        <v/>
      </c>
      <c r="L195" s="19" t="str">
        <f>Query!L195</f>
        <v/>
      </c>
      <c r="M195" s="19" t="str">
        <f>Query!M195</f>
        <v/>
      </c>
      <c r="N195" s="19" t="str">
        <f>Query!N195</f>
        <v/>
      </c>
      <c r="O195" s="19" t="str">
        <f>Query!O195</f>
        <v/>
      </c>
      <c r="P195" s="19" t="str">
        <f>Query!P195</f>
        <v/>
      </c>
      <c r="Q195" s="19" t="str">
        <f>Query!Q195</f>
        <v/>
      </c>
    </row>
    <row r="196" ht="15.75" customHeight="1">
      <c r="A196" s="7" t="str">
        <f>Query!A196</f>
        <v/>
      </c>
      <c r="B196" s="7" t="str">
        <f>Query!B196</f>
        <v/>
      </c>
      <c r="C196" s="7" t="str">
        <f>Query!C196</f>
        <v/>
      </c>
      <c r="D196" s="7" t="str">
        <f>Query!D196</f>
        <v/>
      </c>
      <c r="E196" s="19" t="str">
        <f>Query!E196</f>
        <v/>
      </c>
      <c r="F196" s="19" t="str">
        <f>Query!F196</f>
        <v/>
      </c>
      <c r="G196" s="19" t="str">
        <f>Query!G196</f>
        <v/>
      </c>
      <c r="H196" s="19" t="str">
        <f>Query!H196</f>
        <v/>
      </c>
      <c r="I196" s="19" t="str">
        <f>Query!I196</f>
        <v/>
      </c>
      <c r="J196" s="19" t="str">
        <f>Query!J196</f>
        <v/>
      </c>
      <c r="K196" s="19" t="str">
        <f>Query!K196</f>
        <v/>
      </c>
      <c r="L196" s="19" t="str">
        <f>Query!L196</f>
        <v/>
      </c>
      <c r="M196" s="19" t="str">
        <f>Query!M196</f>
        <v/>
      </c>
      <c r="N196" s="19" t="str">
        <f>Query!N196</f>
        <v/>
      </c>
      <c r="O196" s="19" t="str">
        <f>Query!O196</f>
        <v/>
      </c>
      <c r="P196" s="19" t="str">
        <f>Query!P196</f>
        <v/>
      </c>
      <c r="Q196" s="19" t="str">
        <f>Query!Q196</f>
        <v/>
      </c>
    </row>
    <row r="197" ht="15.75" customHeight="1">
      <c r="A197" s="7" t="str">
        <f>Query!A197</f>
        <v/>
      </c>
      <c r="B197" s="7" t="str">
        <f>Query!B197</f>
        <v/>
      </c>
      <c r="C197" s="7" t="str">
        <f>Query!C197</f>
        <v/>
      </c>
      <c r="D197" s="7" t="str">
        <f>Query!D197</f>
        <v/>
      </c>
      <c r="E197" s="19" t="str">
        <f>Query!E197</f>
        <v/>
      </c>
      <c r="F197" s="19" t="str">
        <f>Query!F197</f>
        <v/>
      </c>
      <c r="G197" s="19" t="str">
        <f>Query!G197</f>
        <v/>
      </c>
      <c r="H197" s="19" t="str">
        <f>Query!H197</f>
        <v/>
      </c>
      <c r="I197" s="19" t="str">
        <f>Query!I197</f>
        <v/>
      </c>
      <c r="J197" s="19" t="str">
        <f>Query!J197</f>
        <v/>
      </c>
      <c r="K197" s="19" t="str">
        <f>Query!K197</f>
        <v/>
      </c>
      <c r="L197" s="19" t="str">
        <f>Query!L197</f>
        <v/>
      </c>
      <c r="M197" s="19" t="str">
        <f>Query!M197</f>
        <v/>
      </c>
      <c r="N197" s="19" t="str">
        <f>Query!N197</f>
        <v/>
      </c>
      <c r="O197" s="19" t="str">
        <f>Query!O197</f>
        <v/>
      </c>
      <c r="P197" s="19" t="str">
        <f>Query!P197</f>
        <v/>
      </c>
      <c r="Q197" s="19" t="str">
        <f>Query!Q197</f>
        <v/>
      </c>
    </row>
    <row r="198" ht="15.75" customHeight="1">
      <c r="A198" s="7" t="str">
        <f>Query!A198</f>
        <v/>
      </c>
      <c r="B198" s="7" t="str">
        <f>Query!B198</f>
        <v/>
      </c>
      <c r="C198" s="7" t="str">
        <f>Query!C198</f>
        <v/>
      </c>
      <c r="D198" s="7" t="str">
        <f>Query!D198</f>
        <v/>
      </c>
      <c r="E198" s="19" t="str">
        <f>Query!E198</f>
        <v/>
      </c>
      <c r="F198" s="19" t="str">
        <f>Query!F198</f>
        <v/>
      </c>
      <c r="G198" s="19" t="str">
        <f>Query!G198</f>
        <v/>
      </c>
      <c r="H198" s="19" t="str">
        <f>Query!H198</f>
        <v/>
      </c>
      <c r="I198" s="19" t="str">
        <f>Query!I198</f>
        <v/>
      </c>
      <c r="J198" s="19" t="str">
        <f>Query!J198</f>
        <v/>
      </c>
      <c r="K198" s="19" t="str">
        <f>Query!K198</f>
        <v/>
      </c>
      <c r="L198" s="19" t="str">
        <f>Query!L198</f>
        <v/>
      </c>
      <c r="M198" s="19" t="str">
        <f>Query!M198</f>
        <v/>
      </c>
      <c r="N198" s="19" t="str">
        <f>Query!N198</f>
        <v/>
      </c>
      <c r="O198" s="19" t="str">
        <f>Query!O198</f>
        <v/>
      </c>
      <c r="P198" s="19" t="str">
        <f>Query!P198</f>
        <v/>
      </c>
      <c r="Q198" s="19" t="str">
        <f>Query!Q198</f>
        <v/>
      </c>
    </row>
    <row r="199" ht="15.75" customHeight="1">
      <c r="A199" s="7" t="str">
        <f>Query!A199</f>
        <v/>
      </c>
      <c r="B199" s="7" t="str">
        <f>Query!B199</f>
        <v/>
      </c>
      <c r="C199" s="7" t="str">
        <f>Query!C199</f>
        <v/>
      </c>
      <c r="D199" s="7" t="str">
        <f>Query!D199</f>
        <v/>
      </c>
      <c r="E199" s="19" t="str">
        <f>Query!E199</f>
        <v/>
      </c>
      <c r="F199" s="19" t="str">
        <f>Query!F199</f>
        <v/>
      </c>
      <c r="G199" s="19" t="str">
        <f>Query!G199</f>
        <v/>
      </c>
      <c r="H199" s="19" t="str">
        <f>Query!H199</f>
        <v/>
      </c>
      <c r="I199" s="19" t="str">
        <f>Query!I199</f>
        <v/>
      </c>
      <c r="J199" s="19" t="str">
        <f>Query!J199</f>
        <v/>
      </c>
      <c r="K199" s="19" t="str">
        <f>Query!K199</f>
        <v/>
      </c>
      <c r="L199" s="19" t="str">
        <f>Query!L199</f>
        <v/>
      </c>
      <c r="M199" s="19" t="str">
        <f>Query!M199</f>
        <v/>
      </c>
      <c r="N199" s="19" t="str">
        <f>Query!N199</f>
        <v/>
      </c>
      <c r="O199" s="19" t="str">
        <f>Query!O199</f>
        <v/>
      </c>
      <c r="P199" s="19" t="str">
        <f>Query!P199</f>
        <v/>
      </c>
      <c r="Q199" s="19" t="str">
        <f>Query!Q199</f>
        <v/>
      </c>
    </row>
    <row r="200" ht="15.75" customHeight="1">
      <c r="A200" s="7" t="str">
        <f>Query!A200</f>
        <v/>
      </c>
      <c r="B200" s="7" t="str">
        <f>Query!B200</f>
        <v/>
      </c>
      <c r="C200" s="7" t="str">
        <f>Query!C200</f>
        <v/>
      </c>
      <c r="D200" s="7" t="str">
        <f>Query!D200</f>
        <v/>
      </c>
      <c r="E200" s="19" t="str">
        <f>Query!E200</f>
        <v/>
      </c>
      <c r="F200" s="19" t="str">
        <f>Query!F200</f>
        <v/>
      </c>
      <c r="G200" s="19" t="str">
        <f>Query!G200</f>
        <v/>
      </c>
      <c r="H200" s="19" t="str">
        <f>Query!H200</f>
        <v/>
      </c>
      <c r="I200" s="19" t="str">
        <f>Query!I200</f>
        <v/>
      </c>
      <c r="J200" s="19" t="str">
        <f>Query!J200</f>
        <v/>
      </c>
      <c r="K200" s="19" t="str">
        <f>Query!K200</f>
        <v/>
      </c>
      <c r="L200" s="19" t="str">
        <f>Query!L200</f>
        <v/>
      </c>
      <c r="M200" s="19" t="str">
        <f>Query!M200</f>
        <v/>
      </c>
      <c r="N200" s="19" t="str">
        <f>Query!N200</f>
        <v/>
      </c>
      <c r="O200" s="19" t="str">
        <f>Query!O200</f>
        <v/>
      </c>
      <c r="P200" s="19" t="str">
        <f>Query!P200</f>
        <v/>
      </c>
      <c r="Q200" s="19" t="str">
        <f>Query!Q200</f>
        <v/>
      </c>
    </row>
    <row r="201" ht="15.75" customHeight="1">
      <c r="A201" s="7" t="str">
        <f>Query!A201</f>
        <v/>
      </c>
      <c r="B201" s="7" t="str">
        <f>Query!B201</f>
        <v/>
      </c>
      <c r="C201" s="7" t="str">
        <f>Query!C201</f>
        <v/>
      </c>
      <c r="D201" s="7" t="str">
        <f>Query!D201</f>
        <v/>
      </c>
      <c r="E201" s="19" t="str">
        <f>Query!E201</f>
        <v/>
      </c>
      <c r="F201" s="19" t="str">
        <f>Query!F201</f>
        <v/>
      </c>
      <c r="G201" s="19" t="str">
        <f>Query!G201</f>
        <v/>
      </c>
      <c r="H201" s="19" t="str">
        <f>Query!H201</f>
        <v/>
      </c>
      <c r="I201" s="19" t="str">
        <f>Query!I201</f>
        <v/>
      </c>
      <c r="J201" s="19" t="str">
        <f>Query!J201</f>
        <v/>
      </c>
      <c r="K201" s="19" t="str">
        <f>Query!K201</f>
        <v/>
      </c>
      <c r="L201" s="19" t="str">
        <f>Query!L201</f>
        <v/>
      </c>
      <c r="M201" s="19" t="str">
        <f>Query!M201</f>
        <v/>
      </c>
      <c r="N201" s="19" t="str">
        <f>Query!N201</f>
        <v/>
      </c>
      <c r="O201" s="19" t="str">
        <f>Query!O201</f>
        <v/>
      </c>
      <c r="P201" s="19" t="str">
        <f>Query!P201</f>
        <v/>
      </c>
      <c r="Q201" s="19" t="str">
        <f>Query!Q201</f>
        <v/>
      </c>
    </row>
    <row r="202" ht="15.75" customHeight="1">
      <c r="A202" s="7" t="str">
        <f>Query!A202</f>
        <v/>
      </c>
      <c r="B202" s="7" t="str">
        <f>Query!B202</f>
        <v/>
      </c>
      <c r="C202" s="7" t="str">
        <f>Query!C202</f>
        <v/>
      </c>
      <c r="D202" s="7" t="str">
        <f>Query!D202</f>
        <v/>
      </c>
      <c r="E202" s="19" t="str">
        <f>Query!E202</f>
        <v/>
      </c>
      <c r="F202" s="19" t="str">
        <f>Query!F202</f>
        <v/>
      </c>
      <c r="G202" s="19" t="str">
        <f>Query!G202</f>
        <v/>
      </c>
      <c r="H202" s="19" t="str">
        <f>Query!H202</f>
        <v/>
      </c>
      <c r="I202" s="19" t="str">
        <f>Query!I202</f>
        <v/>
      </c>
      <c r="J202" s="19" t="str">
        <f>Query!J202</f>
        <v/>
      </c>
      <c r="K202" s="19" t="str">
        <f>Query!K202</f>
        <v/>
      </c>
      <c r="L202" s="19" t="str">
        <f>Query!L202</f>
        <v/>
      </c>
      <c r="M202" s="19" t="str">
        <f>Query!M202</f>
        <v/>
      </c>
      <c r="N202" s="19" t="str">
        <f>Query!N202</f>
        <v/>
      </c>
      <c r="O202" s="19" t="str">
        <f>Query!O202</f>
        <v/>
      </c>
      <c r="P202" s="19" t="str">
        <f>Query!P202</f>
        <v/>
      </c>
      <c r="Q202" s="19" t="str">
        <f>Query!Q202</f>
        <v/>
      </c>
    </row>
    <row r="203" ht="15.75" customHeight="1">
      <c r="A203" s="7" t="str">
        <f>Query!A203</f>
        <v/>
      </c>
      <c r="B203" s="7" t="str">
        <f>Query!B203</f>
        <v/>
      </c>
      <c r="C203" s="7" t="str">
        <f>Query!C203</f>
        <v/>
      </c>
      <c r="D203" s="7" t="str">
        <f>Query!D203</f>
        <v/>
      </c>
      <c r="E203" s="19" t="str">
        <f>Query!E203</f>
        <v/>
      </c>
      <c r="F203" s="19" t="str">
        <f>Query!F203</f>
        <v/>
      </c>
      <c r="G203" s="19" t="str">
        <f>Query!G203</f>
        <v/>
      </c>
      <c r="H203" s="19" t="str">
        <f>Query!H203</f>
        <v/>
      </c>
      <c r="I203" s="19" t="str">
        <f>Query!I203</f>
        <v/>
      </c>
      <c r="J203" s="19" t="str">
        <f>Query!J203</f>
        <v/>
      </c>
      <c r="K203" s="19" t="str">
        <f>Query!K203</f>
        <v/>
      </c>
      <c r="L203" s="19" t="str">
        <f>Query!L203</f>
        <v/>
      </c>
      <c r="M203" s="19" t="str">
        <f>Query!M203</f>
        <v/>
      </c>
      <c r="N203" s="19" t="str">
        <f>Query!N203</f>
        <v/>
      </c>
      <c r="O203" s="19" t="str">
        <f>Query!O203</f>
        <v/>
      </c>
      <c r="P203" s="19" t="str">
        <f>Query!P203</f>
        <v/>
      </c>
      <c r="Q203" s="19" t="str">
        <f>Query!Q203</f>
        <v/>
      </c>
    </row>
    <row r="204" ht="15.75" customHeight="1">
      <c r="A204" s="7" t="str">
        <f>Query!A204</f>
        <v/>
      </c>
      <c r="B204" s="7" t="str">
        <f>Query!B204</f>
        <v/>
      </c>
      <c r="C204" s="7" t="str">
        <f>Query!C204</f>
        <v/>
      </c>
      <c r="D204" s="7" t="str">
        <f>Query!D204</f>
        <v/>
      </c>
      <c r="E204" s="19" t="str">
        <f>Query!E204</f>
        <v/>
      </c>
      <c r="F204" s="19" t="str">
        <f>Query!F204</f>
        <v/>
      </c>
      <c r="G204" s="19" t="str">
        <f>Query!G204</f>
        <v/>
      </c>
      <c r="H204" s="19" t="str">
        <f>Query!H204</f>
        <v/>
      </c>
      <c r="I204" s="19" t="str">
        <f>Query!I204</f>
        <v/>
      </c>
      <c r="J204" s="19" t="str">
        <f>Query!J204</f>
        <v/>
      </c>
      <c r="K204" s="19" t="str">
        <f>Query!K204</f>
        <v/>
      </c>
      <c r="L204" s="19" t="str">
        <f>Query!L204</f>
        <v/>
      </c>
      <c r="M204" s="19" t="str">
        <f>Query!M204</f>
        <v/>
      </c>
      <c r="N204" s="19" t="str">
        <f>Query!N204</f>
        <v/>
      </c>
      <c r="O204" s="19" t="str">
        <f>Query!O204</f>
        <v/>
      </c>
      <c r="P204" s="19" t="str">
        <f>Query!P204</f>
        <v/>
      </c>
      <c r="Q204" s="19" t="str">
        <f>Query!Q204</f>
        <v/>
      </c>
    </row>
    <row r="205" ht="15.75" customHeight="1">
      <c r="A205" s="7" t="str">
        <f>Query!A205</f>
        <v/>
      </c>
      <c r="B205" s="7" t="str">
        <f>Query!B205</f>
        <v/>
      </c>
      <c r="C205" s="7" t="str">
        <f>Query!C205</f>
        <v/>
      </c>
      <c r="D205" s="7" t="str">
        <f>Query!D205</f>
        <v/>
      </c>
      <c r="E205" s="19" t="str">
        <f>Query!E205</f>
        <v/>
      </c>
      <c r="F205" s="19" t="str">
        <f>Query!F205</f>
        <v/>
      </c>
      <c r="G205" s="19" t="str">
        <f>Query!G205</f>
        <v/>
      </c>
      <c r="H205" s="19" t="str">
        <f>Query!H205</f>
        <v/>
      </c>
      <c r="I205" s="19" t="str">
        <f>Query!I205</f>
        <v/>
      </c>
      <c r="J205" s="19" t="str">
        <f>Query!J205</f>
        <v/>
      </c>
      <c r="K205" s="19" t="str">
        <f>Query!K205</f>
        <v/>
      </c>
      <c r="L205" s="19" t="str">
        <f>Query!L205</f>
        <v/>
      </c>
      <c r="M205" s="19" t="str">
        <f>Query!M205</f>
        <v/>
      </c>
      <c r="N205" s="19" t="str">
        <f>Query!N205</f>
        <v/>
      </c>
      <c r="O205" s="19" t="str">
        <f>Query!O205</f>
        <v/>
      </c>
      <c r="P205" s="19" t="str">
        <f>Query!P205</f>
        <v/>
      </c>
      <c r="Q205" s="19" t="str">
        <f>Query!Q205</f>
        <v/>
      </c>
    </row>
    <row r="206" ht="15.75" customHeight="1">
      <c r="A206" s="7" t="str">
        <f>Query!A206</f>
        <v/>
      </c>
      <c r="B206" s="7" t="str">
        <f>Query!B206</f>
        <v/>
      </c>
      <c r="C206" s="7" t="str">
        <f>Query!C206</f>
        <v/>
      </c>
      <c r="D206" s="7" t="str">
        <f>Query!D206</f>
        <v/>
      </c>
      <c r="E206" s="19" t="str">
        <f>Query!E206</f>
        <v/>
      </c>
      <c r="F206" s="19" t="str">
        <f>Query!F206</f>
        <v/>
      </c>
      <c r="G206" s="19" t="str">
        <f>Query!G206</f>
        <v/>
      </c>
      <c r="H206" s="19" t="str">
        <f>Query!H206</f>
        <v/>
      </c>
      <c r="I206" s="19" t="str">
        <f>Query!I206</f>
        <v/>
      </c>
      <c r="J206" s="19" t="str">
        <f>Query!J206</f>
        <v/>
      </c>
      <c r="K206" s="19" t="str">
        <f>Query!K206</f>
        <v/>
      </c>
      <c r="L206" s="19" t="str">
        <f>Query!L206</f>
        <v/>
      </c>
      <c r="M206" s="19" t="str">
        <f>Query!M206</f>
        <v/>
      </c>
      <c r="N206" s="19" t="str">
        <f>Query!N206</f>
        <v/>
      </c>
      <c r="O206" s="19" t="str">
        <f>Query!O206</f>
        <v/>
      </c>
      <c r="P206" s="19" t="str">
        <f>Query!P206</f>
        <v/>
      </c>
      <c r="Q206" s="19" t="str">
        <f>Query!Q206</f>
        <v/>
      </c>
    </row>
    <row r="207" ht="15.75" customHeight="1">
      <c r="A207" s="7" t="str">
        <f>Query!A207</f>
        <v/>
      </c>
      <c r="B207" s="7" t="str">
        <f>Query!B207</f>
        <v/>
      </c>
      <c r="C207" s="7" t="str">
        <f>Query!C207</f>
        <v/>
      </c>
      <c r="D207" s="7" t="str">
        <f>Query!D207</f>
        <v/>
      </c>
      <c r="E207" s="19" t="str">
        <f>Query!E207</f>
        <v/>
      </c>
      <c r="F207" s="19" t="str">
        <f>Query!F207</f>
        <v/>
      </c>
      <c r="G207" s="19" t="str">
        <f>Query!G207</f>
        <v/>
      </c>
      <c r="H207" s="19" t="str">
        <f>Query!H207</f>
        <v/>
      </c>
      <c r="I207" s="19" t="str">
        <f>Query!I207</f>
        <v/>
      </c>
      <c r="J207" s="19" t="str">
        <f>Query!J207</f>
        <v/>
      </c>
      <c r="K207" s="19" t="str">
        <f>Query!K207</f>
        <v/>
      </c>
      <c r="L207" s="19" t="str">
        <f>Query!L207</f>
        <v/>
      </c>
      <c r="M207" s="19" t="str">
        <f>Query!M207</f>
        <v/>
      </c>
      <c r="N207" s="19" t="str">
        <f>Query!N207</f>
        <v/>
      </c>
      <c r="O207" s="19" t="str">
        <f>Query!O207</f>
        <v/>
      </c>
      <c r="P207" s="19" t="str">
        <f>Query!P207</f>
        <v/>
      </c>
      <c r="Q207" s="19" t="str">
        <f>Query!Q207</f>
        <v/>
      </c>
    </row>
    <row r="208" ht="15.75" customHeight="1">
      <c r="A208" s="7" t="str">
        <f>Query!A208</f>
        <v/>
      </c>
      <c r="B208" s="7" t="str">
        <f>Query!B208</f>
        <v/>
      </c>
      <c r="C208" s="7" t="str">
        <f>Query!C208</f>
        <v/>
      </c>
      <c r="D208" s="7" t="str">
        <f>Query!D208</f>
        <v/>
      </c>
      <c r="E208" s="19" t="str">
        <f>Query!E208</f>
        <v/>
      </c>
      <c r="F208" s="19" t="str">
        <f>Query!F208</f>
        <v/>
      </c>
      <c r="G208" s="19" t="str">
        <f>Query!G208</f>
        <v/>
      </c>
      <c r="H208" s="19" t="str">
        <f>Query!H208</f>
        <v/>
      </c>
      <c r="I208" s="19" t="str">
        <f>Query!I208</f>
        <v/>
      </c>
      <c r="J208" s="19" t="str">
        <f>Query!J208</f>
        <v/>
      </c>
      <c r="K208" s="19" t="str">
        <f>Query!K208</f>
        <v/>
      </c>
      <c r="L208" s="19" t="str">
        <f>Query!L208</f>
        <v/>
      </c>
      <c r="M208" s="19" t="str">
        <f>Query!M208</f>
        <v/>
      </c>
      <c r="N208" s="19" t="str">
        <f>Query!N208</f>
        <v/>
      </c>
      <c r="O208" s="19" t="str">
        <f>Query!O208</f>
        <v/>
      </c>
      <c r="P208" s="19" t="str">
        <f>Query!P208</f>
        <v/>
      </c>
      <c r="Q208" s="19" t="str">
        <f>Query!Q208</f>
        <v/>
      </c>
    </row>
    <row r="209" ht="15.75" customHeight="1">
      <c r="A209" s="7" t="str">
        <f>Query!A209</f>
        <v/>
      </c>
      <c r="B209" s="7" t="str">
        <f>Query!B209</f>
        <v/>
      </c>
      <c r="C209" s="7" t="str">
        <f>Query!C209</f>
        <v/>
      </c>
      <c r="D209" s="7" t="str">
        <f>Query!D209</f>
        <v/>
      </c>
      <c r="E209" s="19" t="str">
        <f>Query!E209</f>
        <v/>
      </c>
      <c r="F209" s="19" t="str">
        <f>Query!F209</f>
        <v/>
      </c>
      <c r="G209" s="19" t="str">
        <f>Query!G209</f>
        <v/>
      </c>
      <c r="H209" s="19" t="str">
        <f>Query!H209</f>
        <v/>
      </c>
      <c r="I209" s="19" t="str">
        <f>Query!I209</f>
        <v/>
      </c>
      <c r="J209" s="19" t="str">
        <f>Query!J209</f>
        <v/>
      </c>
      <c r="K209" s="19" t="str">
        <f>Query!K209</f>
        <v/>
      </c>
      <c r="L209" s="19" t="str">
        <f>Query!L209</f>
        <v/>
      </c>
      <c r="M209" s="19" t="str">
        <f>Query!M209</f>
        <v/>
      </c>
      <c r="N209" s="19" t="str">
        <f>Query!N209</f>
        <v/>
      </c>
      <c r="O209" s="19" t="str">
        <f>Query!O209</f>
        <v/>
      </c>
      <c r="P209" s="19" t="str">
        <f>Query!P209</f>
        <v/>
      </c>
      <c r="Q209" s="19" t="str">
        <f>Query!Q209</f>
        <v/>
      </c>
    </row>
    <row r="210" ht="15.75" customHeight="1">
      <c r="A210" s="7" t="str">
        <f>Query!A210</f>
        <v/>
      </c>
      <c r="B210" s="7" t="str">
        <f>Query!B210</f>
        <v/>
      </c>
      <c r="C210" s="7" t="str">
        <f>Query!C210</f>
        <v/>
      </c>
      <c r="D210" s="7" t="str">
        <f>Query!D210</f>
        <v/>
      </c>
      <c r="E210" s="19" t="str">
        <f>Query!E210</f>
        <v/>
      </c>
      <c r="F210" s="19" t="str">
        <f>Query!F210</f>
        <v/>
      </c>
      <c r="G210" s="19" t="str">
        <f>Query!G210</f>
        <v/>
      </c>
      <c r="H210" s="19" t="str">
        <f>Query!H210</f>
        <v/>
      </c>
      <c r="I210" s="19" t="str">
        <f>Query!I210</f>
        <v/>
      </c>
      <c r="J210" s="19" t="str">
        <f>Query!J210</f>
        <v/>
      </c>
      <c r="K210" s="19" t="str">
        <f>Query!K210</f>
        <v/>
      </c>
      <c r="L210" s="19" t="str">
        <f>Query!L210</f>
        <v/>
      </c>
      <c r="M210" s="19" t="str">
        <f>Query!M210</f>
        <v/>
      </c>
      <c r="N210" s="19" t="str">
        <f>Query!N210</f>
        <v/>
      </c>
      <c r="O210" s="19" t="str">
        <f>Query!O210</f>
        <v/>
      </c>
      <c r="P210" s="19" t="str">
        <f>Query!P210</f>
        <v/>
      </c>
      <c r="Q210" s="19" t="str">
        <f>Query!Q210</f>
        <v/>
      </c>
    </row>
    <row r="211" ht="15.75" customHeight="1">
      <c r="A211" s="7" t="str">
        <f>Query!A211</f>
        <v/>
      </c>
      <c r="B211" s="7" t="str">
        <f>Query!B211</f>
        <v/>
      </c>
      <c r="C211" s="7" t="str">
        <f>Query!C211</f>
        <v/>
      </c>
      <c r="D211" s="7" t="str">
        <f>Query!D211</f>
        <v/>
      </c>
      <c r="E211" s="19" t="str">
        <f>Query!E211</f>
        <v/>
      </c>
      <c r="F211" s="19" t="str">
        <f>Query!F211</f>
        <v/>
      </c>
      <c r="G211" s="19" t="str">
        <f>Query!G211</f>
        <v/>
      </c>
      <c r="H211" s="19" t="str">
        <f>Query!H211</f>
        <v/>
      </c>
      <c r="I211" s="19" t="str">
        <f>Query!I211</f>
        <v/>
      </c>
      <c r="J211" s="19" t="str">
        <f>Query!J211</f>
        <v/>
      </c>
      <c r="K211" s="19" t="str">
        <f>Query!K211</f>
        <v/>
      </c>
      <c r="L211" s="19" t="str">
        <f>Query!L211</f>
        <v/>
      </c>
      <c r="M211" s="19" t="str">
        <f>Query!M211</f>
        <v/>
      </c>
      <c r="N211" s="19" t="str">
        <f>Query!N211</f>
        <v/>
      </c>
      <c r="O211" s="19" t="str">
        <f>Query!O211</f>
        <v/>
      </c>
      <c r="P211" s="19" t="str">
        <f>Query!P211</f>
        <v/>
      </c>
      <c r="Q211" s="19" t="str">
        <f>Query!Q211</f>
        <v/>
      </c>
    </row>
    <row r="212" ht="15.75" customHeight="1">
      <c r="A212" s="7" t="str">
        <f>Query!A212</f>
        <v/>
      </c>
      <c r="B212" s="7" t="str">
        <f>Query!B212</f>
        <v/>
      </c>
      <c r="C212" s="7" t="str">
        <f>Query!C212</f>
        <v/>
      </c>
      <c r="D212" s="7" t="str">
        <f>Query!D212</f>
        <v/>
      </c>
      <c r="E212" s="19" t="str">
        <f>Query!E212</f>
        <v/>
      </c>
      <c r="F212" s="19" t="str">
        <f>Query!F212</f>
        <v/>
      </c>
      <c r="G212" s="19" t="str">
        <f>Query!G212</f>
        <v/>
      </c>
      <c r="H212" s="19" t="str">
        <f>Query!H212</f>
        <v/>
      </c>
      <c r="I212" s="19" t="str">
        <f>Query!I212</f>
        <v/>
      </c>
      <c r="J212" s="19" t="str">
        <f>Query!J212</f>
        <v/>
      </c>
      <c r="K212" s="19" t="str">
        <f>Query!K212</f>
        <v/>
      </c>
      <c r="L212" s="19" t="str">
        <f>Query!L212</f>
        <v/>
      </c>
      <c r="M212" s="19" t="str">
        <f>Query!M212</f>
        <v/>
      </c>
      <c r="N212" s="19" t="str">
        <f>Query!N212</f>
        <v/>
      </c>
      <c r="O212" s="19" t="str">
        <f>Query!O212</f>
        <v/>
      </c>
      <c r="P212" s="19" t="str">
        <f>Query!P212</f>
        <v/>
      </c>
      <c r="Q212" s="19" t="str">
        <f>Query!Q212</f>
        <v/>
      </c>
    </row>
    <row r="213" ht="15.75" customHeight="1">
      <c r="A213" s="7" t="str">
        <f>Query!A213</f>
        <v/>
      </c>
      <c r="B213" s="7" t="str">
        <f>Query!B213</f>
        <v/>
      </c>
      <c r="C213" s="7" t="str">
        <f>Query!C213</f>
        <v/>
      </c>
      <c r="D213" s="7" t="str">
        <f>Query!D213</f>
        <v/>
      </c>
      <c r="E213" s="19" t="str">
        <f>Query!E213</f>
        <v/>
      </c>
      <c r="F213" s="19" t="str">
        <f>Query!F213</f>
        <v/>
      </c>
      <c r="G213" s="19" t="str">
        <f>Query!G213</f>
        <v/>
      </c>
      <c r="H213" s="19" t="str">
        <f>Query!H213</f>
        <v/>
      </c>
      <c r="I213" s="19" t="str">
        <f>Query!I213</f>
        <v/>
      </c>
      <c r="J213" s="19" t="str">
        <f>Query!J213</f>
        <v/>
      </c>
      <c r="K213" s="19" t="str">
        <f>Query!K213</f>
        <v/>
      </c>
      <c r="L213" s="19" t="str">
        <f>Query!L213</f>
        <v/>
      </c>
      <c r="M213" s="19" t="str">
        <f>Query!M213</f>
        <v/>
      </c>
      <c r="N213" s="19" t="str">
        <f>Query!N213</f>
        <v/>
      </c>
      <c r="O213" s="19" t="str">
        <f>Query!O213</f>
        <v/>
      </c>
      <c r="P213" s="19" t="str">
        <f>Query!P213</f>
        <v/>
      </c>
      <c r="Q213" s="19" t="str">
        <f>Query!Q213</f>
        <v/>
      </c>
    </row>
    <row r="214" ht="15.75" customHeight="1">
      <c r="A214" s="7" t="str">
        <f>Query!A214</f>
        <v/>
      </c>
      <c r="B214" s="7" t="str">
        <f>Query!B214</f>
        <v/>
      </c>
      <c r="C214" s="7" t="str">
        <f>Query!C214</f>
        <v/>
      </c>
      <c r="D214" s="7" t="str">
        <f>Query!D214</f>
        <v/>
      </c>
      <c r="E214" s="19" t="str">
        <f>Query!E214</f>
        <v/>
      </c>
      <c r="F214" s="19" t="str">
        <f>Query!F214</f>
        <v/>
      </c>
      <c r="G214" s="19" t="str">
        <f>Query!G214</f>
        <v/>
      </c>
      <c r="H214" s="19" t="str">
        <f>Query!H214</f>
        <v/>
      </c>
      <c r="I214" s="19" t="str">
        <f>Query!I214</f>
        <v/>
      </c>
      <c r="J214" s="19" t="str">
        <f>Query!J214</f>
        <v/>
      </c>
      <c r="K214" s="19" t="str">
        <f>Query!K214</f>
        <v/>
      </c>
      <c r="L214" s="19" t="str">
        <f>Query!L214</f>
        <v/>
      </c>
      <c r="M214" s="19" t="str">
        <f>Query!M214</f>
        <v/>
      </c>
      <c r="N214" s="19" t="str">
        <f>Query!N214</f>
        <v/>
      </c>
      <c r="O214" s="19" t="str">
        <f>Query!O214</f>
        <v/>
      </c>
      <c r="P214" s="19" t="str">
        <f>Query!P214</f>
        <v/>
      </c>
      <c r="Q214" s="19" t="str">
        <f>Query!Q214</f>
        <v/>
      </c>
    </row>
    <row r="215" ht="15.75" customHeight="1">
      <c r="A215" s="7" t="str">
        <f>Query!A215</f>
        <v/>
      </c>
      <c r="B215" s="7" t="str">
        <f>Query!B215</f>
        <v/>
      </c>
      <c r="C215" s="7" t="str">
        <f>Query!C215</f>
        <v/>
      </c>
      <c r="D215" s="7" t="str">
        <f>Query!D215</f>
        <v/>
      </c>
      <c r="E215" s="19" t="str">
        <f>Query!E215</f>
        <v/>
      </c>
      <c r="F215" s="19" t="str">
        <f>Query!F215</f>
        <v/>
      </c>
      <c r="G215" s="19" t="str">
        <f>Query!G215</f>
        <v/>
      </c>
      <c r="H215" s="19" t="str">
        <f>Query!H215</f>
        <v/>
      </c>
      <c r="I215" s="19" t="str">
        <f>Query!I215</f>
        <v/>
      </c>
      <c r="J215" s="19" t="str">
        <f>Query!J215</f>
        <v/>
      </c>
      <c r="K215" s="19" t="str">
        <f>Query!K215</f>
        <v/>
      </c>
      <c r="L215" s="19" t="str">
        <f>Query!L215</f>
        <v/>
      </c>
      <c r="M215" s="19" t="str">
        <f>Query!M215</f>
        <v/>
      </c>
      <c r="N215" s="19" t="str">
        <f>Query!N215</f>
        <v/>
      </c>
      <c r="O215" s="19" t="str">
        <f>Query!O215</f>
        <v/>
      </c>
      <c r="P215" s="19" t="str">
        <f>Query!P215</f>
        <v/>
      </c>
      <c r="Q215" s="19" t="str">
        <f>Query!Q215</f>
        <v/>
      </c>
    </row>
    <row r="216" ht="15.75" customHeight="1">
      <c r="A216" s="7" t="str">
        <f>Query!A216</f>
        <v/>
      </c>
      <c r="B216" s="7" t="str">
        <f>Query!B216</f>
        <v/>
      </c>
      <c r="C216" s="7" t="str">
        <f>Query!C216</f>
        <v/>
      </c>
      <c r="D216" s="7" t="str">
        <f>Query!D216</f>
        <v/>
      </c>
      <c r="E216" s="19" t="str">
        <f>Query!E216</f>
        <v/>
      </c>
      <c r="F216" s="19" t="str">
        <f>Query!F216</f>
        <v/>
      </c>
      <c r="G216" s="19" t="str">
        <f>Query!G216</f>
        <v/>
      </c>
      <c r="H216" s="19" t="str">
        <f>Query!H216</f>
        <v/>
      </c>
      <c r="I216" s="19" t="str">
        <f>Query!I216</f>
        <v/>
      </c>
      <c r="J216" s="19" t="str">
        <f>Query!J216</f>
        <v/>
      </c>
      <c r="K216" s="19" t="str">
        <f>Query!K216</f>
        <v/>
      </c>
      <c r="L216" s="19" t="str">
        <f>Query!L216</f>
        <v/>
      </c>
      <c r="M216" s="19" t="str">
        <f>Query!M216</f>
        <v/>
      </c>
      <c r="N216" s="19" t="str">
        <f>Query!N216</f>
        <v/>
      </c>
      <c r="O216" s="19" t="str">
        <f>Query!O216</f>
        <v/>
      </c>
      <c r="P216" s="19" t="str">
        <f>Query!P216</f>
        <v/>
      </c>
      <c r="Q216" s="19" t="str">
        <f>Query!Q216</f>
        <v/>
      </c>
    </row>
    <row r="217" ht="15.75" customHeight="1">
      <c r="A217" s="7" t="str">
        <f>Query!A217</f>
        <v/>
      </c>
      <c r="B217" s="7" t="str">
        <f>Query!B217</f>
        <v/>
      </c>
      <c r="C217" s="7" t="str">
        <f>Query!C217</f>
        <v/>
      </c>
      <c r="D217" s="7" t="str">
        <f>Query!D217</f>
        <v/>
      </c>
      <c r="E217" s="19" t="str">
        <f>Query!E217</f>
        <v/>
      </c>
      <c r="F217" s="19" t="str">
        <f>Query!F217</f>
        <v/>
      </c>
      <c r="G217" s="19" t="str">
        <f>Query!G217</f>
        <v/>
      </c>
      <c r="H217" s="19" t="str">
        <f>Query!H217</f>
        <v/>
      </c>
      <c r="I217" s="19" t="str">
        <f>Query!I217</f>
        <v/>
      </c>
      <c r="J217" s="19" t="str">
        <f>Query!J217</f>
        <v/>
      </c>
      <c r="K217" s="19" t="str">
        <f>Query!K217</f>
        <v/>
      </c>
      <c r="L217" s="19" t="str">
        <f>Query!L217</f>
        <v/>
      </c>
      <c r="M217" s="19" t="str">
        <f>Query!M217</f>
        <v/>
      </c>
      <c r="N217" s="19" t="str">
        <f>Query!N217</f>
        <v/>
      </c>
      <c r="O217" s="19" t="str">
        <f>Query!O217</f>
        <v/>
      </c>
      <c r="P217" s="19" t="str">
        <f>Query!P217</f>
        <v/>
      </c>
      <c r="Q217" s="19" t="str">
        <f>Query!Q217</f>
        <v/>
      </c>
    </row>
    <row r="218" ht="15.75" customHeight="1">
      <c r="A218" s="7" t="str">
        <f>Query!A218</f>
        <v/>
      </c>
      <c r="B218" s="7" t="str">
        <f>Query!B218</f>
        <v/>
      </c>
      <c r="C218" s="7" t="str">
        <f>Query!C218</f>
        <v/>
      </c>
      <c r="D218" s="7" t="str">
        <f>Query!D218</f>
        <v/>
      </c>
      <c r="E218" s="19" t="str">
        <f>Query!E218</f>
        <v/>
      </c>
      <c r="F218" s="19" t="str">
        <f>Query!F218</f>
        <v/>
      </c>
      <c r="G218" s="19" t="str">
        <f>Query!G218</f>
        <v/>
      </c>
      <c r="H218" s="19" t="str">
        <f>Query!H218</f>
        <v/>
      </c>
      <c r="I218" s="19" t="str">
        <f>Query!I218</f>
        <v/>
      </c>
      <c r="J218" s="19" t="str">
        <f>Query!J218</f>
        <v/>
      </c>
      <c r="K218" s="19" t="str">
        <f>Query!K218</f>
        <v/>
      </c>
      <c r="L218" s="19" t="str">
        <f>Query!L218</f>
        <v/>
      </c>
      <c r="M218" s="19" t="str">
        <f>Query!M218</f>
        <v/>
      </c>
      <c r="N218" s="19" t="str">
        <f>Query!N218</f>
        <v/>
      </c>
      <c r="O218" s="19" t="str">
        <f>Query!O218</f>
        <v/>
      </c>
      <c r="P218" s="19" t="str">
        <f>Query!P218</f>
        <v/>
      </c>
      <c r="Q218" s="19" t="str">
        <f>Query!Q218</f>
        <v/>
      </c>
    </row>
    <row r="219" ht="15.75" customHeight="1">
      <c r="A219" s="7" t="str">
        <f>Query!A219</f>
        <v/>
      </c>
      <c r="B219" s="7" t="str">
        <f>Query!B219</f>
        <v/>
      </c>
      <c r="C219" s="7" t="str">
        <f>Query!C219</f>
        <v/>
      </c>
      <c r="D219" s="7" t="str">
        <f>Query!D219</f>
        <v/>
      </c>
      <c r="E219" s="19" t="str">
        <f>Query!E219</f>
        <v/>
      </c>
      <c r="F219" s="19" t="str">
        <f>Query!F219</f>
        <v/>
      </c>
      <c r="G219" s="19" t="str">
        <f>Query!G219</f>
        <v/>
      </c>
      <c r="H219" s="19" t="str">
        <f>Query!H219</f>
        <v/>
      </c>
      <c r="I219" s="19" t="str">
        <f>Query!I219</f>
        <v/>
      </c>
      <c r="J219" s="19" t="str">
        <f>Query!J219</f>
        <v/>
      </c>
      <c r="K219" s="19" t="str">
        <f>Query!K219</f>
        <v/>
      </c>
      <c r="L219" s="19" t="str">
        <f>Query!L219</f>
        <v/>
      </c>
      <c r="M219" s="19" t="str">
        <f>Query!M219</f>
        <v/>
      </c>
      <c r="N219" s="19" t="str">
        <f>Query!N219</f>
        <v/>
      </c>
      <c r="O219" s="19" t="str">
        <f>Query!O219</f>
        <v/>
      </c>
      <c r="P219" s="19" t="str">
        <f>Query!P219</f>
        <v/>
      </c>
      <c r="Q219" s="19" t="str">
        <f>Query!Q219</f>
        <v/>
      </c>
    </row>
    <row r="220" ht="15.75" customHeight="1">
      <c r="A220" s="7" t="str">
        <f>Query!A220</f>
        <v/>
      </c>
      <c r="B220" s="7" t="str">
        <f>Query!B220</f>
        <v/>
      </c>
      <c r="C220" s="7" t="str">
        <f>Query!C220</f>
        <v/>
      </c>
      <c r="D220" s="7" t="str">
        <f>Query!D220</f>
        <v/>
      </c>
      <c r="E220" s="19" t="str">
        <f>Query!E220</f>
        <v/>
      </c>
      <c r="F220" s="19" t="str">
        <f>Query!F220</f>
        <v/>
      </c>
      <c r="G220" s="19" t="str">
        <f>Query!G220</f>
        <v/>
      </c>
      <c r="H220" s="19" t="str">
        <f>Query!H220</f>
        <v/>
      </c>
      <c r="I220" s="19" t="str">
        <f>Query!I220</f>
        <v/>
      </c>
      <c r="J220" s="19" t="str">
        <f>Query!J220</f>
        <v/>
      </c>
      <c r="K220" s="19" t="str">
        <f>Query!K220</f>
        <v/>
      </c>
      <c r="L220" s="19" t="str">
        <f>Query!L220</f>
        <v/>
      </c>
      <c r="M220" s="19" t="str">
        <f>Query!M220</f>
        <v/>
      </c>
      <c r="N220" s="19" t="str">
        <f>Query!N220</f>
        <v/>
      </c>
      <c r="O220" s="19" t="str">
        <f>Query!O220</f>
        <v/>
      </c>
      <c r="P220" s="19" t="str">
        <f>Query!P220</f>
        <v/>
      </c>
      <c r="Q220" s="19" t="str">
        <f>Query!Q220</f>
        <v/>
      </c>
    </row>
    <row r="221" ht="15.75" customHeight="1">
      <c r="A221" s="7" t="str">
        <f>Query!A221</f>
        <v/>
      </c>
      <c r="B221" s="7" t="str">
        <f>Query!B221</f>
        <v/>
      </c>
      <c r="C221" s="7" t="str">
        <f>Query!C221</f>
        <v/>
      </c>
      <c r="D221" s="7" t="str">
        <f>Query!D221</f>
        <v/>
      </c>
      <c r="E221" s="19" t="str">
        <f>Query!E221</f>
        <v/>
      </c>
      <c r="F221" s="19" t="str">
        <f>Query!F221</f>
        <v/>
      </c>
      <c r="G221" s="19" t="str">
        <f>Query!G221</f>
        <v/>
      </c>
      <c r="H221" s="19" t="str">
        <f>Query!H221</f>
        <v/>
      </c>
      <c r="I221" s="19" t="str">
        <f>Query!I221</f>
        <v/>
      </c>
      <c r="J221" s="19" t="str">
        <f>Query!J221</f>
        <v/>
      </c>
      <c r="K221" s="19" t="str">
        <f>Query!K221</f>
        <v/>
      </c>
      <c r="L221" s="19" t="str">
        <f>Query!L221</f>
        <v/>
      </c>
      <c r="M221" s="19" t="str">
        <f>Query!M221</f>
        <v/>
      </c>
      <c r="N221" s="19" t="str">
        <f>Query!N221</f>
        <v/>
      </c>
      <c r="O221" s="19" t="str">
        <f>Query!O221</f>
        <v/>
      </c>
      <c r="P221" s="19" t="str">
        <f>Query!P221</f>
        <v/>
      </c>
      <c r="Q221" s="19" t="str">
        <f>Query!Q221</f>
        <v/>
      </c>
    </row>
    <row r="222" ht="15.75" customHeight="1">
      <c r="A222" s="7" t="str">
        <f>Query!A222</f>
        <v/>
      </c>
      <c r="B222" s="7" t="str">
        <f>Query!B222</f>
        <v/>
      </c>
      <c r="C222" s="7" t="str">
        <f>Query!C222</f>
        <v/>
      </c>
      <c r="D222" s="7" t="str">
        <f>Query!D222</f>
        <v/>
      </c>
      <c r="E222" s="19" t="str">
        <f>Query!E222</f>
        <v/>
      </c>
      <c r="F222" s="19" t="str">
        <f>Query!F222</f>
        <v/>
      </c>
      <c r="G222" s="19" t="str">
        <f>Query!G222</f>
        <v/>
      </c>
      <c r="H222" s="19" t="str">
        <f>Query!H222</f>
        <v/>
      </c>
      <c r="I222" s="19" t="str">
        <f>Query!I222</f>
        <v/>
      </c>
      <c r="J222" s="19" t="str">
        <f>Query!J222</f>
        <v/>
      </c>
      <c r="K222" s="19" t="str">
        <f>Query!K222</f>
        <v/>
      </c>
      <c r="L222" s="19" t="str">
        <f>Query!L222</f>
        <v/>
      </c>
      <c r="M222" s="19" t="str">
        <f>Query!M222</f>
        <v/>
      </c>
      <c r="N222" s="19" t="str">
        <f>Query!N222</f>
        <v/>
      </c>
      <c r="O222" s="19" t="str">
        <f>Query!O222</f>
        <v/>
      </c>
      <c r="P222" s="19" t="str">
        <f>Query!P222</f>
        <v/>
      </c>
      <c r="Q222" s="19" t="str">
        <f>Query!Q222</f>
        <v/>
      </c>
    </row>
    <row r="223" ht="15.75" customHeight="1">
      <c r="A223" s="7" t="str">
        <f>Query!A223</f>
        <v/>
      </c>
      <c r="B223" s="7" t="str">
        <f>Query!B223</f>
        <v/>
      </c>
      <c r="C223" s="7" t="str">
        <f>Query!C223</f>
        <v/>
      </c>
      <c r="D223" s="7" t="str">
        <f>Query!D223</f>
        <v/>
      </c>
      <c r="E223" s="19" t="str">
        <f>Query!E223</f>
        <v/>
      </c>
      <c r="F223" s="19" t="str">
        <f>Query!F223</f>
        <v/>
      </c>
      <c r="G223" s="19" t="str">
        <f>Query!G223</f>
        <v/>
      </c>
      <c r="H223" s="19" t="str">
        <f>Query!H223</f>
        <v/>
      </c>
      <c r="I223" s="19" t="str">
        <f>Query!I223</f>
        <v/>
      </c>
      <c r="J223" s="19" t="str">
        <f>Query!J223</f>
        <v/>
      </c>
      <c r="K223" s="19" t="str">
        <f>Query!K223</f>
        <v/>
      </c>
      <c r="L223" s="19" t="str">
        <f>Query!L223</f>
        <v/>
      </c>
      <c r="M223" s="19" t="str">
        <f>Query!M223</f>
        <v/>
      </c>
      <c r="N223" s="19" t="str">
        <f>Query!N223</f>
        <v/>
      </c>
      <c r="O223" s="19" t="str">
        <f>Query!O223</f>
        <v/>
      </c>
      <c r="P223" s="19" t="str">
        <f>Query!P223</f>
        <v/>
      </c>
      <c r="Q223" s="19" t="str">
        <f>Query!Q223</f>
        <v/>
      </c>
    </row>
    <row r="224" ht="15.75" customHeight="1">
      <c r="A224" s="7" t="str">
        <f>Query!A224</f>
        <v/>
      </c>
      <c r="B224" s="7" t="str">
        <f>Query!B224</f>
        <v/>
      </c>
      <c r="C224" s="7" t="str">
        <f>Query!C224</f>
        <v/>
      </c>
      <c r="D224" s="7" t="str">
        <f>Query!D224</f>
        <v/>
      </c>
      <c r="E224" s="19" t="str">
        <f>Query!E224</f>
        <v/>
      </c>
      <c r="F224" s="19" t="str">
        <f>Query!F224</f>
        <v/>
      </c>
      <c r="G224" s="19" t="str">
        <f>Query!G224</f>
        <v/>
      </c>
      <c r="H224" s="19" t="str">
        <f>Query!H224</f>
        <v/>
      </c>
      <c r="I224" s="19" t="str">
        <f>Query!I224</f>
        <v/>
      </c>
      <c r="J224" s="19" t="str">
        <f>Query!J224</f>
        <v/>
      </c>
      <c r="K224" s="19" t="str">
        <f>Query!K224</f>
        <v/>
      </c>
      <c r="L224" s="19" t="str">
        <f>Query!L224</f>
        <v/>
      </c>
      <c r="M224" s="19" t="str">
        <f>Query!M224</f>
        <v/>
      </c>
      <c r="N224" s="19" t="str">
        <f>Query!N224</f>
        <v/>
      </c>
      <c r="O224" s="19" t="str">
        <f>Query!O224</f>
        <v/>
      </c>
      <c r="P224" s="19" t="str">
        <f>Query!P224</f>
        <v/>
      </c>
      <c r="Q224" s="19" t="str">
        <f>Query!Q224</f>
        <v/>
      </c>
    </row>
    <row r="225" ht="15.75" customHeight="1">
      <c r="A225" s="7" t="str">
        <f>Query!A225</f>
        <v/>
      </c>
      <c r="B225" s="7" t="str">
        <f>Query!B225</f>
        <v/>
      </c>
      <c r="C225" s="7" t="str">
        <f>Query!C225</f>
        <v/>
      </c>
      <c r="D225" s="7" t="str">
        <f>Query!D225</f>
        <v/>
      </c>
      <c r="E225" s="19" t="str">
        <f>Query!E225</f>
        <v/>
      </c>
      <c r="F225" s="19" t="str">
        <f>Query!F225</f>
        <v/>
      </c>
      <c r="G225" s="19" t="str">
        <f>Query!G225</f>
        <v/>
      </c>
      <c r="H225" s="19" t="str">
        <f>Query!H225</f>
        <v/>
      </c>
      <c r="I225" s="19" t="str">
        <f>Query!I225</f>
        <v/>
      </c>
      <c r="J225" s="19" t="str">
        <f>Query!J225</f>
        <v/>
      </c>
      <c r="K225" s="19" t="str">
        <f>Query!K225</f>
        <v/>
      </c>
      <c r="L225" s="19" t="str">
        <f>Query!L225</f>
        <v/>
      </c>
      <c r="M225" s="19" t="str">
        <f>Query!M225</f>
        <v/>
      </c>
      <c r="N225" s="19" t="str">
        <f>Query!N225</f>
        <v/>
      </c>
      <c r="O225" s="19" t="str">
        <f>Query!O225</f>
        <v/>
      </c>
      <c r="P225" s="19" t="str">
        <f>Query!P225</f>
        <v/>
      </c>
      <c r="Q225" s="19" t="str">
        <f>Query!Q225</f>
        <v/>
      </c>
    </row>
    <row r="226" ht="15.75" customHeight="1">
      <c r="A226" s="7" t="str">
        <f>Query!A226</f>
        <v/>
      </c>
      <c r="B226" s="7" t="str">
        <f>Query!B226</f>
        <v/>
      </c>
      <c r="C226" s="7" t="str">
        <f>Query!C226</f>
        <v/>
      </c>
      <c r="D226" s="7" t="str">
        <f>Query!D226</f>
        <v/>
      </c>
      <c r="E226" s="19" t="str">
        <f>Query!E226</f>
        <v/>
      </c>
      <c r="F226" s="19" t="str">
        <f>Query!F226</f>
        <v/>
      </c>
      <c r="G226" s="19" t="str">
        <f>Query!G226</f>
        <v/>
      </c>
      <c r="H226" s="19" t="str">
        <f>Query!H226</f>
        <v/>
      </c>
      <c r="I226" s="19" t="str">
        <f>Query!I226</f>
        <v/>
      </c>
      <c r="J226" s="19" t="str">
        <f>Query!J226</f>
        <v/>
      </c>
      <c r="K226" s="19" t="str">
        <f>Query!K226</f>
        <v/>
      </c>
      <c r="L226" s="19" t="str">
        <f>Query!L226</f>
        <v/>
      </c>
      <c r="M226" s="19" t="str">
        <f>Query!M226</f>
        <v/>
      </c>
      <c r="N226" s="19" t="str">
        <f>Query!N226</f>
        <v/>
      </c>
      <c r="O226" s="19" t="str">
        <f>Query!O226</f>
        <v/>
      </c>
      <c r="P226" s="19" t="str">
        <f>Query!P226</f>
        <v/>
      </c>
      <c r="Q226" s="19" t="str">
        <f>Query!Q226</f>
        <v/>
      </c>
    </row>
    <row r="227" ht="15.75" customHeight="1">
      <c r="A227" s="7" t="str">
        <f>Query!A227</f>
        <v/>
      </c>
      <c r="B227" s="7" t="str">
        <f>Query!B227</f>
        <v/>
      </c>
      <c r="C227" s="7" t="str">
        <f>Query!C227</f>
        <v/>
      </c>
      <c r="D227" s="7" t="str">
        <f>Query!D227</f>
        <v/>
      </c>
      <c r="E227" s="19" t="str">
        <f>Query!E227</f>
        <v/>
      </c>
      <c r="F227" s="19" t="str">
        <f>Query!F227</f>
        <v/>
      </c>
      <c r="G227" s="19" t="str">
        <f>Query!G227</f>
        <v/>
      </c>
      <c r="H227" s="19" t="str">
        <f>Query!H227</f>
        <v/>
      </c>
      <c r="I227" s="19" t="str">
        <f>Query!I227</f>
        <v/>
      </c>
      <c r="J227" s="19" t="str">
        <f>Query!J227</f>
        <v/>
      </c>
      <c r="K227" s="19" t="str">
        <f>Query!K227</f>
        <v/>
      </c>
      <c r="L227" s="19" t="str">
        <f>Query!L227</f>
        <v/>
      </c>
      <c r="M227" s="19" t="str">
        <f>Query!M227</f>
        <v/>
      </c>
      <c r="N227" s="19" t="str">
        <f>Query!N227</f>
        <v/>
      </c>
      <c r="O227" s="19" t="str">
        <f>Query!O227</f>
        <v/>
      </c>
      <c r="P227" s="19" t="str">
        <f>Query!P227</f>
        <v/>
      </c>
      <c r="Q227" s="19" t="str">
        <f>Query!Q227</f>
        <v/>
      </c>
    </row>
    <row r="228" ht="15.75" customHeight="1">
      <c r="A228" s="7" t="str">
        <f>Query!A228</f>
        <v/>
      </c>
      <c r="B228" s="7" t="str">
        <f>Query!B228</f>
        <v/>
      </c>
      <c r="C228" s="7" t="str">
        <f>Query!C228</f>
        <v/>
      </c>
      <c r="D228" s="7" t="str">
        <f>Query!D228</f>
        <v/>
      </c>
      <c r="E228" s="19" t="str">
        <f>Query!E228</f>
        <v/>
      </c>
      <c r="F228" s="19" t="str">
        <f>Query!F228</f>
        <v/>
      </c>
      <c r="G228" s="19" t="str">
        <f>Query!G228</f>
        <v/>
      </c>
      <c r="H228" s="19" t="str">
        <f>Query!H228</f>
        <v/>
      </c>
      <c r="I228" s="19" t="str">
        <f>Query!I228</f>
        <v/>
      </c>
      <c r="J228" s="19" t="str">
        <f>Query!J228</f>
        <v/>
      </c>
      <c r="K228" s="19" t="str">
        <f>Query!K228</f>
        <v/>
      </c>
      <c r="L228" s="19" t="str">
        <f>Query!L228</f>
        <v/>
      </c>
      <c r="M228" s="19" t="str">
        <f>Query!M228</f>
        <v/>
      </c>
      <c r="N228" s="19" t="str">
        <f>Query!N228</f>
        <v/>
      </c>
      <c r="O228" s="19" t="str">
        <f>Query!O228</f>
        <v/>
      </c>
      <c r="P228" s="19" t="str">
        <f>Query!P228</f>
        <v/>
      </c>
      <c r="Q228" s="19" t="str">
        <f>Query!Q228</f>
        <v/>
      </c>
    </row>
    <row r="229" ht="15.75" customHeight="1">
      <c r="A229" s="7" t="str">
        <f>Query!A229</f>
        <v/>
      </c>
      <c r="B229" s="7" t="str">
        <f>Query!B229</f>
        <v/>
      </c>
      <c r="C229" s="7" t="str">
        <f>Query!C229</f>
        <v/>
      </c>
      <c r="D229" s="7" t="str">
        <f>Query!D229</f>
        <v/>
      </c>
      <c r="E229" s="19" t="str">
        <f>Query!E229</f>
        <v/>
      </c>
      <c r="F229" s="19" t="str">
        <f>Query!F229</f>
        <v/>
      </c>
      <c r="G229" s="19" t="str">
        <f>Query!G229</f>
        <v/>
      </c>
      <c r="H229" s="19" t="str">
        <f>Query!H229</f>
        <v/>
      </c>
      <c r="I229" s="19" t="str">
        <f>Query!I229</f>
        <v/>
      </c>
      <c r="J229" s="19" t="str">
        <f>Query!J229</f>
        <v/>
      </c>
      <c r="K229" s="19" t="str">
        <f>Query!K229</f>
        <v/>
      </c>
      <c r="L229" s="19" t="str">
        <f>Query!L229</f>
        <v/>
      </c>
      <c r="M229" s="19" t="str">
        <f>Query!M229</f>
        <v/>
      </c>
      <c r="N229" s="19" t="str">
        <f>Query!N229</f>
        <v/>
      </c>
      <c r="O229" s="19" t="str">
        <f>Query!O229</f>
        <v/>
      </c>
      <c r="P229" s="19" t="str">
        <f>Query!P229</f>
        <v/>
      </c>
      <c r="Q229" s="19" t="str">
        <f>Query!Q229</f>
        <v/>
      </c>
    </row>
    <row r="230" ht="15.75" customHeight="1">
      <c r="A230" s="7" t="str">
        <f>Query!A230</f>
        <v/>
      </c>
      <c r="B230" s="7" t="str">
        <f>Query!B230</f>
        <v/>
      </c>
      <c r="C230" s="7" t="str">
        <f>Query!C230</f>
        <v/>
      </c>
      <c r="D230" s="7" t="str">
        <f>Query!D230</f>
        <v/>
      </c>
      <c r="E230" s="19" t="str">
        <f>Query!E230</f>
        <v/>
      </c>
      <c r="F230" s="19" t="str">
        <f>Query!F230</f>
        <v/>
      </c>
      <c r="G230" s="19" t="str">
        <f>Query!G230</f>
        <v/>
      </c>
      <c r="H230" s="19" t="str">
        <f>Query!H230</f>
        <v/>
      </c>
      <c r="I230" s="19" t="str">
        <f>Query!I230</f>
        <v/>
      </c>
      <c r="J230" s="19" t="str">
        <f>Query!J230</f>
        <v/>
      </c>
      <c r="K230" s="19" t="str">
        <f>Query!K230</f>
        <v/>
      </c>
      <c r="L230" s="19" t="str">
        <f>Query!L230</f>
        <v/>
      </c>
      <c r="M230" s="19" t="str">
        <f>Query!M230</f>
        <v/>
      </c>
      <c r="N230" s="19" t="str">
        <f>Query!N230</f>
        <v/>
      </c>
      <c r="O230" s="19" t="str">
        <f>Query!O230</f>
        <v/>
      </c>
      <c r="P230" s="19" t="str">
        <f>Query!P230</f>
        <v/>
      </c>
      <c r="Q230" s="19" t="str">
        <f>Query!Q230</f>
        <v/>
      </c>
    </row>
    <row r="231" ht="15.75" customHeight="1">
      <c r="A231" s="7" t="str">
        <f>Query!A231</f>
        <v/>
      </c>
      <c r="B231" s="7" t="str">
        <f>Query!B231</f>
        <v/>
      </c>
      <c r="C231" s="7" t="str">
        <f>Query!C231</f>
        <v/>
      </c>
      <c r="D231" s="7" t="str">
        <f>Query!D231</f>
        <v/>
      </c>
      <c r="E231" s="19" t="str">
        <f>Query!E231</f>
        <v/>
      </c>
      <c r="F231" s="19" t="str">
        <f>Query!F231</f>
        <v/>
      </c>
      <c r="G231" s="19" t="str">
        <f>Query!G231</f>
        <v/>
      </c>
      <c r="H231" s="19" t="str">
        <f>Query!H231</f>
        <v/>
      </c>
      <c r="I231" s="19" t="str">
        <f>Query!I231</f>
        <v/>
      </c>
      <c r="J231" s="19" t="str">
        <f>Query!J231</f>
        <v/>
      </c>
      <c r="K231" s="19" t="str">
        <f>Query!K231</f>
        <v/>
      </c>
      <c r="L231" s="19" t="str">
        <f>Query!L231</f>
        <v/>
      </c>
      <c r="M231" s="19" t="str">
        <f>Query!M231</f>
        <v/>
      </c>
      <c r="N231" s="19" t="str">
        <f>Query!N231</f>
        <v/>
      </c>
      <c r="O231" s="19" t="str">
        <f>Query!O231</f>
        <v/>
      </c>
      <c r="P231" s="19" t="str">
        <f>Query!P231</f>
        <v/>
      </c>
      <c r="Q231" s="19" t="str">
        <f>Query!Q231</f>
        <v/>
      </c>
    </row>
    <row r="232" ht="15.75" customHeight="1">
      <c r="A232" s="7" t="str">
        <f>Query!A232</f>
        <v/>
      </c>
      <c r="B232" s="7" t="str">
        <f>Query!B232</f>
        <v/>
      </c>
      <c r="C232" s="7" t="str">
        <f>Query!C232</f>
        <v/>
      </c>
      <c r="D232" s="7" t="str">
        <f>Query!D232</f>
        <v/>
      </c>
      <c r="E232" s="19" t="str">
        <f>Query!E232</f>
        <v/>
      </c>
      <c r="F232" s="19" t="str">
        <f>Query!F232</f>
        <v/>
      </c>
      <c r="G232" s="19" t="str">
        <f>Query!G232</f>
        <v/>
      </c>
      <c r="H232" s="19" t="str">
        <f>Query!H232</f>
        <v/>
      </c>
      <c r="I232" s="19" t="str">
        <f>Query!I232</f>
        <v/>
      </c>
      <c r="J232" s="19" t="str">
        <f>Query!J232</f>
        <v/>
      </c>
      <c r="K232" s="19" t="str">
        <f>Query!K232</f>
        <v/>
      </c>
      <c r="L232" s="19" t="str">
        <f>Query!L232</f>
        <v/>
      </c>
      <c r="M232" s="19" t="str">
        <f>Query!M232</f>
        <v/>
      </c>
      <c r="N232" s="19" t="str">
        <f>Query!N232</f>
        <v/>
      </c>
      <c r="O232" s="19" t="str">
        <f>Query!O232</f>
        <v/>
      </c>
      <c r="P232" s="19" t="str">
        <f>Query!P232</f>
        <v/>
      </c>
      <c r="Q232" s="19" t="str">
        <f>Query!Q232</f>
        <v/>
      </c>
    </row>
    <row r="233" ht="15.75" customHeight="1">
      <c r="A233" s="7" t="str">
        <f>Query!A233</f>
        <v/>
      </c>
      <c r="B233" s="7" t="str">
        <f>Query!B233</f>
        <v/>
      </c>
      <c r="C233" s="7" t="str">
        <f>Query!C233</f>
        <v/>
      </c>
      <c r="D233" s="7" t="str">
        <f>Query!D233</f>
        <v/>
      </c>
      <c r="E233" s="19" t="str">
        <f>Query!E233</f>
        <v/>
      </c>
      <c r="F233" s="19" t="str">
        <f>Query!F233</f>
        <v/>
      </c>
      <c r="G233" s="19" t="str">
        <f>Query!G233</f>
        <v/>
      </c>
      <c r="H233" s="19" t="str">
        <f>Query!H233</f>
        <v/>
      </c>
      <c r="I233" s="19" t="str">
        <f>Query!I233</f>
        <v/>
      </c>
      <c r="J233" s="19" t="str">
        <f>Query!J233</f>
        <v/>
      </c>
      <c r="K233" s="19" t="str">
        <f>Query!K233</f>
        <v/>
      </c>
      <c r="L233" s="19" t="str">
        <f>Query!L233</f>
        <v/>
      </c>
      <c r="M233" s="19" t="str">
        <f>Query!M233</f>
        <v/>
      </c>
      <c r="N233" s="19" t="str">
        <f>Query!N233</f>
        <v/>
      </c>
      <c r="O233" s="19" t="str">
        <f>Query!O233</f>
        <v/>
      </c>
      <c r="P233" s="19" t="str">
        <f>Query!P233</f>
        <v/>
      </c>
      <c r="Q233" s="19" t="str">
        <f>Query!Q233</f>
        <v/>
      </c>
    </row>
    <row r="234" ht="15.75" customHeight="1">
      <c r="A234" s="7" t="str">
        <f>Query!A234</f>
        <v/>
      </c>
      <c r="B234" s="7" t="str">
        <f>Query!B234</f>
        <v/>
      </c>
      <c r="C234" s="7" t="str">
        <f>Query!C234</f>
        <v/>
      </c>
      <c r="D234" s="7" t="str">
        <f>Query!D234</f>
        <v/>
      </c>
      <c r="E234" s="19" t="str">
        <f>Query!E234</f>
        <v/>
      </c>
      <c r="F234" s="19" t="str">
        <f>Query!F234</f>
        <v/>
      </c>
      <c r="G234" s="19" t="str">
        <f>Query!G234</f>
        <v/>
      </c>
      <c r="H234" s="19" t="str">
        <f>Query!H234</f>
        <v/>
      </c>
      <c r="I234" s="19" t="str">
        <f>Query!I234</f>
        <v/>
      </c>
      <c r="J234" s="19" t="str">
        <f>Query!J234</f>
        <v/>
      </c>
      <c r="K234" s="19" t="str">
        <f>Query!K234</f>
        <v/>
      </c>
      <c r="L234" s="19" t="str">
        <f>Query!L234</f>
        <v/>
      </c>
      <c r="M234" s="19" t="str">
        <f>Query!M234</f>
        <v/>
      </c>
      <c r="N234" s="19" t="str">
        <f>Query!N234</f>
        <v/>
      </c>
      <c r="O234" s="19" t="str">
        <f>Query!O234</f>
        <v/>
      </c>
      <c r="P234" s="19" t="str">
        <f>Query!P234</f>
        <v/>
      </c>
      <c r="Q234" s="19" t="str">
        <f>Query!Q234</f>
        <v/>
      </c>
    </row>
    <row r="235" ht="15.75" customHeight="1">
      <c r="A235" s="7" t="str">
        <f>Query!A235</f>
        <v/>
      </c>
      <c r="B235" s="7" t="str">
        <f>Query!B235</f>
        <v/>
      </c>
      <c r="C235" s="7" t="str">
        <f>Query!C235</f>
        <v/>
      </c>
      <c r="D235" s="7" t="str">
        <f>Query!D235</f>
        <v/>
      </c>
      <c r="E235" s="19" t="str">
        <f>Query!E235</f>
        <v/>
      </c>
      <c r="F235" s="19" t="str">
        <f>Query!F235</f>
        <v/>
      </c>
      <c r="G235" s="19" t="str">
        <f>Query!G235</f>
        <v/>
      </c>
      <c r="H235" s="19" t="str">
        <f>Query!H235</f>
        <v/>
      </c>
      <c r="I235" s="19" t="str">
        <f>Query!I235</f>
        <v/>
      </c>
      <c r="J235" s="19" t="str">
        <f>Query!J235</f>
        <v/>
      </c>
      <c r="K235" s="19" t="str">
        <f>Query!K235</f>
        <v/>
      </c>
      <c r="L235" s="19" t="str">
        <f>Query!L235</f>
        <v/>
      </c>
      <c r="M235" s="19" t="str">
        <f>Query!M235</f>
        <v/>
      </c>
      <c r="N235" s="19" t="str">
        <f>Query!N235</f>
        <v/>
      </c>
      <c r="O235" s="19" t="str">
        <f>Query!O235</f>
        <v/>
      </c>
      <c r="P235" s="19" t="str">
        <f>Query!P235</f>
        <v/>
      </c>
      <c r="Q235" s="19" t="str">
        <f>Query!Q235</f>
        <v/>
      </c>
    </row>
    <row r="236" ht="15.75" customHeight="1">
      <c r="A236" s="7" t="str">
        <f>Query!A236</f>
        <v/>
      </c>
      <c r="B236" s="7" t="str">
        <f>Query!B236</f>
        <v/>
      </c>
      <c r="C236" s="7" t="str">
        <f>Query!C236</f>
        <v/>
      </c>
      <c r="D236" s="7" t="str">
        <f>Query!D236</f>
        <v/>
      </c>
      <c r="E236" s="19" t="str">
        <f>Query!E236</f>
        <v/>
      </c>
      <c r="F236" s="19" t="str">
        <f>Query!F236</f>
        <v/>
      </c>
      <c r="G236" s="19" t="str">
        <f>Query!G236</f>
        <v/>
      </c>
      <c r="H236" s="19" t="str">
        <f>Query!H236</f>
        <v/>
      </c>
      <c r="I236" s="19" t="str">
        <f>Query!I236</f>
        <v/>
      </c>
      <c r="J236" s="19" t="str">
        <f>Query!J236</f>
        <v/>
      </c>
      <c r="K236" s="19" t="str">
        <f>Query!K236</f>
        <v/>
      </c>
      <c r="L236" s="19" t="str">
        <f>Query!L236</f>
        <v/>
      </c>
      <c r="M236" s="19" t="str">
        <f>Query!M236</f>
        <v/>
      </c>
      <c r="N236" s="19" t="str">
        <f>Query!N236</f>
        <v/>
      </c>
      <c r="O236" s="19" t="str">
        <f>Query!O236</f>
        <v/>
      </c>
      <c r="P236" s="19" t="str">
        <f>Query!P236</f>
        <v/>
      </c>
      <c r="Q236" s="19" t="str">
        <f>Query!Q236</f>
        <v/>
      </c>
    </row>
    <row r="237" ht="15.75" customHeight="1">
      <c r="A237" s="7" t="str">
        <f>Query!A237</f>
        <v/>
      </c>
      <c r="B237" s="7" t="str">
        <f>Query!B237</f>
        <v/>
      </c>
      <c r="C237" s="7" t="str">
        <f>Query!C237</f>
        <v/>
      </c>
      <c r="D237" s="7" t="str">
        <f>Query!D237</f>
        <v/>
      </c>
      <c r="E237" s="19" t="str">
        <f>Query!E237</f>
        <v/>
      </c>
      <c r="F237" s="19" t="str">
        <f>Query!F237</f>
        <v/>
      </c>
      <c r="G237" s="19" t="str">
        <f>Query!G237</f>
        <v/>
      </c>
      <c r="H237" s="19" t="str">
        <f>Query!H237</f>
        <v/>
      </c>
      <c r="I237" s="19" t="str">
        <f>Query!I237</f>
        <v/>
      </c>
      <c r="J237" s="19" t="str">
        <f>Query!J237</f>
        <v/>
      </c>
      <c r="K237" s="19" t="str">
        <f>Query!K237</f>
        <v/>
      </c>
      <c r="L237" s="19" t="str">
        <f>Query!L237</f>
        <v/>
      </c>
      <c r="M237" s="19" t="str">
        <f>Query!M237</f>
        <v/>
      </c>
      <c r="N237" s="19" t="str">
        <f>Query!N237</f>
        <v/>
      </c>
      <c r="O237" s="19" t="str">
        <f>Query!O237</f>
        <v/>
      </c>
      <c r="P237" s="19" t="str">
        <f>Query!P237</f>
        <v/>
      </c>
      <c r="Q237" s="19" t="str">
        <f>Query!Q237</f>
        <v/>
      </c>
    </row>
    <row r="238" ht="15.75" customHeight="1">
      <c r="A238" s="7" t="str">
        <f>Query!A238</f>
        <v/>
      </c>
      <c r="B238" s="7" t="str">
        <f>Query!B238</f>
        <v/>
      </c>
      <c r="C238" s="7" t="str">
        <f>Query!C238</f>
        <v/>
      </c>
      <c r="D238" s="7" t="str">
        <f>Query!D238</f>
        <v/>
      </c>
      <c r="E238" s="19" t="str">
        <f>Query!E238</f>
        <v/>
      </c>
      <c r="F238" s="19" t="str">
        <f>Query!F238</f>
        <v/>
      </c>
      <c r="G238" s="19" t="str">
        <f>Query!G238</f>
        <v/>
      </c>
      <c r="H238" s="19" t="str">
        <f>Query!H238</f>
        <v/>
      </c>
      <c r="I238" s="19" t="str">
        <f>Query!I238</f>
        <v/>
      </c>
      <c r="J238" s="19" t="str">
        <f>Query!J238</f>
        <v/>
      </c>
      <c r="K238" s="19" t="str">
        <f>Query!K238</f>
        <v/>
      </c>
      <c r="L238" s="19" t="str">
        <f>Query!L238</f>
        <v/>
      </c>
      <c r="M238" s="19" t="str">
        <f>Query!M238</f>
        <v/>
      </c>
      <c r="N238" s="19" t="str">
        <f>Query!N238</f>
        <v/>
      </c>
      <c r="O238" s="19" t="str">
        <f>Query!O238</f>
        <v/>
      </c>
      <c r="P238" s="19" t="str">
        <f>Query!P238</f>
        <v/>
      </c>
      <c r="Q238" s="19" t="str">
        <f>Query!Q238</f>
        <v/>
      </c>
    </row>
    <row r="239" ht="15.75" customHeight="1">
      <c r="A239" s="7" t="str">
        <f>Query!A239</f>
        <v/>
      </c>
      <c r="B239" s="7" t="str">
        <f>Query!B239</f>
        <v/>
      </c>
      <c r="C239" s="7" t="str">
        <f>Query!C239</f>
        <v/>
      </c>
      <c r="D239" s="7" t="str">
        <f>Query!D239</f>
        <v/>
      </c>
      <c r="E239" s="19" t="str">
        <f>Query!E239</f>
        <v/>
      </c>
      <c r="F239" s="19" t="str">
        <f>Query!F239</f>
        <v/>
      </c>
      <c r="G239" s="19" t="str">
        <f>Query!G239</f>
        <v/>
      </c>
      <c r="H239" s="19" t="str">
        <f>Query!H239</f>
        <v/>
      </c>
      <c r="I239" s="19" t="str">
        <f>Query!I239</f>
        <v/>
      </c>
      <c r="J239" s="19" t="str">
        <f>Query!J239</f>
        <v/>
      </c>
      <c r="K239" s="19" t="str">
        <f>Query!K239</f>
        <v/>
      </c>
      <c r="L239" s="19" t="str">
        <f>Query!L239</f>
        <v/>
      </c>
      <c r="M239" s="19" t="str">
        <f>Query!M239</f>
        <v/>
      </c>
      <c r="N239" s="19" t="str">
        <f>Query!N239</f>
        <v/>
      </c>
      <c r="O239" s="19" t="str">
        <f>Query!O239</f>
        <v/>
      </c>
      <c r="P239" s="19" t="str">
        <f>Query!P239</f>
        <v/>
      </c>
      <c r="Q239" s="19" t="str">
        <f>Query!Q239</f>
        <v/>
      </c>
    </row>
    <row r="240" ht="15.75" customHeight="1">
      <c r="A240" s="7" t="str">
        <f>Query!A240</f>
        <v/>
      </c>
      <c r="B240" s="7" t="str">
        <f>Query!B240</f>
        <v/>
      </c>
      <c r="C240" s="7" t="str">
        <f>Query!C240</f>
        <v/>
      </c>
      <c r="D240" s="7" t="str">
        <f>Query!D240</f>
        <v/>
      </c>
      <c r="E240" s="19" t="str">
        <f>Query!E240</f>
        <v/>
      </c>
      <c r="F240" s="19" t="str">
        <f>Query!F240</f>
        <v/>
      </c>
      <c r="G240" s="19" t="str">
        <f>Query!G240</f>
        <v/>
      </c>
      <c r="H240" s="19" t="str">
        <f>Query!H240</f>
        <v/>
      </c>
      <c r="I240" s="19" t="str">
        <f>Query!I240</f>
        <v/>
      </c>
      <c r="J240" s="19" t="str">
        <f>Query!J240</f>
        <v/>
      </c>
      <c r="K240" s="19" t="str">
        <f>Query!K240</f>
        <v/>
      </c>
      <c r="L240" s="19" t="str">
        <f>Query!L240</f>
        <v/>
      </c>
      <c r="M240" s="19" t="str">
        <f>Query!M240</f>
        <v/>
      </c>
      <c r="N240" s="19" t="str">
        <f>Query!N240</f>
        <v/>
      </c>
      <c r="O240" s="19" t="str">
        <f>Query!O240</f>
        <v/>
      </c>
      <c r="P240" s="19" t="str">
        <f>Query!P240</f>
        <v/>
      </c>
      <c r="Q240" s="19" t="str">
        <f>Query!Q240</f>
        <v/>
      </c>
    </row>
    <row r="241" ht="15.75" customHeight="1">
      <c r="A241" s="7" t="str">
        <f>Query!A241</f>
        <v/>
      </c>
      <c r="B241" s="7" t="str">
        <f>Query!B241</f>
        <v/>
      </c>
      <c r="C241" s="7" t="str">
        <f>Query!C241</f>
        <v/>
      </c>
      <c r="D241" s="7" t="str">
        <f>Query!D241</f>
        <v/>
      </c>
      <c r="E241" s="19" t="str">
        <f>Query!E241</f>
        <v/>
      </c>
      <c r="F241" s="19" t="str">
        <f>Query!F241</f>
        <v/>
      </c>
      <c r="G241" s="19" t="str">
        <f>Query!G241</f>
        <v/>
      </c>
      <c r="H241" s="19" t="str">
        <f>Query!H241</f>
        <v/>
      </c>
      <c r="I241" s="19" t="str">
        <f>Query!I241</f>
        <v/>
      </c>
      <c r="J241" s="19" t="str">
        <f>Query!J241</f>
        <v/>
      </c>
      <c r="K241" s="19" t="str">
        <f>Query!K241</f>
        <v/>
      </c>
      <c r="L241" s="19" t="str">
        <f>Query!L241</f>
        <v/>
      </c>
      <c r="M241" s="19" t="str">
        <f>Query!M241</f>
        <v/>
      </c>
      <c r="N241" s="19" t="str">
        <f>Query!N241</f>
        <v/>
      </c>
      <c r="O241" s="19" t="str">
        <f>Query!O241</f>
        <v/>
      </c>
      <c r="P241" s="19" t="str">
        <f>Query!P241</f>
        <v/>
      </c>
      <c r="Q241" s="19" t="str">
        <f>Query!Q241</f>
        <v/>
      </c>
    </row>
    <row r="242" ht="15.75" customHeight="1">
      <c r="A242" s="7" t="str">
        <f>Query!A242</f>
        <v/>
      </c>
      <c r="B242" s="7" t="str">
        <f>Query!B242</f>
        <v/>
      </c>
      <c r="C242" s="7" t="str">
        <f>Query!C242</f>
        <v/>
      </c>
      <c r="D242" s="7" t="str">
        <f>Query!D242</f>
        <v/>
      </c>
      <c r="E242" s="19" t="str">
        <f>Query!E242</f>
        <v/>
      </c>
      <c r="F242" s="19" t="str">
        <f>Query!F242</f>
        <v/>
      </c>
      <c r="G242" s="19" t="str">
        <f>Query!G242</f>
        <v/>
      </c>
      <c r="H242" s="19" t="str">
        <f>Query!H242</f>
        <v/>
      </c>
      <c r="I242" s="19" t="str">
        <f>Query!I242</f>
        <v/>
      </c>
      <c r="J242" s="19" t="str">
        <f>Query!J242</f>
        <v/>
      </c>
      <c r="K242" s="19" t="str">
        <f>Query!K242</f>
        <v/>
      </c>
      <c r="L242" s="19" t="str">
        <f>Query!L242</f>
        <v/>
      </c>
      <c r="M242" s="19" t="str">
        <f>Query!M242</f>
        <v/>
      </c>
      <c r="N242" s="19" t="str">
        <f>Query!N242</f>
        <v/>
      </c>
      <c r="O242" s="19" t="str">
        <f>Query!O242</f>
        <v/>
      </c>
      <c r="P242" s="19" t="str">
        <f>Query!P242</f>
        <v/>
      </c>
      <c r="Q242" s="19" t="str">
        <f>Query!Q242</f>
        <v/>
      </c>
    </row>
    <row r="243" ht="15.75" customHeight="1">
      <c r="A243" s="7" t="str">
        <f>Query!A243</f>
        <v/>
      </c>
      <c r="B243" s="7" t="str">
        <f>Query!B243</f>
        <v/>
      </c>
      <c r="C243" s="7" t="str">
        <f>Query!C243</f>
        <v/>
      </c>
      <c r="D243" s="7" t="str">
        <f>Query!D243</f>
        <v/>
      </c>
      <c r="E243" s="19" t="str">
        <f>Query!E243</f>
        <v/>
      </c>
      <c r="F243" s="19" t="str">
        <f>Query!F243</f>
        <v/>
      </c>
      <c r="G243" s="19" t="str">
        <f>Query!G243</f>
        <v/>
      </c>
      <c r="H243" s="19" t="str">
        <f>Query!H243</f>
        <v/>
      </c>
      <c r="I243" s="19" t="str">
        <f>Query!I243</f>
        <v/>
      </c>
      <c r="J243" s="19" t="str">
        <f>Query!J243</f>
        <v/>
      </c>
      <c r="K243" s="19" t="str">
        <f>Query!K243</f>
        <v/>
      </c>
      <c r="L243" s="19" t="str">
        <f>Query!L243</f>
        <v/>
      </c>
      <c r="M243" s="19" t="str">
        <f>Query!M243</f>
        <v/>
      </c>
      <c r="N243" s="19" t="str">
        <f>Query!N243</f>
        <v/>
      </c>
      <c r="O243" s="19" t="str">
        <f>Query!O243</f>
        <v/>
      </c>
      <c r="P243" s="19" t="str">
        <f>Query!P243</f>
        <v/>
      </c>
      <c r="Q243" s="19" t="str">
        <f>Query!Q243</f>
        <v/>
      </c>
    </row>
    <row r="244" ht="15.75" customHeight="1">
      <c r="A244" s="7" t="str">
        <f>Query!A244</f>
        <v/>
      </c>
      <c r="B244" s="7" t="str">
        <f>Query!B244</f>
        <v/>
      </c>
      <c r="C244" s="7" t="str">
        <f>Query!C244</f>
        <v/>
      </c>
      <c r="D244" s="7" t="str">
        <f>Query!D244</f>
        <v/>
      </c>
      <c r="E244" s="19" t="str">
        <f>Query!E244</f>
        <v/>
      </c>
      <c r="F244" s="19" t="str">
        <f>Query!F244</f>
        <v/>
      </c>
      <c r="G244" s="19" t="str">
        <f>Query!G244</f>
        <v/>
      </c>
      <c r="H244" s="19" t="str">
        <f>Query!H244</f>
        <v/>
      </c>
      <c r="I244" s="19" t="str">
        <f>Query!I244</f>
        <v/>
      </c>
      <c r="J244" s="19" t="str">
        <f>Query!J244</f>
        <v/>
      </c>
      <c r="K244" s="19" t="str">
        <f>Query!K244</f>
        <v/>
      </c>
      <c r="L244" s="19" t="str">
        <f>Query!L244</f>
        <v/>
      </c>
      <c r="M244" s="19" t="str">
        <f>Query!M244</f>
        <v/>
      </c>
      <c r="N244" s="19" t="str">
        <f>Query!N244</f>
        <v/>
      </c>
      <c r="O244" s="19" t="str">
        <f>Query!O244</f>
        <v/>
      </c>
      <c r="P244" s="19" t="str">
        <f>Query!P244</f>
        <v/>
      </c>
      <c r="Q244" s="19" t="str">
        <f>Query!Q244</f>
        <v/>
      </c>
    </row>
    <row r="245" ht="15.75" customHeight="1">
      <c r="A245" s="7" t="str">
        <f>Query!A245</f>
        <v/>
      </c>
      <c r="B245" s="7" t="str">
        <f>Query!B245</f>
        <v/>
      </c>
      <c r="C245" s="7" t="str">
        <f>Query!C245</f>
        <v/>
      </c>
      <c r="D245" s="7" t="str">
        <f>Query!D245</f>
        <v/>
      </c>
      <c r="E245" s="19" t="str">
        <f>Query!E245</f>
        <v/>
      </c>
      <c r="F245" s="19" t="str">
        <f>Query!F245</f>
        <v/>
      </c>
      <c r="G245" s="19" t="str">
        <f>Query!G245</f>
        <v/>
      </c>
      <c r="H245" s="19" t="str">
        <f>Query!H245</f>
        <v/>
      </c>
      <c r="I245" s="19" t="str">
        <f>Query!I245</f>
        <v/>
      </c>
      <c r="J245" s="19" t="str">
        <f>Query!J245</f>
        <v/>
      </c>
      <c r="K245" s="19" t="str">
        <f>Query!K245</f>
        <v/>
      </c>
      <c r="L245" s="19" t="str">
        <f>Query!L245</f>
        <v/>
      </c>
      <c r="M245" s="19" t="str">
        <f>Query!M245</f>
        <v/>
      </c>
      <c r="N245" s="19" t="str">
        <f>Query!N245</f>
        <v/>
      </c>
      <c r="O245" s="19" t="str">
        <f>Query!O245</f>
        <v/>
      </c>
      <c r="P245" s="19" t="str">
        <f>Query!P245</f>
        <v/>
      </c>
      <c r="Q245" s="19" t="str">
        <f>Query!Q245</f>
        <v/>
      </c>
    </row>
    <row r="246" ht="15.75" customHeight="1">
      <c r="A246" s="7" t="str">
        <f>Query!A246</f>
        <v/>
      </c>
      <c r="B246" s="7" t="str">
        <f>Query!B246</f>
        <v/>
      </c>
      <c r="C246" s="7" t="str">
        <f>Query!C246</f>
        <v/>
      </c>
      <c r="D246" s="7" t="str">
        <f>Query!D246</f>
        <v/>
      </c>
      <c r="E246" s="19" t="str">
        <f>Query!E246</f>
        <v/>
      </c>
      <c r="F246" s="19" t="str">
        <f>Query!F246</f>
        <v/>
      </c>
      <c r="G246" s="19" t="str">
        <f>Query!G246</f>
        <v/>
      </c>
      <c r="H246" s="19" t="str">
        <f>Query!H246</f>
        <v/>
      </c>
      <c r="I246" s="19" t="str">
        <f>Query!I246</f>
        <v/>
      </c>
      <c r="J246" s="19" t="str">
        <f>Query!J246</f>
        <v/>
      </c>
      <c r="K246" s="19" t="str">
        <f>Query!K246</f>
        <v/>
      </c>
      <c r="L246" s="19" t="str">
        <f>Query!L246</f>
        <v/>
      </c>
      <c r="M246" s="19" t="str">
        <f>Query!M246</f>
        <v/>
      </c>
      <c r="N246" s="19" t="str">
        <f>Query!N246</f>
        <v/>
      </c>
      <c r="O246" s="19" t="str">
        <f>Query!O246</f>
        <v/>
      </c>
      <c r="P246" s="19" t="str">
        <f>Query!P246</f>
        <v/>
      </c>
      <c r="Q246" s="19" t="str">
        <f>Query!Q246</f>
        <v/>
      </c>
    </row>
    <row r="247" ht="15.75" customHeight="1">
      <c r="A247" s="7" t="str">
        <f>Query!A247</f>
        <v/>
      </c>
      <c r="B247" s="7" t="str">
        <f>Query!B247</f>
        <v/>
      </c>
      <c r="C247" s="7" t="str">
        <f>Query!C247</f>
        <v/>
      </c>
      <c r="D247" s="7" t="str">
        <f>Query!D247</f>
        <v/>
      </c>
      <c r="E247" s="19" t="str">
        <f>Query!E247</f>
        <v/>
      </c>
      <c r="F247" s="19" t="str">
        <f>Query!F247</f>
        <v/>
      </c>
      <c r="G247" s="19" t="str">
        <f>Query!G247</f>
        <v/>
      </c>
      <c r="H247" s="19" t="str">
        <f>Query!H247</f>
        <v/>
      </c>
      <c r="I247" s="19" t="str">
        <f>Query!I247</f>
        <v/>
      </c>
      <c r="J247" s="19" t="str">
        <f>Query!J247</f>
        <v/>
      </c>
      <c r="K247" s="19" t="str">
        <f>Query!K247</f>
        <v/>
      </c>
      <c r="L247" s="19" t="str">
        <f>Query!L247</f>
        <v/>
      </c>
      <c r="M247" s="19" t="str">
        <f>Query!M247</f>
        <v/>
      </c>
      <c r="N247" s="19" t="str">
        <f>Query!N247</f>
        <v/>
      </c>
      <c r="O247" s="19" t="str">
        <f>Query!O247</f>
        <v/>
      </c>
      <c r="P247" s="19" t="str">
        <f>Query!P247</f>
        <v/>
      </c>
      <c r="Q247" s="19" t="str">
        <f>Query!Q247</f>
        <v/>
      </c>
    </row>
    <row r="248" ht="15.75" customHeight="1">
      <c r="A248" s="7" t="str">
        <f>Query!A248</f>
        <v/>
      </c>
      <c r="B248" s="7" t="str">
        <f>Query!B248</f>
        <v/>
      </c>
      <c r="C248" s="7" t="str">
        <f>Query!C248</f>
        <v/>
      </c>
      <c r="D248" s="7" t="str">
        <f>Query!D248</f>
        <v/>
      </c>
      <c r="E248" s="19" t="str">
        <f>Query!E248</f>
        <v/>
      </c>
      <c r="F248" s="19" t="str">
        <f>Query!F248</f>
        <v/>
      </c>
      <c r="G248" s="19" t="str">
        <f>Query!G248</f>
        <v/>
      </c>
      <c r="H248" s="19" t="str">
        <f>Query!H248</f>
        <v/>
      </c>
      <c r="I248" s="19" t="str">
        <f>Query!I248</f>
        <v/>
      </c>
      <c r="J248" s="19" t="str">
        <f>Query!J248</f>
        <v/>
      </c>
      <c r="K248" s="19" t="str">
        <f>Query!K248</f>
        <v/>
      </c>
      <c r="L248" s="19" t="str">
        <f>Query!L248</f>
        <v/>
      </c>
      <c r="M248" s="19" t="str">
        <f>Query!M248</f>
        <v/>
      </c>
      <c r="N248" s="19" t="str">
        <f>Query!N248</f>
        <v/>
      </c>
      <c r="O248" s="19" t="str">
        <f>Query!O248</f>
        <v/>
      </c>
      <c r="P248" s="19" t="str">
        <f>Query!P248</f>
        <v/>
      </c>
      <c r="Q248" s="19" t="str">
        <f>Query!Q248</f>
        <v/>
      </c>
    </row>
    <row r="249" ht="15.75" customHeight="1">
      <c r="A249" s="7" t="str">
        <f>Query!A249</f>
        <v/>
      </c>
      <c r="B249" s="7" t="str">
        <f>Query!B249</f>
        <v/>
      </c>
      <c r="C249" s="7" t="str">
        <f>Query!C249</f>
        <v/>
      </c>
      <c r="D249" s="7" t="str">
        <f>Query!D249</f>
        <v/>
      </c>
      <c r="E249" s="19" t="str">
        <f>Query!E249</f>
        <v/>
      </c>
      <c r="F249" s="19" t="str">
        <f>Query!F249</f>
        <v/>
      </c>
      <c r="G249" s="19" t="str">
        <f>Query!G249</f>
        <v/>
      </c>
      <c r="H249" s="19" t="str">
        <f>Query!H249</f>
        <v/>
      </c>
      <c r="I249" s="19" t="str">
        <f>Query!I249</f>
        <v/>
      </c>
      <c r="J249" s="19" t="str">
        <f>Query!J249</f>
        <v/>
      </c>
      <c r="K249" s="19" t="str">
        <f>Query!K249</f>
        <v/>
      </c>
      <c r="L249" s="19" t="str">
        <f>Query!L249</f>
        <v/>
      </c>
      <c r="M249" s="19" t="str">
        <f>Query!M249</f>
        <v/>
      </c>
      <c r="N249" s="19" t="str">
        <f>Query!N249</f>
        <v/>
      </c>
      <c r="O249" s="19" t="str">
        <f>Query!O249</f>
        <v/>
      </c>
      <c r="P249" s="19" t="str">
        <f>Query!P249</f>
        <v/>
      </c>
      <c r="Q249" s="19" t="str">
        <f>Query!Q249</f>
        <v/>
      </c>
    </row>
    <row r="250" ht="15.75" customHeight="1">
      <c r="A250" s="7" t="str">
        <f>Query!A250</f>
        <v/>
      </c>
      <c r="B250" s="7" t="str">
        <f>Query!B250</f>
        <v/>
      </c>
      <c r="C250" s="7" t="str">
        <f>Query!C250</f>
        <v/>
      </c>
      <c r="D250" s="7" t="str">
        <f>Query!D250</f>
        <v/>
      </c>
      <c r="E250" s="19" t="str">
        <f>Query!E250</f>
        <v/>
      </c>
      <c r="F250" s="19" t="str">
        <f>Query!F250</f>
        <v/>
      </c>
      <c r="G250" s="19" t="str">
        <f>Query!G250</f>
        <v/>
      </c>
      <c r="H250" s="19" t="str">
        <f>Query!H250</f>
        <v/>
      </c>
      <c r="I250" s="19" t="str">
        <f>Query!I250</f>
        <v/>
      </c>
      <c r="J250" s="19" t="str">
        <f>Query!J250</f>
        <v/>
      </c>
      <c r="K250" s="19" t="str">
        <f>Query!K250</f>
        <v/>
      </c>
      <c r="L250" s="19" t="str">
        <f>Query!L250</f>
        <v/>
      </c>
      <c r="M250" s="19" t="str">
        <f>Query!M250</f>
        <v/>
      </c>
      <c r="N250" s="19" t="str">
        <f>Query!N250</f>
        <v/>
      </c>
      <c r="O250" s="19" t="str">
        <f>Query!O250</f>
        <v/>
      </c>
      <c r="P250" s="19" t="str">
        <f>Query!P250</f>
        <v/>
      </c>
      <c r="Q250" s="19" t="str">
        <f>Query!Q250</f>
        <v/>
      </c>
    </row>
    <row r="251" ht="15.75" customHeight="1">
      <c r="A251" s="7" t="str">
        <f>Query!A251</f>
        <v/>
      </c>
      <c r="B251" s="7" t="str">
        <f>Query!B251</f>
        <v/>
      </c>
      <c r="C251" s="7" t="str">
        <f>Query!C251</f>
        <v/>
      </c>
      <c r="D251" s="7" t="str">
        <f>Query!D251</f>
        <v/>
      </c>
      <c r="E251" s="19" t="str">
        <f>Query!E251</f>
        <v/>
      </c>
      <c r="F251" s="19" t="str">
        <f>Query!F251</f>
        <v/>
      </c>
      <c r="G251" s="19" t="str">
        <f>Query!G251</f>
        <v/>
      </c>
      <c r="H251" s="19" t="str">
        <f>Query!H251</f>
        <v/>
      </c>
      <c r="I251" s="19" t="str">
        <f>Query!I251</f>
        <v/>
      </c>
      <c r="J251" s="19" t="str">
        <f>Query!J251</f>
        <v/>
      </c>
      <c r="K251" s="19" t="str">
        <f>Query!K251</f>
        <v/>
      </c>
      <c r="L251" s="19" t="str">
        <f>Query!L251</f>
        <v/>
      </c>
      <c r="M251" s="19" t="str">
        <f>Query!M251</f>
        <v/>
      </c>
      <c r="N251" s="19" t="str">
        <f>Query!N251</f>
        <v/>
      </c>
      <c r="O251" s="19" t="str">
        <f>Query!O251</f>
        <v/>
      </c>
      <c r="P251" s="19" t="str">
        <f>Query!P251</f>
        <v/>
      </c>
      <c r="Q251" s="19" t="str">
        <f>Query!Q251</f>
        <v/>
      </c>
    </row>
    <row r="252" ht="15.75" customHeight="1">
      <c r="A252" s="7" t="str">
        <f>Query!A252</f>
        <v/>
      </c>
      <c r="B252" s="7" t="str">
        <f>Query!B252</f>
        <v/>
      </c>
      <c r="C252" s="7" t="str">
        <f>Query!C252</f>
        <v/>
      </c>
      <c r="D252" s="7" t="str">
        <f>Query!D252</f>
        <v/>
      </c>
      <c r="E252" s="19" t="str">
        <f>Query!E252</f>
        <v/>
      </c>
      <c r="F252" s="19" t="str">
        <f>Query!F252</f>
        <v/>
      </c>
      <c r="G252" s="19" t="str">
        <f>Query!G252</f>
        <v/>
      </c>
      <c r="H252" s="19" t="str">
        <f>Query!H252</f>
        <v/>
      </c>
      <c r="I252" s="19" t="str">
        <f>Query!I252</f>
        <v/>
      </c>
      <c r="J252" s="19" t="str">
        <f>Query!J252</f>
        <v/>
      </c>
      <c r="K252" s="19" t="str">
        <f>Query!K252</f>
        <v/>
      </c>
      <c r="L252" s="19" t="str">
        <f>Query!L252</f>
        <v/>
      </c>
      <c r="M252" s="19" t="str">
        <f>Query!M252</f>
        <v/>
      </c>
      <c r="N252" s="19" t="str">
        <f>Query!N252</f>
        <v/>
      </c>
      <c r="O252" s="19" t="str">
        <f>Query!O252</f>
        <v/>
      </c>
      <c r="P252" s="19" t="str">
        <f>Query!P252</f>
        <v/>
      </c>
      <c r="Q252" s="19" t="str">
        <f>Query!Q252</f>
        <v/>
      </c>
    </row>
    <row r="253" ht="15.75" customHeight="1">
      <c r="A253" s="7" t="str">
        <f>Query!A253</f>
        <v/>
      </c>
      <c r="B253" s="7" t="str">
        <f>Query!B253</f>
        <v/>
      </c>
      <c r="C253" s="7" t="str">
        <f>Query!C253</f>
        <v/>
      </c>
      <c r="D253" s="7" t="str">
        <f>Query!D253</f>
        <v/>
      </c>
      <c r="E253" s="19" t="str">
        <f>Query!E253</f>
        <v/>
      </c>
      <c r="F253" s="19" t="str">
        <f>Query!F253</f>
        <v/>
      </c>
      <c r="G253" s="19" t="str">
        <f>Query!G253</f>
        <v/>
      </c>
      <c r="H253" s="19" t="str">
        <f>Query!H253</f>
        <v/>
      </c>
      <c r="I253" s="19" t="str">
        <f>Query!I253</f>
        <v/>
      </c>
      <c r="J253" s="19" t="str">
        <f>Query!J253</f>
        <v/>
      </c>
      <c r="K253" s="19" t="str">
        <f>Query!K253</f>
        <v/>
      </c>
      <c r="L253" s="19" t="str">
        <f>Query!L253</f>
        <v/>
      </c>
      <c r="M253" s="19" t="str">
        <f>Query!M253</f>
        <v/>
      </c>
      <c r="N253" s="19" t="str">
        <f>Query!N253</f>
        <v/>
      </c>
      <c r="O253" s="19" t="str">
        <f>Query!O253</f>
        <v/>
      </c>
      <c r="P253" s="19" t="str">
        <f>Query!P253</f>
        <v/>
      </c>
      <c r="Q253" s="19" t="str">
        <f>Query!Q253</f>
        <v/>
      </c>
    </row>
    <row r="254" ht="15.75" customHeight="1">
      <c r="A254" s="7" t="str">
        <f>Query!A254</f>
        <v/>
      </c>
      <c r="B254" s="7" t="str">
        <f>Query!B254</f>
        <v/>
      </c>
      <c r="C254" s="7" t="str">
        <f>Query!C254</f>
        <v/>
      </c>
      <c r="D254" s="7" t="str">
        <f>Query!D254</f>
        <v/>
      </c>
      <c r="E254" s="19" t="str">
        <f>Query!E254</f>
        <v/>
      </c>
      <c r="F254" s="19" t="str">
        <f>Query!F254</f>
        <v/>
      </c>
      <c r="G254" s="19" t="str">
        <f>Query!G254</f>
        <v/>
      </c>
      <c r="H254" s="19" t="str">
        <f>Query!H254</f>
        <v/>
      </c>
      <c r="I254" s="19" t="str">
        <f>Query!I254</f>
        <v/>
      </c>
      <c r="J254" s="19" t="str">
        <f>Query!J254</f>
        <v/>
      </c>
      <c r="K254" s="19" t="str">
        <f>Query!K254</f>
        <v/>
      </c>
      <c r="L254" s="19" t="str">
        <f>Query!L254</f>
        <v/>
      </c>
      <c r="M254" s="19" t="str">
        <f>Query!M254</f>
        <v/>
      </c>
      <c r="N254" s="19" t="str">
        <f>Query!N254</f>
        <v/>
      </c>
      <c r="O254" s="19" t="str">
        <f>Query!O254</f>
        <v/>
      </c>
      <c r="P254" s="19" t="str">
        <f>Query!P254</f>
        <v/>
      </c>
      <c r="Q254" s="19" t="str">
        <f>Query!Q254</f>
        <v/>
      </c>
    </row>
    <row r="255" ht="15.75" customHeight="1">
      <c r="A255" s="7" t="str">
        <f>Query!A255</f>
        <v/>
      </c>
      <c r="B255" s="7" t="str">
        <f>Query!B255</f>
        <v/>
      </c>
      <c r="C255" s="7" t="str">
        <f>Query!C255</f>
        <v/>
      </c>
      <c r="D255" s="7" t="str">
        <f>Query!D255</f>
        <v/>
      </c>
      <c r="E255" s="19" t="str">
        <f>Query!E255</f>
        <v/>
      </c>
      <c r="F255" s="19" t="str">
        <f>Query!F255</f>
        <v/>
      </c>
      <c r="G255" s="19" t="str">
        <f>Query!G255</f>
        <v/>
      </c>
      <c r="H255" s="19" t="str">
        <f>Query!H255</f>
        <v/>
      </c>
      <c r="I255" s="19" t="str">
        <f>Query!I255</f>
        <v/>
      </c>
      <c r="J255" s="19" t="str">
        <f>Query!J255</f>
        <v/>
      </c>
      <c r="K255" s="19" t="str">
        <f>Query!K255</f>
        <v/>
      </c>
      <c r="L255" s="19" t="str">
        <f>Query!L255</f>
        <v/>
      </c>
      <c r="M255" s="19" t="str">
        <f>Query!M255</f>
        <v/>
      </c>
      <c r="N255" s="19" t="str">
        <f>Query!N255</f>
        <v/>
      </c>
      <c r="O255" s="19" t="str">
        <f>Query!O255</f>
        <v/>
      </c>
      <c r="P255" s="19" t="str">
        <f>Query!P255</f>
        <v/>
      </c>
      <c r="Q255" s="19" t="str">
        <f>Query!Q255</f>
        <v/>
      </c>
    </row>
    <row r="256" ht="15.75" customHeight="1">
      <c r="A256" s="7" t="str">
        <f>Query!A256</f>
        <v/>
      </c>
      <c r="B256" s="7" t="str">
        <f>Query!B256</f>
        <v/>
      </c>
      <c r="C256" s="7" t="str">
        <f>Query!C256</f>
        <v/>
      </c>
      <c r="D256" s="7" t="str">
        <f>Query!D256</f>
        <v/>
      </c>
      <c r="E256" s="19" t="str">
        <f>Query!E256</f>
        <v/>
      </c>
      <c r="F256" s="19" t="str">
        <f>Query!F256</f>
        <v/>
      </c>
      <c r="G256" s="19" t="str">
        <f>Query!G256</f>
        <v/>
      </c>
      <c r="H256" s="19" t="str">
        <f>Query!H256</f>
        <v/>
      </c>
      <c r="I256" s="19" t="str">
        <f>Query!I256</f>
        <v/>
      </c>
      <c r="J256" s="19" t="str">
        <f>Query!J256</f>
        <v/>
      </c>
      <c r="K256" s="19" t="str">
        <f>Query!K256</f>
        <v/>
      </c>
      <c r="L256" s="19" t="str">
        <f>Query!L256</f>
        <v/>
      </c>
      <c r="M256" s="19" t="str">
        <f>Query!M256</f>
        <v/>
      </c>
      <c r="N256" s="19" t="str">
        <f>Query!N256</f>
        <v/>
      </c>
      <c r="O256" s="19" t="str">
        <f>Query!O256</f>
        <v/>
      </c>
      <c r="P256" s="19" t="str">
        <f>Query!P256</f>
        <v/>
      </c>
      <c r="Q256" s="19" t="str">
        <f>Query!Q256</f>
        <v/>
      </c>
    </row>
    <row r="257" ht="15.75" customHeight="1">
      <c r="A257" s="7" t="str">
        <f>Query!A257</f>
        <v/>
      </c>
      <c r="B257" s="7" t="str">
        <f>Query!B257</f>
        <v/>
      </c>
      <c r="C257" s="7" t="str">
        <f>Query!C257</f>
        <v/>
      </c>
      <c r="D257" s="7" t="str">
        <f>Query!D257</f>
        <v/>
      </c>
      <c r="E257" s="19" t="str">
        <f>Query!E257</f>
        <v/>
      </c>
      <c r="F257" s="19" t="str">
        <f>Query!F257</f>
        <v/>
      </c>
      <c r="G257" s="19" t="str">
        <f>Query!G257</f>
        <v/>
      </c>
      <c r="H257" s="19" t="str">
        <f>Query!H257</f>
        <v/>
      </c>
      <c r="I257" s="19" t="str">
        <f>Query!I257</f>
        <v/>
      </c>
      <c r="J257" s="19" t="str">
        <f>Query!J257</f>
        <v/>
      </c>
      <c r="K257" s="19" t="str">
        <f>Query!K257</f>
        <v/>
      </c>
      <c r="L257" s="19" t="str">
        <f>Query!L257</f>
        <v/>
      </c>
      <c r="M257" s="19" t="str">
        <f>Query!M257</f>
        <v/>
      </c>
      <c r="N257" s="19" t="str">
        <f>Query!N257</f>
        <v/>
      </c>
      <c r="O257" s="19" t="str">
        <f>Query!O257</f>
        <v/>
      </c>
      <c r="P257" s="19" t="str">
        <f>Query!P257</f>
        <v/>
      </c>
      <c r="Q257" s="19" t="str">
        <f>Query!Q257</f>
        <v/>
      </c>
    </row>
    <row r="258" ht="15.75" customHeight="1">
      <c r="A258" s="7" t="str">
        <f>Query!A258</f>
        <v/>
      </c>
      <c r="B258" s="7" t="str">
        <f>Query!B258</f>
        <v/>
      </c>
      <c r="C258" s="7" t="str">
        <f>Query!C258</f>
        <v/>
      </c>
      <c r="D258" s="7" t="str">
        <f>Query!D258</f>
        <v/>
      </c>
      <c r="E258" s="19" t="str">
        <f>Query!E258</f>
        <v/>
      </c>
      <c r="F258" s="19" t="str">
        <f>Query!F258</f>
        <v/>
      </c>
      <c r="G258" s="19" t="str">
        <f>Query!G258</f>
        <v/>
      </c>
      <c r="H258" s="19" t="str">
        <f>Query!H258</f>
        <v/>
      </c>
      <c r="I258" s="19" t="str">
        <f>Query!I258</f>
        <v/>
      </c>
      <c r="J258" s="19" t="str">
        <f>Query!J258</f>
        <v/>
      </c>
      <c r="K258" s="19" t="str">
        <f>Query!K258</f>
        <v/>
      </c>
      <c r="L258" s="19" t="str">
        <f>Query!L258</f>
        <v/>
      </c>
      <c r="M258" s="19" t="str">
        <f>Query!M258</f>
        <v/>
      </c>
      <c r="N258" s="19" t="str">
        <f>Query!N258</f>
        <v/>
      </c>
      <c r="O258" s="19" t="str">
        <f>Query!O258</f>
        <v/>
      </c>
      <c r="P258" s="19" t="str">
        <f>Query!P258</f>
        <v/>
      </c>
      <c r="Q258" s="19" t="str">
        <f>Query!Q258</f>
        <v/>
      </c>
    </row>
    <row r="259" ht="15.75" customHeight="1">
      <c r="A259" s="7" t="str">
        <f>Query!A259</f>
        <v/>
      </c>
      <c r="B259" s="7" t="str">
        <f>Query!B259</f>
        <v/>
      </c>
      <c r="C259" s="7" t="str">
        <f>Query!C259</f>
        <v/>
      </c>
      <c r="D259" s="7" t="str">
        <f>Query!D259</f>
        <v/>
      </c>
      <c r="E259" s="19" t="str">
        <f>Query!E259</f>
        <v/>
      </c>
      <c r="F259" s="19" t="str">
        <f>Query!F259</f>
        <v/>
      </c>
      <c r="G259" s="19" t="str">
        <f>Query!G259</f>
        <v/>
      </c>
      <c r="H259" s="19" t="str">
        <f>Query!H259</f>
        <v/>
      </c>
      <c r="I259" s="19" t="str">
        <f>Query!I259</f>
        <v/>
      </c>
      <c r="J259" s="19" t="str">
        <f>Query!J259</f>
        <v/>
      </c>
      <c r="K259" s="19" t="str">
        <f>Query!K259</f>
        <v/>
      </c>
      <c r="L259" s="19" t="str">
        <f>Query!L259</f>
        <v/>
      </c>
      <c r="M259" s="19" t="str">
        <f>Query!M259</f>
        <v/>
      </c>
      <c r="N259" s="19" t="str">
        <f>Query!N259</f>
        <v/>
      </c>
      <c r="O259" s="19" t="str">
        <f>Query!O259</f>
        <v/>
      </c>
      <c r="P259" s="19" t="str">
        <f>Query!P259</f>
        <v/>
      </c>
      <c r="Q259" s="19" t="str">
        <f>Query!Q259</f>
        <v/>
      </c>
    </row>
    <row r="260" ht="15.75" customHeight="1">
      <c r="A260" s="7" t="str">
        <f>Query!A260</f>
        <v/>
      </c>
      <c r="B260" s="7" t="str">
        <f>Query!B260</f>
        <v/>
      </c>
      <c r="C260" s="7" t="str">
        <f>Query!C260</f>
        <v/>
      </c>
      <c r="D260" s="7" t="str">
        <f>Query!D260</f>
        <v/>
      </c>
      <c r="E260" s="19" t="str">
        <f>Query!E260</f>
        <v/>
      </c>
      <c r="F260" s="19" t="str">
        <f>Query!F260</f>
        <v/>
      </c>
      <c r="G260" s="19" t="str">
        <f>Query!G260</f>
        <v/>
      </c>
      <c r="H260" s="19" t="str">
        <f>Query!H260</f>
        <v/>
      </c>
      <c r="I260" s="19" t="str">
        <f>Query!I260</f>
        <v/>
      </c>
      <c r="J260" s="19" t="str">
        <f>Query!J260</f>
        <v/>
      </c>
      <c r="K260" s="19" t="str">
        <f>Query!K260</f>
        <v/>
      </c>
      <c r="L260" s="19" t="str">
        <f>Query!L260</f>
        <v/>
      </c>
      <c r="M260" s="19" t="str">
        <f>Query!M260</f>
        <v/>
      </c>
      <c r="N260" s="19" t="str">
        <f>Query!N260</f>
        <v/>
      </c>
      <c r="O260" s="19" t="str">
        <f>Query!O260</f>
        <v/>
      </c>
      <c r="P260" s="19" t="str">
        <f>Query!P260</f>
        <v/>
      </c>
      <c r="Q260" s="19" t="str">
        <f>Query!Q260</f>
        <v/>
      </c>
    </row>
    <row r="261" ht="15.75" customHeight="1">
      <c r="A261" s="7" t="str">
        <f>Query!A261</f>
        <v/>
      </c>
      <c r="B261" s="7" t="str">
        <f>Query!B261</f>
        <v/>
      </c>
      <c r="C261" s="7" t="str">
        <f>Query!C261</f>
        <v/>
      </c>
      <c r="D261" s="7" t="str">
        <f>Query!D261</f>
        <v/>
      </c>
      <c r="E261" s="19" t="str">
        <f>Query!E261</f>
        <v/>
      </c>
      <c r="F261" s="19" t="str">
        <f>Query!F261</f>
        <v/>
      </c>
      <c r="G261" s="19" t="str">
        <f>Query!G261</f>
        <v/>
      </c>
      <c r="H261" s="19" t="str">
        <f>Query!H261</f>
        <v/>
      </c>
      <c r="I261" s="19" t="str">
        <f>Query!I261</f>
        <v/>
      </c>
      <c r="J261" s="19" t="str">
        <f>Query!J261</f>
        <v/>
      </c>
      <c r="K261" s="19" t="str">
        <f>Query!K261</f>
        <v/>
      </c>
      <c r="L261" s="19" t="str">
        <f>Query!L261</f>
        <v/>
      </c>
      <c r="M261" s="19" t="str">
        <f>Query!M261</f>
        <v/>
      </c>
      <c r="N261" s="19" t="str">
        <f>Query!N261</f>
        <v/>
      </c>
      <c r="O261" s="19" t="str">
        <f>Query!O261</f>
        <v/>
      </c>
      <c r="P261" s="19" t="str">
        <f>Query!P261</f>
        <v/>
      </c>
      <c r="Q261" s="19" t="str">
        <f>Query!Q261</f>
        <v/>
      </c>
    </row>
    <row r="262" ht="15.75" customHeight="1">
      <c r="A262" s="7" t="str">
        <f>Query!A262</f>
        <v/>
      </c>
      <c r="B262" s="7" t="str">
        <f>Query!B262</f>
        <v/>
      </c>
      <c r="C262" s="7" t="str">
        <f>Query!C262</f>
        <v/>
      </c>
      <c r="D262" s="7" t="str">
        <f>Query!D262</f>
        <v/>
      </c>
      <c r="E262" s="19" t="str">
        <f>Query!E262</f>
        <v/>
      </c>
      <c r="F262" s="19" t="str">
        <f>Query!F262</f>
        <v/>
      </c>
      <c r="G262" s="19" t="str">
        <f>Query!G262</f>
        <v/>
      </c>
      <c r="H262" s="19" t="str">
        <f>Query!H262</f>
        <v/>
      </c>
      <c r="I262" s="19" t="str">
        <f>Query!I262</f>
        <v/>
      </c>
      <c r="J262" s="19" t="str">
        <f>Query!J262</f>
        <v/>
      </c>
      <c r="K262" s="19" t="str">
        <f>Query!K262</f>
        <v/>
      </c>
      <c r="L262" s="19" t="str">
        <f>Query!L262</f>
        <v/>
      </c>
      <c r="M262" s="19" t="str">
        <f>Query!M262</f>
        <v/>
      </c>
      <c r="N262" s="19" t="str">
        <f>Query!N262</f>
        <v/>
      </c>
      <c r="O262" s="19" t="str">
        <f>Query!O262</f>
        <v/>
      </c>
      <c r="P262" s="19" t="str">
        <f>Query!P262</f>
        <v/>
      </c>
      <c r="Q262" s="19" t="str">
        <f>Query!Q262</f>
        <v/>
      </c>
    </row>
    <row r="263" ht="15.75" customHeight="1">
      <c r="A263" s="7" t="str">
        <f>Query!A263</f>
        <v/>
      </c>
      <c r="B263" s="7" t="str">
        <f>Query!B263</f>
        <v/>
      </c>
      <c r="C263" s="7" t="str">
        <f>Query!C263</f>
        <v/>
      </c>
      <c r="D263" s="7" t="str">
        <f>Query!D263</f>
        <v/>
      </c>
      <c r="E263" s="19" t="str">
        <f>Query!E263</f>
        <v/>
      </c>
      <c r="F263" s="19" t="str">
        <f>Query!F263</f>
        <v/>
      </c>
      <c r="G263" s="19" t="str">
        <f>Query!G263</f>
        <v/>
      </c>
      <c r="H263" s="19" t="str">
        <f>Query!H263</f>
        <v/>
      </c>
      <c r="I263" s="19" t="str">
        <f>Query!I263</f>
        <v/>
      </c>
      <c r="J263" s="19" t="str">
        <f>Query!J263</f>
        <v/>
      </c>
      <c r="K263" s="19" t="str">
        <f>Query!K263</f>
        <v/>
      </c>
      <c r="L263" s="19" t="str">
        <f>Query!L263</f>
        <v/>
      </c>
      <c r="M263" s="19" t="str">
        <f>Query!M263</f>
        <v/>
      </c>
      <c r="N263" s="19" t="str">
        <f>Query!N263</f>
        <v/>
      </c>
      <c r="O263" s="19" t="str">
        <f>Query!O263</f>
        <v/>
      </c>
      <c r="P263" s="19" t="str">
        <f>Query!P263</f>
        <v/>
      </c>
      <c r="Q263" s="19" t="str">
        <f>Query!Q263</f>
        <v/>
      </c>
    </row>
    <row r="264" ht="15.75" customHeight="1">
      <c r="A264" s="7" t="str">
        <f>Query!A264</f>
        <v/>
      </c>
      <c r="B264" s="7" t="str">
        <f>Query!B264</f>
        <v/>
      </c>
      <c r="C264" s="7" t="str">
        <f>Query!C264</f>
        <v/>
      </c>
      <c r="D264" s="7" t="str">
        <f>Query!D264</f>
        <v/>
      </c>
      <c r="E264" s="19" t="str">
        <f>Query!E264</f>
        <v/>
      </c>
      <c r="F264" s="19" t="str">
        <f>Query!F264</f>
        <v/>
      </c>
      <c r="G264" s="19" t="str">
        <f>Query!G264</f>
        <v/>
      </c>
      <c r="H264" s="19" t="str">
        <f>Query!H264</f>
        <v/>
      </c>
      <c r="I264" s="19" t="str">
        <f>Query!I264</f>
        <v/>
      </c>
      <c r="J264" s="19" t="str">
        <f>Query!J264</f>
        <v/>
      </c>
      <c r="K264" s="19" t="str">
        <f>Query!K264</f>
        <v/>
      </c>
      <c r="L264" s="19" t="str">
        <f>Query!L264</f>
        <v/>
      </c>
      <c r="M264" s="19" t="str">
        <f>Query!M264</f>
        <v/>
      </c>
      <c r="N264" s="19" t="str">
        <f>Query!N264</f>
        <v/>
      </c>
      <c r="O264" s="19" t="str">
        <f>Query!O264</f>
        <v/>
      </c>
      <c r="P264" s="19" t="str">
        <f>Query!P264</f>
        <v/>
      </c>
      <c r="Q264" s="19" t="str">
        <f>Query!Q264</f>
        <v/>
      </c>
    </row>
    <row r="265" ht="15.75" customHeight="1">
      <c r="A265" s="7" t="str">
        <f>Query!A265</f>
        <v/>
      </c>
      <c r="B265" s="7" t="str">
        <f>Query!B265</f>
        <v/>
      </c>
      <c r="C265" s="7" t="str">
        <f>Query!C265</f>
        <v/>
      </c>
      <c r="D265" s="7" t="str">
        <f>Query!D265</f>
        <v/>
      </c>
      <c r="E265" s="19" t="str">
        <f>Query!E265</f>
        <v/>
      </c>
      <c r="F265" s="19" t="str">
        <f>Query!F265</f>
        <v/>
      </c>
      <c r="G265" s="19" t="str">
        <f>Query!G265</f>
        <v/>
      </c>
      <c r="H265" s="19" t="str">
        <f>Query!H265</f>
        <v/>
      </c>
      <c r="I265" s="19" t="str">
        <f>Query!I265</f>
        <v/>
      </c>
      <c r="J265" s="19" t="str">
        <f>Query!J265</f>
        <v/>
      </c>
      <c r="K265" s="19" t="str">
        <f>Query!K265</f>
        <v/>
      </c>
      <c r="L265" s="19" t="str">
        <f>Query!L265</f>
        <v/>
      </c>
      <c r="M265" s="19" t="str">
        <f>Query!M265</f>
        <v/>
      </c>
      <c r="N265" s="19" t="str">
        <f>Query!N265</f>
        <v/>
      </c>
      <c r="O265" s="19" t="str">
        <f>Query!O265</f>
        <v/>
      </c>
      <c r="P265" s="19" t="str">
        <f>Query!P265</f>
        <v/>
      </c>
      <c r="Q265" s="19" t="str">
        <f>Query!Q265</f>
        <v/>
      </c>
    </row>
    <row r="266" ht="15.75" customHeight="1">
      <c r="A266" s="7" t="str">
        <f>Query!A266</f>
        <v/>
      </c>
      <c r="B266" s="7" t="str">
        <f>Query!B266</f>
        <v/>
      </c>
      <c r="C266" s="7" t="str">
        <f>Query!C266</f>
        <v/>
      </c>
      <c r="D266" s="7" t="str">
        <f>Query!D266</f>
        <v/>
      </c>
      <c r="E266" s="19" t="str">
        <f>Query!E266</f>
        <v/>
      </c>
      <c r="F266" s="19" t="str">
        <f>Query!F266</f>
        <v/>
      </c>
      <c r="G266" s="19" t="str">
        <f>Query!G266</f>
        <v/>
      </c>
      <c r="H266" s="19" t="str">
        <f>Query!H266</f>
        <v/>
      </c>
      <c r="I266" s="19" t="str">
        <f>Query!I266</f>
        <v/>
      </c>
      <c r="J266" s="19" t="str">
        <f>Query!J266</f>
        <v/>
      </c>
      <c r="K266" s="19" t="str">
        <f>Query!K266</f>
        <v/>
      </c>
      <c r="L266" s="19" t="str">
        <f>Query!L266</f>
        <v/>
      </c>
      <c r="M266" s="19" t="str">
        <f>Query!M266</f>
        <v/>
      </c>
      <c r="N266" s="19" t="str">
        <f>Query!N266</f>
        <v/>
      </c>
      <c r="O266" s="19" t="str">
        <f>Query!O266</f>
        <v/>
      </c>
      <c r="P266" s="19" t="str">
        <f>Query!P266</f>
        <v/>
      </c>
      <c r="Q266" s="19" t="str">
        <f>Query!Q266</f>
        <v/>
      </c>
    </row>
    <row r="267" ht="15.75" customHeight="1">
      <c r="A267" s="7" t="str">
        <f>Query!A267</f>
        <v/>
      </c>
      <c r="B267" s="7" t="str">
        <f>Query!B267</f>
        <v/>
      </c>
      <c r="C267" s="7" t="str">
        <f>Query!C267</f>
        <v/>
      </c>
      <c r="D267" s="7" t="str">
        <f>Query!D267</f>
        <v/>
      </c>
      <c r="E267" s="19" t="str">
        <f>Query!E267</f>
        <v/>
      </c>
      <c r="F267" s="19" t="str">
        <f>Query!F267</f>
        <v/>
      </c>
      <c r="G267" s="19" t="str">
        <f>Query!G267</f>
        <v/>
      </c>
      <c r="H267" s="19" t="str">
        <f>Query!H267</f>
        <v/>
      </c>
      <c r="I267" s="19" t="str">
        <f>Query!I267</f>
        <v/>
      </c>
      <c r="J267" s="19" t="str">
        <f>Query!J267</f>
        <v/>
      </c>
      <c r="K267" s="19" t="str">
        <f>Query!K267</f>
        <v/>
      </c>
      <c r="L267" s="19" t="str">
        <f>Query!L267</f>
        <v/>
      </c>
      <c r="M267" s="19" t="str">
        <f>Query!M267</f>
        <v/>
      </c>
      <c r="N267" s="19" t="str">
        <f>Query!N267</f>
        <v/>
      </c>
      <c r="O267" s="19" t="str">
        <f>Query!O267</f>
        <v/>
      </c>
      <c r="P267" s="19" t="str">
        <f>Query!P267</f>
        <v/>
      </c>
      <c r="Q267" s="19" t="str">
        <f>Query!Q267</f>
        <v/>
      </c>
    </row>
    <row r="268" ht="15.75" customHeight="1">
      <c r="A268" s="7" t="str">
        <f>Query!A268</f>
        <v/>
      </c>
      <c r="B268" s="7" t="str">
        <f>Query!B268</f>
        <v/>
      </c>
      <c r="C268" s="7" t="str">
        <f>Query!C268</f>
        <v/>
      </c>
      <c r="D268" s="7" t="str">
        <f>Query!D268</f>
        <v/>
      </c>
      <c r="E268" s="19" t="str">
        <f>Query!E268</f>
        <v/>
      </c>
      <c r="F268" s="19" t="str">
        <f>Query!F268</f>
        <v/>
      </c>
      <c r="G268" s="19" t="str">
        <f>Query!G268</f>
        <v/>
      </c>
      <c r="H268" s="19" t="str">
        <f>Query!H268</f>
        <v/>
      </c>
      <c r="I268" s="19" t="str">
        <f>Query!I268</f>
        <v/>
      </c>
      <c r="J268" s="19" t="str">
        <f>Query!J268</f>
        <v/>
      </c>
      <c r="K268" s="19" t="str">
        <f>Query!K268</f>
        <v/>
      </c>
      <c r="L268" s="19" t="str">
        <f>Query!L268</f>
        <v/>
      </c>
      <c r="M268" s="19" t="str">
        <f>Query!M268</f>
        <v/>
      </c>
      <c r="N268" s="19" t="str">
        <f>Query!N268</f>
        <v/>
      </c>
      <c r="O268" s="19" t="str">
        <f>Query!O268</f>
        <v/>
      </c>
      <c r="P268" s="19" t="str">
        <f>Query!P268</f>
        <v/>
      </c>
      <c r="Q268" s="19" t="str">
        <f>Query!Q268</f>
        <v/>
      </c>
    </row>
    <row r="269" ht="15.75" customHeight="1">
      <c r="A269" s="7" t="str">
        <f>Query!A269</f>
        <v/>
      </c>
      <c r="B269" s="7" t="str">
        <f>Query!B269</f>
        <v/>
      </c>
      <c r="C269" s="7" t="str">
        <f>Query!C269</f>
        <v/>
      </c>
      <c r="D269" s="7" t="str">
        <f>Query!D269</f>
        <v/>
      </c>
      <c r="E269" s="19" t="str">
        <f>Query!E269</f>
        <v/>
      </c>
      <c r="F269" s="19" t="str">
        <f>Query!F269</f>
        <v/>
      </c>
      <c r="G269" s="19" t="str">
        <f>Query!G269</f>
        <v/>
      </c>
      <c r="H269" s="19" t="str">
        <f>Query!H269</f>
        <v/>
      </c>
      <c r="I269" s="19" t="str">
        <f>Query!I269</f>
        <v/>
      </c>
      <c r="J269" s="19" t="str">
        <f>Query!J269</f>
        <v/>
      </c>
      <c r="K269" s="19" t="str">
        <f>Query!K269</f>
        <v/>
      </c>
      <c r="L269" s="19" t="str">
        <f>Query!L269</f>
        <v/>
      </c>
      <c r="M269" s="19" t="str">
        <f>Query!M269</f>
        <v/>
      </c>
      <c r="N269" s="19" t="str">
        <f>Query!N269</f>
        <v/>
      </c>
      <c r="O269" s="19" t="str">
        <f>Query!O269</f>
        <v/>
      </c>
      <c r="P269" s="19" t="str">
        <f>Query!P269</f>
        <v/>
      </c>
      <c r="Q269" s="19" t="str">
        <f>Query!Q269</f>
        <v/>
      </c>
    </row>
    <row r="270" ht="15.75" customHeight="1">
      <c r="A270" s="7" t="str">
        <f>Query!A270</f>
        <v/>
      </c>
      <c r="B270" s="7" t="str">
        <f>Query!B270</f>
        <v/>
      </c>
      <c r="C270" s="7" t="str">
        <f>Query!C270</f>
        <v/>
      </c>
      <c r="D270" s="7" t="str">
        <f>Query!D270</f>
        <v/>
      </c>
      <c r="E270" s="19" t="str">
        <f>Query!E270</f>
        <v/>
      </c>
      <c r="F270" s="19" t="str">
        <f>Query!F270</f>
        <v/>
      </c>
      <c r="G270" s="19" t="str">
        <f>Query!G270</f>
        <v/>
      </c>
      <c r="H270" s="19" t="str">
        <f>Query!H270</f>
        <v/>
      </c>
      <c r="I270" s="19" t="str">
        <f>Query!I270</f>
        <v/>
      </c>
      <c r="J270" s="19" t="str">
        <f>Query!J270</f>
        <v/>
      </c>
      <c r="K270" s="19" t="str">
        <f>Query!K270</f>
        <v/>
      </c>
      <c r="L270" s="19" t="str">
        <f>Query!L270</f>
        <v/>
      </c>
      <c r="M270" s="19" t="str">
        <f>Query!M270</f>
        <v/>
      </c>
      <c r="N270" s="19" t="str">
        <f>Query!N270</f>
        <v/>
      </c>
      <c r="O270" s="19" t="str">
        <f>Query!O270</f>
        <v/>
      </c>
      <c r="P270" s="19" t="str">
        <f>Query!P270</f>
        <v/>
      </c>
      <c r="Q270" s="19" t="str">
        <f>Query!Q270</f>
        <v/>
      </c>
    </row>
    <row r="271" ht="15.75" customHeight="1">
      <c r="A271" s="7" t="str">
        <f>Query!A271</f>
        <v/>
      </c>
      <c r="B271" s="7" t="str">
        <f>Query!B271</f>
        <v/>
      </c>
      <c r="C271" s="7" t="str">
        <f>Query!C271</f>
        <v/>
      </c>
      <c r="D271" s="7" t="str">
        <f>Query!D271</f>
        <v/>
      </c>
      <c r="E271" s="19" t="str">
        <f>Query!E271</f>
        <v/>
      </c>
      <c r="F271" s="19" t="str">
        <f>Query!F271</f>
        <v/>
      </c>
      <c r="G271" s="19" t="str">
        <f>Query!G271</f>
        <v/>
      </c>
      <c r="H271" s="19" t="str">
        <f>Query!H271</f>
        <v/>
      </c>
      <c r="I271" s="19" t="str">
        <f>Query!I271</f>
        <v/>
      </c>
      <c r="J271" s="19" t="str">
        <f>Query!J271</f>
        <v/>
      </c>
      <c r="K271" s="19" t="str">
        <f>Query!K271</f>
        <v/>
      </c>
      <c r="L271" s="19" t="str">
        <f>Query!L271</f>
        <v/>
      </c>
      <c r="M271" s="19" t="str">
        <f>Query!M271</f>
        <v/>
      </c>
      <c r="N271" s="19" t="str">
        <f>Query!N271</f>
        <v/>
      </c>
      <c r="O271" s="19" t="str">
        <f>Query!O271</f>
        <v/>
      </c>
      <c r="P271" s="19" t="str">
        <f>Query!P271</f>
        <v/>
      </c>
      <c r="Q271" s="19" t="str">
        <f>Query!Q271</f>
        <v/>
      </c>
    </row>
    <row r="272" ht="15.75" customHeight="1">
      <c r="A272" s="7" t="str">
        <f>Query!A272</f>
        <v/>
      </c>
      <c r="B272" s="7" t="str">
        <f>Query!B272</f>
        <v/>
      </c>
      <c r="C272" s="7" t="str">
        <f>Query!C272</f>
        <v/>
      </c>
      <c r="D272" s="7" t="str">
        <f>Query!D272</f>
        <v/>
      </c>
      <c r="E272" s="19" t="str">
        <f>Query!E272</f>
        <v/>
      </c>
      <c r="F272" s="19" t="str">
        <f>Query!F272</f>
        <v/>
      </c>
      <c r="G272" s="19" t="str">
        <f>Query!G272</f>
        <v/>
      </c>
      <c r="H272" s="19" t="str">
        <f>Query!H272</f>
        <v/>
      </c>
      <c r="I272" s="19" t="str">
        <f>Query!I272</f>
        <v/>
      </c>
      <c r="J272" s="19" t="str">
        <f>Query!J272</f>
        <v/>
      </c>
      <c r="K272" s="19" t="str">
        <f>Query!K272</f>
        <v/>
      </c>
      <c r="L272" s="19" t="str">
        <f>Query!L272</f>
        <v/>
      </c>
      <c r="M272" s="19" t="str">
        <f>Query!M272</f>
        <v/>
      </c>
      <c r="N272" s="19" t="str">
        <f>Query!N272</f>
        <v/>
      </c>
      <c r="O272" s="19" t="str">
        <f>Query!O272</f>
        <v/>
      </c>
      <c r="P272" s="19" t="str">
        <f>Query!P272</f>
        <v/>
      </c>
      <c r="Q272" s="19" t="str">
        <f>Query!Q272</f>
        <v/>
      </c>
    </row>
    <row r="273" ht="15.75" customHeight="1">
      <c r="A273" s="7" t="str">
        <f>Query!A273</f>
        <v/>
      </c>
      <c r="B273" s="7" t="str">
        <f>Query!B273</f>
        <v/>
      </c>
      <c r="C273" s="7" t="str">
        <f>Query!C273</f>
        <v/>
      </c>
      <c r="D273" s="7" t="str">
        <f>Query!D273</f>
        <v/>
      </c>
      <c r="E273" s="19" t="str">
        <f>Query!E273</f>
        <v/>
      </c>
      <c r="F273" s="19" t="str">
        <f>Query!F273</f>
        <v/>
      </c>
      <c r="G273" s="19" t="str">
        <f>Query!G273</f>
        <v/>
      </c>
      <c r="H273" s="19" t="str">
        <f>Query!H273</f>
        <v/>
      </c>
      <c r="I273" s="19" t="str">
        <f>Query!I273</f>
        <v/>
      </c>
      <c r="J273" s="19" t="str">
        <f>Query!J273</f>
        <v/>
      </c>
      <c r="K273" s="19" t="str">
        <f>Query!K273</f>
        <v/>
      </c>
      <c r="L273" s="19" t="str">
        <f>Query!L273</f>
        <v/>
      </c>
      <c r="M273" s="19" t="str">
        <f>Query!M273</f>
        <v/>
      </c>
      <c r="N273" s="19" t="str">
        <f>Query!N273</f>
        <v/>
      </c>
      <c r="O273" s="19" t="str">
        <f>Query!O273</f>
        <v/>
      </c>
      <c r="P273" s="19" t="str">
        <f>Query!P273</f>
        <v/>
      </c>
      <c r="Q273" s="19" t="str">
        <f>Query!Q273</f>
        <v/>
      </c>
    </row>
    <row r="274" ht="15.75" customHeight="1">
      <c r="A274" s="7" t="str">
        <f>Query!A274</f>
        <v/>
      </c>
      <c r="B274" s="7" t="str">
        <f>Query!B274</f>
        <v/>
      </c>
      <c r="C274" s="7" t="str">
        <f>Query!C274</f>
        <v/>
      </c>
      <c r="D274" s="7" t="str">
        <f>Query!D274</f>
        <v/>
      </c>
      <c r="E274" s="19" t="str">
        <f>Query!E274</f>
        <v/>
      </c>
      <c r="F274" s="19" t="str">
        <f>Query!F274</f>
        <v/>
      </c>
      <c r="G274" s="19" t="str">
        <f>Query!G274</f>
        <v/>
      </c>
      <c r="H274" s="19" t="str">
        <f>Query!H274</f>
        <v/>
      </c>
      <c r="I274" s="19" t="str">
        <f>Query!I274</f>
        <v/>
      </c>
      <c r="J274" s="19" t="str">
        <f>Query!J274</f>
        <v/>
      </c>
      <c r="K274" s="19" t="str">
        <f>Query!K274</f>
        <v/>
      </c>
      <c r="L274" s="19" t="str">
        <f>Query!L274</f>
        <v/>
      </c>
      <c r="M274" s="19" t="str">
        <f>Query!M274</f>
        <v/>
      </c>
      <c r="N274" s="19" t="str">
        <f>Query!N274</f>
        <v/>
      </c>
      <c r="O274" s="19" t="str">
        <f>Query!O274</f>
        <v/>
      </c>
      <c r="P274" s="19" t="str">
        <f>Query!P274</f>
        <v/>
      </c>
      <c r="Q274" s="19" t="str">
        <f>Query!Q274</f>
        <v/>
      </c>
    </row>
    <row r="275" ht="15.75" customHeight="1">
      <c r="A275" s="7" t="str">
        <f>Query!A275</f>
        <v/>
      </c>
      <c r="B275" s="7" t="str">
        <f>Query!B275</f>
        <v/>
      </c>
      <c r="C275" s="7" t="str">
        <f>Query!C275</f>
        <v/>
      </c>
      <c r="D275" s="7" t="str">
        <f>Query!D275</f>
        <v/>
      </c>
      <c r="E275" s="19" t="str">
        <f>Query!E275</f>
        <v/>
      </c>
      <c r="F275" s="19" t="str">
        <f>Query!F275</f>
        <v/>
      </c>
      <c r="G275" s="19" t="str">
        <f>Query!G275</f>
        <v/>
      </c>
      <c r="H275" s="19" t="str">
        <f>Query!H275</f>
        <v/>
      </c>
      <c r="I275" s="19" t="str">
        <f>Query!I275</f>
        <v/>
      </c>
      <c r="J275" s="19" t="str">
        <f>Query!J275</f>
        <v/>
      </c>
      <c r="K275" s="19" t="str">
        <f>Query!K275</f>
        <v/>
      </c>
      <c r="L275" s="19" t="str">
        <f>Query!L275</f>
        <v/>
      </c>
      <c r="M275" s="19" t="str">
        <f>Query!M275</f>
        <v/>
      </c>
      <c r="N275" s="19" t="str">
        <f>Query!N275</f>
        <v/>
      </c>
      <c r="O275" s="19" t="str">
        <f>Query!O275</f>
        <v/>
      </c>
      <c r="P275" s="19" t="str">
        <f>Query!P275</f>
        <v/>
      </c>
      <c r="Q275" s="19" t="str">
        <f>Query!Q275</f>
        <v/>
      </c>
    </row>
    <row r="276" ht="15.75" customHeight="1">
      <c r="A276" s="7" t="str">
        <f>Query!A276</f>
        <v/>
      </c>
      <c r="B276" s="7" t="str">
        <f>Query!B276</f>
        <v/>
      </c>
      <c r="C276" s="7" t="str">
        <f>Query!C276</f>
        <v/>
      </c>
      <c r="D276" s="7" t="str">
        <f>Query!D276</f>
        <v/>
      </c>
      <c r="E276" s="19" t="str">
        <f>Query!E276</f>
        <v/>
      </c>
      <c r="F276" s="19" t="str">
        <f>Query!F276</f>
        <v/>
      </c>
      <c r="G276" s="19" t="str">
        <f>Query!G276</f>
        <v/>
      </c>
      <c r="H276" s="19" t="str">
        <f>Query!H276</f>
        <v/>
      </c>
      <c r="I276" s="19" t="str">
        <f>Query!I276</f>
        <v/>
      </c>
      <c r="J276" s="19" t="str">
        <f>Query!J276</f>
        <v/>
      </c>
      <c r="K276" s="19" t="str">
        <f>Query!K276</f>
        <v/>
      </c>
      <c r="L276" s="19" t="str">
        <f>Query!L276</f>
        <v/>
      </c>
      <c r="M276" s="19" t="str">
        <f>Query!M276</f>
        <v/>
      </c>
      <c r="N276" s="19" t="str">
        <f>Query!N276</f>
        <v/>
      </c>
      <c r="O276" s="19" t="str">
        <f>Query!O276</f>
        <v/>
      </c>
      <c r="P276" s="19" t="str">
        <f>Query!P276</f>
        <v/>
      </c>
      <c r="Q276" s="19" t="str">
        <f>Query!Q276</f>
        <v/>
      </c>
    </row>
    <row r="277" ht="15.75" customHeight="1">
      <c r="A277" s="7" t="str">
        <f>Query!A277</f>
        <v/>
      </c>
      <c r="B277" s="7" t="str">
        <f>Query!B277</f>
        <v/>
      </c>
      <c r="C277" s="7" t="str">
        <f>Query!C277</f>
        <v/>
      </c>
      <c r="D277" s="7" t="str">
        <f>Query!D277</f>
        <v/>
      </c>
      <c r="E277" s="19" t="str">
        <f>Query!E277</f>
        <v/>
      </c>
      <c r="F277" s="19" t="str">
        <f>Query!F277</f>
        <v/>
      </c>
      <c r="G277" s="19" t="str">
        <f>Query!G277</f>
        <v/>
      </c>
      <c r="H277" s="19" t="str">
        <f>Query!H277</f>
        <v/>
      </c>
      <c r="I277" s="19" t="str">
        <f>Query!I277</f>
        <v/>
      </c>
      <c r="J277" s="19" t="str">
        <f>Query!J277</f>
        <v/>
      </c>
      <c r="K277" s="19" t="str">
        <f>Query!K277</f>
        <v/>
      </c>
      <c r="L277" s="19" t="str">
        <f>Query!L277</f>
        <v/>
      </c>
      <c r="M277" s="19" t="str">
        <f>Query!M277</f>
        <v/>
      </c>
      <c r="N277" s="19" t="str">
        <f>Query!N277</f>
        <v/>
      </c>
      <c r="O277" s="19" t="str">
        <f>Query!O277</f>
        <v/>
      </c>
      <c r="P277" s="19" t="str">
        <f>Query!P277</f>
        <v/>
      </c>
      <c r="Q277" s="19" t="str">
        <f>Query!Q277</f>
        <v/>
      </c>
    </row>
    <row r="278" ht="15.75" customHeight="1">
      <c r="A278" s="7" t="str">
        <f>Query!A278</f>
        <v/>
      </c>
      <c r="B278" s="7" t="str">
        <f>Query!B278</f>
        <v/>
      </c>
      <c r="C278" s="7" t="str">
        <f>Query!C278</f>
        <v/>
      </c>
      <c r="D278" s="7" t="str">
        <f>Query!D278</f>
        <v/>
      </c>
      <c r="E278" s="19" t="str">
        <f>Query!E278</f>
        <v/>
      </c>
      <c r="F278" s="19" t="str">
        <f>Query!F278</f>
        <v/>
      </c>
      <c r="G278" s="19" t="str">
        <f>Query!G278</f>
        <v/>
      </c>
      <c r="H278" s="19" t="str">
        <f>Query!H278</f>
        <v/>
      </c>
      <c r="I278" s="19" t="str">
        <f>Query!I278</f>
        <v/>
      </c>
      <c r="J278" s="19" t="str">
        <f>Query!J278</f>
        <v/>
      </c>
      <c r="K278" s="19" t="str">
        <f>Query!K278</f>
        <v/>
      </c>
      <c r="L278" s="19" t="str">
        <f>Query!L278</f>
        <v/>
      </c>
      <c r="M278" s="19" t="str">
        <f>Query!M278</f>
        <v/>
      </c>
      <c r="N278" s="19" t="str">
        <f>Query!N278</f>
        <v/>
      </c>
      <c r="O278" s="19" t="str">
        <f>Query!O278</f>
        <v/>
      </c>
      <c r="P278" s="19" t="str">
        <f>Query!P278</f>
        <v/>
      </c>
      <c r="Q278" s="19" t="str">
        <f>Query!Q278</f>
        <v/>
      </c>
    </row>
    <row r="279" ht="15.75" customHeight="1">
      <c r="A279" s="7" t="str">
        <f>Query!A279</f>
        <v/>
      </c>
      <c r="B279" s="7" t="str">
        <f>Query!B279</f>
        <v/>
      </c>
      <c r="C279" s="7" t="str">
        <f>Query!C279</f>
        <v/>
      </c>
      <c r="D279" s="7" t="str">
        <f>Query!D279</f>
        <v/>
      </c>
      <c r="E279" s="19" t="str">
        <f>Query!E279</f>
        <v/>
      </c>
      <c r="F279" s="19" t="str">
        <f>Query!F279</f>
        <v/>
      </c>
      <c r="G279" s="19" t="str">
        <f>Query!G279</f>
        <v/>
      </c>
      <c r="H279" s="19" t="str">
        <f>Query!H279</f>
        <v/>
      </c>
      <c r="I279" s="19" t="str">
        <f>Query!I279</f>
        <v/>
      </c>
      <c r="J279" s="19" t="str">
        <f>Query!J279</f>
        <v/>
      </c>
      <c r="K279" s="19" t="str">
        <f>Query!K279</f>
        <v/>
      </c>
      <c r="L279" s="19" t="str">
        <f>Query!L279</f>
        <v/>
      </c>
      <c r="M279" s="19" t="str">
        <f>Query!M279</f>
        <v/>
      </c>
      <c r="N279" s="19" t="str">
        <f>Query!N279</f>
        <v/>
      </c>
      <c r="O279" s="19" t="str">
        <f>Query!O279</f>
        <v/>
      </c>
      <c r="P279" s="19" t="str">
        <f>Query!P279</f>
        <v/>
      </c>
      <c r="Q279" s="19" t="str">
        <f>Query!Q279</f>
        <v/>
      </c>
    </row>
    <row r="280" ht="15.75" customHeight="1">
      <c r="A280" s="7" t="str">
        <f>Query!A280</f>
        <v/>
      </c>
      <c r="B280" s="7" t="str">
        <f>Query!B280</f>
        <v/>
      </c>
      <c r="C280" s="7" t="str">
        <f>Query!C280</f>
        <v/>
      </c>
      <c r="D280" s="7" t="str">
        <f>Query!D280</f>
        <v/>
      </c>
      <c r="E280" s="19" t="str">
        <f>Query!E280</f>
        <v/>
      </c>
      <c r="F280" s="19" t="str">
        <f>Query!F280</f>
        <v/>
      </c>
      <c r="G280" s="19" t="str">
        <f>Query!G280</f>
        <v/>
      </c>
      <c r="H280" s="19" t="str">
        <f>Query!H280</f>
        <v/>
      </c>
      <c r="I280" s="19" t="str">
        <f>Query!I280</f>
        <v/>
      </c>
      <c r="J280" s="19" t="str">
        <f>Query!J280</f>
        <v/>
      </c>
      <c r="K280" s="19" t="str">
        <f>Query!K280</f>
        <v/>
      </c>
      <c r="L280" s="19" t="str">
        <f>Query!L280</f>
        <v/>
      </c>
      <c r="M280" s="19" t="str">
        <f>Query!M280</f>
        <v/>
      </c>
      <c r="N280" s="19" t="str">
        <f>Query!N280</f>
        <v/>
      </c>
      <c r="O280" s="19" t="str">
        <f>Query!O280</f>
        <v/>
      </c>
      <c r="P280" s="19" t="str">
        <f>Query!P280</f>
        <v/>
      </c>
      <c r="Q280" s="19" t="str">
        <f>Query!Q280</f>
        <v/>
      </c>
    </row>
    <row r="281" ht="15.75" customHeight="1">
      <c r="A281" s="7" t="str">
        <f>Query!A281</f>
        <v/>
      </c>
      <c r="B281" s="7" t="str">
        <f>Query!B281</f>
        <v/>
      </c>
      <c r="C281" s="7" t="str">
        <f>Query!C281</f>
        <v/>
      </c>
      <c r="D281" s="7" t="str">
        <f>Query!D281</f>
        <v/>
      </c>
      <c r="E281" s="19" t="str">
        <f>Query!E281</f>
        <v/>
      </c>
      <c r="F281" s="19" t="str">
        <f>Query!F281</f>
        <v/>
      </c>
      <c r="G281" s="19" t="str">
        <f>Query!G281</f>
        <v/>
      </c>
      <c r="H281" s="19" t="str">
        <f>Query!H281</f>
        <v/>
      </c>
      <c r="I281" s="19" t="str">
        <f>Query!I281</f>
        <v/>
      </c>
      <c r="J281" s="19" t="str">
        <f>Query!J281</f>
        <v/>
      </c>
      <c r="K281" s="19" t="str">
        <f>Query!K281</f>
        <v/>
      </c>
      <c r="L281" s="19" t="str">
        <f>Query!L281</f>
        <v/>
      </c>
      <c r="M281" s="19" t="str">
        <f>Query!M281</f>
        <v/>
      </c>
      <c r="N281" s="19" t="str">
        <f>Query!N281</f>
        <v/>
      </c>
      <c r="O281" s="19" t="str">
        <f>Query!O281</f>
        <v/>
      </c>
      <c r="P281" s="19" t="str">
        <f>Query!P281</f>
        <v/>
      </c>
      <c r="Q281" s="19" t="str">
        <f>Query!Q281</f>
        <v/>
      </c>
    </row>
    <row r="282" ht="15.75" customHeight="1">
      <c r="A282" s="7" t="str">
        <f>Query!A282</f>
        <v/>
      </c>
      <c r="B282" s="7" t="str">
        <f>Query!B282</f>
        <v/>
      </c>
      <c r="C282" s="7" t="str">
        <f>Query!C282</f>
        <v/>
      </c>
      <c r="D282" s="7" t="str">
        <f>Query!D282</f>
        <v/>
      </c>
      <c r="E282" s="19" t="str">
        <f>Query!E282</f>
        <v/>
      </c>
      <c r="F282" s="19" t="str">
        <f>Query!F282</f>
        <v/>
      </c>
      <c r="G282" s="19" t="str">
        <f>Query!G282</f>
        <v/>
      </c>
      <c r="H282" s="19" t="str">
        <f>Query!H282</f>
        <v/>
      </c>
      <c r="I282" s="19" t="str">
        <f>Query!I282</f>
        <v/>
      </c>
      <c r="J282" s="19" t="str">
        <f>Query!J282</f>
        <v/>
      </c>
      <c r="K282" s="19" t="str">
        <f>Query!K282</f>
        <v/>
      </c>
      <c r="L282" s="19" t="str">
        <f>Query!L282</f>
        <v/>
      </c>
      <c r="M282" s="19" t="str">
        <f>Query!M282</f>
        <v/>
      </c>
      <c r="N282" s="19" t="str">
        <f>Query!N282</f>
        <v/>
      </c>
      <c r="O282" s="19" t="str">
        <f>Query!O282</f>
        <v/>
      </c>
      <c r="P282" s="19" t="str">
        <f>Query!P282</f>
        <v/>
      </c>
      <c r="Q282" s="19" t="str">
        <f>Query!Q282</f>
        <v/>
      </c>
    </row>
    <row r="283" ht="15.75" customHeight="1">
      <c r="A283" s="7" t="str">
        <f>Query!A283</f>
        <v/>
      </c>
      <c r="B283" s="7" t="str">
        <f>Query!B283</f>
        <v/>
      </c>
      <c r="C283" s="7" t="str">
        <f>Query!C283</f>
        <v/>
      </c>
      <c r="D283" s="7" t="str">
        <f>Query!D283</f>
        <v/>
      </c>
      <c r="E283" s="19" t="str">
        <f>Query!E283</f>
        <v/>
      </c>
      <c r="F283" s="19" t="str">
        <f>Query!F283</f>
        <v/>
      </c>
      <c r="G283" s="19" t="str">
        <f>Query!G283</f>
        <v/>
      </c>
      <c r="H283" s="19" t="str">
        <f>Query!H283</f>
        <v/>
      </c>
      <c r="I283" s="19" t="str">
        <f>Query!I283</f>
        <v/>
      </c>
      <c r="J283" s="19" t="str">
        <f>Query!J283</f>
        <v/>
      </c>
      <c r="K283" s="19" t="str">
        <f>Query!K283</f>
        <v/>
      </c>
      <c r="L283" s="19" t="str">
        <f>Query!L283</f>
        <v/>
      </c>
      <c r="M283" s="19" t="str">
        <f>Query!M283</f>
        <v/>
      </c>
      <c r="N283" s="19" t="str">
        <f>Query!N283</f>
        <v/>
      </c>
      <c r="O283" s="19" t="str">
        <f>Query!O283</f>
        <v/>
      </c>
      <c r="P283" s="19" t="str">
        <f>Query!P283</f>
        <v/>
      </c>
      <c r="Q283" s="19" t="str">
        <f>Query!Q283</f>
        <v/>
      </c>
    </row>
    <row r="284" ht="15.75" customHeight="1">
      <c r="A284" s="7" t="str">
        <f>Query!A284</f>
        <v/>
      </c>
      <c r="B284" s="7" t="str">
        <f>Query!B284</f>
        <v/>
      </c>
      <c r="C284" s="7" t="str">
        <f>Query!C284</f>
        <v/>
      </c>
      <c r="D284" s="7" t="str">
        <f>Query!D284</f>
        <v/>
      </c>
      <c r="E284" s="19" t="str">
        <f>Query!E284</f>
        <v/>
      </c>
      <c r="F284" s="19" t="str">
        <f>Query!F284</f>
        <v/>
      </c>
      <c r="G284" s="19" t="str">
        <f>Query!G284</f>
        <v/>
      </c>
      <c r="H284" s="19" t="str">
        <f>Query!H284</f>
        <v/>
      </c>
      <c r="I284" s="19" t="str">
        <f>Query!I284</f>
        <v/>
      </c>
      <c r="J284" s="19" t="str">
        <f>Query!J284</f>
        <v/>
      </c>
      <c r="K284" s="19" t="str">
        <f>Query!K284</f>
        <v/>
      </c>
      <c r="L284" s="19" t="str">
        <f>Query!L284</f>
        <v/>
      </c>
      <c r="M284" s="19" t="str">
        <f>Query!M284</f>
        <v/>
      </c>
      <c r="N284" s="19" t="str">
        <f>Query!N284</f>
        <v/>
      </c>
      <c r="O284" s="19" t="str">
        <f>Query!O284</f>
        <v/>
      </c>
      <c r="P284" s="19" t="str">
        <f>Query!P284</f>
        <v/>
      </c>
      <c r="Q284" s="19" t="str">
        <f>Query!Q284</f>
        <v/>
      </c>
    </row>
    <row r="285" ht="15.75" customHeight="1">
      <c r="A285" s="7" t="str">
        <f>Query!A285</f>
        <v/>
      </c>
      <c r="B285" s="7" t="str">
        <f>Query!B285</f>
        <v/>
      </c>
      <c r="C285" s="7" t="str">
        <f>Query!C285</f>
        <v/>
      </c>
      <c r="D285" s="7" t="str">
        <f>Query!D285</f>
        <v/>
      </c>
      <c r="E285" s="19" t="str">
        <f>Query!E285</f>
        <v/>
      </c>
      <c r="F285" s="19" t="str">
        <f>Query!F285</f>
        <v/>
      </c>
      <c r="G285" s="19" t="str">
        <f>Query!G285</f>
        <v/>
      </c>
      <c r="H285" s="19" t="str">
        <f>Query!H285</f>
        <v/>
      </c>
      <c r="I285" s="19" t="str">
        <f>Query!I285</f>
        <v/>
      </c>
      <c r="J285" s="19" t="str">
        <f>Query!J285</f>
        <v/>
      </c>
      <c r="K285" s="19" t="str">
        <f>Query!K285</f>
        <v/>
      </c>
      <c r="L285" s="19" t="str">
        <f>Query!L285</f>
        <v/>
      </c>
      <c r="M285" s="19" t="str">
        <f>Query!M285</f>
        <v/>
      </c>
      <c r="N285" s="19" t="str">
        <f>Query!N285</f>
        <v/>
      </c>
      <c r="O285" s="19" t="str">
        <f>Query!O285</f>
        <v/>
      </c>
      <c r="P285" s="19" t="str">
        <f>Query!P285</f>
        <v/>
      </c>
      <c r="Q285" s="19" t="str">
        <f>Query!Q285</f>
        <v/>
      </c>
    </row>
    <row r="286" ht="15.75" customHeight="1">
      <c r="A286" s="7" t="str">
        <f>Query!A286</f>
        <v/>
      </c>
      <c r="B286" s="7" t="str">
        <f>Query!B286</f>
        <v/>
      </c>
      <c r="C286" s="7" t="str">
        <f>Query!C286</f>
        <v/>
      </c>
      <c r="D286" s="7" t="str">
        <f>Query!D286</f>
        <v/>
      </c>
      <c r="E286" s="19" t="str">
        <f>Query!E286</f>
        <v/>
      </c>
      <c r="F286" s="19" t="str">
        <f>Query!F286</f>
        <v/>
      </c>
      <c r="G286" s="19" t="str">
        <f>Query!G286</f>
        <v/>
      </c>
      <c r="H286" s="19" t="str">
        <f>Query!H286</f>
        <v/>
      </c>
      <c r="I286" s="19" t="str">
        <f>Query!I286</f>
        <v/>
      </c>
      <c r="J286" s="19" t="str">
        <f>Query!J286</f>
        <v/>
      </c>
      <c r="K286" s="19" t="str">
        <f>Query!K286</f>
        <v/>
      </c>
      <c r="L286" s="19" t="str">
        <f>Query!L286</f>
        <v/>
      </c>
      <c r="M286" s="19" t="str">
        <f>Query!M286</f>
        <v/>
      </c>
      <c r="N286" s="19" t="str">
        <f>Query!N286</f>
        <v/>
      </c>
      <c r="O286" s="19" t="str">
        <f>Query!O286</f>
        <v/>
      </c>
      <c r="P286" s="19" t="str">
        <f>Query!P286</f>
        <v/>
      </c>
      <c r="Q286" s="19" t="str">
        <f>Query!Q286</f>
        <v/>
      </c>
    </row>
    <row r="287" ht="15.75" customHeight="1">
      <c r="A287" s="7" t="str">
        <f>Query!A287</f>
        <v/>
      </c>
      <c r="B287" s="7" t="str">
        <f>Query!B287</f>
        <v/>
      </c>
      <c r="C287" s="7" t="str">
        <f>Query!C287</f>
        <v/>
      </c>
      <c r="D287" s="7" t="str">
        <f>Query!D287</f>
        <v/>
      </c>
      <c r="E287" s="19" t="str">
        <f>Query!E287</f>
        <v/>
      </c>
      <c r="F287" s="19" t="str">
        <f>Query!F287</f>
        <v/>
      </c>
      <c r="G287" s="19" t="str">
        <f>Query!G287</f>
        <v/>
      </c>
      <c r="H287" s="19" t="str">
        <f>Query!H287</f>
        <v/>
      </c>
      <c r="I287" s="19" t="str">
        <f>Query!I287</f>
        <v/>
      </c>
      <c r="J287" s="19" t="str">
        <f>Query!J287</f>
        <v/>
      </c>
      <c r="K287" s="19" t="str">
        <f>Query!K287</f>
        <v/>
      </c>
      <c r="L287" s="19" t="str">
        <f>Query!L287</f>
        <v/>
      </c>
      <c r="M287" s="19" t="str">
        <f>Query!M287</f>
        <v/>
      </c>
      <c r="N287" s="19" t="str">
        <f>Query!N287</f>
        <v/>
      </c>
      <c r="O287" s="19" t="str">
        <f>Query!O287</f>
        <v/>
      </c>
      <c r="P287" s="19" t="str">
        <f>Query!P287</f>
        <v/>
      </c>
      <c r="Q287" s="19" t="str">
        <f>Query!Q287</f>
        <v/>
      </c>
    </row>
    <row r="288" ht="15.75" customHeight="1">
      <c r="A288" s="7" t="str">
        <f>Query!A288</f>
        <v/>
      </c>
      <c r="B288" s="7" t="str">
        <f>Query!B288</f>
        <v/>
      </c>
      <c r="C288" s="7" t="str">
        <f>Query!C288</f>
        <v/>
      </c>
      <c r="D288" s="7" t="str">
        <f>Query!D288</f>
        <v/>
      </c>
      <c r="E288" s="19" t="str">
        <f>Query!E288</f>
        <v/>
      </c>
      <c r="F288" s="19" t="str">
        <f>Query!F288</f>
        <v/>
      </c>
      <c r="G288" s="19" t="str">
        <f>Query!G288</f>
        <v/>
      </c>
      <c r="H288" s="19" t="str">
        <f>Query!H288</f>
        <v/>
      </c>
      <c r="I288" s="19" t="str">
        <f>Query!I288</f>
        <v/>
      </c>
      <c r="J288" s="19" t="str">
        <f>Query!J288</f>
        <v/>
      </c>
      <c r="K288" s="19" t="str">
        <f>Query!K288</f>
        <v/>
      </c>
      <c r="L288" s="19" t="str">
        <f>Query!L288</f>
        <v/>
      </c>
      <c r="M288" s="19" t="str">
        <f>Query!M288</f>
        <v/>
      </c>
      <c r="N288" s="19" t="str">
        <f>Query!N288</f>
        <v/>
      </c>
      <c r="O288" s="19" t="str">
        <f>Query!O288</f>
        <v/>
      </c>
      <c r="P288" s="19" t="str">
        <f>Query!P288</f>
        <v/>
      </c>
      <c r="Q288" s="19" t="str">
        <f>Query!Q288</f>
        <v/>
      </c>
    </row>
    <row r="289" ht="15.75" customHeight="1">
      <c r="A289" s="7" t="str">
        <f>Query!A289</f>
        <v/>
      </c>
      <c r="B289" s="7" t="str">
        <f>Query!B289</f>
        <v/>
      </c>
      <c r="C289" s="7" t="str">
        <f>Query!C289</f>
        <v/>
      </c>
      <c r="D289" s="7" t="str">
        <f>Query!D289</f>
        <v/>
      </c>
      <c r="E289" s="19" t="str">
        <f>Query!E289</f>
        <v/>
      </c>
      <c r="F289" s="19" t="str">
        <f>Query!F289</f>
        <v/>
      </c>
      <c r="G289" s="19" t="str">
        <f>Query!G289</f>
        <v/>
      </c>
      <c r="H289" s="19" t="str">
        <f>Query!H289</f>
        <v/>
      </c>
      <c r="I289" s="19" t="str">
        <f>Query!I289</f>
        <v/>
      </c>
      <c r="J289" s="19" t="str">
        <f>Query!J289</f>
        <v/>
      </c>
      <c r="K289" s="19" t="str">
        <f>Query!K289</f>
        <v/>
      </c>
      <c r="L289" s="19" t="str">
        <f>Query!L289</f>
        <v/>
      </c>
      <c r="M289" s="19" t="str">
        <f>Query!M289</f>
        <v/>
      </c>
      <c r="N289" s="19" t="str">
        <f>Query!N289</f>
        <v/>
      </c>
      <c r="O289" s="19" t="str">
        <f>Query!O289</f>
        <v/>
      </c>
      <c r="P289" s="19" t="str">
        <f>Query!P289</f>
        <v/>
      </c>
      <c r="Q289" s="19" t="str">
        <f>Query!Q289</f>
        <v/>
      </c>
    </row>
    <row r="290" ht="15.75" customHeight="1">
      <c r="A290" s="7" t="str">
        <f>Query!A290</f>
        <v/>
      </c>
      <c r="B290" s="7" t="str">
        <f>Query!B290</f>
        <v/>
      </c>
      <c r="C290" s="7" t="str">
        <f>Query!C290</f>
        <v/>
      </c>
      <c r="D290" s="7" t="str">
        <f>Query!D290</f>
        <v/>
      </c>
      <c r="E290" s="19" t="str">
        <f>Query!E290</f>
        <v/>
      </c>
      <c r="F290" s="19" t="str">
        <f>Query!F290</f>
        <v/>
      </c>
      <c r="G290" s="19" t="str">
        <f>Query!G290</f>
        <v/>
      </c>
      <c r="H290" s="19" t="str">
        <f>Query!H290</f>
        <v/>
      </c>
      <c r="I290" s="19" t="str">
        <f>Query!I290</f>
        <v/>
      </c>
      <c r="J290" s="19" t="str">
        <f>Query!J290</f>
        <v/>
      </c>
      <c r="K290" s="19" t="str">
        <f>Query!K290</f>
        <v/>
      </c>
      <c r="L290" s="19" t="str">
        <f>Query!L290</f>
        <v/>
      </c>
      <c r="M290" s="19" t="str">
        <f>Query!M290</f>
        <v/>
      </c>
      <c r="N290" s="19" t="str">
        <f>Query!N290</f>
        <v/>
      </c>
      <c r="O290" s="19" t="str">
        <f>Query!O290</f>
        <v/>
      </c>
      <c r="P290" s="19" t="str">
        <f>Query!P290</f>
        <v/>
      </c>
      <c r="Q290" s="19" t="str">
        <f>Query!Q290</f>
        <v/>
      </c>
    </row>
    <row r="291" ht="15.75" customHeight="1">
      <c r="A291" s="7" t="str">
        <f>Query!A291</f>
        <v/>
      </c>
      <c r="B291" s="7" t="str">
        <f>Query!B291</f>
        <v/>
      </c>
      <c r="C291" s="7" t="str">
        <f>Query!C291</f>
        <v/>
      </c>
      <c r="D291" s="7" t="str">
        <f>Query!D291</f>
        <v/>
      </c>
      <c r="E291" s="19" t="str">
        <f>Query!E291</f>
        <v/>
      </c>
      <c r="F291" s="19" t="str">
        <f>Query!F291</f>
        <v/>
      </c>
      <c r="G291" s="19" t="str">
        <f>Query!G291</f>
        <v/>
      </c>
      <c r="H291" s="19" t="str">
        <f>Query!H291</f>
        <v/>
      </c>
      <c r="I291" s="19" t="str">
        <f>Query!I291</f>
        <v/>
      </c>
      <c r="J291" s="19" t="str">
        <f>Query!J291</f>
        <v/>
      </c>
      <c r="K291" s="19" t="str">
        <f>Query!K291</f>
        <v/>
      </c>
      <c r="L291" s="19" t="str">
        <f>Query!L291</f>
        <v/>
      </c>
      <c r="M291" s="19" t="str">
        <f>Query!M291</f>
        <v/>
      </c>
      <c r="N291" s="19" t="str">
        <f>Query!N291</f>
        <v/>
      </c>
      <c r="O291" s="19" t="str">
        <f>Query!O291</f>
        <v/>
      </c>
      <c r="P291" s="19" t="str">
        <f>Query!P291</f>
        <v/>
      </c>
      <c r="Q291" s="19" t="str">
        <f>Query!Q291</f>
        <v/>
      </c>
    </row>
    <row r="292" ht="15.75" customHeight="1">
      <c r="A292" s="7" t="str">
        <f>Query!A292</f>
        <v/>
      </c>
      <c r="B292" s="7" t="str">
        <f>Query!B292</f>
        <v/>
      </c>
      <c r="C292" s="7" t="str">
        <f>Query!C292</f>
        <v/>
      </c>
      <c r="D292" s="7" t="str">
        <f>Query!D292</f>
        <v/>
      </c>
      <c r="E292" s="19" t="str">
        <f>Query!E292</f>
        <v/>
      </c>
      <c r="F292" s="19" t="str">
        <f>Query!F292</f>
        <v/>
      </c>
      <c r="G292" s="19" t="str">
        <f>Query!G292</f>
        <v/>
      </c>
      <c r="H292" s="19" t="str">
        <f>Query!H292</f>
        <v/>
      </c>
      <c r="I292" s="19" t="str">
        <f>Query!I292</f>
        <v/>
      </c>
      <c r="J292" s="19" t="str">
        <f>Query!J292</f>
        <v/>
      </c>
      <c r="K292" s="19" t="str">
        <f>Query!K292</f>
        <v/>
      </c>
      <c r="L292" s="19" t="str">
        <f>Query!L292</f>
        <v/>
      </c>
      <c r="M292" s="19" t="str">
        <f>Query!M292</f>
        <v/>
      </c>
      <c r="N292" s="19" t="str">
        <f>Query!N292</f>
        <v/>
      </c>
      <c r="O292" s="19" t="str">
        <f>Query!O292</f>
        <v/>
      </c>
      <c r="P292" s="19" t="str">
        <f>Query!P292</f>
        <v/>
      </c>
      <c r="Q292" s="19" t="str">
        <f>Query!Q292</f>
        <v/>
      </c>
    </row>
    <row r="293" ht="15.75" customHeight="1">
      <c r="A293" s="7" t="str">
        <f>Query!A293</f>
        <v/>
      </c>
      <c r="B293" s="7" t="str">
        <f>Query!B293</f>
        <v/>
      </c>
      <c r="C293" s="7" t="str">
        <f>Query!C293</f>
        <v/>
      </c>
      <c r="D293" s="7" t="str">
        <f>Query!D293</f>
        <v/>
      </c>
      <c r="E293" s="19" t="str">
        <f>Query!E293</f>
        <v/>
      </c>
      <c r="F293" s="19" t="str">
        <f>Query!F293</f>
        <v/>
      </c>
      <c r="G293" s="19" t="str">
        <f>Query!G293</f>
        <v/>
      </c>
      <c r="H293" s="19" t="str">
        <f>Query!H293</f>
        <v/>
      </c>
      <c r="I293" s="19" t="str">
        <f>Query!I293</f>
        <v/>
      </c>
      <c r="J293" s="19" t="str">
        <f>Query!J293</f>
        <v/>
      </c>
      <c r="K293" s="19" t="str">
        <f>Query!K293</f>
        <v/>
      </c>
      <c r="L293" s="19" t="str">
        <f>Query!L293</f>
        <v/>
      </c>
      <c r="M293" s="19" t="str">
        <f>Query!M293</f>
        <v/>
      </c>
      <c r="N293" s="19" t="str">
        <f>Query!N293</f>
        <v/>
      </c>
      <c r="O293" s="19" t="str">
        <f>Query!O293</f>
        <v/>
      </c>
      <c r="P293" s="19" t="str">
        <f>Query!P293</f>
        <v/>
      </c>
      <c r="Q293" s="19" t="str">
        <f>Query!Q293</f>
        <v/>
      </c>
    </row>
    <row r="294" ht="15.75" customHeight="1">
      <c r="A294" s="7" t="str">
        <f>Query!A294</f>
        <v/>
      </c>
      <c r="B294" s="7" t="str">
        <f>Query!B294</f>
        <v/>
      </c>
      <c r="C294" s="7" t="str">
        <f>Query!C294</f>
        <v/>
      </c>
      <c r="D294" s="7" t="str">
        <f>Query!D294</f>
        <v/>
      </c>
      <c r="E294" s="19" t="str">
        <f>Query!E294</f>
        <v/>
      </c>
      <c r="F294" s="19" t="str">
        <f>Query!F294</f>
        <v/>
      </c>
      <c r="G294" s="19" t="str">
        <f>Query!G294</f>
        <v/>
      </c>
      <c r="H294" s="19" t="str">
        <f>Query!H294</f>
        <v/>
      </c>
      <c r="I294" s="19" t="str">
        <f>Query!I294</f>
        <v/>
      </c>
      <c r="J294" s="19" t="str">
        <f>Query!J294</f>
        <v/>
      </c>
      <c r="K294" s="19" t="str">
        <f>Query!K294</f>
        <v/>
      </c>
      <c r="L294" s="19" t="str">
        <f>Query!L294</f>
        <v/>
      </c>
      <c r="M294" s="19" t="str">
        <f>Query!M294</f>
        <v/>
      </c>
      <c r="N294" s="19" t="str">
        <f>Query!N294</f>
        <v/>
      </c>
      <c r="O294" s="19" t="str">
        <f>Query!O294</f>
        <v/>
      </c>
      <c r="P294" s="19" t="str">
        <f>Query!P294</f>
        <v/>
      </c>
      <c r="Q294" s="19" t="str">
        <f>Query!Q294</f>
        <v/>
      </c>
    </row>
    <row r="295" ht="15.75" customHeight="1">
      <c r="A295" s="7" t="str">
        <f>Query!A295</f>
        <v/>
      </c>
      <c r="B295" s="7" t="str">
        <f>Query!B295</f>
        <v/>
      </c>
      <c r="C295" s="7" t="str">
        <f>Query!C295</f>
        <v/>
      </c>
      <c r="D295" s="7" t="str">
        <f>Query!D295</f>
        <v/>
      </c>
      <c r="E295" s="19" t="str">
        <f>Query!E295</f>
        <v/>
      </c>
      <c r="F295" s="19" t="str">
        <f>Query!F295</f>
        <v/>
      </c>
      <c r="G295" s="19" t="str">
        <f>Query!G295</f>
        <v/>
      </c>
      <c r="H295" s="19" t="str">
        <f>Query!H295</f>
        <v/>
      </c>
      <c r="I295" s="19" t="str">
        <f>Query!I295</f>
        <v/>
      </c>
      <c r="J295" s="19" t="str">
        <f>Query!J295</f>
        <v/>
      </c>
      <c r="K295" s="19" t="str">
        <f>Query!K295</f>
        <v/>
      </c>
      <c r="L295" s="19" t="str">
        <f>Query!L295</f>
        <v/>
      </c>
      <c r="M295" s="19" t="str">
        <f>Query!M295</f>
        <v/>
      </c>
      <c r="N295" s="19" t="str">
        <f>Query!N295</f>
        <v/>
      </c>
      <c r="O295" s="19" t="str">
        <f>Query!O295</f>
        <v/>
      </c>
      <c r="P295" s="19" t="str">
        <f>Query!P295</f>
        <v/>
      </c>
      <c r="Q295" s="19" t="str">
        <f>Query!Q295</f>
        <v/>
      </c>
    </row>
    <row r="296" ht="15.75" customHeight="1">
      <c r="A296" s="7" t="str">
        <f>Query!A296</f>
        <v/>
      </c>
      <c r="B296" s="7" t="str">
        <f>Query!B296</f>
        <v/>
      </c>
      <c r="C296" s="7" t="str">
        <f>Query!C296</f>
        <v/>
      </c>
      <c r="D296" s="7" t="str">
        <f>Query!D296</f>
        <v/>
      </c>
      <c r="E296" s="19" t="str">
        <f>Query!E296</f>
        <v/>
      </c>
      <c r="F296" s="19" t="str">
        <f>Query!F296</f>
        <v/>
      </c>
      <c r="G296" s="19" t="str">
        <f>Query!G296</f>
        <v/>
      </c>
      <c r="H296" s="19" t="str">
        <f>Query!H296</f>
        <v/>
      </c>
      <c r="I296" s="19" t="str">
        <f>Query!I296</f>
        <v/>
      </c>
      <c r="J296" s="19" t="str">
        <f>Query!J296</f>
        <v/>
      </c>
      <c r="K296" s="19" t="str">
        <f>Query!K296</f>
        <v/>
      </c>
      <c r="L296" s="19" t="str">
        <f>Query!L296</f>
        <v/>
      </c>
      <c r="M296" s="19" t="str">
        <f>Query!M296</f>
        <v/>
      </c>
      <c r="N296" s="19" t="str">
        <f>Query!N296</f>
        <v/>
      </c>
      <c r="O296" s="19" t="str">
        <f>Query!O296</f>
        <v/>
      </c>
      <c r="P296" s="19" t="str">
        <f>Query!P296</f>
        <v/>
      </c>
      <c r="Q296" s="19" t="str">
        <f>Query!Q296</f>
        <v/>
      </c>
    </row>
    <row r="297" ht="15.75" customHeight="1">
      <c r="A297" s="7" t="str">
        <f>Query!A297</f>
        <v/>
      </c>
      <c r="B297" s="7" t="str">
        <f>Query!B297</f>
        <v/>
      </c>
      <c r="C297" s="7" t="str">
        <f>Query!C297</f>
        <v/>
      </c>
      <c r="D297" s="7" t="str">
        <f>Query!D297</f>
        <v/>
      </c>
      <c r="E297" s="19" t="str">
        <f>Query!E297</f>
        <v/>
      </c>
      <c r="F297" s="19" t="str">
        <f>Query!F297</f>
        <v/>
      </c>
      <c r="G297" s="19" t="str">
        <f>Query!G297</f>
        <v/>
      </c>
      <c r="H297" s="19" t="str">
        <f>Query!H297</f>
        <v/>
      </c>
      <c r="I297" s="19" t="str">
        <f>Query!I297</f>
        <v/>
      </c>
      <c r="J297" s="19" t="str">
        <f>Query!J297</f>
        <v/>
      </c>
      <c r="K297" s="19" t="str">
        <f>Query!K297</f>
        <v/>
      </c>
      <c r="L297" s="19" t="str">
        <f>Query!L297</f>
        <v/>
      </c>
      <c r="M297" s="19" t="str">
        <f>Query!M297</f>
        <v/>
      </c>
      <c r="N297" s="19" t="str">
        <f>Query!N297</f>
        <v/>
      </c>
      <c r="O297" s="19" t="str">
        <f>Query!O297</f>
        <v/>
      </c>
      <c r="P297" s="19" t="str">
        <f>Query!P297</f>
        <v/>
      </c>
      <c r="Q297" s="19" t="str">
        <f>Query!Q297</f>
        <v/>
      </c>
    </row>
    <row r="298" ht="15.75" customHeight="1">
      <c r="A298" s="7" t="str">
        <f>Query!A298</f>
        <v/>
      </c>
      <c r="B298" s="7" t="str">
        <f>Query!B298</f>
        <v/>
      </c>
      <c r="C298" s="7" t="str">
        <f>Query!C298</f>
        <v/>
      </c>
      <c r="D298" s="7" t="str">
        <f>Query!D298</f>
        <v/>
      </c>
      <c r="E298" s="19" t="str">
        <f>Query!E298</f>
        <v/>
      </c>
      <c r="F298" s="19" t="str">
        <f>Query!F298</f>
        <v/>
      </c>
      <c r="G298" s="19" t="str">
        <f>Query!G298</f>
        <v/>
      </c>
      <c r="H298" s="19" t="str">
        <f>Query!H298</f>
        <v/>
      </c>
      <c r="I298" s="19" t="str">
        <f>Query!I298</f>
        <v/>
      </c>
      <c r="J298" s="19" t="str">
        <f>Query!J298</f>
        <v/>
      </c>
      <c r="K298" s="19" t="str">
        <f>Query!K298</f>
        <v/>
      </c>
      <c r="L298" s="19" t="str">
        <f>Query!L298</f>
        <v/>
      </c>
      <c r="M298" s="19" t="str">
        <f>Query!M298</f>
        <v/>
      </c>
      <c r="N298" s="19" t="str">
        <f>Query!N298</f>
        <v/>
      </c>
      <c r="O298" s="19" t="str">
        <f>Query!O298</f>
        <v/>
      </c>
      <c r="P298" s="19" t="str">
        <f>Query!P298</f>
        <v/>
      </c>
      <c r="Q298" s="19" t="str">
        <f>Query!Q298</f>
        <v/>
      </c>
    </row>
    <row r="299" ht="15.75" customHeight="1">
      <c r="A299" s="7" t="str">
        <f>Query!A299</f>
        <v/>
      </c>
      <c r="B299" s="7" t="str">
        <f>Query!B299</f>
        <v/>
      </c>
      <c r="C299" s="7" t="str">
        <f>Query!C299</f>
        <v/>
      </c>
      <c r="D299" s="7" t="str">
        <f>Query!D299</f>
        <v/>
      </c>
      <c r="E299" s="19" t="str">
        <f>Query!E299</f>
        <v/>
      </c>
      <c r="F299" s="19" t="str">
        <f>Query!F299</f>
        <v/>
      </c>
      <c r="G299" s="19" t="str">
        <f>Query!G299</f>
        <v/>
      </c>
      <c r="H299" s="19" t="str">
        <f>Query!H299</f>
        <v/>
      </c>
      <c r="I299" s="19" t="str">
        <f>Query!I299</f>
        <v/>
      </c>
      <c r="J299" s="19" t="str">
        <f>Query!J299</f>
        <v/>
      </c>
      <c r="K299" s="19" t="str">
        <f>Query!K299</f>
        <v/>
      </c>
      <c r="L299" s="19" t="str">
        <f>Query!L299</f>
        <v/>
      </c>
      <c r="M299" s="19" t="str">
        <f>Query!M299</f>
        <v/>
      </c>
      <c r="N299" s="19" t="str">
        <f>Query!N299</f>
        <v/>
      </c>
      <c r="O299" s="19" t="str">
        <f>Query!O299</f>
        <v/>
      </c>
      <c r="P299" s="19" t="str">
        <f>Query!P299</f>
        <v/>
      </c>
      <c r="Q299" s="19" t="str">
        <f>Query!Q299</f>
        <v/>
      </c>
    </row>
    <row r="300" ht="15.75" customHeight="1">
      <c r="A300" s="7" t="str">
        <f>Query!A300</f>
        <v/>
      </c>
      <c r="B300" s="7" t="str">
        <f>Query!B300</f>
        <v/>
      </c>
      <c r="C300" s="7" t="str">
        <f>Query!C300</f>
        <v/>
      </c>
      <c r="D300" s="7" t="str">
        <f>Query!D300</f>
        <v/>
      </c>
      <c r="E300" s="19" t="str">
        <f>Query!E300</f>
        <v/>
      </c>
      <c r="F300" s="19" t="str">
        <f>Query!F300</f>
        <v/>
      </c>
      <c r="G300" s="19" t="str">
        <f>Query!G300</f>
        <v/>
      </c>
      <c r="H300" s="19" t="str">
        <f>Query!H300</f>
        <v/>
      </c>
      <c r="I300" s="19" t="str">
        <f>Query!I300</f>
        <v/>
      </c>
      <c r="J300" s="19" t="str">
        <f>Query!J300</f>
        <v/>
      </c>
      <c r="K300" s="19" t="str">
        <f>Query!K300</f>
        <v/>
      </c>
      <c r="L300" s="19" t="str">
        <f>Query!L300</f>
        <v/>
      </c>
      <c r="M300" s="19" t="str">
        <f>Query!M300</f>
        <v/>
      </c>
      <c r="N300" s="19" t="str">
        <f>Query!N300</f>
        <v/>
      </c>
      <c r="O300" s="19" t="str">
        <f>Query!O300</f>
        <v/>
      </c>
      <c r="P300" s="19" t="str">
        <f>Query!P300</f>
        <v/>
      </c>
      <c r="Q300" s="19" t="str">
        <f>Query!Q300</f>
        <v/>
      </c>
    </row>
    <row r="301" ht="15.75" customHeight="1">
      <c r="A301" s="7" t="str">
        <f>Query!A301</f>
        <v/>
      </c>
      <c r="B301" s="7" t="str">
        <f>Query!B301</f>
        <v/>
      </c>
      <c r="C301" s="7" t="str">
        <f>Query!C301</f>
        <v/>
      </c>
      <c r="D301" s="7" t="str">
        <f>Query!D301</f>
        <v/>
      </c>
      <c r="E301" s="19" t="str">
        <f>Query!E301</f>
        <v/>
      </c>
      <c r="F301" s="19" t="str">
        <f>Query!F301</f>
        <v/>
      </c>
      <c r="G301" s="19" t="str">
        <f>Query!G301</f>
        <v/>
      </c>
      <c r="H301" s="19" t="str">
        <f>Query!H301</f>
        <v/>
      </c>
      <c r="I301" s="19" t="str">
        <f>Query!I301</f>
        <v/>
      </c>
      <c r="J301" s="19" t="str">
        <f>Query!J301</f>
        <v/>
      </c>
      <c r="K301" s="19" t="str">
        <f>Query!K301</f>
        <v/>
      </c>
      <c r="L301" s="19" t="str">
        <f>Query!L301</f>
        <v/>
      </c>
      <c r="M301" s="19" t="str">
        <f>Query!M301</f>
        <v/>
      </c>
      <c r="N301" s="19" t="str">
        <f>Query!N301</f>
        <v/>
      </c>
      <c r="O301" s="19" t="str">
        <f>Query!O301</f>
        <v/>
      </c>
      <c r="P301" s="19" t="str">
        <f>Query!P301</f>
        <v/>
      </c>
      <c r="Q301" s="19" t="str">
        <f>Query!Q301</f>
        <v/>
      </c>
    </row>
    <row r="302" ht="15.75" customHeight="1">
      <c r="A302" s="7" t="str">
        <f>Query!A302</f>
        <v/>
      </c>
      <c r="B302" s="7" t="str">
        <f>Query!B302</f>
        <v/>
      </c>
      <c r="C302" s="7" t="str">
        <f>Query!C302</f>
        <v/>
      </c>
      <c r="D302" s="7" t="str">
        <f>Query!D302</f>
        <v/>
      </c>
      <c r="E302" s="19" t="str">
        <f>Query!E302</f>
        <v/>
      </c>
      <c r="F302" s="19" t="str">
        <f>Query!F302</f>
        <v/>
      </c>
      <c r="G302" s="19" t="str">
        <f>Query!G302</f>
        <v/>
      </c>
      <c r="H302" s="19" t="str">
        <f>Query!H302</f>
        <v/>
      </c>
      <c r="I302" s="19" t="str">
        <f>Query!I302</f>
        <v/>
      </c>
      <c r="J302" s="19" t="str">
        <f>Query!J302</f>
        <v/>
      </c>
      <c r="K302" s="19" t="str">
        <f>Query!K302</f>
        <v/>
      </c>
      <c r="L302" s="19" t="str">
        <f>Query!L302</f>
        <v/>
      </c>
      <c r="M302" s="19" t="str">
        <f>Query!M302</f>
        <v/>
      </c>
      <c r="N302" s="19" t="str">
        <f>Query!N302</f>
        <v/>
      </c>
      <c r="O302" s="19" t="str">
        <f>Query!O302</f>
        <v/>
      </c>
      <c r="P302" s="19" t="str">
        <f>Query!P302</f>
        <v/>
      </c>
      <c r="Q302" s="19" t="str">
        <f>Query!Q302</f>
        <v/>
      </c>
    </row>
    <row r="303" ht="15.75" customHeight="1">
      <c r="A303" s="7" t="str">
        <f>Query!A303</f>
        <v/>
      </c>
      <c r="B303" s="7" t="str">
        <f>Query!B303</f>
        <v/>
      </c>
      <c r="C303" s="7" t="str">
        <f>Query!C303</f>
        <v/>
      </c>
      <c r="D303" s="7" t="str">
        <f>Query!D303</f>
        <v/>
      </c>
      <c r="E303" s="19" t="str">
        <f>Query!E303</f>
        <v/>
      </c>
      <c r="F303" s="19" t="str">
        <f>Query!F303</f>
        <v/>
      </c>
      <c r="G303" s="19" t="str">
        <f>Query!G303</f>
        <v/>
      </c>
      <c r="H303" s="19" t="str">
        <f>Query!H303</f>
        <v/>
      </c>
      <c r="I303" s="19" t="str">
        <f>Query!I303</f>
        <v/>
      </c>
      <c r="J303" s="19" t="str">
        <f>Query!J303</f>
        <v/>
      </c>
      <c r="K303" s="19" t="str">
        <f>Query!K303</f>
        <v/>
      </c>
      <c r="L303" s="19" t="str">
        <f>Query!L303</f>
        <v/>
      </c>
      <c r="M303" s="19" t="str">
        <f>Query!M303</f>
        <v/>
      </c>
      <c r="N303" s="19" t="str">
        <f>Query!N303</f>
        <v/>
      </c>
      <c r="O303" s="19" t="str">
        <f>Query!O303</f>
        <v/>
      </c>
      <c r="P303" s="19" t="str">
        <f>Query!P303</f>
        <v/>
      </c>
      <c r="Q303" s="19" t="str">
        <f>Query!Q303</f>
        <v/>
      </c>
    </row>
    <row r="304" ht="15.75" customHeight="1">
      <c r="A304" s="7" t="str">
        <f>Query!A304</f>
        <v/>
      </c>
      <c r="B304" s="7" t="str">
        <f>Query!B304</f>
        <v/>
      </c>
      <c r="C304" s="7" t="str">
        <f>Query!C304</f>
        <v/>
      </c>
      <c r="D304" s="7" t="str">
        <f>Query!D304</f>
        <v/>
      </c>
      <c r="E304" s="19" t="str">
        <f>Query!E304</f>
        <v/>
      </c>
      <c r="F304" s="19" t="str">
        <f>Query!F304</f>
        <v/>
      </c>
      <c r="G304" s="19" t="str">
        <f>Query!G304</f>
        <v/>
      </c>
      <c r="H304" s="19" t="str">
        <f>Query!H304</f>
        <v/>
      </c>
      <c r="I304" s="19" t="str">
        <f>Query!I304</f>
        <v/>
      </c>
      <c r="J304" s="19" t="str">
        <f>Query!J304</f>
        <v/>
      </c>
      <c r="K304" s="19" t="str">
        <f>Query!K304</f>
        <v/>
      </c>
      <c r="L304" s="19" t="str">
        <f>Query!L304</f>
        <v/>
      </c>
      <c r="M304" s="19" t="str">
        <f>Query!M304</f>
        <v/>
      </c>
      <c r="N304" s="19" t="str">
        <f>Query!N304</f>
        <v/>
      </c>
      <c r="O304" s="19" t="str">
        <f>Query!O304</f>
        <v/>
      </c>
      <c r="P304" s="19" t="str">
        <f>Query!P304</f>
        <v/>
      </c>
      <c r="Q304" s="19" t="str">
        <f>Query!Q304</f>
        <v/>
      </c>
    </row>
    <row r="305" ht="15.75" customHeight="1">
      <c r="A305" s="7" t="str">
        <f>Query!A305</f>
        <v/>
      </c>
      <c r="B305" s="7" t="str">
        <f>Query!B305</f>
        <v/>
      </c>
      <c r="C305" s="7" t="str">
        <f>Query!C305</f>
        <v/>
      </c>
      <c r="D305" s="7" t="str">
        <f>Query!D305</f>
        <v/>
      </c>
      <c r="E305" s="19" t="str">
        <f>Query!E305</f>
        <v/>
      </c>
      <c r="F305" s="19" t="str">
        <f>Query!F305</f>
        <v/>
      </c>
      <c r="G305" s="19" t="str">
        <f>Query!G305</f>
        <v/>
      </c>
      <c r="H305" s="19" t="str">
        <f>Query!H305</f>
        <v/>
      </c>
      <c r="I305" s="19" t="str">
        <f>Query!I305</f>
        <v/>
      </c>
      <c r="J305" s="19" t="str">
        <f>Query!J305</f>
        <v/>
      </c>
      <c r="K305" s="19" t="str">
        <f>Query!K305</f>
        <v/>
      </c>
      <c r="L305" s="19" t="str">
        <f>Query!L305</f>
        <v/>
      </c>
      <c r="M305" s="19" t="str">
        <f>Query!M305</f>
        <v/>
      </c>
      <c r="N305" s="19" t="str">
        <f>Query!N305</f>
        <v/>
      </c>
      <c r="O305" s="19" t="str">
        <f>Query!O305</f>
        <v/>
      </c>
      <c r="P305" s="19" t="str">
        <f>Query!P305</f>
        <v/>
      </c>
      <c r="Q305" s="19" t="str">
        <f>Query!Q305</f>
        <v/>
      </c>
    </row>
    <row r="306" ht="15.75" customHeight="1">
      <c r="A306" s="7" t="str">
        <f>Query!A306</f>
        <v/>
      </c>
      <c r="B306" s="7" t="str">
        <f>Query!B306</f>
        <v/>
      </c>
      <c r="C306" s="7" t="str">
        <f>Query!C306</f>
        <v/>
      </c>
      <c r="D306" s="7" t="str">
        <f>Query!D306</f>
        <v/>
      </c>
      <c r="E306" s="19" t="str">
        <f>Query!E306</f>
        <v/>
      </c>
      <c r="F306" s="19" t="str">
        <f>Query!F306</f>
        <v/>
      </c>
      <c r="G306" s="19" t="str">
        <f>Query!G306</f>
        <v/>
      </c>
      <c r="H306" s="19" t="str">
        <f>Query!H306</f>
        <v/>
      </c>
      <c r="I306" s="19" t="str">
        <f>Query!I306</f>
        <v/>
      </c>
      <c r="J306" s="19" t="str">
        <f>Query!J306</f>
        <v/>
      </c>
      <c r="K306" s="19" t="str">
        <f>Query!K306</f>
        <v/>
      </c>
      <c r="L306" s="19" t="str">
        <f>Query!L306</f>
        <v/>
      </c>
      <c r="M306" s="19" t="str">
        <f>Query!M306</f>
        <v/>
      </c>
      <c r="N306" s="19" t="str">
        <f>Query!N306</f>
        <v/>
      </c>
      <c r="O306" s="19" t="str">
        <f>Query!O306</f>
        <v/>
      </c>
      <c r="P306" s="19" t="str">
        <f>Query!P306</f>
        <v/>
      </c>
      <c r="Q306" s="19" t="str">
        <f>Query!Q306</f>
        <v/>
      </c>
    </row>
    <row r="307" ht="15.75" customHeight="1">
      <c r="A307" s="7" t="str">
        <f>Query!A307</f>
        <v/>
      </c>
      <c r="B307" s="7" t="str">
        <f>Query!B307</f>
        <v/>
      </c>
      <c r="C307" s="7" t="str">
        <f>Query!C307</f>
        <v/>
      </c>
      <c r="D307" s="7" t="str">
        <f>Query!D307</f>
        <v/>
      </c>
      <c r="E307" s="19" t="str">
        <f>Query!E307</f>
        <v/>
      </c>
      <c r="F307" s="19" t="str">
        <f>Query!F307</f>
        <v/>
      </c>
      <c r="G307" s="19" t="str">
        <f>Query!G307</f>
        <v/>
      </c>
      <c r="H307" s="19" t="str">
        <f>Query!H307</f>
        <v/>
      </c>
      <c r="I307" s="19" t="str">
        <f>Query!I307</f>
        <v/>
      </c>
      <c r="J307" s="19" t="str">
        <f>Query!J307</f>
        <v/>
      </c>
      <c r="K307" s="19" t="str">
        <f>Query!K307</f>
        <v/>
      </c>
      <c r="L307" s="19" t="str">
        <f>Query!L307</f>
        <v/>
      </c>
      <c r="M307" s="19" t="str">
        <f>Query!M307</f>
        <v/>
      </c>
      <c r="N307" s="19" t="str">
        <f>Query!N307</f>
        <v/>
      </c>
      <c r="O307" s="19" t="str">
        <f>Query!O307</f>
        <v/>
      </c>
      <c r="P307" s="19" t="str">
        <f>Query!P307</f>
        <v/>
      </c>
      <c r="Q307" s="19" t="str">
        <f>Query!Q307</f>
        <v/>
      </c>
    </row>
    <row r="308" ht="15.75" customHeight="1">
      <c r="A308" s="7" t="str">
        <f>Query!A308</f>
        <v/>
      </c>
      <c r="B308" s="7" t="str">
        <f>Query!B308</f>
        <v/>
      </c>
      <c r="C308" s="7" t="str">
        <f>Query!C308</f>
        <v/>
      </c>
      <c r="D308" s="7" t="str">
        <f>Query!D308</f>
        <v/>
      </c>
      <c r="E308" s="19" t="str">
        <f>Query!E308</f>
        <v/>
      </c>
      <c r="F308" s="19" t="str">
        <f>Query!F308</f>
        <v/>
      </c>
      <c r="G308" s="19" t="str">
        <f>Query!G308</f>
        <v/>
      </c>
      <c r="H308" s="19" t="str">
        <f>Query!H308</f>
        <v/>
      </c>
      <c r="I308" s="19" t="str">
        <f>Query!I308</f>
        <v/>
      </c>
      <c r="J308" s="19" t="str">
        <f>Query!J308</f>
        <v/>
      </c>
      <c r="K308" s="19" t="str">
        <f>Query!K308</f>
        <v/>
      </c>
      <c r="L308" s="19" t="str">
        <f>Query!L308</f>
        <v/>
      </c>
      <c r="M308" s="19" t="str">
        <f>Query!M308</f>
        <v/>
      </c>
      <c r="N308" s="19" t="str">
        <f>Query!N308</f>
        <v/>
      </c>
      <c r="O308" s="19" t="str">
        <f>Query!O308</f>
        <v/>
      </c>
      <c r="P308" s="19" t="str">
        <f>Query!P308</f>
        <v/>
      </c>
      <c r="Q308" s="19" t="str">
        <f>Query!Q308</f>
        <v/>
      </c>
    </row>
    <row r="309" ht="15.75" customHeight="1">
      <c r="A309" s="7" t="str">
        <f>Query!A309</f>
        <v/>
      </c>
      <c r="B309" s="7" t="str">
        <f>Query!B309</f>
        <v/>
      </c>
      <c r="C309" s="7" t="str">
        <f>Query!C309</f>
        <v/>
      </c>
      <c r="D309" s="7" t="str">
        <f>Query!D309</f>
        <v/>
      </c>
      <c r="E309" s="19" t="str">
        <f>Query!E309</f>
        <v/>
      </c>
      <c r="F309" s="19" t="str">
        <f>Query!F309</f>
        <v/>
      </c>
      <c r="G309" s="19" t="str">
        <f>Query!G309</f>
        <v/>
      </c>
      <c r="H309" s="19" t="str">
        <f>Query!H309</f>
        <v/>
      </c>
      <c r="I309" s="19" t="str">
        <f>Query!I309</f>
        <v/>
      </c>
      <c r="J309" s="19" t="str">
        <f>Query!J309</f>
        <v/>
      </c>
      <c r="K309" s="19" t="str">
        <f>Query!K309</f>
        <v/>
      </c>
      <c r="L309" s="19" t="str">
        <f>Query!L309</f>
        <v/>
      </c>
      <c r="M309" s="19" t="str">
        <f>Query!M309</f>
        <v/>
      </c>
      <c r="N309" s="19" t="str">
        <f>Query!N309</f>
        <v/>
      </c>
      <c r="O309" s="19" t="str">
        <f>Query!O309</f>
        <v/>
      </c>
      <c r="P309" s="19" t="str">
        <f>Query!P309</f>
        <v/>
      </c>
      <c r="Q309" s="19" t="str">
        <f>Query!Q309</f>
        <v/>
      </c>
    </row>
    <row r="310" ht="15.75" customHeight="1">
      <c r="A310" s="7" t="str">
        <f>Query!A310</f>
        <v/>
      </c>
      <c r="B310" s="7" t="str">
        <f>Query!B310</f>
        <v/>
      </c>
      <c r="C310" s="7" t="str">
        <f>Query!C310</f>
        <v/>
      </c>
      <c r="D310" s="7" t="str">
        <f>Query!D310</f>
        <v/>
      </c>
      <c r="E310" s="19" t="str">
        <f>Query!E310</f>
        <v/>
      </c>
      <c r="F310" s="19" t="str">
        <f>Query!F310</f>
        <v/>
      </c>
      <c r="G310" s="19" t="str">
        <f>Query!G310</f>
        <v/>
      </c>
      <c r="H310" s="19" t="str">
        <f>Query!H310</f>
        <v/>
      </c>
      <c r="I310" s="19" t="str">
        <f>Query!I310</f>
        <v/>
      </c>
      <c r="J310" s="19" t="str">
        <f>Query!J310</f>
        <v/>
      </c>
      <c r="K310" s="19" t="str">
        <f>Query!K310</f>
        <v/>
      </c>
      <c r="L310" s="19" t="str">
        <f>Query!L310</f>
        <v/>
      </c>
      <c r="M310" s="19" t="str">
        <f>Query!M310</f>
        <v/>
      </c>
      <c r="N310" s="19" t="str">
        <f>Query!N310</f>
        <v/>
      </c>
      <c r="O310" s="19" t="str">
        <f>Query!O310</f>
        <v/>
      </c>
      <c r="P310" s="19" t="str">
        <f>Query!P310</f>
        <v/>
      </c>
      <c r="Q310" s="19" t="str">
        <f>Query!Q310</f>
        <v/>
      </c>
    </row>
    <row r="311" ht="15.75" customHeight="1">
      <c r="A311" s="7" t="str">
        <f>Query!A311</f>
        <v/>
      </c>
      <c r="B311" s="7" t="str">
        <f>Query!B311</f>
        <v/>
      </c>
      <c r="C311" s="7" t="str">
        <f>Query!C311</f>
        <v/>
      </c>
      <c r="D311" s="7" t="str">
        <f>Query!D311</f>
        <v/>
      </c>
      <c r="E311" s="19" t="str">
        <f>Query!E311</f>
        <v/>
      </c>
      <c r="F311" s="19" t="str">
        <f>Query!F311</f>
        <v/>
      </c>
      <c r="G311" s="19" t="str">
        <f>Query!G311</f>
        <v/>
      </c>
      <c r="H311" s="19" t="str">
        <f>Query!H311</f>
        <v/>
      </c>
      <c r="I311" s="19" t="str">
        <f>Query!I311</f>
        <v/>
      </c>
      <c r="J311" s="19" t="str">
        <f>Query!J311</f>
        <v/>
      </c>
      <c r="K311" s="19" t="str">
        <f>Query!K311</f>
        <v/>
      </c>
      <c r="L311" s="19" t="str">
        <f>Query!L311</f>
        <v/>
      </c>
      <c r="M311" s="19" t="str">
        <f>Query!M311</f>
        <v/>
      </c>
      <c r="N311" s="19" t="str">
        <f>Query!N311</f>
        <v/>
      </c>
      <c r="O311" s="19" t="str">
        <f>Query!O311</f>
        <v/>
      </c>
      <c r="P311" s="19" t="str">
        <f>Query!P311</f>
        <v/>
      </c>
      <c r="Q311" s="19" t="str">
        <f>Query!Q311</f>
        <v/>
      </c>
    </row>
    <row r="312" ht="15.75" customHeight="1">
      <c r="A312" s="7" t="str">
        <f>Query!A312</f>
        <v/>
      </c>
      <c r="B312" s="7" t="str">
        <f>Query!B312</f>
        <v/>
      </c>
      <c r="C312" s="7" t="str">
        <f>Query!C312</f>
        <v/>
      </c>
      <c r="D312" s="7" t="str">
        <f>Query!D312</f>
        <v/>
      </c>
      <c r="E312" s="19" t="str">
        <f>Query!E312</f>
        <v/>
      </c>
      <c r="F312" s="19" t="str">
        <f>Query!F312</f>
        <v/>
      </c>
      <c r="G312" s="19" t="str">
        <f>Query!G312</f>
        <v/>
      </c>
      <c r="H312" s="19" t="str">
        <f>Query!H312</f>
        <v/>
      </c>
      <c r="I312" s="19" t="str">
        <f>Query!I312</f>
        <v/>
      </c>
      <c r="J312" s="19" t="str">
        <f>Query!J312</f>
        <v/>
      </c>
      <c r="K312" s="19" t="str">
        <f>Query!K312</f>
        <v/>
      </c>
      <c r="L312" s="19" t="str">
        <f>Query!L312</f>
        <v/>
      </c>
      <c r="M312" s="19" t="str">
        <f>Query!M312</f>
        <v/>
      </c>
      <c r="N312" s="19" t="str">
        <f>Query!N312</f>
        <v/>
      </c>
      <c r="O312" s="19" t="str">
        <f>Query!O312</f>
        <v/>
      </c>
      <c r="P312" s="19" t="str">
        <f>Query!P312</f>
        <v/>
      </c>
      <c r="Q312" s="19" t="str">
        <f>Query!Q312</f>
        <v/>
      </c>
    </row>
    <row r="313" ht="15.75" customHeight="1">
      <c r="A313" s="7" t="str">
        <f>Query!A313</f>
        <v/>
      </c>
      <c r="B313" s="7" t="str">
        <f>Query!B313</f>
        <v/>
      </c>
      <c r="C313" s="7" t="str">
        <f>Query!C313</f>
        <v/>
      </c>
      <c r="D313" s="7" t="str">
        <f>Query!D313</f>
        <v/>
      </c>
      <c r="E313" s="19" t="str">
        <f>Query!E313</f>
        <v/>
      </c>
      <c r="F313" s="19" t="str">
        <f>Query!F313</f>
        <v/>
      </c>
      <c r="G313" s="19" t="str">
        <f>Query!G313</f>
        <v/>
      </c>
      <c r="H313" s="19" t="str">
        <f>Query!H313</f>
        <v/>
      </c>
      <c r="I313" s="19" t="str">
        <f>Query!I313</f>
        <v/>
      </c>
      <c r="J313" s="19" t="str">
        <f>Query!J313</f>
        <v/>
      </c>
      <c r="K313" s="19" t="str">
        <f>Query!K313</f>
        <v/>
      </c>
      <c r="L313" s="19" t="str">
        <f>Query!L313</f>
        <v/>
      </c>
      <c r="M313" s="19" t="str">
        <f>Query!M313</f>
        <v/>
      </c>
      <c r="N313" s="19" t="str">
        <f>Query!N313</f>
        <v/>
      </c>
      <c r="O313" s="19" t="str">
        <f>Query!O313</f>
        <v/>
      </c>
      <c r="P313" s="19" t="str">
        <f>Query!P313</f>
        <v/>
      </c>
      <c r="Q313" s="19" t="str">
        <f>Query!Q313</f>
        <v/>
      </c>
    </row>
    <row r="314" ht="15.75" customHeight="1">
      <c r="A314" s="7" t="str">
        <f>Query!A314</f>
        <v/>
      </c>
      <c r="B314" s="7" t="str">
        <f>Query!B314</f>
        <v/>
      </c>
      <c r="C314" s="7" t="str">
        <f>Query!C314</f>
        <v/>
      </c>
      <c r="D314" s="7" t="str">
        <f>Query!D314</f>
        <v/>
      </c>
      <c r="E314" s="19" t="str">
        <f>Query!E314</f>
        <v/>
      </c>
      <c r="F314" s="19" t="str">
        <f>Query!F314</f>
        <v/>
      </c>
      <c r="G314" s="19" t="str">
        <f>Query!G314</f>
        <v/>
      </c>
      <c r="H314" s="19" t="str">
        <f>Query!H314</f>
        <v/>
      </c>
      <c r="I314" s="19" t="str">
        <f>Query!I314</f>
        <v/>
      </c>
      <c r="J314" s="19" t="str">
        <f>Query!J314</f>
        <v/>
      </c>
      <c r="K314" s="19" t="str">
        <f>Query!K314</f>
        <v/>
      </c>
      <c r="L314" s="19" t="str">
        <f>Query!L314</f>
        <v/>
      </c>
      <c r="M314" s="19" t="str">
        <f>Query!M314</f>
        <v/>
      </c>
      <c r="N314" s="19" t="str">
        <f>Query!N314</f>
        <v/>
      </c>
      <c r="O314" s="19" t="str">
        <f>Query!O314</f>
        <v/>
      </c>
      <c r="P314" s="19" t="str">
        <f>Query!P314</f>
        <v/>
      </c>
      <c r="Q314" s="19" t="str">
        <f>Query!Q314</f>
        <v/>
      </c>
    </row>
    <row r="315" ht="15.75" customHeight="1">
      <c r="A315" s="7" t="str">
        <f>Query!A315</f>
        <v/>
      </c>
      <c r="B315" s="7" t="str">
        <f>Query!B315</f>
        <v/>
      </c>
      <c r="C315" s="7" t="str">
        <f>Query!C315</f>
        <v/>
      </c>
      <c r="D315" s="7" t="str">
        <f>Query!D315</f>
        <v/>
      </c>
      <c r="E315" s="19" t="str">
        <f>Query!E315</f>
        <v/>
      </c>
      <c r="F315" s="19" t="str">
        <f>Query!F315</f>
        <v/>
      </c>
      <c r="G315" s="19" t="str">
        <f>Query!G315</f>
        <v/>
      </c>
      <c r="H315" s="19" t="str">
        <f>Query!H315</f>
        <v/>
      </c>
      <c r="I315" s="19" t="str">
        <f>Query!I315</f>
        <v/>
      </c>
      <c r="J315" s="19" t="str">
        <f>Query!J315</f>
        <v/>
      </c>
      <c r="K315" s="19" t="str">
        <f>Query!K315</f>
        <v/>
      </c>
      <c r="L315" s="19" t="str">
        <f>Query!L315</f>
        <v/>
      </c>
      <c r="M315" s="19" t="str">
        <f>Query!M315</f>
        <v/>
      </c>
      <c r="N315" s="19" t="str">
        <f>Query!N315</f>
        <v/>
      </c>
      <c r="O315" s="19" t="str">
        <f>Query!O315</f>
        <v/>
      </c>
      <c r="P315" s="19" t="str">
        <f>Query!P315</f>
        <v/>
      </c>
      <c r="Q315" s="19" t="str">
        <f>Query!Q315</f>
        <v/>
      </c>
    </row>
    <row r="316" ht="15.75" customHeight="1">
      <c r="A316" s="7" t="str">
        <f>Query!A316</f>
        <v/>
      </c>
      <c r="B316" s="7" t="str">
        <f>Query!B316</f>
        <v/>
      </c>
      <c r="C316" s="7" t="str">
        <f>Query!C316</f>
        <v/>
      </c>
      <c r="D316" s="7" t="str">
        <f>Query!D316</f>
        <v/>
      </c>
      <c r="E316" s="19" t="str">
        <f>Query!E316</f>
        <v/>
      </c>
      <c r="F316" s="19" t="str">
        <f>Query!F316</f>
        <v/>
      </c>
      <c r="G316" s="19" t="str">
        <f>Query!G316</f>
        <v/>
      </c>
      <c r="H316" s="19" t="str">
        <f>Query!H316</f>
        <v/>
      </c>
      <c r="I316" s="19" t="str">
        <f>Query!I316</f>
        <v/>
      </c>
      <c r="J316" s="19" t="str">
        <f>Query!J316</f>
        <v/>
      </c>
      <c r="K316" s="19" t="str">
        <f>Query!K316</f>
        <v/>
      </c>
      <c r="L316" s="19" t="str">
        <f>Query!L316</f>
        <v/>
      </c>
      <c r="M316" s="19" t="str">
        <f>Query!M316</f>
        <v/>
      </c>
      <c r="N316" s="19" t="str">
        <f>Query!N316</f>
        <v/>
      </c>
      <c r="O316" s="19" t="str">
        <f>Query!O316</f>
        <v/>
      </c>
      <c r="P316" s="19" t="str">
        <f>Query!P316</f>
        <v/>
      </c>
      <c r="Q316" s="19" t="str">
        <f>Query!Q316</f>
        <v/>
      </c>
    </row>
    <row r="317" ht="15.75" customHeight="1">
      <c r="A317" s="7" t="str">
        <f>Query!A317</f>
        <v/>
      </c>
      <c r="B317" s="7" t="str">
        <f>Query!B317</f>
        <v/>
      </c>
      <c r="C317" s="7" t="str">
        <f>Query!C317</f>
        <v/>
      </c>
      <c r="D317" s="7" t="str">
        <f>Query!D317</f>
        <v/>
      </c>
      <c r="E317" s="19" t="str">
        <f>Query!E317</f>
        <v/>
      </c>
      <c r="F317" s="19" t="str">
        <f>Query!F317</f>
        <v/>
      </c>
      <c r="G317" s="19" t="str">
        <f>Query!G317</f>
        <v/>
      </c>
      <c r="H317" s="19" t="str">
        <f>Query!H317</f>
        <v/>
      </c>
      <c r="I317" s="19" t="str">
        <f>Query!I317</f>
        <v/>
      </c>
      <c r="J317" s="19" t="str">
        <f>Query!J317</f>
        <v/>
      </c>
      <c r="K317" s="19" t="str">
        <f>Query!K317</f>
        <v/>
      </c>
      <c r="L317" s="19" t="str">
        <f>Query!L317</f>
        <v/>
      </c>
      <c r="M317" s="19" t="str">
        <f>Query!M317</f>
        <v/>
      </c>
      <c r="N317" s="19" t="str">
        <f>Query!N317</f>
        <v/>
      </c>
      <c r="O317" s="19" t="str">
        <f>Query!O317</f>
        <v/>
      </c>
      <c r="P317" s="19" t="str">
        <f>Query!P317</f>
        <v/>
      </c>
      <c r="Q317" s="19" t="str">
        <f>Query!Q317</f>
        <v/>
      </c>
    </row>
    <row r="318" ht="15.75" customHeight="1">
      <c r="A318" s="7" t="str">
        <f>Query!A318</f>
        <v/>
      </c>
      <c r="B318" s="7" t="str">
        <f>Query!B318</f>
        <v/>
      </c>
      <c r="C318" s="7" t="str">
        <f>Query!C318</f>
        <v/>
      </c>
      <c r="D318" s="7" t="str">
        <f>Query!D318</f>
        <v/>
      </c>
      <c r="E318" s="19" t="str">
        <f>Query!E318</f>
        <v/>
      </c>
      <c r="F318" s="19" t="str">
        <f>Query!F318</f>
        <v/>
      </c>
      <c r="G318" s="19" t="str">
        <f>Query!G318</f>
        <v/>
      </c>
      <c r="H318" s="19" t="str">
        <f>Query!H318</f>
        <v/>
      </c>
      <c r="I318" s="19" t="str">
        <f>Query!I318</f>
        <v/>
      </c>
      <c r="J318" s="19" t="str">
        <f>Query!J318</f>
        <v/>
      </c>
      <c r="K318" s="19" t="str">
        <f>Query!K318</f>
        <v/>
      </c>
      <c r="L318" s="19" t="str">
        <f>Query!L318</f>
        <v/>
      </c>
      <c r="M318" s="19" t="str">
        <f>Query!M318</f>
        <v/>
      </c>
      <c r="N318" s="19" t="str">
        <f>Query!N318</f>
        <v/>
      </c>
      <c r="O318" s="19" t="str">
        <f>Query!O318</f>
        <v/>
      </c>
      <c r="P318" s="19" t="str">
        <f>Query!P318</f>
        <v/>
      </c>
      <c r="Q318" s="19" t="str">
        <f>Query!Q318</f>
        <v/>
      </c>
    </row>
    <row r="319" ht="15.75" customHeight="1">
      <c r="A319" s="7" t="str">
        <f>Query!A319</f>
        <v/>
      </c>
      <c r="B319" s="7" t="str">
        <f>Query!B319</f>
        <v/>
      </c>
      <c r="C319" s="7" t="str">
        <f>Query!C319</f>
        <v/>
      </c>
      <c r="D319" s="7" t="str">
        <f>Query!D319</f>
        <v/>
      </c>
      <c r="E319" s="19" t="str">
        <f>Query!E319</f>
        <v/>
      </c>
      <c r="F319" s="19" t="str">
        <f>Query!F319</f>
        <v/>
      </c>
      <c r="G319" s="19" t="str">
        <f>Query!G319</f>
        <v/>
      </c>
      <c r="H319" s="19" t="str">
        <f>Query!H319</f>
        <v/>
      </c>
      <c r="I319" s="19" t="str">
        <f>Query!I319</f>
        <v/>
      </c>
      <c r="J319" s="19" t="str">
        <f>Query!J319</f>
        <v/>
      </c>
      <c r="K319" s="19" t="str">
        <f>Query!K319</f>
        <v/>
      </c>
      <c r="L319" s="19" t="str">
        <f>Query!L319</f>
        <v/>
      </c>
      <c r="M319" s="19" t="str">
        <f>Query!M319</f>
        <v/>
      </c>
      <c r="N319" s="19" t="str">
        <f>Query!N319</f>
        <v/>
      </c>
      <c r="O319" s="19" t="str">
        <f>Query!O319</f>
        <v/>
      </c>
      <c r="P319" s="19" t="str">
        <f>Query!P319</f>
        <v/>
      </c>
      <c r="Q319" s="19" t="str">
        <f>Query!Q319</f>
        <v/>
      </c>
    </row>
    <row r="320" ht="15.75" customHeight="1">
      <c r="A320" s="7" t="str">
        <f>Query!A320</f>
        <v/>
      </c>
      <c r="B320" s="7" t="str">
        <f>Query!B320</f>
        <v/>
      </c>
      <c r="C320" s="7" t="str">
        <f>Query!C320</f>
        <v/>
      </c>
      <c r="D320" s="7" t="str">
        <f>Query!D320</f>
        <v/>
      </c>
      <c r="E320" s="19" t="str">
        <f>Query!E320</f>
        <v/>
      </c>
      <c r="F320" s="19" t="str">
        <f>Query!F320</f>
        <v/>
      </c>
      <c r="G320" s="19" t="str">
        <f>Query!G320</f>
        <v/>
      </c>
      <c r="H320" s="19" t="str">
        <f>Query!H320</f>
        <v/>
      </c>
      <c r="I320" s="19" t="str">
        <f>Query!I320</f>
        <v/>
      </c>
      <c r="J320" s="19" t="str">
        <f>Query!J320</f>
        <v/>
      </c>
      <c r="K320" s="19" t="str">
        <f>Query!K320</f>
        <v/>
      </c>
      <c r="L320" s="19" t="str">
        <f>Query!L320</f>
        <v/>
      </c>
      <c r="M320" s="19" t="str">
        <f>Query!M320</f>
        <v/>
      </c>
      <c r="N320" s="19" t="str">
        <f>Query!N320</f>
        <v/>
      </c>
      <c r="O320" s="19" t="str">
        <f>Query!O320</f>
        <v/>
      </c>
      <c r="P320" s="19" t="str">
        <f>Query!P320</f>
        <v/>
      </c>
      <c r="Q320" s="19" t="str">
        <f>Query!Q320</f>
        <v/>
      </c>
    </row>
    <row r="321" ht="15.75" customHeight="1">
      <c r="A321" s="7" t="str">
        <f>Query!A321</f>
        <v/>
      </c>
      <c r="B321" s="7" t="str">
        <f>Query!B321</f>
        <v/>
      </c>
      <c r="C321" s="7" t="str">
        <f>Query!C321</f>
        <v/>
      </c>
      <c r="D321" s="7" t="str">
        <f>Query!D321</f>
        <v/>
      </c>
      <c r="E321" s="19" t="str">
        <f>Query!E321</f>
        <v/>
      </c>
      <c r="F321" s="19" t="str">
        <f>Query!F321</f>
        <v/>
      </c>
      <c r="G321" s="19" t="str">
        <f>Query!G321</f>
        <v/>
      </c>
      <c r="H321" s="19" t="str">
        <f>Query!H321</f>
        <v/>
      </c>
      <c r="I321" s="19" t="str">
        <f>Query!I321</f>
        <v/>
      </c>
      <c r="J321" s="19" t="str">
        <f>Query!J321</f>
        <v/>
      </c>
      <c r="K321" s="19" t="str">
        <f>Query!K321</f>
        <v/>
      </c>
      <c r="L321" s="19" t="str">
        <f>Query!L321</f>
        <v/>
      </c>
      <c r="M321" s="19" t="str">
        <f>Query!M321</f>
        <v/>
      </c>
      <c r="N321" s="19" t="str">
        <f>Query!N321</f>
        <v/>
      </c>
      <c r="O321" s="19" t="str">
        <f>Query!O321</f>
        <v/>
      </c>
      <c r="P321" s="19" t="str">
        <f>Query!P321</f>
        <v/>
      </c>
      <c r="Q321" s="19" t="str">
        <f>Query!Q321</f>
        <v/>
      </c>
    </row>
    <row r="322" ht="15.75" customHeight="1">
      <c r="A322" s="7" t="str">
        <f>Query!A322</f>
        <v/>
      </c>
      <c r="B322" s="7" t="str">
        <f>Query!B322</f>
        <v/>
      </c>
      <c r="C322" s="7" t="str">
        <f>Query!C322</f>
        <v/>
      </c>
      <c r="D322" s="7" t="str">
        <f>Query!D322</f>
        <v/>
      </c>
      <c r="E322" s="19" t="str">
        <f>Query!E322</f>
        <v/>
      </c>
      <c r="F322" s="19" t="str">
        <f>Query!F322</f>
        <v/>
      </c>
      <c r="G322" s="19" t="str">
        <f>Query!G322</f>
        <v/>
      </c>
      <c r="H322" s="19" t="str">
        <f>Query!H322</f>
        <v/>
      </c>
      <c r="I322" s="19" t="str">
        <f>Query!I322</f>
        <v/>
      </c>
      <c r="J322" s="19" t="str">
        <f>Query!J322</f>
        <v/>
      </c>
      <c r="K322" s="19" t="str">
        <f>Query!K322</f>
        <v/>
      </c>
      <c r="L322" s="19" t="str">
        <f>Query!L322</f>
        <v/>
      </c>
      <c r="M322" s="19" t="str">
        <f>Query!M322</f>
        <v/>
      </c>
      <c r="N322" s="19" t="str">
        <f>Query!N322</f>
        <v/>
      </c>
      <c r="O322" s="19" t="str">
        <f>Query!O322</f>
        <v/>
      </c>
      <c r="P322" s="19" t="str">
        <f>Query!P322</f>
        <v/>
      </c>
      <c r="Q322" s="19" t="str">
        <f>Query!Q322</f>
        <v/>
      </c>
    </row>
    <row r="323" ht="15.75" customHeight="1">
      <c r="A323" s="7" t="str">
        <f>Query!A323</f>
        <v/>
      </c>
      <c r="B323" s="7" t="str">
        <f>Query!B323</f>
        <v/>
      </c>
      <c r="C323" s="7" t="str">
        <f>Query!C323</f>
        <v/>
      </c>
      <c r="D323" s="7" t="str">
        <f>Query!D323</f>
        <v/>
      </c>
      <c r="E323" s="19" t="str">
        <f>Query!E323</f>
        <v/>
      </c>
      <c r="F323" s="19" t="str">
        <f>Query!F323</f>
        <v/>
      </c>
      <c r="G323" s="19" t="str">
        <f>Query!G323</f>
        <v/>
      </c>
      <c r="H323" s="19" t="str">
        <f>Query!H323</f>
        <v/>
      </c>
      <c r="I323" s="19" t="str">
        <f>Query!I323</f>
        <v/>
      </c>
      <c r="J323" s="19" t="str">
        <f>Query!J323</f>
        <v/>
      </c>
      <c r="K323" s="19" t="str">
        <f>Query!K323</f>
        <v/>
      </c>
      <c r="L323" s="19" t="str">
        <f>Query!L323</f>
        <v/>
      </c>
      <c r="M323" s="19" t="str">
        <f>Query!M323</f>
        <v/>
      </c>
      <c r="N323" s="19" t="str">
        <f>Query!N323</f>
        <v/>
      </c>
      <c r="O323" s="19" t="str">
        <f>Query!O323</f>
        <v/>
      </c>
      <c r="P323" s="19" t="str">
        <f>Query!P323</f>
        <v/>
      </c>
      <c r="Q323" s="19" t="str">
        <f>Query!Q323</f>
        <v/>
      </c>
    </row>
    <row r="324" ht="15.75" customHeight="1">
      <c r="A324" s="7" t="str">
        <f>Query!A324</f>
        <v/>
      </c>
      <c r="B324" s="7" t="str">
        <f>Query!B324</f>
        <v/>
      </c>
      <c r="C324" s="7" t="str">
        <f>Query!C324</f>
        <v/>
      </c>
      <c r="D324" s="7" t="str">
        <f>Query!D324</f>
        <v/>
      </c>
      <c r="E324" s="19" t="str">
        <f>Query!E324</f>
        <v/>
      </c>
      <c r="F324" s="19" t="str">
        <f>Query!F324</f>
        <v/>
      </c>
      <c r="G324" s="19" t="str">
        <f>Query!G324</f>
        <v/>
      </c>
      <c r="H324" s="19" t="str">
        <f>Query!H324</f>
        <v/>
      </c>
      <c r="I324" s="19" t="str">
        <f>Query!I324</f>
        <v/>
      </c>
      <c r="J324" s="19" t="str">
        <f>Query!J324</f>
        <v/>
      </c>
      <c r="K324" s="19" t="str">
        <f>Query!K324</f>
        <v/>
      </c>
      <c r="L324" s="19" t="str">
        <f>Query!L324</f>
        <v/>
      </c>
      <c r="M324" s="19" t="str">
        <f>Query!M324</f>
        <v/>
      </c>
      <c r="N324" s="19" t="str">
        <f>Query!N324</f>
        <v/>
      </c>
      <c r="O324" s="19" t="str">
        <f>Query!O324</f>
        <v/>
      </c>
      <c r="P324" s="19" t="str">
        <f>Query!P324</f>
        <v/>
      </c>
      <c r="Q324" s="19" t="str">
        <f>Query!Q324</f>
        <v/>
      </c>
    </row>
    <row r="325" ht="15.75" customHeight="1">
      <c r="A325" s="7" t="str">
        <f>Query!A325</f>
        <v/>
      </c>
      <c r="B325" s="7" t="str">
        <f>Query!B325</f>
        <v/>
      </c>
      <c r="C325" s="7" t="str">
        <f>Query!C325</f>
        <v/>
      </c>
      <c r="D325" s="7" t="str">
        <f>Query!D325</f>
        <v/>
      </c>
      <c r="E325" s="19" t="str">
        <f>Query!E325</f>
        <v/>
      </c>
      <c r="F325" s="19" t="str">
        <f>Query!F325</f>
        <v/>
      </c>
      <c r="G325" s="19" t="str">
        <f>Query!G325</f>
        <v/>
      </c>
      <c r="H325" s="19" t="str">
        <f>Query!H325</f>
        <v/>
      </c>
      <c r="I325" s="19" t="str">
        <f>Query!I325</f>
        <v/>
      </c>
      <c r="J325" s="19" t="str">
        <f>Query!J325</f>
        <v/>
      </c>
      <c r="K325" s="19" t="str">
        <f>Query!K325</f>
        <v/>
      </c>
      <c r="L325" s="19" t="str">
        <f>Query!L325</f>
        <v/>
      </c>
      <c r="M325" s="19" t="str">
        <f>Query!M325</f>
        <v/>
      </c>
      <c r="N325" s="19" t="str">
        <f>Query!N325</f>
        <v/>
      </c>
      <c r="O325" s="19" t="str">
        <f>Query!O325</f>
        <v/>
      </c>
      <c r="P325" s="19" t="str">
        <f>Query!P325</f>
        <v/>
      </c>
      <c r="Q325" s="19" t="str">
        <f>Query!Q325</f>
        <v/>
      </c>
    </row>
    <row r="326" ht="15.75" customHeight="1">
      <c r="A326" s="7" t="str">
        <f>Query!A326</f>
        <v/>
      </c>
      <c r="B326" s="7" t="str">
        <f>Query!B326</f>
        <v/>
      </c>
      <c r="C326" s="7" t="str">
        <f>Query!C326</f>
        <v/>
      </c>
      <c r="D326" s="7" t="str">
        <f>Query!D326</f>
        <v/>
      </c>
      <c r="E326" s="19" t="str">
        <f>Query!E326</f>
        <v/>
      </c>
      <c r="F326" s="19" t="str">
        <f>Query!F326</f>
        <v/>
      </c>
      <c r="G326" s="19" t="str">
        <f>Query!G326</f>
        <v/>
      </c>
      <c r="H326" s="19" t="str">
        <f>Query!H326</f>
        <v/>
      </c>
      <c r="I326" s="19" t="str">
        <f>Query!I326</f>
        <v/>
      </c>
      <c r="J326" s="19" t="str">
        <f>Query!J326</f>
        <v/>
      </c>
      <c r="K326" s="19" t="str">
        <f>Query!K326</f>
        <v/>
      </c>
      <c r="L326" s="19" t="str">
        <f>Query!L326</f>
        <v/>
      </c>
      <c r="M326" s="19" t="str">
        <f>Query!M326</f>
        <v/>
      </c>
      <c r="N326" s="19" t="str">
        <f>Query!N326</f>
        <v/>
      </c>
      <c r="O326" s="19" t="str">
        <f>Query!O326</f>
        <v/>
      </c>
      <c r="P326" s="19" t="str">
        <f>Query!P326</f>
        <v/>
      </c>
      <c r="Q326" s="19" t="str">
        <f>Query!Q326</f>
        <v/>
      </c>
    </row>
    <row r="327" ht="15.75" customHeight="1">
      <c r="A327" s="7" t="str">
        <f>Query!A327</f>
        <v/>
      </c>
      <c r="B327" s="7" t="str">
        <f>Query!B327</f>
        <v/>
      </c>
      <c r="C327" s="7" t="str">
        <f>Query!C327</f>
        <v/>
      </c>
      <c r="D327" s="7" t="str">
        <f>Query!D327</f>
        <v/>
      </c>
      <c r="E327" s="19" t="str">
        <f>Query!E327</f>
        <v/>
      </c>
      <c r="F327" s="19" t="str">
        <f>Query!F327</f>
        <v/>
      </c>
      <c r="G327" s="19" t="str">
        <f>Query!G327</f>
        <v/>
      </c>
      <c r="H327" s="19" t="str">
        <f>Query!H327</f>
        <v/>
      </c>
      <c r="I327" s="19" t="str">
        <f>Query!I327</f>
        <v/>
      </c>
      <c r="J327" s="19" t="str">
        <f>Query!J327</f>
        <v/>
      </c>
      <c r="K327" s="19" t="str">
        <f>Query!K327</f>
        <v/>
      </c>
      <c r="L327" s="19" t="str">
        <f>Query!L327</f>
        <v/>
      </c>
      <c r="M327" s="19" t="str">
        <f>Query!M327</f>
        <v/>
      </c>
      <c r="N327" s="19" t="str">
        <f>Query!N327</f>
        <v/>
      </c>
      <c r="O327" s="19" t="str">
        <f>Query!O327</f>
        <v/>
      </c>
      <c r="P327" s="19" t="str">
        <f>Query!P327</f>
        <v/>
      </c>
      <c r="Q327" s="19" t="str">
        <f>Query!Q327</f>
        <v/>
      </c>
    </row>
    <row r="328" ht="15.75" customHeight="1">
      <c r="A328" s="7" t="str">
        <f>Query!A328</f>
        <v/>
      </c>
      <c r="B328" s="7" t="str">
        <f>Query!B328</f>
        <v/>
      </c>
      <c r="C328" s="7" t="str">
        <f>Query!C328</f>
        <v/>
      </c>
      <c r="D328" s="7" t="str">
        <f>Query!D328</f>
        <v/>
      </c>
      <c r="E328" s="19" t="str">
        <f>Query!E328</f>
        <v/>
      </c>
      <c r="F328" s="19" t="str">
        <f>Query!F328</f>
        <v/>
      </c>
      <c r="G328" s="19" t="str">
        <f>Query!G328</f>
        <v/>
      </c>
      <c r="H328" s="19" t="str">
        <f>Query!H328</f>
        <v/>
      </c>
      <c r="I328" s="19" t="str">
        <f>Query!I328</f>
        <v/>
      </c>
      <c r="J328" s="19" t="str">
        <f>Query!J328</f>
        <v/>
      </c>
      <c r="K328" s="19" t="str">
        <f>Query!K328</f>
        <v/>
      </c>
      <c r="L328" s="19" t="str">
        <f>Query!L328</f>
        <v/>
      </c>
      <c r="M328" s="19" t="str">
        <f>Query!M328</f>
        <v/>
      </c>
      <c r="N328" s="19" t="str">
        <f>Query!N328</f>
        <v/>
      </c>
      <c r="O328" s="19" t="str">
        <f>Query!O328</f>
        <v/>
      </c>
      <c r="P328" s="19" t="str">
        <f>Query!P328</f>
        <v/>
      </c>
      <c r="Q328" s="19" t="str">
        <f>Query!Q328</f>
        <v/>
      </c>
    </row>
    <row r="329" ht="15.75" customHeight="1">
      <c r="A329" s="7" t="str">
        <f>Query!A329</f>
        <v/>
      </c>
      <c r="B329" s="7" t="str">
        <f>Query!B329</f>
        <v/>
      </c>
      <c r="C329" s="7" t="str">
        <f>Query!C329</f>
        <v/>
      </c>
      <c r="D329" s="7" t="str">
        <f>Query!D329</f>
        <v/>
      </c>
      <c r="E329" s="19" t="str">
        <f>Query!E329</f>
        <v/>
      </c>
      <c r="F329" s="19" t="str">
        <f>Query!F329</f>
        <v/>
      </c>
      <c r="G329" s="19" t="str">
        <f>Query!G329</f>
        <v/>
      </c>
      <c r="H329" s="19" t="str">
        <f>Query!H329</f>
        <v/>
      </c>
      <c r="I329" s="19" t="str">
        <f>Query!I329</f>
        <v/>
      </c>
      <c r="J329" s="19" t="str">
        <f>Query!J329</f>
        <v/>
      </c>
      <c r="K329" s="19" t="str">
        <f>Query!K329</f>
        <v/>
      </c>
      <c r="L329" s="19" t="str">
        <f>Query!L329</f>
        <v/>
      </c>
      <c r="M329" s="19" t="str">
        <f>Query!M329</f>
        <v/>
      </c>
      <c r="N329" s="19" t="str">
        <f>Query!N329</f>
        <v/>
      </c>
      <c r="O329" s="19" t="str">
        <f>Query!O329</f>
        <v/>
      </c>
      <c r="P329" s="19" t="str">
        <f>Query!P329</f>
        <v/>
      </c>
      <c r="Q329" s="19" t="str">
        <f>Query!Q329</f>
        <v/>
      </c>
    </row>
    <row r="330" ht="15.75" customHeight="1">
      <c r="A330" s="7" t="str">
        <f>Query!A330</f>
        <v/>
      </c>
      <c r="B330" s="7" t="str">
        <f>Query!B330</f>
        <v/>
      </c>
      <c r="C330" s="7" t="str">
        <f>Query!C330</f>
        <v/>
      </c>
      <c r="D330" s="7" t="str">
        <f>Query!D330</f>
        <v/>
      </c>
      <c r="E330" s="19" t="str">
        <f>Query!E330</f>
        <v/>
      </c>
      <c r="F330" s="19" t="str">
        <f>Query!F330</f>
        <v/>
      </c>
      <c r="G330" s="19" t="str">
        <f>Query!G330</f>
        <v/>
      </c>
      <c r="H330" s="19" t="str">
        <f>Query!H330</f>
        <v/>
      </c>
      <c r="I330" s="19" t="str">
        <f>Query!I330</f>
        <v/>
      </c>
      <c r="J330" s="19" t="str">
        <f>Query!J330</f>
        <v/>
      </c>
      <c r="K330" s="19" t="str">
        <f>Query!K330</f>
        <v/>
      </c>
      <c r="L330" s="19" t="str">
        <f>Query!L330</f>
        <v/>
      </c>
      <c r="M330" s="19" t="str">
        <f>Query!M330</f>
        <v/>
      </c>
      <c r="N330" s="19" t="str">
        <f>Query!N330</f>
        <v/>
      </c>
      <c r="O330" s="19" t="str">
        <f>Query!O330</f>
        <v/>
      </c>
      <c r="P330" s="19" t="str">
        <f>Query!P330</f>
        <v/>
      </c>
      <c r="Q330" s="19" t="str">
        <f>Query!Q330</f>
        <v/>
      </c>
    </row>
    <row r="331" ht="15.75" customHeight="1">
      <c r="A331" s="7" t="str">
        <f>Query!A331</f>
        <v/>
      </c>
      <c r="B331" s="7" t="str">
        <f>Query!B331</f>
        <v/>
      </c>
      <c r="C331" s="7" t="str">
        <f>Query!C331</f>
        <v/>
      </c>
      <c r="D331" s="7" t="str">
        <f>Query!D331</f>
        <v/>
      </c>
      <c r="E331" s="19" t="str">
        <f>Query!E331</f>
        <v/>
      </c>
      <c r="F331" s="19" t="str">
        <f>Query!F331</f>
        <v/>
      </c>
      <c r="G331" s="19" t="str">
        <f>Query!G331</f>
        <v/>
      </c>
      <c r="H331" s="19" t="str">
        <f>Query!H331</f>
        <v/>
      </c>
      <c r="I331" s="19" t="str">
        <f>Query!I331</f>
        <v/>
      </c>
      <c r="J331" s="19" t="str">
        <f>Query!J331</f>
        <v/>
      </c>
      <c r="K331" s="19" t="str">
        <f>Query!K331</f>
        <v/>
      </c>
      <c r="L331" s="19" t="str">
        <f>Query!L331</f>
        <v/>
      </c>
      <c r="M331" s="19" t="str">
        <f>Query!M331</f>
        <v/>
      </c>
      <c r="N331" s="19" t="str">
        <f>Query!N331</f>
        <v/>
      </c>
      <c r="O331" s="19" t="str">
        <f>Query!O331</f>
        <v/>
      </c>
      <c r="P331" s="19" t="str">
        <f>Query!P331</f>
        <v/>
      </c>
      <c r="Q331" s="19" t="str">
        <f>Query!Q331</f>
        <v/>
      </c>
    </row>
    <row r="332" ht="15.75" customHeight="1">
      <c r="A332" s="7" t="str">
        <f>Query!A332</f>
        <v/>
      </c>
      <c r="B332" s="7" t="str">
        <f>Query!B332</f>
        <v/>
      </c>
      <c r="C332" s="7" t="str">
        <f>Query!C332</f>
        <v/>
      </c>
      <c r="D332" s="7" t="str">
        <f>Query!D332</f>
        <v/>
      </c>
      <c r="E332" s="19" t="str">
        <f>Query!E332</f>
        <v/>
      </c>
      <c r="F332" s="19" t="str">
        <f>Query!F332</f>
        <v/>
      </c>
      <c r="G332" s="19" t="str">
        <f>Query!G332</f>
        <v/>
      </c>
      <c r="H332" s="19" t="str">
        <f>Query!H332</f>
        <v/>
      </c>
      <c r="I332" s="19" t="str">
        <f>Query!I332</f>
        <v/>
      </c>
      <c r="J332" s="19" t="str">
        <f>Query!J332</f>
        <v/>
      </c>
      <c r="K332" s="19" t="str">
        <f>Query!K332</f>
        <v/>
      </c>
      <c r="L332" s="19" t="str">
        <f>Query!L332</f>
        <v/>
      </c>
      <c r="M332" s="19" t="str">
        <f>Query!M332</f>
        <v/>
      </c>
      <c r="N332" s="19" t="str">
        <f>Query!N332</f>
        <v/>
      </c>
      <c r="O332" s="19" t="str">
        <f>Query!O332</f>
        <v/>
      </c>
      <c r="P332" s="19" t="str">
        <f>Query!P332</f>
        <v/>
      </c>
      <c r="Q332" s="19" t="str">
        <f>Query!Q332</f>
        <v/>
      </c>
    </row>
    <row r="333" ht="15.75" customHeight="1">
      <c r="A333" s="7" t="str">
        <f>Query!A333</f>
        <v/>
      </c>
      <c r="B333" s="7" t="str">
        <f>Query!B333</f>
        <v/>
      </c>
      <c r="C333" s="7" t="str">
        <f>Query!C333</f>
        <v/>
      </c>
      <c r="D333" s="7" t="str">
        <f>Query!D333</f>
        <v/>
      </c>
      <c r="E333" s="19" t="str">
        <f>Query!E333</f>
        <v/>
      </c>
      <c r="F333" s="19" t="str">
        <f>Query!F333</f>
        <v/>
      </c>
      <c r="G333" s="19" t="str">
        <f>Query!G333</f>
        <v/>
      </c>
      <c r="H333" s="19" t="str">
        <f>Query!H333</f>
        <v/>
      </c>
      <c r="I333" s="19" t="str">
        <f>Query!I333</f>
        <v/>
      </c>
      <c r="J333" s="19" t="str">
        <f>Query!J333</f>
        <v/>
      </c>
      <c r="K333" s="19" t="str">
        <f>Query!K333</f>
        <v/>
      </c>
      <c r="L333" s="19" t="str">
        <f>Query!L333</f>
        <v/>
      </c>
      <c r="M333" s="19" t="str">
        <f>Query!M333</f>
        <v/>
      </c>
      <c r="N333" s="19" t="str">
        <f>Query!N333</f>
        <v/>
      </c>
      <c r="O333" s="19" t="str">
        <f>Query!O333</f>
        <v/>
      </c>
      <c r="P333" s="19" t="str">
        <f>Query!P333</f>
        <v/>
      </c>
      <c r="Q333" s="19" t="str">
        <f>Query!Q333</f>
        <v/>
      </c>
    </row>
    <row r="334" ht="15.75" customHeight="1">
      <c r="A334" s="7" t="str">
        <f>Query!A334</f>
        <v/>
      </c>
      <c r="B334" s="7" t="str">
        <f>Query!B334</f>
        <v/>
      </c>
      <c r="C334" s="7" t="str">
        <f>Query!C334</f>
        <v/>
      </c>
      <c r="D334" s="7" t="str">
        <f>Query!D334</f>
        <v/>
      </c>
      <c r="E334" s="19" t="str">
        <f>Query!E334</f>
        <v/>
      </c>
      <c r="F334" s="19" t="str">
        <f>Query!F334</f>
        <v/>
      </c>
      <c r="G334" s="19" t="str">
        <f>Query!G334</f>
        <v/>
      </c>
      <c r="H334" s="19" t="str">
        <f>Query!H334</f>
        <v/>
      </c>
      <c r="I334" s="19" t="str">
        <f>Query!I334</f>
        <v/>
      </c>
      <c r="J334" s="19" t="str">
        <f>Query!J334</f>
        <v/>
      </c>
      <c r="K334" s="19" t="str">
        <f>Query!K334</f>
        <v/>
      </c>
      <c r="L334" s="19" t="str">
        <f>Query!L334</f>
        <v/>
      </c>
      <c r="M334" s="19" t="str">
        <f>Query!M334</f>
        <v/>
      </c>
      <c r="N334" s="19" t="str">
        <f>Query!N334</f>
        <v/>
      </c>
      <c r="O334" s="19" t="str">
        <f>Query!O334</f>
        <v/>
      </c>
      <c r="P334" s="19" t="str">
        <f>Query!P334</f>
        <v/>
      </c>
      <c r="Q334" s="19" t="str">
        <f>Query!Q334</f>
        <v/>
      </c>
    </row>
    <row r="335" ht="15.75" customHeight="1">
      <c r="A335" s="7" t="str">
        <f>Query!A335</f>
        <v/>
      </c>
      <c r="B335" s="7" t="str">
        <f>Query!B335</f>
        <v/>
      </c>
      <c r="C335" s="7" t="str">
        <f>Query!C335</f>
        <v/>
      </c>
      <c r="D335" s="7" t="str">
        <f>Query!D335</f>
        <v/>
      </c>
      <c r="E335" s="19" t="str">
        <f>Query!E335</f>
        <v/>
      </c>
      <c r="F335" s="19" t="str">
        <f>Query!F335</f>
        <v/>
      </c>
      <c r="G335" s="19" t="str">
        <f>Query!G335</f>
        <v/>
      </c>
      <c r="H335" s="19" t="str">
        <f>Query!H335</f>
        <v/>
      </c>
      <c r="I335" s="19" t="str">
        <f>Query!I335</f>
        <v/>
      </c>
      <c r="J335" s="19" t="str">
        <f>Query!J335</f>
        <v/>
      </c>
      <c r="K335" s="19" t="str">
        <f>Query!K335</f>
        <v/>
      </c>
      <c r="L335" s="19" t="str">
        <f>Query!L335</f>
        <v/>
      </c>
      <c r="M335" s="19" t="str">
        <f>Query!M335</f>
        <v/>
      </c>
      <c r="N335" s="19" t="str">
        <f>Query!N335</f>
        <v/>
      </c>
      <c r="O335" s="19" t="str">
        <f>Query!O335</f>
        <v/>
      </c>
      <c r="P335" s="19" t="str">
        <f>Query!P335</f>
        <v/>
      </c>
      <c r="Q335" s="19" t="str">
        <f>Query!Q335</f>
        <v/>
      </c>
    </row>
    <row r="336" ht="15.75" customHeight="1">
      <c r="A336" s="7" t="str">
        <f>Query!A336</f>
        <v/>
      </c>
      <c r="B336" s="7" t="str">
        <f>Query!B336</f>
        <v/>
      </c>
      <c r="C336" s="7" t="str">
        <f>Query!C336</f>
        <v/>
      </c>
      <c r="D336" s="7" t="str">
        <f>Query!D336</f>
        <v/>
      </c>
      <c r="E336" s="19" t="str">
        <f>Query!E336</f>
        <v/>
      </c>
      <c r="F336" s="19" t="str">
        <f>Query!F336</f>
        <v/>
      </c>
      <c r="G336" s="19" t="str">
        <f>Query!G336</f>
        <v/>
      </c>
      <c r="H336" s="19" t="str">
        <f>Query!H336</f>
        <v/>
      </c>
      <c r="I336" s="19" t="str">
        <f>Query!I336</f>
        <v/>
      </c>
      <c r="J336" s="19" t="str">
        <f>Query!J336</f>
        <v/>
      </c>
      <c r="K336" s="19" t="str">
        <f>Query!K336</f>
        <v/>
      </c>
      <c r="L336" s="19" t="str">
        <f>Query!L336</f>
        <v/>
      </c>
      <c r="M336" s="19" t="str">
        <f>Query!M336</f>
        <v/>
      </c>
      <c r="N336" s="19" t="str">
        <f>Query!N336</f>
        <v/>
      </c>
      <c r="O336" s="19" t="str">
        <f>Query!O336</f>
        <v/>
      </c>
      <c r="P336" s="19" t="str">
        <f>Query!P336</f>
        <v/>
      </c>
      <c r="Q336" s="19" t="str">
        <f>Query!Q336</f>
        <v/>
      </c>
    </row>
    <row r="337" ht="15.75" customHeight="1">
      <c r="A337" s="7" t="str">
        <f>Query!A337</f>
        <v/>
      </c>
      <c r="B337" s="7" t="str">
        <f>Query!B337</f>
        <v/>
      </c>
      <c r="C337" s="7" t="str">
        <f>Query!C337</f>
        <v/>
      </c>
      <c r="D337" s="7" t="str">
        <f>Query!D337</f>
        <v/>
      </c>
      <c r="E337" s="19" t="str">
        <f>Query!E337</f>
        <v/>
      </c>
      <c r="F337" s="19" t="str">
        <f>Query!F337</f>
        <v/>
      </c>
      <c r="G337" s="19" t="str">
        <f>Query!G337</f>
        <v/>
      </c>
      <c r="H337" s="19" t="str">
        <f>Query!H337</f>
        <v/>
      </c>
      <c r="I337" s="19" t="str">
        <f>Query!I337</f>
        <v/>
      </c>
      <c r="J337" s="19" t="str">
        <f>Query!J337</f>
        <v/>
      </c>
      <c r="K337" s="19" t="str">
        <f>Query!K337</f>
        <v/>
      </c>
      <c r="L337" s="19" t="str">
        <f>Query!L337</f>
        <v/>
      </c>
      <c r="M337" s="19" t="str">
        <f>Query!M337</f>
        <v/>
      </c>
      <c r="N337" s="19" t="str">
        <f>Query!N337</f>
        <v/>
      </c>
      <c r="O337" s="19" t="str">
        <f>Query!O337</f>
        <v/>
      </c>
      <c r="P337" s="19" t="str">
        <f>Query!P337</f>
        <v/>
      </c>
      <c r="Q337" s="19" t="str">
        <f>Query!Q337</f>
        <v/>
      </c>
    </row>
    <row r="338" ht="15.75" customHeight="1">
      <c r="A338" s="7" t="str">
        <f>Query!A338</f>
        <v/>
      </c>
      <c r="B338" s="7" t="str">
        <f>Query!B338</f>
        <v/>
      </c>
      <c r="C338" s="7" t="str">
        <f>Query!C338</f>
        <v/>
      </c>
      <c r="D338" s="7" t="str">
        <f>Query!D338</f>
        <v/>
      </c>
      <c r="E338" s="19" t="str">
        <f>Query!E338</f>
        <v/>
      </c>
      <c r="F338" s="19" t="str">
        <f>Query!F338</f>
        <v/>
      </c>
      <c r="G338" s="19" t="str">
        <f>Query!G338</f>
        <v/>
      </c>
      <c r="H338" s="19" t="str">
        <f>Query!H338</f>
        <v/>
      </c>
      <c r="I338" s="19" t="str">
        <f>Query!I338</f>
        <v/>
      </c>
      <c r="J338" s="19" t="str">
        <f>Query!J338</f>
        <v/>
      </c>
      <c r="K338" s="19" t="str">
        <f>Query!K338</f>
        <v/>
      </c>
      <c r="L338" s="19" t="str">
        <f>Query!L338</f>
        <v/>
      </c>
      <c r="M338" s="19" t="str">
        <f>Query!M338</f>
        <v/>
      </c>
      <c r="N338" s="19" t="str">
        <f>Query!N338</f>
        <v/>
      </c>
      <c r="O338" s="19" t="str">
        <f>Query!O338</f>
        <v/>
      </c>
      <c r="P338" s="19" t="str">
        <f>Query!P338</f>
        <v/>
      </c>
      <c r="Q338" s="19" t="str">
        <f>Query!Q338</f>
        <v/>
      </c>
    </row>
    <row r="339" ht="15.75" customHeight="1">
      <c r="A339" s="7" t="str">
        <f>Query!A339</f>
        <v/>
      </c>
      <c r="B339" s="7" t="str">
        <f>Query!B339</f>
        <v/>
      </c>
      <c r="C339" s="7" t="str">
        <f>Query!C339</f>
        <v/>
      </c>
      <c r="D339" s="7" t="str">
        <f>Query!D339</f>
        <v/>
      </c>
      <c r="E339" s="19" t="str">
        <f>Query!E339</f>
        <v/>
      </c>
      <c r="F339" s="19" t="str">
        <f>Query!F339</f>
        <v/>
      </c>
      <c r="G339" s="19" t="str">
        <f>Query!G339</f>
        <v/>
      </c>
      <c r="H339" s="19" t="str">
        <f>Query!H339</f>
        <v/>
      </c>
      <c r="I339" s="19" t="str">
        <f>Query!I339</f>
        <v/>
      </c>
      <c r="J339" s="19" t="str">
        <f>Query!J339</f>
        <v/>
      </c>
      <c r="K339" s="19" t="str">
        <f>Query!K339</f>
        <v/>
      </c>
      <c r="L339" s="19" t="str">
        <f>Query!L339</f>
        <v/>
      </c>
      <c r="M339" s="19" t="str">
        <f>Query!M339</f>
        <v/>
      </c>
      <c r="N339" s="19" t="str">
        <f>Query!N339</f>
        <v/>
      </c>
      <c r="O339" s="19" t="str">
        <f>Query!O339</f>
        <v/>
      </c>
      <c r="P339" s="19" t="str">
        <f>Query!P339</f>
        <v/>
      </c>
      <c r="Q339" s="19" t="str">
        <f>Query!Q339</f>
        <v/>
      </c>
    </row>
    <row r="340" ht="15.75" customHeight="1">
      <c r="A340" s="7" t="str">
        <f>Query!A340</f>
        <v/>
      </c>
      <c r="B340" s="7" t="str">
        <f>Query!B340</f>
        <v/>
      </c>
      <c r="C340" s="7" t="str">
        <f>Query!C340</f>
        <v/>
      </c>
      <c r="D340" s="7" t="str">
        <f>Query!D340</f>
        <v/>
      </c>
      <c r="E340" s="19" t="str">
        <f>Query!E340</f>
        <v/>
      </c>
      <c r="F340" s="19" t="str">
        <f>Query!F340</f>
        <v/>
      </c>
      <c r="G340" s="19" t="str">
        <f>Query!G340</f>
        <v/>
      </c>
      <c r="H340" s="19" t="str">
        <f>Query!H340</f>
        <v/>
      </c>
      <c r="I340" s="19" t="str">
        <f>Query!I340</f>
        <v/>
      </c>
      <c r="J340" s="19" t="str">
        <f>Query!J340</f>
        <v/>
      </c>
      <c r="K340" s="19" t="str">
        <f>Query!K340</f>
        <v/>
      </c>
      <c r="L340" s="19" t="str">
        <f>Query!L340</f>
        <v/>
      </c>
      <c r="M340" s="19" t="str">
        <f>Query!M340</f>
        <v/>
      </c>
      <c r="N340" s="19" t="str">
        <f>Query!N340</f>
        <v/>
      </c>
      <c r="O340" s="19" t="str">
        <f>Query!O340</f>
        <v/>
      </c>
      <c r="P340" s="19" t="str">
        <f>Query!P340</f>
        <v/>
      </c>
      <c r="Q340" s="19" t="str">
        <f>Query!Q340</f>
        <v/>
      </c>
    </row>
    <row r="341" ht="15.75" customHeight="1">
      <c r="A341" s="7" t="str">
        <f>Query!A341</f>
        <v/>
      </c>
      <c r="B341" s="7" t="str">
        <f>Query!B341</f>
        <v/>
      </c>
      <c r="C341" s="7" t="str">
        <f>Query!C341</f>
        <v/>
      </c>
      <c r="D341" s="7" t="str">
        <f>Query!D341</f>
        <v/>
      </c>
      <c r="E341" s="19" t="str">
        <f>Query!E341</f>
        <v/>
      </c>
      <c r="F341" s="19" t="str">
        <f>Query!F341</f>
        <v/>
      </c>
      <c r="G341" s="19" t="str">
        <f>Query!G341</f>
        <v/>
      </c>
      <c r="H341" s="19" t="str">
        <f>Query!H341</f>
        <v/>
      </c>
      <c r="I341" s="19" t="str">
        <f>Query!I341</f>
        <v/>
      </c>
      <c r="J341" s="19" t="str">
        <f>Query!J341</f>
        <v/>
      </c>
      <c r="K341" s="19" t="str">
        <f>Query!K341</f>
        <v/>
      </c>
      <c r="L341" s="19" t="str">
        <f>Query!L341</f>
        <v/>
      </c>
      <c r="M341" s="19" t="str">
        <f>Query!M341</f>
        <v/>
      </c>
      <c r="N341" s="19" t="str">
        <f>Query!N341</f>
        <v/>
      </c>
      <c r="O341" s="19" t="str">
        <f>Query!O341</f>
        <v/>
      </c>
      <c r="P341" s="19" t="str">
        <f>Query!P341</f>
        <v/>
      </c>
      <c r="Q341" s="19" t="str">
        <f>Query!Q341</f>
        <v/>
      </c>
    </row>
    <row r="342" ht="15.75" customHeight="1">
      <c r="A342" s="7" t="str">
        <f>Query!A342</f>
        <v/>
      </c>
      <c r="B342" s="7" t="str">
        <f>Query!B342</f>
        <v/>
      </c>
      <c r="C342" s="7" t="str">
        <f>Query!C342</f>
        <v/>
      </c>
      <c r="D342" s="7" t="str">
        <f>Query!D342</f>
        <v/>
      </c>
      <c r="E342" s="19" t="str">
        <f>Query!E342</f>
        <v/>
      </c>
      <c r="F342" s="19" t="str">
        <f>Query!F342</f>
        <v/>
      </c>
      <c r="G342" s="19" t="str">
        <f>Query!G342</f>
        <v/>
      </c>
      <c r="H342" s="19" t="str">
        <f>Query!H342</f>
        <v/>
      </c>
      <c r="I342" s="19" t="str">
        <f>Query!I342</f>
        <v/>
      </c>
      <c r="J342" s="19" t="str">
        <f>Query!J342</f>
        <v/>
      </c>
      <c r="K342" s="19" t="str">
        <f>Query!K342</f>
        <v/>
      </c>
      <c r="L342" s="19" t="str">
        <f>Query!L342</f>
        <v/>
      </c>
      <c r="M342" s="19" t="str">
        <f>Query!M342</f>
        <v/>
      </c>
      <c r="N342" s="19" t="str">
        <f>Query!N342</f>
        <v/>
      </c>
      <c r="O342" s="19" t="str">
        <f>Query!O342</f>
        <v/>
      </c>
      <c r="P342" s="19" t="str">
        <f>Query!P342</f>
        <v/>
      </c>
      <c r="Q342" s="19" t="str">
        <f>Query!Q342</f>
        <v/>
      </c>
    </row>
    <row r="343" ht="15.75" customHeight="1">
      <c r="A343" s="7" t="str">
        <f>Query!A343</f>
        <v/>
      </c>
      <c r="B343" s="7" t="str">
        <f>Query!B343</f>
        <v/>
      </c>
      <c r="C343" s="7" t="str">
        <f>Query!C343</f>
        <v/>
      </c>
      <c r="D343" s="7" t="str">
        <f>Query!D343</f>
        <v/>
      </c>
      <c r="E343" s="19" t="str">
        <f>Query!E343</f>
        <v/>
      </c>
      <c r="F343" s="19" t="str">
        <f>Query!F343</f>
        <v/>
      </c>
      <c r="G343" s="19" t="str">
        <f>Query!G343</f>
        <v/>
      </c>
      <c r="H343" s="19" t="str">
        <f>Query!H343</f>
        <v/>
      </c>
      <c r="I343" s="19" t="str">
        <f>Query!I343</f>
        <v/>
      </c>
      <c r="J343" s="19" t="str">
        <f>Query!J343</f>
        <v/>
      </c>
      <c r="K343" s="19" t="str">
        <f>Query!K343</f>
        <v/>
      </c>
      <c r="L343" s="19" t="str">
        <f>Query!L343</f>
        <v/>
      </c>
      <c r="M343" s="19" t="str">
        <f>Query!M343</f>
        <v/>
      </c>
      <c r="N343" s="19" t="str">
        <f>Query!N343</f>
        <v/>
      </c>
      <c r="O343" s="19" t="str">
        <f>Query!O343</f>
        <v/>
      </c>
      <c r="P343" s="19" t="str">
        <f>Query!P343</f>
        <v/>
      </c>
      <c r="Q343" s="19" t="str">
        <f>Query!Q343</f>
        <v/>
      </c>
    </row>
    <row r="344" ht="15.75" customHeight="1">
      <c r="A344" s="7" t="str">
        <f>Query!A344</f>
        <v/>
      </c>
      <c r="B344" s="7" t="str">
        <f>Query!B344</f>
        <v/>
      </c>
      <c r="C344" s="7" t="str">
        <f>Query!C344</f>
        <v/>
      </c>
      <c r="D344" s="7" t="str">
        <f>Query!D344</f>
        <v/>
      </c>
      <c r="E344" s="19" t="str">
        <f>Query!E344</f>
        <v/>
      </c>
      <c r="F344" s="19" t="str">
        <f>Query!F344</f>
        <v/>
      </c>
      <c r="G344" s="19" t="str">
        <f>Query!G344</f>
        <v/>
      </c>
      <c r="H344" s="19" t="str">
        <f>Query!H344</f>
        <v/>
      </c>
      <c r="I344" s="19" t="str">
        <f>Query!I344</f>
        <v/>
      </c>
      <c r="J344" s="19" t="str">
        <f>Query!J344</f>
        <v/>
      </c>
      <c r="K344" s="19" t="str">
        <f>Query!K344</f>
        <v/>
      </c>
      <c r="L344" s="19" t="str">
        <f>Query!L344</f>
        <v/>
      </c>
      <c r="M344" s="19" t="str">
        <f>Query!M344</f>
        <v/>
      </c>
      <c r="N344" s="19" t="str">
        <f>Query!N344</f>
        <v/>
      </c>
      <c r="O344" s="19" t="str">
        <f>Query!O344</f>
        <v/>
      </c>
      <c r="P344" s="19" t="str">
        <f>Query!P344</f>
        <v/>
      </c>
      <c r="Q344" s="19" t="str">
        <f>Query!Q344</f>
        <v/>
      </c>
    </row>
    <row r="345" ht="15.75" customHeight="1">
      <c r="A345" s="7" t="str">
        <f>Query!A345</f>
        <v/>
      </c>
      <c r="B345" s="7" t="str">
        <f>Query!B345</f>
        <v/>
      </c>
      <c r="C345" s="7" t="str">
        <f>Query!C345</f>
        <v/>
      </c>
      <c r="D345" s="7" t="str">
        <f>Query!D345</f>
        <v/>
      </c>
      <c r="E345" s="19" t="str">
        <f>Query!E345</f>
        <v/>
      </c>
      <c r="F345" s="19" t="str">
        <f>Query!F345</f>
        <v/>
      </c>
      <c r="G345" s="19" t="str">
        <f>Query!G345</f>
        <v/>
      </c>
      <c r="H345" s="19" t="str">
        <f>Query!H345</f>
        <v/>
      </c>
      <c r="I345" s="19" t="str">
        <f>Query!I345</f>
        <v/>
      </c>
      <c r="J345" s="19" t="str">
        <f>Query!J345</f>
        <v/>
      </c>
      <c r="K345" s="19" t="str">
        <f>Query!K345</f>
        <v/>
      </c>
      <c r="L345" s="19" t="str">
        <f>Query!L345</f>
        <v/>
      </c>
      <c r="M345" s="19" t="str">
        <f>Query!M345</f>
        <v/>
      </c>
      <c r="N345" s="19" t="str">
        <f>Query!N345</f>
        <v/>
      </c>
      <c r="O345" s="19" t="str">
        <f>Query!O345</f>
        <v/>
      </c>
      <c r="P345" s="19" t="str">
        <f>Query!P345</f>
        <v/>
      </c>
      <c r="Q345" s="19" t="str">
        <f>Query!Q345</f>
        <v/>
      </c>
    </row>
    <row r="346" ht="15.75" customHeight="1">
      <c r="A346" s="7" t="str">
        <f>Query!A346</f>
        <v/>
      </c>
      <c r="B346" s="7" t="str">
        <f>Query!B346</f>
        <v/>
      </c>
      <c r="C346" s="7" t="str">
        <f>Query!C346</f>
        <v/>
      </c>
      <c r="D346" s="7" t="str">
        <f>Query!D346</f>
        <v/>
      </c>
      <c r="E346" s="19" t="str">
        <f>Query!E346</f>
        <v/>
      </c>
      <c r="F346" s="19" t="str">
        <f>Query!F346</f>
        <v/>
      </c>
      <c r="G346" s="19" t="str">
        <f>Query!G346</f>
        <v/>
      </c>
      <c r="H346" s="19" t="str">
        <f>Query!H346</f>
        <v/>
      </c>
      <c r="I346" s="19" t="str">
        <f>Query!I346</f>
        <v/>
      </c>
      <c r="J346" s="19" t="str">
        <f>Query!J346</f>
        <v/>
      </c>
      <c r="K346" s="19" t="str">
        <f>Query!K346</f>
        <v/>
      </c>
      <c r="L346" s="19" t="str">
        <f>Query!L346</f>
        <v/>
      </c>
      <c r="M346" s="19" t="str">
        <f>Query!M346</f>
        <v/>
      </c>
      <c r="N346" s="19" t="str">
        <f>Query!N346</f>
        <v/>
      </c>
      <c r="O346" s="19" t="str">
        <f>Query!O346</f>
        <v/>
      </c>
      <c r="P346" s="19" t="str">
        <f>Query!P346</f>
        <v/>
      </c>
      <c r="Q346" s="19" t="str">
        <f>Query!Q346</f>
        <v/>
      </c>
    </row>
    <row r="347" ht="15.75" customHeight="1">
      <c r="A347" s="7" t="str">
        <f>Query!A347</f>
        <v/>
      </c>
      <c r="B347" s="7" t="str">
        <f>Query!B347</f>
        <v/>
      </c>
      <c r="C347" s="7" t="str">
        <f>Query!C347</f>
        <v/>
      </c>
      <c r="D347" s="7" t="str">
        <f>Query!D347</f>
        <v/>
      </c>
      <c r="E347" s="19" t="str">
        <f>Query!E347</f>
        <v/>
      </c>
      <c r="F347" s="19" t="str">
        <f>Query!F347</f>
        <v/>
      </c>
      <c r="G347" s="19" t="str">
        <f>Query!G347</f>
        <v/>
      </c>
      <c r="H347" s="19" t="str">
        <f>Query!H347</f>
        <v/>
      </c>
      <c r="I347" s="19" t="str">
        <f>Query!I347</f>
        <v/>
      </c>
      <c r="J347" s="19" t="str">
        <f>Query!J347</f>
        <v/>
      </c>
      <c r="K347" s="19" t="str">
        <f>Query!K347</f>
        <v/>
      </c>
      <c r="L347" s="19" t="str">
        <f>Query!L347</f>
        <v/>
      </c>
      <c r="M347" s="19" t="str">
        <f>Query!M347</f>
        <v/>
      </c>
      <c r="N347" s="19" t="str">
        <f>Query!N347</f>
        <v/>
      </c>
      <c r="O347" s="19" t="str">
        <f>Query!O347</f>
        <v/>
      </c>
      <c r="P347" s="19" t="str">
        <f>Query!P347</f>
        <v/>
      </c>
      <c r="Q347" s="19" t="str">
        <f>Query!Q347</f>
        <v/>
      </c>
    </row>
    <row r="348" ht="15.75" customHeight="1">
      <c r="A348" s="7" t="str">
        <f>Query!A348</f>
        <v/>
      </c>
      <c r="B348" s="7" t="str">
        <f>Query!B348</f>
        <v/>
      </c>
      <c r="C348" s="7" t="str">
        <f>Query!C348</f>
        <v/>
      </c>
      <c r="D348" s="7" t="str">
        <f>Query!D348</f>
        <v/>
      </c>
      <c r="E348" s="19" t="str">
        <f>Query!E348</f>
        <v/>
      </c>
      <c r="F348" s="19" t="str">
        <f>Query!F348</f>
        <v/>
      </c>
      <c r="G348" s="19" t="str">
        <f>Query!G348</f>
        <v/>
      </c>
      <c r="H348" s="19" t="str">
        <f>Query!H348</f>
        <v/>
      </c>
      <c r="I348" s="19" t="str">
        <f>Query!I348</f>
        <v/>
      </c>
      <c r="J348" s="19" t="str">
        <f>Query!J348</f>
        <v/>
      </c>
      <c r="K348" s="19" t="str">
        <f>Query!K348</f>
        <v/>
      </c>
      <c r="L348" s="19" t="str">
        <f>Query!L348</f>
        <v/>
      </c>
      <c r="M348" s="19" t="str">
        <f>Query!M348</f>
        <v/>
      </c>
      <c r="N348" s="19" t="str">
        <f>Query!N348</f>
        <v/>
      </c>
      <c r="O348" s="19" t="str">
        <f>Query!O348</f>
        <v/>
      </c>
      <c r="P348" s="19" t="str">
        <f>Query!P348</f>
        <v/>
      </c>
      <c r="Q348" s="19" t="str">
        <f>Query!Q348</f>
        <v/>
      </c>
    </row>
    <row r="349" ht="15.75" customHeight="1">
      <c r="A349" s="7" t="str">
        <f>Query!A349</f>
        <v/>
      </c>
      <c r="B349" s="7" t="str">
        <f>Query!B349</f>
        <v/>
      </c>
      <c r="C349" s="7" t="str">
        <f>Query!C349</f>
        <v/>
      </c>
      <c r="D349" s="7" t="str">
        <f>Query!D349</f>
        <v/>
      </c>
      <c r="E349" s="19" t="str">
        <f>Query!E349</f>
        <v/>
      </c>
      <c r="F349" s="19" t="str">
        <f>Query!F349</f>
        <v/>
      </c>
      <c r="G349" s="19" t="str">
        <f>Query!G349</f>
        <v/>
      </c>
      <c r="H349" s="19" t="str">
        <f>Query!H349</f>
        <v/>
      </c>
      <c r="I349" s="19" t="str">
        <f>Query!I349</f>
        <v/>
      </c>
      <c r="J349" s="19" t="str">
        <f>Query!J349</f>
        <v/>
      </c>
      <c r="K349" s="19" t="str">
        <f>Query!K349</f>
        <v/>
      </c>
      <c r="L349" s="19" t="str">
        <f>Query!L349</f>
        <v/>
      </c>
      <c r="M349" s="19" t="str">
        <f>Query!M349</f>
        <v/>
      </c>
      <c r="N349" s="19" t="str">
        <f>Query!N349</f>
        <v/>
      </c>
      <c r="O349" s="19" t="str">
        <f>Query!O349</f>
        <v/>
      </c>
      <c r="P349" s="19" t="str">
        <f>Query!P349</f>
        <v/>
      </c>
      <c r="Q349" s="19" t="str">
        <f>Query!Q349</f>
        <v/>
      </c>
    </row>
    <row r="350" ht="15.75" customHeight="1">
      <c r="A350" s="7" t="str">
        <f>Query!A350</f>
        <v/>
      </c>
      <c r="B350" s="7" t="str">
        <f>Query!B350</f>
        <v/>
      </c>
      <c r="C350" s="7" t="str">
        <f>Query!C350</f>
        <v/>
      </c>
      <c r="D350" s="7" t="str">
        <f>Query!D350</f>
        <v/>
      </c>
      <c r="E350" s="19" t="str">
        <f>Query!E350</f>
        <v/>
      </c>
      <c r="F350" s="19" t="str">
        <f>Query!F350</f>
        <v/>
      </c>
      <c r="G350" s="19" t="str">
        <f>Query!G350</f>
        <v/>
      </c>
      <c r="H350" s="19" t="str">
        <f>Query!H350</f>
        <v/>
      </c>
      <c r="I350" s="19" t="str">
        <f>Query!I350</f>
        <v/>
      </c>
      <c r="J350" s="19" t="str">
        <f>Query!J350</f>
        <v/>
      </c>
      <c r="K350" s="19" t="str">
        <f>Query!K350</f>
        <v/>
      </c>
      <c r="L350" s="19" t="str">
        <f>Query!L350</f>
        <v/>
      </c>
      <c r="M350" s="19" t="str">
        <f>Query!M350</f>
        <v/>
      </c>
      <c r="N350" s="19" t="str">
        <f>Query!N350</f>
        <v/>
      </c>
      <c r="O350" s="19" t="str">
        <f>Query!O350</f>
        <v/>
      </c>
      <c r="P350" s="19" t="str">
        <f>Query!P350</f>
        <v/>
      </c>
      <c r="Q350" s="19" t="str">
        <f>Query!Q350</f>
        <v/>
      </c>
    </row>
    <row r="351" ht="15.75" customHeight="1">
      <c r="A351" s="7" t="str">
        <f>Query!A351</f>
        <v/>
      </c>
      <c r="B351" s="7" t="str">
        <f>Query!B351</f>
        <v/>
      </c>
      <c r="C351" s="7" t="str">
        <f>Query!C351</f>
        <v/>
      </c>
      <c r="D351" s="7" t="str">
        <f>Query!D351</f>
        <v/>
      </c>
      <c r="E351" s="19" t="str">
        <f>Query!E351</f>
        <v/>
      </c>
      <c r="F351" s="19" t="str">
        <f>Query!F351</f>
        <v/>
      </c>
      <c r="G351" s="19" t="str">
        <f>Query!G351</f>
        <v/>
      </c>
      <c r="H351" s="19" t="str">
        <f>Query!H351</f>
        <v/>
      </c>
      <c r="I351" s="19" t="str">
        <f>Query!I351</f>
        <v/>
      </c>
      <c r="J351" s="19" t="str">
        <f>Query!J351</f>
        <v/>
      </c>
      <c r="K351" s="19" t="str">
        <f>Query!K351</f>
        <v/>
      </c>
      <c r="L351" s="19" t="str">
        <f>Query!L351</f>
        <v/>
      </c>
      <c r="M351" s="19" t="str">
        <f>Query!M351</f>
        <v/>
      </c>
      <c r="N351" s="19" t="str">
        <f>Query!N351</f>
        <v/>
      </c>
      <c r="O351" s="19" t="str">
        <f>Query!O351</f>
        <v/>
      </c>
      <c r="P351" s="19" t="str">
        <f>Query!P351</f>
        <v/>
      </c>
      <c r="Q351" s="19" t="str">
        <f>Query!Q351</f>
        <v/>
      </c>
    </row>
    <row r="352" ht="15.75" customHeight="1">
      <c r="A352" s="7" t="str">
        <f>Query!A352</f>
        <v/>
      </c>
      <c r="B352" s="7" t="str">
        <f>Query!B352</f>
        <v/>
      </c>
      <c r="C352" s="7" t="str">
        <f>Query!C352</f>
        <v/>
      </c>
      <c r="D352" s="7" t="str">
        <f>Query!D352</f>
        <v/>
      </c>
      <c r="E352" s="19" t="str">
        <f>Query!E352</f>
        <v/>
      </c>
      <c r="F352" s="19" t="str">
        <f>Query!F352</f>
        <v/>
      </c>
      <c r="G352" s="19" t="str">
        <f>Query!G352</f>
        <v/>
      </c>
      <c r="H352" s="19" t="str">
        <f>Query!H352</f>
        <v/>
      </c>
      <c r="I352" s="19" t="str">
        <f>Query!I352</f>
        <v/>
      </c>
      <c r="J352" s="19" t="str">
        <f>Query!J352</f>
        <v/>
      </c>
      <c r="K352" s="19" t="str">
        <f>Query!K352</f>
        <v/>
      </c>
      <c r="L352" s="19" t="str">
        <f>Query!L352</f>
        <v/>
      </c>
      <c r="M352" s="19" t="str">
        <f>Query!M352</f>
        <v/>
      </c>
      <c r="N352" s="19" t="str">
        <f>Query!N352</f>
        <v/>
      </c>
      <c r="O352" s="19" t="str">
        <f>Query!O352</f>
        <v/>
      </c>
      <c r="P352" s="19" t="str">
        <f>Query!P352</f>
        <v/>
      </c>
      <c r="Q352" s="19" t="str">
        <f>Query!Q352</f>
        <v/>
      </c>
    </row>
    <row r="353" ht="15.75" customHeight="1">
      <c r="A353" s="7" t="str">
        <f>Query!A353</f>
        <v/>
      </c>
      <c r="B353" s="7" t="str">
        <f>Query!B353</f>
        <v/>
      </c>
      <c r="C353" s="7" t="str">
        <f>Query!C353</f>
        <v/>
      </c>
      <c r="D353" s="7" t="str">
        <f>Query!D353</f>
        <v/>
      </c>
      <c r="E353" s="19" t="str">
        <f>Query!E353</f>
        <v/>
      </c>
      <c r="F353" s="19" t="str">
        <f>Query!F353</f>
        <v/>
      </c>
      <c r="G353" s="19" t="str">
        <f>Query!G353</f>
        <v/>
      </c>
      <c r="H353" s="19" t="str">
        <f>Query!H353</f>
        <v/>
      </c>
      <c r="I353" s="19" t="str">
        <f>Query!I353</f>
        <v/>
      </c>
      <c r="J353" s="19" t="str">
        <f>Query!J353</f>
        <v/>
      </c>
      <c r="K353" s="19" t="str">
        <f>Query!K353</f>
        <v/>
      </c>
      <c r="L353" s="19" t="str">
        <f>Query!L353</f>
        <v/>
      </c>
      <c r="M353" s="19" t="str">
        <f>Query!M353</f>
        <v/>
      </c>
      <c r="N353" s="19" t="str">
        <f>Query!N353</f>
        <v/>
      </c>
      <c r="O353" s="19" t="str">
        <f>Query!O353</f>
        <v/>
      </c>
      <c r="P353" s="19" t="str">
        <f>Query!P353</f>
        <v/>
      </c>
      <c r="Q353" s="19" t="str">
        <f>Query!Q353</f>
        <v/>
      </c>
    </row>
    <row r="354" ht="15.75" customHeight="1">
      <c r="A354" s="7" t="str">
        <f>Query!A354</f>
        <v/>
      </c>
      <c r="B354" s="7" t="str">
        <f>Query!B354</f>
        <v/>
      </c>
      <c r="C354" s="7" t="str">
        <f>Query!C354</f>
        <v/>
      </c>
      <c r="D354" s="7" t="str">
        <f>Query!D354</f>
        <v/>
      </c>
      <c r="E354" s="19" t="str">
        <f>Query!E354</f>
        <v/>
      </c>
      <c r="F354" s="19" t="str">
        <f>Query!F354</f>
        <v/>
      </c>
      <c r="G354" s="19" t="str">
        <f>Query!G354</f>
        <v/>
      </c>
      <c r="H354" s="19" t="str">
        <f>Query!H354</f>
        <v/>
      </c>
      <c r="I354" s="19" t="str">
        <f>Query!I354</f>
        <v/>
      </c>
      <c r="J354" s="19" t="str">
        <f>Query!J354</f>
        <v/>
      </c>
      <c r="K354" s="19" t="str">
        <f>Query!K354</f>
        <v/>
      </c>
      <c r="L354" s="19" t="str">
        <f>Query!L354</f>
        <v/>
      </c>
      <c r="M354" s="19" t="str">
        <f>Query!M354</f>
        <v/>
      </c>
      <c r="N354" s="19" t="str">
        <f>Query!N354</f>
        <v/>
      </c>
      <c r="O354" s="19" t="str">
        <f>Query!O354</f>
        <v/>
      </c>
      <c r="P354" s="19" t="str">
        <f>Query!P354</f>
        <v/>
      </c>
      <c r="Q354" s="19" t="str">
        <f>Query!Q354</f>
        <v/>
      </c>
    </row>
    <row r="355" ht="15.75" customHeight="1">
      <c r="A355" s="7" t="str">
        <f>Query!A355</f>
        <v/>
      </c>
      <c r="B355" s="7" t="str">
        <f>Query!B355</f>
        <v/>
      </c>
      <c r="C355" s="7" t="str">
        <f>Query!C355</f>
        <v/>
      </c>
      <c r="D355" s="7" t="str">
        <f>Query!D355</f>
        <v/>
      </c>
      <c r="E355" s="19" t="str">
        <f>Query!E355</f>
        <v/>
      </c>
      <c r="F355" s="19" t="str">
        <f>Query!F355</f>
        <v/>
      </c>
      <c r="G355" s="19" t="str">
        <f>Query!G355</f>
        <v/>
      </c>
      <c r="H355" s="19" t="str">
        <f>Query!H355</f>
        <v/>
      </c>
      <c r="I355" s="19" t="str">
        <f>Query!I355</f>
        <v/>
      </c>
      <c r="J355" s="19" t="str">
        <f>Query!J355</f>
        <v/>
      </c>
      <c r="K355" s="19" t="str">
        <f>Query!K355</f>
        <v/>
      </c>
      <c r="L355" s="19" t="str">
        <f>Query!L355</f>
        <v/>
      </c>
      <c r="M355" s="19" t="str">
        <f>Query!M355</f>
        <v/>
      </c>
      <c r="N355" s="19" t="str">
        <f>Query!N355</f>
        <v/>
      </c>
      <c r="O355" s="19" t="str">
        <f>Query!O355</f>
        <v/>
      </c>
      <c r="P355" s="19" t="str">
        <f>Query!P355</f>
        <v/>
      </c>
      <c r="Q355" s="19" t="str">
        <f>Query!Q355</f>
        <v/>
      </c>
    </row>
    <row r="356" ht="15.75" customHeight="1">
      <c r="A356" s="7" t="str">
        <f>Query!A356</f>
        <v/>
      </c>
      <c r="B356" s="7" t="str">
        <f>Query!B356</f>
        <v/>
      </c>
      <c r="C356" s="7" t="str">
        <f>Query!C356</f>
        <v/>
      </c>
      <c r="D356" s="7" t="str">
        <f>Query!D356</f>
        <v/>
      </c>
      <c r="E356" s="19" t="str">
        <f>Query!E356</f>
        <v/>
      </c>
      <c r="F356" s="19" t="str">
        <f>Query!F356</f>
        <v/>
      </c>
      <c r="G356" s="19" t="str">
        <f>Query!G356</f>
        <v/>
      </c>
      <c r="H356" s="19" t="str">
        <f>Query!H356</f>
        <v/>
      </c>
      <c r="I356" s="19" t="str">
        <f>Query!I356</f>
        <v/>
      </c>
      <c r="J356" s="19" t="str">
        <f>Query!J356</f>
        <v/>
      </c>
      <c r="K356" s="19" t="str">
        <f>Query!K356</f>
        <v/>
      </c>
      <c r="L356" s="19" t="str">
        <f>Query!L356</f>
        <v/>
      </c>
      <c r="M356" s="19" t="str">
        <f>Query!M356</f>
        <v/>
      </c>
      <c r="N356" s="19" t="str">
        <f>Query!N356</f>
        <v/>
      </c>
      <c r="O356" s="19" t="str">
        <f>Query!O356</f>
        <v/>
      </c>
      <c r="P356" s="19" t="str">
        <f>Query!P356</f>
        <v/>
      </c>
      <c r="Q356" s="19" t="str">
        <f>Query!Q356</f>
        <v/>
      </c>
    </row>
    <row r="357" ht="15.75" customHeight="1">
      <c r="A357" s="7" t="str">
        <f>Query!A357</f>
        <v/>
      </c>
      <c r="B357" s="7" t="str">
        <f>Query!B357</f>
        <v/>
      </c>
      <c r="C357" s="7" t="str">
        <f>Query!C357</f>
        <v/>
      </c>
      <c r="D357" s="7" t="str">
        <f>Query!D357</f>
        <v/>
      </c>
      <c r="E357" s="19" t="str">
        <f>Query!E357</f>
        <v/>
      </c>
      <c r="F357" s="19" t="str">
        <f>Query!F357</f>
        <v/>
      </c>
      <c r="G357" s="19" t="str">
        <f>Query!G357</f>
        <v/>
      </c>
      <c r="H357" s="19" t="str">
        <f>Query!H357</f>
        <v/>
      </c>
      <c r="I357" s="19" t="str">
        <f>Query!I357</f>
        <v/>
      </c>
      <c r="J357" s="19" t="str">
        <f>Query!J357</f>
        <v/>
      </c>
      <c r="K357" s="19" t="str">
        <f>Query!K357</f>
        <v/>
      </c>
      <c r="L357" s="19" t="str">
        <f>Query!L357</f>
        <v/>
      </c>
      <c r="M357" s="19" t="str">
        <f>Query!M357</f>
        <v/>
      </c>
      <c r="N357" s="19" t="str">
        <f>Query!N357</f>
        <v/>
      </c>
      <c r="O357" s="19" t="str">
        <f>Query!O357</f>
        <v/>
      </c>
      <c r="P357" s="19" t="str">
        <f>Query!P357</f>
        <v/>
      </c>
      <c r="Q357" s="19" t="str">
        <f>Query!Q357</f>
        <v/>
      </c>
    </row>
    <row r="358" ht="15.75" customHeight="1">
      <c r="A358" s="7" t="str">
        <f>Query!A358</f>
        <v/>
      </c>
      <c r="B358" s="7" t="str">
        <f>Query!B358</f>
        <v/>
      </c>
      <c r="C358" s="7" t="str">
        <f>Query!C358</f>
        <v/>
      </c>
      <c r="D358" s="7" t="str">
        <f>Query!D358</f>
        <v/>
      </c>
      <c r="E358" s="19" t="str">
        <f>Query!E358</f>
        <v/>
      </c>
      <c r="F358" s="19" t="str">
        <f>Query!F358</f>
        <v/>
      </c>
      <c r="G358" s="19" t="str">
        <f>Query!G358</f>
        <v/>
      </c>
      <c r="H358" s="19" t="str">
        <f>Query!H358</f>
        <v/>
      </c>
      <c r="I358" s="19" t="str">
        <f>Query!I358</f>
        <v/>
      </c>
      <c r="J358" s="19" t="str">
        <f>Query!J358</f>
        <v/>
      </c>
      <c r="K358" s="19" t="str">
        <f>Query!K358</f>
        <v/>
      </c>
      <c r="L358" s="19" t="str">
        <f>Query!L358</f>
        <v/>
      </c>
      <c r="M358" s="19" t="str">
        <f>Query!M358</f>
        <v/>
      </c>
      <c r="N358" s="19" t="str">
        <f>Query!N358</f>
        <v/>
      </c>
      <c r="O358" s="19" t="str">
        <f>Query!O358</f>
        <v/>
      </c>
      <c r="P358" s="19" t="str">
        <f>Query!P358</f>
        <v/>
      </c>
      <c r="Q358" s="19" t="str">
        <f>Query!Q358</f>
        <v/>
      </c>
    </row>
    <row r="359" ht="15.75" customHeight="1">
      <c r="A359" s="7" t="str">
        <f>Query!A359</f>
        <v/>
      </c>
      <c r="B359" s="7" t="str">
        <f>Query!B359</f>
        <v/>
      </c>
      <c r="C359" s="7" t="str">
        <f>Query!C359</f>
        <v/>
      </c>
      <c r="D359" s="7" t="str">
        <f>Query!D359</f>
        <v/>
      </c>
      <c r="E359" s="19" t="str">
        <f>Query!E359</f>
        <v/>
      </c>
      <c r="F359" s="19" t="str">
        <f>Query!F359</f>
        <v/>
      </c>
      <c r="G359" s="19" t="str">
        <f>Query!G359</f>
        <v/>
      </c>
      <c r="H359" s="19" t="str">
        <f>Query!H359</f>
        <v/>
      </c>
      <c r="I359" s="19" t="str">
        <f>Query!I359</f>
        <v/>
      </c>
      <c r="J359" s="19" t="str">
        <f>Query!J359</f>
        <v/>
      </c>
      <c r="K359" s="19" t="str">
        <f>Query!K359</f>
        <v/>
      </c>
      <c r="L359" s="19" t="str">
        <f>Query!L359</f>
        <v/>
      </c>
      <c r="M359" s="19" t="str">
        <f>Query!M359</f>
        <v/>
      </c>
      <c r="N359" s="19" t="str">
        <f>Query!N359</f>
        <v/>
      </c>
      <c r="O359" s="19" t="str">
        <f>Query!O359</f>
        <v/>
      </c>
      <c r="P359" s="19" t="str">
        <f>Query!P359</f>
        <v/>
      </c>
      <c r="Q359" s="19" t="str">
        <f>Query!Q359</f>
        <v/>
      </c>
    </row>
    <row r="360" ht="15.75" customHeight="1">
      <c r="A360" s="7" t="str">
        <f>Query!A360</f>
        <v/>
      </c>
      <c r="B360" s="7" t="str">
        <f>Query!B360</f>
        <v/>
      </c>
      <c r="C360" s="7" t="str">
        <f>Query!C360</f>
        <v/>
      </c>
      <c r="D360" s="7" t="str">
        <f>Query!D360</f>
        <v/>
      </c>
      <c r="E360" s="19" t="str">
        <f>Query!E360</f>
        <v/>
      </c>
      <c r="F360" s="19" t="str">
        <f>Query!F360</f>
        <v/>
      </c>
      <c r="G360" s="19" t="str">
        <f>Query!G360</f>
        <v/>
      </c>
      <c r="H360" s="19" t="str">
        <f>Query!H360</f>
        <v/>
      </c>
      <c r="I360" s="19" t="str">
        <f>Query!I360</f>
        <v/>
      </c>
      <c r="J360" s="19" t="str">
        <f>Query!J360</f>
        <v/>
      </c>
      <c r="K360" s="19" t="str">
        <f>Query!K360</f>
        <v/>
      </c>
      <c r="L360" s="19" t="str">
        <f>Query!L360</f>
        <v/>
      </c>
      <c r="M360" s="19" t="str">
        <f>Query!M360</f>
        <v/>
      </c>
      <c r="N360" s="19" t="str">
        <f>Query!N360</f>
        <v/>
      </c>
      <c r="O360" s="19" t="str">
        <f>Query!O360</f>
        <v/>
      </c>
      <c r="P360" s="19" t="str">
        <f>Query!P360</f>
        <v/>
      </c>
      <c r="Q360" s="19" t="str">
        <f>Query!Q360</f>
        <v/>
      </c>
    </row>
    <row r="361" ht="15.75" customHeight="1">
      <c r="A361" s="7" t="str">
        <f>Query!A361</f>
        <v/>
      </c>
      <c r="B361" s="7" t="str">
        <f>Query!B361</f>
        <v/>
      </c>
      <c r="C361" s="7" t="str">
        <f>Query!C361</f>
        <v/>
      </c>
      <c r="D361" s="7" t="str">
        <f>Query!D361</f>
        <v/>
      </c>
      <c r="E361" s="19" t="str">
        <f>Query!E361</f>
        <v/>
      </c>
      <c r="F361" s="19" t="str">
        <f>Query!F361</f>
        <v/>
      </c>
      <c r="G361" s="19" t="str">
        <f>Query!G361</f>
        <v/>
      </c>
      <c r="H361" s="19" t="str">
        <f>Query!H361</f>
        <v/>
      </c>
      <c r="I361" s="19" t="str">
        <f>Query!I361</f>
        <v/>
      </c>
      <c r="J361" s="19" t="str">
        <f>Query!J361</f>
        <v/>
      </c>
      <c r="K361" s="19" t="str">
        <f>Query!K361</f>
        <v/>
      </c>
      <c r="L361" s="19" t="str">
        <f>Query!L361</f>
        <v/>
      </c>
      <c r="M361" s="19" t="str">
        <f>Query!M361</f>
        <v/>
      </c>
      <c r="N361" s="19" t="str">
        <f>Query!N361</f>
        <v/>
      </c>
      <c r="O361" s="19" t="str">
        <f>Query!O361</f>
        <v/>
      </c>
      <c r="P361" s="19" t="str">
        <f>Query!P361</f>
        <v/>
      </c>
      <c r="Q361" s="19" t="str">
        <f>Query!Q361</f>
        <v/>
      </c>
    </row>
    <row r="362" ht="15.75" customHeight="1">
      <c r="A362" s="7" t="str">
        <f>Query!A362</f>
        <v/>
      </c>
      <c r="B362" s="7" t="str">
        <f>Query!B362</f>
        <v/>
      </c>
      <c r="C362" s="7" t="str">
        <f>Query!C362</f>
        <v/>
      </c>
      <c r="D362" s="7" t="str">
        <f>Query!D362</f>
        <v/>
      </c>
      <c r="E362" s="19" t="str">
        <f>Query!E362</f>
        <v/>
      </c>
      <c r="F362" s="19" t="str">
        <f>Query!F362</f>
        <v/>
      </c>
      <c r="G362" s="19" t="str">
        <f>Query!G362</f>
        <v/>
      </c>
      <c r="H362" s="19" t="str">
        <f>Query!H362</f>
        <v/>
      </c>
      <c r="I362" s="19" t="str">
        <f>Query!I362</f>
        <v/>
      </c>
      <c r="J362" s="19" t="str">
        <f>Query!J362</f>
        <v/>
      </c>
      <c r="K362" s="19" t="str">
        <f>Query!K362</f>
        <v/>
      </c>
      <c r="L362" s="19" t="str">
        <f>Query!L362</f>
        <v/>
      </c>
      <c r="M362" s="19" t="str">
        <f>Query!M362</f>
        <v/>
      </c>
      <c r="N362" s="19" t="str">
        <f>Query!N362</f>
        <v/>
      </c>
      <c r="O362" s="19" t="str">
        <f>Query!O362</f>
        <v/>
      </c>
      <c r="P362" s="19" t="str">
        <f>Query!P362</f>
        <v/>
      </c>
      <c r="Q362" s="19" t="str">
        <f>Query!Q362</f>
        <v/>
      </c>
    </row>
    <row r="363" ht="15.75" customHeight="1">
      <c r="A363" s="7" t="str">
        <f>Query!A363</f>
        <v/>
      </c>
      <c r="B363" s="7" t="str">
        <f>Query!B363</f>
        <v/>
      </c>
      <c r="C363" s="7" t="str">
        <f>Query!C363</f>
        <v/>
      </c>
      <c r="D363" s="7" t="str">
        <f>Query!D363</f>
        <v/>
      </c>
      <c r="E363" s="19" t="str">
        <f>Query!E363</f>
        <v/>
      </c>
      <c r="F363" s="19" t="str">
        <f>Query!F363</f>
        <v/>
      </c>
      <c r="G363" s="19" t="str">
        <f>Query!G363</f>
        <v/>
      </c>
      <c r="H363" s="19" t="str">
        <f>Query!H363</f>
        <v/>
      </c>
      <c r="I363" s="19" t="str">
        <f>Query!I363</f>
        <v/>
      </c>
      <c r="J363" s="19" t="str">
        <f>Query!J363</f>
        <v/>
      </c>
      <c r="K363" s="19" t="str">
        <f>Query!K363</f>
        <v/>
      </c>
      <c r="L363" s="19" t="str">
        <f>Query!L363</f>
        <v/>
      </c>
      <c r="M363" s="19" t="str">
        <f>Query!M363</f>
        <v/>
      </c>
      <c r="N363" s="19" t="str">
        <f>Query!N363</f>
        <v/>
      </c>
      <c r="O363" s="19" t="str">
        <f>Query!O363</f>
        <v/>
      </c>
      <c r="P363" s="19" t="str">
        <f>Query!P363</f>
        <v/>
      </c>
      <c r="Q363" s="19" t="str">
        <f>Query!Q363</f>
        <v/>
      </c>
    </row>
    <row r="364" ht="15.75" customHeight="1">
      <c r="A364" s="7" t="str">
        <f>Query!A364</f>
        <v/>
      </c>
      <c r="B364" s="7" t="str">
        <f>Query!B364</f>
        <v/>
      </c>
      <c r="C364" s="7" t="str">
        <f>Query!C364</f>
        <v/>
      </c>
      <c r="D364" s="7" t="str">
        <f>Query!D364</f>
        <v/>
      </c>
      <c r="E364" s="19" t="str">
        <f>Query!E364</f>
        <v/>
      </c>
      <c r="F364" s="19" t="str">
        <f>Query!F364</f>
        <v/>
      </c>
      <c r="G364" s="19" t="str">
        <f>Query!G364</f>
        <v/>
      </c>
      <c r="H364" s="19" t="str">
        <f>Query!H364</f>
        <v/>
      </c>
      <c r="I364" s="19" t="str">
        <f>Query!I364</f>
        <v/>
      </c>
      <c r="J364" s="19" t="str">
        <f>Query!J364</f>
        <v/>
      </c>
      <c r="K364" s="19" t="str">
        <f>Query!K364</f>
        <v/>
      </c>
      <c r="L364" s="19" t="str">
        <f>Query!L364</f>
        <v/>
      </c>
      <c r="M364" s="19" t="str">
        <f>Query!M364</f>
        <v/>
      </c>
      <c r="N364" s="19" t="str">
        <f>Query!N364</f>
        <v/>
      </c>
      <c r="O364" s="19" t="str">
        <f>Query!O364</f>
        <v/>
      </c>
      <c r="P364" s="19" t="str">
        <f>Query!P364</f>
        <v/>
      </c>
      <c r="Q364" s="19" t="str">
        <f>Query!Q364</f>
        <v/>
      </c>
    </row>
    <row r="365" ht="15.75" customHeight="1">
      <c r="A365" s="7" t="str">
        <f>Query!A365</f>
        <v/>
      </c>
      <c r="B365" s="7" t="str">
        <f>Query!B365</f>
        <v/>
      </c>
      <c r="C365" s="7" t="str">
        <f>Query!C365</f>
        <v/>
      </c>
      <c r="D365" s="7" t="str">
        <f>Query!D365</f>
        <v/>
      </c>
      <c r="E365" s="19" t="str">
        <f>Query!E365</f>
        <v/>
      </c>
      <c r="F365" s="19" t="str">
        <f>Query!F365</f>
        <v/>
      </c>
      <c r="G365" s="19" t="str">
        <f>Query!G365</f>
        <v/>
      </c>
      <c r="H365" s="19" t="str">
        <f>Query!H365</f>
        <v/>
      </c>
      <c r="I365" s="19" t="str">
        <f>Query!I365</f>
        <v/>
      </c>
      <c r="J365" s="19" t="str">
        <f>Query!J365</f>
        <v/>
      </c>
      <c r="K365" s="19" t="str">
        <f>Query!K365</f>
        <v/>
      </c>
      <c r="L365" s="19" t="str">
        <f>Query!L365</f>
        <v/>
      </c>
      <c r="M365" s="19" t="str">
        <f>Query!M365</f>
        <v/>
      </c>
      <c r="N365" s="19" t="str">
        <f>Query!N365</f>
        <v/>
      </c>
      <c r="O365" s="19" t="str">
        <f>Query!O365</f>
        <v/>
      </c>
      <c r="P365" s="19" t="str">
        <f>Query!P365</f>
        <v/>
      </c>
      <c r="Q365" s="19" t="str">
        <f>Query!Q365</f>
        <v/>
      </c>
    </row>
    <row r="366" ht="15.75" customHeight="1">
      <c r="A366" s="7" t="str">
        <f>Query!A366</f>
        <v/>
      </c>
      <c r="B366" s="7" t="str">
        <f>Query!B366</f>
        <v/>
      </c>
      <c r="C366" s="7" t="str">
        <f>Query!C366</f>
        <v/>
      </c>
      <c r="D366" s="7" t="str">
        <f>Query!D366</f>
        <v/>
      </c>
      <c r="E366" s="19" t="str">
        <f>Query!E366</f>
        <v/>
      </c>
      <c r="F366" s="19" t="str">
        <f>Query!F366</f>
        <v/>
      </c>
      <c r="G366" s="19" t="str">
        <f>Query!G366</f>
        <v/>
      </c>
      <c r="H366" s="19" t="str">
        <f>Query!H366</f>
        <v/>
      </c>
      <c r="I366" s="19" t="str">
        <f>Query!I366</f>
        <v/>
      </c>
      <c r="J366" s="19" t="str">
        <f>Query!J366</f>
        <v/>
      </c>
      <c r="K366" s="19" t="str">
        <f>Query!K366</f>
        <v/>
      </c>
      <c r="L366" s="19" t="str">
        <f>Query!L366</f>
        <v/>
      </c>
      <c r="M366" s="19" t="str">
        <f>Query!M366</f>
        <v/>
      </c>
      <c r="N366" s="19" t="str">
        <f>Query!N366</f>
        <v/>
      </c>
      <c r="O366" s="19" t="str">
        <f>Query!O366</f>
        <v/>
      </c>
      <c r="P366" s="19" t="str">
        <f>Query!P366</f>
        <v/>
      </c>
      <c r="Q366" s="19" t="str">
        <f>Query!Q366</f>
        <v/>
      </c>
    </row>
    <row r="367" ht="15.75" customHeight="1">
      <c r="A367" s="7" t="str">
        <f>Query!A367</f>
        <v/>
      </c>
      <c r="B367" s="7" t="str">
        <f>Query!B367</f>
        <v/>
      </c>
      <c r="C367" s="7" t="str">
        <f>Query!C367</f>
        <v/>
      </c>
      <c r="D367" s="7" t="str">
        <f>Query!D367</f>
        <v/>
      </c>
      <c r="E367" s="19" t="str">
        <f>Query!E367</f>
        <v/>
      </c>
      <c r="F367" s="19" t="str">
        <f>Query!F367</f>
        <v/>
      </c>
      <c r="G367" s="19" t="str">
        <f>Query!G367</f>
        <v/>
      </c>
      <c r="H367" s="19" t="str">
        <f>Query!H367</f>
        <v/>
      </c>
      <c r="I367" s="19" t="str">
        <f>Query!I367</f>
        <v/>
      </c>
      <c r="J367" s="19" t="str">
        <f>Query!J367</f>
        <v/>
      </c>
      <c r="K367" s="19" t="str">
        <f>Query!K367</f>
        <v/>
      </c>
      <c r="L367" s="19" t="str">
        <f>Query!L367</f>
        <v/>
      </c>
      <c r="M367" s="19" t="str">
        <f>Query!M367</f>
        <v/>
      </c>
      <c r="N367" s="19" t="str">
        <f>Query!N367</f>
        <v/>
      </c>
      <c r="O367" s="19" t="str">
        <f>Query!O367</f>
        <v/>
      </c>
      <c r="P367" s="19" t="str">
        <f>Query!P367</f>
        <v/>
      </c>
      <c r="Q367" s="19" t="str">
        <f>Query!Q367</f>
        <v/>
      </c>
    </row>
    <row r="368" ht="15.75" customHeight="1">
      <c r="A368" s="7" t="str">
        <f>Query!A368</f>
        <v/>
      </c>
      <c r="B368" s="7" t="str">
        <f>Query!B368</f>
        <v/>
      </c>
      <c r="C368" s="7" t="str">
        <f>Query!C368</f>
        <v/>
      </c>
      <c r="D368" s="7" t="str">
        <f>Query!D368</f>
        <v/>
      </c>
      <c r="E368" s="19" t="str">
        <f>Query!E368</f>
        <v/>
      </c>
      <c r="F368" s="19" t="str">
        <f>Query!F368</f>
        <v/>
      </c>
      <c r="G368" s="19" t="str">
        <f>Query!G368</f>
        <v/>
      </c>
      <c r="H368" s="19" t="str">
        <f>Query!H368</f>
        <v/>
      </c>
      <c r="I368" s="19" t="str">
        <f>Query!I368</f>
        <v/>
      </c>
      <c r="J368" s="19" t="str">
        <f>Query!J368</f>
        <v/>
      </c>
      <c r="K368" s="19" t="str">
        <f>Query!K368</f>
        <v/>
      </c>
      <c r="L368" s="19" t="str">
        <f>Query!L368</f>
        <v/>
      </c>
      <c r="M368" s="19" t="str">
        <f>Query!M368</f>
        <v/>
      </c>
      <c r="N368" s="19" t="str">
        <f>Query!N368</f>
        <v/>
      </c>
      <c r="O368" s="19" t="str">
        <f>Query!O368</f>
        <v/>
      </c>
      <c r="P368" s="19" t="str">
        <f>Query!P368</f>
        <v/>
      </c>
      <c r="Q368" s="19" t="str">
        <f>Query!Q368</f>
        <v/>
      </c>
    </row>
    <row r="369" ht="15.75" customHeight="1">
      <c r="A369" s="7" t="str">
        <f>Query!A369</f>
        <v/>
      </c>
      <c r="B369" s="7" t="str">
        <f>Query!B369</f>
        <v/>
      </c>
      <c r="C369" s="7" t="str">
        <f>Query!C369</f>
        <v/>
      </c>
      <c r="D369" s="7" t="str">
        <f>Query!D369</f>
        <v/>
      </c>
      <c r="E369" s="19" t="str">
        <f>Query!E369</f>
        <v/>
      </c>
      <c r="F369" s="19" t="str">
        <f>Query!F369</f>
        <v/>
      </c>
      <c r="G369" s="19" t="str">
        <f>Query!G369</f>
        <v/>
      </c>
      <c r="H369" s="19" t="str">
        <f>Query!H369</f>
        <v/>
      </c>
      <c r="I369" s="19" t="str">
        <f>Query!I369</f>
        <v/>
      </c>
      <c r="J369" s="19" t="str">
        <f>Query!J369</f>
        <v/>
      </c>
      <c r="K369" s="19" t="str">
        <f>Query!K369</f>
        <v/>
      </c>
      <c r="L369" s="19" t="str">
        <f>Query!L369</f>
        <v/>
      </c>
      <c r="M369" s="19" t="str">
        <f>Query!M369</f>
        <v/>
      </c>
      <c r="N369" s="19" t="str">
        <f>Query!N369</f>
        <v/>
      </c>
      <c r="O369" s="19" t="str">
        <f>Query!O369</f>
        <v/>
      </c>
      <c r="P369" s="19" t="str">
        <f>Query!P369</f>
        <v/>
      </c>
      <c r="Q369" s="19" t="str">
        <f>Query!Q369</f>
        <v/>
      </c>
    </row>
    <row r="370" ht="15.75" customHeight="1">
      <c r="A370" s="7" t="str">
        <f>Query!A370</f>
        <v/>
      </c>
      <c r="B370" s="7" t="str">
        <f>Query!B370</f>
        <v/>
      </c>
      <c r="C370" s="7" t="str">
        <f>Query!C370</f>
        <v/>
      </c>
      <c r="D370" s="7" t="str">
        <f>Query!D370</f>
        <v/>
      </c>
      <c r="E370" s="19" t="str">
        <f>Query!E370</f>
        <v/>
      </c>
      <c r="F370" s="19" t="str">
        <f>Query!F370</f>
        <v/>
      </c>
      <c r="G370" s="19" t="str">
        <f>Query!G370</f>
        <v/>
      </c>
      <c r="H370" s="19" t="str">
        <f>Query!H370</f>
        <v/>
      </c>
      <c r="I370" s="19" t="str">
        <f>Query!I370</f>
        <v/>
      </c>
      <c r="J370" s="19" t="str">
        <f>Query!J370</f>
        <v/>
      </c>
      <c r="K370" s="19" t="str">
        <f>Query!K370</f>
        <v/>
      </c>
      <c r="L370" s="19" t="str">
        <f>Query!L370</f>
        <v/>
      </c>
      <c r="M370" s="19" t="str">
        <f>Query!M370</f>
        <v/>
      </c>
      <c r="N370" s="19" t="str">
        <f>Query!N370</f>
        <v/>
      </c>
      <c r="O370" s="19" t="str">
        <f>Query!O370</f>
        <v/>
      </c>
      <c r="P370" s="19" t="str">
        <f>Query!P370</f>
        <v/>
      </c>
      <c r="Q370" s="19" t="str">
        <f>Query!Q370</f>
        <v/>
      </c>
    </row>
    <row r="371" ht="15.75" customHeight="1">
      <c r="A371" s="7" t="str">
        <f>Query!A371</f>
        <v/>
      </c>
      <c r="B371" s="7" t="str">
        <f>Query!B371</f>
        <v/>
      </c>
      <c r="C371" s="7" t="str">
        <f>Query!C371</f>
        <v/>
      </c>
      <c r="D371" s="7" t="str">
        <f>Query!D371</f>
        <v/>
      </c>
      <c r="E371" s="19" t="str">
        <f>Query!E371</f>
        <v/>
      </c>
      <c r="F371" s="19" t="str">
        <f>Query!F371</f>
        <v/>
      </c>
      <c r="G371" s="19" t="str">
        <f>Query!G371</f>
        <v/>
      </c>
      <c r="H371" s="19" t="str">
        <f>Query!H371</f>
        <v/>
      </c>
      <c r="I371" s="19" t="str">
        <f>Query!I371</f>
        <v/>
      </c>
      <c r="J371" s="19" t="str">
        <f>Query!J371</f>
        <v/>
      </c>
      <c r="K371" s="19" t="str">
        <f>Query!K371</f>
        <v/>
      </c>
      <c r="L371" s="19" t="str">
        <f>Query!L371</f>
        <v/>
      </c>
      <c r="M371" s="19" t="str">
        <f>Query!M371</f>
        <v/>
      </c>
      <c r="N371" s="19" t="str">
        <f>Query!N371</f>
        <v/>
      </c>
      <c r="O371" s="19" t="str">
        <f>Query!O371</f>
        <v/>
      </c>
      <c r="P371" s="19" t="str">
        <f>Query!P371</f>
        <v/>
      </c>
      <c r="Q371" s="19" t="str">
        <f>Query!Q371</f>
        <v/>
      </c>
    </row>
    <row r="372" ht="15.75" customHeight="1">
      <c r="A372" s="7" t="str">
        <f>Query!A372</f>
        <v/>
      </c>
      <c r="B372" s="7" t="str">
        <f>Query!B372</f>
        <v/>
      </c>
      <c r="C372" s="7" t="str">
        <f>Query!C372</f>
        <v/>
      </c>
      <c r="D372" s="7" t="str">
        <f>Query!D372</f>
        <v/>
      </c>
      <c r="E372" s="19" t="str">
        <f>Query!E372</f>
        <v/>
      </c>
      <c r="F372" s="19" t="str">
        <f>Query!F372</f>
        <v/>
      </c>
      <c r="G372" s="19" t="str">
        <f>Query!G372</f>
        <v/>
      </c>
      <c r="H372" s="19" t="str">
        <f>Query!H372</f>
        <v/>
      </c>
      <c r="I372" s="19" t="str">
        <f>Query!I372</f>
        <v/>
      </c>
      <c r="J372" s="19" t="str">
        <f>Query!J372</f>
        <v/>
      </c>
      <c r="K372" s="19" t="str">
        <f>Query!K372</f>
        <v/>
      </c>
      <c r="L372" s="19" t="str">
        <f>Query!L372</f>
        <v/>
      </c>
      <c r="M372" s="19" t="str">
        <f>Query!M372</f>
        <v/>
      </c>
      <c r="N372" s="19" t="str">
        <f>Query!N372</f>
        <v/>
      </c>
      <c r="O372" s="19" t="str">
        <f>Query!O372</f>
        <v/>
      </c>
      <c r="P372" s="19" t="str">
        <f>Query!P372</f>
        <v/>
      </c>
      <c r="Q372" s="19" t="str">
        <f>Query!Q372</f>
        <v/>
      </c>
    </row>
    <row r="373" ht="15.75" customHeight="1">
      <c r="A373" s="7" t="str">
        <f>Query!A373</f>
        <v/>
      </c>
      <c r="B373" s="7" t="str">
        <f>Query!B373</f>
        <v/>
      </c>
      <c r="C373" s="7" t="str">
        <f>Query!C373</f>
        <v/>
      </c>
      <c r="D373" s="7" t="str">
        <f>Query!D373</f>
        <v/>
      </c>
      <c r="E373" s="19" t="str">
        <f>Query!E373</f>
        <v/>
      </c>
      <c r="F373" s="19" t="str">
        <f>Query!F373</f>
        <v/>
      </c>
      <c r="G373" s="19" t="str">
        <f>Query!G373</f>
        <v/>
      </c>
      <c r="H373" s="19" t="str">
        <f>Query!H373</f>
        <v/>
      </c>
      <c r="I373" s="19" t="str">
        <f>Query!I373</f>
        <v/>
      </c>
      <c r="J373" s="19" t="str">
        <f>Query!J373</f>
        <v/>
      </c>
      <c r="K373" s="19" t="str">
        <f>Query!K373</f>
        <v/>
      </c>
      <c r="L373" s="19" t="str">
        <f>Query!L373</f>
        <v/>
      </c>
      <c r="M373" s="19" t="str">
        <f>Query!M373</f>
        <v/>
      </c>
      <c r="N373" s="19" t="str">
        <f>Query!N373</f>
        <v/>
      </c>
      <c r="O373" s="19" t="str">
        <f>Query!O373</f>
        <v/>
      </c>
      <c r="P373" s="19" t="str">
        <f>Query!P373</f>
        <v/>
      </c>
      <c r="Q373" s="19" t="str">
        <f>Query!Q373</f>
        <v/>
      </c>
    </row>
    <row r="374" ht="15.75" customHeight="1">
      <c r="A374" s="7" t="str">
        <f>Query!A374</f>
        <v/>
      </c>
      <c r="B374" s="7" t="str">
        <f>Query!B374</f>
        <v/>
      </c>
      <c r="C374" s="7" t="str">
        <f>Query!C374</f>
        <v/>
      </c>
      <c r="D374" s="7" t="str">
        <f>Query!D374</f>
        <v/>
      </c>
      <c r="E374" s="19" t="str">
        <f>Query!E374</f>
        <v/>
      </c>
      <c r="F374" s="19" t="str">
        <f>Query!F374</f>
        <v/>
      </c>
      <c r="G374" s="19" t="str">
        <f>Query!G374</f>
        <v/>
      </c>
      <c r="H374" s="19" t="str">
        <f>Query!H374</f>
        <v/>
      </c>
      <c r="I374" s="19" t="str">
        <f>Query!I374</f>
        <v/>
      </c>
      <c r="J374" s="19" t="str">
        <f>Query!J374</f>
        <v/>
      </c>
      <c r="K374" s="19" t="str">
        <f>Query!K374</f>
        <v/>
      </c>
      <c r="L374" s="19" t="str">
        <f>Query!L374</f>
        <v/>
      </c>
      <c r="M374" s="19" t="str">
        <f>Query!M374</f>
        <v/>
      </c>
      <c r="N374" s="19" t="str">
        <f>Query!N374</f>
        <v/>
      </c>
      <c r="O374" s="19" t="str">
        <f>Query!O374</f>
        <v/>
      </c>
      <c r="P374" s="19" t="str">
        <f>Query!P374</f>
        <v/>
      </c>
      <c r="Q374" s="19" t="str">
        <f>Query!Q374</f>
        <v/>
      </c>
    </row>
    <row r="375" ht="15.75" customHeight="1">
      <c r="A375" s="7" t="str">
        <f>Query!A375</f>
        <v/>
      </c>
      <c r="B375" s="7" t="str">
        <f>Query!B375</f>
        <v/>
      </c>
      <c r="C375" s="7" t="str">
        <f>Query!C375</f>
        <v/>
      </c>
      <c r="D375" s="7" t="str">
        <f>Query!D375</f>
        <v/>
      </c>
      <c r="E375" s="19" t="str">
        <f>Query!E375</f>
        <v/>
      </c>
      <c r="F375" s="19" t="str">
        <f>Query!F375</f>
        <v/>
      </c>
      <c r="G375" s="19" t="str">
        <f>Query!G375</f>
        <v/>
      </c>
      <c r="H375" s="19" t="str">
        <f>Query!H375</f>
        <v/>
      </c>
      <c r="I375" s="19" t="str">
        <f>Query!I375</f>
        <v/>
      </c>
      <c r="J375" s="19" t="str">
        <f>Query!J375</f>
        <v/>
      </c>
      <c r="K375" s="19" t="str">
        <f>Query!K375</f>
        <v/>
      </c>
      <c r="L375" s="19" t="str">
        <f>Query!L375</f>
        <v/>
      </c>
      <c r="M375" s="19" t="str">
        <f>Query!M375</f>
        <v/>
      </c>
      <c r="N375" s="19" t="str">
        <f>Query!N375</f>
        <v/>
      </c>
      <c r="O375" s="19" t="str">
        <f>Query!O375</f>
        <v/>
      </c>
      <c r="P375" s="19" t="str">
        <f>Query!P375</f>
        <v/>
      </c>
      <c r="Q375" s="19" t="str">
        <f>Query!Q375</f>
        <v/>
      </c>
    </row>
    <row r="376" ht="15.75" customHeight="1">
      <c r="A376" s="7" t="str">
        <f>Query!A376</f>
        <v/>
      </c>
      <c r="B376" s="7" t="str">
        <f>Query!B376</f>
        <v/>
      </c>
      <c r="C376" s="7" t="str">
        <f>Query!C376</f>
        <v/>
      </c>
      <c r="D376" s="7" t="str">
        <f>Query!D376</f>
        <v/>
      </c>
      <c r="E376" s="19" t="str">
        <f>Query!E376</f>
        <v/>
      </c>
      <c r="F376" s="19" t="str">
        <f>Query!F376</f>
        <v/>
      </c>
      <c r="G376" s="19" t="str">
        <f>Query!G376</f>
        <v/>
      </c>
      <c r="H376" s="19" t="str">
        <f>Query!H376</f>
        <v/>
      </c>
      <c r="I376" s="19" t="str">
        <f>Query!I376</f>
        <v/>
      </c>
      <c r="J376" s="19" t="str">
        <f>Query!J376</f>
        <v/>
      </c>
      <c r="K376" s="19" t="str">
        <f>Query!K376</f>
        <v/>
      </c>
      <c r="L376" s="19" t="str">
        <f>Query!L376</f>
        <v/>
      </c>
      <c r="M376" s="19" t="str">
        <f>Query!M376</f>
        <v/>
      </c>
      <c r="N376" s="19" t="str">
        <f>Query!N376</f>
        <v/>
      </c>
      <c r="O376" s="19" t="str">
        <f>Query!O376</f>
        <v/>
      </c>
      <c r="P376" s="19" t="str">
        <f>Query!P376</f>
        <v/>
      </c>
      <c r="Q376" s="19" t="str">
        <f>Query!Q376</f>
        <v/>
      </c>
    </row>
    <row r="377" ht="15.75" customHeight="1">
      <c r="A377" s="7" t="str">
        <f>Query!A377</f>
        <v/>
      </c>
      <c r="B377" s="7" t="str">
        <f>Query!B377</f>
        <v/>
      </c>
      <c r="C377" s="7" t="str">
        <f>Query!C377</f>
        <v/>
      </c>
      <c r="D377" s="7" t="str">
        <f>Query!D377</f>
        <v/>
      </c>
      <c r="E377" s="19" t="str">
        <f>Query!E377</f>
        <v/>
      </c>
      <c r="F377" s="19" t="str">
        <f>Query!F377</f>
        <v/>
      </c>
      <c r="G377" s="19" t="str">
        <f>Query!G377</f>
        <v/>
      </c>
      <c r="H377" s="19" t="str">
        <f>Query!H377</f>
        <v/>
      </c>
      <c r="I377" s="19" t="str">
        <f>Query!I377</f>
        <v/>
      </c>
      <c r="J377" s="19" t="str">
        <f>Query!J377</f>
        <v/>
      </c>
      <c r="K377" s="19" t="str">
        <f>Query!K377</f>
        <v/>
      </c>
      <c r="L377" s="19" t="str">
        <f>Query!L377</f>
        <v/>
      </c>
      <c r="M377" s="19" t="str">
        <f>Query!M377</f>
        <v/>
      </c>
      <c r="N377" s="19" t="str">
        <f>Query!N377</f>
        <v/>
      </c>
      <c r="O377" s="19" t="str">
        <f>Query!O377</f>
        <v/>
      </c>
      <c r="P377" s="19" t="str">
        <f>Query!P377</f>
        <v/>
      </c>
      <c r="Q377" s="19" t="str">
        <f>Query!Q377</f>
        <v/>
      </c>
    </row>
    <row r="378" ht="15.75" customHeight="1">
      <c r="A378" s="7" t="str">
        <f>Query!A378</f>
        <v/>
      </c>
      <c r="B378" s="7" t="str">
        <f>Query!B378</f>
        <v/>
      </c>
      <c r="C378" s="7" t="str">
        <f>Query!C378</f>
        <v/>
      </c>
      <c r="D378" s="7" t="str">
        <f>Query!D378</f>
        <v/>
      </c>
      <c r="E378" s="19" t="str">
        <f>Query!E378</f>
        <v/>
      </c>
      <c r="F378" s="19" t="str">
        <f>Query!F378</f>
        <v/>
      </c>
      <c r="G378" s="19" t="str">
        <f>Query!G378</f>
        <v/>
      </c>
      <c r="H378" s="19" t="str">
        <f>Query!H378</f>
        <v/>
      </c>
      <c r="I378" s="19" t="str">
        <f>Query!I378</f>
        <v/>
      </c>
      <c r="J378" s="19" t="str">
        <f>Query!J378</f>
        <v/>
      </c>
      <c r="K378" s="19" t="str">
        <f>Query!K378</f>
        <v/>
      </c>
      <c r="L378" s="19" t="str">
        <f>Query!L378</f>
        <v/>
      </c>
      <c r="M378" s="19" t="str">
        <f>Query!M378</f>
        <v/>
      </c>
      <c r="N378" s="19" t="str">
        <f>Query!N378</f>
        <v/>
      </c>
      <c r="O378" s="19" t="str">
        <f>Query!O378</f>
        <v/>
      </c>
      <c r="P378" s="19" t="str">
        <f>Query!P378</f>
        <v/>
      </c>
      <c r="Q378" s="19" t="str">
        <f>Query!Q378</f>
        <v/>
      </c>
    </row>
    <row r="379" ht="15.75" customHeight="1">
      <c r="A379" s="7" t="str">
        <f>Query!A379</f>
        <v/>
      </c>
      <c r="B379" s="7" t="str">
        <f>Query!B379</f>
        <v/>
      </c>
      <c r="C379" s="7" t="str">
        <f>Query!C379</f>
        <v/>
      </c>
      <c r="D379" s="7" t="str">
        <f>Query!D379</f>
        <v/>
      </c>
      <c r="E379" s="19" t="str">
        <f>Query!E379</f>
        <v/>
      </c>
      <c r="F379" s="19" t="str">
        <f>Query!F379</f>
        <v/>
      </c>
      <c r="G379" s="19" t="str">
        <f>Query!G379</f>
        <v/>
      </c>
      <c r="H379" s="19" t="str">
        <f>Query!H379</f>
        <v/>
      </c>
      <c r="I379" s="19" t="str">
        <f>Query!I379</f>
        <v/>
      </c>
      <c r="J379" s="19" t="str">
        <f>Query!J379</f>
        <v/>
      </c>
      <c r="K379" s="19" t="str">
        <f>Query!K379</f>
        <v/>
      </c>
      <c r="L379" s="19" t="str">
        <f>Query!L379</f>
        <v/>
      </c>
      <c r="M379" s="19" t="str">
        <f>Query!M379</f>
        <v/>
      </c>
      <c r="N379" s="19" t="str">
        <f>Query!N379</f>
        <v/>
      </c>
      <c r="O379" s="19" t="str">
        <f>Query!O379</f>
        <v/>
      </c>
      <c r="P379" s="19" t="str">
        <f>Query!P379</f>
        <v/>
      </c>
      <c r="Q379" s="19" t="str">
        <f>Query!Q379</f>
        <v/>
      </c>
    </row>
    <row r="380" ht="15.75" customHeight="1">
      <c r="A380" s="7" t="str">
        <f>Query!A380</f>
        <v/>
      </c>
      <c r="B380" s="7" t="str">
        <f>Query!B380</f>
        <v/>
      </c>
      <c r="C380" s="7" t="str">
        <f>Query!C380</f>
        <v/>
      </c>
      <c r="D380" s="7" t="str">
        <f>Query!D380</f>
        <v/>
      </c>
      <c r="E380" s="19" t="str">
        <f>Query!E380</f>
        <v/>
      </c>
      <c r="F380" s="19" t="str">
        <f>Query!F380</f>
        <v/>
      </c>
      <c r="G380" s="19" t="str">
        <f>Query!G380</f>
        <v/>
      </c>
      <c r="H380" s="19" t="str">
        <f>Query!H380</f>
        <v/>
      </c>
      <c r="I380" s="19" t="str">
        <f>Query!I380</f>
        <v/>
      </c>
      <c r="J380" s="19" t="str">
        <f>Query!J380</f>
        <v/>
      </c>
      <c r="K380" s="19" t="str">
        <f>Query!K380</f>
        <v/>
      </c>
      <c r="L380" s="19" t="str">
        <f>Query!L380</f>
        <v/>
      </c>
      <c r="M380" s="19" t="str">
        <f>Query!M380</f>
        <v/>
      </c>
      <c r="N380" s="19" t="str">
        <f>Query!N380</f>
        <v/>
      </c>
      <c r="O380" s="19" t="str">
        <f>Query!O380</f>
        <v/>
      </c>
      <c r="P380" s="19" t="str">
        <f>Query!P380</f>
        <v/>
      </c>
      <c r="Q380" s="19" t="str">
        <f>Query!Q380</f>
        <v/>
      </c>
    </row>
    <row r="381" ht="15.75" customHeight="1">
      <c r="A381" s="7" t="str">
        <f>Query!A381</f>
        <v/>
      </c>
      <c r="B381" s="7" t="str">
        <f>Query!B381</f>
        <v/>
      </c>
      <c r="C381" s="7" t="str">
        <f>Query!C381</f>
        <v/>
      </c>
      <c r="D381" s="7" t="str">
        <f>Query!D381</f>
        <v/>
      </c>
      <c r="E381" s="19" t="str">
        <f>Query!E381</f>
        <v/>
      </c>
      <c r="F381" s="19" t="str">
        <f>Query!F381</f>
        <v/>
      </c>
      <c r="G381" s="19" t="str">
        <f>Query!G381</f>
        <v/>
      </c>
      <c r="H381" s="19" t="str">
        <f>Query!H381</f>
        <v/>
      </c>
      <c r="I381" s="19" t="str">
        <f>Query!I381</f>
        <v/>
      </c>
      <c r="J381" s="19" t="str">
        <f>Query!J381</f>
        <v/>
      </c>
      <c r="K381" s="19" t="str">
        <f>Query!K381</f>
        <v/>
      </c>
      <c r="L381" s="19" t="str">
        <f>Query!L381</f>
        <v/>
      </c>
      <c r="M381" s="19" t="str">
        <f>Query!M381</f>
        <v/>
      </c>
      <c r="N381" s="19" t="str">
        <f>Query!N381</f>
        <v/>
      </c>
      <c r="O381" s="19" t="str">
        <f>Query!O381</f>
        <v/>
      </c>
      <c r="P381" s="19" t="str">
        <f>Query!P381</f>
        <v/>
      </c>
      <c r="Q381" s="19" t="str">
        <f>Query!Q381</f>
        <v/>
      </c>
    </row>
    <row r="382" ht="15.75" customHeight="1">
      <c r="A382" s="7" t="str">
        <f>Query!A382</f>
        <v/>
      </c>
      <c r="B382" s="7" t="str">
        <f>Query!B382</f>
        <v/>
      </c>
      <c r="C382" s="7" t="str">
        <f>Query!C382</f>
        <v/>
      </c>
      <c r="D382" s="7" t="str">
        <f>Query!D382</f>
        <v/>
      </c>
      <c r="E382" s="19" t="str">
        <f>Query!E382</f>
        <v/>
      </c>
      <c r="F382" s="19" t="str">
        <f>Query!F382</f>
        <v/>
      </c>
      <c r="G382" s="19" t="str">
        <f>Query!G382</f>
        <v/>
      </c>
      <c r="H382" s="19" t="str">
        <f>Query!H382</f>
        <v/>
      </c>
      <c r="I382" s="19" t="str">
        <f>Query!I382</f>
        <v/>
      </c>
      <c r="J382" s="19" t="str">
        <f>Query!J382</f>
        <v/>
      </c>
      <c r="K382" s="19" t="str">
        <f>Query!K382</f>
        <v/>
      </c>
      <c r="L382" s="19" t="str">
        <f>Query!L382</f>
        <v/>
      </c>
      <c r="M382" s="19" t="str">
        <f>Query!M382</f>
        <v/>
      </c>
      <c r="N382" s="19" t="str">
        <f>Query!N382</f>
        <v/>
      </c>
      <c r="O382" s="19" t="str">
        <f>Query!O382</f>
        <v/>
      </c>
      <c r="P382" s="19" t="str">
        <f>Query!P382</f>
        <v/>
      </c>
      <c r="Q382" s="19" t="str">
        <f>Query!Q382</f>
        <v/>
      </c>
    </row>
    <row r="383" ht="15.75" customHeight="1">
      <c r="A383" s="7" t="str">
        <f>Query!A383</f>
        <v/>
      </c>
      <c r="B383" s="7" t="str">
        <f>Query!B383</f>
        <v/>
      </c>
      <c r="C383" s="7" t="str">
        <f>Query!C383</f>
        <v/>
      </c>
      <c r="D383" s="7" t="str">
        <f>Query!D383</f>
        <v/>
      </c>
      <c r="E383" s="19" t="str">
        <f>Query!E383</f>
        <v/>
      </c>
      <c r="F383" s="19" t="str">
        <f>Query!F383</f>
        <v/>
      </c>
      <c r="G383" s="19" t="str">
        <f>Query!G383</f>
        <v/>
      </c>
      <c r="H383" s="19" t="str">
        <f>Query!H383</f>
        <v/>
      </c>
      <c r="I383" s="19" t="str">
        <f>Query!I383</f>
        <v/>
      </c>
      <c r="J383" s="19" t="str">
        <f>Query!J383</f>
        <v/>
      </c>
      <c r="K383" s="19" t="str">
        <f>Query!K383</f>
        <v/>
      </c>
      <c r="L383" s="19" t="str">
        <f>Query!L383</f>
        <v/>
      </c>
      <c r="M383" s="19" t="str">
        <f>Query!M383</f>
        <v/>
      </c>
      <c r="N383" s="19" t="str">
        <f>Query!N383</f>
        <v/>
      </c>
      <c r="O383" s="19" t="str">
        <f>Query!O383</f>
        <v/>
      </c>
      <c r="P383" s="19" t="str">
        <f>Query!P383</f>
        <v/>
      </c>
      <c r="Q383" s="19" t="str">
        <f>Query!Q383</f>
        <v/>
      </c>
    </row>
    <row r="384" ht="15.75" customHeight="1">
      <c r="A384" s="7" t="str">
        <f>Query!A384</f>
        <v/>
      </c>
      <c r="B384" s="7" t="str">
        <f>Query!B384</f>
        <v/>
      </c>
      <c r="C384" s="7" t="str">
        <f>Query!C384</f>
        <v/>
      </c>
      <c r="D384" s="7" t="str">
        <f>Query!D384</f>
        <v/>
      </c>
      <c r="E384" s="19" t="str">
        <f>Query!E384</f>
        <v/>
      </c>
      <c r="F384" s="19" t="str">
        <f>Query!F384</f>
        <v/>
      </c>
      <c r="G384" s="19" t="str">
        <f>Query!G384</f>
        <v/>
      </c>
      <c r="H384" s="19" t="str">
        <f>Query!H384</f>
        <v/>
      </c>
      <c r="I384" s="19" t="str">
        <f>Query!I384</f>
        <v/>
      </c>
      <c r="J384" s="19" t="str">
        <f>Query!J384</f>
        <v/>
      </c>
      <c r="K384" s="19" t="str">
        <f>Query!K384</f>
        <v/>
      </c>
      <c r="L384" s="19" t="str">
        <f>Query!L384</f>
        <v/>
      </c>
      <c r="M384" s="19" t="str">
        <f>Query!M384</f>
        <v/>
      </c>
      <c r="N384" s="19" t="str">
        <f>Query!N384</f>
        <v/>
      </c>
      <c r="O384" s="19" t="str">
        <f>Query!O384</f>
        <v/>
      </c>
      <c r="P384" s="19" t="str">
        <f>Query!P384</f>
        <v/>
      </c>
      <c r="Q384" s="19" t="str">
        <f>Query!Q384</f>
        <v/>
      </c>
    </row>
    <row r="385" ht="15.75" customHeight="1">
      <c r="A385" s="7" t="str">
        <f>Query!A385</f>
        <v/>
      </c>
      <c r="B385" s="7" t="str">
        <f>Query!B385</f>
        <v/>
      </c>
      <c r="C385" s="7" t="str">
        <f>Query!C385</f>
        <v/>
      </c>
      <c r="D385" s="7" t="str">
        <f>Query!D385</f>
        <v/>
      </c>
      <c r="E385" s="19" t="str">
        <f>Query!E385</f>
        <v/>
      </c>
      <c r="F385" s="19" t="str">
        <f>Query!F385</f>
        <v/>
      </c>
      <c r="G385" s="19" t="str">
        <f>Query!G385</f>
        <v/>
      </c>
      <c r="H385" s="19" t="str">
        <f>Query!H385</f>
        <v/>
      </c>
      <c r="I385" s="19" t="str">
        <f>Query!I385</f>
        <v/>
      </c>
      <c r="J385" s="19" t="str">
        <f>Query!J385</f>
        <v/>
      </c>
      <c r="K385" s="19" t="str">
        <f>Query!K385</f>
        <v/>
      </c>
      <c r="L385" s="19" t="str">
        <f>Query!L385</f>
        <v/>
      </c>
      <c r="M385" s="19" t="str">
        <f>Query!M385</f>
        <v/>
      </c>
      <c r="N385" s="19" t="str">
        <f>Query!N385</f>
        <v/>
      </c>
      <c r="O385" s="19" t="str">
        <f>Query!O385</f>
        <v/>
      </c>
      <c r="P385" s="19" t="str">
        <f>Query!P385</f>
        <v/>
      </c>
      <c r="Q385" s="19" t="str">
        <f>Query!Q385</f>
        <v/>
      </c>
    </row>
    <row r="386" ht="15.75" customHeight="1">
      <c r="A386" s="7" t="str">
        <f>Query!A386</f>
        <v/>
      </c>
      <c r="B386" s="7" t="str">
        <f>Query!B386</f>
        <v/>
      </c>
      <c r="C386" s="7" t="str">
        <f>Query!C386</f>
        <v/>
      </c>
      <c r="D386" s="7" t="str">
        <f>Query!D386</f>
        <v/>
      </c>
      <c r="E386" s="19" t="str">
        <f>Query!E386</f>
        <v/>
      </c>
      <c r="F386" s="19" t="str">
        <f>Query!F386</f>
        <v/>
      </c>
      <c r="G386" s="19" t="str">
        <f>Query!G386</f>
        <v/>
      </c>
      <c r="H386" s="19" t="str">
        <f>Query!H386</f>
        <v/>
      </c>
      <c r="I386" s="19" t="str">
        <f>Query!I386</f>
        <v/>
      </c>
      <c r="J386" s="19" t="str">
        <f>Query!J386</f>
        <v/>
      </c>
      <c r="K386" s="19" t="str">
        <f>Query!K386</f>
        <v/>
      </c>
      <c r="L386" s="19" t="str">
        <f>Query!L386</f>
        <v/>
      </c>
      <c r="M386" s="19" t="str">
        <f>Query!M386</f>
        <v/>
      </c>
      <c r="N386" s="19" t="str">
        <f>Query!N386</f>
        <v/>
      </c>
      <c r="O386" s="19" t="str">
        <f>Query!O386</f>
        <v/>
      </c>
      <c r="P386" s="19" t="str">
        <f>Query!P386</f>
        <v/>
      </c>
      <c r="Q386" s="19" t="str">
        <f>Query!Q386</f>
        <v/>
      </c>
    </row>
    <row r="387" ht="15.75" customHeight="1">
      <c r="A387" s="7" t="str">
        <f>Query!A387</f>
        <v/>
      </c>
      <c r="B387" s="7" t="str">
        <f>Query!B387</f>
        <v/>
      </c>
      <c r="C387" s="7" t="str">
        <f>Query!C387</f>
        <v/>
      </c>
      <c r="D387" s="7" t="str">
        <f>Query!D387</f>
        <v/>
      </c>
      <c r="E387" s="19" t="str">
        <f>Query!E387</f>
        <v/>
      </c>
      <c r="F387" s="19" t="str">
        <f>Query!F387</f>
        <v/>
      </c>
      <c r="G387" s="19" t="str">
        <f>Query!G387</f>
        <v/>
      </c>
      <c r="H387" s="19" t="str">
        <f>Query!H387</f>
        <v/>
      </c>
      <c r="I387" s="19" t="str">
        <f>Query!I387</f>
        <v/>
      </c>
      <c r="J387" s="19" t="str">
        <f>Query!J387</f>
        <v/>
      </c>
      <c r="K387" s="19" t="str">
        <f>Query!K387</f>
        <v/>
      </c>
      <c r="L387" s="19" t="str">
        <f>Query!L387</f>
        <v/>
      </c>
      <c r="M387" s="19" t="str">
        <f>Query!M387</f>
        <v/>
      </c>
      <c r="N387" s="19" t="str">
        <f>Query!N387</f>
        <v/>
      </c>
      <c r="O387" s="19" t="str">
        <f>Query!O387</f>
        <v/>
      </c>
      <c r="P387" s="19" t="str">
        <f>Query!P387</f>
        <v/>
      </c>
      <c r="Q387" s="19" t="str">
        <f>Query!Q387</f>
        <v/>
      </c>
    </row>
    <row r="388" ht="15.75" customHeight="1">
      <c r="A388" s="7" t="str">
        <f>Query!A388</f>
        <v/>
      </c>
      <c r="B388" s="7" t="str">
        <f>Query!B388</f>
        <v/>
      </c>
      <c r="C388" s="7" t="str">
        <f>Query!C388</f>
        <v/>
      </c>
      <c r="D388" s="7" t="str">
        <f>Query!D388</f>
        <v/>
      </c>
      <c r="E388" s="19" t="str">
        <f>Query!E388</f>
        <v/>
      </c>
      <c r="F388" s="19" t="str">
        <f>Query!F388</f>
        <v/>
      </c>
      <c r="G388" s="19" t="str">
        <f>Query!G388</f>
        <v/>
      </c>
      <c r="H388" s="19" t="str">
        <f>Query!H388</f>
        <v/>
      </c>
      <c r="I388" s="19" t="str">
        <f>Query!I388</f>
        <v/>
      </c>
      <c r="J388" s="19" t="str">
        <f>Query!J388</f>
        <v/>
      </c>
      <c r="K388" s="19" t="str">
        <f>Query!K388</f>
        <v/>
      </c>
      <c r="L388" s="19" t="str">
        <f>Query!L388</f>
        <v/>
      </c>
      <c r="M388" s="19" t="str">
        <f>Query!M388</f>
        <v/>
      </c>
      <c r="N388" s="19" t="str">
        <f>Query!N388</f>
        <v/>
      </c>
      <c r="O388" s="19" t="str">
        <f>Query!O388</f>
        <v/>
      </c>
      <c r="P388" s="19" t="str">
        <f>Query!P388</f>
        <v/>
      </c>
      <c r="Q388" s="19" t="str">
        <f>Query!Q388</f>
        <v/>
      </c>
    </row>
    <row r="389" ht="15.75" customHeight="1">
      <c r="A389" s="7" t="str">
        <f>Query!A389</f>
        <v/>
      </c>
      <c r="B389" s="7" t="str">
        <f>Query!B389</f>
        <v/>
      </c>
      <c r="C389" s="7" t="str">
        <f>Query!C389</f>
        <v/>
      </c>
      <c r="D389" s="7" t="str">
        <f>Query!D389</f>
        <v/>
      </c>
      <c r="E389" s="19" t="str">
        <f>Query!E389</f>
        <v/>
      </c>
      <c r="F389" s="19" t="str">
        <f>Query!F389</f>
        <v/>
      </c>
      <c r="G389" s="19" t="str">
        <f>Query!G389</f>
        <v/>
      </c>
      <c r="H389" s="19" t="str">
        <f>Query!H389</f>
        <v/>
      </c>
      <c r="I389" s="19" t="str">
        <f>Query!I389</f>
        <v/>
      </c>
      <c r="J389" s="19" t="str">
        <f>Query!J389</f>
        <v/>
      </c>
      <c r="K389" s="19" t="str">
        <f>Query!K389</f>
        <v/>
      </c>
      <c r="L389" s="19" t="str">
        <f>Query!L389</f>
        <v/>
      </c>
      <c r="M389" s="19" t="str">
        <f>Query!M389</f>
        <v/>
      </c>
      <c r="N389" s="19" t="str">
        <f>Query!N389</f>
        <v/>
      </c>
      <c r="O389" s="19" t="str">
        <f>Query!O389</f>
        <v/>
      </c>
      <c r="P389" s="19" t="str">
        <f>Query!P389</f>
        <v/>
      </c>
      <c r="Q389" s="19" t="str">
        <f>Query!Q389</f>
        <v/>
      </c>
    </row>
    <row r="390" ht="15.75" customHeight="1">
      <c r="A390" s="7" t="str">
        <f>Query!A390</f>
        <v/>
      </c>
      <c r="B390" s="7" t="str">
        <f>Query!B390</f>
        <v/>
      </c>
      <c r="C390" s="7" t="str">
        <f>Query!C390</f>
        <v/>
      </c>
      <c r="D390" s="7" t="str">
        <f>Query!D390</f>
        <v/>
      </c>
      <c r="E390" s="19" t="str">
        <f>Query!E390</f>
        <v/>
      </c>
      <c r="F390" s="19" t="str">
        <f>Query!F390</f>
        <v/>
      </c>
      <c r="G390" s="19" t="str">
        <f>Query!G390</f>
        <v/>
      </c>
      <c r="H390" s="19" t="str">
        <f>Query!H390</f>
        <v/>
      </c>
      <c r="I390" s="19" t="str">
        <f>Query!I390</f>
        <v/>
      </c>
      <c r="J390" s="19" t="str">
        <f>Query!J390</f>
        <v/>
      </c>
      <c r="K390" s="19" t="str">
        <f>Query!K390</f>
        <v/>
      </c>
      <c r="L390" s="19" t="str">
        <f>Query!L390</f>
        <v/>
      </c>
      <c r="M390" s="19" t="str">
        <f>Query!M390</f>
        <v/>
      </c>
      <c r="N390" s="19" t="str">
        <f>Query!N390</f>
        <v/>
      </c>
      <c r="O390" s="19" t="str">
        <f>Query!O390</f>
        <v/>
      </c>
      <c r="P390" s="19" t="str">
        <f>Query!P390</f>
        <v/>
      </c>
      <c r="Q390" s="19" t="str">
        <f>Query!Q390</f>
        <v/>
      </c>
    </row>
    <row r="391" ht="15.75" customHeight="1">
      <c r="A391" s="7" t="str">
        <f>Query!A391</f>
        <v/>
      </c>
      <c r="B391" s="7" t="str">
        <f>Query!B391</f>
        <v/>
      </c>
      <c r="C391" s="7" t="str">
        <f>Query!C391</f>
        <v/>
      </c>
      <c r="D391" s="7" t="str">
        <f>Query!D391</f>
        <v/>
      </c>
      <c r="E391" s="19" t="str">
        <f>Query!E391</f>
        <v/>
      </c>
      <c r="F391" s="19" t="str">
        <f>Query!F391</f>
        <v/>
      </c>
      <c r="G391" s="19" t="str">
        <f>Query!G391</f>
        <v/>
      </c>
      <c r="H391" s="19" t="str">
        <f>Query!H391</f>
        <v/>
      </c>
      <c r="I391" s="19" t="str">
        <f>Query!I391</f>
        <v/>
      </c>
      <c r="J391" s="19" t="str">
        <f>Query!J391</f>
        <v/>
      </c>
      <c r="K391" s="19" t="str">
        <f>Query!K391</f>
        <v/>
      </c>
      <c r="L391" s="19" t="str">
        <f>Query!L391</f>
        <v/>
      </c>
      <c r="M391" s="19" t="str">
        <f>Query!M391</f>
        <v/>
      </c>
      <c r="N391" s="19" t="str">
        <f>Query!N391</f>
        <v/>
      </c>
      <c r="O391" s="19" t="str">
        <f>Query!O391</f>
        <v/>
      </c>
      <c r="P391" s="19" t="str">
        <f>Query!P391</f>
        <v/>
      </c>
      <c r="Q391" s="19" t="str">
        <f>Query!Q391</f>
        <v/>
      </c>
    </row>
    <row r="392" ht="15.75" customHeight="1">
      <c r="A392" s="7" t="str">
        <f>Query!A392</f>
        <v/>
      </c>
      <c r="B392" s="7" t="str">
        <f>Query!B392</f>
        <v/>
      </c>
      <c r="C392" s="7" t="str">
        <f>Query!C392</f>
        <v/>
      </c>
      <c r="D392" s="7" t="str">
        <f>Query!D392</f>
        <v/>
      </c>
      <c r="E392" s="19" t="str">
        <f>Query!E392</f>
        <v/>
      </c>
      <c r="F392" s="19" t="str">
        <f>Query!F392</f>
        <v/>
      </c>
      <c r="G392" s="19" t="str">
        <f>Query!G392</f>
        <v/>
      </c>
      <c r="H392" s="19" t="str">
        <f>Query!H392</f>
        <v/>
      </c>
      <c r="I392" s="19" t="str">
        <f>Query!I392</f>
        <v/>
      </c>
      <c r="J392" s="19" t="str">
        <f>Query!J392</f>
        <v/>
      </c>
      <c r="K392" s="19" t="str">
        <f>Query!K392</f>
        <v/>
      </c>
      <c r="L392" s="19" t="str">
        <f>Query!L392</f>
        <v/>
      </c>
      <c r="M392" s="19" t="str">
        <f>Query!M392</f>
        <v/>
      </c>
      <c r="N392" s="19" t="str">
        <f>Query!N392</f>
        <v/>
      </c>
      <c r="O392" s="19" t="str">
        <f>Query!O392</f>
        <v/>
      </c>
      <c r="P392" s="19" t="str">
        <f>Query!P392</f>
        <v/>
      </c>
      <c r="Q392" s="19" t="str">
        <f>Query!Q392</f>
        <v/>
      </c>
    </row>
    <row r="393" ht="15.75" customHeight="1">
      <c r="A393" s="7" t="str">
        <f>Query!A393</f>
        <v/>
      </c>
      <c r="B393" s="7" t="str">
        <f>Query!B393</f>
        <v/>
      </c>
      <c r="C393" s="7" t="str">
        <f>Query!C393</f>
        <v/>
      </c>
      <c r="D393" s="7" t="str">
        <f>Query!D393</f>
        <v/>
      </c>
      <c r="E393" s="19" t="str">
        <f>Query!E393</f>
        <v/>
      </c>
      <c r="F393" s="19" t="str">
        <f>Query!F393</f>
        <v/>
      </c>
      <c r="G393" s="19" t="str">
        <f>Query!G393</f>
        <v/>
      </c>
      <c r="H393" s="19" t="str">
        <f>Query!H393</f>
        <v/>
      </c>
      <c r="I393" s="19" t="str">
        <f>Query!I393</f>
        <v/>
      </c>
      <c r="J393" s="19" t="str">
        <f>Query!J393</f>
        <v/>
      </c>
      <c r="K393" s="19" t="str">
        <f>Query!K393</f>
        <v/>
      </c>
      <c r="L393" s="19" t="str">
        <f>Query!L393</f>
        <v/>
      </c>
      <c r="M393" s="19" t="str">
        <f>Query!M393</f>
        <v/>
      </c>
      <c r="N393" s="19" t="str">
        <f>Query!N393</f>
        <v/>
      </c>
      <c r="O393" s="19" t="str">
        <f>Query!O393</f>
        <v/>
      </c>
      <c r="P393" s="19" t="str">
        <f>Query!P393</f>
        <v/>
      </c>
      <c r="Q393" s="19" t="str">
        <f>Query!Q393</f>
        <v/>
      </c>
    </row>
    <row r="394" ht="15.75" customHeight="1">
      <c r="A394" s="7" t="str">
        <f>Query!A394</f>
        <v/>
      </c>
      <c r="B394" s="7" t="str">
        <f>Query!B394</f>
        <v/>
      </c>
      <c r="C394" s="7" t="str">
        <f>Query!C394</f>
        <v/>
      </c>
      <c r="D394" s="7" t="str">
        <f>Query!D394</f>
        <v/>
      </c>
      <c r="E394" s="19" t="str">
        <f>Query!E394</f>
        <v/>
      </c>
      <c r="F394" s="19" t="str">
        <f>Query!F394</f>
        <v/>
      </c>
      <c r="G394" s="19" t="str">
        <f>Query!G394</f>
        <v/>
      </c>
      <c r="H394" s="19" t="str">
        <f>Query!H394</f>
        <v/>
      </c>
      <c r="I394" s="19" t="str">
        <f>Query!I394</f>
        <v/>
      </c>
      <c r="J394" s="19" t="str">
        <f>Query!J394</f>
        <v/>
      </c>
      <c r="K394" s="19" t="str">
        <f>Query!K394</f>
        <v/>
      </c>
      <c r="L394" s="19" t="str">
        <f>Query!L394</f>
        <v/>
      </c>
      <c r="M394" s="19" t="str">
        <f>Query!M394</f>
        <v/>
      </c>
      <c r="N394" s="19" t="str">
        <f>Query!N394</f>
        <v/>
      </c>
      <c r="O394" s="19" t="str">
        <f>Query!O394</f>
        <v/>
      </c>
      <c r="P394" s="19" t="str">
        <f>Query!P394</f>
        <v/>
      </c>
      <c r="Q394" s="19" t="str">
        <f>Query!Q394</f>
        <v/>
      </c>
    </row>
    <row r="395" ht="15.75" customHeight="1">
      <c r="A395" s="7" t="str">
        <f>Query!A395</f>
        <v/>
      </c>
      <c r="B395" s="7" t="str">
        <f>Query!B395</f>
        <v/>
      </c>
      <c r="C395" s="7" t="str">
        <f>Query!C395</f>
        <v/>
      </c>
      <c r="D395" s="7" t="str">
        <f>Query!D395</f>
        <v/>
      </c>
      <c r="E395" s="19" t="str">
        <f>Query!E395</f>
        <v/>
      </c>
      <c r="F395" s="19" t="str">
        <f>Query!F395</f>
        <v/>
      </c>
      <c r="G395" s="19" t="str">
        <f>Query!G395</f>
        <v/>
      </c>
      <c r="H395" s="19" t="str">
        <f>Query!H395</f>
        <v/>
      </c>
      <c r="I395" s="19" t="str">
        <f>Query!I395</f>
        <v/>
      </c>
      <c r="J395" s="19" t="str">
        <f>Query!J395</f>
        <v/>
      </c>
      <c r="K395" s="19" t="str">
        <f>Query!K395</f>
        <v/>
      </c>
      <c r="L395" s="19" t="str">
        <f>Query!L395</f>
        <v/>
      </c>
      <c r="M395" s="19" t="str">
        <f>Query!M395</f>
        <v/>
      </c>
      <c r="N395" s="19" t="str">
        <f>Query!N395</f>
        <v/>
      </c>
      <c r="O395" s="19" t="str">
        <f>Query!O395</f>
        <v/>
      </c>
      <c r="P395" s="19" t="str">
        <f>Query!P395</f>
        <v/>
      </c>
      <c r="Q395" s="19" t="str">
        <f>Query!Q395</f>
        <v/>
      </c>
    </row>
    <row r="396" ht="15.75" customHeight="1">
      <c r="A396" s="7" t="str">
        <f>Query!A396</f>
        <v/>
      </c>
      <c r="B396" s="7" t="str">
        <f>Query!B396</f>
        <v/>
      </c>
      <c r="C396" s="7" t="str">
        <f>Query!C396</f>
        <v/>
      </c>
      <c r="D396" s="7" t="str">
        <f>Query!D396</f>
        <v/>
      </c>
      <c r="E396" s="19" t="str">
        <f>Query!E396</f>
        <v/>
      </c>
      <c r="F396" s="19" t="str">
        <f>Query!F396</f>
        <v/>
      </c>
      <c r="G396" s="19" t="str">
        <f>Query!G396</f>
        <v/>
      </c>
      <c r="H396" s="19" t="str">
        <f>Query!H396</f>
        <v/>
      </c>
      <c r="I396" s="19" t="str">
        <f>Query!I396</f>
        <v/>
      </c>
      <c r="J396" s="19" t="str">
        <f>Query!J396</f>
        <v/>
      </c>
      <c r="K396" s="19" t="str">
        <f>Query!K396</f>
        <v/>
      </c>
      <c r="L396" s="19" t="str">
        <f>Query!L396</f>
        <v/>
      </c>
      <c r="M396" s="19" t="str">
        <f>Query!M396</f>
        <v/>
      </c>
      <c r="N396" s="19" t="str">
        <f>Query!N396</f>
        <v/>
      </c>
      <c r="O396" s="19" t="str">
        <f>Query!O396</f>
        <v/>
      </c>
      <c r="P396" s="19" t="str">
        <f>Query!P396</f>
        <v/>
      </c>
      <c r="Q396" s="19" t="str">
        <f>Query!Q396</f>
        <v/>
      </c>
    </row>
    <row r="397" ht="15.75" customHeight="1">
      <c r="A397" s="7" t="str">
        <f>Query!A397</f>
        <v/>
      </c>
      <c r="B397" s="7" t="str">
        <f>Query!B397</f>
        <v/>
      </c>
      <c r="C397" s="7" t="str">
        <f>Query!C397</f>
        <v/>
      </c>
      <c r="D397" s="7" t="str">
        <f>Query!D397</f>
        <v/>
      </c>
      <c r="E397" s="19" t="str">
        <f>Query!E397</f>
        <v/>
      </c>
      <c r="F397" s="19" t="str">
        <f>Query!F397</f>
        <v/>
      </c>
      <c r="G397" s="19" t="str">
        <f>Query!G397</f>
        <v/>
      </c>
      <c r="H397" s="19" t="str">
        <f>Query!H397</f>
        <v/>
      </c>
      <c r="I397" s="19" t="str">
        <f>Query!I397</f>
        <v/>
      </c>
      <c r="J397" s="19" t="str">
        <f>Query!J397</f>
        <v/>
      </c>
      <c r="K397" s="19" t="str">
        <f>Query!K397</f>
        <v/>
      </c>
      <c r="L397" s="19" t="str">
        <f>Query!L397</f>
        <v/>
      </c>
      <c r="M397" s="19" t="str">
        <f>Query!M397</f>
        <v/>
      </c>
      <c r="N397" s="19" t="str">
        <f>Query!N397</f>
        <v/>
      </c>
      <c r="O397" s="19" t="str">
        <f>Query!O397</f>
        <v/>
      </c>
      <c r="P397" s="19" t="str">
        <f>Query!P397</f>
        <v/>
      </c>
      <c r="Q397" s="19" t="str">
        <f>Query!Q397</f>
        <v/>
      </c>
    </row>
    <row r="398" ht="15.75" customHeight="1">
      <c r="A398" s="7" t="str">
        <f>Query!A398</f>
        <v/>
      </c>
      <c r="B398" s="7" t="str">
        <f>Query!B398</f>
        <v/>
      </c>
      <c r="C398" s="7" t="str">
        <f>Query!C398</f>
        <v/>
      </c>
      <c r="D398" s="7" t="str">
        <f>Query!D398</f>
        <v/>
      </c>
      <c r="E398" s="19" t="str">
        <f>Query!E398</f>
        <v/>
      </c>
      <c r="F398" s="19" t="str">
        <f>Query!F398</f>
        <v/>
      </c>
      <c r="G398" s="19" t="str">
        <f>Query!G398</f>
        <v/>
      </c>
      <c r="H398" s="19" t="str">
        <f>Query!H398</f>
        <v/>
      </c>
      <c r="I398" s="19" t="str">
        <f>Query!I398</f>
        <v/>
      </c>
      <c r="J398" s="19" t="str">
        <f>Query!J398</f>
        <v/>
      </c>
      <c r="K398" s="19" t="str">
        <f>Query!K398</f>
        <v/>
      </c>
      <c r="L398" s="19" t="str">
        <f>Query!L398</f>
        <v/>
      </c>
      <c r="M398" s="19" t="str">
        <f>Query!M398</f>
        <v/>
      </c>
      <c r="N398" s="19" t="str">
        <f>Query!N398</f>
        <v/>
      </c>
      <c r="O398" s="19" t="str">
        <f>Query!O398</f>
        <v/>
      </c>
      <c r="P398" s="19" t="str">
        <f>Query!P398</f>
        <v/>
      </c>
      <c r="Q398" s="19" t="str">
        <f>Query!Q398</f>
        <v/>
      </c>
    </row>
    <row r="399" ht="15.75" customHeight="1">
      <c r="A399" s="7" t="str">
        <f>Query!A399</f>
        <v/>
      </c>
      <c r="B399" s="7" t="str">
        <f>Query!B399</f>
        <v/>
      </c>
      <c r="C399" s="7" t="str">
        <f>Query!C399</f>
        <v/>
      </c>
      <c r="D399" s="7" t="str">
        <f>Query!D399</f>
        <v/>
      </c>
      <c r="E399" s="19" t="str">
        <f>Query!E399</f>
        <v/>
      </c>
      <c r="F399" s="19" t="str">
        <f>Query!F399</f>
        <v/>
      </c>
      <c r="G399" s="19" t="str">
        <f>Query!G399</f>
        <v/>
      </c>
      <c r="H399" s="19" t="str">
        <f>Query!H399</f>
        <v/>
      </c>
      <c r="I399" s="19" t="str">
        <f>Query!I399</f>
        <v/>
      </c>
      <c r="J399" s="19" t="str">
        <f>Query!J399</f>
        <v/>
      </c>
      <c r="K399" s="19" t="str">
        <f>Query!K399</f>
        <v/>
      </c>
      <c r="L399" s="19" t="str">
        <f>Query!L399</f>
        <v/>
      </c>
      <c r="M399" s="19" t="str">
        <f>Query!M399</f>
        <v/>
      </c>
      <c r="N399" s="19" t="str">
        <f>Query!N399</f>
        <v/>
      </c>
      <c r="O399" s="19" t="str">
        <f>Query!O399</f>
        <v/>
      </c>
      <c r="P399" s="19" t="str">
        <f>Query!P399</f>
        <v/>
      </c>
      <c r="Q399" s="19" t="str">
        <f>Query!Q399</f>
        <v/>
      </c>
    </row>
    <row r="400" ht="15.75" customHeight="1">
      <c r="A400" s="7" t="str">
        <f>Query!A400</f>
        <v/>
      </c>
      <c r="B400" s="7" t="str">
        <f>Query!B400</f>
        <v/>
      </c>
      <c r="C400" s="7" t="str">
        <f>Query!C400</f>
        <v/>
      </c>
      <c r="D400" s="7" t="str">
        <f>Query!D400</f>
        <v/>
      </c>
      <c r="E400" s="19" t="str">
        <f>Query!E400</f>
        <v/>
      </c>
      <c r="F400" s="19" t="str">
        <f>Query!F400</f>
        <v/>
      </c>
      <c r="G400" s="19" t="str">
        <f>Query!G400</f>
        <v/>
      </c>
      <c r="H400" s="19" t="str">
        <f>Query!H400</f>
        <v/>
      </c>
      <c r="I400" s="19" t="str">
        <f>Query!I400</f>
        <v/>
      </c>
      <c r="J400" s="19" t="str">
        <f>Query!J400</f>
        <v/>
      </c>
      <c r="K400" s="19" t="str">
        <f>Query!K400</f>
        <v/>
      </c>
      <c r="L400" s="19" t="str">
        <f>Query!L400</f>
        <v/>
      </c>
      <c r="M400" s="19" t="str">
        <f>Query!M400</f>
        <v/>
      </c>
      <c r="N400" s="19" t="str">
        <f>Query!N400</f>
        <v/>
      </c>
      <c r="O400" s="19" t="str">
        <f>Query!O400</f>
        <v/>
      </c>
      <c r="P400" s="19" t="str">
        <f>Query!P400</f>
        <v/>
      </c>
      <c r="Q400" s="19" t="str">
        <f>Query!Q400</f>
        <v/>
      </c>
    </row>
    <row r="401" ht="15.75" customHeight="1">
      <c r="A401" s="7" t="str">
        <f>Query!A401</f>
        <v/>
      </c>
      <c r="B401" s="7" t="str">
        <f>Query!B401</f>
        <v/>
      </c>
      <c r="C401" s="7" t="str">
        <f>Query!C401</f>
        <v/>
      </c>
      <c r="D401" s="7" t="str">
        <f>Query!D401</f>
        <v/>
      </c>
      <c r="E401" s="19" t="str">
        <f>Query!E401</f>
        <v/>
      </c>
      <c r="F401" s="19" t="str">
        <f>Query!F401</f>
        <v/>
      </c>
      <c r="G401" s="19" t="str">
        <f>Query!G401</f>
        <v/>
      </c>
      <c r="H401" s="19" t="str">
        <f>Query!H401</f>
        <v/>
      </c>
      <c r="I401" s="19" t="str">
        <f>Query!I401</f>
        <v/>
      </c>
      <c r="J401" s="19" t="str">
        <f>Query!J401</f>
        <v/>
      </c>
      <c r="K401" s="19" t="str">
        <f>Query!K401</f>
        <v/>
      </c>
      <c r="L401" s="19" t="str">
        <f>Query!L401</f>
        <v/>
      </c>
      <c r="M401" s="19" t="str">
        <f>Query!M401</f>
        <v/>
      </c>
      <c r="N401" s="19" t="str">
        <f>Query!N401</f>
        <v/>
      </c>
      <c r="O401" s="19" t="str">
        <f>Query!O401</f>
        <v/>
      </c>
      <c r="P401" s="19" t="str">
        <f>Query!P401</f>
        <v/>
      </c>
      <c r="Q401" s="19" t="str">
        <f>Query!Q401</f>
        <v/>
      </c>
    </row>
    <row r="402" ht="15.75" customHeight="1">
      <c r="A402" s="7" t="str">
        <f>Query!A402</f>
        <v/>
      </c>
      <c r="B402" s="7" t="str">
        <f>Query!B402</f>
        <v/>
      </c>
      <c r="C402" s="7" t="str">
        <f>Query!C402</f>
        <v/>
      </c>
      <c r="D402" s="7" t="str">
        <f>Query!D402</f>
        <v/>
      </c>
      <c r="E402" s="19" t="str">
        <f>Query!E402</f>
        <v/>
      </c>
      <c r="F402" s="19" t="str">
        <f>Query!F402</f>
        <v/>
      </c>
      <c r="G402" s="19" t="str">
        <f>Query!G402</f>
        <v/>
      </c>
      <c r="H402" s="19" t="str">
        <f>Query!H402</f>
        <v/>
      </c>
      <c r="I402" s="19" t="str">
        <f>Query!I402</f>
        <v/>
      </c>
      <c r="J402" s="19" t="str">
        <f>Query!J402</f>
        <v/>
      </c>
      <c r="K402" s="19" t="str">
        <f>Query!K402</f>
        <v/>
      </c>
      <c r="L402" s="19" t="str">
        <f>Query!L402</f>
        <v/>
      </c>
      <c r="M402" s="19" t="str">
        <f>Query!M402</f>
        <v/>
      </c>
      <c r="N402" s="19" t="str">
        <f>Query!N402</f>
        <v/>
      </c>
      <c r="O402" s="19" t="str">
        <f>Query!O402</f>
        <v/>
      </c>
      <c r="P402" s="19" t="str">
        <f>Query!P402</f>
        <v/>
      </c>
      <c r="Q402" s="19" t="str">
        <f>Query!Q402</f>
        <v/>
      </c>
    </row>
    <row r="403" ht="15.75" customHeight="1">
      <c r="A403" s="7" t="str">
        <f>Query!A403</f>
        <v/>
      </c>
      <c r="B403" s="7" t="str">
        <f>Query!B403</f>
        <v/>
      </c>
      <c r="C403" s="7" t="str">
        <f>Query!C403</f>
        <v/>
      </c>
      <c r="D403" s="7" t="str">
        <f>Query!D403</f>
        <v/>
      </c>
      <c r="E403" s="19" t="str">
        <f>Query!E403</f>
        <v/>
      </c>
      <c r="F403" s="19" t="str">
        <f>Query!F403</f>
        <v/>
      </c>
      <c r="G403" s="19" t="str">
        <f>Query!G403</f>
        <v/>
      </c>
      <c r="H403" s="19" t="str">
        <f>Query!H403</f>
        <v/>
      </c>
      <c r="I403" s="19" t="str">
        <f>Query!I403</f>
        <v/>
      </c>
      <c r="J403" s="19" t="str">
        <f>Query!J403</f>
        <v/>
      </c>
      <c r="K403" s="19" t="str">
        <f>Query!K403</f>
        <v/>
      </c>
      <c r="L403" s="19" t="str">
        <f>Query!L403</f>
        <v/>
      </c>
      <c r="M403" s="19" t="str">
        <f>Query!M403</f>
        <v/>
      </c>
      <c r="N403" s="19" t="str">
        <f>Query!N403</f>
        <v/>
      </c>
      <c r="O403" s="19" t="str">
        <f>Query!O403</f>
        <v/>
      </c>
      <c r="P403" s="19" t="str">
        <f>Query!P403</f>
        <v/>
      </c>
      <c r="Q403" s="19" t="str">
        <f>Query!Q403</f>
        <v/>
      </c>
    </row>
    <row r="404" ht="15.75" customHeight="1">
      <c r="A404" s="7" t="str">
        <f>Query!A404</f>
        <v/>
      </c>
      <c r="B404" s="7" t="str">
        <f>Query!B404</f>
        <v/>
      </c>
      <c r="C404" s="7" t="str">
        <f>Query!C404</f>
        <v/>
      </c>
      <c r="D404" s="7" t="str">
        <f>Query!D404</f>
        <v/>
      </c>
      <c r="E404" s="19" t="str">
        <f>Query!E404</f>
        <v/>
      </c>
      <c r="F404" s="19" t="str">
        <f>Query!F404</f>
        <v/>
      </c>
      <c r="G404" s="19" t="str">
        <f>Query!G404</f>
        <v/>
      </c>
      <c r="H404" s="19" t="str">
        <f>Query!H404</f>
        <v/>
      </c>
      <c r="I404" s="19" t="str">
        <f>Query!I404</f>
        <v/>
      </c>
      <c r="J404" s="19" t="str">
        <f>Query!J404</f>
        <v/>
      </c>
      <c r="K404" s="19" t="str">
        <f>Query!K404</f>
        <v/>
      </c>
      <c r="L404" s="19" t="str">
        <f>Query!L404</f>
        <v/>
      </c>
      <c r="M404" s="19" t="str">
        <f>Query!M404</f>
        <v/>
      </c>
      <c r="N404" s="19" t="str">
        <f>Query!N404</f>
        <v/>
      </c>
      <c r="O404" s="19" t="str">
        <f>Query!O404</f>
        <v/>
      </c>
      <c r="P404" s="19" t="str">
        <f>Query!P404</f>
        <v/>
      </c>
      <c r="Q404" s="19" t="str">
        <f>Query!Q404</f>
        <v/>
      </c>
    </row>
    <row r="405" ht="15.75" customHeight="1">
      <c r="A405" s="7" t="str">
        <f>Query!A405</f>
        <v/>
      </c>
      <c r="B405" s="7" t="str">
        <f>Query!B405</f>
        <v/>
      </c>
      <c r="C405" s="7" t="str">
        <f>Query!C405</f>
        <v/>
      </c>
      <c r="D405" s="7" t="str">
        <f>Query!D405</f>
        <v/>
      </c>
      <c r="E405" s="19" t="str">
        <f>Query!E405</f>
        <v/>
      </c>
      <c r="F405" s="19" t="str">
        <f>Query!F405</f>
        <v/>
      </c>
      <c r="G405" s="19" t="str">
        <f>Query!G405</f>
        <v/>
      </c>
      <c r="H405" s="19" t="str">
        <f>Query!H405</f>
        <v/>
      </c>
      <c r="I405" s="19" t="str">
        <f>Query!I405</f>
        <v/>
      </c>
      <c r="J405" s="19" t="str">
        <f>Query!J405</f>
        <v/>
      </c>
      <c r="K405" s="19" t="str">
        <f>Query!K405</f>
        <v/>
      </c>
      <c r="L405" s="19" t="str">
        <f>Query!L405</f>
        <v/>
      </c>
      <c r="M405" s="19" t="str">
        <f>Query!M405</f>
        <v/>
      </c>
      <c r="N405" s="19" t="str">
        <f>Query!N405</f>
        <v/>
      </c>
      <c r="O405" s="19" t="str">
        <f>Query!O405</f>
        <v/>
      </c>
      <c r="P405" s="19" t="str">
        <f>Query!P405</f>
        <v/>
      </c>
      <c r="Q405" s="19" t="str">
        <f>Query!Q405</f>
        <v/>
      </c>
    </row>
    <row r="406" ht="15.75" customHeight="1">
      <c r="A406" s="7" t="str">
        <f>Query!A406</f>
        <v/>
      </c>
      <c r="B406" s="7" t="str">
        <f>Query!B406</f>
        <v/>
      </c>
      <c r="C406" s="7" t="str">
        <f>Query!C406</f>
        <v/>
      </c>
      <c r="D406" s="7" t="str">
        <f>Query!D406</f>
        <v/>
      </c>
      <c r="E406" s="19" t="str">
        <f>Query!E406</f>
        <v/>
      </c>
      <c r="F406" s="19" t="str">
        <f>Query!F406</f>
        <v/>
      </c>
      <c r="G406" s="19" t="str">
        <f>Query!G406</f>
        <v/>
      </c>
      <c r="H406" s="19" t="str">
        <f>Query!H406</f>
        <v/>
      </c>
      <c r="I406" s="19" t="str">
        <f>Query!I406</f>
        <v/>
      </c>
      <c r="J406" s="19" t="str">
        <f>Query!J406</f>
        <v/>
      </c>
      <c r="K406" s="19" t="str">
        <f>Query!K406</f>
        <v/>
      </c>
      <c r="L406" s="19" t="str">
        <f>Query!L406</f>
        <v/>
      </c>
      <c r="M406" s="19" t="str">
        <f>Query!M406</f>
        <v/>
      </c>
      <c r="N406" s="19" t="str">
        <f>Query!N406</f>
        <v/>
      </c>
      <c r="O406" s="19" t="str">
        <f>Query!O406</f>
        <v/>
      </c>
      <c r="P406" s="19" t="str">
        <f>Query!P406</f>
        <v/>
      </c>
      <c r="Q406" s="19" t="str">
        <f>Query!Q406</f>
        <v/>
      </c>
    </row>
    <row r="407" ht="15.75" customHeight="1">
      <c r="A407" s="7" t="str">
        <f>Query!A407</f>
        <v/>
      </c>
      <c r="B407" s="7" t="str">
        <f>Query!B407</f>
        <v/>
      </c>
      <c r="C407" s="7" t="str">
        <f>Query!C407</f>
        <v/>
      </c>
      <c r="D407" s="7" t="str">
        <f>Query!D407</f>
        <v/>
      </c>
      <c r="E407" s="19" t="str">
        <f>Query!E407</f>
        <v/>
      </c>
      <c r="F407" s="19" t="str">
        <f>Query!F407</f>
        <v/>
      </c>
      <c r="G407" s="19" t="str">
        <f>Query!G407</f>
        <v/>
      </c>
      <c r="H407" s="19" t="str">
        <f>Query!H407</f>
        <v/>
      </c>
      <c r="I407" s="19" t="str">
        <f>Query!I407</f>
        <v/>
      </c>
      <c r="J407" s="19" t="str">
        <f>Query!J407</f>
        <v/>
      </c>
      <c r="K407" s="19" t="str">
        <f>Query!K407</f>
        <v/>
      </c>
      <c r="L407" s="19" t="str">
        <f>Query!L407</f>
        <v/>
      </c>
      <c r="M407" s="19" t="str">
        <f>Query!M407</f>
        <v/>
      </c>
      <c r="N407" s="19" t="str">
        <f>Query!N407</f>
        <v/>
      </c>
      <c r="O407" s="19" t="str">
        <f>Query!O407</f>
        <v/>
      </c>
      <c r="P407" s="19" t="str">
        <f>Query!P407</f>
        <v/>
      </c>
      <c r="Q407" s="19" t="str">
        <f>Query!Q407</f>
        <v/>
      </c>
    </row>
    <row r="408" ht="15.75" customHeight="1">
      <c r="A408" s="7" t="str">
        <f>Query!A408</f>
        <v/>
      </c>
      <c r="B408" s="7" t="str">
        <f>Query!B408</f>
        <v/>
      </c>
      <c r="C408" s="7" t="str">
        <f>Query!C408</f>
        <v/>
      </c>
      <c r="D408" s="7" t="str">
        <f>Query!D408</f>
        <v/>
      </c>
      <c r="E408" s="19" t="str">
        <f>Query!E408</f>
        <v/>
      </c>
      <c r="F408" s="19" t="str">
        <f>Query!F408</f>
        <v/>
      </c>
      <c r="G408" s="19" t="str">
        <f>Query!G408</f>
        <v/>
      </c>
      <c r="H408" s="19" t="str">
        <f>Query!H408</f>
        <v/>
      </c>
      <c r="I408" s="19" t="str">
        <f>Query!I408</f>
        <v/>
      </c>
      <c r="J408" s="19" t="str">
        <f>Query!J408</f>
        <v/>
      </c>
      <c r="K408" s="19" t="str">
        <f>Query!K408</f>
        <v/>
      </c>
      <c r="L408" s="19" t="str">
        <f>Query!L408</f>
        <v/>
      </c>
      <c r="M408" s="19" t="str">
        <f>Query!M408</f>
        <v/>
      </c>
      <c r="N408" s="19" t="str">
        <f>Query!N408</f>
        <v/>
      </c>
      <c r="O408" s="19" t="str">
        <f>Query!O408</f>
        <v/>
      </c>
      <c r="P408" s="19" t="str">
        <f>Query!P408</f>
        <v/>
      </c>
      <c r="Q408" s="19" t="str">
        <f>Query!Q408</f>
        <v/>
      </c>
    </row>
    <row r="409" ht="15.75" customHeight="1">
      <c r="A409" s="7" t="str">
        <f>Query!A409</f>
        <v/>
      </c>
      <c r="B409" s="7" t="str">
        <f>Query!B409</f>
        <v/>
      </c>
      <c r="C409" s="7" t="str">
        <f>Query!C409</f>
        <v/>
      </c>
      <c r="D409" s="7" t="str">
        <f>Query!D409</f>
        <v/>
      </c>
      <c r="E409" s="19" t="str">
        <f>Query!E409</f>
        <v/>
      </c>
      <c r="F409" s="19" t="str">
        <f>Query!F409</f>
        <v/>
      </c>
      <c r="G409" s="19" t="str">
        <f>Query!G409</f>
        <v/>
      </c>
      <c r="H409" s="19" t="str">
        <f>Query!H409</f>
        <v/>
      </c>
      <c r="I409" s="19" t="str">
        <f>Query!I409</f>
        <v/>
      </c>
      <c r="J409" s="19" t="str">
        <f>Query!J409</f>
        <v/>
      </c>
      <c r="K409" s="19" t="str">
        <f>Query!K409</f>
        <v/>
      </c>
      <c r="L409" s="19" t="str">
        <f>Query!L409</f>
        <v/>
      </c>
      <c r="M409" s="19" t="str">
        <f>Query!M409</f>
        <v/>
      </c>
      <c r="N409" s="19" t="str">
        <f>Query!N409</f>
        <v/>
      </c>
      <c r="O409" s="19" t="str">
        <f>Query!O409</f>
        <v/>
      </c>
      <c r="P409" s="19" t="str">
        <f>Query!P409</f>
        <v/>
      </c>
      <c r="Q409" s="19" t="str">
        <f>Query!Q409</f>
        <v/>
      </c>
    </row>
    <row r="410" ht="15.75" customHeight="1">
      <c r="A410" s="7" t="str">
        <f>Query!A410</f>
        <v/>
      </c>
      <c r="B410" s="7" t="str">
        <f>Query!B410</f>
        <v/>
      </c>
      <c r="C410" s="7" t="str">
        <f>Query!C410</f>
        <v/>
      </c>
      <c r="D410" s="7" t="str">
        <f>Query!D410</f>
        <v/>
      </c>
      <c r="E410" s="19" t="str">
        <f>Query!E410</f>
        <v/>
      </c>
      <c r="F410" s="19" t="str">
        <f>Query!F410</f>
        <v/>
      </c>
      <c r="G410" s="19" t="str">
        <f>Query!G410</f>
        <v/>
      </c>
      <c r="H410" s="19" t="str">
        <f>Query!H410</f>
        <v/>
      </c>
      <c r="I410" s="19" t="str">
        <f>Query!I410</f>
        <v/>
      </c>
      <c r="J410" s="19" t="str">
        <f>Query!J410</f>
        <v/>
      </c>
      <c r="K410" s="19" t="str">
        <f>Query!K410</f>
        <v/>
      </c>
      <c r="L410" s="19" t="str">
        <f>Query!L410</f>
        <v/>
      </c>
      <c r="M410" s="19" t="str">
        <f>Query!M410</f>
        <v/>
      </c>
      <c r="N410" s="19" t="str">
        <f>Query!N410</f>
        <v/>
      </c>
      <c r="O410" s="19" t="str">
        <f>Query!O410</f>
        <v/>
      </c>
      <c r="P410" s="19" t="str">
        <f>Query!P410</f>
        <v/>
      </c>
      <c r="Q410" s="19" t="str">
        <f>Query!Q410</f>
        <v/>
      </c>
    </row>
    <row r="411" ht="15.75" customHeight="1">
      <c r="A411" s="7" t="str">
        <f>Query!A411</f>
        <v/>
      </c>
      <c r="B411" s="7" t="str">
        <f>Query!B411</f>
        <v/>
      </c>
      <c r="C411" s="7" t="str">
        <f>Query!C411</f>
        <v/>
      </c>
      <c r="D411" s="7" t="str">
        <f>Query!D411</f>
        <v/>
      </c>
      <c r="E411" s="19" t="str">
        <f>Query!E411</f>
        <v/>
      </c>
      <c r="F411" s="19" t="str">
        <f>Query!F411</f>
        <v/>
      </c>
      <c r="G411" s="19" t="str">
        <f>Query!G411</f>
        <v/>
      </c>
      <c r="H411" s="19" t="str">
        <f>Query!H411</f>
        <v/>
      </c>
      <c r="I411" s="19" t="str">
        <f>Query!I411</f>
        <v/>
      </c>
      <c r="J411" s="19" t="str">
        <f>Query!J411</f>
        <v/>
      </c>
      <c r="K411" s="19" t="str">
        <f>Query!K411</f>
        <v/>
      </c>
      <c r="L411" s="19" t="str">
        <f>Query!L411</f>
        <v/>
      </c>
      <c r="M411" s="19" t="str">
        <f>Query!M411</f>
        <v/>
      </c>
      <c r="N411" s="19" t="str">
        <f>Query!N411</f>
        <v/>
      </c>
      <c r="O411" s="19" t="str">
        <f>Query!O411</f>
        <v/>
      </c>
      <c r="P411" s="19" t="str">
        <f>Query!P411</f>
        <v/>
      </c>
      <c r="Q411" s="19" t="str">
        <f>Query!Q411</f>
        <v/>
      </c>
    </row>
    <row r="412" ht="15.75" customHeight="1">
      <c r="A412" s="7" t="str">
        <f>Query!A412</f>
        <v/>
      </c>
      <c r="B412" s="7" t="str">
        <f>Query!B412</f>
        <v/>
      </c>
      <c r="C412" s="7" t="str">
        <f>Query!C412</f>
        <v/>
      </c>
      <c r="D412" s="7" t="str">
        <f>Query!D412</f>
        <v/>
      </c>
      <c r="E412" s="19" t="str">
        <f>Query!E412</f>
        <v/>
      </c>
      <c r="F412" s="19" t="str">
        <f>Query!F412</f>
        <v/>
      </c>
      <c r="G412" s="19" t="str">
        <f>Query!G412</f>
        <v/>
      </c>
      <c r="H412" s="19" t="str">
        <f>Query!H412</f>
        <v/>
      </c>
      <c r="I412" s="19" t="str">
        <f>Query!I412</f>
        <v/>
      </c>
      <c r="J412" s="19" t="str">
        <f>Query!J412</f>
        <v/>
      </c>
      <c r="K412" s="19" t="str">
        <f>Query!K412</f>
        <v/>
      </c>
      <c r="L412" s="19" t="str">
        <f>Query!L412</f>
        <v/>
      </c>
      <c r="M412" s="19" t="str">
        <f>Query!M412</f>
        <v/>
      </c>
      <c r="N412" s="19" t="str">
        <f>Query!N412</f>
        <v/>
      </c>
      <c r="O412" s="19" t="str">
        <f>Query!O412</f>
        <v/>
      </c>
      <c r="P412" s="19" t="str">
        <f>Query!P412</f>
        <v/>
      </c>
      <c r="Q412" s="19" t="str">
        <f>Query!Q412</f>
        <v/>
      </c>
    </row>
    <row r="413" ht="15.75" customHeight="1">
      <c r="A413" s="7" t="str">
        <f>Query!A413</f>
        <v/>
      </c>
      <c r="B413" s="7" t="str">
        <f>Query!B413</f>
        <v/>
      </c>
      <c r="C413" s="7" t="str">
        <f>Query!C413</f>
        <v/>
      </c>
      <c r="D413" s="7" t="str">
        <f>Query!D413</f>
        <v/>
      </c>
      <c r="E413" s="19" t="str">
        <f>Query!E413</f>
        <v/>
      </c>
      <c r="F413" s="19" t="str">
        <f>Query!F413</f>
        <v/>
      </c>
      <c r="G413" s="19" t="str">
        <f>Query!G413</f>
        <v/>
      </c>
      <c r="H413" s="19" t="str">
        <f>Query!H413</f>
        <v/>
      </c>
      <c r="I413" s="19" t="str">
        <f>Query!I413</f>
        <v/>
      </c>
      <c r="J413" s="19" t="str">
        <f>Query!J413</f>
        <v/>
      </c>
      <c r="K413" s="19" t="str">
        <f>Query!K413</f>
        <v/>
      </c>
      <c r="L413" s="19" t="str">
        <f>Query!L413</f>
        <v/>
      </c>
      <c r="M413" s="19" t="str">
        <f>Query!M413</f>
        <v/>
      </c>
      <c r="N413" s="19" t="str">
        <f>Query!N413</f>
        <v/>
      </c>
      <c r="O413" s="19" t="str">
        <f>Query!O413</f>
        <v/>
      </c>
      <c r="P413" s="19" t="str">
        <f>Query!P413</f>
        <v/>
      </c>
      <c r="Q413" s="19" t="str">
        <f>Query!Q413</f>
        <v/>
      </c>
    </row>
    <row r="414" ht="15.75" customHeight="1">
      <c r="A414" s="7" t="str">
        <f>Query!A414</f>
        <v/>
      </c>
      <c r="B414" s="7" t="str">
        <f>Query!B414</f>
        <v/>
      </c>
      <c r="C414" s="7" t="str">
        <f>Query!C414</f>
        <v/>
      </c>
      <c r="D414" s="7" t="str">
        <f>Query!D414</f>
        <v/>
      </c>
      <c r="E414" s="19" t="str">
        <f>Query!E414</f>
        <v/>
      </c>
      <c r="F414" s="19" t="str">
        <f>Query!F414</f>
        <v/>
      </c>
      <c r="G414" s="19" t="str">
        <f>Query!G414</f>
        <v/>
      </c>
      <c r="H414" s="19" t="str">
        <f>Query!H414</f>
        <v/>
      </c>
      <c r="I414" s="19" t="str">
        <f>Query!I414</f>
        <v/>
      </c>
      <c r="J414" s="19" t="str">
        <f>Query!J414</f>
        <v/>
      </c>
      <c r="K414" s="19" t="str">
        <f>Query!K414</f>
        <v/>
      </c>
      <c r="L414" s="19" t="str">
        <f>Query!L414</f>
        <v/>
      </c>
      <c r="M414" s="19" t="str">
        <f>Query!M414</f>
        <v/>
      </c>
      <c r="N414" s="19" t="str">
        <f>Query!N414</f>
        <v/>
      </c>
      <c r="O414" s="19" t="str">
        <f>Query!O414</f>
        <v/>
      </c>
      <c r="P414" s="19" t="str">
        <f>Query!P414</f>
        <v/>
      </c>
      <c r="Q414" s="19" t="str">
        <f>Query!Q414</f>
        <v/>
      </c>
    </row>
    <row r="415" ht="15.75" customHeight="1">
      <c r="A415" s="7" t="str">
        <f>Query!A415</f>
        <v/>
      </c>
      <c r="B415" s="7" t="str">
        <f>Query!B415</f>
        <v/>
      </c>
      <c r="C415" s="7" t="str">
        <f>Query!C415</f>
        <v/>
      </c>
      <c r="D415" s="7" t="str">
        <f>Query!D415</f>
        <v/>
      </c>
      <c r="E415" s="19" t="str">
        <f>Query!E415</f>
        <v/>
      </c>
      <c r="F415" s="19" t="str">
        <f>Query!F415</f>
        <v/>
      </c>
      <c r="G415" s="19" t="str">
        <f>Query!G415</f>
        <v/>
      </c>
      <c r="H415" s="19" t="str">
        <f>Query!H415</f>
        <v/>
      </c>
      <c r="I415" s="19" t="str">
        <f>Query!I415</f>
        <v/>
      </c>
      <c r="J415" s="19" t="str">
        <f>Query!J415</f>
        <v/>
      </c>
      <c r="K415" s="19" t="str">
        <f>Query!K415</f>
        <v/>
      </c>
      <c r="L415" s="19" t="str">
        <f>Query!L415</f>
        <v/>
      </c>
      <c r="M415" s="19" t="str">
        <f>Query!M415</f>
        <v/>
      </c>
      <c r="N415" s="19" t="str">
        <f>Query!N415</f>
        <v/>
      </c>
      <c r="O415" s="19" t="str">
        <f>Query!O415</f>
        <v/>
      </c>
      <c r="P415" s="19" t="str">
        <f>Query!P415</f>
        <v/>
      </c>
      <c r="Q415" s="19" t="str">
        <f>Query!Q415</f>
        <v/>
      </c>
    </row>
    <row r="416" ht="15.75" customHeight="1">
      <c r="A416" s="7" t="str">
        <f>Query!A416</f>
        <v/>
      </c>
      <c r="B416" s="7" t="str">
        <f>Query!B416</f>
        <v/>
      </c>
      <c r="C416" s="7" t="str">
        <f>Query!C416</f>
        <v/>
      </c>
      <c r="D416" s="7" t="str">
        <f>Query!D416</f>
        <v/>
      </c>
      <c r="E416" s="19" t="str">
        <f>Query!E416</f>
        <v/>
      </c>
      <c r="F416" s="19" t="str">
        <f>Query!F416</f>
        <v/>
      </c>
      <c r="G416" s="19" t="str">
        <f>Query!G416</f>
        <v/>
      </c>
      <c r="H416" s="19" t="str">
        <f>Query!H416</f>
        <v/>
      </c>
      <c r="I416" s="19" t="str">
        <f>Query!I416</f>
        <v/>
      </c>
      <c r="J416" s="19" t="str">
        <f>Query!J416</f>
        <v/>
      </c>
      <c r="K416" s="19" t="str">
        <f>Query!K416</f>
        <v/>
      </c>
      <c r="L416" s="19" t="str">
        <f>Query!L416</f>
        <v/>
      </c>
      <c r="M416" s="19" t="str">
        <f>Query!M416</f>
        <v/>
      </c>
      <c r="N416" s="19" t="str">
        <f>Query!N416</f>
        <v/>
      </c>
      <c r="O416" s="19" t="str">
        <f>Query!O416</f>
        <v/>
      </c>
      <c r="P416" s="19" t="str">
        <f>Query!P416</f>
        <v/>
      </c>
      <c r="Q416" s="19" t="str">
        <f>Query!Q416</f>
        <v/>
      </c>
    </row>
    <row r="417" ht="15.75" customHeight="1">
      <c r="A417" s="7" t="str">
        <f>Query!A417</f>
        <v/>
      </c>
      <c r="B417" s="7" t="str">
        <f>Query!B417</f>
        <v/>
      </c>
      <c r="C417" s="7" t="str">
        <f>Query!C417</f>
        <v/>
      </c>
      <c r="D417" s="7" t="str">
        <f>Query!D417</f>
        <v/>
      </c>
      <c r="E417" s="19" t="str">
        <f>Query!E417</f>
        <v/>
      </c>
      <c r="F417" s="19" t="str">
        <f>Query!F417</f>
        <v/>
      </c>
      <c r="G417" s="19" t="str">
        <f>Query!G417</f>
        <v/>
      </c>
      <c r="H417" s="19" t="str">
        <f>Query!H417</f>
        <v/>
      </c>
      <c r="I417" s="19" t="str">
        <f>Query!I417</f>
        <v/>
      </c>
      <c r="J417" s="19" t="str">
        <f>Query!J417</f>
        <v/>
      </c>
      <c r="K417" s="19" t="str">
        <f>Query!K417</f>
        <v/>
      </c>
      <c r="L417" s="19" t="str">
        <f>Query!L417</f>
        <v/>
      </c>
      <c r="M417" s="19" t="str">
        <f>Query!M417</f>
        <v/>
      </c>
      <c r="N417" s="19" t="str">
        <f>Query!N417</f>
        <v/>
      </c>
      <c r="O417" s="19" t="str">
        <f>Query!O417</f>
        <v/>
      </c>
      <c r="P417" s="19" t="str">
        <f>Query!P417</f>
        <v/>
      </c>
      <c r="Q417" s="19" t="str">
        <f>Query!Q417</f>
        <v/>
      </c>
    </row>
    <row r="418" ht="15.75" customHeight="1">
      <c r="A418" s="7" t="str">
        <f>Query!A418</f>
        <v/>
      </c>
      <c r="B418" s="7" t="str">
        <f>Query!B418</f>
        <v/>
      </c>
      <c r="C418" s="7" t="str">
        <f>Query!C418</f>
        <v/>
      </c>
      <c r="D418" s="7" t="str">
        <f>Query!D418</f>
        <v/>
      </c>
      <c r="E418" s="19" t="str">
        <f>Query!E418</f>
        <v/>
      </c>
      <c r="F418" s="19" t="str">
        <f>Query!F418</f>
        <v/>
      </c>
      <c r="G418" s="19" t="str">
        <f>Query!G418</f>
        <v/>
      </c>
      <c r="H418" s="19" t="str">
        <f>Query!H418</f>
        <v/>
      </c>
      <c r="I418" s="19" t="str">
        <f>Query!I418</f>
        <v/>
      </c>
      <c r="J418" s="19" t="str">
        <f>Query!J418</f>
        <v/>
      </c>
      <c r="K418" s="19" t="str">
        <f>Query!K418</f>
        <v/>
      </c>
      <c r="L418" s="19" t="str">
        <f>Query!L418</f>
        <v/>
      </c>
      <c r="M418" s="19" t="str">
        <f>Query!M418</f>
        <v/>
      </c>
      <c r="N418" s="19" t="str">
        <f>Query!N418</f>
        <v/>
      </c>
      <c r="O418" s="19" t="str">
        <f>Query!O418</f>
        <v/>
      </c>
      <c r="P418" s="19" t="str">
        <f>Query!P418</f>
        <v/>
      </c>
      <c r="Q418" s="19" t="str">
        <f>Query!Q418</f>
        <v/>
      </c>
    </row>
    <row r="419" ht="15.75" customHeight="1">
      <c r="A419" s="7" t="str">
        <f>Query!A419</f>
        <v/>
      </c>
      <c r="B419" s="7" t="str">
        <f>Query!B419</f>
        <v/>
      </c>
      <c r="C419" s="7" t="str">
        <f>Query!C419</f>
        <v/>
      </c>
      <c r="D419" s="7" t="str">
        <f>Query!D419</f>
        <v/>
      </c>
      <c r="E419" s="19" t="str">
        <f>Query!E419</f>
        <v/>
      </c>
      <c r="F419" s="19" t="str">
        <f>Query!F419</f>
        <v/>
      </c>
      <c r="G419" s="19" t="str">
        <f>Query!G419</f>
        <v/>
      </c>
      <c r="H419" s="19" t="str">
        <f>Query!H419</f>
        <v/>
      </c>
      <c r="I419" s="19" t="str">
        <f>Query!I419</f>
        <v/>
      </c>
      <c r="J419" s="19" t="str">
        <f>Query!J419</f>
        <v/>
      </c>
      <c r="K419" s="19" t="str">
        <f>Query!K419</f>
        <v/>
      </c>
      <c r="L419" s="19" t="str">
        <f>Query!L419</f>
        <v/>
      </c>
      <c r="M419" s="19" t="str">
        <f>Query!M419</f>
        <v/>
      </c>
      <c r="N419" s="19" t="str">
        <f>Query!N419</f>
        <v/>
      </c>
      <c r="O419" s="19" t="str">
        <f>Query!O419</f>
        <v/>
      </c>
      <c r="P419" s="19" t="str">
        <f>Query!P419</f>
        <v/>
      </c>
      <c r="Q419" s="19" t="str">
        <f>Query!Q419</f>
        <v/>
      </c>
    </row>
    <row r="420" ht="15.75" customHeight="1">
      <c r="A420" s="7" t="str">
        <f>Query!A420</f>
        <v/>
      </c>
      <c r="B420" s="7" t="str">
        <f>Query!B420</f>
        <v/>
      </c>
      <c r="C420" s="7" t="str">
        <f>Query!C420</f>
        <v/>
      </c>
      <c r="D420" s="7" t="str">
        <f>Query!D420</f>
        <v/>
      </c>
      <c r="E420" s="19" t="str">
        <f>Query!E420</f>
        <v/>
      </c>
      <c r="F420" s="19" t="str">
        <f>Query!F420</f>
        <v/>
      </c>
      <c r="G420" s="19" t="str">
        <f>Query!G420</f>
        <v/>
      </c>
      <c r="H420" s="19" t="str">
        <f>Query!H420</f>
        <v/>
      </c>
      <c r="I420" s="19" t="str">
        <f>Query!I420</f>
        <v/>
      </c>
      <c r="J420" s="19" t="str">
        <f>Query!J420</f>
        <v/>
      </c>
      <c r="K420" s="19" t="str">
        <f>Query!K420</f>
        <v/>
      </c>
      <c r="L420" s="19" t="str">
        <f>Query!L420</f>
        <v/>
      </c>
      <c r="M420" s="19" t="str">
        <f>Query!M420</f>
        <v/>
      </c>
      <c r="N420" s="19" t="str">
        <f>Query!N420</f>
        <v/>
      </c>
      <c r="O420" s="19" t="str">
        <f>Query!O420</f>
        <v/>
      </c>
      <c r="P420" s="19" t="str">
        <f>Query!P420</f>
        <v/>
      </c>
      <c r="Q420" s="19" t="str">
        <f>Query!Q420</f>
        <v/>
      </c>
    </row>
    <row r="421" ht="15.75" customHeight="1">
      <c r="A421" s="7" t="str">
        <f>Query!A421</f>
        <v/>
      </c>
      <c r="B421" s="7" t="str">
        <f>Query!B421</f>
        <v/>
      </c>
      <c r="C421" s="7" t="str">
        <f>Query!C421</f>
        <v/>
      </c>
      <c r="D421" s="7" t="str">
        <f>Query!D421</f>
        <v/>
      </c>
      <c r="E421" s="19" t="str">
        <f>Query!E421</f>
        <v/>
      </c>
      <c r="F421" s="19" t="str">
        <f>Query!F421</f>
        <v/>
      </c>
      <c r="G421" s="19" t="str">
        <f>Query!G421</f>
        <v/>
      </c>
      <c r="H421" s="19" t="str">
        <f>Query!H421</f>
        <v/>
      </c>
      <c r="I421" s="19" t="str">
        <f>Query!I421</f>
        <v/>
      </c>
      <c r="J421" s="19" t="str">
        <f>Query!J421</f>
        <v/>
      </c>
      <c r="K421" s="19" t="str">
        <f>Query!K421</f>
        <v/>
      </c>
      <c r="L421" s="19" t="str">
        <f>Query!L421</f>
        <v/>
      </c>
      <c r="M421" s="19" t="str">
        <f>Query!M421</f>
        <v/>
      </c>
      <c r="N421" s="19" t="str">
        <f>Query!N421</f>
        <v/>
      </c>
      <c r="O421" s="19" t="str">
        <f>Query!O421</f>
        <v/>
      </c>
      <c r="P421" s="19" t="str">
        <f>Query!P421</f>
        <v/>
      </c>
      <c r="Q421" s="19" t="str">
        <f>Query!Q421</f>
        <v/>
      </c>
    </row>
    <row r="422" ht="15.75" customHeight="1">
      <c r="A422" s="7" t="str">
        <f>Query!A422</f>
        <v/>
      </c>
      <c r="B422" s="7" t="str">
        <f>Query!B422</f>
        <v/>
      </c>
      <c r="C422" s="7" t="str">
        <f>Query!C422</f>
        <v/>
      </c>
      <c r="D422" s="7" t="str">
        <f>Query!D422</f>
        <v/>
      </c>
      <c r="E422" s="19" t="str">
        <f>Query!E422</f>
        <v/>
      </c>
      <c r="F422" s="19" t="str">
        <f>Query!F422</f>
        <v/>
      </c>
      <c r="G422" s="19" t="str">
        <f>Query!G422</f>
        <v/>
      </c>
      <c r="H422" s="19" t="str">
        <f>Query!H422</f>
        <v/>
      </c>
      <c r="I422" s="19" t="str">
        <f>Query!I422</f>
        <v/>
      </c>
      <c r="J422" s="19" t="str">
        <f>Query!J422</f>
        <v/>
      </c>
      <c r="K422" s="19" t="str">
        <f>Query!K422</f>
        <v/>
      </c>
      <c r="L422" s="19" t="str">
        <f>Query!L422</f>
        <v/>
      </c>
      <c r="M422" s="19" t="str">
        <f>Query!M422</f>
        <v/>
      </c>
      <c r="N422" s="19" t="str">
        <f>Query!N422</f>
        <v/>
      </c>
      <c r="O422" s="19" t="str">
        <f>Query!O422</f>
        <v/>
      </c>
      <c r="P422" s="19" t="str">
        <f>Query!P422</f>
        <v/>
      </c>
      <c r="Q422" s="19" t="str">
        <f>Query!Q422</f>
        <v/>
      </c>
    </row>
    <row r="423" ht="15.75" customHeight="1">
      <c r="A423" s="7" t="str">
        <f>Query!A423</f>
        <v/>
      </c>
      <c r="B423" s="7" t="str">
        <f>Query!B423</f>
        <v/>
      </c>
      <c r="C423" s="7" t="str">
        <f>Query!C423</f>
        <v/>
      </c>
      <c r="D423" s="7" t="str">
        <f>Query!D423</f>
        <v/>
      </c>
      <c r="E423" s="19" t="str">
        <f>Query!E423</f>
        <v/>
      </c>
      <c r="F423" s="19" t="str">
        <f>Query!F423</f>
        <v/>
      </c>
      <c r="G423" s="19" t="str">
        <f>Query!G423</f>
        <v/>
      </c>
      <c r="H423" s="19" t="str">
        <f>Query!H423</f>
        <v/>
      </c>
      <c r="I423" s="19" t="str">
        <f>Query!I423</f>
        <v/>
      </c>
      <c r="J423" s="19" t="str">
        <f>Query!J423</f>
        <v/>
      </c>
      <c r="K423" s="19" t="str">
        <f>Query!K423</f>
        <v/>
      </c>
      <c r="L423" s="19" t="str">
        <f>Query!L423</f>
        <v/>
      </c>
      <c r="M423" s="19" t="str">
        <f>Query!M423</f>
        <v/>
      </c>
      <c r="N423" s="19" t="str">
        <f>Query!N423</f>
        <v/>
      </c>
      <c r="O423" s="19" t="str">
        <f>Query!O423</f>
        <v/>
      </c>
      <c r="P423" s="19" t="str">
        <f>Query!P423</f>
        <v/>
      </c>
      <c r="Q423" s="19" t="str">
        <f>Query!Q423</f>
        <v/>
      </c>
    </row>
    <row r="424" ht="15.75" customHeight="1">
      <c r="A424" s="7" t="str">
        <f>Query!A424</f>
        <v/>
      </c>
      <c r="B424" s="7" t="str">
        <f>Query!B424</f>
        <v/>
      </c>
      <c r="C424" s="7" t="str">
        <f>Query!C424</f>
        <v/>
      </c>
      <c r="D424" s="7" t="str">
        <f>Query!D424</f>
        <v/>
      </c>
      <c r="E424" s="19" t="str">
        <f>Query!E424</f>
        <v/>
      </c>
      <c r="F424" s="19" t="str">
        <f>Query!F424</f>
        <v/>
      </c>
      <c r="G424" s="19" t="str">
        <f>Query!G424</f>
        <v/>
      </c>
      <c r="H424" s="19" t="str">
        <f>Query!H424</f>
        <v/>
      </c>
      <c r="I424" s="19" t="str">
        <f>Query!I424</f>
        <v/>
      </c>
      <c r="J424" s="19" t="str">
        <f>Query!J424</f>
        <v/>
      </c>
      <c r="K424" s="19" t="str">
        <f>Query!K424</f>
        <v/>
      </c>
      <c r="L424" s="19" t="str">
        <f>Query!L424</f>
        <v/>
      </c>
      <c r="M424" s="19" t="str">
        <f>Query!M424</f>
        <v/>
      </c>
      <c r="N424" s="19" t="str">
        <f>Query!N424</f>
        <v/>
      </c>
      <c r="O424" s="19" t="str">
        <f>Query!O424</f>
        <v/>
      </c>
      <c r="P424" s="19" t="str">
        <f>Query!P424</f>
        <v/>
      </c>
      <c r="Q424" s="19" t="str">
        <f>Query!Q424</f>
        <v/>
      </c>
    </row>
    <row r="425" ht="15.75" customHeight="1">
      <c r="A425" s="7" t="str">
        <f>Query!A425</f>
        <v/>
      </c>
      <c r="B425" s="7" t="str">
        <f>Query!B425</f>
        <v/>
      </c>
      <c r="C425" s="7" t="str">
        <f>Query!C425</f>
        <v/>
      </c>
      <c r="D425" s="7" t="str">
        <f>Query!D425</f>
        <v/>
      </c>
      <c r="E425" s="19" t="str">
        <f>Query!E425</f>
        <v/>
      </c>
      <c r="F425" s="19" t="str">
        <f>Query!F425</f>
        <v/>
      </c>
      <c r="G425" s="19" t="str">
        <f>Query!G425</f>
        <v/>
      </c>
      <c r="H425" s="19" t="str">
        <f>Query!H425</f>
        <v/>
      </c>
      <c r="I425" s="19" t="str">
        <f>Query!I425</f>
        <v/>
      </c>
      <c r="J425" s="19" t="str">
        <f>Query!J425</f>
        <v/>
      </c>
      <c r="K425" s="19" t="str">
        <f>Query!K425</f>
        <v/>
      </c>
      <c r="L425" s="19" t="str">
        <f>Query!L425</f>
        <v/>
      </c>
      <c r="M425" s="19" t="str">
        <f>Query!M425</f>
        <v/>
      </c>
      <c r="N425" s="19" t="str">
        <f>Query!N425</f>
        <v/>
      </c>
      <c r="O425" s="19" t="str">
        <f>Query!O425</f>
        <v/>
      </c>
      <c r="P425" s="19" t="str">
        <f>Query!P425</f>
        <v/>
      </c>
      <c r="Q425" s="19" t="str">
        <f>Query!Q425</f>
        <v/>
      </c>
    </row>
    <row r="426" ht="15.75" customHeight="1">
      <c r="A426" s="7" t="str">
        <f>Query!A426</f>
        <v/>
      </c>
      <c r="B426" s="7" t="str">
        <f>Query!B426</f>
        <v/>
      </c>
      <c r="C426" s="7" t="str">
        <f>Query!C426</f>
        <v/>
      </c>
      <c r="D426" s="7" t="str">
        <f>Query!D426</f>
        <v/>
      </c>
      <c r="E426" s="19" t="str">
        <f>Query!E426</f>
        <v/>
      </c>
      <c r="F426" s="19" t="str">
        <f>Query!F426</f>
        <v/>
      </c>
      <c r="G426" s="19" t="str">
        <f>Query!G426</f>
        <v/>
      </c>
      <c r="H426" s="19" t="str">
        <f>Query!H426</f>
        <v/>
      </c>
      <c r="I426" s="19" t="str">
        <f>Query!I426</f>
        <v/>
      </c>
      <c r="J426" s="19" t="str">
        <f>Query!J426</f>
        <v/>
      </c>
      <c r="K426" s="19" t="str">
        <f>Query!K426</f>
        <v/>
      </c>
      <c r="L426" s="19" t="str">
        <f>Query!L426</f>
        <v/>
      </c>
      <c r="M426" s="19" t="str">
        <f>Query!M426</f>
        <v/>
      </c>
      <c r="N426" s="19" t="str">
        <f>Query!N426</f>
        <v/>
      </c>
      <c r="O426" s="19" t="str">
        <f>Query!O426</f>
        <v/>
      </c>
      <c r="P426" s="19" t="str">
        <f>Query!P426</f>
        <v/>
      </c>
      <c r="Q426" s="19" t="str">
        <f>Query!Q426</f>
        <v/>
      </c>
    </row>
    <row r="427" ht="15.75" customHeight="1">
      <c r="A427" s="7" t="str">
        <f>Query!A427</f>
        <v/>
      </c>
      <c r="B427" s="7" t="str">
        <f>Query!B427</f>
        <v/>
      </c>
      <c r="C427" s="7" t="str">
        <f>Query!C427</f>
        <v/>
      </c>
      <c r="D427" s="7" t="str">
        <f>Query!D427</f>
        <v/>
      </c>
      <c r="E427" s="19" t="str">
        <f>Query!E427</f>
        <v/>
      </c>
      <c r="F427" s="19" t="str">
        <f>Query!F427</f>
        <v/>
      </c>
      <c r="G427" s="19" t="str">
        <f>Query!G427</f>
        <v/>
      </c>
      <c r="H427" s="19" t="str">
        <f>Query!H427</f>
        <v/>
      </c>
      <c r="I427" s="19" t="str">
        <f>Query!I427</f>
        <v/>
      </c>
      <c r="J427" s="19" t="str">
        <f>Query!J427</f>
        <v/>
      </c>
      <c r="K427" s="19" t="str">
        <f>Query!K427</f>
        <v/>
      </c>
      <c r="L427" s="19" t="str">
        <f>Query!L427</f>
        <v/>
      </c>
      <c r="M427" s="19" t="str">
        <f>Query!M427</f>
        <v/>
      </c>
      <c r="N427" s="19" t="str">
        <f>Query!N427</f>
        <v/>
      </c>
      <c r="O427" s="19" t="str">
        <f>Query!O427</f>
        <v/>
      </c>
      <c r="P427" s="19" t="str">
        <f>Query!P427</f>
        <v/>
      </c>
      <c r="Q427" s="19" t="str">
        <f>Query!Q427</f>
        <v/>
      </c>
    </row>
    <row r="428" ht="15.75" customHeight="1">
      <c r="A428" s="7" t="str">
        <f>Query!A428</f>
        <v/>
      </c>
      <c r="B428" s="7" t="str">
        <f>Query!B428</f>
        <v/>
      </c>
      <c r="C428" s="7" t="str">
        <f>Query!C428</f>
        <v/>
      </c>
      <c r="D428" s="7" t="str">
        <f>Query!D428</f>
        <v/>
      </c>
      <c r="E428" s="19" t="str">
        <f>Query!E428</f>
        <v/>
      </c>
      <c r="F428" s="19" t="str">
        <f>Query!F428</f>
        <v/>
      </c>
      <c r="G428" s="19" t="str">
        <f>Query!G428</f>
        <v/>
      </c>
      <c r="H428" s="19" t="str">
        <f>Query!H428</f>
        <v/>
      </c>
      <c r="I428" s="19" t="str">
        <f>Query!I428</f>
        <v/>
      </c>
      <c r="J428" s="19" t="str">
        <f>Query!J428</f>
        <v/>
      </c>
      <c r="K428" s="19" t="str">
        <f>Query!K428</f>
        <v/>
      </c>
      <c r="L428" s="19" t="str">
        <f>Query!L428</f>
        <v/>
      </c>
      <c r="M428" s="19" t="str">
        <f>Query!M428</f>
        <v/>
      </c>
      <c r="N428" s="19" t="str">
        <f>Query!N428</f>
        <v/>
      </c>
      <c r="O428" s="19" t="str">
        <f>Query!O428</f>
        <v/>
      </c>
      <c r="P428" s="19" t="str">
        <f>Query!P428</f>
        <v/>
      </c>
      <c r="Q428" s="19" t="str">
        <f>Query!Q428</f>
        <v/>
      </c>
    </row>
    <row r="429" ht="15.75" customHeight="1">
      <c r="A429" s="7" t="str">
        <f>Query!A429</f>
        <v/>
      </c>
      <c r="B429" s="7" t="str">
        <f>Query!B429</f>
        <v/>
      </c>
      <c r="C429" s="7" t="str">
        <f>Query!C429</f>
        <v/>
      </c>
      <c r="D429" s="7" t="str">
        <f>Query!D429</f>
        <v/>
      </c>
      <c r="E429" s="19" t="str">
        <f>Query!E429</f>
        <v/>
      </c>
      <c r="F429" s="19" t="str">
        <f>Query!F429</f>
        <v/>
      </c>
      <c r="G429" s="19" t="str">
        <f>Query!G429</f>
        <v/>
      </c>
      <c r="H429" s="19" t="str">
        <f>Query!H429</f>
        <v/>
      </c>
      <c r="I429" s="19" t="str">
        <f>Query!I429</f>
        <v/>
      </c>
      <c r="J429" s="19" t="str">
        <f>Query!J429</f>
        <v/>
      </c>
      <c r="K429" s="19" t="str">
        <f>Query!K429</f>
        <v/>
      </c>
      <c r="L429" s="19" t="str">
        <f>Query!L429</f>
        <v/>
      </c>
      <c r="M429" s="19" t="str">
        <f>Query!M429</f>
        <v/>
      </c>
      <c r="N429" s="19" t="str">
        <f>Query!N429</f>
        <v/>
      </c>
      <c r="O429" s="19" t="str">
        <f>Query!O429</f>
        <v/>
      </c>
      <c r="P429" s="19" t="str">
        <f>Query!P429</f>
        <v/>
      </c>
      <c r="Q429" s="19" t="str">
        <f>Query!Q429</f>
        <v/>
      </c>
    </row>
    <row r="430" ht="15.75" customHeight="1">
      <c r="A430" s="7" t="str">
        <f>Query!A430</f>
        <v/>
      </c>
      <c r="B430" s="7" t="str">
        <f>Query!B430</f>
        <v/>
      </c>
      <c r="C430" s="7" t="str">
        <f>Query!C430</f>
        <v/>
      </c>
      <c r="D430" s="7" t="str">
        <f>Query!D430</f>
        <v/>
      </c>
      <c r="E430" s="19" t="str">
        <f>Query!E430</f>
        <v/>
      </c>
      <c r="F430" s="19" t="str">
        <f>Query!F430</f>
        <v/>
      </c>
      <c r="G430" s="19" t="str">
        <f>Query!G430</f>
        <v/>
      </c>
      <c r="H430" s="19" t="str">
        <f>Query!H430</f>
        <v/>
      </c>
      <c r="I430" s="19" t="str">
        <f>Query!I430</f>
        <v/>
      </c>
      <c r="J430" s="19" t="str">
        <f>Query!J430</f>
        <v/>
      </c>
      <c r="K430" s="19" t="str">
        <f>Query!K430</f>
        <v/>
      </c>
      <c r="L430" s="19" t="str">
        <f>Query!L430</f>
        <v/>
      </c>
      <c r="M430" s="19" t="str">
        <f>Query!M430</f>
        <v/>
      </c>
      <c r="N430" s="19" t="str">
        <f>Query!N430</f>
        <v/>
      </c>
      <c r="O430" s="19" t="str">
        <f>Query!O430</f>
        <v/>
      </c>
      <c r="P430" s="19" t="str">
        <f>Query!P430</f>
        <v/>
      </c>
      <c r="Q430" s="19" t="str">
        <f>Query!Q430</f>
        <v/>
      </c>
    </row>
    <row r="431" ht="15.75" customHeight="1">
      <c r="A431" s="7" t="str">
        <f>Query!A431</f>
        <v/>
      </c>
      <c r="B431" s="7" t="str">
        <f>Query!B431</f>
        <v/>
      </c>
      <c r="C431" s="7" t="str">
        <f>Query!C431</f>
        <v/>
      </c>
      <c r="D431" s="7" t="str">
        <f>Query!D431</f>
        <v/>
      </c>
      <c r="E431" s="19" t="str">
        <f>Query!E431</f>
        <v/>
      </c>
      <c r="F431" s="19" t="str">
        <f>Query!F431</f>
        <v/>
      </c>
      <c r="G431" s="19" t="str">
        <f>Query!G431</f>
        <v/>
      </c>
      <c r="H431" s="19" t="str">
        <f>Query!H431</f>
        <v/>
      </c>
      <c r="I431" s="19" t="str">
        <f>Query!I431</f>
        <v/>
      </c>
      <c r="J431" s="19" t="str">
        <f>Query!J431</f>
        <v/>
      </c>
      <c r="K431" s="19" t="str">
        <f>Query!K431</f>
        <v/>
      </c>
      <c r="L431" s="19" t="str">
        <f>Query!L431</f>
        <v/>
      </c>
      <c r="M431" s="19" t="str">
        <f>Query!M431</f>
        <v/>
      </c>
      <c r="N431" s="19" t="str">
        <f>Query!N431</f>
        <v/>
      </c>
      <c r="O431" s="19" t="str">
        <f>Query!O431</f>
        <v/>
      </c>
      <c r="P431" s="19" t="str">
        <f>Query!P431</f>
        <v/>
      </c>
      <c r="Q431" s="19" t="str">
        <f>Query!Q431</f>
        <v/>
      </c>
    </row>
    <row r="432" ht="15.75" customHeight="1">
      <c r="A432" s="7" t="str">
        <f>Query!A432</f>
        <v/>
      </c>
      <c r="B432" s="7" t="str">
        <f>Query!B432</f>
        <v/>
      </c>
      <c r="C432" s="7" t="str">
        <f>Query!C432</f>
        <v/>
      </c>
      <c r="D432" s="7" t="str">
        <f>Query!D432</f>
        <v/>
      </c>
      <c r="E432" s="19" t="str">
        <f>Query!E432</f>
        <v/>
      </c>
      <c r="F432" s="19" t="str">
        <f>Query!F432</f>
        <v/>
      </c>
      <c r="G432" s="19" t="str">
        <f>Query!G432</f>
        <v/>
      </c>
      <c r="H432" s="19" t="str">
        <f>Query!H432</f>
        <v/>
      </c>
      <c r="I432" s="19" t="str">
        <f>Query!I432</f>
        <v/>
      </c>
      <c r="J432" s="19" t="str">
        <f>Query!J432</f>
        <v/>
      </c>
      <c r="K432" s="19" t="str">
        <f>Query!K432</f>
        <v/>
      </c>
      <c r="L432" s="19" t="str">
        <f>Query!L432</f>
        <v/>
      </c>
      <c r="M432" s="19" t="str">
        <f>Query!M432</f>
        <v/>
      </c>
      <c r="N432" s="19" t="str">
        <f>Query!N432</f>
        <v/>
      </c>
      <c r="O432" s="19" t="str">
        <f>Query!O432</f>
        <v/>
      </c>
      <c r="P432" s="19" t="str">
        <f>Query!P432</f>
        <v/>
      </c>
      <c r="Q432" s="19" t="str">
        <f>Query!Q432</f>
        <v/>
      </c>
    </row>
    <row r="433" ht="15.75" customHeight="1">
      <c r="A433" s="7" t="str">
        <f>Query!A433</f>
        <v/>
      </c>
      <c r="B433" s="7" t="str">
        <f>Query!B433</f>
        <v/>
      </c>
      <c r="C433" s="7" t="str">
        <f>Query!C433</f>
        <v/>
      </c>
      <c r="D433" s="7" t="str">
        <f>Query!D433</f>
        <v/>
      </c>
      <c r="E433" s="19" t="str">
        <f>Query!E433</f>
        <v/>
      </c>
      <c r="F433" s="19" t="str">
        <f>Query!F433</f>
        <v/>
      </c>
      <c r="G433" s="19" t="str">
        <f>Query!G433</f>
        <v/>
      </c>
      <c r="H433" s="19" t="str">
        <f>Query!H433</f>
        <v/>
      </c>
      <c r="I433" s="19" t="str">
        <f>Query!I433</f>
        <v/>
      </c>
      <c r="J433" s="19" t="str">
        <f>Query!J433</f>
        <v/>
      </c>
      <c r="K433" s="19" t="str">
        <f>Query!K433</f>
        <v/>
      </c>
      <c r="L433" s="19" t="str">
        <f>Query!L433</f>
        <v/>
      </c>
      <c r="M433" s="19" t="str">
        <f>Query!M433</f>
        <v/>
      </c>
      <c r="N433" s="19" t="str">
        <f>Query!N433</f>
        <v/>
      </c>
      <c r="O433" s="19" t="str">
        <f>Query!O433</f>
        <v/>
      </c>
      <c r="P433" s="19" t="str">
        <f>Query!P433</f>
        <v/>
      </c>
      <c r="Q433" s="19" t="str">
        <f>Query!Q433</f>
        <v/>
      </c>
    </row>
    <row r="434" ht="15.75" customHeight="1">
      <c r="A434" s="7" t="str">
        <f>Query!A434</f>
        <v/>
      </c>
      <c r="B434" s="7" t="str">
        <f>Query!B434</f>
        <v/>
      </c>
      <c r="C434" s="7" t="str">
        <f>Query!C434</f>
        <v/>
      </c>
      <c r="D434" s="7" t="str">
        <f>Query!D434</f>
        <v/>
      </c>
      <c r="E434" s="19" t="str">
        <f>Query!E434</f>
        <v/>
      </c>
      <c r="F434" s="19" t="str">
        <f>Query!F434</f>
        <v/>
      </c>
      <c r="G434" s="19" t="str">
        <f>Query!G434</f>
        <v/>
      </c>
      <c r="H434" s="19" t="str">
        <f>Query!H434</f>
        <v/>
      </c>
      <c r="I434" s="19" t="str">
        <f>Query!I434</f>
        <v/>
      </c>
      <c r="J434" s="19" t="str">
        <f>Query!J434</f>
        <v/>
      </c>
      <c r="K434" s="19" t="str">
        <f>Query!K434</f>
        <v/>
      </c>
      <c r="L434" s="19" t="str">
        <f>Query!L434</f>
        <v/>
      </c>
      <c r="M434" s="19" t="str">
        <f>Query!M434</f>
        <v/>
      </c>
      <c r="N434" s="19" t="str">
        <f>Query!N434</f>
        <v/>
      </c>
      <c r="O434" s="19" t="str">
        <f>Query!O434</f>
        <v/>
      </c>
      <c r="P434" s="19" t="str">
        <f>Query!P434</f>
        <v/>
      </c>
      <c r="Q434" s="19" t="str">
        <f>Query!Q434</f>
        <v/>
      </c>
    </row>
    <row r="435" ht="15.75" customHeight="1">
      <c r="A435" s="7" t="str">
        <f>Query!A435</f>
        <v/>
      </c>
      <c r="B435" s="7" t="str">
        <f>Query!B435</f>
        <v/>
      </c>
      <c r="C435" s="7" t="str">
        <f>Query!C435</f>
        <v/>
      </c>
      <c r="D435" s="7" t="str">
        <f>Query!D435</f>
        <v/>
      </c>
      <c r="E435" s="19" t="str">
        <f>Query!E435</f>
        <v/>
      </c>
      <c r="F435" s="19" t="str">
        <f>Query!F435</f>
        <v/>
      </c>
      <c r="G435" s="19" t="str">
        <f>Query!G435</f>
        <v/>
      </c>
      <c r="H435" s="19" t="str">
        <f>Query!H435</f>
        <v/>
      </c>
      <c r="I435" s="19" t="str">
        <f>Query!I435</f>
        <v/>
      </c>
      <c r="J435" s="19" t="str">
        <f>Query!J435</f>
        <v/>
      </c>
      <c r="K435" s="19" t="str">
        <f>Query!K435</f>
        <v/>
      </c>
      <c r="L435" s="19" t="str">
        <f>Query!L435</f>
        <v/>
      </c>
      <c r="M435" s="19" t="str">
        <f>Query!M435</f>
        <v/>
      </c>
      <c r="N435" s="19" t="str">
        <f>Query!N435</f>
        <v/>
      </c>
      <c r="O435" s="19" t="str">
        <f>Query!O435</f>
        <v/>
      </c>
      <c r="P435" s="19" t="str">
        <f>Query!P435</f>
        <v/>
      </c>
      <c r="Q435" s="19" t="str">
        <f>Query!Q435</f>
        <v/>
      </c>
    </row>
    <row r="436" ht="15.75" customHeight="1">
      <c r="A436" s="7" t="str">
        <f>Query!A436</f>
        <v/>
      </c>
      <c r="B436" s="7" t="str">
        <f>Query!B436</f>
        <v/>
      </c>
      <c r="C436" s="7" t="str">
        <f>Query!C436</f>
        <v/>
      </c>
      <c r="D436" s="7" t="str">
        <f>Query!D436</f>
        <v/>
      </c>
      <c r="E436" s="19" t="str">
        <f>Query!E436</f>
        <v/>
      </c>
      <c r="F436" s="19" t="str">
        <f>Query!F436</f>
        <v/>
      </c>
      <c r="G436" s="19" t="str">
        <f>Query!G436</f>
        <v/>
      </c>
      <c r="H436" s="19" t="str">
        <f>Query!H436</f>
        <v/>
      </c>
      <c r="I436" s="19" t="str">
        <f>Query!I436</f>
        <v/>
      </c>
      <c r="J436" s="19" t="str">
        <f>Query!J436</f>
        <v/>
      </c>
      <c r="K436" s="19" t="str">
        <f>Query!K436</f>
        <v/>
      </c>
      <c r="L436" s="19" t="str">
        <f>Query!L436</f>
        <v/>
      </c>
      <c r="M436" s="19" t="str">
        <f>Query!M436</f>
        <v/>
      </c>
      <c r="N436" s="19" t="str">
        <f>Query!N436</f>
        <v/>
      </c>
      <c r="O436" s="19" t="str">
        <f>Query!O436</f>
        <v/>
      </c>
      <c r="P436" s="19" t="str">
        <f>Query!P436</f>
        <v/>
      </c>
      <c r="Q436" s="19" t="str">
        <f>Query!Q436</f>
        <v/>
      </c>
    </row>
    <row r="437" ht="15.75" customHeight="1">
      <c r="A437" s="7" t="str">
        <f>Query!A437</f>
        <v/>
      </c>
      <c r="B437" s="7" t="str">
        <f>Query!B437</f>
        <v/>
      </c>
      <c r="C437" s="7" t="str">
        <f>Query!C437</f>
        <v/>
      </c>
      <c r="D437" s="7" t="str">
        <f>Query!D437</f>
        <v/>
      </c>
      <c r="E437" s="19" t="str">
        <f>Query!E437</f>
        <v/>
      </c>
      <c r="F437" s="19" t="str">
        <f>Query!F437</f>
        <v/>
      </c>
      <c r="G437" s="19" t="str">
        <f>Query!G437</f>
        <v/>
      </c>
      <c r="H437" s="19" t="str">
        <f>Query!H437</f>
        <v/>
      </c>
      <c r="I437" s="19" t="str">
        <f>Query!I437</f>
        <v/>
      </c>
      <c r="J437" s="19" t="str">
        <f>Query!J437</f>
        <v/>
      </c>
      <c r="K437" s="19" t="str">
        <f>Query!K437</f>
        <v/>
      </c>
      <c r="L437" s="19" t="str">
        <f>Query!L437</f>
        <v/>
      </c>
      <c r="M437" s="19" t="str">
        <f>Query!M437</f>
        <v/>
      </c>
      <c r="N437" s="19" t="str">
        <f>Query!N437</f>
        <v/>
      </c>
      <c r="O437" s="19" t="str">
        <f>Query!O437</f>
        <v/>
      </c>
      <c r="P437" s="19" t="str">
        <f>Query!P437</f>
        <v/>
      </c>
      <c r="Q437" s="19" t="str">
        <f>Query!Q437</f>
        <v/>
      </c>
    </row>
    <row r="438" ht="15.75" customHeight="1">
      <c r="A438" s="7" t="str">
        <f>Query!A438</f>
        <v/>
      </c>
      <c r="B438" s="7" t="str">
        <f>Query!B438</f>
        <v/>
      </c>
      <c r="C438" s="7" t="str">
        <f>Query!C438</f>
        <v/>
      </c>
      <c r="D438" s="7" t="str">
        <f>Query!D438</f>
        <v/>
      </c>
      <c r="E438" s="19" t="str">
        <f>Query!E438</f>
        <v/>
      </c>
      <c r="F438" s="19" t="str">
        <f>Query!F438</f>
        <v/>
      </c>
      <c r="G438" s="19" t="str">
        <f>Query!G438</f>
        <v/>
      </c>
      <c r="H438" s="19" t="str">
        <f>Query!H438</f>
        <v/>
      </c>
      <c r="I438" s="19" t="str">
        <f>Query!I438</f>
        <v/>
      </c>
      <c r="J438" s="19" t="str">
        <f>Query!J438</f>
        <v/>
      </c>
      <c r="K438" s="19" t="str">
        <f>Query!K438</f>
        <v/>
      </c>
      <c r="L438" s="19" t="str">
        <f>Query!L438</f>
        <v/>
      </c>
      <c r="M438" s="19" t="str">
        <f>Query!M438</f>
        <v/>
      </c>
      <c r="N438" s="19" t="str">
        <f>Query!N438</f>
        <v/>
      </c>
      <c r="O438" s="19" t="str">
        <f>Query!O438</f>
        <v/>
      </c>
      <c r="P438" s="19" t="str">
        <f>Query!P438</f>
        <v/>
      </c>
      <c r="Q438" s="19" t="str">
        <f>Query!Q438</f>
        <v/>
      </c>
    </row>
    <row r="439" ht="15.75" customHeight="1">
      <c r="A439" s="7" t="str">
        <f>Query!A439</f>
        <v/>
      </c>
      <c r="B439" s="7" t="str">
        <f>Query!B439</f>
        <v/>
      </c>
      <c r="C439" s="7" t="str">
        <f>Query!C439</f>
        <v/>
      </c>
      <c r="D439" s="7" t="str">
        <f>Query!D439</f>
        <v/>
      </c>
      <c r="E439" s="19" t="str">
        <f>Query!E439</f>
        <v/>
      </c>
      <c r="F439" s="19" t="str">
        <f>Query!F439</f>
        <v/>
      </c>
      <c r="G439" s="19" t="str">
        <f>Query!G439</f>
        <v/>
      </c>
      <c r="H439" s="19" t="str">
        <f>Query!H439</f>
        <v/>
      </c>
      <c r="I439" s="19" t="str">
        <f>Query!I439</f>
        <v/>
      </c>
      <c r="J439" s="19" t="str">
        <f>Query!J439</f>
        <v/>
      </c>
      <c r="K439" s="19" t="str">
        <f>Query!K439</f>
        <v/>
      </c>
      <c r="L439" s="19" t="str">
        <f>Query!L439</f>
        <v/>
      </c>
      <c r="M439" s="19" t="str">
        <f>Query!M439</f>
        <v/>
      </c>
      <c r="N439" s="19" t="str">
        <f>Query!N439</f>
        <v/>
      </c>
      <c r="O439" s="19" t="str">
        <f>Query!O439</f>
        <v/>
      </c>
      <c r="P439" s="19" t="str">
        <f>Query!P439</f>
        <v/>
      </c>
      <c r="Q439" s="19" t="str">
        <f>Query!Q439</f>
        <v/>
      </c>
    </row>
    <row r="440" ht="15.75" customHeight="1">
      <c r="A440" s="7" t="str">
        <f>Query!A440</f>
        <v/>
      </c>
      <c r="B440" s="7" t="str">
        <f>Query!B440</f>
        <v/>
      </c>
      <c r="C440" s="7" t="str">
        <f>Query!C440</f>
        <v/>
      </c>
      <c r="D440" s="7" t="str">
        <f>Query!D440</f>
        <v/>
      </c>
      <c r="E440" s="19" t="str">
        <f>Query!E440</f>
        <v/>
      </c>
      <c r="F440" s="19" t="str">
        <f>Query!F440</f>
        <v/>
      </c>
      <c r="G440" s="19" t="str">
        <f>Query!G440</f>
        <v/>
      </c>
      <c r="H440" s="19" t="str">
        <f>Query!H440</f>
        <v/>
      </c>
      <c r="I440" s="19" t="str">
        <f>Query!I440</f>
        <v/>
      </c>
      <c r="J440" s="19" t="str">
        <f>Query!J440</f>
        <v/>
      </c>
      <c r="K440" s="19" t="str">
        <f>Query!K440</f>
        <v/>
      </c>
      <c r="L440" s="19" t="str">
        <f>Query!L440</f>
        <v/>
      </c>
      <c r="M440" s="19" t="str">
        <f>Query!M440</f>
        <v/>
      </c>
      <c r="N440" s="19" t="str">
        <f>Query!N440</f>
        <v/>
      </c>
      <c r="O440" s="19" t="str">
        <f>Query!O440</f>
        <v/>
      </c>
      <c r="P440" s="19" t="str">
        <f>Query!P440</f>
        <v/>
      </c>
      <c r="Q440" s="19" t="str">
        <f>Query!Q440</f>
        <v/>
      </c>
    </row>
    <row r="441" ht="15.75" customHeight="1">
      <c r="A441" s="7" t="str">
        <f>Query!A441</f>
        <v/>
      </c>
      <c r="B441" s="7" t="str">
        <f>Query!B441</f>
        <v/>
      </c>
      <c r="C441" s="7" t="str">
        <f>Query!C441</f>
        <v/>
      </c>
      <c r="D441" s="7" t="str">
        <f>Query!D441</f>
        <v/>
      </c>
      <c r="E441" s="19" t="str">
        <f>Query!E441</f>
        <v/>
      </c>
      <c r="F441" s="19" t="str">
        <f>Query!F441</f>
        <v/>
      </c>
      <c r="G441" s="19" t="str">
        <f>Query!G441</f>
        <v/>
      </c>
      <c r="H441" s="19" t="str">
        <f>Query!H441</f>
        <v/>
      </c>
      <c r="I441" s="19" t="str">
        <f>Query!I441</f>
        <v/>
      </c>
      <c r="J441" s="19" t="str">
        <f>Query!J441</f>
        <v/>
      </c>
      <c r="K441" s="19" t="str">
        <f>Query!K441</f>
        <v/>
      </c>
      <c r="L441" s="19" t="str">
        <f>Query!L441</f>
        <v/>
      </c>
      <c r="M441" s="19" t="str">
        <f>Query!M441</f>
        <v/>
      </c>
      <c r="N441" s="19" t="str">
        <f>Query!N441</f>
        <v/>
      </c>
      <c r="O441" s="19" t="str">
        <f>Query!O441</f>
        <v/>
      </c>
      <c r="P441" s="19" t="str">
        <f>Query!P441</f>
        <v/>
      </c>
      <c r="Q441" s="19" t="str">
        <f>Query!Q441</f>
        <v/>
      </c>
    </row>
    <row r="442" ht="15.75" customHeight="1">
      <c r="A442" s="7" t="str">
        <f>Query!A442</f>
        <v/>
      </c>
      <c r="B442" s="7" t="str">
        <f>Query!B442</f>
        <v/>
      </c>
      <c r="C442" s="7" t="str">
        <f>Query!C442</f>
        <v/>
      </c>
      <c r="D442" s="7" t="str">
        <f>Query!D442</f>
        <v/>
      </c>
      <c r="E442" s="19" t="str">
        <f>Query!E442</f>
        <v/>
      </c>
      <c r="F442" s="19" t="str">
        <f>Query!F442</f>
        <v/>
      </c>
      <c r="G442" s="19" t="str">
        <f>Query!G442</f>
        <v/>
      </c>
      <c r="H442" s="19" t="str">
        <f>Query!H442</f>
        <v/>
      </c>
      <c r="I442" s="19" t="str">
        <f>Query!I442</f>
        <v/>
      </c>
      <c r="J442" s="19" t="str">
        <f>Query!J442</f>
        <v/>
      </c>
      <c r="K442" s="19" t="str">
        <f>Query!K442</f>
        <v/>
      </c>
      <c r="L442" s="19" t="str">
        <f>Query!L442</f>
        <v/>
      </c>
      <c r="M442" s="19" t="str">
        <f>Query!M442</f>
        <v/>
      </c>
      <c r="N442" s="19" t="str">
        <f>Query!N442</f>
        <v/>
      </c>
      <c r="O442" s="19" t="str">
        <f>Query!O442</f>
        <v/>
      </c>
      <c r="P442" s="19" t="str">
        <f>Query!P442</f>
        <v/>
      </c>
      <c r="Q442" s="19" t="str">
        <f>Query!Q442</f>
        <v/>
      </c>
    </row>
    <row r="443" ht="15.75" customHeight="1">
      <c r="A443" s="7" t="str">
        <f>Query!A443</f>
        <v/>
      </c>
      <c r="B443" s="7" t="str">
        <f>Query!B443</f>
        <v/>
      </c>
      <c r="C443" s="7" t="str">
        <f>Query!C443</f>
        <v/>
      </c>
      <c r="D443" s="7" t="str">
        <f>Query!D443</f>
        <v/>
      </c>
      <c r="E443" s="19" t="str">
        <f>Query!E443</f>
        <v/>
      </c>
      <c r="F443" s="19" t="str">
        <f>Query!F443</f>
        <v/>
      </c>
      <c r="G443" s="19" t="str">
        <f>Query!G443</f>
        <v/>
      </c>
      <c r="H443" s="19" t="str">
        <f>Query!H443</f>
        <v/>
      </c>
      <c r="I443" s="19" t="str">
        <f>Query!I443</f>
        <v/>
      </c>
      <c r="J443" s="19" t="str">
        <f>Query!J443</f>
        <v/>
      </c>
      <c r="K443" s="19" t="str">
        <f>Query!K443</f>
        <v/>
      </c>
      <c r="L443" s="19" t="str">
        <f>Query!L443</f>
        <v/>
      </c>
      <c r="M443" s="19" t="str">
        <f>Query!M443</f>
        <v/>
      </c>
      <c r="N443" s="19" t="str">
        <f>Query!N443</f>
        <v/>
      </c>
      <c r="O443" s="19" t="str">
        <f>Query!O443</f>
        <v/>
      </c>
      <c r="P443" s="19" t="str">
        <f>Query!P443</f>
        <v/>
      </c>
      <c r="Q443" s="19" t="str">
        <f>Query!Q443</f>
        <v/>
      </c>
    </row>
    <row r="444" ht="15.75" customHeight="1">
      <c r="A444" s="7" t="str">
        <f>Query!A444</f>
        <v/>
      </c>
      <c r="B444" s="7" t="str">
        <f>Query!B444</f>
        <v/>
      </c>
      <c r="C444" s="7" t="str">
        <f>Query!C444</f>
        <v/>
      </c>
      <c r="D444" s="7" t="str">
        <f>Query!D444</f>
        <v/>
      </c>
      <c r="E444" s="19" t="str">
        <f>Query!E444</f>
        <v/>
      </c>
      <c r="F444" s="19" t="str">
        <f>Query!F444</f>
        <v/>
      </c>
      <c r="G444" s="19" t="str">
        <f>Query!G444</f>
        <v/>
      </c>
      <c r="H444" s="19" t="str">
        <f>Query!H444</f>
        <v/>
      </c>
      <c r="I444" s="19" t="str">
        <f>Query!I444</f>
        <v/>
      </c>
      <c r="J444" s="19" t="str">
        <f>Query!J444</f>
        <v/>
      </c>
      <c r="K444" s="19" t="str">
        <f>Query!K444</f>
        <v/>
      </c>
      <c r="L444" s="19" t="str">
        <f>Query!L444</f>
        <v/>
      </c>
      <c r="M444" s="19" t="str">
        <f>Query!M444</f>
        <v/>
      </c>
      <c r="N444" s="19" t="str">
        <f>Query!N444</f>
        <v/>
      </c>
      <c r="O444" s="19" t="str">
        <f>Query!O444</f>
        <v/>
      </c>
      <c r="P444" s="19" t="str">
        <f>Query!P444</f>
        <v/>
      </c>
      <c r="Q444" s="19" t="str">
        <f>Query!Q444</f>
        <v/>
      </c>
    </row>
    <row r="445" ht="15.75" customHeight="1">
      <c r="A445" s="7" t="str">
        <f>Query!A445</f>
        <v/>
      </c>
      <c r="B445" s="7" t="str">
        <f>Query!B445</f>
        <v/>
      </c>
      <c r="C445" s="7" t="str">
        <f>Query!C445</f>
        <v/>
      </c>
      <c r="D445" s="7" t="str">
        <f>Query!D445</f>
        <v/>
      </c>
      <c r="E445" s="19" t="str">
        <f>Query!E445</f>
        <v/>
      </c>
      <c r="F445" s="19" t="str">
        <f>Query!F445</f>
        <v/>
      </c>
      <c r="G445" s="19" t="str">
        <f>Query!G445</f>
        <v/>
      </c>
      <c r="H445" s="19" t="str">
        <f>Query!H445</f>
        <v/>
      </c>
      <c r="I445" s="19" t="str">
        <f>Query!I445</f>
        <v/>
      </c>
      <c r="J445" s="19" t="str">
        <f>Query!J445</f>
        <v/>
      </c>
      <c r="K445" s="19" t="str">
        <f>Query!K445</f>
        <v/>
      </c>
      <c r="L445" s="19" t="str">
        <f>Query!L445</f>
        <v/>
      </c>
      <c r="M445" s="19" t="str">
        <f>Query!M445</f>
        <v/>
      </c>
      <c r="N445" s="19" t="str">
        <f>Query!N445</f>
        <v/>
      </c>
      <c r="O445" s="19" t="str">
        <f>Query!O445</f>
        <v/>
      </c>
      <c r="P445" s="19" t="str">
        <f>Query!P445</f>
        <v/>
      </c>
      <c r="Q445" s="19" t="str">
        <f>Query!Q445</f>
        <v/>
      </c>
    </row>
    <row r="446" ht="15.75" customHeight="1">
      <c r="A446" s="7" t="str">
        <f>Query!A446</f>
        <v/>
      </c>
      <c r="B446" s="7" t="str">
        <f>Query!B446</f>
        <v/>
      </c>
      <c r="C446" s="7" t="str">
        <f>Query!C446</f>
        <v/>
      </c>
      <c r="D446" s="7" t="str">
        <f>Query!D446</f>
        <v/>
      </c>
      <c r="E446" s="19" t="str">
        <f>Query!E446</f>
        <v/>
      </c>
      <c r="F446" s="19" t="str">
        <f>Query!F446</f>
        <v/>
      </c>
      <c r="G446" s="19" t="str">
        <f>Query!G446</f>
        <v/>
      </c>
      <c r="H446" s="19" t="str">
        <f>Query!H446</f>
        <v/>
      </c>
      <c r="I446" s="19" t="str">
        <f>Query!I446</f>
        <v/>
      </c>
      <c r="J446" s="19" t="str">
        <f>Query!J446</f>
        <v/>
      </c>
      <c r="K446" s="19" t="str">
        <f>Query!K446</f>
        <v/>
      </c>
      <c r="L446" s="19" t="str">
        <f>Query!L446</f>
        <v/>
      </c>
      <c r="M446" s="19" t="str">
        <f>Query!M446</f>
        <v/>
      </c>
      <c r="N446" s="19" t="str">
        <f>Query!N446</f>
        <v/>
      </c>
      <c r="O446" s="19" t="str">
        <f>Query!O446</f>
        <v/>
      </c>
      <c r="P446" s="19" t="str">
        <f>Query!P446</f>
        <v/>
      </c>
      <c r="Q446" s="19" t="str">
        <f>Query!Q446</f>
        <v/>
      </c>
    </row>
    <row r="447" ht="15.75" customHeight="1">
      <c r="A447" s="7" t="str">
        <f>Query!A447</f>
        <v/>
      </c>
      <c r="B447" s="7" t="str">
        <f>Query!B447</f>
        <v/>
      </c>
      <c r="C447" s="7" t="str">
        <f>Query!C447</f>
        <v/>
      </c>
      <c r="D447" s="7" t="str">
        <f>Query!D447</f>
        <v/>
      </c>
      <c r="E447" s="19" t="str">
        <f>Query!E447</f>
        <v/>
      </c>
      <c r="F447" s="19" t="str">
        <f>Query!F447</f>
        <v/>
      </c>
      <c r="G447" s="19" t="str">
        <f>Query!G447</f>
        <v/>
      </c>
      <c r="H447" s="19" t="str">
        <f>Query!H447</f>
        <v/>
      </c>
      <c r="I447" s="19" t="str">
        <f>Query!I447</f>
        <v/>
      </c>
      <c r="J447" s="19" t="str">
        <f>Query!J447</f>
        <v/>
      </c>
      <c r="K447" s="19" t="str">
        <f>Query!K447</f>
        <v/>
      </c>
      <c r="L447" s="19" t="str">
        <f>Query!L447</f>
        <v/>
      </c>
      <c r="M447" s="19" t="str">
        <f>Query!M447</f>
        <v/>
      </c>
      <c r="N447" s="19" t="str">
        <f>Query!N447</f>
        <v/>
      </c>
      <c r="O447" s="19" t="str">
        <f>Query!O447</f>
        <v/>
      </c>
      <c r="P447" s="19" t="str">
        <f>Query!P447</f>
        <v/>
      </c>
      <c r="Q447" s="19" t="str">
        <f>Query!Q447</f>
        <v/>
      </c>
    </row>
    <row r="448" ht="15.75" customHeight="1">
      <c r="A448" s="7" t="str">
        <f>Query!A448</f>
        <v/>
      </c>
      <c r="B448" s="7" t="str">
        <f>Query!B448</f>
        <v/>
      </c>
      <c r="C448" s="7" t="str">
        <f>Query!C448</f>
        <v/>
      </c>
      <c r="D448" s="7" t="str">
        <f>Query!D448</f>
        <v/>
      </c>
      <c r="E448" s="19" t="str">
        <f>Query!E448</f>
        <v/>
      </c>
      <c r="F448" s="19" t="str">
        <f>Query!F448</f>
        <v/>
      </c>
      <c r="G448" s="19" t="str">
        <f>Query!G448</f>
        <v/>
      </c>
      <c r="H448" s="19" t="str">
        <f>Query!H448</f>
        <v/>
      </c>
      <c r="I448" s="19" t="str">
        <f>Query!I448</f>
        <v/>
      </c>
      <c r="J448" s="19" t="str">
        <f>Query!J448</f>
        <v/>
      </c>
      <c r="K448" s="19" t="str">
        <f>Query!K448</f>
        <v/>
      </c>
      <c r="L448" s="19" t="str">
        <f>Query!L448</f>
        <v/>
      </c>
      <c r="M448" s="19" t="str">
        <f>Query!M448</f>
        <v/>
      </c>
      <c r="N448" s="19" t="str">
        <f>Query!N448</f>
        <v/>
      </c>
      <c r="O448" s="19" t="str">
        <f>Query!O448</f>
        <v/>
      </c>
      <c r="P448" s="19" t="str">
        <f>Query!P448</f>
        <v/>
      </c>
      <c r="Q448" s="19" t="str">
        <f>Query!Q448</f>
        <v/>
      </c>
    </row>
    <row r="449" ht="15.75" customHeight="1">
      <c r="A449" s="7" t="str">
        <f>Query!A449</f>
        <v/>
      </c>
      <c r="B449" s="7" t="str">
        <f>Query!B449</f>
        <v/>
      </c>
      <c r="C449" s="7" t="str">
        <f>Query!C449</f>
        <v/>
      </c>
      <c r="D449" s="7" t="str">
        <f>Query!D449</f>
        <v/>
      </c>
      <c r="E449" s="19" t="str">
        <f>Query!E449</f>
        <v/>
      </c>
      <c r="F449" s="19" t="str">
        <f>Query!F449</f>
        <v/>
      </c>
      <c r="G449" s="19" t="str">
        <f>Query!G449</f>
        <v/>
      </c>
      <c r="H449" s="19" t="str">
        <f>Query!H449</f>
        <v/>
      </c>
      <c r="I449" s="19" t="str">
        <f>Query!I449</f>
        <v/>
      </c>
      <c r="J449" s="19" t="str">
        <f>Query!J449</f>
        <v/>
      </c>
      <c r="K449" s="19" t="str">
        <f>Query!K449</f>
        <v/>
      </c>
      <c r="L449" s="19" t="str">
        <f>Query!L449</f>
        <v/>
      </c>
      <c r="M449" s="19" t="str">
        <f>Query!M449</f>
        <v/>
      </c>
      <c r="N449" s="19" t="str">
        <f>Query!N449</f>
        <v/>
      </c>
      <c r="O449" s="19" t="str">
        <f>Query!O449</f>
        <v/>
      </c>
      <c r="P449" s="19" t="str">
        <f>Query!P449</f>
        <v/>
      </c>
      <c r="Q449" s="19" t="str">
        <f>Query!Q449</f>
        <v/>
      </c>
    </row>
    <row r="450" ht="15.75" customHeight="1">
      <c r="A450" s="7" t="str">
        <f>Query!A450</f>
        <v/>
      </c>
      <c r="B450" s="7" t="str">
        <f>Query!B450</f>
        <v/>
      </c>
      <c r="C450" s="7" t="str">
        <f>Query!C450</f>
        <v/>
      </c>
      <c r="D450" s="7" t="str">
        <f>Query!D450</f>
        <v/>
      </c>
      <c r="E450" s="19" t="str">
        <f>Query!E450</f>
        <v/>
      </c>
      <c r="F450" s="19" t="str">
        <f>Query!F450</f>
        <v/>
      </c>
      <c r="G450" s="19" t="str">
        <f>Query!G450</f>
        <v/>
      </c>
      <c r="H450" s="19" t="str">
        <f>Query!H450</f>
        <v/>
      </c>
      <c r="I450" s="19" t="str">
        <f>Query!I450</f>
        <v/>
      </c>
      <c r="J450" s="19" t="str">
        <f>Query!J450</f>
        <v/>
      </c>
      <c r="K450" s="19" t="str">
        <f>Query!K450</f>
        <v/>
      </c>
      <c r="L450" s="19" t="str">
        <f>Query!L450</f>
        <v/>
      </c>
      <c r="M450" s="19" t="str">
        <f>Query!M450</f>
        <v/>
      </c>
      <c r="N450" s="19" t="str">
        <f>Query!N450</f>
        <v/>
      </c>
      <c r="O450" s="19" t="str">
        <f>Query!O450</f>
        <v/>
      </c>
      <c r="P450" s="19" t="str">
        <f>Query!P450</f>
        <v/>
      </c>
      <c r="Q450" s="19" t="str">
        <f>Query!Q450</f>
        <v/>
      </c>
    </row>
    <row r="451" ht="15.75" customHeight="1">
      <c r="A451" s="7" t="str">
        <f>Query!A451</f>
        <v/>
      </c>
      <c r="B451" s="7" t="str">
        <f>Query!B451</f>
        <v/>
      </c>
      <c r="C451" s="7" t="str">
        <f>Query!C451</f>
        <v/>
      </c>
      <c r="D451" s="7" t="str">
        <f>Query!D451</f>
        <v/>
      </c>
      <c r="E451" s="19" t="str">
        <f>Query!E451</f>
        <v/>
      </c>
      <c r="F451" s="19" t="str">
        <f>Query!F451</f>
        <v/>
      </c>
      <c r="G451" s="19" t="str">
        <f>Query!G451</f>
        <v/>
      </c>
      <c r="H451" s="19" t="str">
        <f>Query!H451</f>
        <v/>
      </c>
      <c r="I451" s="19" t="str">
        <f>Query!I451</f>
        <v/>
      </c>
      <c r="J451" s="19" t="str">
        <f>Query!J451</f>
        <v/>
      </c>
      <c r="K451" s="19" t="str">
        <f>Query!K451</f>
        <v/>
      </c>
      <c r="L451" s="19" t="str">
        <f>Query!L451</f>
        <v/>
      </c>
      <c r="M451" s="19" t="str">
        <f>Query!M451</f>
        <v/>
      </c>
      <c r="N451" s="19" t="str">
        <f>Query!N451</f>
        <v/>
      </c>
      <c r="O451" s="19" t="str">
        <f>Query!O451</f>
        <v/>
      </c>
      <c r="P451" s="19" t="str">
        <f>Query!P451</f>
        <v/>
      </c>
      <c r="Q451" s="19" t="str">
        <f>Query!Q451</f>
        <v/>
      </c>
    </row>
    <row r="452" ht="15.75" customHeight="1">
      <c r="A452" s="7" t="str">
        <f>Query!A452</f>
        <v/>
      </c>
      <c r="B452" s="7" t="str">
        <f>Query!B452</f>
        <v/>
      </c>
      <c r="C452" s="7" t="str">
        <f>Query!C452</f>
        <v/>
      </c>
      <c r="D452" s="7" t="str">
        <f>Query!D452</f>
        <v/>
      </c>
      <c r="E452" s="19" t="str">
        <f>Query!E452</f>
        <v/>
      </c>
      <c r="F452" s="19" t="str">
        <f>Query!F452</f>
        <v/>
      </c>
      <c r="G452" s="19" t="str">
        <f>Query!G452</f>
        <v/>
      </c>
      <c r="H452" s="19" t="str">
        <f>Query!H452</f>
        <v/>
      </c>
      <c r="I452" s="19" t="str">
        <f>Query!I452</f>
        <v/>
      </c>
      <c r="J452" s="19" t="str">
        <f>Query!J452</f>
        <v/>
      </c>
      <c r="K452" s="19" t="str">
        <f>Query!K452</f>
        <v/>
      </c>
      <c r="L452" s="19" t="str">
        <f>Query!L452</f>
        <v/>
      </c>
      <c r="M452" s="19" t="str">
        <f>Query!M452</f>
        <v/>
      </c>
      <c r="N452" s="19" t="str">
        <f>Query!N452</f>
        <v/>
      </c>
      <c r="O452" s="19" t="str">
        <f>Query!O452</f>
        <v/>
      </c>
      <c r="P452" s="19" t="str">
        <f>Query!P452</f>
        <v/>
      </c>
      <c r="Q452" s="19" t="str">
        <f>Query!Q452</f>
        <v/>
      </c>
    </row>
    <row r="453" ht="15.75" customHeight="1">
      <c r="A453" s="7" t="str">
        <f>Query!A453</f>
        <v/>
      </c>
      <c r="B453" s="7" t="str">
        <f>Query!B453</f>
        <v/>
      </c>
      <c r="C453" s="7" t="str">
        <f>Query!C453</f>
        <v/>
      </c>
      <c r="D453" s="7" t="str">
        <f>Query!D453</f>
        <v/>
      </c>
      <c r="E453" s="19" t="str">
        <f>Query!E453</f>
        <v/>
      </c>
      <c r="F453" s="19" t="str">
        <f>Query!F453</f>
        <v/>
      </c>
      <c r="G453" s="19" t="str">
        <f>Query!G453</f>
        <v/>
      </c>
      <c r="H453" s="19" t="str">
        <f>Query!H453</f>
        <v/>
      </c>
      <c r="I453" s="19" t="str">
        <f>Query!I453</f>
        <v/>
      </c>
      <c r="J453" s="19" t="str">
        <f>Query!J453</f>
        <v/>
      </c>
      <c r="K453" s="19" t="str">
        <f>Query!K453</f>
        <v/>
      </c>
      <c r="L453" s="19" t="str">
        <f>Query!L453</f>
        <v/>
      </c>
      <c r="M453" s="19" t="str">
        <f>Query!M453</f>
        <v/>
      </c>
      <c r="N453" s="19" t="str">
        <f>Query!N453</f>
        <v/>
      </c>
      <c r="O453" s="19" t="str">
        <f>Query!O453</f>
        <v/>
      </c>
      <c r="P453" s="19" t="str">
        <f>Query!P453</f>
        <v/>
      </c>
      <c r="Q453" s="19" t="str">
        <f>Query!Q453</f>
        <v/>
      </c>
    </row>
    <row r="454" ht="15.75" customHeight="1">
      <c r="A454" s="7" t="str">
        <f>Query!A454</f>
        <v/>
      </c>
      <c r="B454" s="7" t="str">
        <f>Query!B454</f>
        <v/>
      </c>
      <c r="C454" s="7" t="str">
        <f>Query!C454</f>
        <v/>
      </c>
      <c r="D454" s="7" t="str">
        <f>Query!D454</f>
        <v/>
      </c>
      <c r="E454" s="19" t="str">
        <f>Query!E454</f>
        <v/>
      </c>
      <c r="F454" s="19" t="str">
        <f>Query!F454</f>
        <v/>
      </c>
      <c r="G454" s="19" t="str">
        <f>Query!G454</f>
        <v/>
      </c>
      <c r="H454" s="19" t="str">
        <f>Query!H454</f>
        <v/>
      </c>
      <c r="I454" s="19" t="str">
        <f>Query!I454</f>
        <v/>
      </c>
      <c r="J454" s="19" t="str">
        <f>Query!J454</f>
        <v/>
      </c>
      <c r="K454" s="19" t="str">
        <f>Query!K454</f>
        <v/>
      </c>
      <c r="L454" s="19" t="str">
        <f>Query!L454</f>
        <v/>
      </c>
      <c r="M454" s="19" t="str">
        <f>Query!M454</f>
        <v/>
      </c>
      <c r="N454" s="19" t="str">
        <f>Query!N454</f>
        <v/>
      </c>
      <c r="O454" s="19" t="str">
        <f>Query!O454</f>
        <v/>
      </c>
      <c r="P454" s="19" t="str">
        <f>Query!P454</f>
        <v/>
      </c>
      <c r="Q454" s="19" t="str">
        <f>Query!Q454</f>
        <v/>
      </c>
    </row>
    <row r="455" ht="15.75" customHeight="1">
      <c r="A455" s="7" t="str">
        <f>Query!A455</f>
        <v/>
      </c>
      <c r="B455" s="7" t="str">
        <f>Query!B455</f>
        <v/>
      </c>
      <c r="C455" s="7" t="str">
        <f>Query!C455</f>
        <v/>
      </c>
      <c r="D455" s="7" t="str">
        <f>Query!D455</f>
        <v/>
      </c>
      <c r="E455" s="19" t="str">
        <f>Query!E455</f>
        <v/>
      </c>
      <c r="F455" s="19" t="str">
        <f>Query!F455</f>
        <v/>
      </c>
      <c r="G455" s="19" t="str">
        <f>Query!G455</f>
        <v/>
      </c>
      <c r="H455" s="19" t="str">
        <f>Query!H455</f>
        <v/>
      </c>
      <c r="I455" s="19" t="str">
        <f>Query!I455</f>
        <v/>
      </c>
      <c r="J455" s="19" t="str">
        <f>Query!J455</f>
        <v/>
      </c>
      <c r="K455" s="19" t="str">
        <f>Query!K455</f>
        <v/>
      </c>
      <c r="L455" s="19" t="str">
        <f>Query!L455</f>
        <v/>
      </c>
      <c r="M455" s="19" t="str">
        <f>Query!M455</f>
        <v/>
      </c>
      <c r="N455" s="19" t="str">
        <f>Query!N455</f>
        <v/>
      </c>
      <c r="O455" s="19" t="str">
        <f>Query!O455</f>
        <v/>
      </c>
      <c r="P455" s="19" t="str">
        <f>Query!P455</f>
        <v/>
      </c>
      <c r="Q455" s="19" t="str">
        <f>Query!Q455</f>
        <v/>
      </c>
    </row>
    <row r="456" ht="15.75" customHeight="1">
      <c r="A456" s="7" t="str">
        <f>Query!A456</f>
        <v/>
      </c>
      <c r="B456" s="7" t="str">
        <f>Query!B456</f>
        <v/>
      </c>
      <c r="C456" s="7" t="str">
        <f>Query!C456</f>
        <v/>
      </c>
      <c r="D456" s="7" t="str">
        <f>Query!D456</f>
        <v/>
      </c>
      <c r="E456" s="19" t="str">
        <f>Query!E456</f>
        <v/>
      </c>
      <c r="F456" s="19" t="str">
        <f>Query!F456</f>
        <v/>
      </c>
      <c r="G456" s="19" t="str">
        <f>Query!G456</f>
        <v/>
      </c>
      <c r="H456" s="19" t="str">
        <f>Query!H456</f>
        <v/>
      </c>
      <c r="I456" s="19" t="str">
        <f>Query!I456</f>
        <v/>
      </c>
      <c r="J456" s="19" t="str">
        <f>Query!J456</f>
        <v/>
      </c>
      <c r="K456" s="19" t="str">
        <f>Query!K456</f>
        <v/>
      </c>
      <c r="L456" s="19" t="str">
        <f>Query!L456</f>
        <v/>
      </c>
      <c r="M456" s="19" t="str">
        <f>Query!M456</f>
        <v/>
      </c>
      <c r="N456" s="19" t="str">
        <f>Query!N456</f>
        <v/>
      </c>
      <c r="O456" s="19" t="str">
        <f>Query!O456</f>
        <v/>
      </c>
      <c r="P456" s="19" t="str">
        <f>Query!P456</f>
        <v/>
      </c>
      <c r="Q456" s="19" t="str">
        <f>Query!Q456</f>
        <v/>
      </c>
    </row>
    <row r="457" ht="15.75" customHeight="1">
      <c r="A457" s="7" t="str">
        <f>Query!A457</f>
        <v/>
      </c>
      <c r="B457" s="7" t="str">
        <f>Query!B457</f>
        <v/>
      </c>
      <c r="C457" s="7" t="str">
        <f>Query!C457</f>
        <v/>
      </c>
      <c r="D457" s="7" t="str">
        <f>Query!D457</f>
        <v/>
      </c>
      <c r="E457" s="19" t="str">
        <f>Query!E457</f>
        <v/>
      </c>
      <c r="F457" s="19" t="str">
        <f>Query!F457</f>
        <v/>
      </c>
      <c r="G457" s="19" t="str">
        <f>Query!G457</f>
        <v/>
      </c>
      <c r="H457" s="19" t="str">
        <f>Query!H457</f>
        <v/>
      </c>
      <c r="I457" s="19" t="str">
        <f>Query!I457</f>
        <v/>
      </c>
      <c r="J457" s="19" t="str">
        <f>Query!J457</f>
        <v/>
      </c>
      <c r="K457" s="19" t="str">
        <f>Query!K457</f>
        <v/>
      </c>
      <c r="L457" s="19" t="str">
        <f>Query!L457</f>
        <v/>
      </c>
      <c r="M457" s="19" t="str">
        <f>Query!M457</f>
        <v/>
      </c>
      <c r="N457" s="19" t="str">
        <f>Query!N457</f>
        <v/>
      </c>
      <c r="O457" s="19" t="str">
        <f>Query!O457</f>
        <v/>
      </c>
      <c r="P457" s="19" t="str">
        <f>Query!P457</f>
        <v/>
      </c>
      <c r="Q457" s="19" t="str">
        <f>Query!Q457</f>
        <v/>
      </c>
    </row>
    <row r="458" ht="15.75" customHeight="1">
      <c r="A458" s="7" t="str">
        <f>Query!A458</f>
        <v/>
      </c>
      <c r="B458" s="7" t="str">
        <f>Query!B458</f>
        <v/>
      </c>
      <c r="C458" s="7" t="str">
        <f>Query!C458</f>
        <v/>
      </c>
      <c r="D458" s="7" t="str">
        <f>Query!D458</f>
        <v/>
      </c>
      <c r="E458" s="19" t="str">
        <f>Query!E458</f>
        <v/>
      </c>
      <c r="F458" s="19" t="str">
        <f>Query!F458</f>
        <v/>
      </c>
      <c r="G458" s="19" t="str">
        <f>Query!G458</f>
        <v/>
      </c>
      <c r="H458" s="19" t="str">
        <f>Query!H458</f>
        <v/>
      </c>
      <c r="I458" s="19" t="str">
        <f>Query!I458</f>
        <v/>
      </c>
      <c r="J458" s="19" t="str">
        <f>Query!J458</f>
        <v/>
      </c>
      <c r="K458" s="19" t="str">
        <f>Query!K458</f>
        <v/>
      </c>
      <c r="L458" s="19" t="str">
        <f>Query!L458</f>
        <v/>
      </c>
      <c r="M458" s="19" t="str">
        <f>Query!M458</f>
        <v/>
      </c>
      <c r="N458" s="19" t="str">
        <f>Query!N458</f>
        <v/>
      </c>
      <c r="O458" s="19" t="str">
        <f>Query!O458</f>
        <v/>
      </c>
      <c r="P458" s="19" t="str">
        <f>Query!P458</f>
        <v/>
      </c>
      <c r="Q458" s="19" t="str">
        <f>Query!Q458</f>
        <v/>
      </c>
    </row>
    <row r="459" ht="15.75" customHeight="1">
      <c r="A459" s="7" t="str">
        <f>Query!A459</f>
        <v/>
      </c>
      <c r="B459" s="7" t="str">
        <f>Query!B459</f>
        <v/>
      </c>
      <c r="C459" s="7" t="str">
        <f>Query!C459</f>
        <v/>
      </c>
      <c r="D459" s="7" t="str">
        <f>Query!D459</f>
        <v/>
      </c>
      <c r="E459" s="19" t="str">
        <f>Query!E459</f>
        <v/>
      </c>
      <c r="F459" s="19" t="str">
        <f>Query!F459</f>
        <v/>
      </c>
      <c r="G459" s="19" t="str">
        <f>Query!G459</f>
        <v/>
      </c>
      <c r="H459" s="19" t="str">
        <f>Query!H459</f>
        <v/>
      </c>
      <c r="I459" s="19" t="str">
        <f>Query!I459</f>
        <v/>
      </c>
      <c r="J459" s="19" t="str">
        <f>Query!J459</f>
        <v/>
      </c>
      <c r="K459" s="19" t="str">
        <f>Query!K459</f>
        <v/>
      </c>
      <c r="L459" s="19" t="str">
        <f>Query!L459</f>
        <v/>
      </c>
      <c r="M459" s="19" t="str">
        <f>Query!M459</f>
        <v/>
      </c>
      <c r="N459" s="19" t="str">
        <f>Query!N459</f>
        <v/>
      </c>
      <c r="O459" s="19" t="str">
        <f>Query!O459</f>
        <v/>
      </c>
      <c r="P459" s="19" t="str">
        <f>Query!P459</f>
        <v/>
      </c>
      <c r="Q459" s="19" t="str">
        <f>Query!Q459</f>
        <v/>
      </c>
    </row>
    <row r="460" ht="15.75" customHeight="1">
      <c r="A460" s="7" t="str">
        <f>Query!A460</f>
        <v/>
      </c>
      <c r="B460" s="7" t="str">
        <f>Query!B460</f>
        <v/>
      </c>
      <c r="C460" s="7" t="str">
        <f>Query!C460</f>
        <v/>
      </c>
      <c r="D460" s="7" t="str">
        <f>Query!D460</f>
        <v/>
      </c>
      <c r="E460" s="19" t="str">
        <f>Query!E460</f>
        <v/>
      </c>
      <c r="F460" s="19" t="str">
        <f>Query!F460</f>
        <v/>
      </c>
      <c r="G460" s="19" t="str">
        <f>Query!G460</f>
        <v/>
      </c>
      <c r="H460" s="19" t="str">
        <f>Query!H460</f>
        <v/>
      </c>
      <c r="I460" s="19" t="str">
        <f>Query!I460</f>
        <v/>
      </c>
      <c r="J460" s="19" t="str">
        <f>Query!J460</f>
        <v/>
      </c>
      <c r="K460" s="19" t="str">
        <f>Query!K460</f>
        <v/>
      </c>
      <c r="L460" s="19" t="str">
        <f>Query!L460</f>
        <v/>
      </c>
      <c r="M460" s="19" t="str">
        <f>Query!M460</f>
        <v/>
      </c>
      <c r="N460" s="19" t="str">
        <f>Query!N460</f>
        <v/>
      </c>
      <c r="O460" s="19" t="str">
        <f>Query!O460</f>
        <v/>
      </c>
      <c r="P460" s="19" t="str">
        <f>Query!P460</f>
        <v/>
      </c>
      <c r="Q460" s="19" t="str">
        <f>Query!Q460</f>
        <v/>
      </c>
    </row>
    <row r="461" ht="15.75" customHeight="1">
      <c r="A461" s="7" t="str">
        <f>Query!A461</f>
        <v/>
      </c>
      <c r="B461" s="7" t="str">
        <f>Query!B461</f>
        <v/>
      </c>
      <c r="C461" s="7" t="str">
        <f>Query!C461</f>
        <v/>
      </c>
      <c r="D461" s="7" t="str">
        <f>Query!D461</f>
        <v/>
      </c>
      <c r="E461" s="19" t="str">
        <f>Query!E461</f>
        <v/>
      </c>
      <c r="F461" s="19" t="str">
        <f>Query!F461</f>
        <v/>
      </c>
      <c r="G461" s="19" t="str">
        <f>Query!G461</f>
        <v/>
      </c>
      <c r="H461" s="19" t="str">
        <f>Query!H461</f>
        <v/>
      </c>
      <c r="I461" s="19" t="str">
        <f>Query!I461</f>
        <v/>
      </c>
      <c r="J461" s="19" t="str">
        <f>Query!J461</f>
        <v/>
      </c>
      <c r="K461" s="19" t="str">
        <f>Query!K461</f>
        <v/>
      </c>
      <c r="L461" s="19" t="str">
        <f>Query!L461</f>
        <v/>
      </c>
      <c r="M461" s="19" t="str">
        <f>Query!M461</f>
        <v/>
      </c>
      <c r="N461" s="19" t="str">
        <f>Query!N461</f>
        <v/>
      </c>
      <c r="O461" s="19" t="str">
        <f>Query!O461</f>
        <v/>
      </c>
      <c r="P461" s="19" t="str">
        <f>Query!P461</f>
        <v/>
      </c>
      <c r="Q461" s="19" t="str">
        <f>Query!Q461</f>
        <v/>
      </c>
    </row>
    <row r="462" ht="15.75" customHeight="1">
      <c r="A462" s="7" t="str">
        <f>Query!A462</f>
        <v/>
      </c>
      <c r="B462" s="7" t="str">
        <f>Query!B462</f>
        <v/>
      </c>
      <c r="C462" s="7" t="str">
        <f>Query!C462</f>
        <v/>
      </c>
      <c r="D462" s="7" t="str">
        <f>Query!D462</f>
        <v/>
      </c>
      <c r="E462" s="19" t="str">
        <f>Query!E462</f>
        <v/>
      </c>
      <c r="F462" s="19" t="str">
        <f>Query!F462</f>
        <v/>
      </c>
      <c r="G462" s="19" t="str">
        <f>Query!G462</f>
        <v/>
      </c>
      <c r="H462" s="19" t="str">
        <f>Query!H462</f>
        <v/>
      </c>
      <c r="I462" s="19" t="str">
        <f>Query!I462</f>
        <v/>
      </c>
      <c r="J462" s="19" t="str">
        <f>Query!J462</f>
        <v/>
      </c>
      <c r="K462" s="19" t="str">
        <f>Query!K462</f>
        <v/>
      </c>
      <c r="L462" s="19" t="str">
        <f>Query!L462</f>
        <v/>
      </c>
      <c r="M462" s="19" t="str">
        <f>Query!M462</f>
        <v/>
      </c>
      <c r="N462" s="19" t="str">
        <f>Query!N462</f>
        <v/>
      </c>
      <c r="O462" s="19" t="str">
        <f>Query!O462</f>
        <v/>
      </c>
      <c r="P462" s="19" t="str">
        <f>Query!P462</f>
        <v/>
      </c>
      <c r="Q462" s="19" t="str">
        <f>Query!Q462</f>
        <v/>
      </c>
    </row>
    <row r="463" ht="15.75" customHeight="1">
      <c r="A463" s="7" t="str">
        <f>Query!A463</f>
        <v/>
      </c>
      <c r="B463" s="7" t="str">
        <f>Query!B463</f>
        <v/>
      </c>
      <c r="C463" s="7" t="str">
        <f>Query!C463</f>
        <v/>
      </c>
      <c r="D463" s="7" t="str">
        <f>Query!D463</f>
        <v/>
      </c>
      <c r="E463" s="19" t="str">
        <f>Query!E463</f>
        <v/>
      </c>
      <c r="F463" s="19" t="str">
        <f>Query!F463</f>
        <v/>
      </c>
      <c r="G463" s="19" t="str">
        <f>Query!G463</f>
        <v/>
      </c>
      <c r="H463" s="19" t="str">
        <f>Query!H463</f>
        <v/>
      </c>
      <c r="I463" s="19" t="str">
        <f>Query!I463</f>
        <v/>
      </c>
      <c r="J463" s="19" t="str">
        <f>Query!J463</f>
        <v/>
      </c>
      <c r="K463" s="19" t="str">
        <f>Query!K463</f>
        <v/>
      </c>
      <c r="L463" s="19" t="str">
        <f>Query!L463</f>
        <v/>
      </c>
      <c r="M463" s="19" t="str">
        <f>Query!M463</f>
        <v/>
      </c>
      <c r="N463" s="19" t="str">
        <f>Query!N463</f>
        <v/>
      </c>
      <c r="O463" s="19" t="str">
        <f>Query!O463</f>
        <v/>
      </c>
      <c r="P463" s="19" t="str">
        <f>Query!P463</f>
        <v/>
      </c>
      <c r="Q463" s="19" t="str">
        <f>Query!Q463</f>
        <v/>
      </c>
    </row>
    <row r="464" ht="15.75" customHeight="1">
      <c r="A464" s="7" t="str">
        <f>Query!A464</f>
        <v/>
      </c>
      <c r="B464" s="7" t="str">
        <f>Query!B464</f>
        <v/>
      </c>
      <c r="C464" s="7" t="str">
        <f>Query!C464</f>
        <v/>
      </c>
      <c r="D464" s="7" t="str">
        <f>Query!D464</f>
        <v/>
      </c>
      <c r="E464" s="19" t="str">
        <f>Query!E464</f>
        <v/>
      </c>
      <c r="F464" s="19" t="str">
        <f>Query!F464</f>
        <v/>
      </c>
      <c r="G464" s="19" t="str">
        <f>Query!G464</f>
        <v/>
      </c>
      <c r="H464" s="19" t="str">
        <f>Query!H464</f>
        <v/>
      </c>
      <c r="I464" s="19" t="str">
        <f>Query!I464</f>
        <v/>
      </c>
      <c r="J464" s="19" t="str">
        <f>Query!J464</f>
        <v/>
      </c>
      <c r="K464" s="19" t="str">
        <f>Query!K464</f>
        <v/>
      </c>
      <c r="L464" s="19" t="str">
        <f>Query!L464</f>
        <v/>
      </c>
      <c r="M464" s="19" t="str">
        <f>Query!M464</f>
        <v/>
      </c>
      <c r="N464" s="19" t="str">
        <f>Query!N464</f>
        <v/>
      </c>
      <c r="O464" s="19" t="str">
        <f>Query!O464</f>
        <v/>
      </c>
      <c r="P464" s="19" t="str">
        <f>Query!P464</f>
        <v/>
      </c>
      <c r="Q464" s="19" t="str">
        <f>Query!Q464</f>
        <v/>
      </c>
    </row>
    <row r="465" ht="15.75" customHeight="1">
      <c r="A465" s="7" t="str">
        <f>Query!A465</f>
        <v/>
      </c>
      <c r="B465" s="7" t="str">
        <f>Query!B465</f>
        <v/>
      </c>
      <c r="C465" s="7" t="str">
        <f>Query!C465</f>
        <v/>
      </c>
      <c r="D465" s="7" t="str">
        <f>Query!D465</f>
        <v/>
      </c>
      <c r="E465" s="19" t="str">
        <f>Query!E465</f>
        <v/>
      </c>
      <c r="F465" s="19" t="str">
        <f>Query!F465</f>
        <v/>
      </c>
      <c r="G465" s="19" t="str">
        <f>Query!G465</f>
        <v/>
      </c>
      <c r="H465" s="19" t="str">
        <f>Query!H465</f>
        <v/>
      </c>
      <c r="I465" s="19" t="str">
        <f>Query!I465</f>
        <v/>
      </c>
      <c r="J465" s="19" t="str">
        <f>Query!J465</f>
        <v/>
      </c>
      <c r="K465" s="19" t="str">
        <f>Query!K465</f>
        <v/>
      </c>
      <c r="L465" s="19" t="str">
        <f>Query!L465</f>
        <v/>
      </c>
      <c r="M465" s="19" t="str">
        <f>Query!M465</f>
        <v/>
      </c>
      <c r="N465" s="19" t="str">
        <f>Query!N465</f>
        <v/>
      </c>
      <c r="O465" s="19" t="str">
        <f>Query!O465</f>
        <v/>
      </c>
      <c r="P465" s="19" t="str">
        <f>Query!P465</f>
        <v/>
      </c>
      <c r="Q465" s="19" t="str">
        <f>Query!Q465</f>
        <v/>
      </c>
    </row>
    <row r="466" ht="15.75" customHeight="1">
      <c r="A466" s="7" t="str">
        <f>Query!A466</f>
        <v/>
      </c>
      <c r="B466" s="7" t="str">
        <f>Query!B466</f>
        <v/>
      </c>
      <c r="C466" s="7" t="str">
        <f>Query!C466</f>
        <v/>
      </c>
      <c r="D466" s="7" t="str">
        <f>Query!D466</f>
        <v/>
      </c>
      <c r="E466" s="19" t="str">
        <f>Query!E466</f>
        <v/>
      </c>
      <c r="F466" s="19" t="str">
        <f>Query!F466</f>
        <v/>
      </c>
      <c r="G466" s="19" t="str">
        <f>Query!G466</f>
        <v/>
      </c>
      <c r="H466" s="19" t="str">
        <f>Query!H466</f>
        <v/>
      </c>
      <c r="I466" s="19" t="str">
        <f>Query!I466</f>
        <v/>
      </c>
      <c r="J466" s="19" t="str">
        <f>Query!J466</f>
        <v/>
      </c>
      <c r="K466" s="19" t="str">
        <f>Query!K466</f>
        <v/>
      </c>
      <c r="L466" s="19" t="str">
        <f>Query!L466</f>
        <v/>
      </c>
      <c r="M466" s="19" t="str">
        <f>Query!M466</f>
        <v/>
      </c>
      <c r="N466" s="19" t="str">
        <f>Query!N466</f>
        <v/>
      </c>
      <c r="O466" s="19" t="str">
        <f>Query!O466</f>
        <v/>
      </c>
      <c r="P466" s="19" t="str">
        <f>Query!P466</f>
        <v/>
      </c>
      <c r="Q466" s="19" t="str">
        <f>Query!Q466</f>
        <v/>
      </c>
    </row>
    <row r="467" ht="15.75" customHeight="1">
      <c r="A467" s="7" t="str">
        <f>Query!A467</f>
        <v/>
      </c>
      <c r="B467" s="7" t="str">
        <f>Query!B467</f>
        <v/>
      </c>
      <c r="C467" s="7" t="str">
        <f>Query!C467</f>
        <v/>
      </c>
      <c r="D467" s="7" t="str">
        <f>Query!D467</f>
        <v/>
      </c>
      <c r="E467" s="19" t="str">
        <f>Query!E467</f>
        <v/>
      </c>
      <c r="F467" s="19" t="str">
        <f>Query!F467</f>
        <v/>
      </c>
      <c r="G467" s="19" t="str">
        <f>Query!G467</f>
        <v/>
      </c>
      <c r="H467" s="19" t="str">
        <f>Query!H467</f>
        <v/>
      </c>
      <c r="I467" s="19" t="str">
        <f>Query!I467</f>
        <v/>
      </c>
      <c r="J467" s="19" t="str">
        <f>Query!J467</f>
        <v/>
      </c>
      <c r="K467" s="19" t="str">
        <f>Query!K467</f>
        <v/>
      </c>
      <c r="L467" s="19" t="str">
        <f>Query!L467</f>
        <v/>
      </c>
      <c r="M467" s="19" t="str">
        <f>Query!M467</f>
        <v/>
      </c>
      <c r="N467" s="19" t="str">
        <f>Query!N467</f>
        <v/>
      </c>
      <c r="O467" s="19" t="str">
        <f>Query!O467</f>
        <v/>
      </c>
      <c r="P467" s="19" t="str">
        <f>Query!P467</f>
        <v/>
      </c>
      <c r="Q467" s="19" t="str">
        <f>Query!Q467</f>
        <v/>
      </c>
    </row>
    <row r="468" ht="15.75" customHeight="1">
      <c r="A468" s="7" t="str">
        <f>Query!A468</f>
        <v/>
      </c>
      <c r="B468" s="7" t="str">
        <f>Query!B468</f>
        <v/>
      </c>
      <c r="C468" s="7" t="str">
        <f>Query!C468</f>
        <v/>
      </c>
      <c r="D468" s="7" t="str">
        <f>Query!D468</f>
        <v/>
      </c>
      <c r="E468" s="19" t="str">
        <f>Query!E468</f>
        <v/>
      </c>
      <c r="F468" s="19" t="str">
        <f>Query!F468</f>
        <v/>
      </c>
      <c r="G468" s="19" t="str">
        <f>Query!G468</f>
        <v/>
      </c>
      <c r="H468" s="19" t="str">
        <f>Query!H468</f>
        <v/>
      </c>
      <c r="I468" s="19" t="str">
        <f>Query!I468</f>
        <v/>
      </c>
      <c r="J468" s="19" t="str">
        <f>Query!J468</f>
        <v/>
      </c>
      <c r="K468" s="19" t="str">
        <f>Query!K468</f>
        <v/>
      </c>
      <c r="L468" s="19" t="str">
        <f>Query!L468</f>
        <v/>
      </c>
      <c r="M468" s="19" t="str">
        <f>Query!M468</f>
        <v/>
      </c>
      <c r="N468" s="19" t="str">
        <f>Query!N468</f>
        <v/>
      </c>
      <c r="O468" s="19" t="str">
        <f>Query!O468</f>
        <v/>
      </c>
      <c r="P468" s="19" t="str">
        <f>Query!P468</f>
        <v/>
      </c>
      <c r="Q468" s="19" t="str">
        <f>Query!Q468</f>
        <v/>
      </c>
    </row>
    <row r="469" ht="15.75" customHeight="1">
      <c r="A469" s="7" t="str">
        <f>Query!A469</f>
        <v/>
      </c>
      <c r="B469" s="7" t="str">
        <f>Query!B469</f>
        <v/>
      </c>
      <c r="C469" s="7" t="str">
        <f>Query!C469</f>
        <v/>
      </c>
      <c r="D469" s="7" t="str">
        <f>Query!D469</f>
        <v/>
      </c>
      <c r="E469" s="19" t="str">
        <f>Query!E469</f>
        <v/>
      </c>
      <c r="F469" s="19" t="str">
        <f>Query!F469</f>
        <v/>
      </c>
      <c r="G469" s="19" t="str">
        <f>Query!G469</f>
        <v/>
      </c>
      <c r="H469" s="19" t="str">
        <f>Query!H469</f>
        <v/>
      </c>
      <c r="I469" s="19" t="str">
        <f>Query!I469</f>
        <v/>
      </c>
      <c r="J469" s="19" t="str">
        <f>Query!J469</f>
        <v/>
      </c>
      <c r="K469" s="19" t="str">
        <f>Query!K469</f>
        <v/>
      </c>
      <c r="L469" s="19" t="str">
        <f>Query!L469</f>
        <v/>
      </c>
      <c r="M469" s="19" t="str">
        <f>Query!M469</f>
        <v/>
      </c>
      <c r="N469" s="19" t="str">
        <f>Query!N469</f>
        <v/>
      </c>
      <c r="O469" s="19" t="str">
        <f>Query!O469</f>
        <v/>
      </c>
      <c r="P469" s="19" t="str">
        <f>Query!P469</f>
        <v/>
      </c>
      <c r="Q469" s="19" t="str">
        <f>Query!Q469</f>
        <v/>
      </c>
    </row>
    <row r="470" ht="15.75" customHeight="1">
      <c r="A470" s="7" t="str">
        <f>Query!A470</f>
        <v/>
      </c>
      <c r="B470" s="7" t="str">
        <f>Query!B470</f>
        <v/>
      </c>
      <c r="C470" s="7" t="str">
        <f>Query!C470</f>
        <v/>
      </c>
      <c r="D470" s="7" t="str">
        <f>Query!D470</f>
        <v/>
      </c>
      <c r="E470" s="19" t="str">
        <f>Query!E470</f>
        <v/>
      </c>
      <c r="F470" s="19" t="str">
        <f>Query!F470</f>
        <v/>
      </c>
      <c r="G470" s="19" t="str">
        <f>Query!G470</f>
        <v/>
      </c>
      <c r="H470" s="19" t="str">
        <f>Query!H470</f>
        <v/>
      </c>
      <c r="I470" s="19" t="str">
        <f>Query!I470</f>
        <v/>
      </c>
      <c r="J470" s="19" t="str">
        <f>Query!J470</f>
        <v/>
      </c>
      <c r="K470" s="19" t="str">
        <f>Query!K470</f>
        <v/>
      </c>
      <c r="L470" s="19" t="str">
        <f>Query!L470</f>
        <v/>
      </c>
      <c r="M470" s="19" t="str">
        <f>Query!M470</f>
        <v/>
      </c>
      <c r="N470" s="19" t="str">
        <f>Query!N470</f>
        <v/>
      </c>
      <c r="O470" s="19" t="str">
        <f>Query!O470</f>
        <v/>
      </c>
      <c r="P470" s="19" t="str">
        <f>Query!P470</f>
        <v/>
      </c>
      <c r="Q470" s="19" t="str">
        <f>Query!Q470</f>
        <v/>
      </c>
    </row>
    <row r="471" ht="15.75" customHeight="1">
      <c r="A471" s="7" t="str">
        <f>Query!A471</f>
        <v/>
      </c>
      <c r="B471" s="7" t="str">
        <f>Query!B471</f>
        <v/>
      </c>
      <c r="C471" s="7" t="str">
        <f>Query!C471</f>
        <v/>
      </c>
      <c r="D471" s="7" t="str">
        <f>Query!D471</f>
        <v/>
      </c>
      <c r="E471" s="19" t="str">
        <f>Query!E471</f>
        <v/>
      </c>
      <c r="F471" s="19" t="str">
        <f>Query!F471</f>
        <v/>
      </c>
      <c r="G471" s="19" t="str">
        <f>Query!G471</f>
        <v/>
      </c>
      <c r="H471" s="19" t="str">
        <f>Query!H471</f>
        <v/>
      </c>
      <c r="I471" s="19" t="str">
        <f>Query!I471</f>
        <v/>
      </c>
      <c r="J471" s="19" t="str">
        <f>Query!J471</f>
        <v/>
      </c>
      <c r="K471" s="19" t="str">
        <f>Query!K471</f>
        <v/>
      </c>
      <c r="L471" s="19" t="str">
        <f>Query!L471</f>
        <v/>
      </c>
      <c r="M471" s="19" t="str">
        <f>Query!M471</f>
        <v/>
      </c>
      <c r="N471" s="19" t="str">
        <f>Query!N471</f>
        <v/>
      </c>
      <c r="O471" s="19" t="str">
        <f>Query!O471</f>
        <v/>
      </c>
      <c r="P471" s="19" t="str">
        <f>Query!P471</f>
        <v/>
      </c>
      <c r="Q471" s="19" t="str">
        <f>Query!Q471</f>
        <v/>
      </c>
    </row>
    <row r="472" ht="15.75" customHeight="1">
      <c r="A472" s="7" t="str">
        <f>Query!A472</f>
        <v/>
      </c>
      <c r="B472" s="7" t="str">
        <f>Query!B472</f>
        <v/>
      </c>
      <c r="C472" s="7" t="str">
        <f>Query!C472</f>
        <v/>
      </c>
      <c r="D472" s="7" t="str">
        <f>Query!D472</f>
        <v/>
      </c>
      <c r="E472" s="19" t="str">
        <f>Query!E472</f>
        <v/>
      </c>
      <c r="F472" s="19" t="str">
        <f>Query!F472</f>
        <v/>
      </c>
      <c r="G472" s="19" t="str">
        <f>Query!G472</f>
        <v/>
      </c>
      <c r="H472" s="19" t="str">
        <f>Query!H472</f>
        <v/>
      </c>
      <c r="I472" s="19" t="str">
        <f>Query!I472</f>
        <v/>
      </c>
      <c r="J472" s="19" t="str">
        <f>Query!J472</f>
        <v/>
      </c>
      <c r="K472" s="19" t="str">
        <f>Query!K472</f>
        <v/>
      </c>
      <c r="L472" s="19" t="str">
        <f>Query!L472</f>
        <v/>
      </c>
      <c r="M472" s="19" t="str">
        <f>Query!M472</f>
        <v/>
      </c>
      <c r="N472" s="19" t="str">
        <f>Query!N472</f>
        <v/>
      </c>
      <c r="O472" s="19" t="str">
        <f>Query!O472</f>
        <v/>
      </c>
      <c r="P472" s="19" t="str">
        <f>Query!P472</f>
        <v/>
      </c>
      <c r="Q472" s="19" t="str">
        <f>Query!Q472</f>
        <v/>
      </c>
    </row>
    <row r="473" ht="15.75" customHeight="1">
      <c r="A473" s="7" t="str">
        <f>Query!A473</f>
        <v/>
      </c>
      <c r="B473" s="7" t="str">
        <f>Query!B473</f>
        <v/>
      </c>
      <c r="C473" s="7" t="str">
        <f>Query!C473</f>
        <v/>
      </c>
      <c r="D473" s="7" t="str">
        <f>Query!D473</f>
        <v/>
      </c>
      <c r="E473" s="19" t="str">
        <f>Query!E473</f>
        <v/>
      </c>
      <c r="F473" s="19" t="str">
        <f>Query!F473</f>
        <v/>
      </c>
      <c r="G473" s="19" t="str">
        <f>Query!G473</f>
        <v/>
      </c>
      <c r="H473" s="19" t="str">
        <f>Query!H473</f>
        <v/>
      </c>
      <c r="I473" s="19" t="str">
        <f>Query!I473</f>
        <v/>
      </c>
      <c r="J473" s="19" t="str">
        <f>Query!J473</f>
        <v/>
      </c>
      <c r="K473" s="19" t="str">
        <f>Query!K473</f>
        <v/>
      </c>
      <c r="L473" s="19" t="str">
        <f>Query!L473</f>
        <v/>
      </c>
      <c r="M473" s="19" t="str">
        <f>Query!M473</f>
        <v/>
      </c>
      <c r="N473" s="19" t="str">
        <f>Query!N473</f>
        <v/>
      </c>
      <c r="O473" s="19" t="str">
        <f>Query!O473</f>
        <v/>
      </c>
      <c r="P473" s="19" t="str">
        <f>Query!P473</f>
        <v/>
      </c>
      <c r="Q473" s="19" t="str">
        <f>Query!Q473</f>
        <v/>
      </c>
    </row>
    <row r="474" ht="15.75" customHeight="1">
      <c r="A474" s="7" t="str">
        <f>Query!A474</f>
        <v/>
      </c>
      <c r="B474" s="7" t="str">
        <f>Query!B474</f>
        <v/>
      </c>
      <c r="C474" s="7" t="str">
        <f>Query!C474</f>
        <v/>
      </c>
      <c r="D474" s="7" t="str">
        <f>Query!D474</f>
        <v/>
      </c>
      <c r="E474" s="19" t="str">
        <f>Query!E474</f>
        <v/>
      </c>
      <c r="F474" s="19" t="str">
        <f>Query!F474</f>
        <v/>
      </c>
      <c r="G474" s="19" t="str">
        <f>Query!G474</f>
        <v/>
      </c>
      <c r="H474" s="19" t="str">
        <f>Query!H474</f>
        <v/>
      </c>
      <c r="I474" s="19" t="str">
        <f>Query!I474</f>
        <v/>
      </c>
      <c r="J474" s="19" t="str">
        <f>Query!J474</f>
        <v/>
      </c>
      <c r="K474" s="19" t="str">
        <f>Query!K474</f>
        <v/>
      </c>
      <c r="L474" s="19" t="str">
        <f>Query!L474</f>
        <v/>
      </c>
      <c r="M474" s="19" t="str">
        <f>Query!M474</f>
        <v/>
      </c>
      <c r="N474" s="19" t="str">
        <f>Query!N474</f>
        <v/>
      </c>
      <c r="O474" s="19" t="str">
        <f>Query!O474</f>
        <v/>
      </c>
      <c r="P474" s="19" t="str">
        <f>Query!P474</f>
        <v/>
      </c>
      <c r="Q474" s="19" t="str">
        <f>Query!Q474</f>
        <v/>
      </c>
    </row>
    <row r="475" ht="15.75" customHeight="1">
      <c r="A475" s="7" t="str">
        <f>Query!A475</f>
        <v/>
      </c>
      <c r="B475" s="7" t="str">
        <f>Query!B475</f>
        <v/>
      </c>
      <c r="C475" s="7" t="str">
        <f>Query!C475</f>
        <v/>
      </c>
      <c r="D475" s="7" t="str">
        <f>Query!D475</f>
        <v/>
      </c>
      <c r="E475" s="19" t="str">
        <f>Query!E475</f>
        <v/>
      </c>
      <c r="F475" s="19" t="str">
        <f>Query!F475</f>
        <v/>
      </c>
      <c r="G475" s="19" t="str">
        <f>Query!G475</f>
        <v/>
      </c>
      <c r="H475" s="19" t="str">
        <f>Query!H475</f>
        <v/>
      </c>
      <c r="I475" s="19" t="str">
        <f>Query!I475</f>
        <v/>
      </c>
      <c r="J475" s="19" t="str">
        <f>Query!J475</f>
        <v/>
      </c>
      <c r="K475" s="19" t="str">
        <f>Query!K475</f>
        <v/>
      </c>
      <c r="L475" s="19" t="str">
        <f>Query!L475</f>
        <v/>
      </c>
      <c r="M475" s="19" t="str">
        <f>Query!M475</f>
        <v/>
      </c>
      <c r="N475" s="19" t="str">
        <f>Query!N475</f>
        <v/>
      </c>
      <c r="O475" s="19" t="str">
        <f>Query!O475</f>
        <v/>
      </c>
      <c r="P475" s="19" t="str">
        <f>Query!P475</f>
        <v/>
      </c>
      <c r="Q475" s="19" t="str">
        <f>Query!Q475</f>
        <v/>
      </c>
    </row>
    <row r="476" ht="15.75" customHeight="1">
      <c r="A476" s="7" t="str">
        <f>Query!A476</f>
        <v/>
      </c>
      <c r="B476" s="7" t="str">
        <f>Query!B476</f>
        <v/>
      </c>
      <c r="C476" s="7" t="str">
        <f>Query!C476</f>
        <v/>
      </c>
      <c r="D476" s="7" t="str">
        <f>Query!D476</f>
        <v/>
      </c>
      <c r="E476" s="19" t="str">
        <f>Query!E476</f>
        <v/>
      </c>
      <c r="F476" s="19" t="str">
        <f>Query!F476</f>
        <v/>
      </c>
      <c r="G476" s="19" t="str">
        <f>Query!G476</f>
        <v/>
      </c>
      <c r="H476" s="19" t="str">
        <f>Query!H476</f>
        <v/>
      </c>
      <c r="I476" s="19" t="str">
        <f>Query!I476</f>
        <v/>
      </c>
      <c r="J476" s="19" t="str">
        <f>Query!J476</f>
        <v/>
      </c>
      <c r="K476" s="19" t="str">
        <f>Query!K476</f>
        <v/>
      </c>
      <c r="L476" s="19" t="str">
        <f>Query!L476</f>
        <v/>
      </c>
      <c r="M476" s="19" t="str">
        <f>Query!M476</f>
        <v/>
      </c>
      <c r="N476" s="19" t="str">
        <f>Query!N476</f>
        <v/>
      </c>
      <c r="O476" s="19" t="str">
        <f>Query!O476</f>
        <v/>
      </c>
      <c r="P476" s="19" t="str">
        <f>Query!P476</f>
        <v/>
      </c>
      <c r="Q476" s="19" t="str">
        <f>Query!Q476</f>
        <v/>
      </c>
    </row>
    <row r="477" ht="15.75" customHeight="1">
      <c r="A477" s="7" t="str">
        <f>Query!A477</f>
        <v/>
      </c>
      <c r="B477" s="7" t="str">
        <f>Query!B477</f>
        <v/>
      </c>
      <c r="C477" s="7" t="str">
        <f>Query!C477</f>
        <v/>
      </c>
      <c r="D477" s="7" t="str">
        <f>Query!D477</f>
        <v/>
      </c>
      <c r="E477" s="19" t="str">
        <f>Query!E477</f>
        <v/>
      </c>
      <c r="F477" s="19" t="str">
        <f>Query!F477</f>
        <v/>
      </c>
      <c r="G477" s="19" t="str">
        <f>Query!G477</f>
        <v/>
      </c>
      <c r="H477" s="19" t="str">
        <f>Query!H477</f>
        <v/>
      </c>
      <c r="I477" s="19" t="str">
        <f>Query!I477</f>
        <v/>
      </c>
      <c r="J477" s="19" t="str">
        <f>Query!J477</f>
        <v/>
      </c>
      <c r="K477" s="19" t="str">
        <f>Query!K477</f>
        <v/>
      </c>
      <c r="L477" s="19" t="str">
        <f>Query!L477</f>
        <v/>
      </c>
      <c r="M477" s="19" t="str">
        <f>Query!M477</f>
        <v/>
      </c>
      <c r="N477" s="19" t="str">
        <f>Query!N477</f>
        <v/>
      </c>
      <c r="O477" s="19" t="str">
        <f>Query!O477</f>
        <v/>
      </c>
      <c r="P477" s="19" t="str">
        <f>Query!P477</f>
        <v/>
      </c>
      <c r="Q477" s="19" t="str">
        <f>Query!Q477</f>
        <v/>
      </c>
    </row>
    <row r="478" ht="15.75" customHeight="1">
      <c r="A478" s="7" t="str">
        <f>Query!A478</f>
        <v/>
      </c>
      <c r="B478" s="7" t="str">
        <f>Query!B478</f>
        <v/>
      </c>
      <c r="C478" s="7" t="str">
        <f>Query!C478</f>
        <v/>
      </c>
      <c r="D478" s="7" t="str">
        <f>Query!D478</f>
        <v/>
      </c>
      <c r="E478" s="19" t="str">
        <f>Query!E478</f>
        <v/>
      </c>
      <c r="F478" s="19" t="str">
        <f>Query!F478</f>
        <v/>
      </c>
      <c r="G478" s="19" t="str">
        <f>Query!G478</f>
        <v/>
      </c>
      <c r="H478" s="19" t="str">
        <f>Query!H478</f>
        <v/>
      </c>
      <c r="I478" s="19" t="str">
        <f>Query!I478</f>
        <v/>
      </c>
      <c r="J478" s="19" t="str">
        <f>Query!J478</f>
        <v/>
      </c>
      <c r="K478" s="19" t="str">
        <f>Query!K478</f>
        <v/>
      </c>
      <c r="L478" s="19" t="str">
        <f>Query!L478</f>
        <v/>
      </c>
      <c r="M478" s="19" t="str">
        <f>Query!M478</f>
        <v/>
      </c>
      <c r="N478" s="19" t="str">
        <f>Query!N478</f>
        <v/>
      </c>
      <c r="O478" s="19" t="str">
        <f>Query!O478</f>
        <v/>
      </c>
      <c r="P478" s="19" t="str">
        <f>Query!P478</f>
        <v/>
      </c>
      <c r="Q478" s="19" t="str">
        <f>Query!Q478</f>
        <v/>
      </c>
    </row>
    <row r="479" ht="15.75" customHeight="1">
      <c r="A479" s="7" t="str">
        <f>Query!A479</f>
        <v/>
      </c>
      <c r="B479" s="7" t="str">
        <f>Query!B479</f>
        <v/>
      </c>
      <c r="C479" s="7" t="str">
        <f>Query!C479</f>
        <v/>
      </c>
      <c r="D479" s="7" t="str">
        <f>Query!D479</f>
        <v/>
      </c>
      <c r="E479" s="19" t="str">
        <f>Query!E479</f>
        <v/>
      </c>
      <c r="F479" s="19" t="str">
        <f>Query!F479</f>
        <v/>
      </c>
      <c r="G479" s="19" t="str">
        <f>Query!G479</f>
        <v/>
      </c>
      <c r="H479" s="19" t="str">
        <f>Query!H479</f>
        <v/>
      </c>
      <c r="I479" s="19" t="str">
        <f>Query!I479</f>
        <v/>
      </c>
      <c r="J479" s="19" t="str">
        <f>Query!J479</f>
        <v/>
      </c>
      <c r="K479" s="19" t="str">
        <f>Query!K479</f>
        <v/>
      </c>
      <c r="L479" s="19" t="str">
        <f>Query!L479</f>
        <v/>
      </c>
      <c r="M479" s="19" t="str">
        <f>Query!M479</f>
        <v/>
      </c>
      <c r="N479" s="19" t="str">
        <f>Query!N479</f>
        <v/>
      </c>
      <c r="O479" s="19" t="str">
        <f>Query!O479</f>
        <v/>
      </c>
      <c r="P479" s="19" t="str">
        <f>Query!P479</f>
        <v/>
      </c>
      <c r="Q479" s="19" t="str">
        <f>Query!Q479</f>
        <v/>
      </c>
    </row>
    <row r="480" ht="15.75" customHeight="1">
      <c r="A480" s="7" t="str">
        <f>Query!A480</f>
        <v/>
      </c>
      <c r="B480" s="7" t="str">
        <f>Query!B480</f>
        <v/>
      </c>
      <c r="C480" s="7" t="str">
        <f>Query!C480</f>
        <v/>
      </c>
      <c r="D480" s="7" t="str">
        <f>Query!D480</f>
        <v/>
      </c>
      <c r="E480" s="19" t="str">
        <f>Query!E480</f>
        <v/>
      </c>
      <c r="F480" s="19" t="str">
        <f>Query!F480</f>
        <v/>
      </c>
      <c r="G480" s="19" t="str">
        <f>Query!G480</f>
        <v/>
      </c>
      <c r="H480" s="19" t="str">
        <f>Query!H480</f>
        <v/>
      </c>
      <c r="I480" s="19" t="str">
        <f>Query!I480</f>
        <v/>
      </c>
      <c r="J480" s="19" t="str">
        <f>Query!J480</f>
        <v/>
      </c>
      <c r="K480" s="19" t="str">
        <f>Query!K480</f>
        <v/>
      </c>
      <c r="L480" s="19" t="str">
        <f>Query!L480</f>
        <v/>
      </c>
      <c r="M480" s="19" t="str">
        <f>Query!M480</f>
        <v/>
      </c>
      <c r="N480" s="19" t="str">
        <f>Query!N480</f>
        <v/>
      </c>
      <c r="O480" s="19" t="str">
        <f>Query!O480</f>
        <v/>
      </c>
      <c r="P480" s="19" t="str">
        <f>Query!P480</f>
        <v/>
      </c>
      <c r="Q480" s="19" t="str">
        <f>Query!Q480</f>
        <v/>
      </c>
    </row>
    <row r="481" ht="15.75" customHeight="1">
      <c r="A481" s="7" t="str">
        <f>Query!A481</f>
        <v/>
      </c>
      <c r="B481" s="7" t="str">
        <f>Query!B481</f>
        <v/>
      </c>
      <c r="C481" s="7" t="str">
        <f>Query!C481</f>
        <v/>
      </c>
      <c r="D481" s="7" t="str">
        <f>Query!D481</f>
        <v/>
      </c>
      <c r="E481" s="19" t="str">
        <f>Query!E481</f>
        <v/>
      </c>
      <c r="F481" s="19" t="str">
        <f>Query!F481</f>
        <v/>
      </c>
      <c r="G481" s="19" t="str">
        <f>Query!G481</f>
        <v/>
      </c>
      <c r="H481" s="19" t="str">
        <f>Query!H481</f>
        <v/>
      </c>
      <c r="I481" s="19" t="str">
        <f>Query!I481</f>
        <v/>
      </c>
      <c r="J481" s="19" t="str">
        <f>Query!J481</f>
        <v/>
      </c>
      <c r="K481" s="19" t="str">
        <f>Query!K481</f>
        <v/>
      </c>
      <c r="L481" s="19" t="str">
        <f>Query!L481</f>
        <v/>
      </c>
      <c r="M481" s="19" t="str">
        <f>Query!M481</f>
        <v/>
      </c>
      <c r="N481" s="19" t="str">
        <f>Query!N481</f>
        <v/>
      </c>
      <c r="O481" s="19" t="str">
        <f>Query!O481</f>
        <v/>
      </c>
      <c r="P481" s="19" t="str">
        <f>Query!P481</f>
        <v/>
      </c>
      <c r="Q481" s="19" t="str">
        <f>Query!Q481</f>
        <v/>
      </c>
    </row>
    <row r="482" ht="15.75" customHeight="1">
      <c r="A482" s="7" t="str">
        <f>Query!A482</f>
        <v/>
      </c>
      <c r="B482" s="7" t="str">
        <f>Query!B482</f>
        <v/>
      </c>
      <c r="C482" s="7" t="str">
        <f>Query!C482</f>
        <v/>
      </c>
      <c r="D482" s="7" t="str">
        <f>Query!D482</f>
        <v/>
      </c>
      <c r="E482" s="19" t="str">
        <f>Query!E482</f>
        <v/>
      </c>
      <c r="F482" s="19" t="str">
        <f>Query!F482</f>
        <v/>
      </c>
      <c r="G482" s="19" t="str">
        <f>Query!G482</f>
        <v/>
      </c>
      <c r="H482" s="19" t="str">
        <f>Query!H482</f>
        <v/>
      </c>
      <c r="I482" s="19" t="str">
        <f>Query!I482</f>
        <v/>
      </c>
      <c r="J482" s="19" t="str">
        <f>Query!J482</f>
        <v/>
      </c>
      <c r="K482" s="19" t="str">
        <f>Query!K482</f>
        <v/>
      </c>
      <c r="L482" s="19" t="str">
        <f>Query!L482</f>
        <v/>
      </c>
      <c r="M482" s="19" t="str">
        <f>Query!M482</f>
        <v/>
      </c>
      <c r="N482" s="19" t="str">
        <f>Query!N482</f>
        <v/>
      </c>
      <c r="O482" s="19" t="str">
        <f>Query!O482</f>
        <v/>
      </c>
      <c r="P482" s="19" t="str">
        <f>Query!P482</f>
        <v/>
      </c>
      <c r="Q482" s="19" t="str">
        <f>Query!Q482</f>
        <v/>
      </c>
    </row>
    <row r="483" ht="15.75" customHeight="1">
      <c r="A483" s="7" t="str">
        <f>Query!A483</f>
        <v/>
      </c>
      <c r="B483" s="7" t="str">
        <f>Query!B483</f>
        <v/>
      </c>
      <c r="C483" s="7" t="str">
        <f>Query!C483</f>
        <v/>
      </c>
      <c r="D483" s="7" t="str">
        <f>Query!D483</f>
        <v/>
      </c>
      <c r="E483" s="19" t="str">
        <f>Query!E483</f>
        <v/>
      </c>
      <c r="F483" s="19" t="str">
        <f>Query!F483</f>
        <v/>
      </c>
      <c r="G483" s="19" t="str">
        <f>Query!G483</f>
        <v/>
      </c>
      <c r="H483" s="19" t="str">
        <f>Query!H483</f>
        <v/>
      </c>
      <c r="I483" s="19" t="str">
        <f>Query!I483</f>
        <v/>
      </c>
      <c r="J483" s="19" t="str">
        <f>Query!J483</f>
        <v/>
      </c>
      <c r="K483" s="19" t="str">
        <f>Query!K483</f>
        <v/>
      </c>
      <c r="L483" s="19" t="str">
        <f>Query!L483</f>
        <v/>
      </c>
      <c r="M483" s="19" t="str">
        <f>Query!M483</f>
        <v/>
      </c>
      <c r="N483" s="19" t="str">
        <f>Query!N483</f>
        <v/>
      </c>
      <c r="O483" s="19" t="str">
        <f>Query!O483</f>
        <v/>
      </c>
      <c r="P483" s="19" t="str">
        <f>Query!P483</f>
        <v/>
      </c>
      <c r="Q483" s="19" t="str">
        <f>Query!Q483</f>
        <v/>
      </c>
    </row>
    <row r="484" ht="15.75" customHeight="1">
      <c r="A484" s="7" t="str">
        <f>Query!A484</f>
        <v/>
      </c>
      <c r="B484" s="7" t="str">
        <f>Query!B484</f>
        <v/>
      </c>
      <c r="C484" s="7" t="str">
        <f>Query!C484</f>
        <v/>
      </c>
      <c r="D484" s="7" t="str">
        <f>Query!D484</f>
        <v/>
      </c>
      <c r="E484" s="19" t="str">
        <f>Query!E484</f>
        <v/>
      </c>
      <c r="F484" s="19" t="str">
        <f>Query!F484</f>
        <v/>
      </c>
      <c r="G484" s="19" t="str">
        <f>Query!G484</f>
        <v/>
      </c>
      <c r="H484" s="19" t="str">
        <f>Query!H484</f>
        <v/>
      </c>
      <c r="I484" s="19" t="str">
        <f>Query!I484</f>
        <v/>
      </c>
      <c r="J484" s="19" t="str">
        <f>Query!J484</f>
        <v/>
      </c>
      <c r="K484" s="19" t="str">
        <f>Query!K484</f>
        <v/>
      </c>
      <c r="L484" s="19" t="str">
        <f>Query!L484</f>
        <v/>
      </c>
      <c r="M484" s="19" t="str">
        <f>Query!M484</f>
        <v/>
      </c>
      <c r="N484" s="19" t="str">
        <f>Query!N484</f>
        <v/>
      </c>
      <c r="O484" s="19" t="str">
        <f>Query!O484</f>
        <v/>
      </c>
      <c r="P484" s="19" t="str">
        <f>Query!P484</f>
        <v/>
      </c>
      <c r="Q484" s="19" t="str">
        <f>Query!Q484</f>
        <v/>
      </c>
    </row>
    <row r="485" ht="15.75" customHeight="1">
      <c r="A485" s="7" t="str">
        <f>Query!A485</f>
        <v/>
      </c>
      <c r="B485" s="7" t="str">
        <f>Query!B485</f>
        <v/>
      </c>
      <c r="C485" s="7" t="str">
        <f>Query!C485</f>
        <v/>
      </c>
      <c r="D485" s="7" t="str">
        <f>Query!D485</f>
        <v/>
      </c>
      <c r="E485" s="19" t="str">
        <f>Query!E485</f>
        <v/>
      </c>
      <c r="F485" s="19" t="str">
        <f>Query!F485</f>
        <v/>
      </c>
      <c r="G485" s="19" t="str">
        <f>Query!G485</f>
        <v/>
      </c>
      <c r="H485" s="19" t="str">
        <f>Query!H485</f>
        <v/>
      </c>
      <c r="I485" s="19" t="str">
        <f>Query!I485</f>
        <v/>
      </c>
      <c r="J485" s="19" t="str">
        <f>Query!J485</f>
        <v/>
      </c>
      <c r="K485" s="19" t="str">
        <f>Query!K485</f>
        <v/>
      </c>
      <c r="L485" s="19" t="str">
        <f>Query!L485</f>
        <v/>
      </c>
      <c r="M485" s="19" t="str">
        <f>Query!M485</f>
        <v/>
      </c>
      <c r="N485" s="19" t="str">
        <f>Query!N485</f>
        <v/>
      </c>
      <c r="O485" s="19" t="str">
        <f>Query!O485</f>
        <v/>
      </c>
      <c r="P485" s="19" t="str">
        <f>Query!P485</f>
        <v/>
      </c>
      <c r="Q485" s="19" t="str">
        <f>Query!Q485</f>
        <v/>
      </c>
    </row>
    <row r="486" ht="15.75" customHeight="1">
      <c r="A486" s="7" t="str">
        <f>Query!A486</f>
        <v/>
      </c>
      <c r="B486" s="7" t="str">
        <f>Query!B486</f>
        <v/>
      </c>
      <c r="C486" s="7" t="str">
        <f>Query!C486</f>
        <v/>
      </c>
      <c r="D486" s="7" t="str">
        <f>Query!D486</f>
        <v/>
      </c>
      <c r="E486" s="19" t="str">
        <f>Query!E486</f>
        <v/>
      </c>
      <c r="F486" s="19" t="str">
        <f>Query!F486</f>
        <v/>
      </c>
      <c r="G486" s="19" t="str">
        <f>Query!G486</f>
        <v/>
      </c>
      <c r="H486" s="19" t="str">
        <f>Query!H486</f>
        <v/>
      </c>
      <c r="I486" s="19" t="str">
        <f>Query!I486</f>
        <v/>
      </c>
      <c r="J486" s="19" t="str">
        <f>Query!J486</f>
        <v/>
      </c>
      <c r="K486" s="19" t="str">
        <f>Query!K486</f>
        <v/>
      </c>
      <c r="L486" s="19" t="str">
        <f>Query!L486</f>
        <v/>
      </c>
      <c r="M486" s="19" t="str">
        <f>Query!M486</f>
        <v/>
      </c>
      <c r="N486" s="19" t="str">
        <f>Query!N486</f>
        <v/>
      </c>
      <c r="O486" s="19" t="str">
        <f>Query!O486</f>
        <v/>
      </c>
      <c r="P486" s="19" t="str">
        <f>Query!P486</f>
        <v/>
      </c>
      <c r="Q486" s="19" t="str">
        <f>Query!Q486</f>
        <v/>
      </c>
    </row>
    <row r="487" ht="15.75" customHeight="1">
      <c r="A487" s="7" t="str">
        <f>Query!A487</f>
        <v/>
      </c>
      <c r="B487" s="7" t="str">
        <f>Query!B487</f>
        <v/>
      </c>
      <c r="C487" s="7" t="str">
        <f>Query!C487</f>
        <v/>
      </c>
      <c r="D487" s="7" t="str">
        <f>Query!D487</f>
        <v/>
      </c>
      <c r="E487" s="19" t="str">
        <f>Query!E487</f>
        <v/>
      </c>
      <c r="F487" s="19" t="str">
        <f>Query!F487</f>
        <v/>
      </c>
      <c r="G487" s="19" t="str">
        <f>Query!G487</f>
        <v/>
      </c>
      <c r="H487" s="19" t="str">
        <f>Query!H487</f>
        <v/>
      </c>
      <c r="I487" s="19" t="str">
        <f>Query!I487</f>
        <v/>
      </c>
      <c r="J487" s="19" t="str">
        <f>Query!J487</f>
        <v/>
      </c>
      <c r="K487" s="19" t="str">
        <f>Query!K487</f>
        <v/>
      </c>
      <c r="L487" s="19" t="str">
        <f>Query!L487</f>
        <v/>
      </c>
      <c r="M487" s="19" t="str">
        <f>Query!M487</f>
        <v/>
      </c>
      <c r="N487" s="19" t="str">
        <f>Query!N487</f>
        <v/>
      </c>
      <c r="O487" s="19" t="str">
        <f>Query!O487</f>
        <v/>
      </c>
      <c r="P487" s="19" t="str">
        <f>Query!P487</f>
        <v/>
      </c>
      <c r="Q487" s="19" t="str">
        <f>Query!Q487</f>
        <v/>
      </c>
    </row>
    <row r="488" ht="15.75" customHeight="1">
      <c r="A488" s="7" t="str">
        <f>Query!A488</f>
        <v/>
      </c>
      <c r="B488" s="7" t="str">
        <f>Query!B488</f>
        <v/>
      </c>
      <c r="C488" s="7" t="str">
        <f>Query!C488</f>
        <v/>
      </c>
      <c r="D488" s="7" t="str">
        <f>Query!D488</f>
        <v/>
      </c>
      <c r="E488" s="19" t="str">
        <f>Query!E488</f>
        <v/>
      </c>
      <c r="F488" s="19" t="str">
        <f>Query!F488</f>
        <v/>
      </c>
      <c r="G488" s="19" t="str">
        <f>Query!G488</f>
        <v/>
      </c>
      <c r="H488" s="19" t="str">
        <f>Query!H488</f>
        <v/>
      </c>
      <c r="I488" s="19" t="str">
        <f>Query!I488</f>
        <v/>
      </c>
      <c r="J488" s="19" t="str">
        <f>Query!J488</f>
        <v/>
      </c>
      <c r="K488" s="19" t="str">
        <f>Query!K488</f>
        <v/>
      </c>
      <c r="L488" s="19" t="str">
        <f>Query!L488</f>
        <v/>
      </c>
      <c r="M488" s="19" t="str">
        <f>Query!M488</f>
        <v/>
      </c>
      <c r="N488" s="19" t="str">
        <f>Query!N488</f>
        <v/>
      </c>
      <c r="O488" s="19" t="str">
        <f>Query!O488</f>
        <v/>
      </c>
      <c r="P488" s="19" t="str">
        <f>Query!P488</f>
        <v/>
      </c>
      <c r="Q488" s="19" t="str">
        <f>Query!Q488</f>
        <v/>
      </c>
    </row>
    <row r="489" ht="15.75" customHeight="1">
      <c r="A489" s="7" t="str">
        <f>Query!A489</f>
        <v/>
      </c>
      <c r="B489" s="7" t="str">
        <f>Query!B489</f>
        <v/>
      </c>
      <c r="C489" s="7" t="str">
        <f>Query!C489</f>
        <v/>
      </c>
      <c r="D489" s="7" t="str">
        <f>Query!D489</f>
        <v/>
      </c>
      <c r="E489" s="19" t="str">
        <f>Query!E489</f>
        <v/>
      </c>
      <c r="F489" s="19" t="str">
        <f>Query!F489</f>
        <v/>
      </c>
      <c r="G489" s="19" t="str">
        <f>Query!G489</f>
        <v/>
      </c>
      <c r="H489" s="19" t="str">
        <f>Query!H489</f>
        <v/>
      </c>
      <c r="I489" s="19" t="str">
        <f>Query!I489</f>
        <v/>
      </c>
      <c r="J489" s="19" t="str">
        <f>Query!J489</f>
        <v/>
      </c>
      <c r="K489" s="19" t="str">
        <f>Query!K489</f>
        <v/>
      </c>
      <c r="L489" s="19" t="str">
        <f>Query!L489</f>
        <v/>
      </c>
      <c r="M489" s="19" t="str">
        <f>Query!M489</f>
        <v/>
      </c>
      <c r="N489" s="19" t="str">
        <f>Query!N489</f>
        <v/>
      </c>
      <c r="O489" s="19" t="str">
        <f>Query!O489</f>
        <v/>
      </c>
      <c r="P489" s="19" t="str">
        <f>Query!P489</f>
        <v/>
      </c>
      <c r="Q489" s="19" t="str">
        <f>Query!Q489</f>
        <v/>
      </c>
    </row>
    <row r="490" ht="15.75" customHeight="1">
      <c r="A490" s="7" t="str">
        <f>Query!A490</f>
        <v/>
      </c>
      <c r="B490" s="7" t="str">
        <f>Query!B490</f>
        <v/>
      </c>
      <c r="C490" s="7" t="str">
        <f>Query!C490</f>
        <v/>
      </c>
      <c r="D490" s="7" t="str">
        <f>Query!D490</f>
        <v/>
      </c>
      <c r="E490" s="19" t="str">
        <f>Query!E490</f>
        <v/>
      </c>
      <c r="F490" s="19" t="str">
        <f>Query!F490</f>
        <v/>
      </c>
      <c r="G490" s="19" t="str">
        <f>Query!G490</f>
        <v/>
      </c>
      <c r="H490" s="19" t="str">
        <f>Query!H490</f>
        <v/>
      </c>
      <c r="I490" s="19" t="str">
        <f>Query!I490</f>
        <v/>
      </c>
      <c r="J490" s="19" t="str">
        <f>Query!J490</f>
        <v/>
      </c>
      <c r="K490" s="19" t="str">
        <f>Query!K490</f>
        <v/>
      </c>
      <c r="L490" s="19" t="str">
        <f>Query!L490</f>
        <v/>
      </c>
      <c r="M490" s="19" t="str">
        <f>Query!M490</f>
        <v/>
      </c>
      <c r="N490" s="19" t="str">
        <f>Query!N490</f>
        <v/>
      </c>
      <c r="O490" s="19" t="str">
        <f>Query!O490</f>
        <v/>
      </c>
      <c r="P490" s="19" t="str">
        <f>Query!P490</f>
        <v/>
      </c>
      <c r="Q490" s="19" t="str">
        <f>Query!Q490</f>
        <v/>
      </c>
    </row>
    <row r="491" ht="15.75" customHeight="1">
      <c r="A491" s="7" t="str">
        <f>Query!A491</f>
        <v/>
      </c>
      <c r="B491" s="7" t="str">
        <f>Query!B491</f>
        <v/>
      </c>
      <c r="C491" s="7" t="str">
        <f>Query!C491</f>
        <v/>
      </c>
      <c r="D491" s="7" t="str">
        <f>Query!D491</f>
        <v/>
      </c>
      <c r="E491" s="19" t="str">
        <f>Query!E491</f>
        <v/>
      </c>
      <c r="F491" s="19" t="str">
        <f>Query!F491</f>
        <v/>
      </c>
      <c r="G491" s="19" t="str">
        <f>Query!G491</f>
        <v/>
      </c>
      <c r="H491" s="19" t="str">
        <f>Query!H491</f>
        <v/>
      </c>
      <c r="I491" s="19" t="str">
        <f>Query!I491</f>
        <v/>
      </c>
      <c r="J491" s="19" t="str">
        <f>Query!J491</f>
        <v/>
      </c>
      <c r="K491" s="19" t="str">
        <f>Query!K491</f>
        <v/>
      </c>
      <c r="L491" s="19" t="str">
        <f>Query!L491</f>
        <v/>
      </c>
      <c r="M491" s="19" t="str">
        <f>Query!M491</f>
        <v/>
      </c>
      <c r="N491" s="19" t="str">
        <f>Query!N491</f>
        <v/>
      </c>
      <c r="O491" s="19" t="str">
        <f>Query!O491</f>
        <v/>
      </c>
      <c r="P491" s="19" t="str">
        <f>Query!P491</f>
        <v/>
      </c>
      <c r="Q491" s="19" t="str">
        <f>Query!Q491</f>
        <v/>
      </c>
    </row>
    <row r="492" ht="15.75" customHeight="1">
      <c r="A492" s="7" t="str">
        <f>Query!A492</f>
        <v/>
      </c>
      <c r="B492" s="7" t="str">
        <f>Query!B492</f>
        <v/>
      </c>
      <c r="C492" s="7" t="str">
        <f>Query!C492</f>
        <v/>
      </c>
      <c r="D492" s="7" t="str">
        <f>Query!D492</f>
        <v/>
      </c>
      <c r="E492" s="19" t="str">
        <f>Query!E492</f>
        <v/>
      </c>
      <c r="F492" s="19" t="str">
        <f>Query!F492</f>
        <v/>
      </c>
      <c r="G492" s="19" t="str">
        <f>Query!G492</f>
        <v/>
      </c>
      <c r="H492" s="19" t="str">
        <f>Query!H492</f>
        <v/>
      </c>
      <c r="I492" s="19" t="str">
        <f>Query!I492</f>
        <v/>
      </c>
      <c r="J492" s="19" t="str">
        <f>Query!J492</f>
        <v/>
      </c>
      <c r="K492" s="19" t="str">
        <f>Query!K492</f>
        <v/>
      </c>
      <c r="L492" s="19" t="str">
        <f>Query!L492</f>
        <v/>
      </c>
      <c r="M492" s="19" t="str">
        <f>Query!M492</f>
        <v/>
      </c>
      <c r="N492" s="19" t="str">
        <f>Query!N492</f>
        <v/>
      </c>
      <c r="O492" s="19" t="str">
        <f>Query!O492</f>
        <v/>
      </c>
      <c r="P492" s="19" t="str">
        <f>Query!P492</f>
        <v/>
      </c>
      <c r="Q492" s="19" t="str">
        <f>Query!Q492</f>
        <v/>
      </c>
    </row>
    <row r="493" ht="15.75" customHeight="1">
      <c r="A493" s="7" t="str">
        <f>Query!A493</f>
        <v/>
      </c>
      <c r="B493" s="7" t="str">
        <f>Query!B493</f>
        <v/>
      </c>
      <c r="C493" s="7" t="str">
        <f>Query!C493</f>
        <v/>
      </c>
      <c r="D493" s="7" t="str">
        <f>Query!D493</f>
        <v/>
      </c>
      <c r="E493" s="19" t="str">
        <f>Query!E493</f>
        <v/>
      </c>
      <c r="F493" s="19" t="str">
        <f>Query!F493</f>
        <v/>
      </c>
      <c r="G493" s="19" t="str">
        <f>Query!G493</f>
        <v/>
      </c>
      <c r="H493" s="19" t="str">
        <f>Query!H493</f>
        <v/>
      </c>
      <c r="I493" s="19" t="str">
        <f>Query!I493</f>
        <v/>
      </c>
      <c r="J493" s="19" t="str">
        <f>Query!J493</f>
        <v/>
      </c>
      <c r="K493" s="19" t="str">
        <f>Query!K493</f>
        <v/>
      </c>
      <c r="L493" s="19" t="str">
        <f>Query!L493</f>
        <v/>
      </c>
      <c r="M493" s="19" t="str">
        <f>Query!M493</f>
        <v/>
      </c>
      <c r="N493" s="19" t="str">
        <f>Query!N493</f>
        <v/>
      </c>
      <c r="O493" s="19" t="str">
        <f>Query!O493</f>
        <v/>
      </c>
      <c r="P493" s="19" t="str">
        <f>Query!P493</f>
        <v/>
      </c>
      <c r="Q493" s="19" t="str">
        <f>Query!Q493</f>
        <v/>
      </c>
    </row>
    <row r="494" ht="15.75" customHeight="1">
      <c r="A494" s="7" t="str">
        <f>Query!A494</f>
        <v/>
      </c>
      <c r="B494" s="7" t="str">
        <f>Query!B494</f>
        <v/>
      </c>
      <c r="C494" s="7" t="str">
        <f>Query!C494</f>
        <v/>
      </c>
      <c r="D494" s="7" t="str">
        <f>Query!D494</f>
        <v/>
      </c>
      <c r="E494" s="19" t="str">
        <f>Query!E494</f>
        <v/>
      </c>
      <c r="F494" s="19" t="str">
        <f>Query!F494</f>
        <v/>
      </c>
      <c r="G494" s="19" t="str">
        <f>Query!G494</f>
        <v/>
      </c>
      <c r="H494" s="19" t="str">
        <f>Query!H494</f>
        <v/>
      </c>
      <c r="I494" s="19" t="str">
        <f>Query!I494</f>
        <v/>
      </c>
      <c r="J494" s="19" t="str">
        <f>Query!J494</f>
        <v/>
      </c>
      <c r="K494" s="19" t="str">
        <f>Query!K494</f>
        <v/>
      </c>
      <c r="L494" s="19" t="str">
        <f>Query!L494</f>
        <v/>
      </c>
      <c r="M494" s="19" t="str">
        <f>Query!M494</f>
        <v/>
      </c>
      <c r="N494" s="19" t="str">
        <f>Query!N494</f>
        <v/>
      </c>
      <c r="O494" s="19" t="str">
        <f>Query!O494</f>
        <v/>
      </c>
      <c r="P494" s="19" t="str">
        <f>Query!P494</f>
        <v/>
      </c>
      <c r="Q494" s="19" t="str">
        <f>Query!Q494</f>
        <v/>
      </c>
    </row>
    <row r="495" ht="15.75" customHeight="1">
      <c r="A495" s="7" t="str">
        <f>Query!A495</f>
        <v/>
      </c>
      <c r="B495" s="7" t="str">
        <f>Query!B495</f>
        <v/>
      </c>
      <c r="C495" s="7" t="str">
        <f>Query!C495</f>
        <v/>
      </c>
      <c r="D495" s="7" t="str">
        <f>Query!D495</f>
        <v/>
      </c>
      <c r="E495" s="19" t="str">
        <f>Query!E495</f>
        <v/>
      </c>
      <c r="F495" s="19" t="str">
        <f>Query!F495</f>
        <v/>
      </c>
      <c r="G495" s="19" t="str">
        <f>Query!G495</f>
        <v/>
      </c>
      <c r="H495" s="19" t="str">
        <f>Query!H495</f>
        <v/>
      </c>
      <c r="I495" s="19" t="str">
        <f>Query!I495</f>
        <v/>
      </c>
      <c r="J495" s="19" t="str">
        <f>Query!J495</f>
        <v/>
      </c>
      <c r="K495" s="19" t="str">
        <f>Query!K495</f>
        <v/>
      </c>
      <c r="L495" s="19" t="str">
        <f>Query!L495</f>
        <v/>
      </c>
      <c r="M495" s="19" t="str">
        <f>Query!M495</f>
        <v/>
      </c>
      <c r="N495" s="19" t="str">
        <f>Query!N495</f>
        <v/>
      </c>
      <c r="O495" s="19" t="str">
        <f>Query!O495</f>
        <v/>
      </c>
      <c r="P495" s="19" t="str">
        <f>Query!P495</f>
        <v/>
      </c>
      <c r="Q495" s="19" t="str">
        <f>Query!Q495</f>
        <v/>
      </c>
    </row>
    <row r="496" ht="15.75" customHeight="1">
      <c r="A496" s="7" t="str">
        <f>Query!A496</f>
        <v/>
      </c>
      <c r="B496" s="7" t="str">
        <f>Query!B496</f>
        <v/>
      </c>
      <c r="C496" s="7" t="str">
        <f>Query!C496</f>
        <v/>
      </c>
      <c r="D496" s="7" t="str">
        <f>Query!D496</f>
        <v/>
      </c>
      <c r="E496" s="19" t="str">
        <f>Query!E496</f>
        <v/>
      </c>
      <c r="F496" s="19" t="str">
        <f>Query!F496</f>
        <v/>
      </c>
      <c r="G496" s="19" t="str">
        <f>Query!G496</f>
        <v/>
      </c>
      <c r="H496" s="19" t="str">
        <f>Query!H496</f>
        <v/>
      </c>
      <c r="I496" s="19" t="str">
        <f>Query!I496</f>
        <v/>
      </c>
      <c r="J496" s="19" t="str">
        <f>Query!J496</f>
        <v/>
      </c>
      <c r="K496" s="19" t="str">
        <f>Query!K496</f>
        <v/>
      </c>
      <c r="L496" s="19" t="str">
        <f>Query!L496</f>
        <v/>
      </c>
      <c r="M496" s="19" t="str">
        <f>Query!M496</f>
        <v/>
      </c>
      <c r="N496" s="19" t="str">
        <f>Query!N496</f>
        <v/>
      </c>
      <c r="O496" s="19" t="str">
        <f>Query!O496</f>
        <v/>
      </c>
      <c r="P496" s="19" t="str">
        <f>Query!P496</f>
        <v/>
      </c>
      <c r="Q496" s="19" t="str">
        <f>Query!Q496</f>
        <v/>
      </c>
    </row>
    <row r="497" ht="15.75" customHeight="1">
      <c r="A497" s="7" t="str">
        <f>Query!A497</f>
        <v/>
      </c>
      <c r="B497" s="7" t="str">
        <f>Query!B497</f>
        <v/>
      </c>
      <c r="C497" s="7" t="str">
        <f>Query!C497</f>
        <v/>
      </c>
      <c r="D497" s="7" t="str">
        <f>Query!D497</f>
        <v/>
      </c>
      <c r="E497" s="19" t="str">
        <f>Query!E497</f>
        <v/>
      </c>
      <c r="F497" s="19" t="str">
        <f>Query!F497</f>
        <v/>
      </c>
      <c r="G497" s="19" t="str">
        <f>Query!G497</f>
        <v/>
      </c>
      <c r="H497" s="19" t="str">
        <f>Query!H497</f>
        <v/>
      </c>
      <c r="I497" s="19" t="str">
        <f>Query!I497</f>
        <v/>
      </c>
      <c r="J497" s="19" t="str">
        <f>Query!J497</f>
        <v/>
      </c>
      <c r="K497" s="19" t="str">
        <f>Query!K497</f>
        <v/>
      </c>
      <c r="L497" s="19" t="str">
        <f>Query!L497</f>
        <v/>
      </c>
      <c r="M497" s="19" t="str">
        <f>Query!M497</f>
        <v/>
      </c>
      <c r="N497" s="19" t="str">
        <f>Query!N497</f>
        <v/>
      </c>
      <c r="O497" s="19" t="str">
        <f>Query!O497</f>
        <v/>
      </c>
      <c r="P497" s="19" t="str">
        <f>Query!P497</f>
        <v/>
      </c>
      <c r="Q497" s="19" t="str">
        <f>Query!Q497</f>
        <v/>
      </c>
    </row>
    <row r="498" ht="15.75" customHeight="1">
      <c r="A498" s="7" t="str">
        <f>Query!A498</f>
        <v/>
      </c>
      <c r="B498" s="7" t="str">
        <f>Query!B498</f>
        <v/>
      </c>
      <c r="C498" s="7" t="str">
        <f>Query!C498</f>
        <v/>
      </c>
      <c r="D498" s="7" t="str">
        <f>Query!D498</f>
        <v/>
      </c>
      <c r="E498" s="19" t="str">
        <f>Query!E498</f>
        <v/>
      </c>
      <c r="F498" s="19" t="str">
        <f>Query!F498</f>
        <v/>
      </c>
      <c r="G498" s="19" t="str">
        <f>Query!G498</f>
        <v/>
      </c>
      <c r="H498" s="19" t="str">
        <f>Query!H498</f>
        <v/>
      </c>
      <c r="I498" s="19" t="str">
        <f>Query!I498</f>
        <v/>
      </c>
      <c r="J498" s="19" t="str">
        <f>Query!J498</f>
        <v/>
      </c>
      <c r="K498" s="19" t="str">
        <f>Query!K498</f>
        <v/>
      </c>
      <c r="L498" s="19" t="str">
        <f>Query!L498</f>
        <v/>
      </c>
      <c r="M498" s="19" t="str">
        <f>Query!M498</f>
        <v/>
      </c>
      <c r="N498" s="19" t="str">
        <f>Query!N498</f>
        <v/>
      </c>
      <c r="O498" s="19" t="str">
        <f>Query!O498</f>
        <v/>
      </c>
      <c r="P498" s="19" t="str">
        <f>Query!P498</f>
        <v/>
      </c>
      <c r="Q498" s="19" t="str">
        <f>Query!Q498</f>
        <v/>
      </c>
    </row>
    <row r="499" ht="15.75" customHeight="1">
      <c r="A499" s="7" t="str">
        <f>Query!A499</f>
        <v/>
      </c>
      <c r="B499" s="7" t="str">
        <f>Query!B499</f>
        <v/>
      </c>
      <c r="C499" s="7" t="str">
        <f>Query!C499</f>
        <v/>
      </c>
      <c r="D499" s="7" t="str">
        <f>Query!D499</f>
        <v/>
      </c>
      <c r="E499" s="19" t="str">
        <f>Query!E499</f>
        <v/>
      </c>
      <c r="F499" s="19" t="str">
        <f>Query!F499</f>
        <v/>
      </c>
      <c r="G499" s="19" t="str">
        <f>Query!G499</f>
        <v/>
      </c>
      <c r="H499" s="19" t="str">
        <f>Query!H499</f>
        <v/>
      </c>
      <c r="I499" s="19" t="str">
        <f>Query!I499</f>
        <v/>
      </c>
      <c r="J499" s="19" t="str">
        <f>Query!J499</f>
        <v/>
      </c>
      <c r="K499" s="19" t="str">
        <f>Query!K499</f>
        <v/>
      </c>
      <c r="L499" s="19" t="str">
        <f>Query!L499</f>
        <v/>
      </c>
      <c r="M499" s="19" t="str">
        <f>Query!M499</f>
        <v/>
      </c>
      <c r="N499" s="19" t="str">
        <f>Query!N499</f>
        <v/>
      </c>
      <c r="O499" s="19" t="str">
        <f>Query!O499</f>
        <v/>
      </c>
      <c r="P499" s="19" t="str">
        <f>Query!P499</f>
        <v/>
      </c>
      <c r="Q499" s="19" t="str">
        <f>Query!Q499</f>
        <v/>
      </c>
    </row>
    <row r="500" ht="15.75" customHeight="1">
      <c r="A500" s="7" t="str">
        <f>Query!A500</f>
        <v/>
      </c>
      <c r="B500" s="7" t="str">
        <f>Query!B500</f>
        <v/>
      </c>
      <c r="C500" s="7" t="str">
        <f>Query!C500</f>
        <v/>
      </c>
      <c r="D500" s="7" t="str">
        <f>Query!D500</f>
        <v/>
      </c>
      <c r="E500" s="19" t="str">
        <f>Query!E500</f>
        <v/>
      </c>
      <c r="F500" s="19" t="str">
        <f>Query!F500</f>
        <v/>
      </c>
      <c r="G500" s="19" t="str">
        <f>Query!G500</f>
        <v/>
      </c>
      <c r="H500" s="19" t="str">
        <f>Query!H500</f>
        <v/>
      </c>
      <c r="I500" s="19" t="str">
        <f>Query!I500</f>
        <v/>
      </c>
      <c r="J500" s="19" t="str">
        <f>Query!J500</f>
        <v/>
      </c>
      <c r="K500" s="19" t="str">
        <f>Query!K500</f>
        <v/>
      </c>
      <c r="L500" s="19" t="str">
        <f>Query!L500</f>
        <v/>
      </c>
      <c r="M500" s="19" t="str">
        <f>Query!M500</f>
        <v/>
      </c>
      <c r="N500" s="19" t="str">
        <f>Query!N500</f>
        <v/>
      </c>
      <c r="O500" s="19" t="str">
        <f>Query!O500</f>
        <v/>
      </c>
      <c r="P500" s="19" t="str">
        <f>Query!P500</f>
        <v/>
      </c>
      <c r="Q500" s="19" t="str">
        <f>Query!Q500</f>
        <v/>
      </c>
    </row>
    <row r="501" ht="15.75" customHeight="1">
      <c r="A501" s="7" t="str">
        <f>Query!A501</f>
        <v/>
      </c>
      <c r="B501" s="7" t="str">
        <f>Query!B501</f>
        <v/>
      </c>
      <c r="C501" s="7" t="str">
        <f>Query!C501</f>
        <v/>
      </c>
      <c r="D501" s="7" t="str">
        <f>Query!D501</f>
        <v/>
      </c>
      <c r="E501" s="19" t="str">
        <f>Query!E501</f>
        <v/>
      </c>
      <c r="F501" s="19" t="str">
        <f>Query!F501</f>
        <v/>
      </c>
      <c r="G501" s="19" t="str">
        <f>Query!G501</f>
        <v/>
      </c>
      <c r="H501" s="19" t="str">
        <f>Query!H501</f>
        <v/>
      </c>
      <c r="I501" s="19" t="str">
        <f>Query!I501</f>
        <v/>
      </c>
      <c r="J501" s="19" t="str">
        <f>Query!J501</f>
        <v/>
      </c>
      <c r="K501" s="19" t="str">
        <f>Query!K501</f>
        <v/>
      </c>
      <c r="L501" s="19" t="str">
        <f>Query!L501</f>
        <v/>
      </c>
      <c r="M501" s="19" t="str">
        <f>Query!M501</f>
        <v/>
      </c>
      <c r="N501" s="19" t="str">
        <f>Query!N501</f>
        <v/>
      </c>
      <c r="O501" s="19" t="str">
        <f>Query!O501</f>
        <v/>
      </c>
      <c r="P501" s="19" t="str">
        <f>Query!P501</f>
        <v/>
      </c>
      <c r="Q501" s="19" t="str">
        <f>Query!Q501</f>
        <v/>
      </c>
    </row>
    <row r="502" ht="15.75" customHeight="1">
      <c r="A502" s="7" t="str">
        <f>Query!A502</f>
        <v/>
      </c>
      <c r="B502" s="7" t="str">
        <f>Query!B502</f>
        <v/>
      </c>
      <c r="C502" s="7" t="str">
        <f>Query!C502</f>
        <v/>
      </c>
      <c r="D502" s="7" t="str">
        <f>Query!D502</f>
        <v/>
      </c>
      <c r="E502" s="19" t="str">
        <f>Query!E502</f>
        <v/>
      </c>
      <c r="F502" s="19" t="str">
        <f>Query!F502</f>
        <v/>
      </c>
      <c r="G502" s="19" t="str">
        <f>Query!G502</f>
        <v/>
      </c>
      <c r="H502" s="19" t="str">
        <f>Query!H502</f>
        <v/>
      </c>
      <c r="I502" s="19" t="str">
        <f>Query!I502</f>
        <v/>
      </c>
      <c r="J502" s="19" t="str">
        <f>Query!J502</f>
        <v/>
      </c>
      <c r="K502" s="19" t="str">
        <f>Query!K502</f>
        <v/>
      </c>
      <c r="L502" s="19" t="str">
        <f>Query!L502</f>
        <v/>
      </c>
      <c r="M502" s="19" t="str">
        <f>Query!M502</f>
        <v/>
      </c>
      <c r="N502" s="19" t="str">
        <f>Query!N502</f>
        <v/>
      </c>
      <c r="O502" s="19" t="str">
        <f>Query!O502</f>
        <v/>
      </c>
      <c r="P502" s="19" t="str">
        <f>Query!P502</f>
        <v/>
      </c>
      <c r="Q502" s="19" t="str">
        <f>Query!Q502</f>
        <v/>
      </c>
    </row>
    <row r="503" ht="15.75" customHeight="1">
      <c r="A503" s="7" t="str">
        <f>Query!A503</f>
        <v/>
      </c>
      <c r="B503" s="7" t="str">
        <f>Query!B503</f>
        <v/>
      </c>
      <c r="C503" s="7" t="str">
        <f>Query!C503</f>
        <v/>
      </c>
      <c r="D503" s="7" t="str">
        <f>Query!D503</f>
        <v/>
      </c>
      <c r="E503" s="19" t="str">
        <f>Query!E503</f>
        <v/>
      </c>
      <c r="F503" s="19" t="str">
        <f>Query!F503</f>
        <v/>
      </c>
      <c r="G503" s="19" t="str">
        <f>Query!G503</f>
        <v/>
      </c>
      <c r="H503" s="19" t="str">
        <f>Query!H503</f>
        <v/>
      </c>
      <c r="I503" s="19" t="str">
        <f>Query!I503</f>
        <v/>
      </c>
      <c r="J503" s="19" t="str">
        <f>Query!J503</f>
        <v/>
      </c>
      <c r="K503" s="19" t="str">
        <f>Query!K503</f>
        <v/>
      </c>
      <c r="L503" s="19" t="str">
        <f>Query!L503</f>
        <v/>
      </c>
      <c r="M503" s="19" t="str">
        <f>Query!M503</f>
        <v/>
      </c>
      <c r="N503" s="19" t="str">
        <f>Query!N503</f>
        <v/>
      </c>
      <c r="O503" s="19" t="str">
        <f>Query!O503</f>
        <v/>
      </c>
      <c r="P503" s="19" t="str">
        <f>Query!P503</f>
        <v/>
      </c>
      <c r="Q503" s="19" t="str">
        <f>Query!Q503</f>
        <v/>
      </c>
    </row>
    <row r="504" ht="15.75" customHeight="1">
      <c r="A504" s="7" t="str">
        <f>Query!A504</f>
        <v/>
      </c>
      <c r="B504" s="7" t="str">
        <f>Query!B504</f>
        <v/>
      </c>
      <c r="C504" s="7" t="str">
        <f>Query!C504</f>
        <v/>
      </c>
      <c r="D504" s="7" t="str">
        <f>Query!D504</f>
        <v/>
      </c>
      <c r="E504" s="19" t="str">
        <f>Query!E504</f>
        <v/>
      </c>
      <c r="F504" s="19" t="str">
        <f>Query!F504</f>
        <v/>
      </c>
      <c r="G504" s="19" t="str">
        <f>Query!G504</f>
        <v/>
      </c>
      <c r="H504" s="19" t="str">
        <f>Query!H504</f>
        <v/>
      </c>
      <c r="I504" s="19" t="str">
        <f>Query!I504</f>
        <v/>
      </c>
      <c r="J504" s="19" t="str">
        <f>Query!J504</f>
        <v/>
      </c>
      <c r="K504" s="19" t="str">
        <f>Query!K504</f>
        <v/>
      </c>
      <c r="L504" s="19" t="str">
        <f>Query!L504</f>
        <v/>
      </c>
      <c r="M504" s="19" t="str">
        <f>Query!M504</f>
        <v/>
      </c>
      <c r="N504" s="19" t="str">
        <f>Query!N504</f>
        <v/>
      </c>
      <c r="O504" s="19" t="str">
        <f>Query!O504</f>
        <v/>
      </c>
      <c r="P504" s="19" t="str">
        <f>Query!P504</f>
        <v/>
      </c>
      <c r="Q504" s="19" t="str">
        <f>Query!Q504</f>
        <v/>
      </c>
    </row>
    <row r="505" ht="15.75" customHeight="1">
      <c r="A505" s="7" t="str">
        <f>Query!A505</f>
        <v/>
      </c>
      <c r="B505" s="7" t="str">
        <f>Query!B505</f>
        <v/>
      </c>
      <c r="C505" s="7" t="str">
        <f>Query!C505</f>
        <v/>
      </c>
      <c r="D505" s="7" t="str">
        <f>Query!D505</f>
        <v/>
      </c>
      <c r="E505" s="19" t="str">
        <f>Query!E505</f>
        <v/>
      </c>
      <c r="F505" s="19" t="str">
        <f>Query!F505</f>
        <v/>
      </c>
      <c r="G505" s="19" t="str">
        <f>Query!G505</f>
        <v/>
      </c>
      <c r="H505" s="19" t="str">
        <f>Query!H505</f>
        <v/>
      </c>
      <c r="I505" s="19" t="str">
        <f>Query!I505</f>
        <v/>
      </c>
      <c r="J505" s="19" t="str">
        <f>Query!J505</f>
        <v/>
      </c>
      <c r="K505" s="19" t="str">
        <f>Query!K505</f>
        <v/>
      </c>
      <c r="L505" s="19" t="str">
        <f>Query!L505</f>
        <v/>
      </c>
      <c r="M505" s="19" t="str">
        <f>Query!M505</f>
        <v/>
      </c>
      <c r="N505" s="19" t="str">
        <f>Query!N505</f>
        <v/>
      </c>
      <c r="O505" s="19" t="str">
        <f>Query!O505</f>
        <v/>
      </c>
      <c r="P505" s="19" t="str">
        <f>Query!P505</f>
        <v/>
      </c>
      <c r="Q505" s="19" t="str">
        <f>Query!Q505</f>
        <v/>
      </c>
    </row>
    <row r="506" ht="15.75" customHeight="1">
      <c r="A506" s="7" t="str">
        <f>Query!A506</f>
        <v/>
      </c>
      <c r="B506" s="7" t="str">
        <f>Query!B506</f>
        <v/>
      </c>
      <c r="C506" s="7" t="str">
        <f>Query!C506</f>
        <v/>
      </c>
      <c r="D506" s="7" t="str">
        <f>Query!D506</f>
        <v/>
      </c>
      <c r="E506" s="19" t="str">
        <f>Query!E506</f>
        <v/>
      </c>
      <c r="F506" s="19" t="str">
        <f>Query!F506</f>
        <v/>
      </c>
      <c r="G506" s="19" t="str">
        <f>Query!G506</f>
        <v/>
      </c>
      <c r="H506" s="19" t="str">
        <f>Query!H506</f>
        <v/>
      </c>
      <c r="I506" s="19" t="str">
        <f>Query!I506</f>
        <v/>
      </c>
      <c r="J506" s="19" t="str">
        <f>Query!J506</f>
        <v/>
      </c>
      <c r="K506" s="19" t="str">
        <f>Query!K506</f>
        <v/>
      </c>
      <c r="L506" s="19" t="str">
        <f>Query!L506</f>
        <v/>
      </c>
      <c r="M506" s="19" t="str">
        <f>Query!M506</f>
        <v/>
      </c>
      <c r="N506" s="19" t="str">
        <f>Query!N506</f>
        <v/>
      </c>
      <c r="O506" s="19" t="str">
        <f>Query!O506</f>
        <v/>
      </c>
      <c r="P506" s="19" t="str">
        <f>Query!P506</f>
        <v/>
      </c>
      <c r="Q506" s="19" t="str">
        <f>Query!Q506</f>
        <v/>
      </c>
    </row>
    <row r="507" ht="15.75" customHeight="1">
      <c r="A507" s="7" t="str">
        <f>Query!A507</f>
        <v/>
      </c>
      <c r="B507" s="7" t="str">
        <f>Query!B507</f>
        <v/>
      </c>
      <c r="C507" s="7" t="str">
        <f>Query!C507</f>
        <v/>
      </c>
      <c r="D507" s="7" t="str">
        <f>Query!D507</f>
        <v/>
      </c>
      <c r="E507" s="19" t="str">
        <f>Query!E507</f>
        <v/>
      </c>
      <c r="F507" s="19" t="str">
        <f>Query!F507</f>
        <v/>
      </c>
      <c r="G507" s="19" t="str">
        <f>Query!G507</f>
        <v/>
      </c>
      <c r="H507" s="19" t="str">
        <f>Query!H507</f>
        <v/>
      </c>
      <c r="I507" s="19" t="str">
        <f>Query!I507</f>
        <v/>
      </c>
      <c r="J507" s="19" t="str">
        <f>Query!J507</f>
        <v/>
      </c>
      <c r="K507" s="19" t="str">
        <f>Query!K507</f>
        <v/>
      </c>
      <c r="L507" s="19" t="str">
        <f>Query!L507</f>
        <v/>
      </c>
      <c r="M507" s="19" t="str">
        <f>Query!M507</f>
        <v/>
      </c>
      <c r="N507" s="19" t="str">
        <f>Query!N507</f>
        <v/>
      </c>
      <c r="O507" s="19" t="str">
        <f>Query!O507</f>
        <v/>
      </c>
      <c r="P507" s="19" t="str">
        <f>Query!P507</f>
        <v/>
      </c>
      <c r="Q507" s="19" t="str">
        <f>Query!Q507</f>
        <v/>
      </c>
    </row>
    <row r="508" ht="15.75" customHeight="1">
      <c r="A508" s="7" t="str">
        <f>Query!A508</f>
        <v/>
      </c>
      <c r="B508" s="7" t="str">
        <f>Query!B508</f>
        <v/>
      </c>
      <c r="C508" s="7" t="str">
        <f>Query!C508</f>
        <v/>
      </c>
      <c r="D508" s="7" t="str">
        <f>Query!D508</f>
        <v/>
      </c>
      <c r="E508" s="19" t="str">
        <f>Query!E508</f>
        <v/>
      </c>
      <c r="F508" s="19" t="str">
        <f>Query!F508</f>
        <v/>
      </c>
      <c r="G508" s="19" t="str">
        <f>Query!G508</f>
        <v/>
      </c>
      <c r="H508" s="19" t="str">
        <f>Query!H508</f>
        <v/>
      </c>
      <c r="I508" s="19" t="str">
        <f>Query!I508</f>
        <v/>
      </c>
      <c r="J508" s="19" t="str">
        <f>Query!J508</f>
        <v/>
      </c>
      <c r="K508" s="19" t="str">
        <f>Query!K508</f>
        <v/>
      </c>
      <c r="L508" s="19" t="str">
        <f>Query!L508</f>
        <v/>
      </c>
      <c r="M508" s="19" t="str">
        <f>Query!M508</f>
        <v/>
      </c>
      <c r="N508" s="19" t="str">
        <f>Query!N508</f>
        <v/>
      </c>
      <c r="O508" s="19" t="str">
        <f>Query!O508</f>
        <v/>
      </c>
      <c r="P508" s="19" t="str">
        <f>Query!P508</f>
        <v/>
      </c>
      <c r="Q508" s="19" t="str">
        <f>Query!Q508</f>
        <v/>
      </c>
    </row>
    <row r="509" ht="15.75" customHeight="1">
      <c r="A509" s="7" t="str">
        <f>Query!A509</f>
        <v/>
      </c>
      <c r="B509" s="7" t="str">
        <f>Query!B509</f>
        <v/>
      </c>
      <c r="C509" s="7" t="str">
        <f>Query!C509</f>
        <v/>
      </c>
      <c r="D509" s="7" t="str">
        <f>Query!D509</f>
        <v/>
      </c>
      <c r="E509" s="19" t="str">
        <f>Query!E509</f>
        <v/>
      </c>
      <c r="F509" s="19" t="str">
        <f>Query!F509</f>
        <v/>
      </c>
      <c r="G509" s="19" t="str">
        <f>Query!G509</f>
        <v/>
      </c>
      <c r="H509" s="19" t="str">
        <f>Query!H509</f>
        <v/>
      </c>
      <c r="I509" s="19" t="str">
        <f>Query!I509</f>
        <v/>
      </c>
      <c r="J509" s="19" t="str">
        <f>Query!J509</f>
        <v/>
      </c>
      <c r="K509" s="19" t="str">
        <f>Query!K509</f>
        <v/>
      </c>
      <c r="L509" s="19" t="str">
        <f>Query!L509</f>
        <v/>
      </c>
      <c r="M509" s="19" t="str">
        <f>Query!M509</f>
        <v/>
      </c>
      <c r="N509" s="19" t="str">
        <f>Query!N509</f>
        <v/>
      </c>
      <c r="O509" s="19" t="str">
        <f>Query!O509</f>
        <v/>
      </c>
      <c r="P509" s="19" t="str">
        <f>Query!P509</f>
        <v/>
      </c>
      <c r="Q509" s="19" t="str">
        <f>Query!Q509</f>
        <v/>
      </c>
    </row>
    <row r="510" ht="15.75" customHeight="1">
      <c r="A510" s="7" t="str">
        <f>Query!A510</f>
        <v/>
      </c>
      <c r="B510" s="7" t="str">
        <f>Query!B510</f>
        <v/>
      </c>
      <c r="C510" s="7" t="str">
        <f>Query!C510</f>
        <v/>
      </c>
      <c r="D510" s="7" t="str">
        <f>Query!D510</f>
        <v/>
      </c>
      <c r="E510" s="19" t="str">
        <f>Query!E510</f>
        <v/>
      </c>
      <c r="F510" s="19" t="str">
        <f>Query!F510</f>
        <v/>
      </c>
      <c r="G510" s="19" t="str">
        <f>Query!G510</f>
        <v/>
      </c>
      <c r="H510" s="19" t="str">
        <f>Query!H510</f>
        <v/>
      </c>
      <c r="I510" s="19" t="str">
        <f>Query!I510</f>
        <v/>
      </c>
      <c r="J510" s="19" t="str">
        <f>Query!J510</f>
        <v/>
      </c>
      <c r="K510" s="19" t="str">
        <f>Query!K510</f>
        <v/>
      </c>
      <c r="L510" s="19" t="str">
        <f>Query!L510</f>
        <v/>
      </c>
      <c r="M510" s="19" t="str">
        <f>Query!M510</f>
        <v/>
      </c>
      <c r="N510" s="19" t="str">
        <f>Query!N510</f>
        <v/>
      </c>
      <c r="O510" s="19" t="str">
        <f>Query!O510</f>
        <v/>
      </c>
      <c r="P510" s="19" t="str">
        <f>Query!P510</f>
        <v/>
      </c>
      <c r="Q510" s="19" t="str">
        <f>Query!Q510</f>
        <v/>
      </c>
    </row>
    <row r="511" ht="15.75" customHeight="1">
      <c r="A511" s="7" t="str">
        <f>Query!A511</f>
        <v/>
      </c>
      <c r="B511" s="7" t="str">
        <f>Query!B511</f>
        <v/>
      </c>
      <c r="C511" s="7" t="str">
        <f>Query!C511</f>
        <v/>
      </c>
      <c r="D511" s="7" t="str">
        <f>Query!D511</f>
        <v/>
      </c>
      <c r="E511" s="19" t="str">
        <f>Query!E511</f>
        <v/>
      </c>
      <c r="F511" s="19" t="str">
        <f>Query!F511</f>
        <v/>
      </c>
      <c r="G511" s="19" t="str">
        <f>Query!G511</f>
        <v/>
      </c>
      <c r="H511" s="19" t="str">
        <f>Query!H511</f>
        <v/>
      </c>
      <c r="I511" s="19" t="str">
        <f>Query!I511</f>
        <v/>
      </c>
      <c r="J511" s="19" t="str">
        <f>Query!J511</f>
        <v/>
      </c>
      <c r="K511" s="19" t="str">
        <f>Query!K511</f>
        <v/>
      </c>
      <c r="L511" s="19" t="str">
        <f>Query!L511</f>
        <v/>
      </c>
      <c r="M511" s="19" t="str">
        <f>Query!M511</f>
        <v/>
      </c>
      <c r="N511" s="19" t="str">
        <f>Query!N511</f>
        <v/>
      </c>
      <c r="O511" s="19" t="str">
        <f>Query!O511</f>
        <v/>
      </c>
      <c r="P511" s="19" t="str">
        <f>Query!P511</f>
        <v/>
      </c>
      <c r="Q511" s="19" t="str">
        <f>Query!Q511</f>
        <v/>
      </c>
    </row>
    <row r="512" ht="15.75" customHeight="1">
      <c r="A512" s="7" t="str">
        <f>Query!A512</f>
        <v/>
      </c>
      <c r="B512" s="7" t="str">
        <f>Query!B512</f>
        <v/>
      </c>
      <c r="C512" s="7" t="str">
        <f>Query!C512</f>
        <v/>
      </c>
      <c r="D512" s="7" t="str">
        <f>Query!D512</f>
        <v/>
      </c>
      <c r="E512" s="19" t="str">
        <f>Query!E512</f>
        <v/>
      </c>
      <c r="F512" s="19" t="str">
        <f>Query!F512</f>
        <v/>
      </c>
      <c r="G512" s="19" t="str">
        <f>Query!G512</f>
        <v/>
      </c>
      <c r="H512" s="19" t="str">
        <f>Query!H512</f>
        <v/>
      </c>
      <c r="I512" s="19" t="str">
        <f>Query!I512</f>
        <v/>
      </c>
      <c r="J512" s="19" t="str">
        <f>Query!J512</f>
        <v/>
      </c>
      <c r="K512" s="19" t="str">
        <f>Query!K512</f>
        <v/>
      </c>
      <c r="L512" s="19" t="str">
        <f>Query!L512</f>
        <v/>
      </c>
      <c r="M512" s="19" t="str">
        <f>Query!M512</f>
        <v/>
      </c>
      <c r="N512" s="19" t="str">
        <f>Query!N512</f>
        <v/>
      </c>
      <c r="O512" s="19" t="str">
        <f>Query!O512</f>
        <v/>
      </c>
      <c r="P512" s="19" t="str">
        <f>Query!P512</f>
        <v/>
      </c>
      <c r="Q512" s="19" t="str">
        <f>Query!Q512</f>
        <v/>
      </c>
    </row>
    <row r="513" ht="15.75" customHeight="1">
      <c r="A513" s="7" t="str">
        <f>Query!A513</f>
        <v/>
      </c>
      <c r="B513" s="7" t="str">
        <f>Query!B513</f>
        <v/>
      </c>
      <c r="C513" s="7" t="str">
        <f>Query!C513</f>
        <v/>
      </c>
      <c r="D513" s="7" t="str">
        <f>Query!D513</f>
        <v/>
      </c>
      <c r="E513" s="19" t="str">
        <f>Query!E513</f>
        <v/>
      </c>
      <c r="F513" s="19" t="str">
        <f>Query!F513</f>
        <v/>
      </c>
      <c r="G513" s="19" t="str">
        <f>Query!G513</f>
        <v/>
      </c>
      <c r="H513" s="19" t="str">
        <f>Query!H513</f>
        <v/>
      </c>
      <c r="I513" s="19" t="str">
        <f>Query!I513</f>
        <v/>
      </c>
      <c r="J513" s="19" t="str">
        <f>Query!J513</f>
        <v/>
      </c>
      <c r="K513" s="19" t="str">
        <f>Query!K513</f>
        <v/>
      </c>
      <c r="L513" s="19" t="str">
        <f>Query!L513</f>
        <v/>
      </c>
      <c r="M513" s="19" t="str">
        <f>Query!M513</f>
        <v/>
      </c>
      <c r="N513" s="19" t="str">
        <f>Query!N513</f>
        <v/>
      </c>
      <c r="O513" s="19" t="str">
        <f>Query!O513</f>
        <v/>
      </c>
      <c r="P513" s="19" t="str">
        <f>Query!P513</f>
        <v/>
      </c>
      <c r="Q513" s="19" t="str">
        <f>Query!Q513</f>
        <v/>
      </c>
    </row>
    <row r="514" ht="15.75" customHeight="1">
      <c r="A514" s="7" t="str">
        <f>Query!A514</f>
        <v/>
      </c>
      <c r="B514" s="7" t="str">
        <f>Query!B514</f>
        <v/>
      </c>
      <c r="C514" s="7" t="str">
        <f>Query!C514</f>
        <v/>
      </c>
      <c r="D514" s="7" t="str">
        <f>Query!D514</f>
        <v/>
      </c>
      <c r="E514" s="19" t="str">
        <f>Query!E514</f>
        <v/>
      </c>
      <c r="F514" s="19" t="str">
        <f>Query!F514</f>
        <v/>
      </c>
      <c r="G514" s="19" t="str">
        <f>Query!G514</f>
        <v/>
      </c>
      <c r="H514" s="19" t="str">
        <f>Query!H514</f>
        <v/>
      </c>
      <c r="I514" s="19" t="str">
        <f>Query!I514</f>
        <v/>
      </c>
      <c r="J514" s="19" t="str">
        <f>Query!J514</f>
        <v/>
      </c>
      <c r="K514" s="19" t="str">
        <f>Query!K514</f>
        <v/>
      </c>
      <c r="L514" s="19" t="str">
        <f>Query!L514</f>
        <v/>
      </c>
      <c r="M514" s="19" t="str">
        <f>Query!M514</f>
        <v/>
      </c>
      <c r="N514" s="19" t="str">
        <f>Query!N514</f>
        <v/>
      </c>
      <c r="O514" s="19" t="str">
        <f>Query!O514</f>
        <v/>
      </c>
      <c r="P514" s="19" t="str">
        <f>Query!P514</f>
        <v/>
      </c>
      <c r="Q514" s="19" t="str">
        <f>Query!Q514</f>
        <v/>
      </c>
    </row>
    <row r="515" ht="15.75" customHeight="1">
      <c r="A515" s="7" t="str">
        <f>Query!A515</f>
        <v/>
      </c>
      <c r="B515" s="7" t="str">
        <f>Query!B515</f>
        <v/>
      </c>
      <c r="C515" s="7" t="str">
        <f>Query!C515</f>
        <v/>
      </c>
      <c r="D515" s="7" t="str">
        <f>Query!D515</f>
        <v/>
      </c>
      <c r="E515" s="19" t="str">
        <f>Query!E515</f>
        <v/>
      </c>
      <c r="F515" s="19" t="str">
        <f>Query!F515</f>
        <v/>
      </c>
      <c r="G515" s="19" t="str">
        <f>Query!G515</f>
        <v/>
      </c>
      <c r="H515" s="19" t="str">
        <f>Query!H515</f>
        <v/>
      </c>
      <c r="I515" s="19" t="str">
        <f>Query!I515</f>
        <v/>
      </c>
      <c r="J515" s="19" t="str">
        <f>Query!J515</f>
        <v/>
      </c>
      <c r="K515" s="19" t="str">
        <f>Query!K515</f>
        <v/>
      </c>
      <c r="L515" s="19" t="str">
        <f>Query!L515</f>
        <v/>
      </c>
      <c r="M515" s="19" t="str">
        <f>Query!M515</f>
        <v/>
      </c>
      <c r="N515" s="19" t="str">
        <f>Query!N515</f>
        <v/>
      </c>
      <c r="O515" s="19" t="str">
        <f>Query!O515</f>
        <v/>
      </c>
      <c r="P515" s="19" t="str">
        <f>Query!P515</f>
        <v/>
      </c>
      <c r="Q515" s="19" t="str">
        <f>Query!Q515</f>
        <v/>
      </c>
    </row>
    <row r="516" ht="15.75" customHeight="1">
      <c r="A516" s="7" t="str">
        <f>Query!A516</f>
        <v/>
      </c>
      <c r="B516" s="7" t="str">
        <f>Query!B516</f>
        <v/>
      </c>
      <c r="C516" s="7" t="str">
        <f>Query!C516</f>
        <v/>
      </c>
      <c r="D516" s="7" t="str">
        <f>Query!D516</f>
        <v/>
      </c>
      <c r="E516" s="19" t="str">
        <f>Query!E516</f>
        <v/>
      </c>
      <c r="F516" s="19" t="str">
        <f>Query!F516</f>
        <v/>
      </c>
      <c r="G516" s="19" t="str">
        <f>Query!G516</f>
        <v/>
      </c>
      <c r="H516" s="19" t="str">
        <f>Query!H516</f>
        <v/>
      </c>
      <c r="I516" s="19" t="str">
        <f>Query!I516</f>
        <v/>
      </c>
      <c r="J516" s="19" t="str">
        <f>Query!J516</f>
        <v/>
      </c>
      <c r="K516" s="19" t="str">
        <f>Query!K516</f>
        <v/>
      </c>
      <c r="L516" s="19" t="str">
        <f>Query!L516</f>
        <v/>
      </c>
      <c r="M516" s="19" t="str">
        <f>Query!M516</f>
        <v/>
      </c>
      <c r="N516" s="19" t="str">
        <f>Query!N516</f>
        <v/>
      </c>
      <c r="O516" s="19" t="str">
        <f>Query!O516</f>
        <v/>
      </c>
      <c r="P516" s="19" t="str">
        <f>Query!P516</f>
        <v/>
      </c>
      <c r="Q516" s="19" t="str">
        <f>Query!Q516</f>
        <v/>
      </c>
    </row>
    <row r="517" ht="15.75" customHeight="1">
      <c r="A517" s="7" t="str">
        <f>Query!A517</f>
        <v/>
      </c>
      <c r="B517" s="7" t="str">
        <f>Query!B517</f>
        <v/>
      </c>
      <c r="C517" s="7" t="str">
        <f>Query!C517</f>
        <v/>
      </c>
      <c r="D517" s="7" t="str">
        <f>Query!D517</f>
        <v/>
      </c>
      <c r="E517" s="19" t="str">
        <f>Query!E517</f>
        <v/>
      </c>
      <c r="F517" s="19" t="str">
        <f>Query!F517</f>
        <v/>
      </c>
      <c r="G517" s="19" t="str">
        <f>Query!G517</f>
        <v/>
      </c>
      <c r="H517" s="19" t="str">
        <f>Query!H517</f>
        <v/>
      </c>
      <c r="I517" s="19" t="str">
        <f>Query!I517</f>
        <v/>
      </c>
      <c r="J517" s="19" t="str">
        <f>Query!J517</f>
        <v/>
      </c>
      <c r="K517" s="19" t="str">
        <f>Query!K517</f>
        <v/>
      </c>
      <c r="L517" s="19" t="str">
        <f>Query!L517</f>
        <v/>
      </c>
      <c r="M517" s="19" t="str">
        <f>Query!M517</f>
        <v/>
      </c>
      <c r="N517" s="19" t="str">
        <f>Query!N517</f>
        <v/>
      </c>
      <c r="O517" s="19" t="str">
        <f>Query!O517</f>
        <v/>
      </c>
      <c r="P517" s="19" t="str">
        <f>Query!P517</f>
        <v/>
      </c>
      <c r="Q517" s="19" t="str">
        <f>Query!Q517</f>
        <v/>
      </c>
    </row>
    <row r="518" ht="15.75" customHeight="1">
      <c r="A518" s="7" t="str">
        <f>Query!A518</f>
        <v/>
      </c>
      <c r="B518" s="7" t="str">
        <f>Query!B518</f>
        <v/>
      </c>
      <c r="C518" s="7" t="str">
        <f>Query!C518</f>
        <v/>
      </c>
      <c r="D518" s="7" t="str">
        <f>Query!D518</f>
        <v/>
      </c>
      <c r="E518" s="19" t="str">
        <f>Query!E518</f>
        <v/>
      </c>
      <c r="F518" s="19" t="str">
        <f>Query!F518</f>
        <v/>
      </c>
      <c r="G518" s="19" t="str">
        <f>Query!G518</f>
        <v/>
      </c>
      <c r="H518" s="19" t="str">
        <f>Query!H518</f>
        <v/>
      </c>
      <c r="I518" s="19" t="str">
        <f>Query!I518</f>
        <v/>
      </c>
      <c r="J518" s="19" t="str">
        <f>Query!J518</f>
        <v/>
      </c>
      <c r="K518" s="19" t="str">
        <f>Query!K518</f>
        <v/>
      </c>
      <c r="L518" s="19" t="str">
        <f>Query!L518</f>
        <v/>
      </c>
      <c r="M518" s="19" t="str">
        <f>Query!M518</f>
        <v/>
      </c>
      <c r="N518" s="19" t="str">
        <f>Query!N518</f>
        <v/>
      </c>
      <c r="O518" s="19" t="str">
        <f>Query!O518</f>
        <v/>
      </c>
      <c r="P518" s="19" t="str">
        <f>Query!P518</f>
        <v/>
      </c>
      <c r="Q518" s="19" t="str">
        <f>Query!Q518</f>
        <v/>
      </c>
    </row>
    <row r="519" ht="15.75" customHeight="1">
      <c r="A519" s="7" t="str">
        <f>Query!A519</f>
        <v/>
      </c>
      <c r="B519" s="7" t="str">
        <f>Query!B519</f>
        <v/>
      </c>
      <c r="C519" s="7" t="str">
        <f>Query!C519</f>
        <v/>
      </c>
      <c r="D519" s="7" t="str">
        <f>Query!D519</f>
        <v/>
      </c>
      <c r="E519" s="19" t="str">
        <f>Query!E519</f>
        <v/>
      </c>
      <c r="F519" s="19" t="str">
        <f>Query!F519</f>
        <v/>
      </c>
      <c r="G519" s="19" t="str">
        <f>Query!G519</f>
        <v/>
      </c>
      <c r="H519" s="19" t="str">
        <f>Query!H519</f>
        <v/>
      </c>
      <c r="I519" s="19" t="str">
        <f>Query!I519</f>
        <v/>
      </c>
      <c r="J519" s="19" t="str">
        <f>Query!J519</f>
        <v/>
      </c>
      <c r="K519" s="19" t="str">
        <f>Query!K519</f>
        <v/>
      </c>
      <c r="L519" s="19" t="str">
        <f>Query!L519</f>
        <v/>
      </c>
      <c r="M519" s="19" t="str">
        <f>Query!M519</f>
        <v/>
      </c>
      <c r="N519" s="19" t="str">
        <f>Query!N519</f>
        <v/>
      </c>
      <c r="O519" s="19" t="str">
        <f>Query!O519</f>
        <v/>
      </c>
      <c r="P519" s="19" t="str">
        <f>Query!P519</f>
        <v/>
      </c>
      <c r="Q519" s="19" t="str">
        <f>Query!Q519</f>
        <v/>
      </c>
    </row>
    <row r="520" ht="15.75" customHeight="1">
      <c r="A520" s="7" t="str">
        <f>Query!A520</f>
        <v/>
      </c>
      <c r="B520" s="7" t="str">
        <f>Query!B520</f>
        <v/>
      </c>
      <c r="C520" s="7" t="str">
        <f>Query!C520</f>
        <v/>
      </c>
      <c r="D520" s="7" t="str">
        <f>Query!D520</f>
        <v/>
      </c>
      <c r="E520" s="19" t="str">
        <f>Query!E520</f>
        <v/>
      </c>
      <c r="F520" s="19" t="str">
        <f>Query!F520</f>
        <v/>
      </c>
      <c r="G520" s="19" t="str">
        <f>Query!G520</f>
        <v/>
      </c>
      <c r="H520" s="19" t="str">
        <f>Query!H520</f>
        <v/>
      </c>
      <c r="I520" s="19" t="str">
        <f>Query!I520</f>
        <v/>
      </c>
      <c r="J520" s="19" t="str">
        <f>Query!J520</f>
        <v/>
      </c>
      <c r="K520" s="19" t="str">
        <f>Query!K520</f>
        <v/>
      </c>
      <c r="L520" s="19" t="str">
        <f>Query!L520</f>
        <v/>
      </c>
      <c r="M520" s="19" t="str">
        <f>Query!M520</f>
        <v/>
      </c>
      <c r="N520" s="19" t="str">
        <f>Query!N520</f>
        <v/>
      </c>
      <c r="O520" s="19" t="str">
        <f>Query!O520</f>
        <v/>
      </c>
      <c r="P520" s="19" t="str">
        <f>Query!P520</f>
        <v/>
      </c>
      <c r="Q520" s="19" t="str">
        <f>Query!Q520</f>
        <v/>
      </c>
    </row>
    <row r="521" ht="15.75" customHeight="1">
      <c r="A521" s="7" t="str">
        <f>Query!A521</f>
        <v/>
      </c>
      <c r="B521" s="7" t="str">
        <f>Query!B521</f>
        <v/>
      </c>
      <c r="C521" s="7" t="str">
        <f>Query!C521</f>
        <v/>
      </c>
      <c r="D521" s="7" t="str">
        <f>Query!D521</f>
        <v/>
      </c>
      <c r="E521" s="19" t="str">
        <f>Query!E521</f>
        <v/>
      </c>
      <c r="F521" s="19" t="str">
        <f>Query!F521</f>
        <v/>
      </c>
      <c r="G521" s="19" t="str">
        <f>Query!G521</f>
        <v/>
      </c>
      <c r="H521" s="19" t="str">
        <f>Query!H521</f>
        <v/>
      </c>
      <c r="I521" s="19" t="str">
        <f>Query!I521</f>
        <v/>
      </c>
      <c r="J521" s="19" t="str">
        <f>Query!J521</f>
        <v/>
      </c>
      <c r="K521" s="19" t="str">
        <f>Query!K521</f>
        <v/>
      </c>
      <c r="L521" s="19" t="str">
        <f>Query!L521</f>
        <v/>
      </c>
      <c r="M521" s="19" t="str">
        <f>Query!M521</f>
        <v/>
      </c>
      <c r="N521" s="19" t="str">
        <f>Query!N521</f>
        <v/>
      </c>
      <c r="O521" s="19" t="str">
        <f>Query!O521</f>
        <v/>
      </c>
      <c r="P521" s="19" t="str">
        <f>Query!P521</f>
        <v/>
      </c>
      <c r="Q521" s="19" t="str">
        <f>Query!Q521</f>
        <v/>
      </c>
    </row>
    <row r="522" ht="15.75" customHeight="1">
      <c r="A522" s="7" t="str">
        <f>Query!A522</f>
        <v/>
      </c>
      <c r="B522" s="7" t="str">
        <f>Query!B522</f>
        <v/>
      </c>
      <c r="C522" s="7" t="str">
        <f>Query!C522</f>
        <v/>
      </c>
      <c r="D522" s="7" t="str">
        <f>Query!D522</f>
        <v/>
      </c>
      <c r="E522" s="19" t="str">
        <f>Query!E522</f>
        <v/>
      </c>
      <c r="F522" s="19" t="str">
        <f>Query!F522</f>
        <v/>
      </c>
      <c r="G522" s="19" t="str">
        <f>Query!G522</f>
        <v/>
      </c>
      <c r="H522" s="19" t="str">
        <f>Query!H522</f>
        <v/>
      </c>
      <c r="I522" s="19" t="str">
        <f>Query!I522</f>
        <v/>
      </c>
      <c r="J522" s="19" t="str">
        <f>Query!J522</f>
        <v/>
      </c>
      <c r="K522" s="19" t="str">
        <f>Query!K522</f>
        <v/>
      </c>
      <c r="L522" s="19" t="str">
        <f>Query!L522</f>
        <v/>
      </c>
      <c r="M522" s="19" t="str">
        <f>Query!M522</f>
        <v/>
      </c>
      <c r="N522" s="19" t="str">
        <f>Query!N522</f>
        <v/>
      </c>
      <c r="O522" s="19" t="str">
        <f>Query!O522</f>
        <v/>
      </c>
      <c r="P522" s="19" t="str">
        <f>Query!P522</f>
        <v/>
      </c>
      <c r="Q522" s="19" t="str">
        <f>Query!Q522</f>
        <v/>
      </c>
    </row>
    <row r="523" ht="15.75" customHeight="1">
      <c r="A523" s="7" t="str">
        <f>Query!A523</f>
        <v/>
      </c>
      <c r="B523" s="7" t="str">
        <f>Query!B523</f>
        <v/>
      </c>
      <c r="C523" s="7" t="str">
        <f>Query!C523</f>
        <v/>
      </c>
      <c r="D523" s="7" t="str">
        <f>Query!D523</f>
        <v/>
      </c>
      <c r="E523" s="19" t="str">
        <f>Query!E523</f>
        <v/>
      </c>
      <c r="F523" s="19" t="str">
        <f>Query!F523</f>
        <v/>
      </c>
      <c r="G523" s="19" t="str">
        <f>Query!G523</f>
        <v/>
      </c>
      <c r="H523" s="19" t="str">
        <f>Query!H523</f>
        <v/>
      </c>
      <c r="I523" s="19" t="str">
        <f>Query!I523</f>
        <v/>
      </c>
      <c r="J523" s="19" t="str">
        <f>Query!J523</f>
        <v/>
      </c>
      <c r="K523" s="19" t="str">
        <f>Query!K523</f>
        <v/>
      </c>
      <c r="L523" s="19" t="str">
        <f>Query!L523</f>
        <v/>
      </c>
      <c r="M523" s="19" t="str">
        <f>Query!M523</f>
        <v/>
      </c>
      <c r="N523" s="19" t="str">
        <f>Query!N523</f>
        <v/>
      </c>
      <c r="O523" s="19" t="str">
        <f>Query!O523</f>
        <v/>
      </c>
      <c r="P523" s="19" t="str">
        <f>Query!P523</f>
        <v/>
      </c>
      <c r="Q523" s="19" t="str">
        <f>Query!Q523</f>
        <v/>
      </c>
    </row>
    <row r="524" ht="15.75" customHeight="1">
      <c r="A524" s="7" t="str">
        <f>Query!A524</f>
        <v/>
      </c>
      <c r="B524" s="7" t="str">
        <f>Query!B524</f>
        <v/>
      </c>
      <c r="C524" s="7" t="str">
        <f>Query!C524</f>
        <v/>
      </c>
      <c r="D524" s="7" t="str">
        <f>Query!D524</f>
        <v/>
      </c>
      <c r="E524" s="19" t="str">
        <f>Query!E524</f>
        <v/>
      </c>
      <c r="F524" s="19" t="str">
        <f>Query!F524</f>
        <v/>
      </c>
      <c r="G524" s="19" t="str">
        <f>Query!G524</f>
        <v/>
      </c>
      <c r="H524" s="19" t="str">
        <f>Query!H524</f>
        <v/>
      </c>
      <c r="I524" s="19" t="str">
        <f>Query!I524</f>
        <v/>
      </c>
      <c r="J524" s="19" t="str">
        <f>Query!J524</f>
        <v/>
      </c>
      <c r="K524" s="19" t="str">
        <f>Query!K524</f>
        <v/>
      </c>
      <c r="L524" s="19" t="str">
        <f>Query!L524</f>
        <v/>
      </c>
      <c r="M524" s="19" t="str">
        <f>Query!M524</f>
        <v/>
      </c>
      <c r="N524" s="19" t="str">
        <f>Query!N524</f>
        <v/>
      </c>
      <c r="O524" s="19" t="str">
        <f>Query!O524</f>
        <v/>
      </c>
      <c r="P524" s="19" t="str">
        <f>Query!P524</f>
        <v/>
      </c>
      <c r="Q524" s="19" t="str">
        <f>Query!Q524</f>
        <v/>
      </c>
    </row>
    <row r="525" ht="15.75" customHeight="1">
      <c r="A525" s="7" t="str">
        <f>Query!A525</f>
        <v/>
      </c>
      <c r="B525" s="7" t="str">
        <f>Query!B525</f>
        <v/>
      </c>
      <c r="C525" s="7" t="str">
        <f>Query!C525</f>
        <v/>
      </c>
      <c r="D525" s="7" t="str">
        <f>Query!D525</f>
        <v/>
      </c>
      <c r="E525" s="19" t="str">
        <f>Query!E525</f>
        <v/>
      </c>
      <c r="F525" s="19" t="str">
        <f>Query!F525</f>
        <v/>
      </c>
      <c r="G525" s="19" t="str">
        <f>Query!G525</f>
        <v/>
      </c>
      <c r="H525" s="19" t="str">
        <f>Query!H525</f>
        <v/>
      </c>
      <c r="I525" s="19" t="str">
        <f>Query!I525</f>
        <v/>
      </c>
      <c r="J525" s="19" t="str">
        <f>Query!J525</f>
        <v/>
      </c>
      <c r="K525" s="19" t="str">
        <f>Query!K525</f>
        <v/>
      </c>
      <c r="L525" s="19" t="str">
        <f>Query!L525</f>
        <v/>
      </c>
      <c r="M525" s="19" t="str">
        <f>Query!M525</f>
        <v/>
      </c>
      <c r="N525" s="19" t="str">
        <f>Query!N525</f>
        <v/>
      </c>
      <c r="O525" s="19" t="str">
        <f>Query!O525</f>
        <v/>
      </c>
      <c r="P525" s="19" t="str">
        <f>Query!P525</f>
        <v/>
      </c>
      <c r="Q525" s="19" t="str">
        <f>Query!Q525</f>
        <v/>
      </c>
    </row>
    <row r="526" ht="15.75" customHeight="1">
      <c r="A526" s="7" t="str">
        <f>Query!A526</f>
        <v/>
      </c>
      <c r="B526" s="7" t="str">
        <f>Query!B526</f>
        <v/>
      </c>
      <c r="C526" s="7" t="str">
        <f>Query!C526</f>
        <v/>
      </c>
      <c r="D526" s="7" t="str">
        <f>Query!D526</f>
        <v/>
      </c>
      <c r="E526" s="19" t="str">
        <f>Query!E526</f>
        <v/>
      </c>
      <c r="F526" s="19" t="str">
        <f>Query!F526</f>
        <v/>
      </c>
      <c r="G526" s="19" t="str">
        <f>Query!G526</f>
        <v/>
      </c>
      <c r="H526" s="19" t="str">
        <f>Query!H526</f>
        <v/>
      </c>
      <c r="I526" s="19" t="str">
        <f>Query!I526</f>
        <v/>
      </c>
      <c r="J526" s="19" t="str">
        <f>Query!J526</f>
        <v/>
      </c>
      <c r="K526" s="19" t="str">
        <f>Query!K526</f>
        <v/>
      </c>
      <c r="L526" s="19" t="str">
        <f>Query!L526</f>
        <v/>
      </c>
      <c r="M526" s="19" t="str">
        <f>Query!M526</f>
        <v/>
      </c>
      <c r="N526" s="19" t="str">
        <f>Query!N526</f>
        <v/>
      </c>
      <c r="O526" s="19" t="str">
        <f>Query!O526</f>
        <v/>
      </c>
      <c r="P526" s="19" t="str">
        <f>Query!P526</f>
        <v/>
      </c>
      <c r="Q526" s="19" t="str">
        <f>Query!Q526</f>
        <v/>
      </c>
    </row>
    <row r="527" ht="15.75" customHeight="1">
      <c r="A527" s="7" t="str">
        <f>Query!A527</f>
        <v/>
      </c>
      <c r="B527" s="7" t="str">
        <f>Query!B527</f>
        <v/>
      </c>
      <c r="C527" s="7" t="str">
        <f>Query!C527</f>
        <v/>
      </c>
      <c r="D527" s="7" t="str">
        <f>Query!D527</f>
        <v/>
      </c>
      <c r="E527" s="19" t="str">
        <f>Query!E527</f>
        <v/>
      </c>
      <c r="F527" s="19" t="str">
        <f>Query!F527</f>
        <v/>
      </c>
      <c r="G527" s="19" t="str">
        <f>Query!G527</f>
        <v/>
      </c>
      <c r="H527" s="19" t="str">
        <f>Query!H527</f>
        <v/>
      </c>
      <c r="I527" s="19" t="str">
        <f>Query!I527</f>
        <v/>
      </c>
      <c r="J527" s="19" t="str">
        <f>Query!J527</f>
        <v/>
      </c>
      <c r="K527" s="19" t="str">
        <f>Query!K527</f>
        <v/>
      </c>
      <c r="L527" s="19" t="str">
        <f>Query!L527</f>
        <v/>
      </c>
      <c r="M527" s="19" t="str">
        <f>Query!M527</f>
        <v/>
      </c>
      <c r="N527" s="19" t="str">
        <f>Query!N527</f>
        <v/>
      </c>
      <c r="O527" s="19" t="str">
        <f>Query!O527</f>
        <v/>
      </c>
      <c r="P527" s="19" t="str">
        <f>Query!P527</f>
        <v/>
      </c>
      <c r="Q527" s="19" t="str">
        <f>Query!Q527</f>
        <v/>
      </c>
    </row>
    <row r="528" ht="15.75" customHeight="1">
      <c r="A528" s="7" t="str">
        <f>Query!A528</f>
        <v/>
      </c>
      <c r="B528" s="7" t="str">
        <f>Query!B528</f>
        <v/>
      </c>
      <c r="C528" s="7" t="str">
        <f>Query!C528</f>
        <v/>
      </c>
      <c r="D528" s="7" t="str">
        <f>Query!D528</f>
        <v/>
      </c>
      <c r="E528" s="19" t="str">
        <f>Query!E528</f>
        <v/>
      </c>
      <c r="F528" s="19" t="str">
        <f>Query!F528</f>
        <v/>
      </c>
      <c r="G528" s="19" t="str">
        <f>Query!G528</f>
        <v/>
      </c>
      <c r="H528" s="19" t="str">
        <f>Query!H528</f>
        <v/>
      </c>
      <c r="I528" s="19" t="str">
        <f>Query!I528</f>
        <v/>
      </c>
      <c r="J528" s="19" t="str">
        <f>Query!J528</f>
        <v/>
      </c>
      <c r="K528" s="19" t="str">
        <f>Query!K528</f>
        <v/>
      </c>
      <c r="L528" s="19" t="str">
        <f>Query!L528</f>
        <v/>
      </c>
      <c r="M528" s="19" t="str">
        <f>Query!M528</f>
        <v/>
      </c>
      <c r="N528" s="19" t="str">
        <f>Query!N528</f>
        <v/>
      </c>
      <c r="O528" s="19" t="str">
        <f>Query!O528</f>
        <v/>
      </c>
      <c r="P528" s="19" t="str">
        <f>Query!P528</f>
        <v/>
      </c>
      <c r="Q528" s="19" t="str">
        <f>Query!Q528</f>
        <v/>
      </c>
    </row>
    <row r="529" ht="15.75" customHeight="1">
      <c r="A529" s="7" t="str">
        <f>Query!A529</f>
        <v/>
      </c>
      <c r="B529" s="7" t="str">
        <f>Query!B529</f>
        <v/>
      </c>
      <c r="C529" s="7" t="str">
        <f>Query!C529</f>
        <v/>
      </c>
      <c r="D529" s="7" t="str">
        <f>Query!D529</f>
        <v/>
      </c>
      <c r="E529" s="19" t="str">
        <f>Query!E529</f>
        <v/>
      </c>
      <c r="F529" s="19" t="str">
        <f>Query!F529</f>
        <v/>
      </c>
      <c r="G529" s="19" t="str">
        <f>Query!G529</f>
        <v/>
      </c>
      <c r="H529" s="19" t="str">
        <f>Query!H529</f>
        <v/>
      </c>
      <c r="I529" s="19" t="str">
        <f>Query!I529</f>
        <v/>
      </c>
      <c r="J529" s="19" t="str">
        <f>Query!J529</f>
        <v/>
      </c>
      <c r="K529" s="19" t="str">
        <f>Query!K529</f>
        <v/>
      </c>
      <c r="L529" s="19" t="str">
        <f>Query!L529</f>
        <v/>
      </c>
      <c r="M529" s="19" t="str">
        <f>Query!M529</f>
        <v/>
      </c>
      <c r="N529" s="19" t="str">
        <f>Query!N529</f>
        <v/>
      </c>
      <c r="O529" s="19" t="str">
        <f>Query!O529</f>
        <v/>
      </c>
      <c r="P529" s="19" t="str">
        <f>Query!P529</f>
        <v/>
      </c>
      <c r="Q529" s="19" t="str">
        <f>Query!Q529</f>
        <v/>
      </c>
    </row>
    <row r="530" ht="15.75" customHeight="1">
      <c r="A530" s="7" t="str">
        <f>Query!A530</f>
        <v/>
      </c>
      <c r="B530" s="7" t="str">
        <f>Query!B530</f>
        <v/>
      </c>
      <c r="C530" s="7" t="str">
        <f>Query!C530</f>
        <v/>
      </c>
      <c r="D530" s="7" t="str">
        <f>Query!D530</f>
        <v/>
      </c>
      <c r="E530" s="19" t="str">
        <f>Query!E530</f>
        <v/>
      </c>
      <c r="F530" s="19" t="str">
        <f>Query!F530</f>
        <v/>
      </c>
      <c r="G530" s="19" t="str">
        <f>Query!G530</f>
        <v/>
      </c>
      <c r="H530" s="19" t="str">
        <f>Query!H530</f>
        <v/>
      </c>
      <c r="I530" s="19" t="str">
        <f>Query!I530</f>
        <v/>
      </c>
      <c r="J530" s="19" t="str">
        <f>Query!J530</f>
        <v/>
      </c>
      <c r="K530" s="19" t="str">
        <f>Query!K530</f>
        <v/>
      </c>
      <c r="L530" s="19" t="str">
        <f>Query!L530</f>
        <v/>
      </c>
      <c r="M530" s="19" t="str">
        <f>Query!M530</f>
        <v/>
      </c>
      <c r="N530" s="19" t="str">
        <f>Query!N530</f>
        <v/>
      </c>
      <c r="O530" s="19" t="str">
        <f>Query!O530</f>
        <v/>
      </c>
      <c r="P530" s="19" t="str">
        <f>Query!P530</f>
        <v/>
      </c>
      <c r="Q530" s="19" t="str">
        <f>Query!Q530</f>
        <v/>
      </c>
    </row>
    <row r="531" ht="15.75" customHeight="1">
      <c r="A531" s="7" t="str">
        <f>Query!A531</f>
        <v/>
      </c>
      <c r="B531" s="7" t="str">
        <f>Query!B531</f>
        <v/>
      </c>
      <c r="C531" s="7" t="str">
        <f>Query!C531</f>
        <v/>
      </c>
      <c r="D531" s="7" t="str">
        <f>Query!D531</f>
        <v/>
      </c>
      <c r="E531" s="19" t="str">
        <f>Query!E531</f>
        <v/>
      </c>
      <c r="F531" s="19" t="str">
        <f>Query!F531</f>
        <v/>
      </c>
      <c r="G531" s="19" t="str">
        <f>Query!G531</f>
        <v/>
      </c>
      <c r="H531" s="19" t="str">
        <f>Query!H531</f>
        <v/>
      </c>
      <c r="I531" s="19" t="str">
        <f>Query!I531</f>
        <v/>
      </c>
      <c r="J531" s="19" t="str">
        <f>Query!J531</f>
        <v/>
      </c>
      <c r="K531" s="19" t="str">
        <f>Query!K531</f>
        <v/>
      </c>
      <c r="L531" s="19" t="str">
        <f>Query!L531</f>
        <v/>
      </c>
      <c r="M531" s="19" t="str">
        <f>Query!M531</f>
        <v/>
      </c>
      <c r="N531" s="19" t="str">
        <f>Query!N531</f>
        <v/>
      </c>
      <c r="O531" s="19" t="str">
        <f>Query!O531</f>
        <v/>
      </c>
      <c r="P531" s="19" t="str">
        <f>Query!P531</f>
        <v/>
      </c>
      <c r="Q531" s="19" t="str">
        <f>Query!Q531</f>
        <v/>
      </c>
    </row>
    <row r="532" ht="15.75" customHeight="1">
      <c r="A532" s="7" t="str">
        <f>Query!A532</f>
        <v/>
      </c>
      <c r="B532" s="7" t="str">
        <f>Query!B532</f>
        <v/>
      </c>
      <c r="C532" s="7" t="str">
        <f>Query!C532</f>
        <v/>
      </c>
      <c r="D532" s="7" t="str">
        <f>Query!D532</f>
        <v/>
      </c>
      <c r="E532" s="19" t="str">
        <f>Query!E532</f>
        <v/>
      </c>
      <c r="F532" s="19" t="str">
        <f>Query!F532</f>
        <v/>
      </c>
      <c r="G532" s="19" t="str">
        <f>Query!G532</f>
        <v/>
      </c>
      <c r="H532" s="19" t="str">
        <f>Query!H532</f>
        <v/>
      </c>
      <c r="I532" s="19" t="str">
        <f>Query!I532</f>
        <v/>
      </c>
      <c r="J532" s="19" t="str">
        <f>Query!J532</f>
        <v/>
      </c>
      <c r="K532" s="19" t="str">
        <f>Query!K532</f>
        <v/>
      </c>
      <c r="L532" s="19" t="str">
        <f>Query!L532</f>
        <v/>
      </c>
      <c r="M532" s="19" t="str">
        <f>Query!M532</f>
        <v/>
      </c>
      <c r="N532" s="19" t="str">
        <f>Query!N532</f>
        <v/>
      </c>
      <c r="O532" s="19" t="str">
        <f>Query!O532</f>
        <v/>
      </c>
      <c r="P532" s="19" t="str">
        <f>Query!P532</f>
        <v/>
      </c>
      <c r="Q532" s="19" t="str">
        <f>Query!Q532</f>
        <v/>
      </c>
    </row>
    <row r="533" ht="15.75" customHeight="1">
      <c r="A533" s="7" t="str">
        <f>Query!A533</f>
        <v/>
      </c>
      <c r="B533" s="7" t="str">
        <f>Query!B533</f>
        <v/>
      </c>
      <c r="C533" s="7" t="str">
        <f>Query!C533</f>
        <v/>
      </c>
      <c r="D533" s="7" t="str">
        <f>Query!D533</f>
        <v/>
      </c>
      <c r="E533" s="19" t="str">
        <f>Query!E533</f>
        <v/>
      </c>
      <c r="F533" s="19" t="str">
        <f>Query!F533</f>
        <v/>
      </c>
      <c r="G533" s="19" t="str">
        <f>Query!G533</f>
        <v/>
      </c>
      <c r="H533" s="19" t="str">
        <f>Query!H533</f>
        <v/>
      </c>
      <c r="I533" s="19" t="str">
        <f>Query!I533</f>
        <v/>
      </c>
      <c r="J533" s="19" t="str">
        <f>Query!J533</f>
        <v/>
      </c>
      <c r="K533" s="19" t="str">
        <f>Query!K533</f>
        <v/>
      </c>
      <c r="L533" s="19" t="str">
        <f>Query!L533</f>
        <v/>
      </c>
      <c r="M533" s="19" t="str">
        <f>Query!M533</f>
        <v/>
      </c>
      <c r="N533" s="19" t="str">
        <f>Query!N533</f>
        <v/>
      </c>
      <c r="O533" s="19" t="str">
        <f>Query!O533</f>
        <v/>
      </c>
      <c r="P533" s="19" t="str">
        <f>Query!P533</f>
        <v/>
      </c>
      <c r="Q533" s="19" t="str">
        <f>Query!Q533</f>
        <v/>
      </c>
    </row>
    <row r="534" ht="15.75" customHeight="1">
      <c r="A534" s="7" t="str">
        <f>Query!A534</f>
        <v/>
      </c>
      <c r="B534" s="7" t="str">
        <f>Query!B534</f>
        <v/>
      </c>
      <c r="C534" s="7" t="str">
        <f>Query!C534</f>
        <v/>
      </c>
      <c r="D534" s="7" t="str">
        <f>Query!D534</f>
        <v/>
      </c>
      <c r="E534" s="19" t="str">
        <f>Query!E534</f>
        <v/>
      </c>
      <c r="F534" s="19" t="str">
        <f>Query!F534</f>
        <v/>
      </c>
      <c r="G534" s="19" t="str">
        <f>Query!G534</f>
        <v/>
      </c>
      <c r="H534" s="19" t="str">
        <f>Query!H534</f>
        <v/>
      </c>
      <c r="I534" s="19" t="str">
        <f>Query!I534</f>
        <v/>
      </c>
      <c r="J534" s="19" t="str">
        <f>Query!J534</f>
        <v/>
      </c>
      <c r="K534" s="19" t="str">
        <f>Query!K534</f>
        <v/>
      </c>
      <c r="L534" s="19" t="str">
        <f>Query!L534</f>
        <v/>
      </c>
      <c r="M534" s="19" t="str">
        <f>Query!M534</f>
        <v/>
      </c>
      <c r="N534" s="19" t="str">
        <f>Query!N534</f>
        <v/>
      </c>
      <c r="O534" s="19" t="str">
        <f>Query!O534</f>
        <v/>
      </c>
      <c r="P534" s="19" t="str">
        <f>Query!P534</f>
        <v/>
      </c>
      <c r="Q534" s="19" t="str">
        <f>Query!Q534</f>
        <v/>
      </c>
    </row>
    <row r="535" ht="15.75" customHeight="1">
      <c r="A535" s="7" t="str">
        <f>Query!A535</f>
        <v/>
      </c>
      <c r="B535" s="7" t="str">
        <f>Query!B535</f>
        <v/>
      </c>
      <c r="C535" s="7" t="str">
        <f>Query!C535</f>
        <v/>
      </c>
      <c r="D535" s="7" t="str">
        <f>Query!D535</f>
        <v/>
      </c>
      <c r="E535" s="19" t="str">
        <f>Query!E535</f>
        <v/>
      </c>
      <c r="F535" s="19" t="str">
        <f>Query!F535</f>
        <v/>
      </c>
      <c r="G535" s="19" t="str">
        <f>Query!G535</f>
        <v/>
      </c>
      <c r="H535" s="19" t="str">
        <f>Query!H535</f>
        <v/>
      </c>
      <c r="I535" s="19" t="str">
        <f>Query!I535</f>
        <v/>
      </c>
      <c r="J535" s="19" t="str">
        <f>Query!J535</f>
        <v/>
      </c>
      <c r="K535" s="19" t="str">
        <f>Query!K535</f>
        <v/>
      </c>
      <c r="L535" s="19" t="str">
        <f>Query!L535</f>
        <v/>
      </c>
      <c r="M535" s="19" t="str">
        <f>Query!M535</f>
        <v/>
      </c>
      <c r="N535" s="19" t="str">
        <f>Query!N535</f>
        <v/>
      </c>
      <c r="O535" s="19" t="str">
        <f>Query!O535</f>
        <v/>
      </c>
      <c r="P535" s="19" t="str">
        <f>Query!P535</f>
        <v/>
      </c>
      <c r="Q535" s="19" t="str">
        <f>Query!Q535</f>
        <v/>
      </c>
    </row>
    <row r="536" ht="15.75" customHeight="1">
      <c r="A536" s="7" t="str">
        <f>Query!A536</f>
        <v/>
      </c>
      <c r="B536" s="7" t="str">
        <f>Query!B536</f>
        <v/>
      </c>
      <c r="C536" s="7" t="str">
        <f>Query!C536</f>
        <v/>
      </c>
      <c r="D536" s="7" t="str">
        <f>Query!D536</f>
        <v/>
      </c>
      <c r="E536" s="19" t="str">
        <f>Query!E536</f>
        <v/>
      </c>
      <c r="F536" s="19" t="str">
        <f>Query!F536</f>
        <v/>
      </c>
      <c r="G536" s="19" t="str">
        <f>Query!G536</f>
        <v/>
      </c>
      <c r="H536" s="19" t="str">
        <f>Query!H536</f>
        <v/>
      </c>
      <c r="I536" s="19" t="str">
        <f>Query!I536</f>
        <v/>
      </c>
      <c r="J536" s="19" t="str">
        <f>Query!J536</f>
        <v/>
      </c>
      <c r="K536" s="19" t="str">
        <f>Query!K536</f>
        <v/>
      </c>
      <c r="L536" s="19" t="str">
        <f>Query!L536</f>
        <v/>
      </c>
      <c r="M536" s="19" t="str">
        <f>Query!M536</f>
        <v/>
      </c>
      <c r="N536" s="19" t="str">
        <f>Query!N536</f>
        <v/>
      </c>
      <c r="O536" s="19" t="str">
        <f>Query!O536</f>
        <v/>
      </c>
      <c r="P536" s="19" t="str">
        <f>Query!P536</f>
        <v/>
      </c>
      <c r="Q536" s="19" t="str">
        <f>Query!Q536</f>
        <v/>
      </c>
    </row>
    <row r="537" ht="15.75" customHeight="1">
      <c r="A537" s="7" t="str">
        <f>Query!A537</f>
        <v/>
      </c>
      <c r="B537" s="7" t="str">
        <f>Query!B537</f>
        <v/>
      </c>
      <c r="C537" s="7" t="str">
        <f>Query!C537</f>
        <v/>
      </c>
      <c r="D537" s="7" t="str">
        <f>Query!D537</f>
        <v/>
      </c>
      <c r="E537" s="19" t="str">
        <f>Query!E537</f>
        <v/>
      </c>
      <c r="F537" s="19" t="str">
        <f>Query!F537</f>
        <v/>
      </c>
      <c r="G537" s="19" t="str">
        <f>Query!G537</f>
        <v/>
      </c>
      <c r="H537" s="19" t="str">
        <f>Query!H537</f>
        <v/>
      </c>
      <c r="I537" s="19" t="str">
        <f>Query!I537</f>
        <v/>
      </c>
      <c r="J537" s="19" t="str">
        <f>Query!J537</f>
        <v/>
      </c>
      <c r="K537" s="19" t="str">
        <f>Query!K537</f>
        <v/>
      </c>
      <c r="L537" s="19" t="str">
        <f>Query!L537</f>
        <v/>
      </c>
      <c r="M537" s="19" t="str">
        <f>Query!M537</f>
        <v/>
      </c>
      <c r="N537" s="19" t="str">
        <f>Query!N537</f>
        <v/>
      </c>
      <c r="O537" s="19" t="str">
        <f>Query!O537</f>
        <v/>
      </c>
      <c r="P537" s="19" t="str">
        <f>Query!P537</f>
        <v/>
      </c>
      <c r="Q537" s="19" t="str">
        <f>Query!Q537</f>
        <v/>
      </c>
    </row>
    <row r="538" ht="15.75" customHeight="1">
      <c r="A538" s="7" t="str">
        <f>Query!A538</f>
        <v/>
      </c>
      <c r="B538" s="7" t="str">
        <f>Query!B538</f>
        <v/>
      </c>
      <c r="C538" s="7" t="str">
        <f>Query!C538</f>
        <v/>
      </c>
      <c r="D538" s="7" t="str">
        <f>Query!D538</f>
        <v/>
      </c>
      <c r="E538" s="19" t="str">
        <f>Query!E538</f>
        <v/>
      </c>
      <c r="F538" s="19" t="str">
        <f>Query!F538</f>
        <v/>
      </c>
      <c r="G538" s="19" t="str">
        <f>Query!G538</f>
        <v/>
      </c>
      <c r="H538" s="19" t="str">
        <f>Query!H538</f>
        <v/>
      </c>
      <c r="I538" s="19" t="str">
        <f>Query!I538</f>
        <v/>
      </c>
      <c r="J538" s="19" t="str">
        <f>Query!J538</f>
        <v/>
      </c>
      <c r="K538" s="19" t="str">
        <f>Query!K538</f>
        <v/>
      </c>
      <c r="L538" s="19" t="str">
        <f>Query!L538</f>
        <v/>
      </c>
      <c r="M538" s="19" t="str">
        <f>Query!M538</f>
        <v/>
      </c>
      <c r="N538" s="19" t="str">
        <f>Query!N538</f>
        <v/>
      </c>
      <c r="O538" s="19" t="str">
        <f>Query!O538</f>
        <v/>
      </c>
      <c r="P538" s="19" t="str">
        <f>Query!P538</f>
        <v/>
      </c>
      <c r="Q538" s="19" t="str">
        <f>Query!Q538</f>
        <v/>
      </c>
    </row>
    <row r="539" ht="15.75" customHeight="1">
      <c r="A539" s="7" t="str">
        <f>Query!A539</f>
        <v/>
      </c>
      <c r="B539" s="7" t="str">
        <f>Query!B539</f>
        <v/>
      </c>
      <c r="C539" s="7" t="str">
        <f>Query!C539</f>
        <v/>
      </c>
      <c r="D539" s="7" t="str">
        <f>Query!D539</f>
        <v/>
      </c>
      <c r="E539" s="19" t="str">
        <f>Query!E539</f>
        <v/>
      </c>
      <c r="F539" s="19" t="str">
        <f>Query!F539</f>
        <v/>
      </c>
      <c r="G539" s="19" t="str">
        <f>Query!G539</f>
        <v/>
      </c>
      <c r="H539" s="19" t="str">
        <f>Query!H539</f>
        <v/>
      </c>
      <c r="I539" s="19" t="str">
        <f>Query!I539</f>
        <v/>
      </c>
      <c r="J539" s="19" t="str">
        <f>Query!J539</f>
        <v/>
      </c>
      <c r="K539" s="19" t="str">
        <f>Query!K539</f>
        <v/>
      </c>
      <c r="L539" s="19" t="str">
        <f>Query!L539</f>
        <v/>
      </c>
      <c r="M539" s="19" t="str">
        <f>Query!M539</f>
        <v/>
      </c>
      <c r="N539" s="19" t="str">
        <f>Query!N539</f>
        <v/>
      </c>
      <c r="O539" s="19" t="str">
        <f>Query!O539</f>
        <v/>
      </c>
      <c r="P539" s="19" t="str">
        <f>Query!P539</f>
        <v/>
      </c>
      <c r="Q539" s="19" t="str">
        <f>Query!Q539</f>
        <v/>
      </c>
    </row>
    <row r="540" ht="15.75" customHeight="1">
      <c r="A540" s="7" t="str">
        <f>Query!A540</f>
        <v/>
      </c>
      <c r="B540" s="7" t="str">
        <f>Query!B540</f>
        <v/>
      </c>
      <c r="C540" s="7" t="str">
        <f>Query!C540</f>
        <v/>
      </c>
      <c r="D540" s="7" t="str">
        <f>Query!D540</f>
        <v/>
      </c>
      <c r="E540" s="19" t="str">
        <f>Query!E540</f>
        <v/>
      </c>
      <c r="F540" s="19" t="str">
        <f>Query!F540</f>
        <v/>
      </c>
      <c r="G540" s="19" t="str">
        <f>Query!G540</f>
        <v/>
      </c>
      <c r="H540" s="19" t="str">
        <f>Query!H540</f>
        <v/>
      </c>
      <c r="I540" s="19" t="str">
        <f>Query!I540</f>
        <v/>
      </c>
      <c r="J540" s="19" t="str">
        <f>Query!J540</f>
        <v/>
      </c>
      <c r="K540" s="19" t="str">
        <f>Query!K540</f>
        <v/>
      </c>
      <c r="L540" s="19" t="str">
        <f>Query!L540</f>
        <v/>
      </c>
      <c r="M540" s="19" t="str">
        <f>Query!M540</f>
        <v/>
      </c>
      <c r="N540" s="19" t="str">
        <f>Query!N540</f>
        <v/>
      </c>
      <c r="O540" s="19" t="str">
        <f>Query!O540</f>
        <v/>
      </c>
      <c r="P540" s="19" t="str">
        <f>Query!P540</f>
        <v/>
      </c>
      <c r="Q540" s="19" t="str">
        <f>Query!Q540</f>
        <v/>
      </c>
    </row>
    <row r="541" ht="15.75" customHeight="1">
      <c r="A541" s="7" t="str">
        <f>Query!A541</f>
        <v/>
      </c>
      <c r="B541" s="7" t="str">
        <f>Query!B541</f>
        <v/>
      </c>
      <c r="C541" s="7" t="str">
        <f>Query!C541</f>
        <v/>
      </c>
      <c r="D541" s="7" t="str">
        <f>Query!D541</f>
        <v/>
      </c>
      <c r="E541" s="19" t="str">
        <f>Query!E541</f>
        <v/>
      </c>
      <c r="F541" s="19" t="str">
        <f>Query!F541</f>
        <v/>
      </c>
      <c r="G541" s="19" t="str">
        <f>Query!G541</f>
        <v/>
      </c>
      <c r="H541" s="19" t="str">
        <f>Query!H541</f>
        <v/>
      </c>
      <c r="I541" s="19" t="str">
        <f>Query!I541</f>
        <v/>
      </c>
      <c r="J541" s="19" t="str">
        <f>Query!J541</f>
        <v/>
      </c>
      <c r="K541" s="19" t="str">
        <f>Query!K541</f>
        <v/>
      </c>
      <c r="L541" s="19" t="str">
        <f>Query!L541</f>
        <v/>
      </c>
      <c r="M541" s="19" t="str">
        <f>Query!M541</f>
        <v/>
      </c>
      <c r="N541" s="19" t="str">
        <f>Query!N541</f>
        <v/>
      </c>
      <c r="O541" s="19" t="str">
        <f>Query!O541</f>
        <v/>
      </c>
      <c r="P541" s="19" t="str">
        <f>Query!P541</f>
        <v/>
      </c>
      <c r="Q541" s="19" t="str">
        <f>Query!Q541</f>
        <v/>
      </c>
    </row>
    <row r="542" ht="15.75" customHeight="1">
      <c r="A542" s="7" t="str">
        <f>Query!A542</f>
        <v/>
      </c>
      <c r="B542" s="7" t="str">
        <f>Query!B542</f>
        <v/>
      </c>
      <c r="C542" s="7" t="str">
        <f>Query!C542</f>
        <v/>
      </c>
      <c r="D542" s="7" t="str">
        <f>Query!D542</f>
        <v/>
      </c>
      <c r="E542" s="19" t="str">
        <f>Query!E542</f>
        <v/>
      </c>
      <c r="F542" s="19" t="str">
        <f>Query!F542</f>
        <v/>
      </c>
      <c r="G542" s="19" t="str">
        <f>Query!G542</f>
        <v/>
      </c>
      <c r="H542" s="19" t="str">
        <f>Query!H542</f>
        <v/>
      </c>
      <c r="I542" s="19" t="str">
        <f>Query!I542</f>
        <v/>
      </c>
      <c r="J542" s="19" t="str">
        <f>Query!J542</f>
        <v/>
      </c>
      <c r="K542" s="19" t="str">
        <f>Query!K542</f>
        <v/>
      </c>
      <c r="L542" s="19" t="str">
        <f>Query!L542</f>
        <v/>
      </c>
      <c r="M542" s="19" t="str">
        <f>Query!M542</f>
        <v/>
      </c>
      <c r="N542" s="19" t="str">
        <f>Query!N542</f>
        <v/>
      </c>
      <c r="O542" s="19" t="str">
        <f>Query!O542</f>
        <v/>
      </c>
      <c r="P542" s="19" t="str">
        <f>Query!P542</f>
        <v/>
      </c>
      <c r="Q542" s="19" t="str">
        <f>Query!Q542</f>
        <v/>
      </c>
    </row>
    <row r="543" ht="15.75" customHeight="1">
      <c r="A543" s="7" t="str">
        <f>Query!A543</f>
        <v/>
      </c>
      <c r="B543" s="7" t="str">
        <f>Query!B543</f>
        <v/>
      </c>
      <c r="C543" s="7" t="str">
        <f>Query!C543</f>
        <v/>
      </c>
      <c r="D543" s="7" t="str">
        <f>Query!D543</f>
        <v/>
      </c>
      <c r="E543" s="19" t="str">
        <f>Query!E543</f>
        <v/>
      </c>
      <c r="F543" s="19" t="str">
        <f>Query!F543</f>
        <v/>
      </c>
      <c r="G543" s="19" t="str">
        <f>Query!G543</f>
        <v/>
      </c>
      <c r="H543" s="19" t="str">
        <f>Query!H543</f>
        <v/>
      </c>
      <c r="I543" s="19" t="str">
        <f>Query!I543</f>
        <v/>
      </c>
      <c r="J543" s="19" t="str">
        <f>Query!J543</f>
        <v/>
      </c>
      <c r="K543" s="19" t="str">
        <f>Query!K543</f>
        <v/>
      </c>
      <c r="L543" s="19" t="str">
        <f>Query!L543</f>
        <v/>
      </c>
      <c r="M543" s="19" t="str">
        <f>Query!M543</f>
        <v/>
      </c>
      <c r="N543" s="19" t="str">
        <f>Query!N543</f>
        <v/>
      </c>
      <c r="O543" s="19" t="str">
        <f>Query!O543</f>
        <v/>
      </c>
      <c r="P543" s="19" t="str">
        <f>Query!P543</f>
        <v/>
      </c>
      <c r="Q543" s="19" t="str">
        <f>Query!Q543</f>
        <v/>
      </c>
    </row>
    <row r="544" ht="15.75" customHeight="1">
      <c r="A544" s="7" t="str">
        <f>Query!A544</f>
        <v/>
      </c>
      <c r="B544" s="7" t="str">
        <f>Query!B544</f>
        <v/>
      </c>
      <c r="C544" s="7" t="str">
        <f>Query!C544</f>
        <v/>
      </c>
      <c r="D544" s="7" t="str">
        <f>Query!D544</f>
        <v/>
      </c>
      <c r="E544" s="19" t="str">
        <f>Query!E544</f>
        <v/>
      </c>
      <c r="F544" s="19" t="str">
        <f>Query!F544</f>
        <v/>
      </c>
      <c r="G544" s="19" t="str">
        <f>Query!G544</f>
        <v/>
      </c>
      <c r="H544" s="19" t="str">
        <f>Query!H544</f>
        <v/>
      </c>
      <c r="I544" s="19" t="str">
        <f>Query!I544</f>
        <v/>
      </c>
      <c r="J544" s="19" t="str">
        <f>Query!J544</f>
        <v/>
      </c>
      <c r="K544" s="19" t="str">
        <f>Query!K544</f>
        <v/>
      </c>
      <c r="L544" s="19" t="str">
        <f>Query!L544</f>
        <v/>
      </c>
      <c r="M544" s="19" t="str">
        <f>Query!M544</f>
        <v/>
      </c>
      <c r="N544" s="19" t="str">
        <f>Query!N544</f>
        <v/>
      </c>
      <c r="O544" s="19" t="str">
        <f>Query!O544</f>
        <v/>
      </c>
      <c r="P544" s="19" t="str">
        <f>Query!P544</f>
        <v/>
      </c>
      <c r="Q544" s="19" t="str">
        <f>Query!Q544</f>
        <v/>
      </c>
    </row>
    <row r="545" ht="15.75" customHeight="1">
      <c r="A545" s="7" t="str">
        <f>Query!A545</f>
        <v/>
      </c>
      <c r="B545" s="7" t="str">
        <f>Query!B545</f>
        <v/>
      </c>
      <c r="C545" s="7" t="str">
        <f>Query!C545</f>
        <v/>
      </c>
      <c r="D545" s="7" t="str">
        <f>Query!D545</f>
        <v/>
      </c>
      <c r="E545" s="19" t="str">
        <f>Query!E545</f>
        <v/>
      </c>
      <c r="F545" s="19" t="str">
        <f>Query!F545</f>
        <v/>
      </c>
      <c r="G545" s="19" t="str">
        <f>Query!G545</f>
        <v/>
      </c>
      <c r="H545" s="19" t="str">
        <f>Query!H545</f>
        <v/>
      </c>
      <c r="I545" s="19" t="str">
        <f>Query!I545</f>
        <v/>
      </c>
      <c r="J545" s="19" t="str">
        <f>Query!J545</f>
        <v/>
      </c>
      <c r="K545" s="19" t="str">
        <f>Query!K545</f>
        <v/>
      </c>
      <c r="L545" s="19" t="str">
        <f>Query!L545</f>
        <v/>
      </c>
      <c r="M545" s="19" t="str">
        <f>Query!M545</f>
        <v/>
      </c>
      <c r="N545" s="19" t="str">
        <f>Query!N545</f>
        <v/>
      </c>
      <c r="O545" s="19" t="str">
        <f>Query!O545</f>
        <v/>
      </c>
      <c r="P545" s="19" t="str">
        <f>Query!P545</f>
        <v/>
      </c>
      <c r="Q545" s="19" t="str">
        <f>Query!Q545</f>
        <v/>
      </c>
    </row>
    <row r="546" ht="15.75" customHeight="1">
      <c r="A546" s="7" t="str">
        <f>Query!A546</f>
        <v/>
      </c>
      <c r="B546" s="7" t="str">
        <f>Query!B546</f>
        <v/>
      </c>
      <c r="C546" s="7" t="str">
        <f>Query!C546</f>
        <v/>
      </c>
      <c r="D546" s="7" t="str">
        <f>Query!D546</f>
        <v/>
      </c>
      <c r="E546" s="19" t="str">
        <f>Query!E546</f>
        <v/>
      </c>
      <c r="F546" s="19" t="str">
        <f>Query!F546</f>
        <v/>
      </c>
      <c r="G546" s="19" t="str">
        <f>Query!G546</f>
        <v/>
      </c>
      <c r="H546" s="19" t="str">
        <f>Query!H546</f>
        <v/>
      </c>
      <c r="I546" s="19" t="str">
        <f>Query!I546</f>
        <v/>
      </c>
      <c r="J546" s="19" t="str">
        <f>Query!J546</f>
        <v/>
      </c>
      <c r="K546" s="19" t="str">
        <f>Query!K546</f>
        <v/>
      </c>
      <c r="L546" s="19" t="str">
        <f>Query!L546</f>
        <v/>
      </c>
      <c r="M546" s="19" t="str">
        <f>Query!M546</f>
        <v/>
      </c>
      <c r="N546" s="19" t="str">
        <f>Query!N546</f>
        <v/>
      </c>
      <c r="O546" s="19" t="str">
        <f>Query!O546</f>
        <v/>
      </c>
      <c r="P546" s="19" t="str">
        <f>Query!P546</f>
        <v/>
      </c>
      <c r="Q546" s="19" t="str">
        <f>Query!Q546</f>
        <v/>
      </c>
    </row>
    <row r="547" ht="15.75" customHeight="1">
      <c r="A547" s="7" t="str">
        <f>Query!A547</f>
        <v/>
      </c>
      <c r="B547" s="7" t="str">
        <f>Query!B547</f>
        <v/>
      </c>
      <c r="C547" s="7" t="str">
        <f>Query!C547</f>
        <v/>
      </c>
      <c r="D547" s="7" t="str">
        <f>Query!D547</f>
        <v/>
      </c>
      <c r="E547" s="19" t="str">
        <f>Query!E547</f>
        <v/>
      </c>
      <c r="F547" s="19" t="str">
        <f>Query!F547</f>
        <v/>
      </c>
      <c r="G547" s="19" t="str">
        <f>Query!G547</f>
        <v/>
      </c>
      <c r="H547" s="19" t="str">
        <f>Query!H547</f>
        <v/>
      </c>
      <c r="I547" s="19" t="str">
        <f>Query!I547</f>
        <v/>
      </c>
      <c r="J547" s="19" t="str">
        <f>Query!J547</f>
        <v/>
      </c>
      <c r="K547" s="19" t="str">
        <f>Query!K547</f>
        <v/>
      </c>
      <c r="L547" s="19" t="str">
        <f>Query!L547</f>
        <v/>
      </c>
      <c r="M547" s="19" t="str">
        <f>Query!M547</f>
        <v/>
      </c>
      <c r="N547" s="19" t="str">
        <f>Query!N547</f>
        <v/>
      </c>
      <c r="O547" s="19" t="str">
        <f>Query!O547</f>
        <v/>
      </c>
      <c r="P547" s="19" t="str">
        <f>Query!P547</f>
        <v/>
      </c>
      <c r="Q547" s="19" t="str">
        <f>Query!Q547</f>
        <v/>
      </c>
    </row>
    <row r="548" ht="15.75" customHeight="1">
      <c r="A548" s="7" t="str">
        <f>Query!A548</f>
        <v/>
      </c>
      <c r="B548" s="7" t="str">
        <f>Query!B548</f>
        <v/>
      </c>
      <c r="C548" s="7" t="str">
        <f>Query!C548</f>
        <v/>
      </c>
      <c r="D548" s="7" t="str">
        <f>Query!D548</f>
        <v/>
      </c>
      <c r="E548" s="19" t="str">
        <f>Query!E548</f>
        <v/>
      </c>
      <c r="F548" s="19" t="str">
        <f>Query!F548</f>
        <v/>
      </c>
      <c r="G548" s="19" t="str">
        <f>Query!G548</f>
        <v/>
      </c>
      <c r="H548" s="19" t="str">
        <f>Query!H548</f>
        <v/>
      </c>
      <c r="I548" s="19" t="str">
        <f>Query!I548</f>
        <v/>
      </c>
      <c r="J548" s="19" t="str">
        <f>Query!J548</f>
        <v/>
      </c>
      <c r="K548" s="19" t="str">
        <f>Query!K548</f>
        <v/>
      </c>
      <c r="L548" s="19" t="str">
        <f>Query!L548</f>
        <v/>
      </c>
      <c r="M548" s="19" t="str">
        <f>Query!M548</f>
        <v/>
      </c>
      <c r="N548" s="19" t="str">
        <f>Query!N548</f>
        <v/>
      </c>
      <c r="O548" s="19" t="str">
        <f>Query!O548</f>
        <v/>
      </c>
      <c r="P548" s="19" t="str">
        <f>Query!P548</f>
        <v/>
      </c>
      <c r="Q548" s="19" t="str">
        <f>Query!Q548</f>
        <v/>
      </c>
    </row>
    <row r="549" ht="15.75" customHeight="1">
      <c r="A549" s="7" t="str">
        <f>Query!A549</f>
        <v/>
      </c>
      <c r="B549" s="7" t="str">
        <f>Query!B549</f>
        <v/>
      </c>
      <c r="C549" s="7" t="str">
        <f>Query!C549</f>
        <v/>
      </c>
      <c r="D549" s="7" t="str">
        <f>Query!D549</f>
        <v/>
      </c>
      <c r="E549" s="19" t="str">
        <f>Query!E549</f>
        <v/>
      </c>
      <c r="F549" s="19" t="str">
        <f>Query!F549</f>
        <v/>
      </c>
      <c r="G549" s="19" t="str">
        <f>Query!G549</f>
        <v/>
      </c>
      <c r="H549" s="19" t="str">
        <f>Query!H549</f>
        <v/>
      </c>
      <c r="I549" s="19" t="str">
        <f>Query!I549</f>
        <v/>
      </c>
      <c r="J549" s="19" t="str">
        <f>Query!J549</f>
        <v/>
      </c>
      <c r="K549" s="19" t="str">
        <f>Query!K549</f>
        <v/>
      </c>
      <c r="L549" s="19" t="str">
        <f>Query!L549</f>
        <v/>
      </c>
      <c r="M549" s="19" t="str">
        <f>Query!M549</f>
        <v/>
      </c>
      <c r="N549" s="19" t="str">
        <f>Query!N549</f>
        <v/>
      </c>
      <c r="O549" s="19" t="str">
        <f>Query!O549</f>
        <v/>
      </c>
      <c r="P549" s="19" t="str">
        <f>Query!P549</f>
        <v/>
      </c>
      <c r="Q549" s="19" t="str">
        <f>Query!Q549</f>
        <v/>
      </c>
    </row>
    <row r="550" ht="15.75" customHeight="1">
      <c r="A550" s="7" t="str">
        <f>Query!A550</f>
        <v/>
      </c>
      <c r="B550" s="7" t="str">
        <f>Query!B550</f>
        <v/>
      </c>
      <c r="C550" s="7" t="str">
        <f>Query!C550</f>
        <v/>
      </c>
      <c r="D550" s="7" t="str">
        <f>Query!D550</f>
        <v/>
      </c>
      <c r="E550" s="19" t="str">
        <f>Query!E550</f>
        <v/>
      </c>
      <c r="F550" s="19" t="str">
        <f>Query!F550</f>
        <v/>
      </c>
      <c r="G550" s="19" t="str">
        <f>Query!G550</f>
        <v/>
      </c>
      <c r="H550" s="19" t="str">
        <f>Query!H550</f>
        <v/>
      </c>
      <c r="I550" s="19" t="str">
        <f>Query!I550</f>
        <v/>
      </c>
      <c r="J550" s="19" t="str">
        <f>Query!J550</f>
        <v/>
      </c>
      <c r="K550" s="19" t="str">
        <f>Query!K550</f>
        <v/>
      </c>
      <c r="L550" s="19" t="str">
        <f>Query!L550</f>
        <v/>
      </c>
      <c r="M550" s="19" t="str">
        <f>Query!M550</f>
        <v/>
      </c>
      <c r="N550" s="19" t="str">
        <f>Query!N550</f>
        <v/>
      </c>
      <c r="O550" s="19" t="str">
        <f>Query!O550</f>
        <v/>
      </c>
      <c r="P550" s="19" t="str">
        <f>Query!P550</f>
        <v/>
      </c>
      <c r="Q550" s="19" t="str">
        <f>Query!Q550</f>
        <v/>
      </c>
    </row>
    <row r="551" ht="15.75" customHeight="1">
      <c r="A551" s="7" t="str">
        <f>Query!A551</f>
        <v/>
      </c>
      <c r="B551" s="7" t="str">
        <f>Query!B551</f>
        <v/>
      </c>
      <c r="C551" s="7" t="str">
        <f>Query!C551</f>
        <v/>
      </c>
      <c r="D551" s="7" t="str">
        <f>Query!D551</f>
        <v/>
      </c>
      <c r="E551" s="19" t="str">
        <f>Query!E551</f>
        <v/>
      </c>
      <c r="F551" s="19" t="str">
        <f>Query!F551</f>
        <v/>
      </c>
      <c r="G551" s="19" t="str">
        <f>Query!G551</f>
        <v/>
      </c>
      <c r="H551" s="19" t="str">
        <f>Query!H551</f>
        <v/>
      </c>
      <c r="I551" s="19" t="str">
        <f>Query!I551</f>
        <v/>
      </c>
      <c r="J551" s="19" t="str">
        <f>Query!J551</f>
        <v/>
      </c>
      <c r="K551" s="19" t="str">
        <f>Query!K551</f>
        <v/>
      </c>
      <c r="L551" s="19" t="str">
        <f>Query!L551</f>
        <v/>
      </c>
      <c r="M551" s="19" t="str">
        <f>Query!M551</f>
        <v/>
      </c>
      <c r="N551" s="19" t="str">
        <f>Query!N551</f>
        <v/>
      </c>
      <c r="O551" s="19" t="str">
        <f>Query!O551</f>
        <v/>
      </c>
      <c r="P551" s="19" t="str">
        <f>Query!P551</f>
        <v/>
      </c>
      <c r="Q551" s="19" t="str">
        <f>Query!Q551</f>
        <v/>
      </c>
    </row>
    <row r="552" ht="15.75" customHeight="1">
      <c r="A552" s="7" t="str">
        <f>Query!A552</f>
        <v/>
      </c>
      <c r="B552" s="7" t="str">
        <f>Query!B552</f>
        <v/>
      </c>
      <c r="C552" s="7" t="str">
        <f>Query!C552</f>
        <v/>
      </c>
      <c r="D552" s="7" t="str">
        <f>Query!D552</f>
        <v/>
      </c>
      <c r="E552" s="19" t="str">
        <f>Query!E552</f>
        <v/>
      </c>
      <c r="F552" s="19" t="str">
        <f>Query!F552</f>
        <v/>
      </c>
      <c r="G552" s="19" t="str">
        <f>Query!G552</f>
        <v/>
      </c>
      <c r="H552" s="19" t="str">
        <f>Query!H552</f>
        <v/>
      </c>
      <c r="I552" s="19" t="str">
        <f>Query!I552</f>
        <v/>
      </c>
      <c r="J552" s="19" t="str">
        <f>Query!J552</f>
        <v/>
      </c>
      <c r="K552" s="19" t="str">
        <f>Query!K552</f>
        <v/>
      </c>
      <c r="L552" s="19" t="str">
        <f>Query!L552</f>
        <v/>
      </c>
      <c r="M552" s="19" t="str">
        <f>Query!M552</f>
        <v/>
      </c>
      <c r="N552" s="19" t="str">
        <f>Query!N552</f>
        <v/>
      </c>
      <c r="O552" s="19" t="str">
        <f>Query!O552</f>
        <v/>
      </c>
      <c r="P552" s="19" t="str">
        <f>Query!P552</f>
        <v/>
      </c>
      <c r="Q552" s="19" t="str">
        <f>Query!Q552</f>
        <v/>
      </c>
    </row>
    <row r="553" ht="15.75" customHeight="1">
      <c r="A553" s="7" t="str">
        <f>Query!A553</f>
        <v/>
      </c>
      <c r="B553" s="7" t="str">
        <f>Query!B553</f>
        <v/>
      </c>
      <c r="C553" s="7" t="str">
        <f>Query!C553</f>
        <v/>
      </c>
      <c r="D553" s="7" t="str">
        <f>Query!D553</f>
        <v/>
      </c>
      <c r="E553" s="19" t="str">
        <f>Query!E553</f>
        <v/>
      </c>
      <c r="F553" s="19" t="str">
        <f>Query!F553</f>
        <v/>
      </c>
      <c r="G553" s="19" t="str">
        <f>Query!G553</f>
        <v/>
      </c>
      <c r="H553" s="19" t="str">
        <f>Query!H553</f>
        <v/>
      </c>
      <c r="I553" s="19" t="str">
        <f>Query!I553</f>
        <v/>
      </c>
      <c r="J553" s="19" t="str">
        <f>Query!J553</f>
        <v/>
      </c>
      <c r="K553" s="19" t="str">
        <f>Query!K553</f>
        <v/>
      </c>
      <c r="L553" s="19" t="str">
        <f>Query!L553</f>
        <v/>
      </c>
      <c r="M553" s="19" t="str">
        <f>Query!M553</f>
        <v/>
      </c>
      <c r="N553" s="19" t="str">
        <f>Query!N553</f>
        <v/>
      </c>
      <c r="O553" s="19" t="str">
        <f>Query!O553</f>
        <v/>
      </c>
      <c r="P553" s="19" t="str">
        <f>Query!P553</f>
        <v/>
      </c>
      <c r="Q553" s="19" t="str">
        <f>Query!Q553</f>
        <v/>
      </c>
    </row>
    <row r="554" ht="15.75" customHeight="1">
      <c r="A554" s="7" t="str">
        <f>Query!A554</f>
        <v/>
      </c>
      <c r="B554" s="7" t="str">
        <f>Query!B554</f>
        <v/>
      </c>
      <c r="C554" s="7" t="str">
        <f>Query!C554</f>
        <v/>
      </c>
      <c r="D554" s="7" t="str">
        <f>Query!D554</f>
        <v/>
      </c>
      <c r="E554" s="19" t="str">
        <f>Query!E554</f>
        <v/>
      </c>
      <c r="F554" s="19" t="str">
        <f>Query!F554</f>
        <v/>
      </c>
      <c r="G554" s="19" t="str">
        <f>Query!G554</f>
        <v/>
      </c>
      <c r="H554" s="19" t="str">
        <f>Query!H554</f>
        <v/>
      </c>
      <c r="I554" s="19" t="str">
        <f>Query!I554</f>
        <v/>
      </c>
      <c r="J554" s="19" t="str">
        <f>Query!J554</f>
        <v/>
      </c>
      <c r="K554" s="19" t="str">
        <f>Query!K554</f>
        <v/>
      </c>
      <c r="L554" s="19" t="str">
        <f>Query!L554</f>
        <v/>
      </c>
      <c r="M554" s="19" t="str">
        <f>Query!M554</f>
        <v/>
      </c>
      <c r="N554" s="19" t="str">
        <f>Query!N554</f>
        <v/>
      </c>
      <c r="O554" s="19" t="str">
        <f>Query!O554</f>
        <v/>
      </c>
      <c r="P554" s="19" t="str">
        <f>Query!P554</f>
        <v/>
      </c>
      <c r="Q554" s="19" t="str">
        <f>Query!Q554</f>
        <v/>
      </c>
    </row>
    <row r="555" ht="15.75" customHeight="1">
      <c r="A555" s="7" t="str">
        <f>Query!A555</f>
        <v/>
      </c>
      <c r="B555" s="7" t="str">
        <f>Query!B555</f>
        <v/>
      </c>
      <c r="C555" s="7" t="str">
        <f>Query!C555</f>
        <v/>
      </c>
      <c r="D555" s="7" t="str">
        <f>Query!D555</f>
        <v/>
      </c>
      <c r="E555" s="19" t="str">
        <f>Query!E555</f>
        <v/>
      </c>
      <c r="F555" s="19" t="str">
        <f>Query!F555</f>
        <v/>
      </c>
      <c r="G555" s="19" t="str">
        <f>Query!G555</f>
        <v/>
      </c>
      <c r="H555" s="19" t="str">
        <f>Query!H555</f>
        <v/>
      </c>
      <c r="I555" s="19" t="str">
        <f>Query!I555</f>
        <v/>
      </c>
      <c r="J555" s="19" t="str">
        <f>Query!J555</f>
        <v/>
      </c>
      <c r="K555" s="19" t="str">
        <f>Query!K555</f>
        <v/>
      </c>
      <c r="L555" s="19" t="str">
        <f>Query!L555</f>
        <v/>
      </c>
      <c r="M555" s="19" t="str">
        <f>Query!M555</f>
        <v/>
      </c>
      <c r="N555" s="19" t="str">
        <f>Query!N555</f>
        <v/>
      </c>
      <c r="O555" s="19" t="str">
        <f>Query!O555</f>
        <v/>
      </c>
      <c r="P555" s="19" t="str">
        <f>Query!P555</f>
        <v/>
      </c>
      <c r="Q555" s="19" t="str">
        <f>Query!Q555</f>
        <v/>
      </c>
    </row>
    <row r="556" ht="15.75" customHeight="1">
      <c r="A556" s="7" t="str">
        <f>Query!A556</f>
        <v/>
      </c>
      <c r="B556" s="7" t="str">
        <f>Query!B556</f>
        <v/>
      </c>
      <c r="C556" s="7" t="str">
        <f>Query!C556</f>
        <v/>
      </c>
      <c r="D556" s="7" t="str">
        <f>Query!D556</f>
        <v/>
      </c>
      <c r="E556" s="19" t="str">
        <f>Query!E556</f>
        <v/>
      </c>
      <c r="F556" s="19" t="str">
        <f>Query!F556</f>
        <v/>
      </c>
      <c r="G556" s="19" t="str">
        <f>Query!G556</f>
        <v/>
      </c>
      <c r="H556" s="19" t="str">
        <f>Query!H556</f>
        <v/>
      </c>
      <c r="I556" s="19" t="str">
        <f>Query!I556</f>
        <v/>
      </c>
      <c r="J556" s="19" t="str">
        <f>Query!J556</f>
        <v/>
      </c>
      <c r="K556" s="19" t="str">
        <f>Query!K556</f>
        <v/>
      </c>
      <c r="L556" s="19" t="str">
        <f>Query!L556</f>
        <v/>
      </c>
      <c r="M556" s="19" t="str">
        <f>Query!M556</f>
        <v/>
      </c>
      <c r="N556" s="19" t="str">
        <f>Query!N556</f>
        <v/>
      </c>
      <c r="O556" s="19" t="str">
        <f>Query!O556</f>
        <v/>
      </c>
      <c r="P556" s="19" t="str">
        <f>Query!P556</f>
        <v/>
      </c>
      <c r="Q556" s="19" t="str">
        <f>Query!Q556</f>
        <v/>
      </c>
    </row>
    <row r="557" ht="15.75" customHeight="1">
      <c r="A557" s="7" t="str">
        <f>Query!A557</f>
        <v/>
      </c>
      <c r="B557" s="7" t="str">
        <f>Query!B557</f>
        <v/>
      </c>
      <c r="C557" s="7" t="str">
        <f>Query!C557</f>
        <v/>
      </c>
      <c r="D557" s="7" t="str">
        <f>Query!D557</f>
        <v/>
      </c>
      <c r="E557" s="19" t="str">
        <f>Query!E557</f>
        <v/>
      </c>
      <c r="F557" s="19" t="str">
        <f>Query!F557</f>
        <v/>
      </c>
      <c r="G557" s="19" t="str">
        <f>Query!G557</f>
        <v/>
      </c>
      <c r="H557" s="19" t="str">
        <f>Query!H557</f>
        <v/>
      </c>
      <c r="I557" s="19" t="str">
        <f>Query!I557</f>
        <v/>
      </c>
      <c r="J557" s="19" t="str">
        <f>Query!J557</f>
        <v/>
      </c>
      <c r="K557" s="19" t="str">
        <f>Query!K557</f>
        <v/>
      </c>
      <c r="L557" s="19" t="str">
        <f>Query!L557</f>
        <v/>
      </c>
      <c r="M557" s="19" t="str">
        <f>Query!M557</f>
        <v/>
      </c>
      <c r="N557" s="19" t="str">
        <f>Query!N557</f>
        <v/>
      </c>
      <c r="O557" s="19" t="str">
        <f>Query!O557</f>
        <v/>
      </c>
      <c r="P557" s="19" t="str">
        <f>Query!P557</f>
        <v/>
      </c>
      <c r="Q557" s="19" t="str">
        <f>Query!Q557</f>
        <v/>
      </c>
    </row>
    <row r="558" ht="15.75" customHeight="1">
      <c r="A558" s="7" t="str">
        <f>Query!A558</f>
        <v/>
      </c>
      <c r="B558" s="7" t="str">
        <f>Query!B558</f>
        <v/>
      </c>
      <c r="C558" s="7" t="str">
        <f>Query!C558</f>
        <v/>
      </c>
      <c r="D558" s="7" t="str">
        <f>Query!D558</f>
        <v/>
      </c>
      <c r="E558" s="19" t="str">
        <f>Query!E558</f>
        <v/>
      </c>
      <c r="F558" s="19" t="str">
        <f>Query!F558</f>
        <v/>
      </c>
      <c r="G558" s="19" t="str">
        <f>Query!G558</f>
        <v/>
      </c>
      <c r="H558" s="19" t="str">
        <f>Query!H558</f>
        <v/>
      </c>
      <c r="I558" s="19" t="str">
        <f>Query!I558</f>
        <v/>
      </c>
      <c r="J558" s="19" t="str">
        <f>Query!J558</f>
        <v/>
      </c>
      <c r="K558" s="19" t="str">
        <f>Query!K558</f>
        <v/>
      </c>
      <c r="L558" s="19" t="str">
        <f>Query!L558</f>
        <v/>
      </c>
      <c r="M558" s="19" t="str">
        <f>Query!M558</f>
        <v/>
      </c>
      <c r="N558" s="19" t="str">
        <f>Query!N558</f>
        <v/>
      </c>
      <c r="O558" s="19" t="str">
        <f>Query!O558</f>
        <v/>
      </c>
      <c r="P558" s="19" t="str">
        <f>Query!P558</f>
        <v/>
      </c>
      <c r="Q558" s="19" t="str">
        <f>Query!Q558</f>
        <v/>
      </c>
    </row>
    <row r="559" ht="15.75" customHeight="1">
      <c r="A559" s="7" t="str">
        <f>Query!A559</f>
        <v/>
      </c>
      <c r="B559" s="7" t="str">
        <f>Query!B559</f>
        <v/>
      </c>
      <c r="C559" s="7" t="str">
        <f>Query!C559</f>
        <v/>
      </c>
      <c r="D559" s="7" t="str">
        <f>Query!D559</f>
        <v/>
      </c>
      <c r="E559" s="19" t="str">
        <f>Query!E559</f>
        <v/>
      </c>
      <c r="F559" s="19" t="str">
        <f>Query!F559</f>
        <v/>
      </c>
      <c r="G559" s="19" t="str">
        <f>Query!G559</f>
        <v/>
      </c>
      <c r="H559" s="19" t="str">
        <f>Query!H559</f>
        <v/>
      </c>
      <c r="I559" s="19" t="str">
        <f>Query!I559</f>
        <v/>
      </c>
      <c r="J559" s="19" t="str">
        <f>Query!J559</f>
        <v/>
      </c>
      <c r="K559" s="19" t="str">
        <f>Query!K559</f>
        <v/>
      </c>
      <c r="L559" s="19" t="str">
        <f>Query!L559</f>
        <v/>
      </c>
      <c r="M559" s="19" t="str">
        <f>Query!M559</f>
        <v/>
      </c>
      <c r="N559" s="19" t="str">
        <f>Query!N559</f>
        <v/>
      </c>
      <c r="O559" s="19" t="str">
        <f>Query!O559</f>
        <v/>
      </c>
      <c r="P559" s="19" t="str">
        <f>Query!P559</f>
        <v/>
      </c>
      <c r="Q559" s="19" t="str">
        <f>Query!Q559</f>
        <v/>
      </c>
    </row>
    <row r="560" ht="15.75" customHeight="1">
      <c r="A560" s="7" t="str">
        <f>Query!A560</f>
        <v/>
      </c>
      <c r="B560" s="7" t="str">
        <f>Query!B560</f>
        <v/>
      </c>
      <c r="C560" s="7" t="str">
        <f>Query!C560</f>
        <v/>
      </c>
      <c r="D560" s="7" t="str">
        <f>Query!D560</f>
        <v/>
      </c>
      <c r="E560" s="19" t="str">
        <f>Query!E560</f>
        <v/>
      </c>
      <c r="F560" s="19" t="str">
        <f>Query!F560</f>
        <v/>
      </c>
      <c r="G560" s="19" t="str">
        <f>Query!G560</f>
        <v/>
      </c>
      <c r="H560" s="19" t="str">
        <f>Query!H560</f>
        <v/>
      </c>
      <c r="I560" s="19" t="str">
        <f>Query!I560</f>
        <v/>
      </c>
      <c r="J560" s="19" t="str">
        <f>Query!J560</f>
        <v/>
      </c>
      <c r="K560" s="19" t="str">
        <f>Query!K560</f>
        <v/>
      </c>
      <c r="L560" s="19" t="str">
        <f>Query!L560</f>
        <v/>
      </c>
      <c r="M560" s="19" t="str">
        <f>Query!M560</f>
        <v/>
      </c>
      <c r="N560" s="19" t="str">
        <f>Query!N560</f>
        <v/>
      </c>
      <c r="O560" s="19" t="str">
        <f>Query!O560</f>
        <v/>
      </c>
      <c r="P560" s="19" t="str">
        <f>Query!P560</f>
        <v/>
      </c>
      <c r="Q560" s="19" t="str">
        <f>Query!Q560</f>
        <v/>
      </c>
    </row>
    <row r="561" ht="15.75" customHeight="1">
      <c r="A561" s="7" t="str">
        <f>Query!A561</f>
        <v/>
      </c>
      <c r="B561" s="7" t="str">
        <f>Query!B561</f>
        <v/>
      </c>
      <c r="C561" s="7" t="str">
        <f>Query!C561</f>
        <v/>
      </c>
      <c r="D561" s="7" t="str">
        <f>Query!D561</f>
        <v/>
      </c>
      <c r="E561" s="19" t="str">
        <f>Query!E561</f>
        <v/>
      </c>
      <c r="F561" s="19" t="str">
        <f>Query!F561</f>
        <v/>
      </c>
      <c r="G561" s="19" t="str">
        <f>Query!G561</f>
        <v/>
      </c>
      <c r="H561" s="19" t="str">
        <f>Query!H561</f>
        <v/>
      </c>
      <c r="I561" s="19" t="str">
        <f>Query!I561</f>
        <v/>
      </c>
      <c r="J561" s="19" t="str">
        <f>Query!J561</f>
        <v/>
      </c>
      <c r="K561" s="19" t="str">
        <f>Query!K561</f>
        <v/>
      </c>
      <c r="L561" s="19" t="str">
        <f>Query!L561</f>
        <v/>
      </c>
      <c r="M561" s="19" t="str">
        <f>Query!M561</f>
        <v/>
      </c>
      <c r="N561" s="19" t="str">
        <f>Query!N561</f>
        <v/>
      </c>
      <c r="O561" s="19" t="str">
        <f>Query!O561</f>
        <v/>
      </c>
      <c r="P561" s="19" t="str">
        <f>Query!P561</f>
        <v/>
      </c>
      <c r="Q561" s="19" t="str">
        <f>Query!Q561</f>
        <v/>
      </c>
    </row>
    <row r="562" ht="15.75" customHeight="1">
      <c r="A562" s="7" t="str">
        <f>Query!A562</f>
        <v/>
      </c>
      <c r="B562" s="7" t="str">
        <f>Query!B562</f>
        <v/>
      </c>
      <c r="C562" s="7" t="str">
        <f>Query!C562</f>
        <v/>
      </c>
      <c r="D562" s="7" t="str">
        <f>Query!D562</f>
        <v/>
      </c>
      <c r="E562" s="19" t="str">
        <f>Query!E562</f>
        <v/>
      </c>
      <c r="F562" s="19" t="str">
        <f>Query!F562</f>
        <v/>
      </c>
      <c r="G562" s="19" t="str">
        <f>Query!G562</f>
        <v/>
      </c>
      <c r="H562" s="19" t="str">
        <f>Query!H562</f>
        <v/>
      </c>
      <c r="I562" s="19" t="str">
        <f>Query!I562</f>
        <v/>
      </c>
      <c r="J562" s="19" t="str">
        <f>Query!J562</f>
        <v/>
      </c>
      <c r="K562" s="19" t="str">
        <f>Query!K562</f>
        <v/>
      </c>
      <c r="L562" s="19" t="str">
        <f>Query!L562</f>
        <v/>
      </c>
      <c r="M562" s="19" t="str">
        <f>Query!M562</f>
        <v/>
      </c>
      <c r="N562" s="19" t="str">
        <f>Query!N562</f>
        <v/>
      </c>
      <c r="O562" s="19" t="str">
        <f>Query!O562</f>
        <v/>
      </c>
      <c r="P562" s="19" t="str">
        <f>Query!P562</f>
        <v/>
      </c>
      <c r="Q562" s="19" t="str">
        <f>Query!Q562</f>
        <v/>
      </c>
    </row>
    <row r="563" ht="15.75" customHeight="1">
      <c r="A563" s="7" t="str">
        <f>Query!A563</f>
        <v/>
      </c>
      <c r="B563" s="7" t="str">
        <f>Query!B563</f>
        <v/>
      </c>
      <c r="C563" s="7" t="str">
        <f>Query!C563</f>
        <v/>
      </c>
      <c r="D563" s="7" t="str">
        <f>Query!D563</f>
        <v/>
      </c>
      <c r="E563" s="19" t="str">
        <f>Query!E563</f>
        <v/>
      </c>
      <c r="F563" s="19" t="str">
        <f>Query!F563</f>
        <v/>
      </c>
      <c r="G563" s="19" t="str">
        <f>Query!G563</f>
        <v/>
      </c>
      <c r="H563" s="19" t="str">
        <f>Query!H563</f>
        <v/>
      </c>
      <c r="I563" s="19" t="str">
        <f>Query!I563</f>
        <v/>
      </c>
      <c r="J563" s="19" t="str">
        <f>Query!J563</f>
        <v/>
      </c>
      <c r="K563" s="19" t="str">
        <f>Query!K563</f>
        <v/>
      </c>
      <c r="L563" s="19" t="str">
        <f>Query!L563</f>
        <v/>
      </c>
      <c r="M563" s="19" t="str">
        <f>Query!M563</f>
        <v/>
      </c>
      <c r="N563" s="19" t="str">
        <f>Query!N563</f>
        <v/>
      </c>
      <c r="O563" s="19" t="str">
        <f>Query!O563</f>
        <v/>
      </c>
      <c r="P563" s="19" t="str">
        <f>Query!P563</f>
        <v/>
      </c>
      <c r="Q563" s="19" t="str">
        <f>Query!Q563</f>
        <v/>
      </c>
    </row>
    <row r="564" ht="15.75" customHeight="1">
      <c r="A564" s="7" t="str">
        <f>Query!A564</f>
        <v/>
      </c>
      <c r="B564" s="7" t="str">
        <f>Query!B564</f>
        <v/>
      </c>
      <c r="C564" s="7" t="str">
        <f>Query!C564</f>
        <v/>
      </c>
      <c r="D564" s="7" t="str">
        <f>Query!D564</f>
        <v/>
      </c>
      <c r="E564" s="19" t="str">
        <f>Query!E564</f>
        <v/>
      </c>
      <c r="F564" s="19" t="str">
        <f>Query!F564</f>
        <v/>
      </c>
      <c r="G564" s="19" t="str">
        <f>Query!G564</f>
        <v/>
      </c>
      <c r="H564" s="19" t="str">
        <f>Query!H564</f>
        <v/>
      </c>
      <c r="I564" s="19" t="str">
        <f>Query!I564</f>
        <v/>
      </c>
      <c r="J564" s="19" t="str">
        <f>Query!J564</f>
        <v/>
      </c>
      <c r="K564" s="19" t="str">
        <f>Query!K564</f>
        <v/>
      </c>
      <c r="L564" s="19" t="str">
        <f>Query!L564</f>
        <v/>
      </c>
      <c r="M564" s="19" t="str">
        <f>Query!M564</f>
        <v/>
      </c>
      <c r="N564" s="19" t="str">
        <f>Query!N564</f>
        <v/>
      </c>
      <c r="O564" s="19" t="str">
        <f>Query!O564</f>
        <v/>
      </c>
      <c r="P564" s="19" t="str">
        <f>Query!P564</f>
        <v/>
      </c>
      <c r="Q564" s="19" t="str">
        <f>Query!Q564</f>
        <v/>
      </c>
    </row>
    <row r="565" ht="15.75" customHeight="1">
      <c r="A565" s="7" t="str">
        <f>Query!A565</f>
        <v/>
      </c>
      <c r="B565" s="7" t="str">
        <f>Query!B565</f>
        <v/>
      </c>
      <c r="C565" s="7" t="str">
        <f>Query!C565</f>
        <v/>
      </c>
      <c r="D565" s="7" t="str">
        <f>Query!D565</f>
        <v/>
      </c>
      <c r="E565" s="19" t="str">
        <f>Query!E565</f>
        <v/>
      </c>
      <c r="F565" s="19" t="str">
        <f>Query!F565</f>
        <v/>
      </c>
      <c r="G565" s="19" t="str">
        <f>Query!G565</f>
        <v/>
      </c>
      <c r="H565" s="19" t="str">
        <f>Query!H565</f>
        <v/>
      </c>
      <c r="I565" s="19" t="str">
        <f>Query!I565</f>
        <v/>
      </c>
      <c r="J565" s="19" t="str">
        <f>Query!J565</f>
        <v/>
      </c>
      <c r="K565" s="19" t="str">
        <f>Query!K565</f>
        <v/>
      </c>
      <c r="L565" s="19" t="str">
        <f>Query!L565</f>
        <v/>
      </c>
      <c r="M565" s="19" t="str">
        <f>Query!M565</f>
        <v/>
      </c>
      <c r="N565" s="19" t="str">
        <f>Query!N565</f>
        <v/>
      </c>
      <c r="O565" s="19" t="str">
        <f>Query!O565</f>
        <v/>
      </c>
      <c r="P565" s="19" t="str">
        <f>Query!P565</f>
        <v/>
      </c>
      <c r="Q565" s="19" t="str">
        <f>Query!Q565</f>
        <v/>
      </c>
    </row>
    <row r="566" ht="15.75" customHeight="1">
      <c r="A566" s="7" t="str">
        <f>Query!A566</f>
        <v/>
      </c>
      <c r="B566" s="7" t="str">
        <f>Query!B566</f>
        <v/>
      </c>
      <c r="C566" s="7" t="str">
        <f>Query!C566</f>
        <v/>
      </c>
      <c r="D566" s="7" t="str">
        <f>Query!D566</f>
        <v/>
      </c>
      <c r="E566" s="19" t="str">
        <f>Query!E566</f>
        <v/>
      </c>
      <c r="F566" s="19" t="str">
        <f>Query!F566</f>
        <v/>
      </c>
      <c r="G566" s="19" t="str">
        <f>Query!G566</f>
        <v/>
      </c>
      <c r="H566" s="19" t="str">
        <f>Query!H566</f>
        <v/>
      </c>
      <c r="I566" s="19" t="str">
        <f>Query!I566</f>
        <v/>
      </c>
      <c r="J566" s="19" t="str">
        <f>Query!J566</f>
        <v/>
      </c>
      <c r="K566" s="19" t="str">
        <f>Query!K566</f>
        <v/>
      </c>
      <c r="L566" s="19" t="str">
        <f>Query!L566</f>
        <v/>
      </c>
      <c r="M566" s="19" t="str">
        <f>Query!M566</f>
        <v/>
      </c>
      <c r="N566" s="19" t="str">
        <f>Query!N566</f>
        <v/>
      </c>
      <c r="O566" s="19" t="str">
        <f>Query!O566</f>
        <v/>
      </c>
      <c r="P566" s="19" t="str">
        <f>Query!P566</f>
        <v/>
      </c>
      <c r="Q566" s="19" t="str">
        <f>Query!Q566</f>
        <v/>
      </c>
    </row>
    <row r="567" ht="15.75" customHeight="1">
      <c r="A567" s="7" t="str">
        <f>Query!A567</f>
        <v/>
      </c>
      <c r="B567" s="7" t="str">
        <f>Query!B567</f>
        <v/>
      </c>
      <c r="C567" s="7" t="str">
        <f>Query!C567</f>
        <v/>
      </c>
      <c r="D567" s="7" t="str">
        <f>Query!D567</f>
        <v/>
      </c>
      <c r="E567" s="19" t="str">
        <f>Query!E567</f>
        <v/>
      </c>
      <c r="F567" s="19" t="str">
        <f>Query!F567</f>
        <v/>
      </c>
      <c r="G567" s="19" t="str">
        <f>Query!G567</f>
        <v/>
      </c>
      <c r="H567" s="19" t="str">
        <f>Query!H567</f>
        <v/>
      </c>
      <c r="I567" s="19" t="str">
        <f>Query!I567</f>
        <v/>
      </c>
      <c r="J567" s="19" t="str">
        <f>Query!J567</f>
        <v/>
      </c>
      <c r="K567" s="19" t="str">
        <f>Query!K567</f>
        <v/>
      </c>
      <c r="L567" s="19" t="str">
        <f>Query!L567</f>
        <v/>
      </c>
      <c r="M567" s="19" t="str">
        <f>Query!M567</f>
        <v/>
      </c>
      <c r="N567" s="19" t="str">
        <f>Query!N567</f>
        <v/>
      </c>
      <c r="O567" s="19" t="str">
        <f>Query!O567</f>
        <v/>
      </c>
      <c r="P567" s="19" t="str">
        <f>Query!P567</f>
        <v/>
      </c>
      <c r="Q567" s="19" t="str">
        <f>Query!Q567</f>
        <v/>
      </c>
    </row>
    <row r="568" ht="15.75" customHeight="1">
      <c r="A568" s="7" t="str">
        <f>Query!A568</f>
        <v/>
      </c>
      <c r="B568" s="7" t="str">
        <f>Query!B568</f>
        <v/>
      </c>
      <c r="C568" s="7" t="str">
        <f>Query!C568</f>
        <v/>
      </c>
      <c r="D568" s="7" t="str">
        <f>Query!D568</f>
        <v/>
      </c>
      <c r="E568" s="19" t="str">
        <f>Query!E568</f>
        <v/>
      </c>
      <c r="F568" s="19" t="str">
        <f>Query!F568</f>
        <v/>
      </c>
      <c r="G568" s="19" t="str">
        <f>Query!G568</f>
        <v/>
      </c>
      <c r="H568" s="19" t="str">
        <f>Query!H568</f>
        <v/>
      </c>
      <c r="I568" s="19" t="str">
        <f>Query!I568</f>
        <v/>
      </c>
      <c r="J568" s="19" t="str">
        <f>Query!J568</f>
        <v/>
      </c>
      <c r="K568" s="19" t="str">
        <f>Query!K568</f>
        <v/>
      </c>
      <c r="L568" s="19" t="str">
        <f>Query!L568</f>
        <v/>
      </c>
      <c r="M568" s="19" t="str">
        <f>Query!M568</f>
        <v/>
      </c>
      <c r="N568" s="19" t="str">
        <f>Query!N568</f>
        <v/>
      </c>
      <c r="O568" s="19" t="str">
        <f>Query!O568</f>
        <v/>
      </c>
      <c r="P568" s="19" t="str">
        <f>Query!P568</f>
        <v/>
      </c>
      <c r="Q568" s="19" t="str">
        <f>Query!Q568</f>
        <v/>
      </c>
    </row>
    <row r="569" ht="15.75" customHeight="1">
      <c r="A569" s="7" t="str">
        <f>Query!A569</f>
        <v/>
      </c>
      <c r="B569" s="7" t="str">
        <f>Query!B569</f>
        <v/>
      </c>
      <c r="C569" s="7" t="str">
        <f>Query!C569</f>
        <v/>
      </c>
      <c r="D569" s="7" t="str">
        <f>Query!D569</f>
        <v/>
      </c>
      <c r="E569" s="19" t="str">
        <f>Query!E569</f>
        <v/>
      </c>
      <c r="F569" s="19" t="str">
        <f>Query!F569</f>
        <v/>
      </c>
      <c r="G569" s="19" t="str">
        <f>Query!G569</f>
        <v/>
      </c>
      <c r="H569" s="19" t="str">
        <f>Query!H569</f>
        <v/>
      </c>
      <c r="I569" s="19" t="str">
        <f>Query!I569</f>
        <v/>
      </c>
      <c r="J569" s="19" t="str">
        <f>Query!J569</f>
        <v/>
      </c>
      <c r="K569" s="19" t="str">
        <f>Query!K569</f>
        <v/>
      </c>
      <c r="L569" s="19" t="str">
        <f>Query!L569</f>
        <v/>
      </c>
      <c r="M569" s="19" t="str">
        <f>Query!M569</f>
        <v/>
      </c>
      <c r="N569" s="19" t="str">
        <f>Query!N569</f>
        <v/>
      </c>
      <c r="O569" s="19" t="str">
        <f>Query!O569</f>
        <v/>
      </c>
      <c r="P569" s="19" t="str">
        <f>Query!P569</f>
        <v/>
      </c>
      <c r="Q569" s="19" t="str">
        <f>Query!Q569</f>
        <v/>
      </c>
    </row>
    <row r="570" ht="15.75" customHeight="1">
      <c r="A570" s="7" t="str">
        <f>Query!A570</f>
        <v/>
      </c>
      <c r="B570" s="7" t="str">
        <f>Query!B570</f>
        <v/>
      </c>
      <c r="C570" s="7" t="str">
        <f>Query!C570</f>
        <v/>
      </c>
      <c r="D570" s="7" t="str">
        <f>Query!D570</f>
        <v/>
      </c>
      <c r="E570" s="19" t="str">
        <f>Query!E570</f>
        <v/>
      </c>
      <c r="F570" s="19" t="str">
        <f>Query!F570</f>
        <v/>
      </c>
      <c r="G570" s="19" t="str">
        <f>Query!G570</f>
        <v/>
      </c>
      <c r="H570" s="19" t="str">
        <f>Query!H570</f>
        <v/>
      </c>
      <c r="I570" s="19" t="str">
        <f>Query!I570</f>
        <v/>
      </c>
      <c r="J570" s="19" t="str">
        <f>Query!J570</f>
        <v/>
      </c>
      <c r="K570" s="19" t="str">
        <f>Query!K570</f>
        <v/>
      </c>
      <c r="L570" s="19" t="str">
        <f>Query!L570</f>
        <v/>
      </c>
      <c r="M570" s="19" t="str">
        <f>Query!M570</f>
        <v/>
      </c>
      <c r="N570" s="19" t="str">
        <f>Query!N570</f>
        <v/>
      </c>
      <c r="O570" s="19" t="str">
        <f>Query!O570</f>
        <v/>
      </c>
      <c r="P570" s="19" t="str">
        <f>Query!P570</f>
        <v/>
      </c>
      <c r="Q570" s="19" t="str">
        <f>Query!Q570</f>
        <v/>
      </c>
    </row>
    <row r="571" ht="15.75" customHeight="1">
      <c r="A571" s="7" t="str">
        <f>Query!A571</f>
        <v/>
      </c>
      <c r="B571" s="7" t="str">
        <f>Query!B571</f>
        <v/>
      </c>
      <c r="C571" s="7" t="str">
        <f>Query!C571</f>
        <v/>
      </c>
      <c r="D571" s="7" t="str">
        <f>Query!D571</f>
        <v/>
      </c>
      <c r="E571" s="19" t="str">
        <f>Query!E571</f>
        <v/>
      </c>
      <c r="F571" s="19" t="str">
        <f>Query!F571</f>
        <v/>
      </c>
      <c r="G571" s="19" t="str">
        <f>Query!G571</f>
        <v/>
      </c>
      <c r="H571" s="19" t="str">
        <f>Query!H571</f>
        <v/>
      </c>
      <c r="I571" s="19" t="str">
        <f>Query!I571</f>
        <v/>
      </c>
      <c r="J571" s="19" t="str">
        <f>Query!J571</f>
        <v/>
      </c>
      <c r="K571" s="19" t="str">
        <f>Query!K571</f>
        <v/>
      </c>
      <c r="L571" s="19" t="str">
        <f>Query!L571</f>
        <v/>
      </c>
      <c r="M571" s="19" t="str">
        <f>Query!M571</f>
        <v/>
      </c>
      <c r="N571" s="19" t="str">
        <f>Query!N571</f>
        <v/>
      </c>
      <c r="O571" s="19" t="str">
        <f>Query!O571</f>
        <v/>
      </c>
      <c r="P571" s="19" t="str">
        <f>Query!P571</f>
        <v/>
      </c>
      <c r="Q571" s="19" t="str">
        <f>Query!Q571</f>
        <v/>
      </c>
    </row>
    <row r="572" ht="15.75" customHeight="1">
      <c r="A572" s="7" t="str">
        <f>Query!A572</f>
        <v/>
      </c>
      <c r="B572" s="7" t="str">
        <f>Query!B572</f>
        <v/>
      </c>
      <c r="C572" s="7" t="str">
        <f>Query!C572</f>
        <v/>
      </c>
      <c r="D572" s="7" t="str">
        <f>Query!D572</f>
        <v/>
      </c>
      <c r="E572" s="19" t="str">
        <f>Query!E572</f>
        <v/>
      </c>
      <c r="F572" s="19" t="str">
        <f>Query!F572</f>
        <v/>
      </c>
      <c r="G572" s="19" t="str">
        <f>Query!G572</f>
        <v/>
      </c>
      <c r="H572" s="19" t="str">
        <f>Query!H572</f>
        <v/>
      </c>
      <c r="I572" s="19" t="str">
        <f>Query!I572</f>
        <v/>
      </c>
      <c r="J572" s="19" t="str">
        <f>Query!J572</f>
        <v/>
      </c>
      <c r="K572" s="19" t="str">
        <f>Query!K572</f>
        <v/>
      </c>
      <c r="L572" s="19" t="str">
        <f>Query!L572</f>
        <v/>
      </c>
      <c r="M572" s="19" t="str">
        <f>Query!M572</f>
        <v/>
      </c>
      <c r="N572" s="19" t="str">
        <f>Query!N572</f>
        <v/>
      </c>
      <c r="O572" s="19" t="str">
        <f>Query!O572</f>
        <v/>
      </c>
      <c r="P572" s="19" t="str">
        <f>Query!P572</f>
        <v/>
      </c>
      <c r="Q572" s="19" t="str">
        <f>Query!Q572</f>
        <v/>
      </c>
    </row>
    <row r="573" ht="15.75" customHeight="1">
      <c r="A573" s="7" t="str">
        <f>Query!A573</f>
        <v/>
      </c>
      <c r="B573" s="7" t="str">
        <f>Query!B573</f>
        <v/>
      </c>
      <c r="C573" s="7" t="str">
        <f>Query!C573</f>
        <v/>
      </c>
      <c r="D573" s="7" t="str">
        <f>Query!D573</f>
        <v/>
      </c>
      <c r="E573" s="19" t="str">
        <f>Query!E573</f>
        <v/>
      </c>
      <c r="F573" s="19" t="str">
        <f>Query!F573</f>
        <v/>
      </c>
      <c r="G573" s="19" t="str">
        <f>Query!G573</f>
        <v/>
      </c>
      <c r="H573" s="19" t="str">
        <f>Query!H573</f>
        <v/>
      </c>
      <c r="I573" s="19" t="str">
        <f>Query!I573</f>
        <v/>
      </c>
      <c r="J573" s="19" t="str">
        <f>Query!J573</f>
        <v/>
      </c>
      <c r="K573" s="19" t="str">
        <f>Query!K573</f>
        <v/>
      </c>
      <c r="L573" s="19" t="str">
        <f>Query!L573</f>
        <v/>
      </c>
      <c r="M573" s="19" t="str">
        <f>Query!M573</f>
        <v/>
      </c>
      <c r="N573" s="19" t="str">
        <f>Query!N573</f>
        <v/>
      </c>
      <c r="O573" s="19" t="str">
        <f>Query!O573</f>
        <v/>
      </c>
      <c r="P573" s="19" t="str">
        <f>Query!P573</f>
        <v/>
      </c>
      <c r="Q573" s="19" t="str">
        <f>Query!Q573</f>
        <v/>
      </c>
    </row>
    <row r="574" ht="15.75" customHeight="1">
      <c r="A574" s="7" t="str">
        <f>Query!A574</f>
        <v/>
      </c>
      <c r="B574" s="7" t="str">
        <f>Query!B574</f>
        <v/>
      </c>
      <c r="C574" s="7" t="str">
        <f>Query!C574</f>
        <v/>
      </c>
      <c r="D574" s="7" t="str">
        <f>Query!D574</f>
        <v/>
      </c>
      <c r="E574" s="19" t="str">
        <f>Query!E574</f>
        <v/>
      </c>
      <c r="F574" s="19" t="str">
        <f>Query!F574</f>
        <v/>
      </c>
      <c r="G574" s="19" t="str">
        <f>Query!G574</f>
        <v/>
      </c>
      <c r="H574" s="19" t="str">
        <f>Query!H574</f>
        <v/>
      </c>
      <c r="I574" s="19" t="str">
        <f>Query!I574</f>
        <v/>
      </c>
      <c r="J574" s="19" t="str">
        <f>Query!J574</f>
        <v/>
      </c>
      <c r="K574" s="19" t="str">
        <f>Query!K574</f>
        <v/>
      </c>
      <c r="L574" s="19" t="str">
        <f>Query!L574</f>
        <v/>
      </c>
      <c r="M574" s="19" t="str">
        <f>Query!M574</f>
        <v/>
      </c>
      <c r="N574" s="19" t="str">
        <f>Query!N574</f>
        <v/>
      </c>
      <c r="O574" s="19" t="str">
        <f>Query!O574</f>
        <v/>
      </c>
      <c r="P574" s="19" t="str">
        <f>Query!P574</f>
        <v/>
      </c>
      <c r="Q574" s="19" t="str">
        <f>Query!Q574</f>
        <v/>
      </c>
    </row>
    <row r="575" ht="15.75" customHeight="1">
      <c r="A575" s="7" t="str">
        <f>Query!A575</f>
        <v/>
      </c>
      <c r="B575" s="7" t="str">
        <f>Query!B575</f>
        <v/>
      </c>
      <c r="C575" s="7" t="str">
        <f>Query!C575</f>
        <v/>
      </c>
      <c r="D575" s="7" t="str">
        <f>Query!D575</f>
        <v/>
      </c>
      <c r="E575" s="19" t="str">
        <f>Query!E575</f>
        <v/>
      </c>
      <c r="F575" s="19" t="str">
        <f>Query!F575</f>
        <v/>
      </c>
      <c r="G575" s="19" t="str">
        <f>Query!G575</f>
        <v/>
      </c>
      <c r="H575" s="19" t="str">
        <f>Query!H575</f>
        <v/>
      </c>
      <c r="I575" s="19" t="str">
        <f>Query!I575</f>
        <v/>
      </c>
      <c r="J575" s="19" t="str">
        <f>Query!J575</f>
        <v/>
      </c>
      <c r="K575" s="19" t="str">
        <f>Query!K575</f>
        <v/>
      </c>
      <c r="L575" s="19" t="str">
        <f>Query!L575</f>
        <v/>
      </c>
      <c r="M575" s="19" t="str">
        <f>Query!M575</f>
        <v/>
      </c>
      <c r="N575" s="19" t="str">
        <f>Query!N575</f>
        <v/>
      </c>
      <c r="O575" s="19" t="str">
        <f>Query!O575</f>
        <v/>
      </c>
      <c r="P575" s="19" t="str">
        <f>Query!P575</f>
        <v/>
      </c>
      <c r="Q575" s="19" t="str">
        <f>Query!Q575</f>
        <v/>
      </c>
    </row>
    <row r="576" ht="15.75" customHeight="1">
      <c r="A576" s="7" t="str">
        <f>Query!A576</f>
        <v/>
      </c>
      <c r="B576" s="7" t="str">
        <f>Query!B576</f>
        <v/>
      </c>
      <c r="C576" s="7" t="str">
        <f>Query!C576</f>
        <v/>
      </c>
      <c r="D576" s="7" t="str">
        <f>Query!D576</f>
        <v/>
      </c>
      <c r="E576" s="19" t="str">
        <f>Query!E576</f>
        <v/>
      </c>
      <c r="F576" s="19" t="str">
        <f>Query!F576</f>
        <v/>
      </c>
      <c r="G576" s="19" t="str">
        <f>Query!G576</f>
        <v/>
      </c>
      <c r="H576" s="19" t="str">
        <f>Query!H576</f>
        <v/>
      </c>
      <c r="I576" s="19" t="str">
        <f>Query!I576</f>
        <v/>
      </c>
      <c r="J576" s="19" t="str">
        <f>Query!J576</f>
        <v/>
      </c>
      <c r="K576" s="19" t="str">
        <f>Query!K576</f>
        <v/>
      </c>
      <c r="L576" s="19" t="str">
        <f>Query!L576</f>
        <v/>
      </c>
      <c r="M576" s="19" t="str">
        <f>Query!M576</f>
        <v/>
      </c>
      <c r="N576" s="19" t="str">
        <f>Query!N576</f>
        <v/>
      </c>
      <c r="O576" s="19" t="str">
        <f>Query!O576</f>
        <v/>
      </c>
      <c r="P576" s="19" t="str">
        <f>Query!P576</f>
        <v/>
      </c>
      <c r="Q576" s="19" t="str">
        <f>Query!Q576</f>
        <v/>
      </c>
    </row>
    <row r="577" ht="15.75" customHeight="1">
      <c r="A577" s="7" t="str">
        <f>Query!A577</f>
        <v/>
      </c>
      <c r="B577" s="7" t="str">
        <f>Query!B577</f>
        <v/>
      </c>
      <c r="C577" s="7" t="str">
        <f>Query!C577</f>
        <v/>
      </c>
      <c r="D577" s="7" t="str">
        <f>Query!D577</f>
        <v/>
      </c>
      <c r="E577" s="19" t="str">
        <f>Query!E577</f>
        <v/>
      </c>
      <c r="F577" s="19" t="str">
        <f>Query!F577</f>
        <v/>
      </c>
      <c r="G577" s="19" t="str">
        <f>Query!G577</f>
        <v/>
      </c>
      <c r="H577" s="19" t="str">
        <f>Query!H577</f>
        <v/>
      </c>
      <c r="I577" s="19" t="str">
        <f>Query!I577</f>
        <v/>
      </c>
      <c r="J577" s="19" t="str">
        <f>Query!J577</f>
        <v/>
      </c>
      <c r="K577" s="19" t="str">
        <f>Query!K577</f>
        <v/>
      </c>
      <c r="L577" s="19" t="str">
        <f>Query!L577</f>
        <v/>
      </c>
      <c r="M577" s="19" t="str">
        <f>Query!M577</f>
        <v/>
      </c>
      <c r="N577" s="19" t="str">
        <f>Query!N577</f>
        <v/>
      </c>
      <c r="O577" s="19" t="str">
        <f>Query!O577</f>
        <v/>
      </c>
      <c r="P577" s="19" t="str">
        <f>Query!P577</f>
        <v/>
      </c>
      <c r="Q577" s="19" t="str">
        <f>Query!Q577</f>
        <v/>
      </c>
    </row>
    <row r="578" ht="15.75" customHeight="1">
      <c r="A578" s="7" t="str">
        <f>Query!A578</f>
        <v/>
      </c>
      <c r="B578" s="7" t="str">
        <f>Query!B578</f>
        <v/>
      </c>
      <c r="C578" s="7" t="str">
        <f>Query!C578</f>
        <v/>
      </c>
      <c r="D578" s="7" t="str">
        <f>Query!D578</f>
        <v/>
      </c>
      <c r="E578" s="19" t="str">
        <f>Query!E578</f>
        <v/>
      </c>
      <c r="F578" s="19" t="str">
        <f>Query!F578</f>
        <v/>
      </c>
      <c r="G578" s="19" t="str">
        <f>Query!G578</f>
        <v/>
      </c>
      <c r="H578" s="19" t="str">
        <f>Query!H578</f>
        <v/>
      </c>
      <c r="I578" s="19" t="str">
        <f>Query!I578</f>
        <v/>
      </c>
      <c r="J578" s="19" t="str">
        <f>Query!J578</f>
        <v/>
      </c>
      <c r="K578" s="19" t="str">
        <f>Query!K578</f>
        <v/>
      </c>
      <c r="L578" s="19" t="str">
        <f>Query!L578</f>
        <v/>
      </c>
      <c r="M578" s="19" t="str">
        <f>Query!M578</f>
        <v/>
      </c>
      <c r="N578" s="19" t="str">
        <f>Query!N578</f>
        <v/>
      </c>
      <c r="O578" s="19" t="str">
        <f>Query!O578</f>
        <v/>
      </c>
      <c r="P578" s="19" t="str">
        <f>Query!P578</f>
        <v/>
      </c>
      <c r="Q578" s="19" t="str">
        <f>Query!Q578</f>
        <v/>
      </c>
    </row>
    <row r="579" ht="15.75" customHeight="1">
      <c r="A579" s="7" t="str">
        <f>Query!A579</f>
        <v/>
      </c>
      <c r="B579" s="7" t="str">
        <f>Query!B579</f>
        <v/>
      </c>
      <c r="C579" s="7" t="str">
        <f>Query!C579</f>
        <v/>
      </c>
      <c r="D579" s="7" t="str">
        <f>Query!D579</f>
        <v/>
      </c>
      <c r="E579" s="19" t="str">
        <f>Query!E579</f>
        <v/>
      </c>
      <c r="F579" s="19" t="str">
        <f>Query!F579</f>
        <v/>
      </c>
      <c r="G579" s="19" t="str">
        <f>Query!G579</f>
        <v/>
      </c>
      <c r="H579" s="19" t="str">
        <f>Query!H579</f>
        <v/>
      </c>
      <c r="I579" s="19" t="str">
        <f>Query!I579</f>
        <v/>
      </c>
      <c r="J579" s="19" t="str">
        <f>Query!J579</f>
        <v/>
      </c>
      <c r="K579" s="19" t="str">
        <f>Query!K579</f>
        <v/>
      </c>
      <c r="L579" s="19" t="str">
        <f>Query!L579</f>
        <v/>
      </c>
      <c r="M579" s="19" t="str">
        <f>Query!M579</f>
        <v/>
      </c>
      <c r="N579" s="19" t="str">
        <f>Query!N579</f>
        <v/>
      </c>
      <c r="O579" s="19" t="str">
        <f>Query!O579</f>
        <v/>
      </c>
      <c r="P579" s="19" t="str">
        <f>Query!P579</f>
        <v/>
      </c>
      <c r="Q579" s="19" t="str">
        <f>Query!Q579</f>
        <v/>
      </c>
    </row>
    <row r="580" ht="15.75" customHeight="1">
      <c r="A580" s="7" t="str">
        <f>Query!A580</f>
        <v/>
      </c>
      <c r="B580" s="7" t="str">
        <f>Query!B580</f>
        <v/>
      </c>
      <c r="C580" s="7" t="str">
        <f>Query!C580</f>
        <v/>
      </c>
      <c r="D580" s="7" t="str">
        <f>Query!D580</f>
        <v/>
      </c>
      <c r="E580" s="19" t="str">
        <f>Query!E580</f>
        <v/>
      </c>
      <c r="F580" s="19" t="str">
        <f>Query!F580</f>
        <v/>
      </c>
      <c r="G580" s="19" t="str">
        <f>Query!G580</f>
        <v/>
      </c>
      <c r="H580" s="19" t="str">
        <f>Query!H580</f>
        <v/>
      </c>
      <c r="I580" s="19" t="str">
        <f>Query!I580</f>
        <v/>
      </c>
      <c r="J580" s="19" t="str">
        <f>Query!J580</f>
        <v/>
      </c>
      <c r="K580" s="19" t="str">
        <f>Query!K580</f>
        <v/>
      </c>
      <c r="L580" s="19" t="str">
        <f>Query!L580</f>
        <v/>
      </c>
      <c r="M580" s="19" t="str">
        <f>Query!M580</f>
        <v/>
      </c>
      <c r="N580" s="19" t="str">
        <f>Query!N580</f>
        <v/>
      </c>
      <c r="O580" s="19" t="str">
        <f>Query!O580</f>
        <v/>
      </c>
      <c r="P580" s="19" t="str">
        <f>Query!P580</f>
        <v/>
      </c>
      <c r="Q580" s="19" t="str">
        <f>Query!Q580</f>
        <v/>
      </c>
    </row>
    <row r="581" ht="15.75" customHeight="1">
      <c r="A581" s="7" t="str">
        <f>Query!A581</f>
        <v/>
      </c>
      <c r="B581" s="7" t="str">
        <f>Query!B581</f>
        <v/>
      </c>
      <c r="C581" s="7" t="str">
        <f>Query!C581</f>
        <v/>
      </c>
      <c r="D581" s="7" t="str">
        <f>Query!D581</f>
        <v/>
      </c>
      <c r="E581" s="19" t="str">
        <f>Query!E581</f>
        <v/>
      </c>
      <c r="F581" s="19" t="str">
        <f>Query!F581</f>
        <v/>
      </c>
      <c r="G581" s="19" t="str">
        <f>Query!G581</f>
        <v/>
      </c>
      <c r="H581" s="19" t="str">
        <f>Query!H581</f>
        <v/>
      </c>
      <c r="I581" s="19" t="str">
        <f>Query!I581</f>
        <v/>
      </c>
      <c r="J581" s="19" t="str">
        <f>Query!J581</f>
        <v/>
      </c>
      <c r="K581" s="19" t="str">
        <f>Query!K581</f>
        <v/>
      </c>
      <c r="L581" s="19" t="str">
        <f>Query!L581</f>
        <v/>
      </c>
      <c r="M581" s="19" t="str">
        <f>Query!M581</f>
        <v/>
      </c>
      <c r="N581" s="19" t="str">
        <f>Query!N581</f>
        <v/>
      </c>
      <c r="O581" s="19" t="str">
        <f>Query!O581</f>
        <v/>
      </c>
      <c r="P581" s="19" t="str">
        <f>Query!P581</f>
        <v/>
      </c>
      <c r="Q581" s="19" t="str">
        <f>Query!Q581</f>
        <v/>
      </c>
    </row>
    <row r="582" ht="15.75" customHeight="1">
      <c r="A582" s="7" t="str">
        <f>Query!A582</f>
        <v/>
      </c>
      <c r="B582" s="7" t="str">
        <f>Query!B582</f>
        <v/>
      </c>
      <c r="C582" s="7" t="str">
        <f>Query!C582</f>
        <v/>
      </c>
      <c r="D582" s="7" t="str">
        <f>Query!D582</f>
        <v/>
      </c>
      <c r="E582" s="19" t="str">
        <f>Query!E582</f>
        <v/>
      </c>
      <c r="F582" s="19" t="str">
        <f>Query!F582</f>
        <v/>
      </c>
      <c r="G582" s="19" t="str">
        <f>Query!G582</f>
        <v/>
      </c>
      <c r="H582" s="19" t="str">
        <f>Query!H582</f>
        <v/>
      </c>
      <c r="I582" s="19" t="str">
        <f>Query!I582</f>
        <v/>
      </c>
      <c r="J582" s="19" t="str">
        <f>Query!J582</f>
        <v/>
      </c>
      <c r="K582" s="19" t="str">
        <f>Query!K582</f>
        <v/>
      </c>
      <c r="L582" s="19" t="str">
        <f>Query!L582</f>
        <v/>
      </c>
      <c r="M582" s="19" t="str">
        <f>Query!M582</f>
        <v/>
      </c>
      <c r="N582" s="19" t="str">
        <f>Query!N582</f>
        <v/>
      </c>
      <c r="O582" s="19" t="str">
        <f>Query!O582</f>
        <v/>
      </c>
      <c r="P582" s="19" t="str">
        <f>Query!P582</f>
        <v/>
      </c>
      <c r="Q582" s="19" t="str">
        <f>Query!Q582</f>
        <v/>
      </c>
    </row>
    <row r="583" ht="15.75" customHeight="1">
      <c r="A583" s="7" t="str">
        <f>Query!A583</f>
        <v/>
      </c>
      <c r="B583" s="7" t="str">
        <f>Query!B583</f>
        <v/>
      </c>
      <c r="C583" s="7" t="str">
        <f>Query!C583</f>
        <v/>
      </c>
      <c r="D583" s="7" t="str">
        <f>Query!D583</f>
        <v/>
      </c>
      <c r="E583" s="19" t="str">
        <f>Query!E583</f>
        <v/>
      </c>
      <c r="F583" s="19" t="str">
        <f>Query!F583</f>
        <v/>
      </c>
      <c r="G583" s="19" t="str">
        <f>Query!G583</f>
        <v/>
      </c>
      <c r="H583" s="19" t="str">
        <f>Query!H583</f>
        <v/>
      </c>
      <c r="I583" s="19" t="str">
        <f>Query!I583</f>
        <v/>
      </c>
      <c r="J583" s="19" t="str">
        <f>Query!J583</f>
        <v/>
      </c>
      <c r="K583" s="19" t="str">
        <f>Query!K583</f>
        <v/>
      </c>
      <c r="L583" s="19" t="str">
        <f>Query!L583</f>
        <v/>
      </c>
      <c r="M583" s="19" t="str">
        <f>Query!M583</f>
        <v/>
      </c>
      <c r="N583" s="19" t="str">
        <f>Query!N583</f>
        <v/>
      </c>
      <c r="O583" s="19" t="str">
        <f>Query!O583</f>
        <v/>
      </c>
      <c r="P583" s="19" t="str">
        <f>Query!P583</f>
        <v/>
      </c>
      <c r="Q583" s="19" t="str">
        <f>Query!Q583</f>
        <v/>
      </c>
    </row>
    <row r="584" ht="15.75" customHeight="1">
      <c r="A584" s="7" t="str">
        <f>Query!A584</f>
        <v/>
      </c>
      <c r="B584" s="7" t="str">
        <f>Query!B584</f>
        <v/>
      </c>
      <c r="C584" s="7" t="str">
        <f>Query!C584</f>
        <v/>
      </c>
      <c r="D584" s="7" t="str">
        <f>Query!D584</f>
        <v/>
      </c>
      <c r="E584" s="19" t="str">
        <f>Query!E584</f>
        <v/>
      </c>
      <c r="F584" s="19" t="str">
        <f>Query!F584</f>
        <v/>
      </c>
      <c r="G584" s="19" t="str">
        <f>Query!G584</f>
        <v/>
      </c>
      <c r="H584" s="19" t="str">
        <f>Query!H584</f>
        <v/>
      </c>
      <c r="I584" s="19" t="str">
        <f>Query!I584</f>
        <v/>
      </c>
      <c r="J584" s="19" t="str">
        <f>Query!J584</f>
        <v/>
      </c>
      <c r="K584" s="19" t="str">
        <f>Query!K584</f>
        <v/>
      </c>
      <c r="L584" s="19" t="str">
        <f>Query!L584</f>
        <v/>
      </c>
      <c r="M584" s="19" t="str">
        <f>Query!M584</f>
        <v/>
      </c>
      <c r="N584" s="19" t="str">
        <f>Query!N584</f>
        <v/>
      </c>
      <c r="O584" s="19" t="str">
        <f>Query!O584</f>
        <v/>
      </c>
      <c r="P584" s="19" t="str">
        <f>Query!P584</f>
        <v/>
      </c>
      <c r="Q584" s="19" t="str">
        <f>Query!Q584</f>
        <v/>
      </c>
    </row>
    <row r="585" ht="15.75" customHeight="1">
      <c r="A585" s="7" t="str">
        <f>Query!A585</f>
        <v/>
      </c>
      <c r="B585" s="7" t="str">
        <f>Query!B585</f>
        <v/>
      </c>
      <c r="C585" s="7" t="str">
        <f>Query!C585</f>
        <v/>
      </c>
      <c r="D585" s="7" t="str">
        <f>Query!D585</f>
        <v/>
      </c>
      <c r="E585" s="19" t="str">
        <f>Query!E585</f>
        <v/>
      </c>
      <c r="F585" s="19" t="str">
        <f>Query!F585</f>
        <v/>
      </c>
      <c r="G585" s="19" t="str">
        <f>Query!G585</f>
        <v/>
      </c>
      <c r="H585" s="19" t="str">
        <f>Query!H585</f>
        <v/>
      </c>
      <c r="I585" s="19" t="str">
        <f>Query!I585</f>
        <v/>
      </c>
      <c r="J585" s="19" t="str">
        <f>Query!J585</f>
        <v/>
      </c>
      <c r="K585" s="19" t="str">
        <f>Query!K585</f>
        <v/>
      </c>
      <c r="L585" s="19" t="str">
        <f>Query!L585</f>
        <v/>
      </c>
      <c r="M585" s="19" t="str">
        <f>Query!M585</f>
        <v/>
      </c>
      <c r="N585" s="19" t="str">
        <f>Query!N585</f>
        <v/>
      </c>
      <c r="O585" s="19" t="str">
        <f>Query!O585</f>
        <v/>
      </c>
      <c r="P585" s="19" t="str">
        <f>Query!P585</f>
        <v/>
      </c>
      <c r="Q585" s="19" t="str">
        <f>Query!Q585</f>
        <v/>
      </c>
    </row>
    <row r="586" ht="15.75" customHeight="1">
      <c r="A586" s="7" t="str">
        <f>Query!A586</f>
        <v/>
      </c>
      <c r="B586" s="7" t="str">
        <f>Query!B586</f>
        <v/>
      </c>
      <c r="C586" s="7" t="str">
        <f>Query!C586</f>
        <v/>
      </c>
      <c r="D586" s="7" t="str">
        <f>Query!D586</f>
        <v/>
      </c>
      <c r="E586" s="19" t="str">
        <f>Query!E586</f>
        <v/>
      </c>
      <c r="F586" s="19" t="str">
        <f>Query!F586</f>
        <v/>
      </c>
      <c r="G586" s="19" t="str">
        <f>Query!G586</f>
        <v/>
      </c>
      <c r="H586" s="19" t="str">
        <f>Query!H586</f>
        <v/>
      </c>
      <c r="I586" s="19" t="str">
        <f>Query!I586</f>
        <v/>
      </c>
      <c r="J586" s="19" t="str">
        <f>Query!J586</f>
        <v/>
      </c>
      <c r="K586" s="19" t="str">
        <f>Query!K586</f>
        <v/>
      </c>
      <c r="L586" s="19" t="str">
        <f>Query!L586</f>
        <v/>
      </c>
      <c r="M586" s="19" t="str">
        <f>Query!M586</f>
        <v/>
      </c>
      <c r="N586" s="19" t="str">
        <f>Query!N586</f>
        <v/>
      </c>
      <c r="O586" s="19" t="str">
        <f>Query!O586</f>
        <v/>
      </c>
      <c r="P586" s="19" t="str">
        <f>Query!P586</f>
        <v/>
      </c>
      <c r="Q586" s="19" t="str">
        <f>Query!Q586</f>
        <v/>
      </c>
    </row>
    <row r="587" ht="15.75" customHeight="1">
      <c r="A587" s="7" t="str">
        <f>Query!A587</f>
        <v/>
      </c>
      <c r="B587" s="7" t="str">
        <f>Query!B587</f>
        <v/>
      </c>
      <c r="C587" s="7" t="str">
        <f>Query!C587</f>
        <v/>
      </c>
      <c r="D587" s="7" t="str">
        <f>Query!D587</f>
        <v/>
      </c>
      <c r="E587" s="19" t="str">
        <f>Query!E587</f>
        <v/>
      </c>
      <c r="F587" s="19" t="str">
        <f>Query!F587</f>
        <v/>
      </c>
      <c r="G587" s="19" t="str">
        <f>Query!G587</f>
        <v/>
      </c>
      <c r="H587" s="19" t="str">
        <f>Query!H587</f>
        <v/>
      </c>
      <c r="I587" s="19" t="str">
        <f>Query!I587</f>
        <v/>
      </c>
      <c r="J587" s="19" t="str">
        <f>Query!J587</f>
        <v/>
      </c>
      <c r="K587" s="19" t="str">
        <f>Query!K587</f>
        <v/>
      </c>
      <c r="L587" s="19" t="str">
        <f>Query!L587</f>
        <v/>
      </c>
      <c r="M587" s="19" t="str">
        <f>Query!M587</f>
        <v/>
      </c>
      <c r="N587" s="19" t="str">
        <f>Query!N587</f>
        <v/>
      </c>
      <c r="O587" s="19" t="str">
        <f>Query!O587</f>
        <v/>
      </c>
      <c r="P587" s="19" t="str">
        <f>Query!P587</f>
        <v/>
      </c>
      <c r="Q587" s="19" t="str">
        <f>Query!Q587</f>
        <v/>
      </c>
    </row>
    <row r="588" ht="15.75" customHeight="1">
      <c r="A588" s="7" t="str">
        <f>Query!A588</f>
        <v/>
      </c>
      <c r="B588" s="7" t="str">
        <f>Query!B588</f>
        <v/>
      </c>
      <c r="C588" s="7" t="str">
        <f>Query!C588</f>
        <v/>
      </c>
      <c r="D588" s="7" t="str">
        <f>Query!D588</f>
        <v/>
      </c>
      <c r="E588" s="19" t="str">
        <f>Query!E588</f>
        <v/>
      </c>
      <c r="F588" s="19" t="str">
        <f>Query!F588</f>
        <v/>
      </c>
      <c r="G588" s="19" t="str">
        <f>Query!G588</f>
        <v/>
      </c>
      <c r="H588" s="19" t="str">
        <f>Query!H588</f>
        <v/>
      </c>
      <c r="I588" s="19" t="str">
        <f>Query!I588</f>
        <v/>
      </c>
      <c r="J588" s="19" t="str">
        <f>Query!J588</f>
        <v/>
      </c>
      <c r="K588" s="19" t="str">
        <f>Query!K588</f>
        <v/>
      </c>
      <c r="L588" s="19" t="str">
        <f>Query!L588</f>
        <v/>
      </c>
      <c r="M588" s="19" t="str">
        <f>Query!M588</f>
        <v/>
      </c>
      <c r="N588" s="19" t="str">
        <f>Query!N588</f>
        <v/>
      </c>
      <c r="O588" s="19" t="str">
        <f>Query!O588</f>
        <v/>
      </c>
      <c r="P588" s="19" t="str">
        <f>Query!P588</f>
        <v/>
      </c>
      <c r="Q588" s="19" t="str">
        <f>Query!Q588</f>
        <v/>
      </c>
    </row>
    <row r="589" ht="15.75" customHeight="1">
      <c r="A589" s="7" t="str">
        <f>Query!A589</f>
        <v/>
      </c>
      <c r="B589" s="7" t="str">
        <f>Query!B589</f>
        <v/>
      </c>
      <c r="C589" s="7" t="str">
        <f>Query!C589</f>
        <v/>
      </c>
      <c r="D589" s="7" t="str">
        <f>Query!D589</f>
        <v/>
      </c>
      <c r="E589" s="19" t="str">
        <f>Query!E589</f>
        <v/>
      </c>
      <c r="F589" s="19" t="str">
        <f>Query!F589</f>
        <v/>
      </c>
      <c r="G589" s="19" t="str">
        <f>Query!G589</f>
        <v/>
      </c>
      <c r="H589" s="19" t="str">
        <f>Query!H589</f>
        <v/>
      </c>
      <c r="I589" s="19" t="str">
        <f>Query!I589</f>
        <v/>
      </c>
      <c r="J589" s="19" t="str">
        <f>Query!J589</f>
        <v/>
      </c>
      <c r="K589" s="19" t="str">
        <f>Query!K589</f>
        <v/>
      </c>
      <c r="L589" s="19" t="str">
        <f>Query!L589</f>
        <v/>
      </c>
      <c r="M589" s="19" t="str">
        <f>Query!M589</f>
        <v/>
      </c>
      <c r="N589" s="19" t="str">
        <f>Query!N589</f>
        <v/>
      </c>
      <c r="O589" s="19" t="str">
        <f>Query!O589</f>
        <v/>
      </c>
      <c r="P589" s="19" t="str">
        <f>Query!P589</f>
        <v/>
      </c>
      <c r="Q589" s="19" t="str">
        <f>Query!Q589</f>
        <v/>
      </c>
    </row>
    <row r="590" ht="15.75" customHeight="1">
      <c r="A590" s="7" t="str">
        <f>Query!A590</f>
        <v/>
      </c>
      <c r="B590" s="7" t="str">
        <f>Query!B590</f>
        <v/>
      </c>
      <c r="C590" s="7" t="str">
        <f>Query!C590</f>
        <v/>
      </c>
      <c r="D590" s="7" t="str">
        <f>Query!D590</f>
        <v/>
      </c>
      <c r="E590" s="19" t="str">
        <f>Query!E590</f>
        <v/>
      </c>
      <c r="F590" s="19" t="str">
        <f>Query!F590</f>
        <v/>
      </c>
      <c r="G590" s="19" t="str">
        <f>Query!G590</f>
        <v/>
      </c>
      <c r="H590" s="19" t="str">
        <f>Query!H590</f>
        <v/>
      </c>
      <c r="I590" s="19" t="str">
        <f>Query!I590</f>
        <v/>
      </c>
      <c r="J590" s="19" t="str">
        <f>Query!J590</f>
        <v/>
      </c>
      <c r="K590" s="19" t="str">
        <f>Query!K590</f>
        <v/>
      </c>
      <c r="L590" s="19" t="str">
        <f>Query!L590</f>
        <v/>
      </c>
      <c r="M590" s="19" t="str">
        <f>Query!M590</f>
        <v/>
      </c>
      <c r="N590" s="19" t="str">
        <f>Query!N590</f>
        <v/>
      </c>
      <c r="O590" s="19" t="str">
        <f>Query!O590</f>
        <v/>
      </c>
      <c r="P590" s="19" t="str">
        <f>Query!P590</f>
        <v/>
      </c>
      <c r="Q590" s="19" t="str">
        <f>Query!Q590</f>
        <v/>
      </c>
    </row>
    <row r="591" ht="15.75" customHeight="1">
      <c r="A591" s="7" t="str">
        <f>Query!A591</f>
        <v/>
      </c>
      <c r="B591" s="7" t="str">
        <f>Query!B591</f>
        <v/>
      </c>
      <c r="C591" s="7" t="str">
        <f>Query!C591</f>
        <v/>
      </c>
      <c r="D591" s="7" t="str">
        <f>Query!D591</f>
        <v/>
      </c>
      <c r="E591" s="19" t="str">
        <f>Query!E591</f>
        <v/>
      </c>
      <c r="F591" s="19" t="str">
        <f>Query!F591</f>
        <v/>
      </c>
      <c r="G591" s="19" t="str">
        <f>Query!G591</f>
        <v/>
      </c>
      <c r="H591" s="19" t="str">
        <f>Query!H591</f>
        <v/>
      </c>
      <c r="I591" s="19" t="str">
        <f>Query!I591</f>
        <v/>
      </c>
      <c r="J591" s="19" t="str">
        <f>Query!J591</f>
        <v/>
      </c>
      <c r="K591" s="19" t="str">
        <f>Query!K591</f>
        <v/>
      </c>
      <c r="L591" s="19" t="str">
        <f>Query!L591</f>
        <v/>
      </c>
      <c r="M591" s="19" t="str">
        <f>Query!M591</f>
        <v/>
      </c>
      <c r="N591" s="19" t="str">
        <f>Query!N591</f>
        <v/>
      </c>
      <c r="O591" s="19" t="str">
        <f>Query!O591</f>
        <v/>
      </c>
      <c r="P591" s="19" t="str">
        <f>Query!P591</f>
        <v/>
      </c>
      <c r="Q591" s="19" t="str">
        <f>Query!Q591</f>
        <v/>
      </c>
    </row>
    <row r="592" ht="15.75" customHeight="1">
      <c r="A592" s="7" t="str">
        <f>Query!A592</f>
        <v/>
      </c>
      <c r="B592" s="7" t="str">
        <f>Query!B592</f>
        <v/>
      </c>
      <c r="C592" s="7" t="str">
        <f>Query!C592</f>
        <v/>
      </c>
      <c r="D592" s="7" t="str">
        <f>Query!D592</f>
        <v/>
      </c>
      <c r="E592" s="19" t="str">
        <f>Query!E592</f>
        <v/>
      </c>
      <c r="F592" s="19" t="str">
        <f>Query!F592</f>
        <v/>
      </c>
      <c r="G592" s="19" t="str">
        <f>Query!G592</f>
        <v/>
      </c>
      <c r="H592" s="19" t="str">
        <f>Query!H592</f>
        <v/>
      </c>
      <c r="I592" s="19" t="str">
        <f>Query!I592</f>
        <v/>
      </c>
      <c r="J592" s="19" t="str">
        <f>Query!J592</f>
        <v/>
      </c>
      <c r="K592" s="19" t="str">
        <f>Query!K592</f>
        <v/>
      </c>
      <c r="L592" s="19" t="str">
        <f>Query!L592</f>
        <v/>
      </c>
      <c r="M592" s="19" t="str">
        <f>Query!M592</f>
        <v/>
      </c>
      <c r="N592" s="19" t="str">
        <f>Query!N592</f>
        <v/>
      </c>
      <c r="O592" s="19" t="str">
        <f>Query!O592</f>
        <v/>
      </c>
      <c r="P592" s="19" t="str">
        <f>Query!P592</f>
        <v/>
      </c>
      <c r="Q592" s="19" t="str">
        <f>Query!Q592</f>
        <v/>
      </c>
    </row>
    <row r="593" ht="15.75" customHeight="1">
      <c r="A593" s="7" t="str">
        <f>Query!A593</f>
        <v/>
      </c>
      <c r="B593" s="7" t="str">
        <f>Query!B593</f>
        <v/>
      </c>
      <c r="C593" s="7" t="str">
        <f>Query!C593</f>
        <v/>
      </c>
      <c r="D593" s="7" t="str">
        <f>Query!D593</f>
        <v/>
      </c>
      <c r="E593" s="19" t="str">
        <f>Query!E593</f>
        <v/>
      </c>
      <c r="F593" s="19" t="str">
        <f>Query!F593</f>
        <v/>
      </c>
      <c r="G593" s="19" t="str">
        <f>Query!G593</f>
        <v/>
      </c>
      <c r="H593" s="19" t="str">
        <f>Query!H593</f>
        <v/>
      </c>
      <c r="I593" s="19" t="str">
        <f>Query!I593</f>
        <v/>
      </c>
      <c r="J593" s="19" t="str">
        <f>Query!J593</f>
        <v/>
      </c>
      <c r="K593" s="19" t="str">
        <f>Query!K593</f>
        <v/>
      </c>
      <c r="L593" s="19" t="str">
        <f>Query!L593</f>
        <v/>
      </c>
      <c r="M593" s="19" t="str">
        <f>Query!M593</f>
        <v/>
      </c>
      <c r="N593" s="19" t="str">
        <f>Query!N593</f>
        <v/>
      </c>
      <c r="O593" s="19" t="str">
        <f>Query!O593</f>
        <v/>
      </c>
      <c r="P593" s="19" t="str">
        <f>Query!P593</f>
        <v/>
      </c>
      <c r="Q593" s="19" t="str">
        <f>Query!Q593</f>
        <v/>
      </c>
    </row>
    <row r="594" ht="15.75" customHeight="1">
      <c r="A594" s="7" t="str">
        <f>Query!A594</f>
        <v/>
      </c>
      <c r="B594" s="7" t="str">
        <f>Query!B594</f>
        <v/>
      </c>
      <c r="C594" s="7" t="str">
        <f>Query!C594</f>
        <v/>
      </c>
      <c r="D594" s="7" t="str">
        <f>Query!D594</f>
        <v/>
      </c>
      <c r="E594" s="19" t="str">
        <f>Query!E594</f>
        <v/>
      </c>
      <c r="F594" s="19" t="str">
        <f>Query!F594</f>
        <v/>
      </c>
      <c r="G594" s="19" t="str">
        <f>Query!G594</f>
        <v/>
      </c>
      <c r="H594" s="19" t="str">
        <f>Query!H594</f>
        <v/>
      </c>
      <c r="I594" s="19" t="str">
        <f>Query!I594</f>
        <v/>
      </c>
      <c r="J594" s="19" t="str">
        <f>Query!J594</f>
        <v/>
      </c>
      <c r="K594" s="19" t="str">
        <f>Query!K594</f>
        <v/>
      </c>
      <c r="L594" s="19" t="str">
        <f>Query!L594</f>
        <v/>
      </c>
      <c r="M594" s="19" t="str">
        <f>Query!M594</f>
        <v/>
      </c>
      <c r="N594" s="19" t="str">
        <f>Query!N594</f>
        <v/>
      </c>
      <c r="O594" s="19" t="str">
        <f>Query!O594</f>
        <v/>
      </c>
      <c r="P594" s="19" t="str">
        <f>Query!P594</f>
        <v/>
      </c>
      <c r="Q594" s="19" t="str">
        <f>Query!Q594</f>
        <v/>
      </c>
    </row>
    <row r="595" ht="15.75" customHeight="1">
      <c r="A595" s="7" t="str">
        <f>Query!A595</f>
        <v/>
      </c>
      <c r="B595" s="7" t="str">
        <f>Query!B595</f>
        <v/>
      </c>
      <c r="C595" s="7" t="str">
        <f>Query!C595</f>
        <v/>
      </c>
      <c r="D595" s="7" t="str">
        <f>Query!D595</f>
        <v/>
      </c>
      <c r="E595" s="19" t="str">
        <f>Query!E595</f>
        <v/>
      </c>
      <c r="F595" s="19" t="str">
        <f>Query!F595</f>
        <v/>
      </c>
      <c r="G595" s="19" t="str">
        <f>Query!G595</f>
        <v/>
      </c>
      <c r="H595" s="19" t="str">
        <f>Query!H595</f>
        <v/>
      </c>
      <c r="I595" s="19" t="str">
        <f>Query!I595</f>
        <v/>
      </c>
      <c r="J595" s="19" t="str">
        <f>Query!J595</f>
        <v/>
      </c>
      <c r="K595" s="19" t="str">
        <f>Query!K595</f>
        <v/>
      </c>
      <c r="L595" s="19" t="str">
        <f>Query!L595</f>
        <v/>
      </c>
      <c r="M595" s="19" t="str">
        <f>Query!M595</f>
        <v/>
      </c>
      <c r="N595" s="19" t="str">
        <f>Query!N595</f>
        <v/>
      </c>
      <c r="O595" s="19" t="str">
        <f>Query!O595</f>
        <v/>
      </c>
      <c r="P595" s="19" t="str">
        <f>Query!P595</f>
        <v/>
      </c>
      <c r="Q595" s="19" t="str">
        <f>Query!Q595</f>
        <v/>
      </c>
    </row>
    <row r="596" ht="15.75" customHeight="1">
      <c r="A596" s="7" t="str">
        <f>Query!A596</f>
        <v/>
      </c>
      <c r="B596" s="7" t="str">
        <f>Query!B596</f>
        <v/>
      </c>
      <c r="C596" s="7" t="str">
        <f>Query!C596</f>
        <v/>
      </c>
      <c r="D596" s="7" t="str">
        <f>Query!D596</f>
        <v/>
      </c>
      <c r="E596" s="19" t="str">
        <f>Query!E596</f>
        <v/>
      </c>
      <c r="F596" s="19" t="str">
        <f>Query!F596</f>
        <v/>
      </c>
      <c r="G596" s="19" t="str">
        <f>Query!G596</f>
        <v/>
      </c>
      <c r="H596" s="19" t="str">
        <f>Query!H596</f>
        <v/>
      </c>
      <c r="I596" s="19" t="str">
        <f>Query!I596</f>
        <v/>
      </c>
      <c r="J596" s="19" t="str">
        <f>Query!J596</f>
        <v/>
      </c>
      <c r="K596" s="19" t="str">
        <f>Query!K596</f>
        <v/>
      </c>
      <c r="L596" s="19" t="str">
        <f>Query!L596</f>
        <v/>
      </c>
      <c r="M596" s="19" t="str">
        <f>Query!M596</f>
        <v/>
      </c>
      <c r="N596" s="19" t="str">
        <f>Query!N596</f>
        <v/>
      </c>
      <c r="O596" s="19" t="str">
        <f>Query!O596</f>
        <v/>
      </c>
      <c r="P596" s="19" t="str">
        <f>Query!P596</f>
        <v/>
      </c>
      <c r="Q596" s="19" t="str">
        <f>Query!Q596</f>
        <v/>
      </c>
    </row>
    <row r="597" ht="15.75" customHeight="1">
      <c r="A597" s="7" t="str">
        <f>Query!A597</f>
        <v/>
      </c>
      <c r="B597" s="7" t="str">
        <f>Query!B597</f>
        <v/>
      </c>
      <c r="C597" s="7" t="str">
        <f>Query!C597</f>
        <v/>
      </c>
      <c r="D597" s="7" t="str">
        <f>Query!D597</f>
        <v/>
      </c>
      <c r="E597" s="19" t="str">
        <f>Query!E597</f>
        <v/>
      </c>
      <c r="F597" s="19" t="str">
        <f>Query!F597</f>
        <v/>
      </c>
      <c r="G597" s="19" t="str">
        <f>Query!G597</f>
        <v/>
      </c>
      <c r="H597" s="19" t="str">
        <f>Query!H597</f>
        <v/>
      </c>
      <c r="I597" s="19" t="str">
        <f>Query!I597</f>
        <v/>
      </c>
      <c r="J597" s="19" t="str">
        <f>Query!J597</f>
        <v/>
      </c>
      <c r="K597" s="19" t="str">
        <f>Query!K597</f>
        <v/>
      </c>
      <c r="L597" s="19" t="str">
        <f>Query!L597</f>
        <v/>
      </c>
      <c r="M597" s="19" t="str">
        <f>Query!M597</f>
        <v/>
      </c>
      <c r="N597" s="19" t="str">
        <f>Query!N597</f>
        <v/>
      </c>
      <c r="O597" s="19" t="str">
        <f>Query!O597</f>
        <v/>
      </c>
      <c r="P597" s="19" t="str">
        <f>Query!P597</f>
        <v/>
      </c>
      <c r="Q597" s="19" t="str">
        <f>Query!Q597</f>
        <v/>
      </c>
    </row>
    <row r="598" ht="15.75" customHeight="1">
      <c r="A598" s="7" t="str">
        <f>Query!A598</f>
        <v/>
      </c>
      <c r="B598" s="7" t="str">
        <f>Query!B598</f>
        <v/>
      </c>
      <c r="C598" s="7" t="str">
        <f>Query!C598</f>
        <v/>
      </c>
      <c r="D598" s="7" t="str">
        <f>Query!D598</f>
        <v/>
      </c>
      <c r="E598" s="19" t="str">
        <f>Query!E598</f>
        <v/>
      </c>
      <c r="F598" s="19" t="str">
        <f>Query!F598</f>
        <v/>
      </c>
      <c r="G598" s="19" t="str">
        <f>Query!G598</f>
        <v/>
      </c>
      <c r="H598" s="19" t="str">
        <f>Query!H598</f>
        <v/>
      </c>
      <c r="I598" s="19" t="str">
        <f>Query!I598</f>
        <v/>
      </c>
      <c r="J598" s="19" t="str">
        <f>Query!J598</f>
        <v/>
      </c>
      <c r="K598" s="19" t="str">
        <f>Query!K598</f>
        <v/>
      </c>
      <c r="L598" s="19" t="str">
        <f>Query!L598</f>
        <v/>
      </c>
      <c r="M598" s="19" t="str">
        <f>Query!M598</f>
        <v/>
      </c>
      <c r="N598" s="19" t="str">
        <f>Query!N598</f>
        <v/>
      </c>
      <c r="O598" s="19" t="str">
        <f>Query!O598</f>
        <v/>
      </c>
      <c r="P598" s="19" t="str">
        <f>Query!P598</f>
        <v/>
      </c>
      <c r="Q598" s="19" t="str">
        <f>Query!Q598</f>
        <v/>
      </c>
    </row>
    <row r="599" ht="15.75" customHeight="1">
      <c r="A599" s="7" t="str">
        <f>Query!A599</f>
        <v/>
      </c>
      <c r="B599" s="7" t="str">
        <f>Query!B599</f>
        <v/>
      </c>
      <c r="C599" s="7" t="str">
        <f>Query!C599</f>
        <v/>
      </c>
      <c r="D599" s="7" t="str">
        <f>Query!D599</f>
        <v/>
      </c>
      <c r="E599" s="19" t="str">
        <f>Query!E599</f>
        <v/>
      </c>
      <c r="F599" s="19" t="str">
        <f>Query!F599</f>
        <v/>
      </c>
      <c r="G599" s="19" t="str">
        <f>Query!G599</f>
        <v/>
      </c>
      <c r="H599" s="19" t="str">
        <f>Query!H599</f>
        <v/>
      </c>
      <c r="I599" s="19" t="str">
        <f>Query!I599</f>
        <v/>
      </c>
      <c r="J599" s="19" t="str">
        <f>Query!J599</f>
        <v/>
      </c>
      <c r="K599" s="19" t="str">
        <f>Query!K599</f>
        <v/>
      </c>
      <c r="L599" s="19" t="str">
        <f>Query!L599</f>
        <v/>
      </c>
      <c r="M599" s="19" t="str">
        <f>Query!M599</f>
        <v/>
      </c>
      <c r="N599" s="19" t="str">
        <f>Query!N599</f>
        <v/>
      </c>
      <c r="O599" s="19" t="str">
        <f>Query!O599</f>
        <v/>
      </c>
      <c r="P599" s="19" t="str">
        <f>Query!P599</f>
        <v/>
      </c>
      <c r="Q599" s="19" t="str">
        <f>Query!Q599</f>
        <v/>
      </c>
    </row>
    <row r="600" ht="15.75" customHeight="1">
      <c r="A600" s="7" t="str">
        <f>Query!A600</f>
        <v/>
      </c>
      <c r="B600" s="7" t="str">
        <f>Query!B600</f>
        <v/>
      </c>
      <c r="C600" s="7" t="str">
        <f>Query!C600</f>
        <v/>
      </c>
      <c r="D600" s="7" t="str">
        <f>Query!D600</f>
        <v/>
      </c>
      <c r="E600" s="19" t="str">
        <f>Query!E600</f>
        <v/>
      </c>
      <c r="F600" s="19" t="str">
        <f>Query!F600</f>
        <v/>
      </c>
      <c r="G600" s="19" t="str">
        <f>Query!G600</f>
        <v/>
      </c>
      <c r="H600" s="19" t="str">
        <f>Query!H600</f>
        <v/>
      </c>
      <c r="I600" s="19" t="str">
        <f>Query!I600</f>
        <v/>
      </c>
      <c r="J600" s="19" t="str">
        <f>Query!J600</f>
        <v/>
      </c>
      <c r="K600" s="19" t="str">
        <f>Query!K600</f>
        <v/>
      </c>
      <c r="L600" s="19" t="str">
        <f>Query!L600</f>
        <v/>
      </c>
      <c r="M600" s="19" t="str">
        <f>Query!M600</f>
        <v/>
      </c>
      <c r="N600" s="19" t="str">
        <f>Query!N600</f>
        <v/>
      </c>
      <c r="O600" s="19" t="str">
        <f>Query!O600</f>
        <v/>
      </c>
      <c r="P600" s="19" t="str">
        <f>Query!P600</f>
        <v/>
      </c>
      <c r="Q600" s="19" t="str">
        <f>Query!Q600</f>
        <v/>
      </c>
    </row>
    <row r="601" ht="15.75" customHeight="1">
      <c r="A601" s="7" t="str">
        <f>Query!A601</f>
        <v/>
      </c>
      <c r="B601" s="7" t="str">
        <f>Query!B601</f>
        <v/>
      </c>
      <c r="C601" s="7" t="str">
        <f>Query!C601</f>
        <v/>
      </c>
      <c r="D601" s="7" t="str">
        <f>Query!D601</f>
        <v/>
      </c>
      <c r="E601" s="19" t="str">
        <f>Query!E601</f>
        <v/>
      </c>
      <c r="F601" s="19" t="str">
        <f>Query!F601</f>
        <v/>
      </c>
      <c r="G601" s="19" t="str">
        <f>Query!G601</f>
        <v/>
      </c>
      <c r="H601" s="19" t="str">
        <f>Query!H601</f>
        <v/>
      </c>
      <c r="I601" s="19" t="str">
        <f>Query!I601</f>
        <v/>
      </c>
      <c r="J601" s="19" t="str">
        <f>Query!J601</f>
        <v/>
      </c>
      <c r="K601" s="19" t="str">
        <f>Query!K601</f>
        <v/>
      </c>
      <c r="L601" s="19" t="str">
        <f>Query!L601</f>
        <v/>
      </c>
      <c r="M601" s="19" t="str">
        <f>Query!M601</f>
        <v/>
      </c>
      <c r="N601" s="19" t="str">
        <f>Query!N601</f>
        <v/>
      </c>
      <c r="O601" s="19" t="str">
        <f>Query!O601</f>
        <v/>
      </c>
      <c r="P601" s="19" t="str">
        <f>Query!P601</f>
        <v/>
      </c>
      <c r="Q601" s="19" t="str">
        <f>Query!Q601</f>
        <v/>
      </c>
    </row>
    <row r="602" ht="15.75" customHeight="1">
      <c r="A602" s="7" t="str">
        <f>Query!A602</f>
        <v/>
      </c>
      <c r="B602" s="7" t="str">
        <f>Query!B602</f>
        <v/>
      </c>
      <c r="C602" s="7" t="str">
        <f>Query!C602</f>
        <v/>
      </c>
      <c r="D602" s="7" t="str">
        <f>Query!D602</f>
        <v/>
      </c>
      <c r="E602" s="19" t="str">
        <f>Query!E602</f>
        <v/>
      </c>
      <c r="F602" s="19" t="str">
        <f>Query!F602</f>
        <v/>
      </c>
      <c r="G602" s="19" t="str">
        <f>Query!G602</f>
        <v/>
      </c>
      <c r="H602" s="19" t="str">
        <f>Query!H602</f>
        <v/>
      </c>
      <c r="I602" s="19" t="str">
        <f>Query!I602</f>
        <v/>
      </c>
      <c r="J602" s="19" t="str">
        <f>Query!J602</f>
        <v/>
      </c>
      <c r="K602" s="19" t="str">
        <f>Query!K602</f>
        <v/>
      </c>
      <c r="L602" s="19" t="str">
        <f>Query!L602</f>
        <v/>
      </c>
      <c r="M602" s="19" t="str">
        <f>Query!M602</f>
        <v/>
      </c>
      <c r="N602" s="19" t="str">
        <f>Query!N602</f>
        <v/>
      </c>
      <c r="O602" s="19" t="str">
        <f>Query!O602</f>
        <v/>
      </c>
      <c r="P602" s="19" t="str">
        <f>Query!P602</f>
        <v/>
      </c>
      <c r="Q602" s="19" t="str">
        <f>Query!Q602</f>
        <v/>
      </c>
    </row>
    <row r="603" ht="15.75" customHeight="1">
      <c r="A603" s="7" t="str">
        <f>Query!A603</f>
        <v/>
      </c>
      <c r="B603" s="7" t="str">
        <f>Query!B603</f>
        <v/>
      </c>
      <c r="C603" s="7" t="str">
        <f>Query!C603</f>
        <v/>
      </c>
      <c r="D603" s="7" t="str">
        <f>Query!D603</f>
        <v/>
      </c>
      <c r="E603" s="19" t="str">
        <f>Query!E603</f>
        <v/>
      </c>
      <c r="F603" s="19" t="str">
        <f>Query!F603</f>
        <v/>
      </c>
      <c r="G603" s="19" t="str">
        <f>Query!G603</f>
        <v/>
      </c>
      <c r="H603" s="19" t="str">
        <f>Query!H603</f>
        <v/>
      </c>
      <c r="I603" s="19" t="str">
        <f>Query!I603</f>
        <v/>
      </c>
      <c r="J603" s="19" t="str">
        <f>Query!J603</f>
        <v/>
      </c>
      <c r="K603" s="19" t="str">
        <f>Query!K603</f>
        <v/>
      </c>
      <c r="L603" s="19" t="str">
        <f>Query!L603</f>
        <v/>
      </c>
      <c r="M603" s="19" t="str">
        <f>Query!M603</f>
        <v/>
      </c>
      <c r="N603" s="19" t="str">
        <f>Query!N603</f>
        <v/>
      </c>
      <c r="O603" s="19" t="str">
        <f>Query!O603</f>
        <v/>
      </c>
      <c r="P603" s="19" t="str">
        <f>Query!P603</f>
        <v/>
      </c>
      <c r="Q603" s="19" t="str">
        <f>Query!Q603</f>
        <v/>
      </c>
    </row>
    <row r="604" ht="15.75" customHeight="1">
      <c r="A604" s="7" t="str">
        <f>Query!A604</f>
        <v/>
      </c>
      <c r="B604" s="7" t="str">
        <f>Query!B604</f>
        <v/>
      </c>
      <c r="C604" s="7" t="str">
        <f>Query!C604</f>
        <v/>
      </c>
      <c r="D604" s="7" t="str">
        <f>Query!D604</f>
        <v/>
      </c>
      <c r="E604" s="19" t="str">
        <f>Query!E604</f>
        <v/>
      </c>
      <c r="F604" s="19" t="str">
        <f>Query!F604</f>
        <v/>
      </c>
      <c r="G604" s="19" t="str">
        <f>Query!G604</f>
        <v/>
      </c>
      <c r="H604" s="19" t="str">
        <f>Query!H604</f>
        <v/>
      </c>
      <c r="I604" s="19" t="str">
        <f>Query!I604</f>
        <v/>
      </c>
      <c r="J604" s="19" t="str">
        <f>Query!J604</f>
        <v/>
      </c>
      <c r="K604" s="19" t="str">
        <f>Query!K604</f>
        <v/>
      </c>
      <c r="L604" s="19" t="str">
        <f>Query!L604</f>
        <v/>
      </c>
      <c r="M604" s="19" t="str">
        <f>Query!M604</f>
        <v/>
      </c>
      <c r="N604" s="19" t="str">
        <f>Query!N604</f>
        <v/>
      </c>
      <c r="O604" s="19" t="str">
        <f>Query!O604</f>
        <v/>
      </c>
      <c r="P604" s="19" t="str">
        <f>Query!P604</f>
        <v/>
      </c>
      <c r="Q604" s="19" t="str">
        <f>Query!Q604</f>
        <v/>
      </c>
    </row>
    <row r="605" ht="15.75" customHeight="1">
      <c r="A605" s="7" t="str">
        <f>Query!A605</f>
        <v/>
      </c>
      <c r="B605" s="7" t="str">
        <f>Query!B605</f>
        <v/>
      </c>
      <c r="C605" s="7" t="str">
        <f>Query!C605</f>
        <v/>
      </c>
      <c r="D605" s="7" t="str">
        <f>Query!D605</f>
        <v/>
      </c>
      <c r="E605" s="19" t="str">
        <f>Query!E605</f>
        <v/>
      </c>
      <c r="F605" s="19" t="str">
        <f>Query!F605</f>
        <v/>
      </c>
      <c r="G605" s="19" t="str">
        <f>Query!G605</f>
        <v/>
      </c>
      <c r="H605" s="19" t="str">
        <f>Query!H605</f>
        <v/>
      </c>
      <c r="I605" s="19" t="str">
        <f>Query!I605</f>
        <v/>
      </c>
      <c r="J605" s="19" t="str">
        <f>Query!J605</f>
        <v/>
      </c>
      <c r="K605" s="19" t="str">
        <f>Query!K605</f>
        <v/>
      </c>
      <c r="L605" s="19" t="str">
        <f>Query!L605</f>
        <v/>
      </c>
      <c r="M605" s="19" t="str">
        <f>Query!M605</f>
        <v/>
      </c>
      <c r="N605" s="19" t="str">
        <f>Query!N605</f>
        <v/>
      </c>
      <c r="O605" s="19" t="str">
        <f>Query!O605</f>
        <v/>
      </c>
      <c r="P605" s="19" t="str">
        <f>Query!P605</f>
        <v/>
      </c>
      <c r="Q605" s="19" t="str">
        <f>Query!Q605</f>
        <v/>
      </c>
    </row>
    <row r="606" ht="15.75" customHeight="1">
      <c r="A606" s="7" t="str">
        <f>Query!A606</f>
        <v/>
      </c>
      <c r="B606" s="7" t="str">
        <f>Query!B606</f>
        <v/>
      </c>
      <c r="C606" s="7" t="str">
        <f>Query!C606</f>
        <v/>
      </c>
      <c r="D606" s="7" t="str">
        <f>Query!D606</f>
        <v/>
      </c>
      <c r="E606" s="19" t="str">
        <f>Query!E606</f>
        <v/>
      </c>
      <c r="F606" s="19" t="str">
        <f>Query!F606</f>
        <v/>
      </c>
      <c r="G606" s="19" t="str">
        <f>Query!G606</f>
        <v/>
      </c>
      <c r="H606" s="19" t="str">
        <f>Query!H606</f>
        <v/>
      </c>
      <c r="I606" s="19" t="str">
        <f>Query!I606</f>
        <v/>
      </c>
      <c r="J606" s="19" t="str">
        <f>Query!J606</f>
        <v/>
      </c>
      <c r="K606" s="19" t="str">
        <f>Query!K606</f>
        <v/>
      </c>
      <c r="L606" s="19" t="str">
        <f>Query!L606</f>
        <v/>
      </c>
      <c r="M606" s="19" t="str">
        <f>Query!M606</f>
        <v/>
      </c>
      <c r="N606" s="19" t="str">
        <f>Query!N606</f>
        <v/>
      </c>
      <c r="O606" s="19" t="str">
        <f>Query!O606</f>
        <v/>
      </c>
      <c r="P606" s="19" t="str">
        <f>Query!P606</f>
        <v/>
      </c>
      <c r="Q606" s="19" t="str">
        <f>Query!Q606</f>
        <v/>
      </c>
    </row>
    <row r="607" ht="15.75" customHeight="1">
      <c r="A607" s="7" t="str">
        <f>Query!A607</f>
        <v/>
      </c>
      <c r="B607" s="7" t="str">
        <f>Query!B607</f>
        <v/>
      </c>
      <c r="C607" s="7" t="str">
        <f>Query!C607</f>
        <v/>
      </c>
      <c r="D607" s="7" t="str">
        <f>Query!D607</f>
        <v/>
      </c>
      <c r="E607" s="19" t="str">
        <f>Query!E607</f>
        <v/>
      </c>
      <c r="F607" s="19" t="str">
        <f>Query!F607</f>
        <v/>
      </c>
      <c r="G607" s="19" t="str">
        <f>Query!G607</f>
        <v/>
      </c>
      <c r="H607" s="19" t="str">
        <f>Query!H607</f>
        <v/>
      </c>
      <c r="I607" s="19" t="str">
        <f>Query!I607</f>
        <v/>
      </c>
      <c r="J607" s="19" t="str">
        <f>Query!J607</f>
        <v/>
      </c>
      <c r="K607" s="19" t="str">
        <f>Query!K607</f>
        <v/>
      </c>
      <c r="L607" s="19" t="str">
        <f>Query!L607</f>
        <v/>
      </c>
      <c r="M607" s="19" t="str">
        <f>Query!M607</f>
        <v/>
      </c>
      <c r="N607" s="19" t="str">
        <f>Query!N607</f>
        <v/>
      </c>
      <c r="O607" s="19" t="str">
        <f>Query!O607</f>
        <v/>
      </c>
      <c r="P607" s="19" t="str">
        <f>Query!P607</f>
        <v/>
      </c>
      <c r="Q607" s="19" t="str">
        <f>Query!Q607</f>
        <v/>
      </c>
    </row>
    <row r="608" ht="15.75" customHeight="1">
      <c r="A608" s="7" t="str">
        <f>Query!A608</f>
        <v/>
      </c>
      <c r="B608" s="7" t="str">
        <f>Query!B608</f>
        <v/>
      </c>
      <c r="C608" s="7" t="str">
        <f>Query!C608</f>
        <v/>
      </c>
      <c r="D608" s="7" t="str">
        <f>Query!D608</f>
        <v/>
      </c>
      <c r="E608" s="19" t="str">
        <f>Query!E608</f>
        <v/>
      </c>
      <c r="F608" s="19" t="str">
        <f>Query!F608</f>
        <v/>
      </c>
      <c r="G608" s="19" t="str">
        <f>Query!G608</f>
        <v/>
      </c>
      <c r="H608" s="19" t="str">
        <f>Query!H608</f>
        <v/>
      </c>
      <c r="I608" s="19" t="str">
        <f>Query!I608</f>
        <v/>
      </c>
      <c r="J608" s="19" t="str">
        <f>Query!J608</f>
        <v/>
      </c>
      <c r="K608" s="19" t="str">
        <f>Query!K608</f>
        <v/>
      </c>
      <c r="L608" s="19" t="str">
        <f>Query!L608</f>
        <v/>
      </c>
      <c r="M608" s="19" t="str">
        <f>Query!M608</f>
        <v/>
      </c>
      <c r="N608" s="19" t="str">
        <f>Query!N608</f>
        <v/>
      </c>
      <c r="O608" s="19" t="str">
        <f>Query!O608</f>
        <v/>
      </c>
      <c r="P608" s="19" t="str">
        <f>Query!P608</f>
        <v/>
      </c>
      <c r="Q608" s="19" t="str">
        <f>Query!Q608</f>
        <v/>
      </c>
    </row>
    <row r="609" ht="15.75" customHeight="1">
      <c r="A609" s="7" t="str">
        <f>Query!A609</f>
        <v/>
      </c>
      <c r="B609" s="7" t="str">
        <f>Query!B609</f>
        <v/>
      </c>
      <c r="C609" s="7" t="str">
        <f>Query!C609</f>
        <v/>
      </c>
      <c r="D609" s="7" t="str">
        <f>Query!D609</f>
        <v/>
      </c>
      <c r="E609" s="19" t="str">
        <f>Query!E609</f>
        <v/>
      </c>
      <c r="F609" s="19" t="str">
        <f>Query!F609</f>
        <v/>
      </c>
      <c r="G609" s="19" t="str">
        <f>Query!G609</f>
        <v/>
      </c>
      <c r="H609" s="19" t="str">
        <f>Query!H609</f>
        <v/>
      </c>
      <c r="I609" s="19" t="str">
        <f>Query!I609</f>
        <v/>
      </c>
      <c r="J609" s="19" t="str">
        <f>Query!J609</f>
        <v/>
      </c>
      <c r="K609" s="19" t="str">
        <f>Query!K609</f>
        <v/>
      </c>
      <c r="L609" s="19" t="str">
        <f>Query!L609</f>
        <v/>
      </c>
      <c r="M609" s="19" t="str">
        <f>Query!M609</f>
        <v/>
      </c>
      <c r="N609" s="19" t="str">
        <f>Query!N609</f>
        <v/>
      </c>
      <c r="O609" s="19" t="str">
        <f>Query!O609</f>
        <v/>
      </c>
      <c r="P609" s="19" t="str">
        <f>Query!P609</f>
        <v/>
      </c>
      <c r="Q609" s="19" t="str">
        <f>Query!Q609</f>
        <v/>
      </c>
    </row>
    <row r="610" ht="15.75" customHeight="1">
      <c r="A610" s="7" t="str">
        <f>Query!A610</f>
        <v/>
      </c>
      <c r="B610" s="7" t="str">
        <f>Query!B610</f>
        <v/>
      </c>
      <c r="C610" s="7" t="str">
        <f>Query!C610</f>
        <v/>
      </c>
      <c r="D610" s="7" t="str">
        <f>Query!D610</f>
        <v/>
      </c>
      <c r="E610" s="19" t="str">
        <f>Query!E610</f>
        <v/>
      </c>
      <c r="F610" s="19" t="str">
        <f>Query!F610</f>
        <v/>
      </c>
      <c r="G610" s="19" t="str">
        <f>Query!G610</f>
        <v/>
      </c>
      <c r="H610" s="19" t="str">
        <f>Query!H610</f>
        <v/>
      </c>
      <c r="I610" s="19" t="str">
        <f>Query!I610</f>
        <v/>
      </c>
      <c r="J610" s="19" t="str">
        <f>Query!J610</f>
        <v/>
      </c>
      <c r="K610" s="19" t="str">
        <f>Query!K610</f>
        <v/>
      </c>
      <c r="L610" s="19" t="str">
        <f>Query!L610</f>
        <v/>
      </c>
      <c r="M610" s="19" t="str">
        <f>Query!M610</f>
        <v/>
      </c>
      <c r="N610" s="19" t="str">
        <f>Query!N610</f>
        <v/>
      </c>
      <c r="O610" s="19" t="str">
        <f>Query!O610</f>
        <v/>
      </c>
      <c r="P610" s="19" t="str">
        <f>Query!P610</f>
        <v/>
      </c>
      <c r="Q610" s="19" t="str">
        <f>Query!Q610</f>
        <v/>
      </c>
    </row>
    <row r="611" ht="15.75" customHeight="1">
      <c r="A611" s="7" t="str">
        <f>Query!A611</f>
        <v/>
      </c>
      <c r="B611" s="7" t="str">
        <f>Query!B611</f>
        <v/>
      </c>
      <c r="C611" s="7" t="str">
        <f>Query!C611</f>
        <v/>
      </c>
      <c r="D611" s="7" t="str">
        <f>Query!D611</f>
        <v/>
      </c>
      <c r="E611" s="19" t="str">
        <f>Query!E611</f>
        <v/>
      </c>
      <c r="F611" s="19" t="str">
        <f>Query!F611</f>
        <v/>
      </c>
      <c r="G611" s="19" t="str">
        <f>Query!G611</f>
        <v/>
      </c>
      <c r="H611" s="19" t="str">
        <f>Query!H611</f>
        <v/>
      </c>
      <c r="I611" s="19" t="str">
        <f>Query!I611</f>
        <v/>
      </c>
      <c r="J611" s="19" t="str">
        <f>Query!J611</f>
        <v/>
      </c>
      <c r="K611" s="19" t="str">
        <f>Query!K611</f>
        <v/>
      </c>
      <c r="L611" s="19" t="str">
        <f>Query!L611</f>
        <v/>
      </c>
      <c r="M611" s="19" t="str">
        <f>Query!M611</f>
        <v/>
      </c>
      <c r="N611" s="19" t="str">
        <f>Query!N611</f>
        <v/>
      </c>
      <c r="O611" s="19" t="str">
        <f>Query!O611</f>
        <v/>
      </c>
      <c r="P611" s="19" t="str">
        <f>Query!P611</f>
        <v/>
      </c>
      <c r="Q611" s="19" t="str">
        <f>Query!Q611</f>
        <v/>
      </c>
    </row>
    <row r="612" ht="15.75" customHeight="1">
      <c r="A612" s="7" t="str">
        <f>Query!A612</f>
        <v/>
      </c>
      <c r="B612" s="7" t="str">
        <f>Query!B612</f>
        <v/>
      </c>
      <c r="C612" s="7" t="str">
        <f>Query!C612</f>
        <v/>
      </c>
      <c r="D612" s="7" t="str">
        <f>Query!D612</f>
        <v/>
      </c>
      <c r="E612" s="19" t="str">
        <f>Query!E612</f>
        <v/>
      </c>
      <c r="F612" s="19" t="str">
        <f>Query!F612</f>
        <v/>
      </c>
      <c r="G612" s="19" t="str">
        <f>Query!G612</f>
        <v/>
      </c>
      <c r="H612" s="19" t="str">
        <f>Query!H612</f>
        <v/>
      </c>
      <c r="I612" s="19" t="str">
        <f>Query!I612</f>
        <v/>
      </c>
      <c r="J612" s="19" t="str">
        <f>Query!J612</f>
        <v/>
      </c>
      <c r="K612" s="19" t="str">
        <f>Query!K612</f>
        <v/>
      </c>
      <c r="L612" s="19" t="str">
        <f>Query!L612</f>
        <v/>
      </c>
      <c r="M612" s="19" t="str">
        <f>Query!M612</f>
        <v/>
      </c>
      <c r="N612" s="19" t="str">
        <f>Query!N612</f>
        <v/>
      </c>
      <c r="O612" s="19" t="str">
        <f>Query!O612</f>
        <v/>
      </c>
      <c r="P612" s="19" t="str">
        <f>Query!P612</f>
        <v/>
      </c>
      <c r="Q612" s="19" t="str">
        <f>Query!Q612</f>
        <v/>
      </c>
    </row>
    <row r="613" ht="15.75" customHeight="1">
      <c r="A613" s="7" t="str">
        <f>Query!A613</f>
        <v/>
      </c>
      <c r="B613" s="7" t="str">
        <f>Query!B613</f>
        <v/>
      </c>
      <c r="C613" s="7" t="str">
        <f>Query!C613</f>
        <v/>
      </c>
      <c r="D613" s="7" t="str">
        <f>Query!D613</f>
        <v/>
      </c>
      <c r="E613" s="19" t="str">
        <f>Query!E613</f>
        <v/>
      </c>
      <c r="F613" s="19" t="str">
        <f>Query!F613</f>
        <v/>
      </c>
      <c r="G613" s="19" t="str">
        <f>Query!G613</f>
        <v/>
      </c>
      <c r="H613" s="19" t="str">
        <f>Query!H613</f>
        <v/>
      </c>
      <c r="I613" s="19" t="str">
        <f>Query!I613</f>
        <v/>
      </c>
      <c r="J613" s="19" t="str">
        <f>Query!J613</f>
        <v/>
      </c>
      <c r="K613" s="19" t="str">
        <f>Query!K613</f>
        <v/>
      </c>
      <c r="L613" s="19" t="str">
        <f>Query!L613</f>
        <v/>
      </c>
      <c r="M613" s="19" t="str">
        <f>Query!M613</f>
        <v/>
      </c>
      <c r="N613" s="19" t="str">
        <f>Query!N613</f>
        <v/>
      </c>
      <c r="O613" s="19" t="str">
        <f>Query!O613</f>
        <v/>
      </c>
      <c r="P613" s="19" t="str">
        <f>Query!P613</f>
        <v/>
      </c>
      <c r="Q613" s="19" t="str">
        <f>Query!Q613</f>
        <v/>
      </c>
    </row>
    <row r="614" ht="15.75" customHeight="1">
      <c r="A614" s="7" t="str">
        <f>Query!A614</f>
        <v/>
      </c>
      <c r="B614" s="7" t="str">
        <f>Query!B614</f>
        <v/>
      </c>
      <c r="C614" s="7" t="str">
        <f>Query!C614</f>
        <v/>
      </c>
      <c r="D614" s="7" t="str">
        <f>Query!D614</f>
        <v/>
      </c>
      <c r="E614" s="19" t="str">
        <f>Query!E614</f>
        <v/>
      </c>
      <c r="F614" s="19" t="str">
        <f>Query!F614</f>
        <v/>
      </c>
      <c r="G614" s="19" t="str">
        <f>Query!G614</f>
        <v/>
      </c>
      <c r="H614" s="19" t="str">
        <f>Query!H614</f>
        <v/>
      </c>
      <c r="I614" s="19" t="str">
        <f>Query!I614</f>
        <v/>
      </c>
      <c r="J614" s="19" t="str">
        <f>Query!J614</f>
        <v/>
      </c>
      <c r="K614" s="19" t="str">
        <f>Query!K614</f>
        <v/>
      </c>
      <c r="L614" s="19" t="str">
        <f>Query!L614</f>
        <v/>
      </c>
      <c r="M614" s="19" t="str">
        <f>Query!M614</f>
        <v/>
      </c>
      <c r="N614" s="19" t="str">
        <f>Query!N614</f>
        <v/>
      </c>
      <c r="O614" s="19" t="str">
        <f>Query!O614</f>
        <v/>
      </c>
      <c r="P614" s="19" t="str">
        <f>Query!P614</f>
        <v/>
      </c>
      <c r="Q614" s="19" t="str">
        <f>Query!Q614</f>
        <v/>
      </c>
    </row>
    <row r="615" ht="15.75" customHeight="1">
      <c r="A615" s="7" t="str">
        <f>Query!A615</f>
        <v/>
      </c>
      <c r="B615" s="7" t="str">
        <f>Query!B615</f>
        <v/>
      </c>
      <c r="C615" s="7" t="str">
        <f>Query!C615</f>
        <v/>
      </c>
      <c r="D615" s="7" t="str">
        <f>Query!D615</f>
        <v/>
      </c>
      <c r="E615" s="19" t="str">
        <f>Query!E615</f>
        <v/>
      </c>
      <c r="F615" s="19" t="str">
        <f>Query!F615</f>
        <v/>
      </c>
      <c r="G615" s="19" t="str">
        <f>Query!G615</f>
        <v/>
      </c>
      <c r="H615" s="19" t="str">
        <f>Query!H615</f>
        <v/>
      </c>
      <c r="I615" s="19" t="str">
        <f>Query!I615</f>
        <v/>
      </c>
      <c r="J615" s="19" t="str">
        <f>Query!J615</f>
        <v/>
      </c>
      <c r="K615" s="19" t="str">
        <f>Query!K615</f>
        <v/>
      </c>
      <c r="L615" s="19" t="str">
        <f>Query!L615</f>
        <v/>
      </c>
      <c r="M615" s="19" t="str">
        <f>Query!M615</f>
        <v/>
      </c>
      <c r="N615" s="19" t="str">
        <f>Query!N615</f>
        <v/>
      </c>
      <c r="O615" s="19" t="str">
        <f>Query!O615</f>
        <v/>
      </c>
      <c r="P615" s="19" t="str">
        <f>Query!P615</f>
        <v/>
      </c>
      <c r="Q615" s="19" t="str">
        <f>Query!Q615</f>
        <v/>
      </c>
    </row>
    <row r="616" ht="15.75" customHeight="1">
      <c r="A616" s="7" t="str">
        <f>Query!A616</f>
        <v/>
      </c>
      <c r="B616" s="7" t="str">
        <f>Query!B616</f>
        <v/>
      </c>
      <c r="C616" s="7" t="str">
        <f>Query!C616</f>
        <v/>
      </c>
      <c r="D616" s="7" t="str">
        <f>Query!D616</f>
        <v/>
      </c>
      <c r="E616" s="19" t="str">
        <f>Query!E616</f>
        <v/>
      </c>
      <c r="F616" s="19" t="str">
        <f>Query!F616</f>
        <v/>
      </c>
      <c r="G616" s="19" t="str">
        <f>Query!G616</f>
        <v/>
      </c>
      <c r="H616" s="19" t="str">
        <f>Query!H616</f>
        <v/>
      </c>
      <c r="I616" s="19" t="str">
        <f>Query!I616</f>
        <v/>
      </c>
      <c r="J616" s="19" t="str">
        <f>Query!J616</f>
        <v/>
      </c>
      <c r="K616" s="19" t="str">
        <f>Query!K616</f>
        <v/>
      </c>
      <c r="L616" s="19" t="str">
        <f>Query!L616</f>
        <v/>
      </c>
      <c r="M616" s="19" t="str">
        <f>Query!M616</f>
        <v/>
      </c>
      <c r="N616" s="19" t="str">
        <f>Query!N616</f>
        <v/>
      </c>
      <c r="O616" s="19" t="str">
        <f>Query!O616</f>
        <v/>
      </c>
      <c r="P616" s="19" t="str">
        <f>Query!P616</f>
        <v/>
      </c>
      <c r="Q616" s="19" t="str">
        <f>Query!Q616</f>
        <v/>
      </c>
    </row>
    <row r="617" ht="15.75" customHeight="1">
      <c r="A617" s="7" t="str">
        <f>Query!A617</f>
        <v/>
      </c>
      <c r="B617" s="7" t="str">
        <f>Query!B617</f>
        <v/>
      </c>
      <c r="C617" s="7" t="str">
        <f>Query!C617</f>
        <v/>
      </c>
      <c r="D617" s="7" t="str">
        <f>Query!D617</f>
        <v/>
      </c>
      <c r="E617" s="19" t="str">
        <f>Query!E617</f>
        <v/>
      </c>
      <c r="F617" s="19" t="str">
        <f>Query!F617</f>
        <v/>
      </c>
      <c r="G617" s="19" t="str">
        <f>Query!G617</f>
        <v/>
      </c>
      <c r="H617" s="19" t="str">
        <f>Query!H617</f>
        <v/>
      </c>
      <c r="I617" s="19" t="str">
        <f>Query!I617</f>
        <v/>
      </c>
      <c r="J617" s="19" t="str">
        <f>Query!J617</f>
        <v/>
      </c>
      <c r="K617" s="19" t="str">
        <f>Query!K617</f>
        <v/>
      </c>
      <c r="L617" s="19" t="str">
        <f>Query!L617</f>
        <v/>
      </c>
      <c r="M617" s="19" t="str">
        <f>Query!M617</f>
        <v/>
      </c>
      <c r="N617" s="19" t="str">
        <f>Query!N617</f>
        <v/>
      </c>
      <c r="O617" s="19" t="str">
        <f>Query!O617</f>
        <v/>
      </c>
      <c r="P617" s="19" t="str">
        <f>Query!P617</f>
        <v/>
      </c>
      <c r="Q617" s="19" t="str">
        <f>Query!Q617</f>
        <v/>
      </c>
    </row>
    <row r="618" ht="15.75" customHeight="1">
      <c r="A618" s="7" t="str">
        <f>Query!A618</f>
        <v/>
      </c>
      <c r="B618" s="7" t="str">
        <f>Query!B618</f>
        <v/>
      </c>
      <c r="C618" s="7" t="str">
        <f>Query!C618</f>
        <v/>
      </c>
      <c r="D618" s="7" t="str">
        <f>Query!D618</f>
        <v/>
      </c>
      <c r="E618" s="19" t="str">
        <f>Query!E618</f>
        <v/>
      </c>
      <c r="F618" s="19" t="str">
        <f>Query!F618</f>
        <v/>
      </c>
      <c r="G618" s="19" t="str">
        <f>Query!G618</f>
        <v/>
      </c>
      <c r="H618" s="19" t="str">
        <f>Query!H618</f>
        <v/>
      </c>
      <c r="I618" s="19" t="str">
        <f>Query!I618</f>
        <v/>
      </c>
      <c r="J618" s="19" t="str">
        <f>Query!J618</f>
        <v/>
      </c>
      <c r="K618" s="19" t="str">
        <f>Query!K618</f>
        <v/>
      </c>
      <c r="L618" s="19" t="str">
        <f>Query!L618</f>
        <v/>
      </c>
      <c r="M618" s="19" t="str">
        <f>Query!M618</f>
        <v/>
      </c>
      <c r="N618" s="19" t="str">
        <f>Query!N618</f>
        <v/>
      </c>
      <c r="O618" s="19" t="str">
        <f>Query!O618</f>
        <v/>
      </c>
      <c r="P618" s="19" t="str">
        <f>Query!P618</f>
        <v/>
      </c>
      <c r="Q618" s="19" t="str">
        <f>Query!Q618</f>
        <v/>
      </c>
    </row>
    <row r="619" ht="15.75" customHeight="1">
      <c r="A619" s="7" t="str">
        <f>Query!A619</f>
        <v/>
      </c>
      <c r="B619" s="7" t="str">
        <f>Query!B619</f>
        <v/>
      </c>
      <c r="C619" s="7" t="str">
        <f>Query!C619</f>
        <v/>
      </c>
      <c r="D619" s="7" t="str">
        <f>Query!D619</f>
        <v/>
      </c>
      <c r="E619" s="19" t="str">
        <f>Query!E619</f>
        <v/>
      </c>
      <c r="F619" s="19" t="str">
        <f>Query!F619</f>
        <v/>
      </c>
      <c r="G619" s="19" t="str">
        <f>Query!G619</f>
        <v/>
      </c>
      <c r="H619" s="19" t="str">
        <f>Query!H619</f>
        <v/>
      </c>
      <c r="I619" s="19" t="str">
        <f>Query!I619</f>
        <v/>
      </c>
      <c r="J619" s="19" t="str">
        <f>Query!J619</f>
        <v/>
      </c>
      <c r="K619" s="19" t="str">
        <f>Query!K619</f>
        <v/>
      </c>
      <c r="L619" s="19" t="str">
        <f>Query!L619</f>
        <v/>
      </c>
      <c r="M619" s="19" t="str">
        <f>Query!M619</f>
        <v/>
      </c>
      <c r="N619" s="19" t="str">
        <f>Query!N619</f>
        <v/>
      </c>
      <c r="O619" s="19" t="str">
        <f>Query!O619</f>
        <v/>
      </c>
      <c r="P619" s="19" t="str">
        <f>Query!P619</f>
        <v/>
      </c>
      <c r="Q619" s="19" t="str">
        <f>Query!Q619</f>
        <v/>
      </c>
    </row>
    <row r="620" ht="15.75" customHeight="1">
      <c r="A620" s="7" t="str">
        <f>Query!A620</f>
        <v/>
      </c>
      <c r="B620" s="7" t="str">
        <f>Query!B620</f>
        <v/>
      </c>
      <c r="C620" s="7" t="str">
        <f>Query!C620</f>
        <v/>
      </c>
      <c r="D620" s="7" t="str">
        <f>Query!D620</f>
        <v/>
      </c>
      <c r="E620" s="19" t="str">
        <f>Query!E620</f>
        <v/>
      </c>
      <c r="F620" s="19" t="str">
        <f>Query!F620</f>
        <v/>
      </c>
      <c r="G620" s="19" t="str">
        <f>Query!G620</f>
        <v/>
      </c>
      <c r="H620" s="19" t="str">
        <f>Query!H620</f>
        <v/>
      </c>
      <c r="I620" s="19" t="str">
        <f>Query!I620</f>
        <v/>
      </c>
      <c r="J620" s="19" t="str">
        <f>Query!J620</f>
        <v/>
      </c>
      <c r="K620" s="19" t="str">
        <f>Query!K620</f>
        <v/>
      </c>
      <c r="L620" s="19" t="str">
        <f>Query!L620</f>
        <v/>
      </c>
      <c r="M620" s="19" t="str">
        <f>Query!M620</f>
        <v/>
      </c>
      <c r="N620" s="19" t="str">
        <f>Query!N620</f>
        <v/>
      </c>
      <c r="O620" s="19" t="str">
        <f>Query!O620</f>
        <v/>
      </c>
      <c r="P620" s="19" t="str">
        <f>Query!P620</f>
        <v/>
      </c>
      <c r="Q620" s="19" t="str">
        <f>Query!Q620</f>
        <v/>
      </c>
    </row>
    <row r="621" ht="15.75" customHeight="1">
      <c r="A621" s="7" t="str">
        <f>Query!A621</f>
        <v/>
      </c>
      <c r="B621" s="7" t="str">
        <f>Query!B621</f>
        <v/>
      </c>
      <c r="C621" s="7" t="str">
        <f>Query!C621</f>
        <v/>
      </c>
      <c r="D621" s="7" t="str">
        <f>Query!D621</f>
        <v/>
      </c>
      <c r="E621" s="19" t="str">
        <f>Query!E621</f>
        <v/>
      </c>
      <c r="F621" s="19" t="str">
        <f>Query!F621</f>
        <v/>
      </c>
      <c r="G621" s="19" t="str">
        <f>Query!G621</f>
        <v/>
      </c>
      <c r="H621" s="19" t="str">
        <f>Query!H621</f>
        <v/>
      </c>
      <c r="I621" s="19" t="str">
        <f>Query!I621</f>
        <v/>
      </c>
      <c r="J621" s="19" t="str">
        <f>Query!J621</f>
        <v/>
      </c>
      <c r="K621" s="19" t="str">
        <f>Query!K621</f>
        <v/>
      </c>
      <c r="L621" s="19" t="str">
        <f>Query!L621</f>
        <v/>
      </c>
      <c r="M621" s="19" t="str">
        <f>Query!M621</f>
        <v/>
      </c>
      <c r="N621" s="19" t="str">
        <f>Query!N621</f>
        <v/>
      </c>
      <c r="O621" s="19" t="str">
        <f>Query!O621</f>
        <v/>
      </c>
      <c r="P621" s="19" t="str">
        <f>Query!P621</f>
        <v/>
      </c>
      <c r="Q621" s="19" t="str">
        <f>Query!Q621</f>
        <v/>
      </c>
    </row>
    <row r="622" ht="15.75" customHeight="1">
      <c r="A622" s="7" t="str">
        <f>Query!A622</f>
        <v/>
      </c>
      <c r="B622" s="7" t="str">
        <f>Query!B622</f>
        <v/>
      </c>
      <c r="C622" s="7" t="str">
        <f>Query!C622</f>
        <v/>
      </c>
      <c r="D622" s="7" t="str">
        <f>Query!D622</f>
        <v/>
      </c>
      <c r="E622" s="19" t="str">
        <f>Query!E622</f>
        <v/>
      </c>
      <c r="F622" s="19" t="str">
        <f>Query!F622</f>
        <v/>
      </c>
      <c r="G622" s="19" t="str">
        <f>Query!G622</f>
        <v/>
      </c>
      <c r="H622" s="19" t="str">
        <f>Query!H622</f>
        <v/>
      </c>
      <c r="I622" s="19" t="str">
        <f>Query!I622</f>
        <v/>
      </c>
      <c r="J622" s="19" t="str">
        <f>Query!J622</f>
        <v/>
      </c>
      <c r="K622" s="19" t="str">
        <f>Query!K622</f>
        <v/>
      </c>
      <c r="L622" s="19" t="str">
        <f>Query!L622</f>
        <v/>
      </c>
      <c r="M622" s="19" t="str">
        <f>Query!M622</f>
        <v/>
      </c>
      <c r="N622" s="19" t="str">
        <f>Query!N622</f>
        <v/>
      </c>
      <c r="O622" s="19" t="str">
        <f>Query!O622</f>
        <v/>
      </c>
      <c r="P622" s="19" t="str">
        <f>Query!P622</f>
        <v/>
      </c>
      <c r="Q622" s="19" t="str">
        <f>Query!Q622</f>
        <v/>
      </c>
    </row>
    <row r="623" ht="15.75" customHeight="1">
      <c r="A623" s="7" t="str">
        <f>Query!A623</f>
        <v/>
      </c>
      <c r="B623" s="7" t="str">
        <f>Query!B623</f>
        <v/>
      </c>
      <c r="C623" s="7" t="str">
        <f>Query!C623</f>
        <v/>
      </c>
      <c r="D623" s="7" t="str">
        <f>Query!D623</f>
        <v/>
      </c>
      <c r="E623" s="19" t="str">
        <f>Query!E623</f>
        <v/>
      </c>
      <c r="F623" s="19" t="str">
        <f>Query!F623</f>
        <v/>
      </c>
      <c r="G623" s="19" t="str">
        <f>Query!G623</f>
        <v/>
      </c>
      <c r="H623" s="19" t="str">
        <f>Query!H623</f>
        <v/>
      </c>
      <c r="I623" s="19" t="str">
        <f>Query!I623</f>
        <v/>
      </c>
      <c r="J623" s="19" t="str">
        <f>Query!J623</f>
        <v/>
      </c>
      <c r="K623" s="19" t="str">
        <f>Query!K623</f>
        <v/>
      </c>
      <c r="L623" s="19" t="str">
        <f>Query!L623</f>
        <v/>
      </c>
      <c r="M623" s="19" t="str">
        <f>Query!M623</f>
        <v/>
      </c>
      <c r="N623" s="19" t="str">
        <f>Query!N623</f>
        <v/>
      </c>
      <c r="O623" s="19" t="str">
        <f>Query!O623</f>
        <v/>
      </c>
      <c r="P623" s="19" t="str">
        <f>Query!P623</f>
        <v/>
      </c>
      <c r="Q623" s="19" t="str">
        <f>Query!Q623</f>
        <v/>
      </c>
    </row>
    <row r="624" ht="15.75" customHeight="1">
      <c r="A624" s="7" t="str">
        <f>Query!A624</f>
        <v/>
      </c>
      <c r="B624" s="7" t="str">
        <f>Query!B624</f>
        <v/>
      </c>
      <c r="C624" s="7" t="str">
        <f>Query!C624</f>
        <v/>
      </c>
      <c r="D624" s="7" t="str">
        <f>Query!D624</f>
        <v/>
      </c>
      <c r="E624" s="19" t="str">
        <f>Query!E624</f>
        <v/>
      </c>
      <c r="F624" s="19" t="str">
        <f>Query!F624</f>
        <v/>
      </c>
      <c r="G624" s="19" t="str">
        <f>Query!G624</f>
        <v/>
      </c>
      <c r="H624" s="19" t="str">
        <f>Query!H624</f>
        <v/>
      </c>
      <c r="I624" s="19" t="str">
        <f>Query!I624</f>
        <v/>
      </c>
      <c r="J624" s="19" t="str">
        <f>Query!J624</f>
        <v/>
      </c>
      <c r="K624" s="19" t="str">
        <f>Query!K624</f>
        <v/>
      </c>
      <c r="L624" s="19" t="str">
        <f>Query!L624</f>
        <v/>
      </c>
      <c r="M624" s="19" t="str">
        <f>Query!M624</f>
        <v/>
      </c>
      <c r="N624" s="19" t="str">
        <f>Query!N624</f>
        <v/>
      </c>
      <c r="O624" s="19" t="str">
        <f>Query!O624</f>
        <v/>
      </c>
      <c r="P624" s="19" t="str">
        <f>Query!P624</f>
        <v/>
      </c>
      <c r="Q624" s="19" t="str">
        <f>Query!Q624</f>
        <v/>
      </c>
    </row>
    <row r="625" ht="15.75" customHeight="1">
      <c r="A625" s="7" t="str">
        <f>Query!A625</f>
        <v/>
      </c>
      <c r="B625" s="7" t="str">
        <f>Query!B625</f>
        <v/>
      </c>
      <c r="C625" s="7" t="str">
        <f>Query!C625</f>
        <v/>
      </c>
      <c r="D625" s="7" t="str">
        <f>Query!D625</f>
        <v/>
      </c>
      <c r="E625" s="19" t="str">
        <f>Query!E625</f>
        <v/>
      </c>
      <c r="F625" s="19" t="str">
        <f>Query!F625</f>
        <v/>
      </c>
      <c r="G625" s="19" t="str">
        <f>Query!G625</f>
        <v/>
      </c>
      <c r="H625" s="19" t="str">
        <f>Query!H625</f>
        <v/>
      </c>
      <c r="I625" s="19" t="str">
        <f>Query!I625</f>
        <v/>
      </c>
      <c r="J625" s="19" t="str">
        <f>Query!J625</f>
        <v/>
      </c>
      <c r="K625" s="19" t="str">
        <f>Query!K625</f>
        <v/>
      </c>
      <c r="L625" s="19" t="str">
        <f>Query!L625</f>
        <v/>
      </c>
      <c r="M625" s="19" t="str">
        <f>Query!M625</f>
        <v/>
      </c>
      <c r="N625" s="19" t="str">
        <f>Query!N625</f>
        <v/>
      </c>
      <c r="O625" s="19" t="str">
        <f>Query!O625</f>
        <v/>
      </c>
      <c r="P625" s="19" t="str">
        <f>Query!P625</f>
        <v/>
      </c>
      <c r="Q625" s="19" t="str">
        <f>Query!Q625</f>
        <v/>
      </c>
    </row>
    <row r="626" ht="15.75" customHeight="1">
      <c r="A626" s="7" t="str">
        <f>Query!A626</f>
        <v/>
      </c>
      <c r="B626" s="7" t="str">
        <f>Query!B626</f>
        <v/>
      </c>
      <c r="C626" s="7" t="str">
        <f>Query!C626</f>
        <v/>
      </c>
      <c r="D626" s="7" t="str">
        <f>Query!D626</f>
        <v/>
      </c>
      <c r="E626" s="19" t="str">
        <f>Query!E626</f>
        <v/>
      </c>
      <c r="F626" s="19" t="str">
        <f>Query!F626</f>
        <v/>
      </c>
      <c r="G626" s="19" t="str">
        <f>Query!G626</f>
        <v/>
      </c>
      <c r="H626" s="19" t="str">
        <f>Query!H626</f>
        <v/>
      </c>
      <c r="I626" s="19" t="str">
        <f>Query!I626</f>
        <v/>
      </c>
      <c r="J626" s="19" t="str">
        <f>Query!J626</f>
        <v/>
      </c>
      <c r="K626" s="19" t="str">
        <f>Query!K626</f>
        <v/>
      </c>
      <c r="L626" s="19" t="str">
        <f>Query!L626</f>
        <v/>
      </c>
      <c r="M626" s="19" t="str">
        <f>Query!M626</f>
        <v/>
      </c>
      <c r="N626" s="19" t="str">
        <f>Query!N626</f>
        <v/>
      </c>
      <c r="O626" s="19" t="str">
        <f>Query!O626</f>
        <v/>
      </c>
      <c r="P626" s="19" t="str">
        <f>Query!P626</f>
        <v/>
      </c>
      <c r="Q626" s="19" t="str">
        <f>Query!Q626</f>
        <v/>
      </c>
    </row>
    <row r="627" ht="15.75" customHeight="1">
      <c r="A627" s="7" t="str">
        <f>Query!A627</f>
        <v/>
      </c>
      <c r="B627" s="7" t="str">
        <f>Query!B627</f>
        <v/>
      </c>
      <c r="C627" s="7" t="str">
        <f>Query!C627</f>
        <v/>
      </c>
      <c r="D627" s="7" t="str">
        <f>Query!D627</f>
        <v/>
      </c>
      <c r="E627" s="19" t="str">
        <f>Query!E627</f>
        <v/>
      </c>
      <c r="F627" s="19" t="str">
        <f>Query!F627</f>
        <v/>
      </c>
      <c r="G627" s="19" t="str">
        <f>Query!G627</f>
        <v/>
      </c>
      <c r="H627" s="19" t="str">
        <f>Query!H627</f>
        <v/>
      </c>
      <c r="I627" s="19" t="str">
        <f>Query!I627</f>
        <v/>
      </c>
      <c r="J627" s="19" t="str">
        <f>Query!J627</f>
        <v/>
      </c>
      <c r="K627" s="19" t="str">
        <f>Query!K627</f>
        <v/>
      </c>
      <c r="L627" s="19" t="str">
        <f>Query!L627</f>
        <v/>
      </c>
      <c r="M627" s="19" t="str">
        <f>Query!M627</f>
        <v/>
      </c>
      <c r="N627" s="19" t="str">
        <f>Query!N627</f>
        <v/>
      </c>
      <c r="O627" s="19" t="str">
        <f>Query!O627</f>
        <v/>
      </c>
      <c r="P627" s="19" t="str">
        <f>Query!P627</f>
        <v/>
      </c>
      <c r="Q627" s="19" t="str">
        <f>Query!Q627</f>
        <v/>
      </c>
    </row>
    <row r="628" ht="15.75" customHeight="1">
      <c r="A628" s="7" t="str">
        <f>Query!A628</f>
        <v/>
      </c>
      <c r="B628" s="7" t="str">
        <f>Query!B628</f>
        <v/>
      </c>
      <c r="C628" s="7" t="str">
        <f>Query!C628</f>
        <v/>
      </c>
      <c r="D628" s="7" t="str">
        <f>Query!D628</f>
        <v/>
      </c>
      <c r="E628" s="19" t="str">
        <f>Query!E628</f>
        <v/>
      </c>
      <c r="F628" s="19" t="str">
        <f>Query!F628</f>
        <v/>
      </c>
      <c r="G628" s="19" t="str">
        <f>Query!G628</f>
        <v/>
      </c>
      <c r="H628" s="19" t="str">
        <f>Query!H628</f>
        <v/>
      </c>
      <c r="I628" s="19" t="str">
        <f>Query!I628</f>
        <v/>
      </c>
      <c r="J628" s="19" t="str">
        <f>Query!J628</f>
        <v/>
      </c>
      <c r="K628" s="19" t="str">
        <f>Query!K628</f>
        <v/>
      </c>
      <c r="L628" s="19" t="str">
        <f>Query!L628</f>
        <v/>
      </c>
      <c r="M628" s="19" t="str">
        <f>Query!M628</f>
        <v/>
      </c>
      <c r="N628" s="19" t="str">
        <f>Query!N628</f>
        <v/>
      </c>
      <c r="O628" s="19" t="str">
        <f>Query!O628</f>
        <v/>
      </c>
      <c r="P628" s="19" t="str">
        <f>Query!P628</f>
        <v/>
      </c>
      <c r="Q628" s="19" t="str">
        <f>Query!Q628</f>
        <v/>
      </c>
    </row>
    <row r="629" ht="15.75" customHeight="1">
      <c r="A629" s="7" t="str">
        <f>Query!A629</f>
        <v/>
      </c>
      <c r="B629" s="7" t="str">
        <f>Query!B629</f>
        <v/>
      </c>
      <c r="C629" s="7" t="str">
        <f>Query!C629</f>
        <v/>
      </c>
      <c r="D629" s="7" t="str">
        <f>Query!D629</f>
        <v/>
      </c>
      <c r="E629" s="19" t="str">
        <f>Query!E629</f>
        <v/>
      </c>
      <c r="F629" s="19" t="str">
        <f>Query!F629</f>
        <v/>
      </c>
      <c r="G629" s="19" t="str">
        <f>Query!G629</f>
        <v/>
      </c>
      <c r="H629" s="19" t="str">
        <f>Query!H629</f>
        <v/>
      </c>
      <c r="I629" s="19" t="str">
        <f>Query!I629</f>
        <v/>
      </c>
      <c r="J629" s="19" t="str">
        <f>Query!J629</f>
        <v/>
      </c>
      <c r="K629" s="19" t="str">
        <f>Query!K629</f>
        <v/>
      </c>
      <c r="L629" s="19" t="str">
        <f>Query!L629</f>
        <v/>
      </c>
      <c r="M629" s="19" t="str">
        <f>Query!M629</f>
        <v/>
      </c>
      <c r="N629" s="19" t="str">
        <f>Query!N629</f>
        <v/>
      </c>
      <c r="O629" s="19" t="str">
        <f>Query!O629</f>
        <v/>
      </c>
      <c r="P629" s="19" t="str">
        <f>Query!P629</f>
        <v/>
      </c>
      <c r="Q629" s="19" t="str">
        <f>Query!Q629</f>
        <v/>
      </c>
    </row>
    <row r="630" ht="15.75" customHeight="1">
      <c r="A630" s="7" t="str">
        <f>Query!A630</f>
        <v/>
      </c>
      <c r="B630" s="7" t="str">
        <f>Query!B630</f>
        <v/>
      </c>
      <c r="C630" s="7" t="str">
        <f>Query!C630</f>
        <v/>
      </c>
      <c r="D630" s="7" t="str">
        <f>Query!D630</f>
        <v/>
      </c>
      <c r="E630" s="19" t="str">
        <f>Query!E630</f>
        <v/>
      </c>
      <c r="F630" s="19" t="str">
        <f>Query!F630</f>
        <v/>
      </c>
      <c r="G630" s="19" t="str">
        <f>Query!G630</f>
        <v/>
      </c>
      <c r="H630" s="19" t="str">
        <f>Query!H630</f>
        <v/>
      </c>
      <c r="I630" s="19" t="str">
        <f>Query!I630</f>
        <v/>
      </c>
      <c r="J630" s="19" t="str">
        <f>Query!J630</f>
        <v/>
      </c>
      <c r="K630" s="19" t="str">
        <f>Query!K630</f>
        <v/>
      </c>
      <c r="L630" s="19" t="str">
        <f>Query!L630</f>
        <v/>
      </c>
      <c r="M630" s="19" t="str">
        <f>Query!M630</f>
        <v/>
      </c>
      <c r="N630" s="19" t="str">
        <f>Query!N630</f>
        <v/>
      </c>
      <c r="O630" s="19" t="str">
        <f>Query!O630</f>
        <v/>
      </c>
      <c r="P630" s="19" t="str">
        <f>Query!P630</f>
        <v/>
      </c>
      <c r="Q630" s="19" t="str">
        <f>Query!Q630</f>
        <v/>
      </c>
    </row>
    <row r="631" ht="15.75" customHeight="1">
      <c r="A631" s="7" t="str">
        <f>Query!A631</f>
        <v/>
      </c>
      <c r="B631" s="7" t="str">
        <f>Query!B631</f>
        <v/>
      </c>
      <c r="C631" s="7" t="str">
        <f>Query!C631</f>
        <v/>
      </c>
      <c r="D631" s="7" t="str">
        <f>Query!D631</f>
        <v/>
      </c>
      <c r="E631" s="19" t="str">
        <f>Query!E631</f>
        <v/>
      </c>
      <c r="F631" s="19" t="str">
        <f>Query!F631</f>
        <v/>
      </c>
      <c r="G631" s="19" t="str">
        <f>Query!G631</f>
        <v/>
      </c>
      <c r="H631" s="19" t="str">
        <f>Query!H631</f>
        <v/>
      </c>
      <c r="I631" s="19" t="str">
        <f>Query!I631</f>
        <v/>
      </c>
      <c r="J631" s="19" t="str">
        <f>Query!J631</f>
        <v/>
      </c>
      <c r="K631" s="19" t="str">
        <f>Query!K631</f>
        <v/>
      </c>
      <c r="L631" s="19" t="str">
        <f>Query!L631</f>
        <v/>
      </c>
      <c r="M631" s="19" t="str">
        <f>Query!M631</f>
        <v/>
      </c>
      <c r="N631" s="19" t="str">
        <f>Query!N631</f>
        <v/>
      </c>
      <c r="O631" s="19" t="str">
        <f>Query!O631</f>
        <v/>
      </c>
      <c r="P631" s="19" t="str">
        <f>Query!P631</f>
        <v/>
      </c>
      <c r="Q631" s="19" t="str">
        <f>Query!Q631</f>
        <v/>
      </c>
    </row>
    <row r="632" ht="15.75" customHeight="1">
      <c r="A632" s="7" t="str">
        <f>Query!A632</f>
        <v/>
      </c>
      <c r="B632" s="7" t="str">
        <f>Query!B632</f>
        <v/>
      </c>
      <c r="C632" s="7" t="str">
        <f>Query!C632</f>
        <v/>
      </c>
      <c r="D632" s="7" t="str">
        <f>Query!D632</f>
        <v/>
      </c>
      <c r="E632" s="19" t="str">
        <f>Query!E632</f>
        <v/>
      </c>
      <c r="F632" s="19" t="str">
        <f>Query!F632</f>
        <v/>
      </c>
      <c r="G632" s="19" t="str">
        <f>Query!G632</f>
        <v/>
      </c>
      <c r="H632" s="19" t="str">
        <f>Query!H632</f>
        <v/>
      </c>
      <c r="I632" s="19" t="str">
        <f>Query!I632</f>
        <v/>
      </c>
      <c r="J632" s="19" t="str">
        <f>Query!J632</f>
        <v/>
      </c>
      <c r="K632" s="19" t="str">
        <f>Query!K632</f>
        <v/>
      </c>
      <c r="L632" s="19" t="str">
        <f>Query!L632</f>
        <v/>
      </c>
      <c r="M632" s="19" t="str">
        <f>Query!M632</f>
        <v/>
      </c>
      <c r="N632" s="19" t="str">
        <f>Query!N632</f>
        <v/>
      </c>
      <c r="O632" s="19" t="str">
        <f>Query!O632</f>
        <v/>
      </c>
      <c r="P632" s="19" t="str">
        <f>Query!P632</f>
        <v/>
      </c>
      <c r="Q632" s="19" t="str">
        <f>Query!Q632</f>
        <v/>
      </c>
    </row>
    <row r="633" ht="15.75" customHeight="1">
      <c r="A633" s="7" t="str">
        <f>Query!A633</f>
        <v/>
      </c>
      <c r="B633" s="7" t="str">
        <f>Query!B633</f>
        <v/>
      </c>
      <c r="C633" s="7" t="str">
        <f>Query!C633</f>
        <v/>
      </c>
      <c r="D633" s="7" t="str">
        <f>Query!D633</f>
        <v/>
      </c>
      <c r="E633" s="19" t="str">
        <f>Query!E633</f>
        <v/>
      </c>
      <c r="F633" s="19" t="str">
        <f>Query!F633</f>
        <v/>
      </c>
      <c r="G633" s="19" t="str">
        <f>Query!G633</f>
        <v/>
      </c>
      <c r="H633" s="19" t="str">
        <f>Query!H633</f>
        <v/>
      </c>
      <c r="I633" s="19" t="str">
        <f>Query!I633</f>
        <v/>
      </c>
      <c r="J633" s="19" t="str">
        <f>Query!J633</f>
        <v/>
      </c>
      <c r="K633" s="19" t="str">
        <f>Query!K633</f>
        <v/>
      </c>
      <c r="L633" s="19" t="str">
        <f>Query!L633</f>
        <v/>
      </c>
      <c r="M633" s="19" t="str">
        <f>Query!M633</f>
        <v/>
      </c>
      <c r="N633" s="19" t="str">
        <f>Query!N633</f>
        <v/>
      </c>
      <c r="O633" s="19" t="str">
        <f>Query!O633</f>
        <v/>
      </c>
      <c r="P633" s="19" t="str">
        <f>Query!P633</f>
        <v/>
      </c>
      <c r="Q633" s="19" t="str">
        <f>Query!Q633</f>
        <v/>
      </c>
    </row>
    <row r="634" ht="15.75" customHeight="1">
      <c r="A634" s="7" t="str">
        <f>Query!A634</f>
        <v/>
      </c>
      <c r="B634" s="7" t="str">
        <f>Query!B634</f>
        <v/>
      </c>
      <c r="C634" s="7" t="str">
        <f>Query!C634</f>
        <v/>
      </c>
      <c r="D634" s="7" t="str">
        <f>Query!D634</f>
        <v/>
      </c>
      <c r="E634" s="19" t="str">
        <f>Query!E634</f>
        <v/>
      </c>
      <c r="F634" s="19" t="str">
        <f>Query!F634</f>
        <v/>
      </c>
      <c r="G634" s="19" t="str">
        <f>Query!G634</f>
        <v/>
      </c>
      <c r="H634" s="19" t="str">
        <f>Query!H634</f>
        <v/>
      </c>
      <c r="I634" s="19" t="str">
        <f>Query!I634</f>
        <v/>
      </c>
      <c r="J634" s="19" t="str">
        <f>Query!J634</f>
        <v/>
      </c>
      <c r="K634" s="19" t="str">
        <f>Query!K634</f>
        <v/>
      </c>
      <c r="L634" s="19" t="str">
        <f>Query!L634</f>
        <v/>
      </c>
      <c r="M634" s="19" t="str">
        <f>Query!M634</f>
        <v/>
      </c>
      <c r="N634" s="19" t="str">
        <f>Query!N634</f>
        <v/>
      </c>
      <c r="O634" s="19" t="str">
        <f>Query!O634</f>
        <v/>
      </c>
      <c r="P634" s="19" t="str">
        <f>Query!P634</f>
        <v/>
      </c>
      <c r="Q634" s="19" t="str">
        <f>Query!Q634</f>
        <v/>
      </c>
    </row>
    <row r="635" ht="15.75" customHeight="1">
      <c r="A635" s="7" t="str">
        <f>Query!A635</f>
        <v/>
      </c>
      <c r="B635" s="7" t="str">
        <f>Query!B635</f>
        <v/>
      </c>
      <c r="C635" s="7" t="str">
        <f>Query!C635</f>
        <v/>
      </c>
      <c r="D635" s="7" t="str">
        <f>Query!D635</f>
        <v/>
      </c>
      <c r="E635" s="19" t="str">
        <f>Query!E635</f>
        <v/>
      </c>
      <c r="F635" s="19" t="str">
        <f>Query!F635</f>
        <v/>
      </c>
      <c r="G635" s="19" t="str">
        <f>Query!G635</f>
        <v/>
      </c>
      <c r="H635" s="19" t="str">
        <f>Query!H635</f>
        <v/>
      </c>
      <c r="I635" s="19" t="str">
        <f>Query!I635</f>
        <v/>
      </c>
      <c r="J635" s="19" t="str">
        <f>Query!J635</f>
        <v/>
      </c>
      <c r="K635" s="19" t="str">
        <f>Query!K635</f>
        <v/>
      </c>
      <c r="L635" s="19" t="str">
        <f>Query!L635</f>
        <v/>
      </c>
      <c r="M635" s="19" t="str">
        <f>Query!M635</f>
        <v/>
      </c>
      <c r="N635" s="19" t="str">
        <f>Query!N635</f>
        <v/>
      </c>
      <c r="O635" s="19" t="str">
        <f>Query!O635</f>
        <v/>
      </c>
      <c r="P635" s="19" t="str">
        <f>Query!P635</f>
        <v/>
      </c>
      <c r="Q635" s="19" t="str">
        <f>Query!Q635</f>
        <v/>
      </c>
    </row>
    <row r="636" ht="15.75" customHeight="1">
      <c r="A636" s="7" t="str">
        <f>Query!A636</f>
        <v/>
      </c>
      <c r="B636" s="7" t="str">
        <f>Query!B636</f>
        <v/>
      </c>
      <c r="C636" s="7" t="str">
        <f>Query!C636</f>
        <v/>
      </c>
      <c r="D636" s="7" t="str">
        <f>Query!D636</f>
        <v/>
      </c>
      <c r="E636" s="19" t="str">
        <f>Query!E636</f>
        <v/>
      </c>
      <c r="F636" s="19" t="str">
        <f>Query!F636</f>
        <v/>
      </c>
      <c r="G636" s="19" t="str">
        <f>Query!G636</f>
        <v/>
      </c>
      <c r="H636" s="19" t="str">
        <f>Query!H636</f>
        <v/>
      </c>
      <c r="I636" s="19" t="str">
        <f>Query!I636</f>
        <v/>
      </c>
      <c r="J636" s="19" t="str">
        <f>Query!J636</f>
        <v/>
      </c>
      <c r="K636" s="19" t="str">
        <f>Query!K636</f>
        <v/>
      </c>
      <c r="L636" s="19" t="str">
        <f>Query!L636</f>
        <v/>
      </c>
      <c r="M636" s="19" t="str">
        <f>Query!M636</f>
        <v/>
      </c>
      <c r="N636" s="19" t="str">
        <f>Query!N636</f>
        <v/>
      </c>
      <c r="O636" s="19" t="str">
        <f>Query!O636</f>
        <v/>
      </c>
      <c r="P636" s="19" t="str">
        <f>Query!P636</f>
        <v/>
      </c>
      <c r="Q636" s="19" t="str">
        <f>Query!Q636</f>
        <v/>
      </c>
    </row>
    <row r="637" ht="15.75" customHeight="1">
      <c r="A637" s="7" t="str">
        <f>Query!A637</f>
        <v/>
      </c>
      <c r="B637" s="7" t="str">
        <f>Query!B637</f>
        <v/>
      </c>
      <c r="C637" s="7" t="str">
        <f>Query!C637</f>
        <v/>
      </c>
      <c r="D637" s="7" t="str">
        <f>Query!D637</f>
        <v/>
      </c>
      <c r="E637" s="19" t="str">
        <f>Query!E637</f>
        <v/>
      </c>
      <c r="F637" s="19" t="str">
        <f>Query!F637</f>
        <v/>
      </c>
      <c r="G637" s="19" t="str">
        <f>Query!G637</f>
        <v/>
      </c>
      <c r="H637" s="19" t="str">
        <f>Query!H637</f>
        <v/>
      </c>
      <c r="I637" s="19" t="str">
        <f>Query!I637</f>
        <v/>
      </c>
      <c r="J637" s="19" t="str">
        <f>Query!J637</f>
        <v/>
      </c>
      <c r="K637" s="19" t="str">
        <f>Query!K637</f>
        <v/>
      </c>
      <c r="L637" s="19" t="str">
        <f>Query!L637</f>
        <v/>
      </c>
      <c r="M637" s="19" t="str">
        <f>Query!M637</f>
        <v/>
      </c>
      <c r="N637" s="19" t="str">
        <f>Query!N637</f>
        <v/>
      </c>
      <c r="O637" s="19" t="str">
        <f>Query!O637</f>
        <v/>
      </c>
      <c r="P637" s="19" t="str">
        <f>Query!P637</f>
        <v/>
      </c>
      <c r="Q637" s="19" t="str">
        <f>Query!Q637</f>
        <v/>
      </c>
    </row>
    <row r="638" ht="15.75" customHeight="1">
      <c r="A638" s="7" t="str">
        <f>Query!A638</f>
        <v/>
      </c>
      <c r="B638" s="7" t="str">
        <f>Query!B638</f>
        <v/>
      </c>
      <c r="C638" s="7" t="str">
        <f>Query!C638</f>
        <v/>
      </c>
      <c r="D638" s="7" t="str">
        <f>Query!D638</f>
        <v/>
      </c>
      <c r="E638" s="19" t="str">
        <f>Query!E638</f>
        <v/>
      </c>
      <c r="F638" s="19" t="str">
        <f>Query!F638</f>
        <v/>
      </c>
      <c r="G638" s="19" t="str">
        <f>Query!G638</f>
        <v/>
      </c>
      <c r="H638" s="19" t="str">
        <f>Query!H638</f>
        <v/>
      </c>
      <c r="I638" s="19" t="str">
        <f>Query!I638</f>
        <v/>
      </c>
      <c r="J638" s="19" t="str">
        <f>Query!J638</f>
        <v/>
      </c>
      <c r="K638" s="19" t="str">
        <f>Query!K638</f>
        <v/>
      </c>
      <c r="L638" s="19" t="str">
        <f>Query!L638</f>
        <v/>
      </c>
      <c r="M638" s="19" t="str">
        <f>Query!M638</f>
        <v/>
      </c>
      <c r="N638" s="19" t="str">
        <f>Query!N638</f>
        <v/>
      </c>
      <c r="O638" s="19" t="str">
        <f>Query!O638</f>
        <v/>
      </c>
      <c r="P638" s="19" t="str">
        <f>Query!P638</f>
        <v/>
      </c>
      <c r="Q638" s="19" t="str">
        <f>Query!Q638</f>
        <v/>
      </c>
    </row>
    <row r="639" ht="15.75" customHeight="1">
      <c r="A639" s="7" t="str">
        <f>Query!A639</f>
        <v/>
      </c>
      <c r="B639" s="7" t="str">
        <f>Query!B639</f>
        <v/>
      </c>
      <c r="C639" s="7" t="str">
        <f>Query!C639</f>
        <v/>
      </c>
      <c r="D639" s="7" t="str">
        <f>Query!D639</f>
        <v/>
      </c>
      <c r="E639" s="19" t="str">
        <f>Query!E639</f>
        <v/>
      </c>
      <c r="F639" s="19" t="str">
        <f>Query!F639</f>
        <v/>
      </c>
      <c r="G639" s="19" t="str">
        <f>Query!G639</f>
        <v/>
      </c>
      <c r="H639" s="19" t="str">
        <f>Query!H639</f>
        <v/>
      </c>
      <c r="I639" s="19" t="str">
        <f>Query!I639</f>
        <v/>
      </c>
      <c r="J639" s="19" t="str">
        <f>Query!J639</f>
        <v/>
      </c>
      <c r="K639" s="19" t="str">
        <f>Query!K639</f>
        <v/>
      </c>
      <c r="L639" s="19" t="str">
        <f>Query!L639</f>
        <v/>
      </c>
      <c r="M639" s="19" t="str">
        <f>Query!M639</f>
        <v/>
      </c>
      <c r="N639" s="19" t="str">
        <f>Query!N639</f>
        <v/>
      </c>
      <c r="O639" s="19" t="str">
        <f>Query!O639</f>
        <v/>
      </c>
      <c r="P639" s="19" t="str">
        <f>Query!P639</f>
        <v/>
      </c>
      <c r="Q639" s="19" t="str">
        <f>Query!Q639</f>
        <v/>
      </c>
    </row>
    <row r="640" ht="15.75" customHeight="1">
      <c r="A640" s="7" t="str">
        <f>Query!A640</f>
        <v/>
      </c>
      <c r="B640" s="7" t="str">
        <f>Query!B640</f>
        <v/>
      </c>
      <c r="C640" s="7" t="str">
        <f>Query!C640</f>
        <v/>
      </c>
      <c r="D640" s="7" t="str">
        <f>Query!D640</f>
        <v/>
      </c>
      <c r="E640" s="19" t="str">
        <f>Query!E640</f>
        <v/>
      </c>
      <c r="F640" s="19" t="str">
        <f>Query!F640</f>
        <v/>
      </c>
      <c r="G640" s="19" t="str">
        <f>Query!G640</f>
        <v/>
      </c>
      <c r="H640" s="19" t="str">
        <f>Query!H640</f>
        <v/>
      </c>
      <c r="I640" s="19" t="str">
        <f>Query!I640</f>
        <v/>
      </c>
      <c r="J640" s="19" t="str">
        <f>Query!J640</f>
        <v/>
      </c>
      <c r="K640" s="19" t="str">
        <f>Query!K640</f>
        <v/>
      </c>
      <c r="L640" s="19" t="str">
        <f>Query!L640</f>
        <v/>
      </c>
      <c r="M640" s="19" t="str">
        <f>Query!M640</f>
        <v/>
      </c>
      <c r="N640" s="19" t="str">
        <f>Query!N640</f>
        <v/>
      </c>
      <c r="O640" s="19" t="str">
        <f>Query!O640</f>
        <v/>
      </c>
      <c r="P640" s="19" t="str">
        <f>Query!P640</f>
        <v/>
      </c>
      <c r="Q640" s="19" t="str">
        <f>Query!Q640</f>
        <v/>
      </c>
    </row>
    <row r="641" ht="15.75" customHeight="1">
      <c r="A641" s="7" t="str">
        <f>Query!A641</f>
        <v/>
      </c>
      <c r="B641" s="7" t="str">
        <f>Query!B641</f>
        <v/>
      </c>
      <c r="C641" s="7" t="str">
        <f>Query!C641</f>
        <v/>
      </c>
      <c r="D641" s="7" t="str">
        <f>Query!D641</f>
        <v/>
      </c>
      <c r="E641" s="19" t="str">
        <f>Query!E641</f>
        <v/>
      </c>
      <c r="F641" s="19" t="str">
        <f>Query!F641</f>
        <v/>
      </c>
      <c r="G641" s="19" t="str">
        <f>Query!G641</f>
        <v/>
      </c>
      <c r="H641" s="19" t="str">
        <f>Query!H641</f>
        <v/>
      </c>
      <c r="I641" s="19" t="str">
        <f>Query!I641</f>
        <v/>
      </c>
      <c r="J641" s="19" t="str">
        <f>Query!J641</f>
        <v/>
      </c>
      <c r="K641" s="19" t="str">
        <f>Query!K641</f>
        <v/>
      </c>
      <c r="L641" s="19" t="str">
        <f>Query!L641</f>
        <v/>
      </c>
      <c r="M641" s="19" t="str">
        <f>Query!M641</f>
        <v/>
      </c>
      <c r="N641" s="19" t="str">
        <f>Query!N641</f>
        <v/>
      </c>
      <c r="O641" s="19" t="str">
        <f>Query!O641</f>
        <v/>
      </c>
      <c r="P641" s="19" t="str">
        <f>Query!P641</f>
        <v/>
      </c>
      <c r="Q641" s="19" t="str">
        <f>Query!Q641</f>
        <v/>
      </c>
    </row>
    <row r="642" ht="15.75" customHeight="1">
      <c r="A642" s="7" t="str">
        <f>Query!A642</f>
        <v/>
      </c>
      <c r="B642" s="7" t="str">
        <f>Query!B642</f>
        <v/>
      </c>
      <c r="C642" s="7" t="str">
        <f>Query!C642</f>
        <v/>
      </c>
      <c r="D642" s="7" t="str">
        <f>Query!D642</f>
        <v/>
      </c>
      <c r="E642" s="19" t="str">
        <f>Query!E642</f>
        <v/>
      </c>
      <c r="F642" s="19" t="str">
        <f>Query!F642</f>
        <v/>
      </c>
      <c r="G642" s="19" t="str">
        <f>Query!G642</f>
        <v/>
      </c>
      <c r="H642" s="19" t="str">
        <f>Query!H642</f>
        <v/>
      </c>
      <c r="I642" s="19" t="str">
        <f>Query!I642</f>
        <v/>
      </c>
      <c r="J642" s="19" t="str">
        <f>Query!J642</f>
        <v/>
      </c>
      <c r="K642" s="19" t="str">
        <f>Query!K642</f>
        <v/>
      </c>
      <c r="L642" s="19" t="str">
        <f>Query!L642</f>
        <v/>
      </c>
      <c r="M642" s="19" t="str">
        <f>Query!M642</f>
        <v/>
      </c>
      <c r="N642" s="19" t="str">
        <f>Query!N642</f>
        <v/>
      </c>
      <c r="O642" s="19" t="str">
        <f>Query!O642</f>
        <v/>
      </c>
      <c r="P642" s="19" t="str">
        <f>Query!P642</f>
        <v/>
      </c>
      <c r="Q642" s="19" t="str">
        <f>Query!Q642</f>
        <v/>
      </c>
    </row>
    <row r="643" ht="15.75" customHeight="1">
      <c r="A643" s="7" t="str">
        <f>Query!A643</f>
        <v/>
      </c>
      <c r="B643" s="7" t="str">
        <f>Query!B643</f>
        <v/>
      </c>
      <c r="C643" s="7" t="str">
        <f>Query!C643</f>
        <v/>
      </c>
      <c r="D643" s="7" t="str">
        <f>Query!D643</f>
        <v/>
      </c>
      <c r="E643" s="19" t="str">
        <f>Query!E643</f>
        <v/>
      </c>
      <c r="F643" s="19" t="str">
        <f>Query!F643</f>
        <v/>
      </c>
      <c r="G643" s="19" t="str">
        <f>Query!G643</f>
        <v/>
      </c>
      <c r="H643" s="19" t="str">
        <f>Query!H643</f>
        <v/>
      </c>
      <c r="I643" s="19" t="str">
        <f>Query!I643</f>
        <v/>
      </c>
      <c r="J643" s="19" t="str">
        <f>Query!J643</f>
        <v/>
      </c>
      <c r="K643" s="19" t="str">
        <f>Query!K643</f>
        <v/>
      </c>
      <c r="L643" s="19" t="str">
        <f>Query!L643</f>
        <v/>
      </c>
      <c r="M643" s="19" t="str">
        <f>Query!M643</f>
        <v/>
      </c>
      <c r="N643" s="19" t="str">
        <f>Query!N643</f>
        <v/>
      </c>
      <c r="O643" s="19" t="str">
        <f>Query!O643</f>
        <v/>
      </c>
      <c r="P643" s="19" t="str">
        <f>Query!P643</f>
        <v/>
      </c>
      <c r="Q643" s="19" t="str">
        <f>Query!Q643</f>
        <v/>
      </c>
    </row>
    <row r="644" ht="15.75" customHeight="1">
      <c r="A644" s="7" t="str">
        <f>Query!A644</f>
        <v/>
      </c>
      <c r="B644" s="7" t="str">
        <f>Query!B644</f>
        <v/>
      </c>
      <c r="C644" s="7" t="str">
        <f>Query!C644</f>
        <v/>
      </c>
      <c r="D644" s="7" t="str">
        <f>Query!D644</f>
        <v/>
      </c>
      <c r="E644" s="19" t="str">
        <f>Query!E644</f>
        <v/>
      </c>
      <c r="F644" s="19" t="str">
        <f>Query!F644</f>
        <v/>
      </c>
      <c r="G644" s="19" t="str">
        <f>Query!G644</f>
        <v/>
      </c>
      <c r="H644" s="19" t="str">
        <f>Query!H644</f>
        <v/>
      </c>
      <c r="I644" s="19" t="str">
        <f>Query!I644</f>
        <v/>
      </c>
      <c r="J644" s="19" t="str">
        <f>Query!J644</f>
        <v/>
      </c>
      <c r="K644" s="19" t="str">
        <f>Query!K644</f>
        <v/>
      </c>
      <c r="L644" s="19" t="str">
        <f>Query!L644</f>
        <v/>
      </c>
      <c r="M644" s="19" t="str">
        <f>Query!M644</f>
        <v/>
      </c>
      <c r="N644" s="19" t="str">
        <f>Query!N644</f>
        <v/>
      </c>
      <c r="O644" s="19" t="str">
        <f>Query!O644</f>
        <v/>
      </c>
      <c r="P644" s="19" t="str">
        <f>Query!P644</f>
        <v/>
      </c>
      <c r="Q644" s="19" t="str">
        <f>Query!Q644</f>
        <v/>
      </c>
    </row>
    <row r="645" ht="15.75" customHeight="1">
      <c r="A645" s="7" t="str">
        <f>Query!A645</f>
        <v/>
      </c>
      <c r="B645" s="7" t="str">
        <f>Query!B645</f>
        <v/>
      </c>
      <c r="C645" s="7" t="str">
        <f>Query!C645</f>
        <v/>
      </c>
      <c r="D645" s="7" t="str">
        <f>Query!D645</f>
        <v/>
      </c>
      <c r="E645" s="19" t="str">
        <f>Query!E645</f>
        <v/>
      </c>
      <c r="F645" s="19" t="str">
        <f>Query!F645</f>
        <v/>
      </c>
      <c r="G645" s="19" t="str">
        <f>Query!G645</f>
        <v/>
      </c>
      <c r="H645" s="19" t="str">
        <f>Query!H645</f>
        <v/>
      </c>
      <c r="I645" s="19" t="str">
        <f>Query!I645</f>
        <v/>
      </c>
      <c r="J645" s="19" t="str">
        <f>Query!J645</f>
        <v/>
      </c>
      <c r="K645" s="19" t="str">
        <f>Query!K645</f>
        <v/>
      </c>
      <c r="L645" s="19" t="str">
        <f>Query!L645</f>
        <v/>
      </c>
      <c r="M645" s="19" t="str">
        <f>Query!M645</f>
        <v/>
      </c>
      <c r="N645" s="19" t="str">
        <f>Query!N645</f>
        <v/>
      </c>
      <c r="O645" s="19" t="str">
        <f>Query!O645</f>
        <v/>
      </c>
      <c r="P645" s="19" t="str">
        <f>Query!P645</f>
        <v/>
      </c>
      <c r="Q645" s="19" t="str">
        <f>Query!Q645</f>
        <v/>
      </c>
    </row>
    <row r="646" ht="15.75" customHeight="1">
      <c r="A646" s="7" t="str">
        <f>Query!A646</f>
        <v/>
      </c>
      <c r="B646" s="7" t="str">
        <f>Query!B646</f>
        <v/>
      </c>
      <c r="C646" s="7" t="str">
        <f>Query!C646</f>
        <v/>
      </c>
      <c r="D646" s="7" t="str">
        <f>Query!D646</f>
        <v/>
      </c>
      <c r="E646" s="19" t="str">
        <f>Query!E646</f>
        <v/>
      </c>
      <c r="F646" s="19" t="str">
        <f>Query!F646</f>
        <v/>
      </c>
      <c r="G646" s="19" t="str">
        <f>Query!G646</f>
        <v/>
      </c>
      <c r="H646" s="19" t="str">
        <f>Query!H646</f>
        <v/>
      </c>
      <c r="I646" s="19" t="str">
        <f>Query!I646</f>
        <v/>
      </c>
      <c r="J646" s="19" t="str">
        <f>Query!J646</f>
        <v/>
      </c>
      <c r="K646" s="19" t="str">
        <f>Query!K646</f>
        <v/>
      </c>
      <c r="L646" s="19" t="str">
        <f>Query!L646</f>
        <v/>
      </c>
      <c r="M646" s="19" t="str">
        <f>Query!M646</f>
        <v/>
      </c>
      <c r="N646" s="19" t="str">
        <f>Query!N646</f>
        <v/>
      </c>
      <c r="O646" s="19" t="str">
        <f>Query!O646</f>
        <v/>
      </c>
      <c r="P646" s="19" t="str">
        <f>Query!P646</f>
        <v/>
      </c>
      <c r="Q646" s="19" t="str">
        <f>Query!Q646</f>
        <v/>
      </c>
    </row>
    <row r="647" ht="15.75" customHeight="1">
      <c r="A647" s="7" t="str">
        <f>Query!A647</f>
        <v/>
      </c>
      <c r="B647" s="7" t="str">
        <f>Query!B647</f>
        <v/>
      </c>
      <c r="C647" s="7" t="str">
        <f>Query!C647</f>
        <v/>
      </c>
      <c r="D647" s="7" t="str">
        <f>Query!D647</f>
        <v/>
      </c>
      <c r="E647" s="19" t="str">
        <f>Query!E647</f>
        <v/>
      </c>
      <c r="F647" s="19" t="str">
        <f>Query!F647</f>
        <v/>
      </c>
      <c r="G647" s="19" t="str">
        <f>Query!G647</f>
        <v/>
      </c>
      <c r="H647" s="19" t="str">
        <f>Query!H647</f>
        <v/>
      </c>
      <c r="I647" s="19" t="str">
        <f>Query!I647</f>
        <v/>
      </c>
      <c r="J647" s="19" t="str">
        <f>Query!J647</f>
        <v/>
      </c>
      <c r="K647" s="19" t="str">
        <f>Query!K647</f>
        <v/>
      </c>
      <c r="L647" s="19" t="str">
        <f>Query!L647</f>
        <v/>
      </c>
      <c r="M647" s="19" t="str">
        <f>Query!M647</f>
        <v/>
      </c>
      <c r="N647" s="19" t="str">
        <f>Query!N647</f>
        <v/>
      </c>
      <c r="O647" s="19" t="str">
        <f>Query!O647</f>
        <v/>
      </c>
      <c r="P647" s="19" t="str">
        <f>Query!P647</f>
        <v/>
      </c>
      <c r="Q647" s="19" t="str">
        <f>Query!Q647</f>
        <v/>
      </c>
    </row>
    <row r="648" ht="15.75" customHeight="1">
      <c r="A648" s="7" t="str">
        <f>Query!A648</f>
        <v/>
      </c>
      <c r="B648" s="7" t="str">
        <f>Query!B648</f>
        <v/>
      </c>
      <c r="C648" s="7" t="str">
        <f>Query!C648</f>
        <v/>
      </c>
      <c r="D648" s="7" t="str">
        <f>Query!D648</f>
        <v/>
      </c>
      <c r="E648" s="19" t="str">
        <f>Query!E648</f>
        <v/>
      </c>
      <c r="F648" s="19" t="str">
        <f>Query!F648</f>
        <v/>
      </c>
      <c r="G648" s="19" t="str">
        <f>Query!G648</f>
        <v/>
      </c>
      <c r="H648" s="19" t="str">
        <f>Query!H648</f>
        <v/>
      </c>
      <c r="I648" s="19" t="str">
        <f>Query!I648</f>
        <v/>
      </c>
      <c r="J648" s="19" t="str">
        <f>Query!J648</f>
        <v/>
      </c>
      <c r="K648" s="19" t="str">
        <f>Query!K648</f>
        <v/>
      </c>
      <c r="L648" s="19" t="str">
        <f>Query!L648</f>
        <v/>
      </c>
      <c r="M648" s="19" t="str">
        <f>Query!M648</f>
        <v/>
      </c>
      <c r="N648" s="19" t="str">
        <f>Query!N648</f>
        <v/>
      </c>
      <c r="O648" s="19" t="str">
        <f>Query!O648</f>
        <v/>
      </c>
      <c r="P648" s="19" t="str">
        <f>Query!P648</f>
        <v/>
      </c>
      <c r="Q648" s="19" t="str">
        <f>Query!Q648</f>
        <v/>
      </c>
    </row>
    <row r="649" ht="15.75" customHeight="1">
      <c r="A649" s="7" t="str">
        <f>Query!A649</f>
        <v/>
      </c>
      <c r="B649" s="7" t="str">
        <f>Query!B649</f>
        <v/>
      </c>
      <c r="C649" s="7" t="str">
        <f>Query!C649</f>
        <v/>
      </c>
      <c r="D649" s="7" t="str">
        <f>Query!D649</f>
        <v/>
      </c>
      <c r="E649" s="19" t="str">
        <f>Query!E649</f>
        <v/>
      </c>
      <c r="F649" s="19" t="str">
        <f>Query!F649</f>
        <v/>
      </c>
      <c r="G649" s="19" t="str">
        <f>Query!G649</f>
        <v/>
      </c>
      <c r="H649" s="19" t="str">
        <f>Query!H649</f>
        <v/>
      </c>
      <c r="I649" s="19" t="str">
        <f>Query!I649</f>
        <v/>
      </c>
      <c r="J649" s="19" t="str">
        <f>Query!J649</f>
        <v/>
      </c>
      <c r="K649" s="19" t="str">
        <f>Query!K649</f>
        <v/>
      </c>
      <c r="L649" s="19" t="str">
        <f>Query!L649</f>
        <v/>
      </c>
      <c r="M649" s="19" t="str">
        <f>Query!M649</f>
        <v/>
      </c>
      <c r="N649" s="19" t="str">
        <f>Query!N649</f>
        <v/>
      </c>
      <c r="O649" s="19" t="str">
        <f>Query!O649</f>
        <v/>
      </c>
      <c r="P649" s="19" t="str">
        <f>Query!P649</f>
        <v/>
      </c>
      <c r="Q649" s="19" t="str">
        <f>Query!Q649</f>
        <v/>
      </c>
    </row>
    <row r="650" ht="15.75" customHeight="1">
      <c r="A650" s="7" t="str">
        <f>Query!A650</f>
        <v/>
      </c>
      <c r="B650" s="7" t="str">
        <f>Query!B650</f>
        <v/>
      </c>
      <c r="C650" s="7" t="str">
        <f>Query!C650</f>
        <v/>
      </c>
      <c r="D650" s="7" t="str">
        <f>Query!D650</f>
        <v/>
      </c>
      <c r="E650" s="19" t="str">
        <f>Query!E650</f>
        <v/>
      </c>
      <c r="F650" s="19" t="str">
        <f>Query!F650</f>
        <v/>
      </c>
      <c r="G650" s="19" t="str">
        <f>Query!G650</f>
        <v/>
      </c>
      <c r="H650" s="19" t="str">
        <f>Query!H650</f>
        <v/>
      </c>
      <c r="I650" s="19" t="str">
        <f>Query!I650</f>
        <v/>
      </c>
      <c r="J650" s="19" t="str">
        <f>Query!J650</f>
        <v/>
      </c>
      <c r="K650" s="19" t="str">
        <f>Query!K650</f>
        <v/>
      </c>
      <c r="L650" s="19" t="str">
        <f>Query!L650</f>
        <v/>
      </c>
      <c r="M650" s="19" t="str">
        <f>Query!M650</f>
        <v/>
      </c>
      <c r="N650" s="19" t="str">
        <f>Query!N650</f>
        <v/>
      </c>
      <c r="O650" s="19" t="str">
        <f>Query!O650</f>
        <v/>
      </c>
      <c r="P650" s="19" t="str">
        <f>Query!P650</f>
        <v/>
      </c>
      <c r="Q650" s="19" t="str">
        <f>Query!Q650</f>
        <v/>
      </c>
    </row>
    <row r="651" ht="15.75" customHeight="1">
      <c r="A651" s="7" t="str">
        <f>Query!A651</f>
        <v/>
      </c>
      <c r="B651" s="7" t="str">
        <f>Query!B651</f>
        <v/>
      </c>
      <c r="C651" s="7" t="str">
        <f>Query!C651</f>
        <v/>
      </c>
      <c r="D651" s="7" t="str">
        <f>Query!D651</f>
        <v/>
      </c>
      <c r="E651" s="19" t="str">
        <f>Query!E651</f>
        <v/>
      </c>
      <c r="F651" s="19" t="str">
        <f>Query!F651</f>
        <v/>
      </c>
      <c r="G651" s="19" t="str">
        <f>Query!G651</f>
        <v/>
      </c>
      <c r="H651" s="19" t="str">
        <f>Query!H651</f>
        <v/>
      </c>
      <c r="I651" s="19" t="str">
        <f>Query!I651</f>
        <v/>
      </c>
      <c r="J651" s="19" t="str">
        <f>Query!J651</f>
        <v/>
      </c>
      <c r="K651" s="19" t="str">
        <f>Query!K651</f>
        <v/>
      </c>
      <c r="L651" s="19" t="str">
        <f>Query!L651</f>
        <v/>
      </c>
      <c r="M651" s="19" t="str">
        <f>Query!M651</f>
        <v/>
      </c>
      <c r="N651" s="19" t="str">
        <f>Query!N651</f>
        <v/>
      </c>
      <c r="O651" s="19" t="str">
        <f>Query!O651</f>
        <v/>
      </c>
      <c r="P651" s="19" t="str">
        <f>Query!P651</f>
        <v/>
      </c>
      <c r="Q651" s="19" t="str">
        <f>Query!Q651</f>
        <v/>
      </c>
    </row>
    <row r="652" ht="15.75" customHeight="1">
      <c r="A652" s="7" t="str">
        <f>Query!A652</f>
        <v/>
      </c>
      <c r="B652" s="7" t="str">
        <f>Query!B652</f>
        <v/>
      </c>
      <c r="C652" s="7" t="str">
        <f>Query!C652</f>
        <v/>
      </c>
      <c r="D652" s="7" t="str">
        <f>Query!D652</f>
        <v/>
      </c>
      <c r="E652" s="19" t="str">
        <f>Query!E652</f>
        <v/>
      </c>
      <c r="F652" s="19" t="str">
        <f>Query!F652</f>
        <v/>
      </c>
      <c r="G652" s="19" t="str">
        <f>Query!G652</f>
        <v/>
      </c>
      <c r="H652" s="19" t="str">
        <f>Query!H652</f>
        <v/>
      </c>
      <c r="I652" s="19" t="str">
        <f>Query!I652</f>
        <v/>
      </c>
      <c r="J652" s="19" t="str">
        <f>Query!J652</f>
        <v/>
      </c>
      <c r="K652" s="19" t="str">
        <f>Query!K652</f>
        <v/>
      </c>
      <c r="L652" s="19" t="str">
        <f>Query!L652</f>
        <v/>
      </c>
      <c r="M652" s="19" t="str">
        <f>Query!M652</f>
        <v/>
      </c>
      <c r="N652" s="19" t="str">
        <f>Query!N652</f>
        <v/>
      </c>
      <c r="O652" s="19" t="str">
        <f>Query!O652</f>
        <v/>
      </c>
      <c r="P652" s="19" t="str">
        <f>Query!P652</f>
        <v/>
      </c>
      <c r="Q652" s="19" t="str">
        <f>Query!Q652</f>
        <v/>
      </c>
    </row>
    <row r="653" ht="15.75" customHeight="1">
      <c r="A653" s="7" t="str">
        <f>Query!A653</f>
        <v/>
      </c>
      <c r="B653" s="7" t="str">
        <f>Query!B653</f>
        <v/>
      </c>
      <c r="C653" s="7" t="str">
        <f>Query!C653</f>
        <v/>
      </c>
      <c r="D653" s="7" t="str">
        <f>Query!D653</f>
        <v/>
      </c>
      <c r="E653" s="19" t="str">
        <f>Query!E653</f>
        <v/>
      </c>
      <c r="F653" s="19" t="str">
        <f>Query!F653</f>
        <v/>
      </c>
      <c r="G653" s="19" t="str">
        <f>Query!G653</f>
        <v/>
      </c>
      <c r="H653" s="19" t="str">
        <f>Query!H653</f>
        <v/>
      </c>
      <c r="I653" s="19" t="str">
        <f>Query!I653</f>
        <v/>
      </c>
      <c r="J653" s="19" t="str">
        <f>Query!J653</f>
        <v/>
      </c>
      <c r="K653" s="19" t="str">
        <f>Query!K653</f>
        <v/>
      </c>
      <c r="L653" s="19" t="str">
        <f>Query!L653</f>
        <v/>
      </c>
      <c r="M653" s="19" t="str">
        <f>Query!M653</f>
        <v/>
      </c>
      <c r="N653" s="19" t="str">
        <f>Query!N653</f>
        <v/>
      </c>
      <c r="O653" s="19" t="str">
        <f>Query!O653</f>
        <v/>
      </c>
      <c r="P653" s="19" t="str">
        <f>Query!P653</f>
        <v/>
      </c>
      <c r="Q653" s="19" t="str">
        <f>Query!Q653</f>
        <v/>
      </c>
    </row>
    <row r="654" ht="15.75" customHeight="1">
      <c r="A654" s="7" t="str">
        <f>Query!A654</f>
        <v/>
      </c>
      <c r="B654" s="7" t="str">
        <f>Query!B654</f>
        <v/>
      </c>
      <c r="C654" s="7" t="str">
        <f>Query!C654</f>
        <v/>
      </c>
      <c r="D654" s="7" t="str">
        <f>Query!D654</f>
        <v/>
      </c>
      <c r="E654" s="19" t="str">
        <f>Query!E654</f>
        <v/>
      </c>
      <c r="F654" s="19" t="str">
        <f>Query!F654</f>
        <v/>
      </c>
      <c r="G654" s="19" t="str">
        <f>Query!G654</f>
        <v/>
      </c>
      <c r="H654" s="19" t="str">
        <f>Query!H654</f>
        <v/>
      </c>
      <c r="I654" s="19" t="str">
        <f>Query!I654</f>
        <v/>
      </c>
      <c r="J654" s="19" t="str">
        <f>Query!J654</f>
        <v/>
      </c>
      <c r="K654" s="19" t="str">
        <f>Query!K654</f>
        <v/>
      </c>
      <c r="L654" s="19" t="str">
        <f>Query!L654</f>
        <v/>
      </c>
      <c r="M654" s="19" t="str">
        <f>Query!M654</f>
        <v/>
      </c>
      <c r="N654" s="19" t="str">
        <f>Query!N654</f>
        <v/>
      </c>
      <c r="O654" s="19" t="str">
        <f>Query!O654</f>
        <v/>
      </c>
      <c r="P654" s="19" t="str">
        <f>Query!P654</f>
        <v/>
      </c>
      <c r="Q654" s="19" t="str">
        <f>Query!Q654</f>
        <v/>
      </c>
    </row>
    <row r="655" ht="15.75" customHeight="1">
      <c r="A655" s="7" t="str">
        <f>Query!A655</f>
        <v/>
      </c>
      <c r="B655" s="7" t="str">
        <f>Query!B655</f>
        <v/>
      </c>
      <c r="C655" s="7" t="str">
        <f>Query!C655</f>
        <v/>
      </c>
      <c r="D655" s="7" t="str">
        <f>Query!D655</f>
        <v/>
      </c>
      <c r="E655" s="19" t="str">
        <f>Query!E655</f>
        <v/>
      </c>
      <c r="F655" s="19" t="str">
        <f>Query!F655</f>
        <v/>
      </c>
      <c r="G655" s="19" t="str">
        <f>Query!G655</f>
        <v/>
      </c>
      <c r="H655" s="19" t="str">
        <f>Query!H655</f>
        <v/>
      </c>
      <c r="I655" s="19" t="str">
        <f>Query!I655</f>
        <v/>
      </c>
      <c r="J655" s="19" t="str">
        <f>Query!J655</f>
        <v/>
      </c>
      <c r="K655" s="19" t="str">
        <f>Query!K655</f>
        <v/>
      </c>
      <c r="L655" s="19" t="str">
        <f>Query!L655</f>
        <v/>
      </c>
      <c r="M655" s="19" t="str">
        <f>Query!M655</f>
        <v/>
      </c>
      <c r="N655" s="19" t="str">
        <f>Query!N655</f>
        <v/>
      </c>
      <c r="O655" s="19" t="str">
        <f>Query!O655</f>
        <v/>
      </c>
      <c r="P655" s="19" t="str">
        <f>Query!P655</f>
        <v/>
      </c>
      <c r="Q655" s="19" t="str">
        <f>Query!Q655</f>
        <v/>
      </c>
    </row>
    <row r="656" ht="15.75" customHeight="1">
      <c r="A656" s="7" t="str">
        <f>Query!A656</f>
        <v/>
      </c>
      <c r="B656" s="7" t="str">
        <f>Query!B656</f>
        <v/>
      </c>
      <c r="C656" s="7" t="str">
        <f>Query!C656</f>
        <v/>
      </c>
      <c r="D656" s="7" t="str">
        <f>Query!D656</f>
        <v/>
      </c>
      <c r="E656" s="19" t="str">
        <f>Query!E656</f>
        <v/>
      </c>
      <c r="F656" s="19" t="str">
        <f>Query!F656</f>
        <v/>
      </c>
      <c r="G656" s="19" t="str">
        <f>Query!G656</f>
        <v/>
      </c>
      <c r="H656" s="19" t="str">
        <f>Query!H656</f>
        <v/>
      </c>
      <c r="I656" s="19" t="str">
        <f>Query!I656</f>
        <v/>
      </c>
      <c r="J656" s="19" t="str">
        <f>Query!J656</f>
        <v/>
      </c>
      <c r="K656" s="19" t="str">
        <f>Query!K656</f>
        <v/>
      </c>
      <c r="L656" s="19" t="str">
        <f>Query!L656</f>
        <v/>
      </c>
      <c r="M656" s="19" t="str">
        <f>Query!M656</f>
        <v/>
      </c>
      <c r="N656" s="19" t="str">
        <f>Query!N656</f>
        <v/>
      </c>
      <c r="O656" s="19" t="str">
        <f>Query!O656</f>
        <v/>
      </c>
      <c r="P656" s="19" t="str">
        <f>Query!P656</f>
        <v/>
      </c>
      <c r="Q656" s="19" t="str">
        <f>Query!Q656</f>
        <v/>
      </c>
    </row>
    <row r="657" ht="15.75" customHeight="1">
      <c r="A657" s="7" t="str">
        <f>Query!A657</f>
        <v/>
      </c>
      <c r="B657" s="7" t="str">
        <f>Query!B657</f>
        <v/>
      </c>
      <c r="C657" s="7" t="str">
        <f>Query!C657</f>
        <v/>
      </c>
      <c r="D657" s="7" t="str">
        <f>Query!D657</f>
        <v/>
      </c>
      <c r="E657" s="19" t="str">
        <f>Query!E657</f>
        <v/>
      </c>
      <c r="F657" s="19" t="str">
        <f>Query!F657</f>
        <v/>
      </c>
      <c r="G657" s="19" t="str">
        <f>Query!G657</f>
        <v/>
      </c>
      <c r="H657" s="19" t="str">
        <f>Query!H657</f>
        <v/>
      </c>
      <c r="I657" s="19" t="str">
        <f>Query!I657</f>
        <v/>
      </c>
      <c r="J657" s="19" t="str">
        <f>Query!J657</f>
        <v/>
      </c>
      <c r="K657" s="19" t="str">
        <f>Query!K657</f>
        <v/>
      </c>
      <c r="L657" s="19" t="str">
        <f>Query!L657</f>
        <v/>
      </c>
      <c r="M657" s="19" t="str">
        <f>Query!M657</f>
        <v/>
      </c>
      <c r="N657" s="19" t="str">
        <f>Query!N657</f>
        <v/>
      </c>
      <c r="O657" s="19" t="str">
        <f>Query!O657</f>
        <v/>
      </c>
      <c r="P657" s="19" t="str">
        <f>Query!P657</f>
        <v/>
      </c>
      <c r="Q657" s="19" t="str">
        <f>Query!Q657</f>
        <v/>
      </c>
    </row>
    <row r="658" ht="15.75" customHeight="1">
      <c r="A658" s="7" t="str">
        <f>Query!A658</f>
        <v/>
      </c>
      <c r="B658" s="7" t="str">
        <f>Query!B658</f>
        <v/>
      </c>
      <c r="C658" s="7" t="str">
        <f>Query!C658</f>
        <v/>
      </c>
      <c r="D658" s="7" t="str">
        <f>Query!D658</f>
        <v/>
      </c>
      <c r="E658" s="19" t="str">
        <f>Query!E658</f>
        <v/>
      </c>
      <c r="F658" s="19" t="str">
        <f>Query!F658</f>
        <v/>
      </c>
      <c r="G658" s="19" t="str">
        <f>Query!G658</f>
        <v/>
      </c>
      <c r="H658" s="19" t="str">
        <f>Query!H658</f>
        <v/>
      </c>
      <c r="I658" s="19" t="str">
        <f>Query!I658</f>
        <v/>
      </c>
      <c r="J658" s="19" t="str">
        <f>Query!J658</f>
        <v/>
      </c>
      <c r="K658" s="19" t="str">
        <f>Query!K658</f>
        <v/>
      </c>
      <c r="L658" s="19" t="str">
        <f>Query!L658</f>
        <v/>
      </c>
      <c r="M658" s="19" t="str">
        <f>Query!M658</f>
        <v/>
      </c>
      <c r="N658" s="19" t="str">
        <f>Query!N658</f>
        <v/>
      </c>
      <c r="O658" s="19" t="str">
        <f>Query!O658</f>
        <v/>
      </c>
      <c r="P658" s="19" t="str">
        <f>Query!P658</f>
        <v/>
      </c>
      <c r="Q658" s="19" t="str">
        <f>Query!Q658</f>
        <v/>
      </c>
    </row>
    <row r="659" ht="15.75" customHeight="1">
      <c r="A659" s="7" t="str">
        <f>Query!A659</f>
        <v/>
      </c>
      <c r="B659" s="7" t="str">
        <f>Query!B659</f>
        <v/>
      </c>
      <c r="C659" s="7" t="str">
        <f>Query!C659</f>
        <v/>
      </c>
      <c r="D659" s="7" t="str">
        <f>Query!D659</f>
        <v/>
      </c>
      <c r="E659" s="19" t="str">
        <f>Query!E659</f>
        <v/>
      </c>
      <c r="F659" s="19" t="str">
        <f>Query!F659</f>
        <v/>
      </c>
      <c r="G659" s="19" t="str">
        <f>Query!G659</f>
        <v/>
      </c>
      <c r="H659" s="19" t="str">
        <f>Query!H659</f>
        <v/>
      </c>
      <c r="I659" s="19" t="str">
        <f>Query!I659</f>
        <v/>
      </c>
      <c r="J659" s="19" t="str">
        <f>Query!J659</f>
        <v/>
      </c>
      <c r="K659" s="19" t="str">
        <f>Query!K659</f>
        <v/>
      </c>
      <c r="L659" s="19" t="str">
        <f>Query!L659</f>
        <v/>
      </c>
      <c r="M659" s="19" t="str">
        <f>Query!M659</f>
        <v/>
      </c>
      <c r="N659" s="19" t="str">
        <f>Query!N659</f>
        <v/>
      </c>
      <c r="O659" s="19" t="str">
        <f>Query!O659</f>
        <v/>
      </c>
      <c r="P659" s="19" t="str">
        <f>Query!P659</f>
        <v/>
      </c>
      <c r="Q659" s="19" t="str">
        <f>Query!Q659</f>
        <v/>
      </c>
    </row>
    <row r="660" ht="15.75" customHeight="1">
      <c r="A660" s="7" t="str">
        <f>Query!A660</f>
        <v/>
      </c>
      <c r="B660" s="7" t="str">
        <f>Query!B660</f>
        <v/>
      </c>
      <c r="C660" s="7" t="str">
        <f>Query!C660</f>
        <v/>
      </c>
      <c r="D660" s="7" t="str">
        <f>Query!D660</f>
        <v/>
      </c>
      <c r="E660" s="19" t="str">
        <f>Query!E660</f>
        <v/>
      </c>
      <c r="F660" s="19" t="str">
        <f>Query!F660</f>
        <v/>
      </c>
      <c r="G660" s="19" t="str">
        <f>Query!G660</f>
        <v/>
      </c>
      <c r="H660" s="19" t="str">
        <f>Query!H660</f>
        <v/>
      </c>
      <c r="I660" s="19" t="str">
        <f>Query!I660</f>
        <v/>
      </c>
      <c r="J660" s="19" t="str">
        <f>Query!J660</f>
        <v/>
      </c>
      <c r="K660" s="19" t="str">
        <f>Query!K660</f>
        <v/>
      </c>
      <c r="L660" s="19" t="str">
        <f>Query!L660</f>
        <v/>
      </c>
      <c r="M660" s="19" t="str">
        <f>Query!M660</f>
        <v/>
      </c>
      <c r="N660" s="19" t="str">
        <f>Query!N660</f>
        <v/>
      </c>
      <c r="O660" s="19" t="str">
        <f>Query!O660</f>
        <v/>
      </c>
      <c r="P660" s="19" t="str">
        <f>Query!P660</f>
        <v/>
      </c>
      <c r="Q660" s="19" t="str">
        <f>Query!Q660</f>
        <v/>
      </c>
    </row>
    <row r="661" ht="15.75" customHeight="1">
      <c r="A661" s="7" t="str">
        <f>Query!A661</f>
        <v/>
      </c>
      <c r="B661" s="7" t="str">
        <f>Query!B661</f>
        <v/>
      </c>
      <c r="C661" s="7" t="str">
        <f>Query!C661</f>
        <v/>
      </c>
      <c r="D661" s="7" t="str">
        <f>Query!D661</f>
        <v/>
      </c>
      <c r="E661" s="19" t="str">
        <f>Query!E661</f>
        <v/>
      </c>
      <c r="F661" s="19" t="str">
        <f>Query!F661</f>
        <v/>
      </c>
      <c r="G661" s="19" t="str">
        <f>Query!G661</f>
        <v/>
      </c>
      <c r="H661" s="19" t="str">
        <f>Query!H661</f>
        <v/>
      </c>
      <c r="I661" s="19" t="str">
        <f>Query!I661</f>
        <v/>
      </c>
      <c r="J661" s="19" t="str">
        <f>Query!J661</f>
        <v/>
      </c>
      <c r="K661" s="19" t="str">
        <f>Query!K661</f>
        <v/>
      </c>
      <c r="L661" s="19" t="str">
        <f>Query!L661</f>
        <v/>
      </c>
      <c r="M661" s="19" t="str">
        <f>Query!M661</f>
        <v/>
      </c>
      <c r="N661" s="19" t="str">
        <f>Query!N661</f>
        <v/>
      </c>
      <c r="O661" s="19" t="str">
        <f>Query!O661</f>
        <v/>
      </c>
      <c r="P661" s="19" t="str">
        <f>Query!P661</f>
        <v/>
      </c>
      <c r="Q661" s="19" t="str">
        <f>Query!Q661</f>
        <v/>
      </c>
    </row>
    <row r="662" ht="15.75" customHeight="1">
      <c r="A662" s="7" t="str">
        <f>Query!A662</f>
        <v/>
      </c>
      <c r="B662" s="7" t="str">
        <f>Query!B662</f>
        <v/>
      </c>
      <c r="C662" s="7" t="str">
        <f>Query!C662</f>
        <v/>
      </c>
      <c r="D662" s="7" t="str">
        <f>Query!D662</f>
        <v/>
      </c>
      <c r="E662" s="19" t="str">
        <f>Query!E662</f>
        <v/>
      </c>
      <c r="F662" s="19" t="str">
        <f>Query!F662</f>
        <v/>
      </c>
      <c r="G662" s="19" t="str">
        <f>Query!G662</f>
        <v/>
      </c>
      <c r="H662" s="19" t="str">
        <f>Query!H662</f>
        <v/>
      </c>
      <c r="I662" s="19" t="str">
        <f>Query!I662</f>
        <v/>
      </c>
      <c r="J662" s="19" t="str">
        <f>Query!J662</f>
        <v/>
      </c>
      <c r="K662" s="19" t="str">
        <f>Query!K662</f>
        <v/>
      </c>
      <c r="L662" s="19" t="str">
        <f>Query!L662</f>
        <v/>
      </c>
      <c r="M662" s="19" t="str">
        <f>Query!M662</f>
        <v/>
      </c>
      <c r="N662" s="19" t="str">
        <f>Query!N662</f>
        <v/>
      </c>
      <c r="O662" s="19" t="str">
        <f>Query!O662</f>
        <v/>
      </c>
      <c r="P662" s="19" t="str">
        <f>Query!P662</f>
        <v/>
      </c>
      <c r="Q662" s="19" t="str">
        <f>Query!Q662</f>
        <v/>
      </c>
    </row>
    <row r="663" ht="15.75" customHeight="1">
      <c r="A663" s="7" t="str">
        <f>Query!A663</f>
        <v/>
      </c>
      <c r="B663" s="7" t="str">
        <f>Query!B663</f>
        <v/>
      </c>
      <c r="C663" s="7" t="str">
        <f>Query!C663</f>
        <v/>
      </c>
      <c r="D663" s="7" t="str">
        <f>Query!D663</f>
        <v/>
      </c>
      <c r="E663" s="19" t="str">
        <f>Query!E663</f>
        <v/>
      </c>
      <c r="F663" s="19" t="str">
        <f>Query!F663</f>
        <v/>
      </c>
      <c r="G663" s="19" t="str">
        <f>Query!G663</f>
        <v/>
      </c>
      <c r="H663" s="19" t="str">
        <f>Query!H663</f>
        <v/>
      </c>
      <c r="I663" s="19" t="str">
        <f>Query!I663</f>
        <v/>
      </c>
      <c r="J663" s="19" t="str">
        <f>Query!J663</f>
        <v/>
      </c>
      <c r="K663" s="19" t="str">
        <f>Query!K663</f>
        <v/>
      </c>
      <c r="L663" s="19" t="str">
        <f>Query!L663</f>
        <v/>
      </c>
      <c r="M663" s="19" t="str">
        <f>Query!M663</f>
        <v/>
      </c>
      <c r="N663" s="19" t="str">
        <f>Query!N663</f>
        <v/>
      </c>
      <c r="O663" s="19" t="str">
        <f>Query!O663</f>
        <v/>
      </c>
      <c r="P663" s="19" t="str">
        <f>Query!P663</f>
        <v/>
      </c>
      <c r="Q663" s="19" t="str">
        <f>Query!Q663</f>
        <v/>
      </c>
    </row>
    <row r="664" ht="15.75" customHeight="1">
      <c r="A664" s="7" t="str">
        <f>Query!A664</f>
        <v/>
      </c>
      <c r="B664" s="7" t="str">
        <f>Query!B664</f>
        <v/>
      </c>
      <c r="C664" s="7" t="str">
        <f>Query!C664</f>
        <v/>
      </c>
      <c r="D664" s="7" t="str">
        <f>Query!D664</f>
        <v/>
      </c>
      <c r="E664" s="19" t="str">
        <f>Query!E664</f>
        <v/>
      </c>
      <c r="F664" s="19" t="str">
        <f>Query!F664</f>
        <v/>
      </c>
      <c r="G664" s="19" t="str">
        <f>Query!G664</f>
        <v/>
      </c>
      <c r="H664" s="19" t="str">
        <f>Query!H664</f>
        <v/>
      </c>
      <c r="I664" s="19" t="str">
        <f>Query!I664</f>
        <v/>
      </c>
      <c r="J664" s="19" t="str">
        <f>Query!J664</f>
        <v/>
      </c>
      <c r="K664" s="19" t="str">
        <f>Query!K664</f>
        <v/>
      </c>
      <c r="L664" s="19" t="str">
        <f>Query!L664</f>
        <v/>
      </c>
      <c r="M664" s="19" t="str">
        <f>Query!M664</f>
        <v/>
      </c>
      <c r="N664" s="19" t="str">
        <f>Query!N664</f>
        <v/>
      </c>
      <c r="O664" s="19" t="str">
        <f>Query!O664</f>
        <v/>
      </c>
      <c r="P664" s="19" t="str">
        <f>Query!P664</f>
        <v/>
      </c>
      <c r="Q664" s="19" t="str">
        <f>Query!Q664</f>
        <v/>
      </c>
    </row>
    <row r="665" ht="15.75" customHeight="1">
      <c r="A665" s="7" t="str">
        <f>Query!A665</f>
        <v/>
      </c>
      <c r="B665" s="7" t="str">
        <f>Query!B665</f>
        <v/>
      </c>
      <c r="C665" s="7" t="str">
        <f>Query!C665</f>
        <v/>
      </c>
      <c r="D665" s="7" t="str">
        <f>Query!D665</f>
        <v/>
      </c>
      <c r="E665" s="7" t="str">
        <f>Query!E665</f>
        <v/>
      </c>
      <c r="F665" s="7" t="str">
        <f>Query!F665</f>
        <v/>
      </c>
      <c r="G665" s="7" t="str">
        <f>Query!G665</f>
        <v/>
      </c>
      <c r="H665" s="7" t="str">
        <f>Query!H665</f>
        <v/>
      </c>
      <c r="I665" s="7" t="str">
        <f>Query!I665</f>
        <v/>
      </c>
      <c r="J665" s="7" t="str">
        <f>Query!J665</f>
        <v/>
      </c>
      <c r="K665" s="7" t="str">
        <f>Query!K665</f>
        <v/>
      </c>
      <c r="L665" s="7" t="str">
        <f>Query!L665</f>
        <v/>
      </c>
      <c r="M665" s="7" t="str">
        <f>Query!M665</f>
        <v/>
      </c>
      <c r="N665" s="7" t="str">
        <f>Query!N665</f>
        <v/>
      </c>
      <c r="O665" s="7" t="str">
        <f>Query!O665</f>
        <v/>
      </c>
      <c r="P665" s="7" t="str">
        <f>Query!P665</f>
        <v/>
      </c>
      <c r="Q665" s="7" t="str">
        <f>Query!Q665</f>
        <v/>
      </c>
    </row>
    <row r="666" ht="15.75" customHeight="1">
      <c r="A666" s="7" t="str">
        <f>Query!A666</f>
        <v/>
      </c>
      <c r="B666" s="7" t="str">
        <f>Query!B666</f>
        <v/>
      </c>
      <c r="C666" s="7" t="str">
        <f>Query!C666</f>
        <v/>
      </c>
      <c r="D666" s="7" t="str">
        <f>Query!D666</f>
        <v/>
      </c>
      <c r="E666" s="7" t="str">
        <f>Query!E666</f>
        <v/>
      </c>
      <c r="F666" s="7" t="str">
        <f>Query!F666</f>
        <v/>
      </c>
      <c r="G666" s="7" t="str">
        <f>Query!G666</f>
        <v/>
      </c>
      <c r="H666" s="7" t="str">
        <f>Query!H666</f>
        <v/>
      </c>
      <c r="I666" s="7" t="str">
        <f>Query!I666</f>
        <v/>
      </c>
      <c r="J666" s="7" t="str">
        <f>Query!J666</f>
        <v/>
      </c>
      <c r="K666" s="7" t="str">
        <f>Query!K666</f>
        <v/>
      </c>
      <c r="L666" s="7" t="str">
        <f>Query!L666</f>
        <v/>
      </c>
      <c r="M666" s="7" t="str">
        <f>Query!M666</f>
        <v/>
      </c>
      <c r="N666" s="7" t="str">
        <f>Query!N666</f>
        <v/>
      </c>
      <c r="O666" s="7" t="str">
        <f>Query!O666</f>
        <v/>
      </c>
      <c r="P666" s="7" t="str">
        <f>Query!P666</f>
        <v/>
      </c>
      <c r="Q666" s="7" t="str">
        <f>Query!Q666</f>
        <v/>
      </c>
    </row>
    <row r="667" ht="15.75" customHeight="1">
      <c r="A667" s="7" t="str">
        <f>Query!A667</f>
        <v/>
      </c>
      <c r="B667" s="7" t="str">
        <f>Query!B667</f>
        <v/>
      </c>
      <c r="C667" s="7" t="str">
        <f>Query!C667</f>
        <v/>
      </c>
      <c r="D667" s="7" t="str">
        <f>Query!D667</f>
        <v/>
      </c>
      <c r="E667" s="7" t="str">
        <f>Query!E667</f>
        <v/>
      </c>
      <c r="F667" s="7" t="str">
        <f>Query!F667</f>
        <v/>
      </c>
      <c r="G667" s="7" t="str">
        <f>Query!G667</f>
        <v/>
      </c>
      <c r="H667" s="7" t="str">
        <f>Query!H667</f>
        <v/>
      </c>
      <c r="I667" s="7" t="str">
        <f>Query!I667</f>
        <v/>
      </c>
      <c r="J667" s="7" t="str">
        <f>Query!J667</f>
        <v/>
      </c>
      <c r="K667" s="7" t="str">
        <f>Query!K667</f>
        <v/>
      </c>
      <c r="L667" s="7" t="str">
        <f>Query!L667</f>
        <v/>
      </c>
      <c r="M667" s="7" t="str">
        <f>Query!M667</f>
        <v/>
      </c>
      <c r="N667" s="7" t="str">
        <f>Query!N667</f>
        <v/>
      </c>
      <c r="O667" s="7" t="str">
        <f>Query!O667</f>
        <v/>
      </c>
      <c r="P667" s="7" t="str">
        <f>Query!P667</f>
        <v/>
      </c>
      <c r="Q667" s="7" t="str">
        <f>Query!Q667</f>
        <v/>
      </c>
    </row>
    <row r="668" ht="15.75" customHeight="1">
      <c r="A668" s="7" t="str">
        <f>Query!A668</f>
        <v/>
      </c>
      <c r="B668" s="7" t="str">
        <f>Query!B668</f>
        <v/>
      </c>
      <c r="C668" s="7" t="str">
        <f>Query!C668</f>
        <v/>
      </c>
      <c r="D668" s="7" t="str">
        <f>Query!D668</f>
        <v/>
      </c>
      <c r="E668" s="7" t="str">
        <f>Query!E668</f>
        <v/>
      </c>
      <c r="F668" s="7" t="str">
        <f>Query!F668</f>
        <v/>
      </c>
      <c r="G668" s="7" t="str">
        <f>Query!G668</f>
        <v/>
      </c>
      <c r="H668" s="7" t="str">
        <f>Query!H668</f>
        <v/>
      </c>
      <c r="I668" s="7" t="str">
        <f>Query!I668</f>
        <v/>
      </c>
      <c r="J668" s="7" t="str">
        <f>Query!J668</f>
        <v/>
      </c>
      <c r="K668" s="7" t="str">
        <f>Query!K668</f>
        <v/>
      </c>
      <c r="L668" s="7" t="str">
        <f>Query!L668</f>
        <v/>
      </c>
      <c r="M668" s="7" t="str">
        <f>Query!M668</f>
        <v/>
      </c>
      <c r="N668" s="7" t="str">
        <f>Query!N668</f>
        <v/>
      </c>
      <c r="O668" s="7" t="str">
        <f>Query!O668</f>
        <v/>
      </c>
      <c r="P668" s="7" t="str">
        <f>Query!P668</f>
        <v/>
      </c>
      <c r="Q668" s="7" t="str">
        <f>Query!Q668</f>
        <v/>
      </c>
    </row>
    <row r="669" ht="15.75" customHeight="1">
      <c r="A669" s="7" t="str">
        <f>Query!A669</f>
        <v/>
      </c>
      <c r="B669" s="7" t="str">
        <f>Query!B669</f>
        <v/>
      </c>
      <c r="C669" s="7" t="str">
        <f>Query!C669</f>
        <v/>
      </c>
      <c r="D669" s="7" t="str">
        <f>Query!D669</f>
        <v/>
      </c>
      <c r="E669" s="7" t="str">
        <f>Query!E669</f>
        <v/>
      </c>
      <c r="F669" s="7" t="str">
        <f>Query!F669</f>
        <v/>
      </c>
      <c r="G669" s="7" t="str">
        <f>Query!G669</f>
        <v/>
      </c>
      <c r="H669" s="7" t="str">
        <f>Query!H669</f>
        <v/>
      </c>
      <c r="I669" s="7" t="str">
        <f>Query!I669</f>
        <v/>
      </c>
      <c r="J669" s="7" t="str">
        <f>Query!J669</f>
        <v/>
      </c>
      <c r="K669" s="7" t="str">
        <f>Query!K669</f>
        <v/>
      </c>
      <c r="L669" s="7" t="str">
        <f>Query!L669</f>
        <v/>
      </c>
      <c r="M669" s="7" t="str">
        <f>Query!M669</f>
        <v/>
      </c>
      <c r="N669" s="7" t="str">
        <f>Query!N669</f>
        <v/>
      </c>
      <c r="O669" s="7" t="str">
        <f>Query!O669</f>
        <v/>
      </c>
      <c r="P669" s="7" t="str">
        <f>Query!P669</f>
        <v/>
      </c>
      <c r="Q669" s="7" t="str">
        <f>Query!Q669</f>
        <v/>
      </c>
    </row>
    <row r="670" ht="15.75" customHeight="1">
      <c r="A670" s="7" t="str">
        <f>Query!A670</f>
        <v/>
      </c>
      <c r="B670" s="7" t="str">
        <f>Query!B670</f>
        <v/>
      </c>
      <c r="C670" s="7" t="str">
        <f>Query!C670</f>
        <v/>
      </c>
      <c r="D670" s="7" t="str">
        <f>Query!D670</f>
        <v/>
      </c>
      <c r="E670" s="7" t="str">
        <f>Query!E670</f>
        <v/>
      </c>
      <c r="F670" s="7" t="str">
        <f>Query!F670</f>
        <v/>
      </c>
      <c r="G670" s="7" t="str">
        <f>Query!G670</f>
        <v/>
      </c>
      <c r="H670" s="7" t="str">
        <f>Query!H670</f>
        <v/>
      </c>
      <c r="I670" s="7" t="str">
        <f>Query!I670</f>
        <v/>
      </c>
      <c r="J670" s="7" t="str">
        <f>Query!J670</f>
        <v/>
      </c>
      <c r="K670" s="7" t="str">
        <f>Query!K670</f>
        <v/>
      </c>
      <c r="L670" s="7" t="str">
        <f>Query!L670</f>
        <v/>
      </c>
      <c r="M670" s="7" t="str">
        <f>Query!M670</f>
        <v/>
      </c>
      <c r="N670" s="7" t="str">
        <f>Query!N670</f>
        <v/>
      </c>
      <c r="O670" s="7" t="str">
        <f>Query!O670</f>
        <v/>
      </c>
      <c r="P670" s="7" t="str">
        <f>Query!P670</f>
        <v/>
      </c>
      <c r="Q670" s="7" t="str">
        <f>Query!Q670</f>
        <v/>
      </c>
    </row>
    <row r="671" ht="15.75" customHeight="1">
      <c r="A671" s="7" t="str">
        <f>Query!A671</f>
        <v/>
      </c>
      <c r="B671" s="7" t="str">
        <f>Query!B671</f>
        <v/>
      </c>
      <c r="C671" s="7" t="str">
        <f>Query!C671</f>
        <v/>
      </c>
      <c r="D671" s="7" t="str">
        <f>Query!D671</f>
        <v/>
      </c>
      <c r="E671" s="7" t="str">
        <f>Query!E671</f>
        <v/>
      </c>
      <c r="F671" s="7" t="str">
        <f>Query!F671</f>
        <v/>
      </c>
      <c r="G671" s="7" t="str">
        <f>Query!G671</f>
        <v/>
      </c>
      <c r="H671" s="7" t="str">
        <f>Query!H671</f>
        <v/>
      </c>
      <c r="I671" s="7" t="str">
        <f>Query!I671</f>
        <v/>
      </c>
      <c r="J671" s="7" t="str">
        <f>Query!J671</f>
        <v/>
      </c>
      <c r="K671" s="7" t="str">
        <f>Query!K671</f>
        <v/>
      </c>
      <c r="L671" s="7" t="str">
        <f>Query!L671</f>
        <v/>
      </c>
      <c r="M671" s="7" t="str">
        <f>Query!M671</f>
        <v/>
      </c>
      <c r="N671" s="7" t="str">
        <f>Query!N671</f>
        <v/>
      </c>
      <c r="O671" s="7" t="str">
        <f>Query!O671</f>
        <v/>
      </c>
      <c r="P671" s="7" t="str">
        <f>Query!P671</f>
        <v/>
      </c>
      <c r="Q671" s="7" t="str">
        <f>Query!Q671</f>
        <v/>
      </c>
    </row>
    <row r="672" ht="15.75" customHeight="1">
      <c r="A672" s="7" t="str">
        <f>Query!A672</f>
        <v/>
      </c>
      <c r="B672" s="7" t="str">
        <f>Query!B672</f>
        <v/>
      </c>
      <c r="C672" s="7" t="str">
        <f>Query!C672</f>
        <v/>
      </c>
      <c r="D672" s="7" t="str">
        <f>Query!D672</f>
        <v/>
      </c>
      <c r="E672" s="7" t="str">
        <f>Query!E672</f>
        <v/>
      </c>
      <c r="F672" s="7" t="str">
        <f>Query!F672</f>
        <v/>
      </c>
      <c r="G672" s="7" t="str">
        <f>Query!G672</f>
        <v/>
      </c>
      <c r="H672" s="7" t="str">
        <f>Query!H672</f>
        <v/>
      </c>
      <c r="I672" s="7" t="str">
        <f>Query!I672</f>
        <v/>
      </c>
      <c r="J672" s="7" t="str">
        <f>Query!J672</f>
        <v/>
      </c>
      <c r="K672" s="7" t="str">
        <f>Query!K672</f>
        <v/>
      </c>
      <c r="L672" s="7" t="str">
        <f>Query!L672</f>
        <v/>
      </c>
      <c r="M672" s="7" t="str">
        <f>Query!M672</f>
        <v/>
      </c>
      <c r="N672" s="7" t="str">
        <f>Query!N672</f>
        <v/>
      </c>
      <c r="O672" s="7" t="str">
        <f>Query!O672</f>
        <v/>
      </c>
      <c r="P672" s="7" t="str">
        <f>Query!P672</f>
        <v/>
      </c>
      <c r="Q672" s="7" t="str">
        <f>Query!Q672</f>
        <v/>
      </c>
    </row>
    <row r="673" ht="15.75" customHeight="1">
      <c r="A673" s="7" t="str">
        <f>Query!A673</f>
        <v/>
      </c>
      <c r="B673" s="7" t="str">
        <f>Query!B673</f>
        <v/>
      </c>
      <c r="C673" s="7" t="str">
        <f>Query!C673</f>
        <v/>
      </c>
      <c r="D673" s="7" t="str">
        <f>Query!D673</f>
        <v/>
      </c>
      <c r="E673" s="7" t="str">
        <f>Query!E673</f>
        <v/>
      </c>
      <c r="F673" s="7" t="str">
        <f>Query!F673</f>
        <v/>
      </c>
      <c r="G673" s="7" t="str">
        <f>Query!G673</f>
        <v/>
      </c>
      <c r="H673" s="7" t="str">
        <f>Query!H673</f>
        <v/>
      </c>
      <c r="I673" s="7" t="str">
        <f>Query!I673</f>
        <v/>
      </c>
      <c r="J673" s="7" t="str">
        <f>Query!J673</f>
        <v/>
      </c>
      <c r="K673" s="7" t="str">
        <f>Query!K673</f>
        <v/>
      </c>
      <c r="L673" s="7" t="str">
        <f>Query!L673</f>
        <v/>
      </c>
      <c r="M673" s="7" t="str">
        <f>Query!M673</f>
        <v/>
      </c>
      <c r="N673" s="7" t="str">
        <f>Query!N673</f>
        <v/>
      </c>
      <c r="O673" s="7" t="str">
        <f>Query!O673</f>
        <v/>
      </c>
      <c r="P673" s="7" t="str">
        <f>Query!P673</f>
        <v/>
      </c>
      <c r="Q673" s="7" t="str">
        <f>Query!Q673</f>
        <v/>
      </c>
    </row>
    <row r="674" ht="15.75" customHeight="1">
      <c r="A674" s="7" t="str">
        <f>Query!A674</f>
        <v/>
      </c>
      <c r="B674" s="7" t="str">
        <f>Query!B674</f>
        <v/>
      </c>
      <c r="C674" s="7" t="str">
        <f>Query!C674</f>
        <v/>
      </c>
      <c r="D674" s="7" t="str">
        <f>Query!D674</f>
        <v/>
      </c>
      <c r="E674" s="7" t="str">
        <f>Query!E674</f>
        <v/>
      </c>
      <c r="F674" s="7" t="str">
        <f>Query!F674</f>
        <v/>
      </c>
      <c r="G674" s="7" t="str">
        <f>Query!G674</f>
        <v/>
      </c>
      <c r="H674" s="7" t="str">
        <f>Query!H674</f>
        <v/>
      </c>
      <c r="I674" s="7" t="str">
        <f>Query!I674</f>
        <v/>
      </c>
      <c r="J674" s="7" t="str">
        <f>Query!J674</f>
        <v/>
      </c>
      <c r="K674" s="7" t="str">
        <f>Query!K674</f>
        <v/>
      </c>
      <c r="L674" s="7" t="str">
        <f>Query!L674</f>
        <v/>
      </c>
      <c r="M674" s="7" t="str">
        <f>Query!M674</f>
        <v/>
      </c>
      <c r="N674" s="7" t="str">
        <f>Query!N674</f>
        <v/>
      </c>
      <c r="O674" s="7" t="str">
        <f>Query!O674</f>
        <v/>
      </c>
      <c r="P674" s="7" t="str">
        <f>Query!P674</f>
        <v/>
      </c>
      <c r="Q674" s="7" t="str">
        <f>Query!Q674</f>
        <v/>
      </c>
    </row>
    <row r="675" ht="15.75" customHeight="1">
      <c r="A675" s="7" t="str">
        <f>Query!A675</f>
        <v/>
      </c>
      <c r="B675" s="7" t="str">
        <f>Query!B675</f>
        <v/>
      </c>
      <c r="C675" s="7" t="str">
        <f>Query!C675</f>
        <v/>
      </c>
      <c r="D675" s="7" t="str">
        <f>Query!D675</f>
        <v/>
      </c>
      <c r="E675" s="7" t="str">
        <f>Query!E675</f>
        <v/>
      </c>
      <c r="F675" s="7" t="str">
        <f>Query!F675</f>
        <v/>
      </c>
      <c r="G675" s="7" t="str">
        <f>Query!G675</f>
        <v/>
      </c>
      <c r="H675" s="7" t="str">
        <f>Query!H675</f>
        <v/>
      </c>
      <c r="I675" s="7" t="str">
        <f>Query!I675</f>
        <v/>
      </c>
      <c r="J675" s="7" t="str">
        <f>Query!J675</f>
        <v/>
      </c>
      <c r="K675" s="7" t="str">
        <f>Query!K675</f>
        <v/>
      </c>
      <c r="L675" s="7" t="str">
        <f>Query!L675</f>
        <v/>
      </c>
      <c r="M675" s="7" t="str">
        <f>Query!M675</f>
        <v/>
      </c>
      <c r="N675" s="7" t="str">
        <f>Query!N675</f>
        <v/>
      </c>
      <c r="O675" s="7" t="str">
        <f>Query!O675</f>
        <v/>
      </c>
      <c r="P675" s="7" t="str">
        <f>Query!P675</f>
        <v/>
      </c>
      <c r="Q675" s="7" t="str">
        <f>Query!Q675</f>
        <v/>
      </c>
    </row>
    <row r="676" ht="15.75" customHeight="1">
      <c r="A676" s="7" t="str">
        <f>Query!A676</f>
        <v/>
      </c>
      <c r="B676" s="7" t="str">
        <f>Query!B676</f>
        <v/>
      </c>
      <c r="C676" s="7" t="str">
        <f>Query!C676</f>
        <v/>
      </c>
      <c r="D676" s="7" t="str">
        <f>Query!D676</f>
        <v/>
      </c>
      <c r="E676" s="7" t="str">
        <f>Query!E676</f>
        <v/>
      </c>
      <c r="F676" s="7" t="str">
        <f>Query!F676</f>
        <v/>
      </c>
      <c r="G676" s="7" t="str">
        <f>Query!G676</f>
        <v/>
      </c>
      <c r="H676" s="7" t="str">
        <f>Query!H676</f>
        <v/>
      </c>
      <c r="I676" s="7" t="str">
        <f>Query!I676</f>
        <v/>
      </c>
      <c r="J676" s="7" t="str">
        <f>Query!J676</f>
        <v/>
      </c>
      <c r="K676" s="7" t="str">
        <f>Query!K676</f>
        <v/>
      </c>
      <c r="L676" s="7" t="str">
        <f>Query!L676</f>
        <v/>
      </c>
      <c r="M676" s="7" t="str">
        <f>Query!M676</f>
        <v/>
      </c>
      <c r="N676" s="7" t="str">
        <f>Query!N676</f>
        <v/>
      </c>
      <c r="O676" s="7" t="str">
        <f>Query!O676</f>
        <v/>
      </c>
      <c r="P676" s="7" t="str">
        <f>Query!P676</f>
        <v/>
      </c>
      <c r="Q676" s="7" t="str">
        <f>Query!Q676</f>
        <v/>
      </c>
    </row>
    <row r="677" ht="15.75" customHeight="1">
      <c r="A677" s="7" t="str">
        <f>Query!A677</f>
        <v/>
      </c>
      <c r="B677" s="7" t="str">
        <f>Query!B677</f>
        <v/>
      </c>
      <c r="C677" s="7" t="str">
        <f>Query!C677</f>
        <v/>
      </c>
      <c r="D677" s="7" t="str">
        <f>Query!D677</f>
        <v/>
      </c>
      <c r="E677" s="7" t="str">
        <f>Query!E677</f>
        <v/>
      </c>
      <c r="F677" s="7" t="str">
        <f>Query!F677</f>
        <v/>
      </c>
      <c r="G677" s="7" t="str">
        <f>Query!G677</f>
        <v/>
      </c>
      <c r="H677" s="7" t="str">
        <f>Query!H677</f>
        <v/>
      </c>
      <c r="I677" s="7" t="str">
        <f>Query!I677</f>
        <v/>
      </c>
      <c r="J677" s="7" t="str">
        <f>Query!J677</f>
        <v/>
      </c>
      <c r="K677" s="7" t="str">
        <f>Query!K677</f>
        <v/>
      </c>
      <c r="L677" s="7" t="str">
        <f>Query!L677</f>
        <v/>
      </c>
      <c r="M677" s="7" t="str">
        <f>Query!M677</f>
        <v/>
      </c>
      <c r="N677" s="7" t="str">
        <f>Query!N677</f>
        <v/>
      </c>
      <c r="O677" s="7" t="str">
        <f>Query!O677</f>
        <v/>
      </c>
      <c r="P677" s="7" t="str">
        <f>Query!P677</f>
        <v/>
      </c>
      <c r="Q677" s="7" t="str">
        <f>Query!Q677</f>
        <v/>
      </c>
    </row>
    <row r="678" ht="15.75" customHeight="1">
      <c r="A678" s="7" t="str">
        <f>Query!A678</f>
        <v/>
      </c>
      <c r="B678" s="7" t="str">
        <f>Query!B678</f>
        <v/>
      </c>
      <c r="C678" s="7" t="str">
        <f>Query!C678</f>
        <v/>
      </c>
      <c r="D678" s="7" t="str">
        <f>Query!D678</f>
        <v/>
      </c>
      <c r="E678" s="7" t="str">
        <f>Query!E678</f>
        <v/>
      </c>
      <c r="F678" s="7" t="str">
        <f>Query!F678</f>
        <v/>
      </c>
      <c r="G678" s="7" t="str">
        <f>Query!G678</f>
        <v/>
      </c>
      <c r="H678" s="7" t="str">
        <f>Query!H678</f>
        <v/>
      </c>
      <c r="I678" s="7" t="str">
        <f>Query!I678</f>
        <v/>
      </c>
      <c r="J678" s="7" t="str">
        <f>Query!J678</f>
        <v/>
      </c>
      <c r="K678" s="7" t="str">
        <f>Query!K678</f>
        <v/>
      </c>
      <c r="L678" s="7" t="str">
        <f>Query!L678</f>
        <v/>
      </c>
      <c r="M678" s="7" t="str">
        <f>Query!M678</f>
        <v/>
      </c>
      <c r="N678" s="7" t="str">
        <f>Query!N678</f>
        <v/>
      </c>
      <c r="O678" s="7" t="str">
        <f>Query!O678</f>
        <v/>
      </c>
      <c r="P678" s="7" t="str">
        <f>Query!P678</f>
        <v/>
      </c>
      <c r="Q678" s="7" t="str">
        <f>Query!Q678</f>
        <v/>
      </c>
    </row>
    <row r="679" ht="15.75" customHeight="1">
      <c r="A679" s="7" t="str">
        <f>Query!A679</f>
        <v/>
      </c>
      <c r="B679" s="7" t="str">
        <f>Query!B679</f>
        <v/>
      </c>
      <c r="C679" s="7" t="str">
        <f>Query!C679</f>
        <v/>
      </c>
      <c r="D679" s="7" t="str">
        <f>Query!D679</f>
        <v/>
      </c>
      <c r="E679" s="7" t="str">
        <f>Query!E679</f>
        <v/>
      </c>
      <c r="F679" s="7" t="str">
        <f>Query!F679</f>
        <v/>
      </c>
      <c r="G679" s="7" t="str">
        <f>Query!G679</f>
        <v/>
      </c>
      <c r="H679" s="7" t="str">
        <f>Query!H679</f>
        <v/>
      </c>
      <c r="I679" s="7" t="str">
        <f>Query!I679</f>
        <v/>
      </c>
      <c r="J679" s="7" t="str">
        <f>Query!J679</f>
        <v/>
      </c>
      <c r="K679" s="7" t="str">
        <f>Query!K679</f>
        <v/>
      </c>
      <c r="L679" s="7" t="str">
        <f>Query!L679</f>
        <v/>
      </c>
      <c r="M679" s="7" t="str">
        <f>Query!M679</f>
        <v/>
      </c>
      <c r="N679" s="7" t="str">
        <f>Query!N679</f>
        <v/>
      </c>
      <c r="O679" s="7" t="str">
        <f>Query!O679</f>
        <v/>
      </c>
      <c r="P679" s="7" t="str">
        <f>Query!P679</f>
        <v/>
      </c>
      <c r="Q679" s="7" t="str">
        <f>Query!Q679</f>
        <v/>
      </c>
    </row>
    <row r="680" ht="15.75" customHeight="1">
      <c r="A680" s="7" t="str">
        <f>Query!A680</f>
        <v/>
      </c>
      <c r="B680" s="7" t="str">
        <f>Query!B680</f>
        <v/>
      </c>
      <c r="C680" s="7" t="str">
        <f>Query!C680</f>
        <v/>
      </c>
      <c r="D680" s="7" t="str">
        <f>Query!D680</f>
        <v/>
      </c>
      <c r="E680" s="7" t="str">
        <f>Query!E680</f>
        <v/>
      </c>
      <c r="F680" s="7" t="str">
        <f>Query!F680</f>
        <v/>
      </c>
      <c r="G680" s="7" t="str">
        <f>Query!G680</f>
        <v/>
      </c>
      <c r="H680" s="7" t="str">
        <f>Query!H680</f>
        <v/>
      </c>
      <c r="I680" s="7" t="str">
        <f>Query!I680</f>
        <v/>
      </c>
      <c r="J680" s="7" t="str">
        <f>Query!J680</f>
        <v/>
      </c>
      <c r="K680" s="7" t="str">
        <f>Query!K680</f>
        <v/>
      </c>
      <c r="L680" s="7" t="str">
        <f>Query!L680</f>
        <v/>
      </c>
      <c r="M680" s="7" t="str">
        <f>Query!M680</f>
        <v/>
      </c>
      <c r="N680" s="7" t="str">
        <f>Query!N680</f>
        <v/>
      </c>
      <c r="O680" s="7" t="str">
        <f>Query!O680</f>
        <v/>
      </c>
      <c r="P680" s="7" t="str">
        <f>Query!P680</f>
        <v/>
      </c>
      <c r="Q680" s="7" t="str">
        <f>Query!Q680</f>
        <v/>
      </c>
    </row>
    <row r="681" ht="15.75" customHeight="1">
      <c r="A681" s="7" t="str">
        <f>Query!A681</f>
        <v/>
      </c>
      <c r="B681" s="7" t="str">
        <f>Query!B681</f>
        <v/>
      </c>
      <c r="C681" s="7" t="str">
        <f>Query!C681</f>
        <v/>
      </c>
      <c r="D681" s="7" t="str">
        <f>Query!D681</f>
        <v/>
      </c>
      <c r="E681" s="7" t="str">
        <f>Query!E681</f>
        <v/>
      </c>
      <c r="F681" s="7" t="str">
        <f>Query!F681</f>
        <v/>
      </c>
      <c r="G681" s="7" t="str">
        <f>Query!G681</f>
        <v/>
      </c>
      <c r="H681" s="7" t="str">
        <f>Query!H681</f>
        <v/>
      </c>
      <c r="I681" s="7" t="str">
        <f>Query!I681</f>
        <v/>
      </c>
      <c r="J681" s="7" t="str">
        <f>Query!J681</f>
        <v/>
      </c>
      <c r="K681" s="7" t="str">
        <f>Query!K681</f>
        <v/>
      </c>
      <c r="L681" s="7" t="str">
        <f>Query!L681</f>
        <v/>
      </c>
      <c r="M681" s="7" t="str">
        <f>Query!M681</f>
        <v/>
      </c>
      <c r="N681" s="7" t="str">
        <f>Query!N681</f>
        <v/>
      </c>
      <c r="O681" s="7" t="str">
        <f>Query!O681</f>
        <v/>
      </c>
      <c r="P681" s="7" t="str">
        <f>Query!P681</f>
        <v/>
      </c>
      <c r="Q681" s="7" t="str">
        <f>Query!Q681</f>
        <v/>
      </c>
    </row>
    <row r="682" ht="15.75" customHeight="1">
      <c r="A682" s="7" t="str">
        <f>Query!A682</f>
        <v/>
      </c>
      <c r="B682" s="7" t="str">
        <f>Query!B682</f>
        <v/>
      </c>
      <c r="C682" s="7" t="str">
        <f>Query!C682</f>
        <v/>
      </c>
      <c r="D682" s="7" t="str">
        <f>Query!D682</f>
        <v/>
      </c>
      <c r="E682" s="7" t="str">
        <f>Query!E682</f>
        <v/>
      </c>
      <c r="F682" s="7" t="str">
        <f>Query!F682</f>
        <v/>
      </c>
      <c r="G682" s="7" t="str">
        <f>Query!G682</f>
        <v/>
      </c>
      <c r="H682" s="7" t="str">
        <f>Query!H682</f>
        <v/>
      </c>
      <c r="I682" s="7" t="str">
        <f>Query!I682</f>
        <v/>
      </c>
      <c r="J682" s="7" t="str">
        <f>Query!J682</f>
        <v/>
      </c>
      <c r="K682" s="7" t="str">
        <f>Query!K682</f>
        <v/>
      </c>
      <c r="L682" s="7" t="str">
        <f>Query!L682</f>
        <v/>
      </c>
      <c r="M682" s="7" t="str">
        <f>Query!M682</f>
        <v/>
      </c>
      <c r="N682" s="7" t="str">
        <f>Query!N682</f>
        <v/>
      </c>
      <c r="O682" s="7" t="str">
        <f>Query!O682</f>
        <v/>
      </c>
      <c r="P682" s="7" t="str">
        <f>Query!P682</f>
        <v/>
      </c>
      <c r="Q682" s="7" t="str">
        <f>Query!Q682</f>
        <v/>
      </c>
    </row>
    <row r="683" ht="15.75" customHeight="1">
      <c r="A683" s="7" t="str">
        <f>Query!A683</f>
        <v/>
      </c>
      <c r="B683" s="7" t="str">
        <f>Query!B683</f>
        <v/>
      </c>
      <c r="C683" s="7" t="str">
        <f>Query!C683</f>
        <v/>
      </c>
      <c r="D683" s="7" t="str">
        <f>Query!D683</f>
        <v/>
      </c>
      <c r="E683" s="7" t="str">
        <f>Query!E683</f>
        <v/>
      </c>
      <c r="F683" s="7" t="str">
        <f>Query!F683</f>
        <v/>
      </c>
      <c r="G683" s="7" t="str">
        <f>Query!G683</f>
        <v/>
      </c>
      <c r="H683" s="7" t="str">
        <f>Query!H683</f>
        <v/>
      </c>
      <c r="I683" s="7" t="str">
        <f>Query!I683</f>
        <v/>
      </c>
      <c r="J683" s="7" t="str">
        <f>Query!J683</f>
        <v/>
      </c>
      <c r="K683" s="7" t="str">
        <f>Query!K683</f>
        <v/>
      </c>
      <c r="L683" s="7" t="str">
        <f>Query!L683</f>
        <v/>
      </c>
      <c r="M683" s="7" t="str">
        <f>Query!M683</f>
        <v/>
      </c>
      <c r="N683" s="7" t="str">
        <f>Query!N683</f>
        <v/>
      </c>
      <c r="O683" s="7" t="str">
        <f>Query!O683</f>
        <v/>
      </c>
      <c r="P683" s="7" t="str">
        <f>Query!P683</f>
        <v/>
      </c>
      <c r="Q683" s="7" t="str">
        <f>Query!Q683</f>
        <v/>
      </c>
    </row>
    <row r="684" ht="15.75" customHeight="1">
      <c r="A684" s="7" t="str">
        <f>Query!A684</f>
        <v/>
      </c>
      <c r="B684" s="7" t="str">
        <f>Query!B684</f>
        <v/>
      </c>
      <c r="C684" s="7" t="str">
        <f>Query!C684</f>
        <v/>
      </c>
      <c r="D684" s="7" t="str">
        <f>Query!D684</f>
        <v/>
      </c>
      <c r="E684" s="7" t="str">
        <f>Query!E684</f>
        <v/>
      </c>
      <c r="F684" s="7" t="str">
        <f>Query!F684</f>
        <v/>
      </c>
      <c r="G684" s="7" t="str">
        <f>Query!G684</f>
        <v/>
      </c>
      <c r="H684" s="7" t="str">
        <f>Query!H684</f>
        <v/>
      </c>
      <c r="I684" s="7" t="str">
        <f>Query!I684</f>
        <v/>
      </c>
      <c r="J684" s="7" t="str">
        <f>Query!J684</f>
        <v/>
      </c>
      <c r="K684" s="7" t="str">
        <f>Query!K684</f>
        <v/>
      </c>
      <c r="L684" s="7" t="str">
        <f>Query!L684</f>
        <v/>
      </c>
      <c r="M684" s="7" t="str">
        <f>Query!M684</f>
        <v/>
      </c>
      <c r="N684" s="7" t="str">
        <f>Query!N684</f>
        <v/>
      </c>
      <c r="O684" s="7" t="str">
        <f>Query!O684</f>
        <v/>
      </c>
      <c r="P684" s="7" t="str">
        <f>Query!P684</f>
        <v/>
      </c>
      <c r="Q684" s="7" t="str">
        <f>Query!Q684</f>
        <v/>
      </c>
    </row>
    <row r="685" ht="15.75" customHeight="1">
      <c r="A685" s="7" t="str">
        <f>Query!A685</f>
        <v/>
      </c>
      <c r="B685" s="7" t="str">
        <f>Query!B685</f>
        <v/>
      </c>
      <c r="C685" s="7" t="str">
        <f>Query!C685</f>
        <v/>
      </c>
      <c r="D685" s="7" t="str">
        <f>Query!D685</f>
        <v/>
      </c>
      <c r="E685" s="7" t="str">
        <f>Query!E685</f>
        <v/>
      </c>
      <c r="F685" s="7" t="str">
        <f>Query!F685</f>
        <v/>
      </c>
      <c r="G685" s="7" t="str">
        <f>Query!G685</f>
        <v/>
      </c>
      <c r="H685" s="7" t="str">
        <f>Query!H685</f>
        <v/>
      </c>
      <c r="I685" s="7" t="str">
        <f>Query!I685</f>
        <v/>
      </c>
      <c r="J685" s="7" t="str">
        <f>Query!J685</f>
        <v/>
      </c>
      <c r="K685" s="7" t="str">
        <f>Query!K685</f>
        <v/>
      </c>
      <c r="L685" s="7" t="str">
        <f>Query!L685</f>
        <v/>
      </c>
      <c r="M685" s="7" t="str">
        <f>Query!M685</f>
        <v/>
      </c>
      <c r="N685" s="7" t="str">
        <f>Query!N685</f>
        <v/>
      </c>
      <c r="O685" s="7" t="str">
        <f>Query!O685</f>
        <v/>
      </c>
      <c r="P685" s="7" t="str">
        <f>Query!P685</f>
        <v/>
      </c>
      <c r="Q685" s="7" t="str">
        <f>Query!Q685</f>
        <v/>
      </c>
    </row>
    <row r="686" ht="15.75" customHeight="1">
      <c r="A686" s="7" t="str">
        <f>Query!A686</f>
        <v/>
      </c>
      <c r="B686" s="7" t="str">
        <f>Query!B686</f>
        <v/>
      </c>
      <c r="C686" s="7" t="str">
        <f>Query!C686</f>
        <v/>
      </c>
      <c r="D686" s="7" t="str">
        <f>Query!D686</f>
        <v/>
      </c>
      <c r="E686" s="7" t="str">
        <f>Query!E686</f>
        <v/>
      </c>
      <c r="F686" s="7" t="str">
        <f>Query!F686</f>
        <v/>
      </c>
      <c r="G686" s="7" t="str">
        <f>Query!G686</f>
        <v/>
      </c>
      <c r="H686" s="7" t="str">
        <f>Query!H686</f>
        <v/>
      </c>
      <c r="I686" s="7" t="str">
        <f>Query!I686</f>
        <v/>
      </c>
      <c r="J686" s="7" t="str">
        <f>Query!J686</f>
        <v/>
      </c>
      <c r="K686" s="7" t="str">
        <f>Query!K686</f>
        <v/>
      </c>
      <c r="L686" s="7" t="str">
        <f>Query!L686</f>
        <v/>
      </c>
      <c r="M686" s="7" t="str">
        <f>Query!M686</f>
        <v/>
      </c>
      <c r="N686" s="7" t="str">
        <f>Query!N686</f>
        <v/>
      </c>
      <c r="O686" s="7" t="str">
        <f>Query!O686</f>
        <v/>
      </c>
      <c r="P686" s="7" t="str">
        <f>Query!P686</f>
        <v/>
      </c>
      <c r="Q686" s="7" t="str">
        <f>Query!Q686</f>
        <v/>
      </c>
    </row>
    <row r="687" ht="15.75" customHeight="1">
      <c r="A687" s="7" t="str">
        <f>Query!A687</f>
        <v/>
      </c>
      <c r="B687" s="7" t="str">
        <f>Query!B687</f>
        <v/>
      </c>
      <c r="C687" s="7" t="str">
        <f>Query!C687</f>
        <v/>
      </c>
      <c r="D687" s="7" t="str">
        <f>Query!D687</f>
        <v/>
      </c>
      <c r="E687" s="7" t="str">
        <f>Query!E687</f>
        <v/>
      </c>
      <c r="F687" s="7" t="str">
        <f>Query!F687</f>
        <v/>
      </c>
      <c r="G687" s="7" t="str">
        <f>Query!G687</f>
        <v/>
      </c>
      <c r="H687" s="7" t="str">
        <f>Query!H687</f>
        <v/>
      </c>
      <c r="I687" s="7" t="str">
        <f>Query!I687</f>
        <v/>
      </c>
      <c r="J687" s="7" t="str">
        <f>Query!J687</f>
        <v/>
      </c>
      <c r="K687" s="7" t="str">
        <f>Query!K687</f>
        <v/>
      </c>
      <c r="L687" s="7" t="str">
        <f>Query!L687</f>
        <v/>
      </c>
      <c r="M687" s="7" t="str">
        <f>Query!M687</f>
        <v/>
      </c>
      <c r="N687" s="7" t="str">
        <f>Query!N687</f>
        <v/>
      </c>
      <c r="O687" s="7" t="str">
        <f>Query!O687</f>
        <v/>
      </c>
      <c r="P687" s="7" t="str">
        <f>Query!P687</f>
        <v/>
      </c>
      <c r="Q687" s="7" t="str">
        <f>Query!Q687</f>
        <v/>
      </c>
    </row>
    <row r="688" ht="15.75" customHeight="1">
      <c r="A688" s="7" t="str">
        <f>Query!A688</f>
        <v/>
      </c>
      <c r="B688" s="7" t="str">
        <f>Query!B688</f>
        <v/>
      </c>
      <c r="C688" s="7" t="str">
        <f>Query!C688</f>
        <v/>
      </c>
      <c r="D688" s="7" t="str">
        <f>Query!D688</f>
        <v/>
      </c>
      <c r="E688" s="7" t="str">
        <f>Query!E688</f>
        <v/>
      </c>
      <c r="F688" s="7" t="str">
        <f>Query!F688</f>
        <v/>
      </c>
      <c r="G688" s="7" t="str">
        <f>Query!G688</f>
        <v/>
      </c>
      <c r="H688" s="7" t="str">
        <f>Query!H688</f>
        <v/>
      </c>
      <c r="I688" s="7" t="str">
        <f>Query!I688</f>
        <v/>
      </c>
      <c r="J688" s="7" t="str">
        <f>Query!J688</f>
        <v/>
      </c>
      <c r="K688" s="7" t="str">
        <f>Query!K688</f>
        <v/>
      </c>
      <c r="L688" s="7" t="str">
        <f>Query!L688</f>
        <v/>
      </c>
      <c r="M688" s="7" t="str">
        <f>Query!M688</f>
        <v/>
      </c>
      <c r="N688" s="7" t="str">
        <f>Query!N688</f>
        <v/>
      </c>
      <c r="O688" s="7" t="str">
        <f>Query!O688</f>
        <v/>
      </c>
      <c r="P688" s="7" t="str">
        <f>Query!P688</f>
        <v/>
      </c>
      <c r="Q688" s="7" t="str">
        <f>Query!Q688</f>
        <v/>
      </c>
    </row>
    <row r="689" ht="15.75" customHeight="1">
      <c r="A689" s="7" t="str">
        <f>Query!A689</f>
        <v/>
      </c>
      <c r="B689" s="7" t="str">
        <f>Query!B689</f>
        <v/>
      </c>
      <c r="C689" s="7" t="str">
        <f>Query!C689</f>
        <v/>
      </c>
      <c r="D689" s="7" t="str">
        <f>Query!D689</f>
        <v/>
      </c>
      <c r="E689" s="7" t="str">
        <f>Query!E689</f>
        <v/>
      </c>
      <c r="F689" s="7" t="str">
        <f>Query!F689</f>
        <v/>
      </c>
      <c r="G689" s="7" t="str">
        <f>Query!G689</f>
        <v/>
      </c>
      <c r="H689" s="7" t="str">
        <f>Query!H689</f>
        <v/>
      </c>
      <c r="I689" s="7" t="str">
        <f>Query!I689</f>
        <v/>
      </c>
      <c r="J689" s="7" t="str">
        <f>Query!J689</f>
        <v/>
      </c>
      <c r="K689" s="7" t="str">
        <f>Query!K689</f>
        <v/>
      </c>
      <c r="L689" s="7" t="str">
        <f>Query!L689</f>
        <v/>
      </c>
      <c r="M689" s="7" t="str">
        <f>Query!M689</f>
        <v/>
      </c>
      <c r="N689" s="7" t="str">
        <f>Query!N689</f>
        <v/>
      </c>
      <c r="O689" s="7" t="str">
        <f>Query!O689</f>
        <v/>
      </c>
      <c r="P689" s="7" t="str">
        <f>Query!P689</f>
        <v/>
      </c>
      <c r="Q689" s="7" t="str">
        <f>Query!Q689</f>
        <v/>
      </c>
    </row>
    <row r="690" ht="15.75" customHeight="1">
      <c r="A690" s="7" t="str">
        <f>Query!A690</f>
        <v/>
      </c>
      <c r="B690" s="7" t="str">
        <f>Query!B690</f>
        <v/>
      </c>
      <c r="C690" s="7" t="str">
        <f>Query!C690</f>
        <v/>
      </c>
      <c r="D690" s="7" t="str">
        <f>Query!D690</f>
        <v/>
      </c>
      <c r="E690" s="7" t="str">
        <f>Query!E690</f>
        <v/>
      </c>
      <c r="F690" s="7" t="str">
        <f>Query!F690</f>
        <v/>
      </c>
      <c r="G690" s="7" t="str">
        <f>Query!G690</f>
        <v/>
      </c>
      <c r="H690" s="7" t="str">
        <f>Query!H690</f>
        <v/>
      </c>
      <c r="I690" s="7" t="str">
        <f>Query!I690</f>
        <v/>
      </c>
      <c r="J690" s="7" t="str">
        <f>Query!J690</f>
        <v/>
      </c>
      <c r="K690" s="7" t="str">
        <f>Query!K690</f>
        <v/>
      </c>
      <c r="L690" s="7" t="str">
        <f>Query!L690</f>
        <v/>
      </c>
      <c r="M690" s="7" t="str">
        <f>Query!M690</f>
        <v/>
      </c>
      <c r="N690" s="7" t="str">
        <f>Query!N690</f>
        <v/>
      </c>
      <c r="O690" s="7" t="str">
        <f>Query!O690</f>
        <v/>
      </c>
      <c r="P690" s="7" t="str">
        <f>Query!P690</f>
        <v/>
      </c>
      <c r="Q690" s="7" t="str">
        <f>Query!Q690</f>
        <v/>
      </c>
    </row>
    <row r="691" ht="15.75" customHeight="1">
      <c r="A691" s="7" t="str">
        <f>Query!A691</f>
        <v/>
      </c>
      <c r="B691" s="7" t="str">
        <f>Query!B691</f>
        <v/>
      </c>
      <c r="C691" s="7" t="str">
        <f>Query!C691</f>
        <v/>
      </c>
      <c r="D691" s="7" t="str">
        <f>Query!D691</f>
        <v/>
      </c>
      <c r="E691" s="7" t="str">
        <f>Query!E691</f>
        <v/>
      </c>
      <c r="F691" s="7" t="str">
        <f>Query!F691</f>
        <v/>
      </c>
      <c r="G691" s="7" t="str">
        <f>Query!G691</f>
        <v/>
      </c>
      <c r="H691" s="7" t="str">
        <f>Query!H691</f>
        <v/>
      </c>
      <c r="I691" s="7" t="str">
        <f>Query!I691</f>
        <v/>
      </c>
      <c r="J691" s="7" t="str">
        <f>Query!J691</f>
        <v/>
      </c>
      <c r="K691" s="7" t="str">
        <f>Query!K691</f>
        <v/>
      </c>
      <c r="L691" s="7" t="str">
        <f>Query!L691</f>
        <v/>
      </c>
      <c r="M691" s="7" t="str">
        <f>Query!M691</f>
        <v/>
      </c>
      <c r="N691" s="7" t="str">
        <f>Query!N691</f>
        <v/>
      </c>
      <c r="O691" s="7" t="str">
        <f>Query!O691</f>
        <v/>
      </c>
      <c r="P691" s="7" t="str">
        <f>Query!P691</f>
        <v/>
      </c>
      <c r="Q691" s="7" t="str">
        <f>Query!Q691</f>
        <v/>
      </c>
    </row>
    <row r="692" ht="15.75" customHeight="1">
      <c r="A692" s="7" t="str">
        <f>Query!A692</f>
        <v/>
      </c>
      <c r="B692" s="7" t="str">
        <f>Query!B692</f>
        <v/>
      </c>
      <c r="C692" s="7" t="str">
        <f>Query!C692</f>
        <v/>
      </c>
      <c r="D692" s="7" t="str">
        <f>Query!D692</f>
        <v/>
      </c>
      <c r="E692" s="7" t="str">
        <f>Query!E692</f>
        <v/>
      </c>
      <c r="F692" s="7" t="str">
        <f>Query!F692</f>
        <v/>
      </c>
      <c r="G692" s="7" t="str">
        <f>Query!G692</f>
        <v/>
      </c>
      <c r="H692" s="7" t="str">
        <f>Query!H692</f>
        <v/>
      </c>
      <c r="I692" s="7" t="str">
        <f>Query!I692</f>
        <v/>
      </c>
      <c r="J692" s="7" t="str">
        <f>Query!J692</f>
        <v/>
      </c>
      <c r="K692" s="7" t="str">
        <f>Query!K692</f>
        <v/>
      </c>
      <c r="L692" s="7" t="str">
        <f>Query!L692</f>
        <v/>
      </c>
      <c r="M692" s="7" t="str">
        <f>Query!M692</f>
        <v/>
      </c>
      <c r="N692" s="7" t="str">
        <f>Query!N692</f>
        <v/>
      </c>
      <c r="O692" s="7" t="str">
        <f>Query!O692</f>
        <v/>
      </c>
      <c r="P692" s="7" t="str">
        <f>Query!P692</f>
        <v/>
      </c>
      <c r="Q692" s="7" t="str">
        <f>Query!Q692</f>
        <v/>
      </c>
    </row>
    <row r="693" ht="15.75" customHeight="1">
      <c r="A693" s="7" t="str">
        <f>Query!A693</f>
        <v/>
      </c>
      <c r="B693" s="7" t="str">
        <f>Query!B693</f>
        <v/>
      </c>
      <c r="C693" s="7" t="str">
        <f>Query!C693</f>
        <v/>
      </c>
      <c r="D693" s="7" t="str">
        <f>Query!D693</f>
        <v/>
      </c>
      <c r="E693" s="7" t="str">
        <f>Query!E693</f>
        <v/>
      </c>
      <c r="F693" s="7" t="str">
        <f>Query!F693</f>
        <v/>
      </c>
      <c r="G693" s="7" t="str">
        <f>Query!G693</f>
        <v/>
      </c>
      <c r="H693" s="7" t="str">
        <f>Query!H693</f>
        <v/>
      </c>
      <c r="I693" s="7" t="str">
        <f>Query!I693</f>
        <v/>
      </c>
      <c r="J693" s="7" t="str">
        <f>Query!J693</f>
        <v/>
      </c>
      <c r="K693" s="7" t="str">
        <f>Query!K693</f>
        <v/>
      </c>
      <c r="L693" s="7" t="str">
        <f>Query!L693</f>
        <v/>
      </c>
      <c r="M693" s="7" t="str">
        <f>Query!M693</f>
        <v/>
      </c>
      <c r="N693" s="7" t="str">
        <f>Query!N693</f>
        <v/>
      </c>
      <c r="O693" s="7" t="str">
        <f>Query!O693</f>
        <v/>
      </c>
      <c r="P693" s="7" t="str">
        <f>Query!P693</f>
        <v/>
      </c>
      <c r="Q693" s="7" t="str">
        <f>Query!Q693</f>
        <v/>
      </c>
    </row>
    <row r="694" ht="15.75" customHeight="1">
      <c r="A694" s="7" t="str">
        <f>Query!A694</f>
        <v/>
      </c>
      <c r="B694" s="7" t="str">
        <f>Query!B694</f>
        <v/>
      </c>
      <c r="C694" s="7" t="str">
        <f>Query!C694</f>
        <v/>
      </c>
      <c r="D694" s="7" t="str">
        <f>Query!D694</f>
        <v/>
      </c>
      <c r="E694" s="7" t="str">
        <f>Query!E694</f>
        <v/>
      </c>
      <c r="F694" s="7" t="str">
        <f>Query!F694</f>
        <v/>
      </c>
      <c r="G694" s="7" t="str">
        <f>Query!G694</f>
        <v/>
      </c>
      <c r="H694" s="7" t="str">
        <f>Query!H694</f>
        <v/>
      </c>
      <c r="I694" s="7" t="str">
        <f>Query!I694</f>
        <v/>
      </c>
      <c r="J694" s="7" t="str">
        <f>Query!J694</f>
        <v/>
      </c>
      <c r="K694" s="7" t="str">
        <f>Query!K694</f>
        <v/>
      </c>
      <c r="L694" s="7" t="str">
        <f>Query!L694</f>
        <v/>
      </c>
      <c r="M694" s="7" t="str">
        <f>Query!M694</f>
        <v/>
      </c>
      <c r="N694" s="7" t="str">
        <f>Query!N694</f>
        <v/>
      </c>
      <c r="O694" s="7" t="str">
        <f>Query!O694</f>
        <v/>
      </c>
      <c r="P694" s="7" t="str">
        <f>Query!P694</f>
        <v/>
      </c>
      <c r="Q694" s="7" t="str">
        <f>Query!Q694</f>
        <v/>
      </c>
    </row>
    <row r="695" ht="15.75" customHeight="1">
      <c r="A695" s="7" t="str">
        <f>Query!A695</f>
        <v/>
      </c>
      <c r="B695" s="7" t="str">
        <f>Query!B695</f>
        <v/>
      </c>
      <c r="C695" s="7" t="str">
        <f>Query!C695</f>
        <v/>
      </c>
      <c r="D695" s="7" t="str">
        <f>Query!D695</f>
        <v/>
      </c>
      <c r="E695" s="7" t="str">
        <f>Query!E695</f>
        <v/>
      </c>
      <c r="F695" s="7" t="str">
        <f>Query!F695</f>
        <v/>
      </c>
      <c r="G695" s="7" t="str">
        <f>Query!G695</f>
        <v/>
      </c>
      <c r="H695" s="7" t="str">
        <f>Query!H695</f>
        <v/>
      </c>
      <c r="I695" s="7" t="str">
        <f>Query!I695</f>
        <v/>
      </c>
      <c r="J695" s="7" t="str">
        <f>Query!J695</f>
        <v/>
      </c>
      <c r="K695" s="7" t="str">
        <f>Query!K695</f>
        <v/>
      </c>
      <c r="L695" s="7" t="str">
        <f>Query!L695</f>
        <v/>
      </c>
      <c r="M695" s="7" t="str">
        <f>Query!M695</f>
        <v/>
      </c>
      <c r="N695" s="7" t="str">
        <f>Query!N695</f>
        <v/>
      </c>
      <c r="O695" s="7" t="str">
        <f>Query!O695</f>
        <v/>
      </c>
      <c r="P695" s="7" t="str">
        <f>Query!P695</f>
        <v/>
      </c>
      <c r="Q695" s="7" t="str">
        <f>Query!Q695</f>
        <v/>
      </c>
    </row>
    <row r="696" ht="15.75" customHeight="1">
      <c r="A696" s="7" t="str">
        <f>Query!A696</f>
        <v/>
      </c>
      <c r="B696" s="7" t="str">
        <f>Query!B696</f>
        <v/>
      </c>
      <c r="C696" s="7" t="str">
        <f>Query!C696</f>
        <v/>
      </c>
      <c r="D696" s="7" t="str">
        <f>Query!D696</f>
        <v/>
      </c>
      <c r="E696" s="7" t="str">
        <f>Query!E696</f>
        <v/>
      </c>
      <c r="F696" s="7" t="str">
        <f>Query!F696</f>
        <v/>
      </c>
      <c r="G696" s="7" t="str">
        <f>Query!G696</f>
        <v/>
      </c>
      <c r="H696" s="7" t="str">
        <f>Query!H696</f>
        <v/>
      </c>
      <c r="I696" s="7" t="str">
        <f>Query!I696</f>
        <v/>
      </c>
      <c r="J696" s="7" t="str">
        <f>Query!J696</f>
        <v/>
      </c>
      <c r="K696" s="7" t="str">
        <f>Query!K696</f>
        <v/>
      </c>
      <c r="L696" s="7" t="str">
        <f>Query!L696</f>
        <v/>
      </c>
      <c r="M696" s="7" t="str">
        <f>Query!M696</f>
        <v/>
      </c>
      <c r="N696" s="7" t="str">
        <f>Query!N696</f>
        <v/>
      </c>
      <c r="O696" s="7" t="str">
        <f>Query!O696</f>
        <v/>
      </c>
      <c r="P696" s="7" t="str">
        <f>Query!P696</f>
        <v/>
      </c>
      <c r="Q696" s="7" t="str">
        <f>Query!Q696</f>
        <v/>
      </c>
    </row>
    <row r="697" ht="15.75" customHeight="1">
      <c r="A697" s="7" t="str">
        <f>Query!A697</f>
        <v/>
      </c>
      <c r="B697" s="7" t="str">
        <f>Query!B697</f>
        <v/>
      </c>
      <c r="C697" s="7" t="str">
        <f>Query!C697</f>
        <v/>
      </c>
      <c r="D697" s="7" t="str">
        <f>Query!D697</f>
        <v/>
      </c>
      <c r="E697" s="7" t="str">
        <f>Query!E697</f>
        <v/>
      </c>
      <c r="F697" s="7" t="str">
        <f>Query!F697</f>
        <v/>
      </c>
      <c r="G697" s="7" t="str">
        <f>Query!G697</f>
        <v/>
      </c>
      <c r="H697" s="7" t="str">
        <f>Query!H697</f>
        <v/>
      </c>
      <c r="I697" s="7" t="str">
        <f>Query!I697</f>
        <v/>
      </c>
      <c r="J697" s="7" t="str">
        <f>Query!J697</f>
        <v/>
      </c>
      <c r="K697" s="7" t="str">
        <f>Query!K697</f>
        <v/>
      </c>
      <c r="L697" s="7" t="str">
        <f>Query!L697</f>
        <v/>
      </c>
      <c r="M697" s="7" t="str">
        <f>Query!M697</f>
        <v/>
      </c>
      <c r="N697" s="7" t="str">
        <f>Query!N697</f>
        <v/>
      </c>
      <c r="O697" s="7" t="str">
        <f>Query!O697</f>
        <v/>
      </c>
      <c r="P697" s="7" t="str">
        <f>Query!P697</f>
        <v/>
      </c>
      <c r="Q697" s="7" t="str">
        <f>Query!Q697</f>
        <v/>
      </c>
    </row>
    <row r="698" ht="15.75" customHeight="1">
      <c r="A698" s="7" t="str">
        <f>Query!A698</f>
        <v/>
      </c>
      <c r="B698" s="7" t="str">
        <f>Query!B698</f>
        <v/>
      </c>
      <c r="C698" s="7" t="str">
        <f>Query!C698</f>
        <v/>
      </c>
      <c r="D698" s="7" t="str">
        <f>Query!D698</f>
        <v/>
      </c>
      <c r="E698" s="7" t="str">
        <f>Query!E698</f>
        <v/>
      </c>
      <c r="F698" s="7" t="str">
        <f>Query!F698</f>
        <v/>
      </c>
      <c r="G698" s="7" t="str">
        <f>Query!G698</f>
        <v/>
      </c>
      <c r="H698" s="7" t="str">
        <f>Query!H698</f>
        <v/>
      </c>
      <c r="I698" s="7" t="str">
        <f>Query!I698</f>
        <v/>
      </c>
      <c r="J698" s="7" t="str">
        <f>Query!J698</f>
        <v/>
      </c>
      <c r="K698" s="7" t="str">
        <f>Query!K698</f>
        <v/>
      </c>
      <c r="L698" s="7" t="str">
        <f>Query!L698</f>
        <v/>
      </c>
      <c r="M698" s="7" t="str">
        <f>Query!M698</f>
        <v/>
      </c>
      <c r="N698" s="7" t="str">
        <f>Query!N698</f>
        <v/>
      </c>
      <c r="O698" s="7" t="str">
        <f>Query!O698</f>
        <v/>
      </c>
      <c r="P698" s="7" t="str">
        <f>Query!P698</f>
        <v/>
      </c>
      <c r="Q698" s="7" t="str">
        <f>Query!Q698</f>
        <v/>
      </c>
    </row>
    <row r="699" ht="15.75" customHeight="1">
      <c r="A699" s="7" t="str">
        <f>Query!A699</f>
        <v/>
      </c>
      <c r="B699" s="7" t="str">
        <f>Query!B699</f>
        <v/>
      </c>
      <c r="C699" s="7" t="str">
        <f>Query!C699</f>
        <v/>
      </c>
      <c r="D699" s="7" t="str">
        <f>Query!D699</f>
        <v/>
      </c>
      <c r="E699" s="7" t="str">
        <f>Query!E699</f>
        <v/>
      </c>
      <c r="F699" s="7" t="str">
        <f>Query!F699</f>
        <v/>
      </c>
      <c r="G699" s="7" t="str">
        <f>Query!G699</f>
        <v/>
      </c>
      <c r="H699" s="7" t="str">
        <f>Query!H699</f>
        <v/>
      </c>
      <c r="I699" s="7" t="str">
        <f>Query!I699</f>
        <v/>
      </c>
      <c r="J699" s="7" t="str">
        <f>Query!J699</f>
        <v/>
      </c>
      <c r="K699" s="7" t="str">
        <f>Query!K699</f>
        <v/>
      </c>
      <c r="L699" s="7" t="str">
        <f>Query!L699</f>
        <v/>
      </c>
      <c r="M699" s="7" t="str">
        <f>Query!M699</f>
        <v/>
      </c>
      <c r="N699" s="7" t="str">
        <f>Query!N699</f>
        <v/>
      </c>
      <c r="O699" s="7" t="str">
        <f>Query!O699</f>
        <v/>
      </c>
      <c r="P699" s="7" t="str">
        <f>Query!P699</f>
        <v/>
      </c>
      <c r="Q699" s="7" t="str">
        <f>Query!Q699</f>
        <v/>
      </c>
    </row>
    <row r="700" ht="15.75" customHeight="1">
      <c r="A700" s="7" t="str">
        <f>Query!A700</f>
        <v/>
      </c>
      <c r="B700" s="7" t="str">
        <f>Query!B700</f>
        <v/>
      </c>
      <c r="C700" s="7" t="str">
        <f>Query!C700</f>
        <v/>
      </c>
      <c r="D700" s="7" t="str">
        <f>Query!D700</f>
        <v/>
      </c>
      <c r="E700" s="7" t="str">
        <f>Query!E700</f>
        <v/>
      </c>
      <c r="F700" s="7" t="str">
        <f>Query!F700</f>
        <v/>
      </c>
      <c r="G700" s="7" t="str">
        <f>Query!G700</f>
        <v/>
      </c>
      <c r="H700" s="7" t="str">
        <f>Query!H700</f>
        <v/>
      </c>
      <c r="I700" s="7" t="str">
        <f>Query!I700</f>
        <v/>
      </c>
      <c r="J700" s="7" t="str">
        <f>Query!J700</f>
        <v/>
      </c>
      <c r="K700" s="7" t="str">
        <f>Query!K700</f>
        <v/>
      </c>
      <c r="L700" s="7" t="str">
        <f>Query!L700</f>
        <v/>
      </c>
      <c r="M700" s="7" t="str">
        <f>Query!M700</f>
        <v/>
      </c>
      <c r="N700" s="7" t="str">
        <f>Query!N700</f>
        <v/>
      </c>
      <c r="O700" s="7" t="str">
        <f>Query!O700</f>
        <v/>
      </c>
      <c r="P700" s="7" t="str">
        <f>Query!P700</f>
        <v/>
      </c>
      <c r="Q700" s="7" t="str">
        <f>Query!Q700</f>
        <v/>
      </c>
    </row>
    <row r="701" ht="15.75" customHeight="1">
      <c r="A701" s="7" t="str">
        <f>Query!A701</f>
        <v/>
      </c>
      <c r="B701" s="7" t="str">
        <f>Query!B701</f>
        <v/>
      </c>
      <c r="C701" s="7" t="str">
        <f>Query!C701</f>
        <v/>
      </c>
      <c r="D701" s="7" t="str">
        <f>Query!D701</f>
        <v/>
      </c>
      <c r="E701" s="7" t="str">
        <f>Query!E701</f>
        <v/>
      </c>
      <c r="F701" s="7" t="str">
        <f>Query!F701</f>
        <v/>
      </c>
      <c r="G701" s="7" t="str">
        <f>Query!G701</f>
        <v/>
      </c>
      <c r="H701" s="7" t="str">
        <f>Query!H701</f>
        <v/>
      </c>
      <c r="I701" s="7" t="str">
        <f>Query!I701</f>
        <v/>
      </c>
      <c r="J701" s="7" t="str">
        <f>Query!J701</f>
        <v/>
      </c>
      <c r="K701" s="7" t="str">
        <f>Query!K701</f>
        <v/>
      </c>
      <c r="L701" s="7" t="str">
        <f>Query!L701</f>
        <v/>
      </c>
      <c r="M701" s="7" t="str">
        <f>Query!M701</f>
        <v/>
      </c>
      <c r="N701" s="7" t="str">
        <f>Query!N701</f>
        <v/>
      </c>
      <c r="O701" s="7" t="str">
        <f>Query!O701</f>
        <v/>
      </c>
      <c r="P701" s="7" t="str">
        <f>Query!P701</f>
        <v/>
      </c>
      <c r="Q701" s="7" t="str">
        <f>Query!Q701</f>
        <v/>
      </c>
    </row>
    <row r="702" ht="15.75" customHeight="1">
      <c r="A702" s="7" t="str">
        <f>Query!A702</f>
        <v/>
      </c>
      <c r="B702" s="7" t="str">
        <f>Query!B702</f>
        <v/>
      </c>
      <c r="C702" s="7" t="str">
        <f>Query!C702</f>
        <v/>
      </c>
      <c r="D702" s="7" t="str">
        <f>Query!D702</f>
        <v/>
      </c>
      <c r="E702" s="7" t="str">
        <f>Query!E702</f>
        <v/>
      </c>
      <c r="F702" s="7" t="str">
        <f>Query!F702</f>
        <v/>
      </c>
      <c r="G702" s="7" t="str">
        <f>Query!G702</f>
        <v/>
      </c>
      <c r="H702" s="7" t="str">
        <f>Query!H702</f>
        <v/>
      </c>
      <c r="I702" s="7" t="str">
        <f>Query!I702</f>
        <v/>
      </c>
      <c r="J702" s="7" t="str">
        <f>Query!J702</f>
        <v/>
      </c>
      <c r="K702" s="7" t="str">
        <f>Query!K702</f>
        <v/>
      </c>
      <c r="L702" s="7" t="str">
        <f>Query!L702</f>
        <v/>
      </c>
      <c r="M702" s="7" t="str">
        <f>Query!M702</f>
        <v/>
      </c>
      <c r="N702" s="7" t="str">
        <f>Query!N702</f>
        <v/>
      </c>
      <c r="O702" s="7" t="str">
        <f>Query!O702</f>
        <v/>
      </c>
      <c r="P702" s="7" t="str">
        <f>Query!P702</f>
        <v/>
      </c>
      <c r="Q702" s="7" t="str">
        <f>Query!Q702</f>
        <v/>
      </c>
    </row>
    <row r="703" ht="15.75" customHeight="1">
      <c r="A703" s="7" t="str">
        <f>Query!A703</f>
        <v/>
      </c>
      <c r="B703" s="7" t="str">
        <f>Query!B703</f>
        <v/>
      </c>
      <c r="C703" s="7" t="str">
        <f>Query!C703</f>
        <v/>
      </c>
      <c r="D703" s="7" t="str">
        <f>Query!D703</f>
        <v/>
      </c>
      <c r="E703" s="7" t="str">
        <f>Query!E703</f>
        <v/>
      </c>
      <c r="F703" s="7" t="str">
        <f>Query!F703</f>
        <v/>
      </c>
      <c r="G703" s="7" t="str">
        <f>Query!G703</f>
        <v/>
      </c>
      <c r="H703" s="7" t="str">
        <f>Query!H703</f>
        <v/>
      </c>
      <c r="I703" s="7" t="str">
        <f>Query!I703</f>
        <v/>
      </c>
      <c r="J703" s="7" t="str">
        <f>Query!J703</f>
        <v/>
      </c>
      <c r="K703" s="7" t="str">
        <f>Query!K703</f>
        <v/>
      </c>
      <c r="L703" s="7" t="str">
        <f>Query!L703</f>
        <v/>
      </c>
      <c r="M703" s="7" t="str">
        <f>Query!M703</f>
        <v/>
      </c>
      <c r="N703" s="7" t="str">
        <f>Query!N703</f>
        <v/>
      </c>
      <c r="O703" s="7" t="str">
        <f>Query!O703</f>
        <v/>
      </c>
      <c r="P703" s="7" t="str">
        <f>Query!P703</f>
        <v/>
      </c>
      <c r="Q703" s="7" t="str">
        <f>Query!Q703</f>
        <v/>
      </c>
    </row>
    <row r="704" ht="15.75" customHeight="1">
      <c r="A704" s="7" t="str">
        <f>Query!A704</f>
        <v/>
      </c>
      <c r="B704" s="7" t="str">
        <f>Query!B704</f>
        <v/>
      </c>
      <c r="C704" s="7" t="str">
        <f>Query!C704</f>
        <v/>
      </c>
      <c r="D704" s="7" t="str">
        <f>Query!D704</f>
        <v/>
      </c>
      <c r="E704" s="7" t="str">
        <f>Query!E704</f>
        <v/>
      </c>
      <c r="F704" s="7" t="str">
        <f>Query!F704</f>
        <v/>
      </c>
      <c r="G704" s="7" t="str">
        <f>Query!G704</f>
        <v/>
      </c>
      <c r="H704" s="7" t="str">
        <f>Query!H704</f>
        <v/>
      </c>
      <c r="I704" s="7" t="str">
        <f>Query!I704</f>
        <v/>
      </c>
      <c r="J704" s="7" t="str">
        <f>Query!J704</f>
        <v/>
      </c>
      <c r="K704" s="7" t="str">
        <f>Query!K704</f>
        <v/>
      </c>
      <c r="L704" s="7" t="str">
        <f>Query!L704</f>
        <v/>
      </c>
      <c r="M704" s="7" t="str">
        <f>Query!M704</f>
        <v/>
      </c>
      <c r="N704" s="7" t="str">
        <f>Query!N704</f>
        <v/>
      </c>
      <c r="O704" s="7" t="str">
        <f>Query!O704</f>
        <v/>
      </c>
      <c r="P704" s="7" t="str">
        <f>Query!P704</f>
        <v/>
      </c>
      <c r="Q704" s="7" t="str">
        <f>Query!Q704</f>
        <v/>
      </c>
    </row>
    <row r="705" ht="15.75" customHeight="1">
      <c r="A705" s="7" t="str">
        <f>Query!A705</f>
        <v/>
      </c>
      <c r="B705" s="7" t="str">
        <f>Query!B705</f>
        <v/>
      </c>
      <c r="C705" s="7" t="str">
        <f>Query!C705</f>
        <v/>
      </c>
      <c r="D705" s="7" t="str">
        <f>Query!D705</f>
        <v/>
      </c>
      <c r="E705" s="7" t="str">
        <f>Query!E705</f>
        <v/>
      </c>
      <c r="F705" s="7" t="str">
        <f>Query!F705</f>
        <v/>
      </c>
      <c r="G705" s="7" t="str">
        <f>Query!G705</f>
        <v/>
      </c>
      <c r="H705" s="7" t="str">
        <f>Query!H705</f>
        <v/>
      </c>
      <c r="I705" s="7" t="str">
        <f>Query!I705</f>
        <v/>
      </c>
      <c r="J705" s="7" t="str">
        <f>Query!J705</f>
        <v/>
      </c>
      <c r="K705" s="7" t="str">
        <f>Query!K705</f>
        <v/>
      </c>
      <c r="L705" s="7" t="str">
        <f>Query!L705</f>
        <v/>
      </c>
      <c r="M705" s="7" t="str">
        <f>Query!M705</f>
        <v/>
      </c>
      <c r="N705" s="7" t="str">
        <f>Query!N705</f>
        <v/>
      </c>
      <c r="O705" s="7" t="str">
        <f>Query!O705</f>
        <v/>
      </c>
      <c r="P705" s="7" t="str">
        <f>Query!P705</f>
        <v/>
      </c>
      <c r="Q705" s="7" t="str">
        <f>Query!Q705</f>
        <v/>
      </c>
    </row>
    <row r="706" ht="15.75" customHeight="1">
      <c r="A706" s="7" t="str">
        <f>Query!A706</f>
        <v/>
      </c>
      <c r="B706" s="7" t="str">
        <f>Query!B706</f>
        <v/>
      </c>
      <c r="C706" s="7" t="str">
        <f>Query!C706</f>
        <v/>
      </c>
      <c r="D706" s="7" t="str">
        <f>Query!D706</f>
        <v/>
      </c>
      <c r="E706" s="7" t="str">
        <f>Query!E706</f>
        <v/>
      </c>
      <c r="F706" s="7" t="str">
        <f>Query!F706</f>
        <v/>
      </c>
      <c r="G706" s="7" t="str">
        <f>Query!G706</f>
        <v/>
      </c>
      <c r="H706" s="7" t="str">
        <f>Query!H706</f>
        <v/>
      </c>
      <c r="I706" s="7" t="str">
        <f>Query!I706</f>
        <v/>
      </c>
      <c r="J706" s="7" t="str">
        <f>Query!J706</f>
        <v/>
      </c>
      <c r="K706" s="7" t="str">
        <f>Query!K706</f>
        <v/>
      </c>
      <c r="L706" s="7" t="str">
        <f>Query!L706</f>
        <v/>
      </c>
      <c r="M706" s="7" t="str">
        <f>Query!M706</f>
        <v/>
      </c>
      <c r="N706" s="7" t="str">
        <f>Query!N706</f>
        <v/>
      </c>
      <c r="O706" s="7" t="str">
        <f>Query!O706</f>
        <v/>
      </c>
      <c r="P706" s="7" t="str">
        <f>Query!P706</f>
        <v/>
      </c>
      <c r="Q706" s="7" t="str">
        <f>Query!Q706</f>
        <v/>
      </c>
    </row>
    <row r="707" ht="15.75" customHeight="1">
      <c r="A707" s="7" t="str">
        <f>Query!A707</f>
        <v/>
      </c>
      <c r="B707" s="7" t="str">
        <f>Query!B707</f>
        <v/>
      </c>
      <c r="C707" s="7" t="str">
        <f>Query!C707</f>
        <v/>
      </c>
      <c r="D707" s="7" t="str">
        <f>Query!D707</f>
        <v/>
      </c>
      <c r="E707" s="7" t="str">
        <f>Query!E707</f>
        <v/>
      </c>
      <c r="F707" s="7" t="str">
        <f>Query!F707</f>
        <v/>
      </c>
      <c r="G707" s="7" t="str">
        <f>Query!G707</f>
        <v/>
      </c>
      <c r="H707" s="7" t="str">
        <f>Query!H707</f>
        <v/>
      </c>
      <c r="I707" s="7" t="str">
        <f>Query!I707</f>
        <v/>
      </c>
      <c r="J707" s="7" t="str">
        <f>Query!J707</f>
        <v/>
      </c>
      <c r="K707" s="7" t="str">
        <f>Query!K707</f>
        <v/>
      </c>
      <c r="L707" s="7" t="str">
        <f>Query!L707</f>
        <v/>
      </c>
      <c r="M707" s="7" t="str">
        <f>Query!M707</f>
        <v/>
      </c>
      <c r="N707" s="7" t="str">
        <f>Query!N707</f>
        <v/>
      </c>
      <c r="O707" s="7" t="str">
        <f>Query!O707</f>
        <v/>
      </c>
      <c r="P707" s="7" t="str">
        <f>Query!P707</f>
        <v/>
      </c>
      <c r="Q707" s="7" t="str">
        <f>Query!Q707</f>
        <v/>
      </c>
    </row>
    <row r="708" ht="15.75" customHeight="1">
      <c r="A708" s="7" t="str">
        <f>Query!A708</f>
        <v/>
      </c>
      <c r="B708" s="7" t="str">
        <f>Query!B708</f>
        <v/>
      </c>
      <c r="C708" s="7" t="str">
        <f>Query!C708</f>
        <v/>
      </c>
      <c r="D708" s="7" t="str">
        <f>Query!D708</f>
        <v/>
      </c>
      <c r="E708" s="7" t="str">
        <f>Query!E708</f>
        <v/>
      </c>
      <c r="F708" s="7" t="str">
        <f>Query!F708</f>
        <v/>
      </c>
      <c r="G708" s="7" t="str">
        <f>Query!G708</f>
        <v/>
      </c>
      <c r="H708" s="7" t="str">
        <f>Query!H708</f>
        <v/>
      </c>
      <c r="I708" s="7" t="str">
        <f>Query!I708</f>
        <v/>
      </c>
      <c r="J708" s="7" t="str">
        <f>Query!J708</f>
        <v/>
      </c>
      <c r="K708" s="7" t="str">
        <f>Query!K708</f>
        <v/>
      </c>
      <c r="L708" s="7" t="str">
        <f>Query!L708</f>
        <v/>
      </c>
      <c r="M708" s="7" t="str">
        <f>Query!M708</f>
        <v/>
      </c>
      <c r="N708" s="7" t="str">
        <f>Query!N708</f>
        <v/>
      </c>
      <c r="O708" s="7" t="str">
        <f>Query!O708</f>
        <v/>
      </c>
      <c r="P708" s="7" t="str">
        <f>Query!P708</f>
        <v/>
      </c>
      <c r="Q708" s="7" t="str">
        <f>Query!Q708</f>
        <v/>
      </c>
    </row>
    <row r="709" ht="15.75" customHeight="1">
      <c r="A709" s="7" t="str">
        <f>Query!A709</f>
        <v/>
      </c>
      <c r="B709" s="7" t="str">
        <f>Query!B709</f>
        <v/>
      </c>
      <c r="C709" s="7" t="str">
        <f>Query!C709</f>
        <v/>
      </c>
      <c r="D709" s="7" t="str">
        <f>Query!D709</f>
        <v/>
      </c>
      <c r="E709" s="7" t="str">
        <f>Query!E709</f>
        <v/>
      </c>
      <c r="F709" s="7" t="str">
        <f>Query!F709</f>
        <v/>
      </c>
      <c r="G709" s="7" t="str">
        <f>Query!G709</f>
        <v/>
      </c>
      <c r="H709" s="7" t="str">
        <f>Query!H709</f>
        <v/>
      </c>
      <c r="I709" s="7" t="str">
        <f>Query!I709</f>
        <v/>
      </c>
      <c r="J709" s="7" t="str">
        <f>Query!J709</f>
        <v/>
      </c>
      <c r="K709" s="7" t="str">
        <f>Query!K709</f>
        <v/>
      </c>
      <c r="L709" s="7" t="str">
        <f>Query!L709</f>
        <v/>
      </c>
      <c r="M709" s="7" t="str">
        <f>Query!M709</f>
        <v/>
      </c>
      <c r="N709" s="7" t="str">
        <f>Query!N709</f>
        <v/>
      </c>
      <c r="O709" s="7" t="str">
        <f>Query!O709</f>
        <v/>
      </c>
      <c r="P709" s="7" t="str">
        <f>Query!P709</f>
        <v/>
      </c>
      <c r="Q709" s="7" t="str">
        <f>Query!Q709</f>
        <v/>
      </c>
    </row>
    <row r="710" ht="15.75" customHeight="1">
      <c r="A710" s="7" t="str">
        <f>Query!A710</f>
        <v/>
      </c>
      <c r="B710" s="7" t="str">
        <f>Query!B710</f>
        <v/>
      </c>
      <c r="C710" s="7" t="str">
        <f>Query!C710</f>
        <v/>
      </c>
      <c r="D710" s="7" t="str">
        <f>Query!D710</f>
        <v/>
      </c>
      <c r="E710" s="7" t="str">
        <f>Query!E710</f>
        <v/>
      </c>
      <c r="F710" s="7" t="str">
        <f>Query!F710</f>
        <v/>
      </c>
      <c r="G710" s="7" t="str">
        <f>Query!G710</f>
        <v/>
      </c>
      <c r="H710" s="7" t="str">
        <f>Query!H710</f>
        <v/>
      </c>
      <c r="I710" s="7" t="str">
        <f>Query!I710</f>
        <v/>
      </c>
      <c r="J710" s="7" t="str">
        <f>Query!J710</f>
        <v/>
      </c>
      <c r="K710" s="7" t="str">
        <f>Query!K710</f>
        <v/>
      </c>
      <c r="L710" s="7" t="str">
        <f>Query!L710</f>
        <v/>
      </c>
      <c r="M710" s="7" t="str">
        <f>Query!M710</f>
        <v/>
      </c>
      <c r="N710" s="7" t="str">
        <f>Query!N710</f>
        <v/>
      </c>
      <c r="O710" s="7" t="str">
        <f>Query!O710</f>
        <v/>
      </c>
      <c r="P710" s="7" t="str">
        <f>Query!P710</f>
        <v/>
      </c>
      <c r="Q710" s="7" t="str">
        <f>Query!Q710</f>
        <v/>
      </c>
    </row>
    <row r="711" ht="15.75" customHeight="1">
      <c r="A711" s="7" t="str">
        <f>Query!A711</f>
        <v/>
      </c>
      <c r="B711" s="7" t="str">
        <f>Query!B711</f>
        <v/>
      </c>
      <c r="C711" s="7" t="str">
        <f>Query!C711</f>
        <v/>
      </c>
      <c r="D711" s="7" t="str">
        <f>Query!D711</f>
        <v/>
      </c>
      <c r="E711" s="7" t="str">
        <f>Query!E711</f>
        <v/>
      </c>
      <c r="F711" s="7" t="str">
        <f>Query!F711</f>
        <v/>
      </c>
      <c r="G711" s="7" t="str">
        <f>Query!G711</f>
        <v/>
      </c>
      <c r="H711" s="7" t="str">
        <f>Query!H711</f>
        <v/>
      </c>
      <c r="I711" s="7" t="str">
        <f>Query!I711</f>
        <v/>
      </c>
      <c r="J711" s="7" t="str">
        <f>Query!J711</f>
        <v/>
      </c>
      <c r="K711" s="7" t="str">
        <f>Query!K711</f>
        <v/>
      </c>
      <c r="L711" s="7" t="str">
        <f>Query!L711</f>
        <v/>
      </c>
      <c r="M711" s="7" t="str">
        <f>Query!M711</f>
        <v/>
      </c>
      <c r="N711" s="7" t="str">
        <f>Query!N711</f>
        <v/>
      </c>
      <c r="O711" s="7" t="str">
        <f>Query!O711</f>
        <v/>
      </c>
      <c r="P711" s="7" t="str">
        <f>Query!P711</f>
        <v/>
      </c>
      <c r="Q711" s="7" t="str">
        <f>Query!Q711</f>
        <v/>
      </c>
    </row>
    <row r="712" ht="15.75" customHeight="1">
      <c r="A712" s="7" t="str">
        <f>Query!A712</f>
        <v/>
      </c>
      <c r="B712" s="7" t="str">
        <f>Query!B712</f>
        <v/>
      </c>
      <c r="C712" s="7" t="str">
        <f>Query!C712</f>
        <v/>
      </c>
      <c r="D712" s="7" t="str">
        <f>Query!D712</f>
        <v/>
      </c>
      <c r="E712" s="7" t="str">
        <f>Query!E712</f>
        <v/>
      </c>
      <c r="F712" s="7" t="str">
        <f>Query!F712</f>
        <v/>
      </c>
      <c r="G712" s="7" t="str">
        <f>Query!G712</f>
        <v/>
      </c>
      <c r="H712" s="7" t="str">
        <f>Query!H712</f>
        <v/>
      </c>
      <c r="I712" s="7" t="str">
        <f>Query!I712</f>
        <v/>
      </c>
      <c r="J712" s="7" t="str">
        <f>Query!J712</f>
        <v/>
      </c>
      <c r="K712" s="7" t="str">
        <f>Query!K712</f>
        <v/>
      </c>
      <c r="L712" s="7" t="str">
        <f>Query!L712</f>
        <v/>
      </c>
      <c r="M712" s="7" t="str">
        <f>Query!M712</f>
        <v/>
      </c>
      <c r="N712" s="7" t="str">
        <f>Query!N712</f>
        <v/>
      </c>
      <c r="O712" s="7" t="str">
        <f>Query!O712</f>
        <v/>
      </c>
      <c r="P712" s="7" t="str">
        <f>Query!P712</f>
        <v/>
      </c>
      <c r="Q712" s="7" t="str">
        <f>Query!Q712</f>
        <v/>
      </c>
    </row>
    <row r="713" ht="15.75" customHeight="1">
      <c r="A713" s="7" t="str">
        <f>Query!A713</f>
        <v/>
      </c>
      <c r="B713" s="7" t="str">
        <f>Query!B713</f>
        <v/>
      </c>
      <c r="C713" s="7" t="str">
        <f>Query!C713</f>
        <v/>
      </c>
      <c r="D713" s="7" t="str">
        <f>Query!D713</f>
        <v/>
      </c>
      <c r="E713" s="7" t="str">
        <f>Query!E713</f>
        <v/>
      </c>
      <c r="F713" s="7" t="str">
        <f>Query!F713</f>
        <v/>
      </c>
      <c r="G713" s="7" t="str">
        <f>Query!G713</f>
        <v/>
      </c>
      <c r="H713" s="7" t="str">
        <f>Query!H713</f>
        <v/>
      </c>
      <c r="I713" s="7" t="str">
        <f>Query!I713</f>
        <v/>
      </c>
      <c r="J713" s="7" t="str">
        <f>Query!J713</f>
        <v/>
      </c>
      <c r="K713" s="7" t="str">
        <f>Query!K713</f>
        <v/>
      </c>
      <c r="L713" s="7" t="str">
        <f>Query!L713</f>
        <v/>
      </c>
      <c r="M713" s="7" t="str">
        <f>Query!M713</f>
        <v/>
      </c>
      <c r="N713" s="7" t="str">
        <f>Query!N713</f>
        <v/>
      </c>
      <c r="O713" s="7" t="str">
        <f>Query!O713</f>
        <v/>
      </c>
      <c r="P713" s="7" t="str">
        <f>Query!P713</f>
        <v/>
      </c>
      <c r="Q713" s="7" t="str">
        <f>Query!Q713</f>
        <v/>
      </c>
    </row>
    <row r="714" ht="15.75" customHeight="1">
      <c r="A714" s="7" t="str">
        <f>Query!A714</f>
        <v/>
      </c>
      <c r="B714" s="7" t="str">
        <f>Query!B714</f>
        <v/>
      </c>
      <c r="C714" s="7" t="str">
        <f>Query!C714</f>
        <v/>
      </c>
      <c r="D714" s="7" t="str">
        <f>Query!D714</f>
        <v/>
      </c>
      <c r="E714" s="7" t="str">
        <f>Query!E714</f>
        <v/>
      </c>
      <c r="F714" s="7" t="str">
        <f>Query!F714</f>
        <v/>
      </c>
      <c r="G714" s="7" t="str">
        <f>Query!G714</f>
        <v/>
      </c>
      <c r="H714" s="7" t="str">
        <f>Query!H714</f>
        <v/>
      </c>
      <c r="I714" s="7" t="str">
        <f>Query!I714</f>
        <v/>
      </c>
      <c r="J714" s="7" t="str">
        <f>Query!J714</f>
        <v/>
      </c>
      <c r="K714" s="7" t="str">
        <f>Query!K714</f>
        <v/>
      </c>
      <c r="L714" s="7" t="str">
        <f>Query!L714</f>
        <v/>
      </c>
      <c r="M714" s="7" t="str">
        <f>Query!M714</f>
        <v/>
      </c>
      <c r="N714" s="7" t="str">
        <f>Query!N714</f>
        <v/>
      </c>
      <c r="O714" s="7" t="str">
        <f>Query!O714</f>
        <v/>
      </c>
      <c r="P714" s="7" t="str">
        <f>Query!P714</f>
        <v/>
      </c>
      <c r="Q714" s="7" t="str">
        <f>Query!Q714</f>
        <v/>
      </c>
    </row>
    <row r="715" ht="15.75" customHeight="1">
      <c r="A715" s="7" t="str">
        <f>Query!A715</f>
        <v/>
      </c>
      <c r="B715" s="7" t="str">
        <f>Query!B715</f>
        <v/>
      </c>
      <c r="C715" s="7" t="str">
        <f>Query!C715</f>
        <v/>
      </c>
      <c r="D715" s="7" t="str">
        <f>Query!D715</f>
        <v/>
      </c>
      <c r="E715" s="7" t="str">
        <f>Query!E715</f>
        <v/>
      </c>
      <c r="F715" s="7" t="str">
        <f>Query!F715</f>
        <v/>
      </c>
      <c r="G715" s="7" t="str">
        <f>Query!G715</f>
        <v/>
      </c>
      <c r="H715" s="7" t="str">
        <f>Query!H715</f>
        <v/>
      </c>
      <c r="I715" s="7" t="str">
        <f>Query!I715</f>
        <v/>
      </c>
      <c r="J715" s="7" t="str">
        <f>Query!J715</f>
        <v/>
      </c>
      <c r="K715" s="7" t="str">
        <f>Query!K715</f>
        <v/>
      </c>
      <c r="L715" s="7" t="str">
        <f>Query!L715</f>
        <v/>
      </c>
      <c r="M715" s="7" t="str">
        <f>Query!M715</f>
        <v/>
      </c>
      <c r="N715" s="7" t="str">
        <f>Query!N715</f>
        <v/>
      </c>
      <c r="O715" s="7" t="str">
        <f>Query!O715</f>
        <v/>
      </c>
      <c r="P715" s="7" t="str">
        <f>Query!P715</f>
        <v/>
      </c>
      <c r="Q715" s="7" t="str">
        <f>Query!Q715</f>
        <v/>
      </c>
    </row>
    <row r="716" ht="15.75" customHeight="1">
      <c r="A716" s="7" t="str">
        <f>Query!A716</f>
        <v/>
      </c>
      <c r="B716" s="7" t="str">
        <f>Query!B716</f>
        <v/>
      </c>
      <c r="C716" s="7" t="str">
        <f>Query!C716</f>
        <v/>
      </c>
      <c r="D716" s="7" t="str">
        <f>Query!D716</f>
        <v/>
      </c>
      <c r="E716" s="7" t="str">
        <f>Query!E716</f>
        <v/>
      </c>
      <c r="F716" s="7" t="str">
        <f>Query!F716</f>
        <v/>
      </c>
      <c r="G716" s="7" t="str">
        <f>Query!G716</f>
        <v/>
      </c>
      <c r="H716" s="7" t="str">
        <f>Query!H716</f>
        <v/>
      </c>
      <c r="I716" s="7" t="str">
        <f>Query!I716</f>
        <v/>
      </c>
      <c r="J716" s="7" t="str">
        <f>Query!J716</f>
        <v/>
      </c>
      <c r="K716" s="7" t="str">
        <f>Query!K716</f>
        <v/>
      </c>
      <c r="L716" s="7" t="str">
        <f>Query!L716</f>
        <v/>
      </c>
      <c r="M716" s="7" t="str">
        <f>Query!M716</f>
        <v/>
      </c>
      <c r="N716" s="7" t="str">
        <f>Query!N716</f>
        <v/>
      </c>
      <c r="O716" s="7" t="str">
        <f>Query!O716</f>
        <v/>
      </c>
      <c r="P716" s="7" t="str">
        <f>Query!P716</f>
        <v/>
      </c>
      <c r="Q716" s="7" t="str">
        <f>Query!Q716</f>
        <v/>
      </c>
    </row>
    <row r="717" ht="15.75" customHeight="1">
      <c r="A717" s="7" t="str">
        <f>Query!A717</f>
        <v/>
      </c>
      <c r="B717" s="7" t="str">
        <f>Query!B717</f>
        <v/>
      </c>
      <c r="C717" s="7" t="str">
        <f>Query!C717</f>
        <v/>
      </c>
      <c r="D717" s="7" t="str">
        <f>Query!D717</f>
        <v/>
      </c>
      <c r="E717" s="7" t="str">
        <f>Query!E717</f>
        <v/>
      </c>
      <c r="F717" s="7" t="str">
        <f>Query!F717</f>
        <v/>
      </c>
      <c r="G717" s="7" t="str">
        <f>Query!G717</f>
        <v/>
      </c>
      <c r="H717" s="7" t="str">
        <f>Query!H717</f>
        <v/>
      </c>
      <c r="I717" s="7" t="str">
        <f>Query!I717</f>
        <v/>
      </c>
      <c r="J717" s="7" t="str">
        <f>Query!J717</f>
        <v/>
      </c>
      <c r="K717" s="7" t="str">
        <f>Query!K717</f>
        <v/>
      </c>
      <c r="L717" s="7" t="str">
        <f>Query!L717</f>
        <v/>
      </c>
      <c r="M717" s="7" t="str">
        <f>Query!M717</f>
        <v/>
      </c>
      <c r="N717" s="7" t="str">
        <f>Query!N717</f>
        <v/>
      </c>
      <c r="O717" s="7" t="str">
        <f>Query!O717</f>
        <v/>
      </c>
      <c r="P717" s="7" t="str">
        <f>Query!P717</f>
        <v/>
      </c>
      <c r="Q717" s="7" t="str">
        <f>Query!Q717</f>
        <v/>
      </c>
    </row>
    <row r="718" ht="15.75" customHeight="1">
      <c r="A718" s="7" t="str">
        <f>Query!A718</f>
        <v/>
      </c>
      <c r="B718" s="7" t="str">
        <f>Query!B718</f>
        <v/>
      </c>
      <c r="C718" s="7" t="str">
        <f>Query!C718</f>
        <v/>
      </c>
      <c r="D718" s="7" t="str">
        <f>Query!D718</f>
        <v/>
      </c>
      <c r="E718" s="7" t="str">
        <f>Query!E718</f>
        <v/>
      </c>
      <c r="F718" s="7" t="str">
        <f>Query!F718</f>
        <v/>
      </c>
      <c r="G718" s="7" t="str">
        <f>Query!G718</f>
        <v/>
      </c>
      <c r="H718" s="7" t="str">
        <f>Query!H718</f>
        <v/>
      </c>
      <c r="I718" s="7" t="str">
        <f>Query!I718</f>
        <v/>
      </c>
      <c r="J718" s="7" t="str">
        <f>Query!J718</f>
        <v/>
      </c>
      <c r="K718" s="7" t="str">
        <f>Query!K718</f>
        <v/>
      </c>
      <c r="L718" s="7" t="str">
        <f>Query!L718</f>
        <v/>
      </c>
      <c r="M718" s="7" t="str">
        <f>Query!M718</f>
        <v/>
      </c>
      <c r="N718" s="7" t="str">
        <f>Query!N718</f>
        <v/>
      </c>
      <c r="O718" s="7" t="str">
        <f>Query!O718</f>
        <v/>
      </c>
      <c r="P718" s="7" t="str">
        <f>Query!P718</f>
        <v/>
      </c>
      <c r="Q718" s="7" t="str">
        <f>Query!Q718</f>
        <v/>
      </c>
    </row>
    <row r="719" ht="15.75" customHeight="1">
      <c r="A719" s="7" t="str">
        <f>Query!A719</f>
        <v/>
      </c>
      <c r="B719" s="7" t="str">
        <f>Query!B719</f>
        <v/>
      </c>
      <c r="C719" s="7" t="str">
        <f>Query!C719</f>
        <v/>
      </c>
      <c r="D719" s="7" t="str">
        <f>Query!D719</f>
        <v/>
      </c>
      <c r="E719" s="7" t="str">
        <f>Query!E719</f>
        <v/>
      </c>
      <c r="F719" s="7" t="str">
        <f>Query!F719</f>
        <v/>
      </c>
      <c r="G719" s="7" t="str">
        <f>Query!G719</f>
        <v/>
      </c>
      <c r="H719" s="7" t="str">
        <f>Query!H719</f>
        <v/>
      </c>
      <c r="I719" s="7" t="str">
        <f>Query!I719</f>
        <v/>
      </c>
      <c r="J719" s="7" t="str">
        <f>Query!J719</f>
        <v/>
      </c>
      <c r="K719" s="7" t="str">
        <f>Query!K719</f>
        <v/>
      </c>
      <c r="L719" s="7" t="str">
        <f>Query!L719</f>
        <v/>
      </c>
      <c r="M719" s="7" t="str">
        <f>Query!M719</f>
        <v/>
      </c>
      <c r="N719" s="7" t="str">
        <f>Query!N719</f>
        <v/>
      </c>
      <c r="O719" s="7" t="str">
        <f>Query!O719</f>
        <v/>
      </c>
      <c r="P719" s="7" t="str">
        <f>Query!P719</f>
        <v/>
      </c>
      <c r="Q719" s="7" t="str">
        <f>Query!Q719</f>
        <v/>
      </c>
    </row>
    <row r="720" ht="15.75" customHeight="1">
      <c r="A720" s="7" t="str">
        <f>Query!A720</f>
        <v/>
      </c>
      <c r="B720" s="7" t="str">
        <f>Query!B720</f>
        <v/>
      </c>
      <c r="C720" s="7" t="str">
        <f>Query!C720</f>
        <v/>
      </c>
      <c r="D720" s="7" t="str">
        <f>Query!D720</f>
        <v/>
      </c>
      <c r="E720" s="7" t="str">
        <f>Query!E720</f>
        <v/>
      </c>
      <c r="F720" s="7" t="str">
        <f>Query!F720</f>
        <v/>
      </c>
      <c r="G720" s="7" t="str">
        <f>Query!G720</f>
        <v/>
      </c>
      <c r="H720" s="7" t="str">
        <f>Query!H720</f>
        <v/>
      </c>
      <c r="I720" s="7" t="str">
        <f>Query!I720</f>
        <v/>
      </c>
      <c r="J720" s="7" t="str">
        <f>Query!J720</f>
        <v/>
      </c>
      <c r="K720" s="7" t="str">
        <f>Query!K720</f>
        <v/>
      </c>
      <c r="L720" s="7" t="str">
        <f>Query!L720</f>
        <v/>
      </c>
      <c r="M720" s="7" t="str">
        <f>Query!M720</f>
        <v/>
      </c>
      <c r="N720" s="7" t="str">
        <f>Query!N720</f>
        <v/>
      </c>
      <c r="O720" s="7" t="str">
        <f>Query!O720</f>
        <v/>
      </c>
      <c r="P720" s="7" t="str">
        <f>Query!P720</f>
        <v/>
      </c>
      <c r="Q720" s="7" t="str">
        <f>Query!Q720</f>
        <v/>
      </c>
    </row>
    <row r="721" ht="15.75" customHeight="1">
      <c r="A721" s="7" t="str">
        <f>Query!A721</f>
        <v/>
      </c>
      <c r="B721" s="7" t="str">
        <f>Query!B721</f>
        <v/>
      </c>
      <c r="C721" s="7" t="str">
        <f>Query!C721</f>
        <v/>
      </c>
      <c r="D721" s="7" t="str">
        <f>Query!D721</f>
        <v/>
      </c>
      <c r="E721" s="7" t="str">
        <f>Query!E721</f>
        <v/>
      </c>
      <c r="F721" s="7" t="str">
        <f>Query!F721</f>
        <v/>
      </c>
      <c r="G721" s="7" t="str">
        <f>Query!G721</f>
        <v/>
      </c>
      <c r="H721" s="7" t="str">
        <f>Query!H721</f>
        <v/>
      </c>
      <c r="I721" s="7" t="str">
        <f>Query!I721</f>
        <v/>
      </c>
      <c r="J721" s="7" t="str">
        <f>Query!J721</f>
        <v/>
      </c>
      <c r="K721" s="7" t="str">
        <f>Query!K721</f>
        <v/>
      </c>
      <c r="L721" s="7" t="str">
        <f>Query!L721</f>
        <v/>
      </c>
      <c r="M721" s="7" t="str">
        <f>Query!M721</f>
        <v/>
      </c>
      <c r="N721" s="7" t="str">
        <f>Query!N721</f>
        <v/>
      </c>
      <c r="O721" s="7" t="str">
        <f>Query!O721</f>
        <v/>
      </c>
      <c r="P721" s="7" t="str">
        <f>Query!P721</f>
        <v/>
      </c>
      <c r="Q721" s="7" t="str">
        <f>Query!Q721</f>
        <v/>
      </c>
    </row>
    <row r="722" ht="15.75" customHeight="1">
      <c r="A722" s="7" t="str">
        <f>Query!A722</f>
        <v/>
      </c>
      <c r="B722" s="7" t="str">
        <f>Query!B722</f>
        <v/>
      </c>
      <c r="C722" s="7" t="str">
        <f>Query!C722</f>
        <v/>
      </c>
      <c r="D722" s="7" t="str">
        <f>Query!D722</f>
        <v/>
      </c>
      <c r="E722" s="7" t="str">
        <f>Query!E722</f>
        <v/>
      </c>
      <c r="F722" s="7" t="str">
        <f>Query!F722</f>
        <v/>
      </c>
      <c r="G722" s="7" t="str">
        <f>Query!G722</f>
        <v/>
      </c>
      <c r="H722" s="7" t="str">
        <f>Query!H722</f>
        <v/>
      </c>
      <c r="I722" s="7" t="str">
        <f>Query!I722</f>
        <v/>
      </c>
      <c r="J722" s="7" t="str">
        <f>Query!J722</f>
        <v/>
      </c>
      <c r="K722" s="7" t="str">
        <f>Query!K722</f>
        <v/>
      </c>
      <c r="L722" s="7" t="str">
        <f>Query!L722</f>
        <v/>
      </c>
      <c r="M722" s="7" t="str">
        <f>Query!M722</f>
        <v/>
      </c>
      <c r="N722" s="7" t="str">
        <f>Query!N722</f>
        <v/>
      </c>
      <c r="O722" s="7" t="str">
        <f>Query!O722</f>
        <v/>
      </c>
      <c r="P722" s="7" t="str">
        <f>Query!P722</f>
        <v/>
      </c>
      <c r="Q722" s="7" t="str">
        <f>Query!Q722</f>
        <v/>
      </c>
    </row>
    <row r="723" ht="15.75" customHeight="1">
      <c r="A723" s="7" t="str">
        <f>Query!A723</f>
        <v/>
      </c>
      <c r="B723" s="7" t="str">
        <f>Query!B723</f>
        <v/>
      </c>
      <c r="C723" s="7" t="str">
        <f>Query!C723</f>
        <v/>
      </c>
      <c r="D723" s="7" t="str">
        <f>Query!D723</f>
        <v/>
      </c>
      <c r="E723" s="7" t="str">
        <f>Query!E723</f>
        <v/>
      </c>
      <c r="F723" s="7" t="str">
        <f>Query!F723</f>
        <v/>
      </c>
      <c r="G723" s="7" t="str">
        <f>Query!G723</f>
        <v/>
      </c>
      <c r="H723" s="7" t="str">
        <f>Query!H723</f>
        <v/>
      </c>
      <c r="I723" s="7" t="str">
        <f>Query!I723</f>
        <v/>
      </c>
      <c r="J723" s="7" t="str">
        <f>Query!J723</f>
        <v/>
      </c>
      <c r="K723" s="7" t="str">
        <f>Query!K723</f>
        <v/>
      </c>
      <c r="L723" s="7" t="str">
        <f>Query!L723</f>
        <v/>
      </c>
      <c r="M723" s="7" t="str">
        <f>Query!M723</f>
        <v/>
      </c>
      <c r="N723" s="7" t="str">
        <f>Query!N723</f>
        <v/>
      </c>
      <c r="O723" s="7" t="str">
        <f>Query!O723</f>
        <v/>
      </c>
      <c r="P723" s="7" t="str">
        <f>Query!P723</f>
        <v/>
      </c>
      <c r="Q723" s="7" t="str">
        <f>Query!Q723</f>
        <v/>
      </c>
    </row>
    <row r="724" ht="15.75" customHeight="1">
      <c r="A724" s="7" t="str">
        <f>Query!A724</f>
        <v/>
      </c>
      <c r="B724" s="7" t="str">
        <f>Query!B724</f>
        <v/>
      </c>
      <c r="C724" s="7" t="str">
        <f>Query!C724</f>
        <v/>
      </c>
      <c r="D724" s="7" t="str">
        <f>Query!D724</f>
        <v/>
      </c>
      <c r="E724" s="7" t="str">
        <f>Query!E724</f>
        <v/>
      </c>
      <c r="F724" s="7" t="str">
        <f>Query!F724</f>
        <v/>
      </c>
      <c r="G724" s="7" t="str">
        <f>Query!G724</f>
        <v/>
      </c>
      <c r="H724" s="7" t="str">
        <f>Query!H724</f>
        <v/>
      </c>
      <c r="I724" s="7" t="str">
        <f>Query!I724</f>
        <v/>
      </c>
      <c r="J724" s="7" t="str">
        <f>Query!J724</f>
        <v/>
      </c>
      <c r="K724" s="7" t="str">
        <f>Query!K724</f>
        <v/>
      </c>
      <c r="L724" s="7" t="str">
        <f>Query!L724</f>
        <v/>
      </c>
      <c r="M724" s="7" t="str">
        <f>Query!M724</f>
        <v/>
      </c>
      <c r="N724" s="7" t="str">
        <f>Query!N724</f>
        <v/>
      </c>
      <c r="O724" s="7" t="str">
        <f>Query!O724</f>
        <v/>
      </c>
      <c r="P724" s="7" t="str">
        <f>Query!P724</f>
        <v/>
      </c>
      <c r="Q724" s="7" t="str">
        <f>Query!Q724</f>
        <v/>
      </c>
    </row>
    <row r="725" ht="15.75" customHeight="1">
      <c r="A725" s="7" t="str">
        <f>Query!A725</f>
        <v/>
      </c>
      <c r="B725" s="7" t="str">
        <f>Query!B725</f>
        <v/>
      </c>
      <c r="C725" s="7" t="str">
        <f>Query!C725</f>
        <v/>
      </c>
      <c r="D725" s="7" t="str">
        <f>Query!D725</f>
        <v/>
      </c>
      <c r="E725" s="7" t="str">
        <f>Query!E725</f>
        <v/>
      </c>
      <c r="F725" s="7" t="str">
        <f>Query!F725</f>
        <v/>
      </c>
      <c r="G725" s="7" t="str">
        <f>Query!G725</f>
        <v/>
      </c>
      <c r="H725" s="7" t="str">
        <f>Query!H725</f>
        <v/>
      </c>
      <c r="I725" s="7" t="str">
        <f>Query!I725</f>
        <v/>
      </c>
      <c r="J725" s="7" t="str">
        <f>Query!J725</f>
        <v/>
      </c>
      <c r="K725" s="7" t="str">
        <f>Query!K725</f>
        <v/>
      </c>
      <c r="L725" s="7" t="str">
        <f>Query!L725</f>
        <v/>
      </c>
      <c r="M725" s="7" t="str">
        <f>Query!M725</f>
        <v/>
      </c>
      <c r="N725" s="7" t="str">
        <f>Query!N725</f>
        <v/>
      </c>
      <c r="O725" s="7" t="str">
        <f>Query!O725</f>
        <v/>
      </c>
      <c r="P725" s="7" t="str">
        <f>Query!P725</f>
        <v/>
      </c>
      <c r="Q725" s="7" t="str">
        <f>Query!Q725</f>
        <v/>
      </c>
    </row>
    <row r="726" ht="15.75" customHeight="1">
      <c r="A726" s="7" t="str">
        <f>Query!A726</f>
        <v/>
      </c>
      <c r="B726" s="7" t="str">
        <f>Query!B726</f>
        <v/>
      </c>
      <c r="C726" s="7" t="str">
        <f>Query!C726</f>
        <v/>
      </c>
      <c r="D726" s="7" t="str">
        <f>Query!D726</f>
        <v/>
      </c>
      <c r="E726" s="7" t="str">
        <f>Query!E726</f>
        <v/>
      </c>
      <c r="F726" s="7" t="str">
        <f>Query!F726</f>
        <v/>
      </c>
      <c r="G726" s="7" t="str">
        <f>Query!G726</f>
        <v/>
      </c>
      <c r="H726" s="7" t="str">
        <f>Query!H726</f>
        <v/>
      </c>
      <c r="I726" s="7" t="str">
        <f>Query!I726</f>
        <v/>
      </c>
      <c r="J726" s="7" t="str">
        <f>Query!J726</f>
        <v/>
      </c>
      <c r="K726" s="7" t="str">
        <f>Query!K726</f>
        <v/>
      </c>
      <c r="L726" s="7" t="str">
        <f>Query!L726</f>
        <v/>
      </c>
      <c r="M726" s="7" t="str">
        <f>Query!M726</f>
        <v/>
      </c>
      <c r="N726" s="7" t="str">
        <f>Query!N726</f>
        <v/>
      </c>
      <c r="O726" s="7" t="str">
        <f>Query!O726</f>
        <v/>
      </c>
      <c r="P726" s="7" t="str">
        <f>Query!P726</f>
        <v/>
      </c>
      <c r="Q726" s="7" t="str">
        <f>Query!Q726</f>
        <v/>
      </c>
    </row>
    <row r="727" ht="15.75" customHeight="1">
      <c r="A727" s="7" t="str">
        <f>Query!A727</f>
        <v/>
      </c>
      <c r="B727" s="7" t="str">
        <f>Query!B727</f>
        <v/>
      </c>
      <c r="C727" s="7" t="str">
        <f>Query!C727</f>
        <v/>
      </c>
      <c r="D727" s="7" t="str">
        <f>Query!D727</f>
        <v/>
      </c>
      <c r="E727" s="7" t="str">
        <f>Query!E727</f>
        <v/>
      </c>
      <c r="F727" s="7" t="str">
        <f>Query!F727</f>
        <v/>
      </c>
      <c r="G727" s="7" t="str">
        <f>Query!G727</f>
        <v/>
      </c>
      <c r="H727" s="7" t="str">
        <f>Query!H727</f>
        <v/>
      </c>
      <c r="I727" s="7" t="str">
        <f>Query!I727</f>
        <v/>
      </c>
      <c r="J727" s="7" t="str">
        <f>Query!J727</f>
        <v/>
      </c>
      <c r="K727" s="7" t="str">
        <f>Query!K727</f>
        <v/>
      </c>
      <c r="L727" s="7" t="str">
        <f>Query!L727</f>
        <v/>
      </c>
      <c r="M727" s="7" t="str">
        <f>Query!M727</f>
        <v/>
      </c>
      <c r="N727" s="7" t="str">
        <f>Query!N727</f>
        <v/>
      </c>
      <c r="O727" s="7" t="str">
        <f>Query!O727</f>
        <v/>
      </c>
      <c r="P727" s="7" t="str">
        <f>Query!P727</f>
        <v/>
      </c>
      <c r="Q727" s="7" t="str">
        <f>Query!Q727</f>
        <v/>
      </c>
    </row>
    <row r="728" ht="15.75" customHeight="1">
      <c r="A728" s="7" t="str">
        <f>Query!A728</f>
        <v/>
      </c>
      <c r="B728" s="7" t="str">
        <f>Query!B728</f>
        <v/>
      </c>
      <c r="C728" s="7" t="str">
        <f>Query!C728</f>
        <v/>
      </c>
      <c r="D728" s="7" t="str">
        <f>Query!D728</f>
        <v/>
      </c>
      <c r="E728" s="7" t="str">
        <f>Query!E728</f>
        <v/>
      </c>
      <c r="F728" s="7" t="str">
        <f>Query!F728</f>
        <v/>
      </c>
      <c r="G728" s="7" t="str">
        <f>Query!G728</f>
        <v/>
      </c>
      <c r="H728" s="7" t="str">
        <f>Query!H728</f>
        <v/>
      </c>
      <c r="I728" s="7" t="str">
        <f>Query!I728</f>
        <v/>
      </c>
      <c r="J728" s="7" t="str">
        <f>Query!J728</f>
        <v/>
      </c>
      <c r="K728" s="7" t="str">
        <f>Query!K728</f>
        <v/>
      </c>
      <c r="L728" s="7" t="str">
        <f>Query!L728</f>
        <v/>
      </c>
      <c r="M728" s="7" t="str">
        <f>Query!M728</f>
        <v/>
      </c>
      <c r="N728" s="7" t="str">
        <f>Query!N728</f>
        <v/>
      </c>
      <c r="O728" s="7" t="str">
        <f>Query!O728</f>
        <v/>
      </c>
      <c r="P728" s="7" t="str">
        <f>Query!P728</f>
        <v/>
      </c>
      <c r="Q728" s="7" t="str">
        <f>Query!Q728</f>
        <v/>
      </c>
    </row>
    <row r="729" ht="15.75" customHeight="1">
      <c r="A729" s="7" t="str">
        <f>Query!A729</f>
        <v/>
      </c>
      <c r="B729" s="7" t="str">
        <f>Query!B729</f>
        <v/>
      </c>
      <c r="C729" s="7" t="str">
        <f>Query!C729</f>
        <v/>
      </c>
      <c r="D729" s="7" t="str">
        <f>Query!D729</f>
        <v/>
      </c>
      <c r="E729" s="7" t="str">
        <f>Query!E729</f>
        <v/>
      </c>
      <c r="F729" s="7" t="str">
        <f>Query!F729</f>
        <v/>
      </c>
      <c r="G729" s="7" t="str">
        <f>Query!G729</f>
        <v/>
      </c>
      <c r="H729" s="7" t="str">
        <f>Query!H729</f>
        <v/>
      </c>
      <c r="I729" s="7" t="str">
        <f>Query!I729</f>
        <v/>
      </c>
      <c r="J729" s="7" t="str">
        <f>Query!J729</f>
        <v/>
      </c>
      <c r="K729" s="7" t="str">
        <f>Query!K729</f>
        <v/>
      </c>
      <c r="L729" s="7" t="str">
        <f>Query!L729</f>
        <v/>
      </c>
      <c r="M729" s="7" t="str">
        <f>Query!M729</f>
        <v/>
      </c>
      <c r="N729" s="7" t="str">
        <f>Query!N729</f>
        <v/>
      </c>
      <c r="O729" s="7" t="str">
        <f>Query!O729</f>
        <v/>
      </c>
      <c r="P729" s="7" t="str">
        <f>Query!P729</f>
        <v/>
      </c>
      <c r="Q729" s="7" t="str">
        <f>Query!Q729</f>
        <v/>
      </c>
    </row>
    <row r="730" ht="15.75" customHeight="1">
      <c r="A730" s="7" t="str">
        <f>Query!A730</f>
        <v/>
      </c>
      <c r="B730" s="7" t="str">
        <f>Query!B730</f>
        <v/>
      </c>
      <c r="C730" s="7" t="str">
        <f>Query!C730</f>
        <v/>
      </c>
      <c r="D730" s="7" t="str">
        <f>Query!D730</f>
        <v/>
      </c>
      <c r="E730" s="7" t="str">
        <f>Query!E730</f>
        <v/>
      </c>
      <c r="F730" s="7" t="str">
        <f>Query!F730</f>
        <v/>
      </c>
      <c r="G730" s="7" t="str">
        <f>Query!G730</f>
        <v/>
      </c>
      <c r="H730" s="7" t="str">
        <f>Query!H730</f>
        <v/>
      </c>
      <c r="I730" s="7" t="str">
        <f>Query!I730</f>
        <v/>
      </c>
      <c r="J730" s="7" t="str">
        <f>Query!J730</f>
        <v/>
      </c>
      <c r="K730" s="7" t="str">
        <f>Query!K730</f>
        <v/>
      </c>
      <c r="L730" s="7" t="str">
        <f>Query!L730</f>
        <v/>
      </c>
      <c r="M730" s="7" t="str">
        <f>Query!M730</f>
        <v/>
      </c>
      <c r="N730" s="7" t="str">
        <f>Query!N730</f>
        <v/>
      </c>
      <c r="O730" s="7" t="str">
        <f>Query!O730</f>
        <v/>
      </c>
      <c r="P730" s="7" t="str">
        <f>Query!P730</f>
        <v/>
      </c>
      <c r="Q730" s="7" t="str">
        <f>Query!Q730</f>
        <v/>
      </c>
    </row>
    <row r="731" ht="15.75" customHeight="1">
      <c r="A731" s="7" t="str">
        <f>Query!A731</f>
        <v/>
      </c>
      <c r="B731" s="7" t="str">
        <f>Query!B731</f>
        <v/>
      </c>
      <c r="C731" s="7" t="str">
        <f>Query!C731</f>
        <v/>
      </c>
      <c r="D731" s="7" t="str">
        <f>Query!D731</f>
        <v/>
      </c>
      <c r="E731" s="7" t="str">
        <f>Query!E731</f>
        <v/>
      </c>
      <c r="F731" s="7" t="str">
        <f>Query!F731</f>
        <v/>
      </c>
      <c r="G731" s="7" t="str">
        <f>Query!G731</f>
        <v/>
      </c>
      <c r="H731" s="7" t="str">
        <f>Query!H731</f>
        <v/>
      </c>
      <c r="I731" s="7" t="str">
        <f>Query!I731</f>
        <v/>
      </c>
      <c r="J731" s="7" t="str">
        <f>Query!J731</f>
        <v/>
      </c>
      <c r="K731" s="7" t="str">
        <f>Query!K731</f>
        <v/>
      </c>
      <c r="L731" s="7" t="str">
        <f>Query!L731</f>
        <v/>
      </c>
      <c r="M731" s="7" t="str">
        <f>Query!M731</f>
        <v/>
      </c>
      <c r="N731" s="7" t="str">
        <f>Query!N731</f>
        <v/>
      </c>
      <c r="O731" s="7" t="str">
        <f>Query!O731</f>
        <v/>
      </c>
      <c r="P731" s="7" t="str">
        <f>Query!P731</f>
        <v/>
      </c>
      <c r="Q731" s="7" t="str">
        <f>Query!Q731</f>
        <v/>
      </c>
    </row>
    <row r="732" ht="15.75" customHeight="1">
      <c r="A732" s="7" t="str">
        <f>Query!A732</f>
        <v/>
      </c>
      <c r="B732" s="7" t="str">
        <f>Query!B732</f>
        <v/>
      </c>
      <c r="C732" s="7" t="str">
        <f>Query!C732</f>
        <v/>
      </c>
      <c r="D732" s="7" t="str">
        <f>Query!D732</f>
        <v/>
      </c>
      <c r="E732" s="7" t="str">
        <f>Query!E732</f>
        <v/>
      </c>
      <c r="F732" s="7" t="str">
        <f>Query!F732</f>
        <v/>
      </c>
      <c r="G732" s="7" t="str">
        <f>Query!G732</f>
        <v/>
      </c>
      <c r="H732" s="7" t="str">
        <f>Query!H732</f>
        <v/>
      </c>
      <c r="I732" s="7" t="str">
        <f>Query!I732</f>
        <v/>
      </c>
      <c r="J732" s="7" t="str">
        <f>Query!J732</f>
        <v/>
      </c>
      <c r="K732" s="7" t="str">
        <f>Query!K732</f>
        <v/>
      </c>
      <c r="L732" s="7" t="str">
        <f>Query!L732</f>
        <v/>
      </c>
      <c r="M732" s="7" t="str">
        <f>Query!M732</f>
        <v/>
      </c>
      <c r="N732" s="7" t="str">
        <f>Query!N732</f>
        <v/>
      </c>
      <c r="O732" s="7" t="str">
        <f>Query!O732</f>
        <v/>
      </c>
      <c r="P732" s="7" t="str">
        <f>Query!P732</f>
        <v/>
      </c>
      <c r="Q732" s="7" t="str">
        <f>Query!Q732</f>
        <v/>
      </c>
    </row>
    <row r="733" ht="15.75" customHeight="1">
      <c r="A733" s="7" t="str">
        <f>Query!A733</f>
        <v/>
      </c>
      <c r="B733" s="7" t="str">
        <f>Query!B733</f>
        <v/>
      </c>
      <c r="C733" s="7" t="str">
        <f>Query!C733</f>
        <v/>
      </c>
      <c r="D733" s="7" t="str">
        <f>Query!D733</f>
        <v/>
      </c>
      <c r="E733" s="7" t="str">
        <f>Query!E733</f>
        <v/>
      </c>
      <c r="F733" s="7" t="str">
        <f>Query!F733</f>
        <v/>
      </c>
      <c r="G733" s="7" t="str">
        <f>Query!G733</f>
        <v/>
      </c>
      <c r="H733" s="7" t="str">
        <f>Query!H733</f>
        <v/>
      </c>
      <c r="I733" s="7" t="str">
        <f>Query!I733</f>
        <v/>
      </c>
      <c r="J733" s="7" t="str">
        <f>Query!J733</f>
        <v/>
      </c>
      <c r="K733" s="7" t="str">
        <f>Query!K733</f>
        <v/>
      </c>
      <c r="L733" s="7" t="str">
        <f>Query!L733</f>
        <v/>
      </c>
      <c r="M733" s="7" t="str">
        <f>Query!M733</f>
        <v/>
      </c>
      <c r="N733" s="7" t="str">
        <f>Query!N733</f>
        <v/>
      </c>
      <c r="O733" s="7" t="str">
        <f>Query!O733</f>
        <v/>
      </c>
      <c r="P733" s="7" t="str">
        <f>Query!P733</f>
        <v/>
      </c>
      <c r="Q733" s="7" t="str">
        <f>Query!Q733</f>
        <v/>
      </c>
    </row>
    <row r="734" ht="15.75" customHeight="1">
      <c r="A734" s="7" t="str">
        <f>Query!A734</f>
        <v/>
      </c>
      <c r="B734" s="7" t="str">
        <f>Query!B734</f>
        <v/>
      </c>
      <c r="C734" s="7" t="str">
        <f>Query!C734</f>
        <v/>
      </c>
      <c r="D734" s="7" t="str">
        <f>Query!D734</f>
        <v/>
      </c>
      <c r="E734" s="7" t="str">
        <f>Query!E734</f>
        <v/>
      </c>
      <c r="F734" s="7" t="str">
        <f>Query!F734</f>
        <v/>
      </c>
      <c r="G734" s="7" t="str">
        <f>Query!G734</f>
        <v/>
      </c>
      <c r="H734" s="7" t="str">
        <f>Query!H734</f>
        <v/>
      </c>
      <c r="I734" s="7" t="str">
        <f>Query!I734</f>
        <v/>
      </c>
      <c r="J734" s="7" t="str">
        <f>Query!J734</f>
        <v/>
      </c>
      <c r="K734" s="7" t="str">
        <f>Query!K734</f>
        <v/>
      </c>
      <c r="L734" s="7" t="str">
        <f>Query!L734</f>
        <v/>
      </c>
      <c r="M734" s="7" t="str">
        <f>Query!M734</f>
        <v/>
      </c>
      <c r="N734" s="7" t="str">
        <f>Query!N734</f>
        <v/>
      </c>
      <c r="O734" s="7" t="str">
        <f>Query!O734</f>
        <v/>
      </c>
      <c r="P734" s="7" t="str">
        <f>Query!P734</f>
        <v/>
      </c>
      <c r="Q734" s="7" t="str">
        <f>Query!Q734</f>
        <v/>
      </c>
    </row>
    <row r="735" ht="15.75" customHeight="1">
      <c r="A735" s="7" t="str">
        <f>Query!A735</f>
        <v/>
      </c>
      <c r="B735" s="7" t="str">
        <f>Query!B735</f>
        <v/>
      </c>
      <c r="C735" s="7" t="str">
        <f>Query!C735</f>
        <v/>
      </c>
      <c r="D735" s="7" t="str">
        <f>Query!D735</f>
        <v/>
      </c>
      <c r="E735" s="7" t="str">
        <f>Query!E735</f>
        <v/>
      </c>
      <c r="F735" s="7" t="str">
        <f>Query!F735</f>
        <v/>
      </c>
      <c r="G735" s="7" t="str">
        <f>Query!G735</f>
        <v/>
      </c>
      <c r="H735" s="7" t="str">
        <f>Query!H735</f>
        <v/>
      </c>
      <c r="I735" s="7" t="str">
        <f>Query!I735</f>
        <v/>
      </c>
      <c r="J735" s="7" t="str">
        <f>Query!J735</f>
        <v/>
      </c>
      <c r="K735" s="7" t="str">
        <f>Query!K735</f>
        <v/>
      </c>
      <c r="L735" s="7" t="str">
        <f>Query!L735</f>
        <v/>
      </c>
      <c r="M735" s="7" t="str">
        <f>Query!M735</f>
        <v/>
      </c>
      <c r="N735" s="7" t="str">
        <f>Query!N735</f>
        <v/>
      </c>
      <c r="O735" s="7" t="str">
        <f>Query!O735</f>
        <v/>
      </c>
      <c r="P735" s="7" t="str">
        <f>Query!P735</f>
        <v/>
      </c>
      <c r="Q735" s="7" t="str">
        <f>Query!Q735</f>
        <v/>
      </c>
    </row>
    <row r="736" ht="15.75" customHeight="1">
      <c r="A736" s="7" t="str">
        <f>Query!A736</f>
        <v/>
      </c>
      <c r="B736" s="7" t="str">
        <f>Query!B736</f>
        <v/>
      </c>
      <c r="C736" s="7" t="str">
        <f>Query!C736</f>
        <v/>
      </c>
      <c r="D736" s="7" t="str">
        <f>Query!D736</f>
        <v/>
      </c>
      <c r="E736" s="7" t="str">
        <f>Query!E736</f>
        <v/>
      </c>
      <c r="F736" s="7" t="str">
        <f>Query!F736</f>
        <v/>
      </c>
      <c r="G736" s="7" t="str">
        <f>Query!G736</f>
        <v/>
      </c>
      <c r="H736" s="7" t="str">
        <f>Query!H736</f>
        <v/>
      </c>
      <c r="I736" s="7" t="str">
        <f>Query!I736</f>
        <v/>
      </c>
      <c r="J736" s="7" t="str">
        <f>Query!J736</f>
        <v/>
      </c>
      <c r="K736" s="7" t="str">
        <f>Query!K736</f>
        <v/>
      </c>
      <c r="L736" s="7" t="str">
        <f>Query!L736</f>
        <v/>
      </c>
      <c r="M736" s="7" t="str">
        <f>Query!M736</f>
        <v/>
      </c>
      <c r="N736" s="7" t="str">
        <f>Query!N736</f>
        <v/>
      </c>
      <c r="O736" s="7" t="str">
        <f>Query!O736</f>
        <v/>
      </c>
      <c r="P736" s="7" t="str">
        <f>Query!P736</f>
        <v/>
      </c>
      <c r="Q736" s="7" t="str">
        <f>Query!Q736</f>
        <v/>
      </c>
    </row>
    <row r="737" ht="15.75" customHeight="1">
      <c r="A737" s="7" t="str">
        <f>Query!A737</f>
        <v/>
      </c>
      <c r="B737" s="7" t="str">
        <f>Query!B737</f>
        <v/>
      </c>
      <c r="C737" s="7" t="str">
        <f>Query!C737</f>
        <v/>
      </c>
      <c r="D737" s="7" t="str">
        <f>Query!D737</f>
        <v/>
      </c>
      <c r="E737" s="7" t="str">
        <f>Query!E737</f>
        <v/>
      </c>
      <c r="F737" s="7" t="str">
        <f>Query!F737</f>
        <v/>
      </c>
      <c r="G737" s="7" t="str">
        <f>Query!G737</f>
        <v/>
      </c>
      <c r="H737" s="7" t="str">
        <f>Query!H737</f>
        <v/>
      </c>
      <c r="I737" s="7" t="str">
        <f>Query!I737</f>
        <v/>
      </c>
      <c r="J737" s="7" t="str">
        <f>Query!J737</f>
        <v/>
      </c>
      <c r="K737" s="7" t="str">
        <f>Query!K737</f>
        <v/>
      </c>
      <c r="L737" s="7" t="str">
        <f>Query!L737</f>
        <v/>
      </c>
      <c r="M737" s="7" t="str">
        <f>Query!M737</f>
        <v/>
      </c>
      <c r="N737" s="7" t="str">
        <f>Query!N737</f>
        <v/>
      </c>
      <c r="O737" s="7" t="str">
        <f>Query!O737</f>
        <v/>
      </c>
      <c r="P737" s="7" t="str">
        <f>Query!P737</f>
        <v/>
      </c>
      <c r="Q737" s="7" t="str">
        <f>Query!Q737</f>
        <v/>
      </c>
    </row>
    <row r="738" ht="15.75" customHeight="1">
      <c r="A738" s="7" t="str">
        <f>Query!A738</f>
        <v/>
      </c>
      <c r="B738" s="7" t="str">
        <f>Query!B738</f>
        <v/>
      </c>
      <c r="C738" s="7" t="str">
        <f>Query!C738</f>
        <v/>
      </c>
      <c r="D738" s="7" t="str">
        <f>Query!D738</f>
        <v/>
      </c>
      <c r="E738" s="7" t="str">
        <f>Query!E738</f>
        <v/>
      </c>
      <c r="F738" s="7" t="str">
        <f>Query!F738</f>
        <v/>
      </c>
      <c r="G738" s="7" t="str">
        <f>Query!G738</f>
        <v/>
      </c>
      <c r="H738" s="7" t="str">
        <f>Query!H738</f>
        <v/>
      </c>
      <c r="I738" s="7" t="str">
        <f>Query!I738</f>
        <v/>
      </c>
      <c r="J738" s="7" t="str">
        <f>Query!J738</f>
        <v/>
      </c>
      <c r="K738" s="7" t="str">
        <f>Query!K738</f>
        <v/>
      </c>
      <c r="L738" s="7" t="str">
        <f>Query!L738</f>
        <v/>
      </c>
      <c r="M738" s="7" t="str">
        <f>Query!M738</f>
        <v/>
      </c>
      <c r="N738" s="7" t="str">
        <f>Query!N738</f>
        <v/>
      </c>
      <c r="O738" s="7" t="str">
        <f>Query!O738</f>
        <v/>
      </c>
      <c r="P738" s="7" t="str">
        <f>Query!P738</f>
        <v/>
      </c>
      <c r="Q738" s="7" t="str">
        <f>Query!Q738</f>
        <v/>
      </c>
    </row>
    <row r="739" ht="15.75" customHeight="1">
      <c r="A739" s="7" t="str">
        <f>Query!A739</f>
        <v/>
      </c>
      <c r="B739" s="7" t="str">
        <f>Query!B739</f>
        <v/>
      </c>
      <c r="C739" s="7" t="str">
        <f>Query!C739</f>
        <v/>
      </c>
      <c r="D739" s="7" t="str">
        <f>Query!D739</f>
        <v/>
      </c>
      <c r="E739" s="7" t="str">
        <f>Query!E739</f>
        <v/>
      </c>
      <c r="F739" s="7" t="str">
        <f>Query!F739</f>
        <v/>
      </c>
      <c r="G739" s="7" t="str">
        <f>Query!G739</f>
        <v/>
      </c>
      <c r="H739" s="7" t="str">
        <f>Query!H739</f>
        <v/>
      </c>
      <c r="I739" s="7" t="str">
        <f>Query!I739</f>
        <v/>
      </c>
      <c r="J739" s="7" t="str">
        <f>Query!J739</f>
        <v/>
      </c>
      <c r="K739" s="7" t="str">
        <f>Query!K739</f>
        <v/>
      </c>
      <c r="L739" s="7" t="str">
        <f>Query!L739</f>
        <v/>
      </c>
      <c r="M739" s="7" t="str">
        <f>Query!M739</f>
        <v/>
      </c>
      <c r="N739" s="7" t="str">
        <f>Query!N739</f>
        <v/>
      </c>
      <c r="O739" s="7" t="str">
        <f>Query!O739</f>
        <v/>
      </c>
      <c r="P739" s="7" t="str">
        <f>Query!P739</f>
        <v/>
      </c>
      <c r="Q739" s="7" t="str">
        <f>Query!Q739</f>
        <v/>
      </c>
    </row>
    <row r="740" ht="15.75" customHeight="1">
      <c r="A740" s="7" t="str">
        <f>Query!A740</f>
        <v/>
      </c>
      <c r="B740" s="7" t="str">
        <f>Query!B740</f>
        <v/>
      </c>
      <c r="C740" s="7" t="str">
        <f>Query!C740</f>
        <v/>
      </c>
      <c r="D740" s="7" t="str">
        <f>Query!D740</f>
        <v/>
      </c>
      <c r="E740" s="7" t="str">
        <f>Query!E740</f>
        <v/>
      </c>
      <c r="F740" s="7" t="str">
        <f>Query!F740</f>
        <v/>
      </c>
      <c r="G740" s="7" t="str">
        <f>Query!G740</f>
        <v/>
      </c>
      <c r="H740" s="7" t="str">
        <f>Query!H740</f>
        <v/>
      </c>
      <c r="I740" s="7" t="str">
        <f>Query!I740</f>
        <v/>
      </c>
      <c r="J740" s="7" t="str">
        <f>Query!J740</f>
        <v/>
      </c>
      <c r="K740" s="7" t="str">
        <f>Query!K740</f>
        <v/>
      </c>
      <c r="L740" s="7" t="str">
        <f>Query!L740</f>
        <v/>
      </c>
      <c r="M740" s="7" t="str">
        <f>Query!M740</f>
        <v/>
      </c>
      <c r="N740" s="7" t="str">
        <f>Query!N740</f>
        <v/>
      </c>
      <c r="O740" s="7" t="str">
        <f>Query!O740</f>
        <v/>
      </c>
      <c r="P740" s="7" t="str">
        <f>Query!P740</f>
        <v/>
      </c>
      <c r="Q740" s="7" t="str">
        <f>Query!Q740</f>
        <v/>
      </c>
    </row>
    <row r="741" ht="15.75" customHeight="1">
      <c r="A741" s="7" t="str">
        <f>Query!A741</f>
        <v/>
      </c>
      <c r="B741" s="7" t="str">
        <f>Query!B741</f>
        <v/>
      </c>
      <c r="C741" s="7" t="str">
        <f>Query!C741</f>
        <v/>
      </c>
      <c r="D741" s="7" t="str">
        <f>Query!D741</f>
        <v/>
      </c>
      <c r="E741" s="7" t="str">
        <f>Query!E741</f>
        <v/>
      </c>
      <c r="F741" s="7" t="str">
        <f>Query!F741</f>
        <v/>
      </c>
      <c r="G741" s="7" t="str">
        <f>Query!G741</f>
        <v/>
      </c>
      <c r="H741" s="7" t="str">
        <f>Query!H741</f>
        <v/>
      </c>
      <c r="I741" s="7" t="str">
        <f>Query!I741</f>
        <v/>
      </c>
      <c r="J741" s="7" t="str">
        <f>Query!J741</f>
        <v/>
      </c>
      <c r="K741" s="7" t="str">
        <f>Query!K741</f>
        <v/>
      </c>
      <c r="L741" s="7" t="str">
        <f>Query!L741</f>
        <v/>
      </c>
      <c r="M741" s="7" t="str">
        <f>Query!M741</f>
        <v/>
      </c>
      <c r="N741" s="7" t="str">
        <f>Query!N741</f>
        <v/>
      </c>
      <c r="O741" s="7" t="str">
        <f>Query!O741</f>
        <v/>
      </c>
      <c r="P741" s="7" t="str">
        <f>Query!P741</f>
        <v/>
      </c>
      <c r="Q741" s="7" t="str">
        <f>Query!Q741</f>
        <v/>
      </c>
    </row>
    <row r="742" ht="15.75" customHeight="1">
      <c r="A742" s="7" t="str">
        <f>Query!A742</f>
        <v/>
      </c>
      <c r="B742" s="7" t="str">
        <f>Query!B742</f>
        <v/>
      </c>
      <c r="C742" s="7" t="str">
        <f>Query!C742</f>
        <v/>
      </c>
      <c r="D742" s="7" t="str">
        <f>Query!D742</f>
        <v/>
      </c>
      <c r="E742" s="7" t="str">
        <f>Query!E742</f>
        <v/>
      </c>
      <c r="F742" s="7" t="str">
        <f>Query!F742</f>
        <v/>
      </c>
      <c r="G742" s="7" t="str">
        <f>Query!G742</f>
        <v/>
      </c>
      <c r="H742" s="7" t="str">
        <f>Query!H742</f>
        <v/>
      </c>
      <c r="I742" s="7" t="str">
        <f>Query!I742</f>
        <v/>
      </c>
      <c r="J742" s="7" t="str">
        <f>Query!J742</f>
        <v/>
      </c>
      <c r="K742" s="7" t="str">
        <f>Query!K742</f>
        <v/>
      </c>
      <c r="L742" s="7" t="str">
        <f>Query!L742</f>
        <v/>
      </c>
      <c r="M742" s="7" t="str">
        <f>Query!M742</f>
        <v/>
      </c>
      <c r="N742" s="7" t="str">
        <f>Query!N742</f>
        <v/>
      </c>
      <c r="O742" s="7" t="str">
        <f>Query!O742</f>
        <v/>
      </c>
      <c r="P742" s="7" t="str">
        <f>Query!P742</f>
        <v/>
      </c>
      <c r="Q742" s="7" t="str">
        <f>Query!Q742</f>
        <v/>
      </c>
    </row>
    <row r="743" ht="15.75" customHeight="1">
      <c r="A743" s="7" t="str">
        <f>Query!A743</f>
        <v/>
      </c>
      <c r="B743" s="7" t="str">
        <f>Query!B743</f>
        <v/>
      </c>
      <c r="C743" s="7" t="str">
        <f>Query!C743</f>
        <v/>
      </c>
      <c r="D743" s="7" t="str">
        <f>Query!D743</f>
        <v/>
      </c>
      <c r="E743" s="7" t="str">
        <f>Query!E743</f>
        <v/>
      </c>
      <c r="F743" s="7" t="str">
        <f>Query!F743</f>
        <v/>
      </c>
      <c r="G743" s="7" t="str">
        <f>Query!G743</f>
        <v/>
      </c>
      <c r="H743" s="7" t="str">
        <f>Query!H743</f>
        <v/>
      </c>
      <c r="I743" s="7" t="str">
        <f>Query!I743</f>
        <v/>
      </c>
      <c r="J743" s="7" t="str">
        <f>Query!J743</f>
        <v/>
      </c>
      <c r="K743" s="7" t="str">
        <f>Query!K743</f>
        <v/>
      </c>
      <c r="L743" s="7" t="str">
        <f>Query!L743</f>
        <v/>
      </c>
      <c r="M743" s="7" t="str">
        <f>Query!M743</f>
        <v/>
      </c>
      <c r="N743" s="7" t="str">
        <f>Query!N743</f>
        <v/>
      </c>
      <c r="O743" s="7" t="str">
        <f>Query!O743</f>
        <v/>
      </c>
      <c r="P743" s="7" t="str">
        <f>Query!P743</f>
        <v/>
      </c>
      <c r="Q743" s="7" t="str">
        <f>Query!Q743</f>
        <v/>
      </c>
    </row>
    <row r="744" ht="15.75" customHeight="1">
      <c r="A744" s="7" t="str">
        <f>Query!A744</f>
        <v/>
      </c>
      <c r="B744" s="7" t="str">
        <f>Query!B744</f>
        <v/>
      </c>
      <c r="C744" s="7" t="str">
        <f>Query!C744</f>
        <v/>
      </c>
      <c r="D744" s="7" t="str">
        <f>Query!D744</f>
        <v/>
      </c>
      <c r="E744" s="7" t="str">
        <f>Query!E744</f>
        <v/>
      </c>
      <c r="F744" s="7" t="str">
        <f>Query!F744</f>
        <v/>
      </c>
      <c r="G744" s="7" t="str">
        <f>Query!G744</f>
        <v/>
      </c>
      <c r="H744" s="7" t="str">
        <f>Query!H744</f>
        <v/>
      </c>
      <c r="I744" s="7" t="str">
        <f>Query!I744</f>
        <v/>
      </c>
      <c r="J744" s="7" t="str">
        <f>Query!J744</f>
        <v/>
      </c>
      <c r="K744" s="7" t="str">
        <f>Query!K744</f>
        <v/>
      </c>
      <c r="L744" s="7" t="str">
        <f>Query!L744</f>
        <v/>
      </c>
      <c r="M744" s="7" t="str">
        <f>Query!M744</f>
        <v/>
      </c>
      <c r="N744" s="7" t="str">
        <f>Query!N744</f>
        <v/>
      </c>
      <c r="O744" s="7" t="str">
        <f>Query!O744</f>
        <v/>
      </c>
      <c r="P744" s="7" t="str">
        <f>Query!P744</f>
        <v/>
      </c>
      <c r="Q744" s="7" t="str">
        <f>Query!Q744</f>
        <v/>
      </c>
    </row>
    <row r="745" ht="15.75" customHeight="1">
      <c r="A745" s="7" t="str">
        <f>Query!A745</f>
        <v/>
      </c>
      <c r="B745" s="7" t="str">
        <f>Query!B745</f>
        <v/>
      </c>
      <c r="C745" s="7" t="str">
        <f>Query!C745</f>
        <v/>
      </c>
      <c r="D745" s="7" t="str">
        <f>Query!D745</f>
        <v/>
      </c>
      <c r="E745" s="7" t="str">
        <f>Query!E745</f>
        <v/>
      </c>
      <c r="F745" s="7" t="str">
        <f>Query!F745</f>
        <v/>
      </c>
      <c r="G745" s="7" t="str">
        <f>Query!G745</f>
        <v/>
      </c>
      <c r="H745" s="7" t="str">
        <f>Query!H745</f>
        <v/>
      </c>
      <c r="I745" s="7" t="str">
        <f>Query!I745</f>
        <v/>
      </c>
      <c r="J745" s="7" t="str">
        <f>Query!J745</f>
        <v/>
      </c>
      <c r="K745" s="7" t="str">
        <f>Query!K745</f>
        <v/>
      </c>
      <c r="L745" s="7" t="str">
        <f>Query!L745</f>
        <v/>
      </c>
      <c r="M745" s="7" t="str">
        <f>Query!M745</f>
        <v/>
      </c>
      <c r="N745" s="7" t="str">
        <f>Query!N745</f>
        <v/>
      </c>
      <c r="O745" s="7" t="str">
        <f>Query!O745</f>
        <v/>
      </c>
      <c r="P745" s="7" t="str">
        <f>Query!P745</f>
        <v/>
      </c>
      <c r="Q745" s="7" t="str">
        <f>Query!Q745</f>
        <v/>
      </c>
    </row>
    <row r="746" ht="15.75" customHeight="1">
      <c r="A746" s="7" t="str">
        <f>Query!A746</f>
        <v/>
      </c>
      <c r="B746" s="7" t="str">
        <f>Query!B746</f>
        <v/>
      </c>
      <c r="C746" s="7" t="str">
        <f>Query!C746</f>
        <v/>
      </c>
      <c r="D746" s="7" t="str">
        <f>Query!D746</f>
        <v/>
      </c>
      <c r="E746" s="7" t="str">
        <f>Query!E746</f>
        <v/>
      </c>
      <c r="F746" s="7" t="str">
        <f>Query!F746</f>
        <v/>
      </c>
      <c r="G746" s="7" t="str">
        <f>Query!G746</f>
        <v/>
      </c>
      <c r="H746" s="7" t="str">
        <f>Query!H746</f>
        <v/>
      </c>
      <c r="I746" s="7" t="str">
        <f>Query!I746</f>
        <v/>
      </c>
      <c r="J746" s="7" t="str">
        <f>Query!J746</f>
        <v/>
      </c>
      <c r="K746" s="7" t="str">
        <f>Query!K746</f>
        <v/>
      </c>
      <c r="L746" s="7" t="str">
        <f>Query!L746</f>
        <v/>
      </c>
      <c r="M746" s="7" t="str">
        <f>Query!M746</f>
        <v/>
      </c>
      <c r="N746" s="7" t="str">
        <f>Query!N746</f>
        <v/>
      </c>
      <c r="O746" s="7" t="str">
        <f>Query!O746</f>
        <v/>
      </c>
      <c r="P746" s="7" t="str">
        <f>Query!P746</f>
        <v/>
      </c>
      <c r="Q746" s="7" t="str">
        <f>Query!Q746</f>
        <v/>
      </c>
    </row>
    <row r="747" ht="15.75" customHeight="1">
      <c r="A747" s="7" t="str">
        <f>Query!A747</f>
        <v/>
      </c>
      <c r="B747" s="7" t="str">
        <f>Query!B747</f>
        <v/>
      </c>
      <c r="C747" s="7" t="str">
        <f>Query!C747</f>
        <v/>
      </c>
      <c r="D747" s="7" t="str">
        <f>Query!D747</f>
        <v/>
      </c>
      <c r="E747" s="7" t="str">
        <f>Query!E747</f>
        <v/>
      </c>
      <c r="F747" s="7" t="str">
        <f>Query!F747</f>
        <v/>
      </c>
      <c r="G747" s="7" t="str">
        <f>Query!G747</f>
        <v/>
      </c>
      <c r="H747" s="7" t="str">
        <f>Query!H747</f>
        <v/>
      </c>
      <c r="I747" s="7" t="str">
        <f>Query!I747</f>
        <v/>
      </c>
      <c r="J747" s="7" t="str">
        <f>Query!J747</f>
        <v/>
      </c>
      <c r="K747" s="7" t="str">
        <f>Query!K747</f>
        <v/>
      </c>
      <c r="L747" s="7" t="str">
        <f>Query!L747</f>
        <v/>
      </c>
      <c r="M747" s="7" t="str">
        <f>Query!M747</f>
        <v/>
      </c>
      <c r="N747" s="7" t="str">
        <f>Query!N747</f>
        <v/>
      </c>
      <c r="O747" s="7" t="str">
        <f>Query!O747</f>
        <v/>
      </c>
      <c r="P747" s="7" t="str">
        <f>Query!P747</f>
        <v/>
      </c>
      <c r="Q747" s="7" t="str">
        <f>Query!Q747</f>
        <v/>
      </c>
    </row>
    <row r="748" ht="15.75" customHeight="1">
      <c r="A748" s="7" t="str">
        <f>Query!A748</f>
        <v/>
      </c>
      <c r="B748" s="7" t="str">
        <f>Query!B748</f>
        <v/>
      </c>
      <c r="C748" s="7" t="str">
        <f>Query!C748</f>
        <v/>
      </c>
      <c r="D748" s="7" t="str">
        <f>Query!D748</f>
        <v/>
      </c>
      <c r="E748" s="7" t="str">
        <f>Query!E748</f>
        <v/>
      </c>
      <c r="F748" s="7" t="str">
        <f>Query!F748</f>
        <v/>
      </c>
      <c r="G748" s="7" t="str">
        <f>Query!G748</f>
        <v/>
      </c>
      <c r="H748" s="7" t="str">
        <f>Query!H748</f>
        <v/>
      </c>
      <c r="I748" s="7" t="str">
        <f>Query!I748</f>
        <v/>
      </c>
      <c r="J748" s="7" t="str">
        <f>Query!J748</f>
        <v/>
      </c>
      <c r="K748" s="7" t="str">
        <f>Query!K748</f>
        <v/>
      </c>
      <c r="L748" s="7" t="str">
        <f>Query!L748</f>
        <v/>
      </c>
      <c r="M748" s="7" t="str">
        <f>Query!M748</f>
        <v/>
      </c>
      <c r="N748" s="7" t="str">
        <f>Query!N748</f>
        <v/>
      </c>
      <c r="O748" s="7" t="str">
        <f>Query!O748</f>
        <v/>
      </c>
      <c r="P748" s="7" t="str">
        <f>Query!P748</f>
        <v/>
      </c>
      <c r="Q748" s="7" t="str">
        <f>Query!Q748</f>
        <v/>
      </c>
    </row>
    <row r="749" ht="15.75" customHeight="1">
      <c r="A749" s="7" t="str">
        <f>Query!A749</f>
        <v/>
      </c>
      <c r="B749" s="7" t="str">
        <f>Query!B749</f>
        <v/>
      </c>
      <c r="C749" s="7" t="str">
        <f>Query!C749</f>
        <v/>
      </c>
      <c r="D749" s="7" t="str">
        <f>Query!D749</f>
        <v/>
      </c>
      <c r="E749" s="7" t="str">
        <f>Query!E749</f>
        <v/>
      </c>
      <c r="F749" s="7" t="str">
        <f>Query!F749</f>
        <v/>
      </c>
      <c r="G749" s="7" t="str">
        <f>Query!G749</f>
        <v/>
      </c>
      <c r="H749" s="7" t="str">
        <f>Query!H749</f>
        <v/>
      </c>
      <c r="I749" s="7" t="str">
        <f>Query!I749</f>
        <v/>
      </c>
      <c r="J749" s="7" t="str">
        <f>Query!J749</f>
        <v/>
      </c>
      <c r="K749" s="7" t="str">
        <f>Query!K749</f>
        <v/>
      </c>
      <c r="L749" s="7" t="str">
        <f>Query!L749</f>
        <v/>
      </c>
      <c r="M749" s="7" t="str">
        <f>Query!M749</f>
        <v/>
      </c>
      <c r="N749" s="7" t="str">
        <f>Query!N749</f>
        <v/>
      </c>
      <c r="O749" s="7" t="str">
        <f>Query!O749</f>
        <v/>
      </c>
      <c r="P749" s="7" t="str">
        <f>Query!P749</f>
        <v/>
      </c>
      <c r="Q749" s="7" t="str">
        <f>Query!Q749</f>
        <v/>
      </c>
    </row>
    <row r="750" ht="15.75" customHeight="1">
      <c r="A750" s="7" t="str">
        <f>Query!A750</f>
        <v/>
      </c>
      <c r="B750" s="7" t="str">
        <f>Query!B750</f>
        <v/>
      </c>
      <c r="C750" s="7" t="str">
        <f>Query!C750</f>
        <v/>
      </c>
      <c r="D750" s="7" t="str">
        <f>Query!D750</f>
        <v/>
      </c>
      <c r="E750" s="7" t="str">
        <f>Query!E750</f>
        <v/>
      </c>
      <c r="F750" s="7" t="str">
        <f>Query!F750</f>
        <v/>
      </c>
      <c r="G750" s="7" t="str">
        <f>Query!G750</f>
        <v/>
      </c>
      <c r="H750" s="7" t="str">
        <f>Query!H750</f>
        <v/>
      </c>
      <c r="I750" s="7" t="str">
        <f>Query!I750</f>
        <v/>
      </c>
      <c r="J750" s="7" t="str">
        <f>Query!J750</f>
        <v/>
      </c>
      <c r="K750" s="7" t="str">
        <f>Query!K750</f>
        <v/>
      </c>
      <c r="L750" s="7" t="str">
        <f>Query!L750</f>
        <v/>
      </c>
      <c r="M750" s="7" t="str">
        <f>Query!M750</f>
        <v/>
      </c>
      <c r="N750" s="7" t="str">
        <f>Query!N750</f>
        <v/>
      </c>
      <c r="O750" s="7" t="str">
        <f>Query!O750</f>
        <v/>
      </c>
      <c r="P750" s="7" t="str">
        <f>Query!P750</f>
        <v/>
      </c>
      <c r="Q750" s="7" t="str">
        <f>Query!Q750</f>
        <v/>
      </c>
    </row>
    <row r="751" ht="15.75" customHeight="1">
      <c r="A751" s="7" t="str">
        <f>Query!A751</f>
        <v/>
      </c>
      <c r="B751" s="7" t="str">
        <f>Query!B751</f>
        <v/>
      </c>
      <c r="C751" s="7" t="str">
        <f>Query!C751</f>
        <v/>
      </c>
      <c r="D751" s="7" t="str">
        <f>Query!D751</f>
        <v/>
      </c>
      <c r="E751" s="7" t="str">
        <f>Query!E751</f>
        <v/>
      </c>
      <c r="F751" s="7" t="str">
        <f>Query!F751</f>
        <v/>
      </c>
      <c r="G751" s="7" t="str">
        <f>Query!G751</f>
        <v/>
      </c>
      <c r="H751" s="7" t="str">
        <f>Query!H751</f>
        <v/>
      </c>
      <c r="I751" s="7" t="str">
        <f>Query!I751</f>
        <v/>
      </c>
      <c r="J751" s="7" t="str">
        <f>Query!J751</f>
        <v/>
      </c>
      <c r="K751" s="7" t="str">
        <f>Query!K751</f>
        <v/>
      </c>
      <c r="L751" s="7" t="str">
        <f>Query!L751</f>
        <v/>
      </c>
      <c r="M751" s="7" t="str">
        <f>Query!M751</f>
        <v/>
      </c>
      <c r="N751" s="7" t="str">
        <f>Query!N751</f>
        <v/>
      </c>
      <c r="O751" s="7" t="str">
        <f>Query!O751</f>
        <v/>
      </c>
      <c r="P751" s="7" t="str">
        <f>Query!P751</f>
        <v/>
      </c>
      <c r="Q751" s="7" t="str">
        <f>Query!Q751</f>
        <v/>
      </c>
    </row>
    <row r="752" ht="15.75" customHeight="1">
      <c r="A752" s="7" t="str">
        <f>Query!A752</f>
        <v/>
      </c>
      <c r="B752" s="7" t="str">
        <f>Query!B752</f>
        <v/>
      </c>
      <c r="C752" s="7" t="str">
        <f>Query!C752</f>
        <v/>
      </c>
      <c r="D752" s="7" t="str">
        <f>Query!D752</f>
        <v/>
      </c>
      <c r="E752" s="7" t="str">
        <f>Query!E752</f>
        <v/>
      </c>
      <c r="F752" s="7" t="str">
        <f>Query!F752</f>
        <v/>
      </c>
      <c r="G752" s="7" t="str">
        <f>Query!G752</f>
        <v/>
      </c>
      <c r="H752" s="7" t="str">
        <f>Query!H752</f>
        <v/>
      </c>
      <c r="I752" s="7" t="str">
        <f>Query!I752</f>
        <v/>
      </c>
      <c r="J752" s="7" t="str">
        <f>Query!J752</f>
        <v/>
      </c>
      <c r="K752" s="7" t="str">
        <f>Query!K752</f>
        <v/>
      </c>
      <c r="L752" s="7" t="str">
        <f>Query!L752</f>
        <v/>
      </c>
      <c r="M752" s="7" t="str">
        <f>Query!M752</f>
        <v/>
      </c>
      <c r="N752" s="7" t="str">
        <f>Query!N752</f>
        <v/>
      </c>
      <c r="O752" s="7" t="str">
        <f>Query!O752</f>
        <v/>
      </c>
      <c r="P752" s="7" t="str">
        <f>Query!P752</f>
        <v/>
      </c>
      <c r="Q752" s="7" t="str">
        <f>Query!Q752</f>
        <v/>
      </c>
    </row>
    <row r="753" ht="15.75" customHeight="1">
      <c r="A753" s="7" t="str">
        <f>Query!A753</f>
        <v/>
      </c>
      <c r="B753" s="7" t="str">
        <f>Query!B753</f>
        <v/>
      </c>
      <c r="C753" s="7" t="str">
        <f>Query!C753</f>
        <v/>
      </c>
      <c r="D753" s="7" t="str">
        <f>Query!D753</f>
        <v/>
      </c>
      <c r="E753" s="7" t="str">
        <f>Query!E753</f>
        <v/>
      </c>
      <c r="F753" s="7" t="str">
        <f>Query!F753</f>
        <v/>
      </c>
      <c r="G753" s="7" t="str">
        <f>Query!G753</f>
        <v/>
      </c>
      <c r="H753" s="7" t="str">
        <f>Query!H753</f>
        <v/>
      </c>
      <c r="I753" s="7" t="str">
        <f>Query!I753</f>
        <v/>
      </c>
      <c r="J753" s="7" t="str">
        <f>Query!J753</f>
        <v/>
      </c>
      <c r="K753" s="7" t="str">
        <f>Query!K753</f>
        <v/>
      </c>
      <c r="L753" s="7" t="str">
        <f>Query!L753</f>
        <v/>
      </c>
      <c r="M753" s="7" t="str">
        <f>Query!M753</f>
        <v/>
      </c>
      <c r="N753" s="7" t="str">
        <f>Query!N753</f>
        <v/>
      </c>
      <c r="O753" s="7" t="str">
        <f>Query!O753</f>
        <v/>
      </c>
      <c r="P753" s="7" t="str">
        <f>Query!P753</f>
        <v/>
      </c>
      <c r="Q753" s="7" t="str">
        <f>Query!Q753</f>
        <v/>
      </c>
    </row>
    <row r="754" ht="15.75" customHeight="1">
      <c r="A754" s="7" t="str">
        <f>Query!A754</f>
        <v/>
      </c>
      <c r="B754" s="7" t="str">
        <f>Query!B754</f>
        <v/>
      </c>
      <c r="C754" s="7" t="str">
        <f>Query!C754</f>
        <v/>
      </c>
      <c r="D754" s="7" t="str">
        <f>Query!D754</f>
        <v/>
      </c>
      <c r="E754" s="7" t="str">
        <f>Query!E754</f>
        <v/>
      </c>
      <c r="F754" s="7" t="str">
        <f>Query!F754</f>
        <v/>
      </c>
      <c r="G754" s="7" t="str">
        <f>Query!G754</f>
        <v/>
      </c>
      <c r="H754" s="7" t="str">
        <f>Query!H754</f>
        <v/>
      </c>
      <c r="I754" s="7" t="str">
        <f>Query!I754</f>
        <v/>
      </c>
      <c r="J754" s="7" t="str">
        <f>Query!J754</f>
        <v/>
      </c>
      <c r="K754" s="7" t="str">
        <f>Query!K754</f>
        <v/>
      </c>
      <c r="L754" s="7" t="str">
        <f>Query!L754</f>
        <v/>
      </c>
      <c r="M754" s="7" t="str">
        <f>Query!M754</f>
        <v/>
      </c>
      <c r="N754" s="7" t="str">
        <f>Query!N754</f>
        <v/>
      </c>
      <c r="O754" s="7" t="str">
        <f>Query!O754</f>
        <v/>
      </c>
      <c r="P754" s="7" t="str">
        <f>Query!P754</f>
        <v/>
      </c>
      <c r="Q754" s="7" t="str">
        <f>Query!Q754</f>
        <v/>
      </c>
    </row>
    <row r="755" ht="15.75" customHeight="1">
      <c r="A755" s="7" t="str">
        <f>Query!A755</f>
        <v/>
      </c>
      <c r="B755" s="7" t="str">
        <f>Query!B755</f>
        <v/>
      </c>
      <c r="C755" s="7" t="str">
        <f>Query!C755</f>
        <v/>
      </c>
      <c r="D755" s="7" t="str">
        <f>Query!D755</f>
        <v/>
      </c>
      <c r="E755" s="7" t="str">
        <f>Query!E755</f>
        <v/>
      </c>
      <c r="F755" s="7" t="str">
        <f>Query!F755</f>
        <v/>
      </c>
      <c r="G755" s="7" t="str">
        <f>Query!G755</f>
        <v/>
      </c>
      <c r="H755" s="7" t="str">
        <f>Query!H755</f>
        <v/>
      </c>
      <c r="I755" s="7" t="str">
        <f>Query!I755</f>
        <v/>
      </c>
      <c r="J755" s="7" t="str">
        <f>Query!J755</f>
        <v/>
      </c>
      <c r="K755" s="7" t="str">
        <f>Query!K755</f>
        <v/>
      </c>
      <c r="L755" s="7" t="str">
        <f>Query!L755</f>
        <v/>
      </c>
      <c r="M755" s="7" t="str">
        <f>Query!M755</f>
        <v/>
      </c>
      <c r="N755" s="7" t="str">
        <f>Query!N755</f>
        <v/>
      </c>
      <c r="O755" s="7" t="str">
        <f>Query!O755</f>
        <v/>
      </c>
      <c r="P755" s="7" t="str">
        <f>Query!P755</f>
        <v/>
      </c>
      <c r="Q755" s="7" t="str">
        <f>Query!Q755</f>
        <v/>
      </c>
    </row>
    <row r="756" ht="15.75" customHeight="1">
      <c r="A756" s="7" t="str">
        <f>Query!A756</f>
        <v/>
      </c>
      <c r="B756" s="7" t="str">
        <f>Query!B756</f>
        <v/>
      </c>
      <c r="C756" s="7" t="str">
        <f>Query!C756</f>
        <v/>
      </c>
      <c r="D756" s="7" t="str">
        <f>Query!D756</f>
        <v/>
      </c>
      <c r="E756" s="7" t="str">
        <f>Query!E756</f>
        <v/>
      </c>
      <c r="F756" s="7" t="str">
        <f>Query!F756</f>
        <v/>
      </c>
      <c r="G756" s="7" t="str">
        <f>Query!G756</f>
        <v/>
      </c>
      <c r="H756" s="7" t="str">
        <f>Query!H756</f>
        <v/>
      </c>
      <c r="I756" s="7" t="str">
        <f>Query!I756</f>
        <v/>
      </c>
      <c r="J756" s="7" t="str">
        <f>Query!J756</f>
        <v/>
      </c>
      <c r="K756" s="7" t="str">
        <f>Query!K756</f>
        <v/>
      </c>
      <c r="L756" s="7" t="str">
        <f>Query!L756</f>
        <v/>
      </c>
      <c r="M756" s="7" t="str">
        <f>Query!M756</f>
        <v/>
      </c>
      <c r="N756" s="7" t="str">
        <f>Query!N756</f>
        <v/>
      </c>
      <c r="O756" s="7" t="str">
        <f>Query!O756</f>
        <v/>
      </c>
      <c r="P756" s="7" t="str">
        <f>Query!P756</f>
        <v/>
      </c>
      <c r="Q756" s="7" t="str">
        <f>Query!Q756</f>
        <v/>
      </c>
    </row>
    <row r="757" ht="15.75" customHeight="1">
      <c r="A757" s="7" t="str">
        <f>Query!A757</f>
        <v/>
      </c>
      <c r="B757" s="7" t="str">
        <f>Query!B757</f>
        <v/>
      </c>
      <c r="C757" s="7" t="str">
        <f>Query!C757</f>
        <v/>
      </c>
      <c r="D757" s="7" t="str">
        <f>Query!D757</f>
        <v/>
      </c>
      <c r="E757" s="7" t="str">
        <f>Query!E757</f>
        <v/>
      </c>
      <c r="F757" s="7" t="str">
        <f>Query!F757</f>
        <v/>
      </c>
      <c r="G757" s="7" t="str">
        <f>Query!G757</f>
        <v/>
      </c>
      <c r="H757" s="7" t="str">
        <f>Query!H757</f>
        <v/>
      </c>
      <c r="I757" s="7" t="str">
        <f>Query!I757</f>
        <v/>
      </c>
      <c r="J757" s="7" t="str">
        <f>Query!J757</f>
        <v/>
      </c>
      <c r="K757" s="7" t="str">
        <f>Query!K757</f>
        <v/>
      </c>
      <c r="L757" s="7" t="str">
        <f>Query!L757</f>
        <v/>
      </c>
      <c r="M757" s="7" t="str">
        <f>Query!M757</f>
        <v/>
      </c>
      <c r="N757" s="7" t="str">
        <f>Query!N757</f>
        <v/>
      </c>
      <c r="O757" s="7" t="str">
        <f>Query!O757</f>
        <v/>
      </c>
      <c r="P757" s="7" t="str">
        <f>Query!P757</f>
        <v/>
      </c>
      <c r="Q757" s="7" t="str">
        <f>Query!Q757</f>
        <v/>
      </c>
    </row>
    <row r="758" ht="15.75" customHeight="1">
      <c r="A758" s="7" t="str">
        <f>Query!A758</f>
        <v/>
      </c>
      <c r="B758" s="7" t="str">
        <f>Query!B758</f>
        <v/>
      </c>
      <c r="C758" s="7" t="str">
        <f>Query!C758</f>
        <v/>
      </c>
      <c r="D758" s="7" t="str">
        <f>Query!D758</f>
        <v/>
      </c>
      <c r="E758" s="7" t="str">
        <f>Query!E758</f>
        <v/>
      </c>
      <c r="F758" s="7" t="str">
        <f>Query!F758</f>
        <v/>
      </c>
      <c r="G758" s="7" t="str">
        <f>Query!G758</f>
        <v/>
      </c>
      <c r="H758" s="7" t="str">
        <f>Query!H758</f>
        <v/>
      </c>
      <c r="I758" s="7" t="str">
        <f>Query!I758</f>
        <v/>
      </c>
      <c r="J758" s="7" t="str">
        <f>Query!J758</f>
        <v/>
      </c>
      <c r="K758" s="7" t="str">
        <f>Query!K758</f>
        <v/>
      </c>
      <c r="L758" s="7" t="str">
        <f>Query!L758</f>
        <v/>
      </c>
      <c r="M758" s="7" t="str">
        <f>Query!M758</f>
        <v/>
      </c>
      <c r="N758" s="7" t="str">
        <f>Query!N758</f>
        <v/>
      </c>
      <c r="O758" s="7" t="str">
        <f>Query!O758</f>
        <v/>
      </c>
      <c r="P758" s="7" t="str">
        <f>Query!P758</f>
        <v/>
      </c>
      <c r="Q758" s="7" t="str">
        <f>Query!Q758</f>
        <v/>
      </c>
    </row>
    <row r="759" ht="15.75" customHeight="1">
      <c r="A759" s="7" t="str">
        <f>Query!A759</f>
        <v/>
      </c>
      <c r="B759" s="7" t="str">
        <f>Query!B759</f>
        <v/>
      </c>
      <c r="C759" s="7" t="str">
        <f>Query!C759</f>
        <v/>
      </c>
      <c r="D759" s="7" t="str">
        <f>Query!D759</f>
        <v/>
      </c>
      <c r="E759" s="7" t="str">
        <f>Query!E759</f>
        <v/>
      </c>
      <c r="F759" s="7" t="str">
        <f>Query!F759</f>
        <v/>
      </c>
      <c r="G759" s="7" t="str">
        <f>Query!G759</f>
        <v/>
      </c>
      <c r="H759" s="7" t="str">
        <f>Query!H759</f>
        <v/>
      </c>
      <c r="I759" s="7" t="str">
        <f>Query!I759</f>
        <v/>
      </c>
      <c r="J759" s="7" t="str">
        <f>Query!J759</f>
        <v/>
      </c>
      <c r="K759" s="7" t="str">
        <f>Query!K759</f>
        <v/>
      </c>
      <c r="L759" s="7" t="str">
        <f>Query!L759</f>
        <v/>
      </c>
      <c r="M759" s="7" t="str">
        <f>Query!M759</f>
        <v/>
      </c>
      <c r="N759" s="7" t="str">
        <f>Query!N759</f>
        <v/>
      </c>
      <c r="O759" s="7" t="str">
        <f>Query!O759</f>
        <v/>
      </c>
      <c r="P759" s="7" t="str">
        <f>Query!P759</f>
        <v/>
      </c>
      <c r="Q759" s="7" t="str">
        <f>Query!Q759</f>
        <v/>
      </c>
    </row>
    <row r="760" ht="15.75" customHeight="1">
      <c r="A760" s="7" t="str">
        <f>Query!A760</f>
        <v/>
      </c>
      <c r="B760" s="7" t="str">
        <f>Query!B760</f>
        <v/>
      </c>
      <c r="C760" s="7" t="str">
        <f>Query!C760</f>
        <v/>
      </c>
      <c r="D760" s="7" t="str">
        <f>Query!D760</f>
        <v/>
      </c>
      <c r="E760" s="7" t="str">
        <f>Query!E760</f>
        <v/>
      </c>
      <c r="F760" s="7" t="str">
        <f>Query!F760</f>
        <v/>
      </c>
      <c r="G760" s="7" t="str">
        <f>Query!G760</f>
        <v/>
      </c>
      <c r="H760" s="7" t="str">
        <f>Query!H760</f>
        <v/>
      </c>
      <c r="I760" s="7" t="str">
        <f>Query!I760</f>
        <v/>
      </c>
      <c r="J760" s="7" t="str">
        <f>Query!J760</f>
        <v/>
      </c>
      <c r="K760" s="7" t="str">
        <f>Query!K760</f>
        <v/>
      </c>
      <c r="L760" s="7" t="str">
        <f>Query!L760</f>
        <v/>
      </c>
      <c r="M760" s="7" t="str">
        <f>Query!M760</f>
        <v/>
      </c>
      <c r="N760" s="7" t="str">
        <f>Query!N760</f>
        <v/>
      </c>
      <c r="O760" s="7" t="str">
        <f>Query!O760</f>
        <v/>
      </c>
      <c r="P760" s="7" t="str">
        <f>Query!P760</f>
        <v/>
      </c>
      <c r="Q760" s="7" t="str">
        <f>Query!Q760</f>
        <v/>
      </c>
    </row>
    <row r="761" ht="15.75" customHeight="1">
      <c r="A761" s="7" t="str">
        <f>Query!A761</f>
        <v/>
      </c>
      <c r="B761" s="7" t="str">
        <f>Query!B761</f>
        <v/>
      </c>
      <c r="C761" s="7" t="str">
        <f>Query!C761</f>
        <v/>
      </c>
      <c r="D761" s="7" t="str">
        <f>Query!D761</f>
        <v/>
      </c>
      <c r="E761" s="7" t="str">
        <f>Query!E761</f>
        <v/>
      </c>
      <c r="F761" s="7" t="str">
        <f>Query!F761</f>
        <v/>
      </c>
      <c r="G761" s="7" t="str">
        <f>Query!G761</f>
        <v/>
      </c>
      <c r="H761" s="7" t="str">
        <f>Query!H761</f>
        <v/>
      </c>
      <c r="I761" s="7" t="str">
        <f>Query!I761</f>
        <v/>
      </c>
      <c r="J761" s="7" t="str">
        <f>Query!J761</f>
        <v/>
      </c>
      <c r="K761" s="7" t="str">
        <f>Query!K761</f>
        <v/>
      </c>
      <c r="L761" s="7" t="str">
        <f>Query!L761</f>
        <v/>
      </c>
      <c r="M761" s="7" t="str">
        <f>Query!M761</f>
        <v/>
      </c>
      <c r="N761" s="7" t="str">
        <f>Query!N761</f>
        <v/>
      </c>
      <c r="O761" s="7" t="str">
        <f>Query!O761</f>
        <v/>
      </c>
      <c r="P761" s="7" t="str">
        <f>Query!P761</f>
        <v/>
      </c>
      <c r="Q761" s="7" t="str">
        <f>Query!Q761</f>
        <v/>
      </c>
    </row>
    <row r="762" ht="15.75" customHeight="1">
      <c r="A762" s="7" t="str">
        <f>Query!A762</f>
        <v/>
      </c>
      <c r="B762" s="7" t="str">
        <f>Query!B762</f>
        <v/>
      </c>
      <c r="C762" s="7" t="str">
        <f>Query!C762</f>
        <v/>
      </c>
      <c r="D762" s="7" t="str">
        <f>Query!D762</f>
        <v/>
      </c>
      <c r="E762" s="7" t="str">
        <f>Query!E762</f>
        <v/>
      </c>
      <c r="F762" s="7" t="str">
        <f>Query!F762</f>
        <v/>
      </c>
      <c r="G762" s="7" t="str">
        <f>Query!G762</f>
        <v/>
      </c>
      <c r="H762" s="7" t="str">
        <f>Query!H762</f>
        <v/>
      </c>
      <c r="I762" s="7" t="str">
        <f>Query!I762</f>
        <v/>
      </c>
      <c r="J762" s="7" t="str">
        <f>Query!J762</f>
        <v/>
      </c>
      <c r="K762" s="7" t="str">
        <f>Query!K762</f>
        <v/>
      </c>
      <c r="L762" s="7" t="str">
        <f>Query!L762</f>
        <v/>
      </c>
      <c r="M762" s="7" t="str">
        <f>Query!M762</f>
        <v/>
      </c>
      <c r="N762" s="7" t="str">
        <f>Query!N762</f>
        <v/>
      </c>
      <c r="O762" s="7" t="str">
        <f>Query!O762</f>
        <v/>
      </c>
      <c r="P762" s="7" t="str">
        <f>Query!P762</f>
        <v/>
      </c>
      <c r="Q762" s="7" t="str">
        <f>Query!Q762</f>
        <v/>
      </c>
    </row>
    <row r="763" ht="15.75" customHeight="1">
      <c r="A763" s="7" t="str">
        <f>Query!A763</f>
        <v/>
      </c>
      <c r="B763" s="7" t="str">
        <f>Query!B763</f>
        <v/>
      </c>
      <c r="C763" s="7" t="str">
        <f>Query!C763</f>
        <v/>
      </c>
      <c r="D763" s="7" t="str">
        <f>Query!D763</f>
        <v/>
      </c>
      <c r="E763" s="7" t="str">
        <f>Query!E763</f>
        <v/>
      </c>
      <c r="F763" s="7" t="str">
        <f>Query!F763</f>
        <v/>
      </c>
      <c r="G763" s="7" t="str">
        <f>Query!G763</f>
        <v/>
      </c>
      <c r="H763" s="7" t="str">
        <f>Query!H763</f>
        <v/>
      </c>
      <c r="I763" s="7" t="str">
        <f>Query!I763</f>
        <v/>
      </c>
      <c r="J763" s="7" t="str">
        <f>Query!J763</f>
        <v/>
      </c>
      <c r="K763" s="7" t="str">
        <f>Query!K763</f>
        <v/>
      </c>
      <c r="L763" s="7" t="str">
        <f>Query!L763</f>
        <v/>
      </c>
      <c r="M763" s="7" t="str">
        <f>Query!M763</f>
        <v/>
      </c>
      <c r="N763" s="7" t="str">
        <f>Query!N763</f>
        <v/>
      </c>
      <c r="O763" s="7" t="str">
        <f>Query!O763</f>
        <v/>
      </c>
      <c r="P763" s="7" t="str">
        <f>Query!P763</f>
        <v/>
      </c>
      <c r="Q763" s="7" t="str">
        <f>Query!Q763</f>
        <v/>
      </c>
    </row>
    <row r="764" ht="15.75" customHeight="1">
      <c r="A764" s="7" t="str">
        <f>Query!A764</f>
        <v/>
      </c>
      <c r="B764" s="7" t="str">
        <f>Query!B764</f>
        <v/>
      </c>
      <c r="C764" s="7" t="str">
        <f>Query!C764</f>
        <v/>
      </c>
      <c r="D764" s="7" t="str">
        <f>Query!D764</f>
        <v/>
      </c>
      <c r="E764" s="7" t="str">
        <f>Query!E764</f>
        <v/>
      </c>
      <c r="F764" s="7" t="str">
        <f>Query!F764</f>
        <v/>
      </c>
      <c r="G764" s="7" t="str">
        <f>Query!G764</f>
        <v/>
      </c>
      <c r="H764" s="7" t="str">
        <f>Query!H764</f>
        <v/>
      </c>
      <c r="I764" s="7" t="str">
        <f>Query!I764</f>
        <v/>
      </c>
      <c r="J764" s="7" t="str">
        <f>Query!J764</f>
        <v/>
      </c>
      <c r="K764" s="7" t="str">
        <f>Query!K764</f>
        <v/>
      </c>
      <c r="L764" s="7" t="str">
        <f>Query!L764</f>
        <v/>
      </c>
      <c r="M764" s="7" t="str">
        <f>Query!M764</f>
        <v/>
      </c>
      <c r="N764" s="7" t="str">
        <f>Query!N764</f>
        <v/>
      </c>
      <c r="O764" s="7" t="str">
        <f>Query!O764</f>
        <v/>
      </c>
      <c r="P764" s="7" t="str">
        <f>Query!P764</f>
        <v/>
      </c>
      <c r="Q764" s="7" t="str">
        <f>Query!Q764</f>
        <v/>
      </c>
    </row>
    <row r="765" ht="15.75" customHeight="1">
      <c r="A765" s="7" t="str">
        <f>Query!A765</f>
        <v/>
      </c>
      <c r="B765" s="7" t="str">
        <f>Query!B765</f>
        <v/>
      </c>
      <c r="C765" s="7" t="str">
        <f>Query!C765</f>
        <v/>
      </c>
      <c r="D765" s="7" t="str">
        <f>Query!D765</f>
        <v/>
      </c>
      <c r="E765" s="7" t="str">
        <f>Query!E765</f>
        <v/>
      </c>
      <c r="F765" s="7" t="str">
        <f>Query!F765</f>
        <v/>
      </c>
      <c r="G765" s="7" t="str">
        <f>Query!G765</f>
        <v/>
      </c>
      <c r="H765" s="7" t="str">
        <f>Query!H765</f>
        <v/>
      </c>
      <c r="I765" s="7" t="str">
        <f>Query!I765</f>
        <v/>
      </c>
      <c r="J765" s="7" t="str">
        <f>Query!J765</f>
        <v/>
      </c>
      <c r="K765" s="7" t="str">
        <f>Query!K765</f>
        <v/>
      </c>
      <c r="L765" s="7" t="str">
        <f>Query!L765</f>
        <v/>
      </c>
      <c r="M765" s="7" t="str">
        <f>Query!M765</f>
        <v/>
      </c>
      <c r="N765" s="7" t="str">
        <f>Query!N765</f>
        <v/>
      </c>
      <c r="O765" s="7" t="str">
        <f>Query!O765</f>
        <v/>
      </c>
      <c r="P765" s="7" t="str">
        <f>Query!P765</f>
        <v/>
      </c>
      <c r="Q765" s="7" t="str">
        <f>Query!Q765</f>
        <v/>
      </c>
    </row>
    <row r="766" ht="15.75" customHeight="1">
      <c r="A766" s="7" t="str">
        <f>Query!A766</f>
        <v/>
      </c>
      <c r="B766" s="7" t="str">
        <f>Query!B766</f>
        <v/>
      </c>
      <c r="C766" s="7" t="str">
        <f>Query!C766</f>
        <v/>
      </c>
      <c r="D766" s="7" t="str">
        <f>Query!D766</f>
        <v/>
      </c>
      <c r="E766" s="7" t="str">
        <f>Query!E766</f>
        <v/>
      </c>
      <c r="F766" s="7" t="str">
        <f>Query!F766</f>
        <v/>
      </c>
      <c r="G766" s="7" t="str">
        <f>Query!G766</f>
        <v/>
      </c>
      <c r="H766" s="7" t="str">
        <f>Query!H766</f>
        <v/>
      </c>
      <c r="I766" s="7" t="str">
        <f>Query!I766</f>
        <v/>
      </c>
      <c r="J766" s="7" t="str">
        <f>Query!J766</f>
        <v/>
      </c>
      <c r="K766" s="7" t="str">
        <f>Query!K766</f>
        <v/>
      </c>
      <c r="L766" s="7" t="str">
        <f>Query!L766</f>
        <v/>
      </c>
      <c r="M766" s="7" t="str">
        <f>Query!M766</f>
        <v/>
      </c>
      <c r="N766" s="7" t="str">
        <f>Query!N766</f>
        <v/>
      </c>
      <c r="O766" s="7" t="str">
        <f>Query!O766</f>
        <v/>
      </c>
      <c r="P766" s="7" t="str">
        <f>Query!P766</f>
        <v/>
      </c>
      <c r="Q766" s="7" t="str">
        <f>Query!Q766</f>
        <v/>
      </c>
    </row>
    <row r="767" ht="15.75" customHeight="1">
      <c r="A767" s="7" t="str">
        <f>Query!A767</f>
        <v/>
      </c>
      <c r="B767" s="7" t="str">
        <f>Query!B767</f>
        <v/>
      </c>
      <c r="C767" s="7" t="str">
        <f>Query!C767</f>
        <v/>
      </c>
      <c r="D767" s="7" t="str">
        <f>Query!D767</f>
        <v/>
      </c>
      <c r="E767" s="7" t="str">
        <f>Query!E767</f>
        <v/>
      </c>
      <c r="F767" s="7" t="str">
        <f>Query!F767</f>
        <v/>
      </c>
      <c r="G767" s="7" t="str">
        <f>Query!G767</f>
        <v/>
      </c>
      <c r="H767" s="7" t="str">
        <f>Query!H767</f>
        <v/>
      </c>
      <c r="I767" s="7" t="str">
        <f>Query!I767</f>
        <v/>
      </c>
      <c r="J767" s="7" t="str">
        <f>Query!J767</f>
        <v/>
      </c>
      <c r="K767" s="7" t="str">
        <f>Query!K767</f>
        <v/>
      </c>
      <c r="L767" s="7" t="str">
        <f>Query!L767</f>
        <v/>
      </c>
      <c r="M767" s="7" t="str">
        <f>Query!M767</f>
        <v/>
      </c>
      <c r="N767" s="7" t="str">
        <f>Query!N767</f>
        <v/>
      </c>
      <c r="O767" s="7" t="str">
        <f>Query!O767</f>
        <v/>
      </c>
      <c r="P767" s="7" t="str">
        <f>Query!P767</f>
        <v/>
      </c>
      <c r="Q767" s="7" t="str">
        <f>Query!Q767</f>
        <v/>
      </c>
    </row>
    <row r="768" ht="15.75" customHeight="1">
      <c r="A768" s="7" t="str">
        <f>Query!A768</f>
        <v/>
      </c>
      <c r="B768" s="7" t="str">
        <f>Query!B768</f>
        <v/>
      </c>
      <c r="C768" s="7" t="str">
        <f>Query!C768</f>
        <v/>
      </c>
      <c r="D768" s="7" t="str">
        <f>Query!D768</f>
        <v/>
      </c>
      <c r="E768" s="7" t="str">
        <f>Query!E768</f>
        <v/>
      </c>
      <c r="F768" s="7" t="str">
        <f>Query!F768</f>
        <v/>
      </c>
      <c r="G768" s="7" t="str">
        <f>Query!G768</f>
        <v/>
      </c>
      <c r="H768" s="7" t="str">
        <f>Query!H768</f>
        <v/>
      </c>
      <c r="I768" s="7" t="str">
        <f>Query!I768</f>
        <v/>
      </c>
      <c r="J768" s="7" t="str">
        <f>Query!J768</f>
        <v/>
      </c>
      <c r="K768" s="7" t="str">
        <f>Query!K768</f>
        <v/>
      </c>
      <c r="L768" s="7" t="str">
        <f>Query!L768</f>
        <v/>
      </c>
      <c r="M768" s="7" t="str">
        <f>Query!M768</f>
        <v/>
      </c>
      <c r="N768" s="7" t="str">
        <f>Query!N768</f>
        <v/>
      </c>
      <c r="O768" s="7" t="str">
        <f>Query!O768</f>
        <v/>
      </c>
      <c r="P768" s="7" t="str">
        <f>Query!P768</f>
        <v/>
      </c>
      <c r="Q768" s="7" t="str">
        <f>Query!Q768</f>
        <v/>
      </c>
    </row>
    <row r="769" ht="15.75" customHeight="1">
      <c r="A769" s="7" t="str">
        <f>Query!A769</f>
        <v/>
      </c>
      <c r="B769" s="7" t="str">
        <f>Query!B769</f>
        <v/>
      </c>
      <c r="C769" s="7" t="str">
        <f>Query!C769</f>
        <v/>
      </c>
      <c r="D769" s="7" t="str">
        <f>Query!D769</f>
        <v/>
      </c>
      <c r="E769" s="7" t="str">
        <f>Query!E769</f>
        <v/>
      </c>
      <c r="F769" s="7" t="str">
        <f>Query!F769</f>
        <v/>
      </c>
      <c r="G769" s="7" t="str">
        <f>Query!G769</f>
        <v/>
      </c>
      <c r="H769" s="7" t="str">
        <f>Query!H769</f>
        <v/>
      </c>
      <c r="I769" s="7" t="str">
        <f>Query!I769</f>
        <v/>
      </c>
      <c r="J769" s="7" t="str">
        <f>Query!J769</f>
        <v/>
      </c>
      <c r="K769" s="7" t="str">
        <f>Query!K769</f>
        <v/>
      </c>
      <c r="L769" s="7" t="str">
        <f>Query!L769</f>
        <v/>
      </c>
      <c r="M769" s="7" t="str">
        <f>Query!M769</f>
        <v/>
      </c>
      <c r="N769" s="7" t="str">
        <f>Query!N769</f>
        <v/>
      </c>
      <c r="O769" s="7" t="str">
        <f>Query!O769</f>
        <v/>
      </c>
      <c r="P769" s="7" t="str">
        <f>Query!P769</f>
        <v/>
      </c>
      <c r="Q769" s="7" t="str">
        <f>Query!Q769</f>
        <v/>
      </c>
    </row>
    <row r="770" ht="15.75" customHeight="1">
      <c r="A770" s="7" t="str">
        <f>Query!A770</f>
        <v/>
      </c>
      <c r="B770" s="7" t="str">
        <f>Query!B770</f>
        <v/>
      </c>
      <c r="C770" s="7" t="str">
        <f>Query!C770</f>
        <v/>
      </c>
      <c r="D770" s="7" t="str">
        <f>Query!D770</f>
        <v/>
      </c>
      <c r="E770" s="7" t="str">
        <f>Query!E770</f>
        <v/>
      </c>
      <c r="F770" s="7" t="str">
        <f>Query!F770</f>
        <v/>
      </c>
      <c r="G770" s="7" t="str">
        <f>Query!G770</f>
        <v/>
      </c>
      <c r="H770" s="7" t="str">
        <f>Query!H770</f>
        <v/>
      </c>
      <c r="I770" s="7" t="str">
        <f>Query!I770</f>
        <v/>
      </c>
      <c r="J770" s="7" t="str">
        <f>Query!J770</f>
        <v/>
      </c>
      <c r="K770" s="7" t="str">
        <f>Query!K770</f>
        <v/>
      </c>
      <c r="L770" s="7" t="str">
        <f>Query!L770</f>
        <v/>
      </c>
      <c r="M770" s="7" t="str">
        <f>Query!M770</f>
        <v/>
      </c>
      <c r="N770" s="7" t="str">
        <f>Query!N770</f>
        <v/>
      </c>
      <c r="O770" s="7" t="str">
        <f>Query!O770</f>
        <v/>
      </c>
      <c r="P770" s="7" t="str">
        <f>Query!P770</f>
        <v/>
      </c>
      <c r="Q770" s="7" t="str">
        <f>Query!Q770</f>
        <v/>
      </c>
    </row>
    <row r="771" ht="15.75" customHeight="1">
      <c r="A771" s="7" t="str">
        <f>Query!A771</f>
        <v/>
      </c>
      <c r="B771" s="7" t="str">
        <f>Query!B771</f>
        <v/>
      </c>
      <c r="C771" s="7" t="str">
        <f>Query!C771</f>
        <v/>
      </c>
      <c r="D771" s="7" t="str">
        <f>Query!D771</f>
        <v/>
      </c>
      <c r="E771" s="7" t="str">
        <f>Query!E771</f>
        <v/>
      </c>
      <c r="F771" s="7" t="str">
        <f>Query!F771</f>
        <v/>
      </c>
      <c r="G771" s="7" t="str">
        <f>Query!G771</f>
        <v/>
      </c>
      <c r="H771" s="7" t="str">
        <f>Query!H771</f>
        <v/>
      </c>
      <c r="I771" s="7" t="str">
        <f>Query!I771</f>
        <v/>
      </c>
      <c r="J771" s="7" t="str">
        <f>Query!J771</f>
        <v/>
      </c>
      <c r="K771" s="7" t="str">
        <f>Query!K771</f>
        <v/>
      </c>
      <c r="L771" s="7" t="str">
        <f>Query!L771</f>
        <v/>
      </c>
      <c r="M771" s="7" t="str">
        <f>Query!M771</f>
        <v/>
      </c>
      <c r="N771" s="7" t="str">
        <f>Query!N771</f>
        <v/>
      </c>
      <c r="O771" s="7" t="str">
        <f>Query!O771</f>
        <v/>
      </c>
      <c r="P771" s="7" t="str">
        <f>Query!P771</f>
        <v/>
      </c>
      <c r="Q771" s="7" t="str">
        <f>Query!Q771</f>
        <v/>
      </c>
    </row>
    <row r="772" ht="15.75" customHeight="1">
      <c r="A772" s="7" t="str">
        <f>Query!A772</f>
        <v/>
      </c>
      <c r="B772" s="7" t="str">
        <f>Query!B772</f>
        <v/>
      </c>
      <c r="C772" s="7" t="str">
        <f>Query!C772</f>
        <v/>
      </c>
      <c r="D772" s="7" t="str">
        <f>Query!D772</f>
        <v/>
      </c>
      <c r="E772" s="7" t="str">
        <f>Query!E772</f>
        <v/>
      </c>
      <c r="F772" s="7" t="str">
        <f>Query!F772</f>
        <v/>
      </c>
      <c r="G772" s="7" t="str">
        <f>Query!G772</f>
        <v/>
      </c>
      <c r="H772" s="7" t="str">
        <f>Query!H772</f>
        <v/>
      </c>
      <c r="I772" s="7" t="str">
        <f>Query!I772</f>
        <v/>
      </c>
      <c r="J772" s="7" t="str">
        <f>Query!J772</f>
        <v/>
      </c>
      <c r="K772" s="7" t="str">
        <f>Query!K772</f>
        <v/>
      </c>
      <c r="L772" s="7" t="str">
        <f>Query!L772</f>
        <v/>
      </c>
      <c r="M772" s="7" t="str">
        <f>Query!M772</f>
        <v/>
      </c>
      <c r="N772" s="7" t="str">
        <f>Query!N772</f>
        <v/>
      </c>
      <c r="O772" s="7" t="str">
        <f>Query!O772</f>
        <v/>
      </c>
      <c r="P772" s="7" t="str">
        <f>Query!P772</f>
        <v/>
      </c>
      <c r="Q772" s="7" t="str">
        <f>Query!Q772</f>
        <v/>
      </c>
    </row>
    <row r="773" ht="15.75" customHeight="1">
      <c r="A773" s="7" t="str">
        <f>Query!A773</f>
        <v/>
      </c>
      <c r="B773" s="7" t="str">
        <f>Query!B773</f>
        <v/>
      </c>
      <c r="C773" s="7" t="str">
        <f>Query!C773</f>
        <v/>
      </c>
      <c r="D773" s="7" t="str">
        <f>Query!D773</f>
        <v/>
      </c>
      <c r="E773" s="7" t="str">
        <f>Query!E773</f>
        <v/>
      </c>
      <c r="F773" s="7" t="str">
        <f>Query!F773</f>
        <v/>
      </c>
      <c r="G773" s="7" t="str">
        <f>Query!G773</f>
        <v/>
      </c>
      <c r="H773" s="7" t="str">
        <f>Query!H773</f>
        <v/>
      </c>
      <c r="I773" s="7" t="str">
        <f>Query!I773</f>
        <v/>
      </c>
      <c r="J773" s="7" t="str">
        <f>Query!J773</f>
        <v/>
      </c>
      <c r="K773" s="7" t="str">
        <f>Query!K773</f>
        <v/>
      </c>
      <c r="L773" s="7" t="str">
        <f>Query!L773</f>
        <v/>
      </c>
      <c r="M773" s="7" t="str">
        <f>Query!M773</f>
        <v/>
      </c>
      <c r="N773" s="7" t="str">
        <f>Query!N773</f>
        <v/>
      </c>
      <c r="O773" s="7" t="str">
        <f>Query!O773</f>
        <v/>
      </c>
      <c r="P773" s="7" t="str">
        <f>Query!P773</f>
        <v/>
      </c>
      <c r="Q773" s="7" t="str">
        <f>Query!Q773</f>
        <v/>
      </c>
    </row>
    <row r="774" ht="15.75" customHeight="1">
      <c r="A774" s="7" t="str">
        <f>Query!A774</f>
        <v/>
      </c>
      <c r="B774" s="7" t="str">
        <f>Query!B774</f>
        <v/>
      </c>
      <c r="C774" s="7" t="str">
        <f>Query!C774</f>
        <v/>
      </c>
      <c r="D774" s="7" t="str">
        <f>Query!D774</f>
        <v/>
      </c>
      <c r="E774" s="7" t="str">
        <f>Query!E774</f>
        <v/>
      </c>
      <c r="F774" s="7" t="str">
        <f>Query!F774</f>
        <v/>
      </c>
      <c r="G774" s="7" t="str">
        <f>Query!G774</f>
        <v/>
      </c>
      <c r="H774" s="7" t="str">
        <f>Query!H774</f>
        <v/>
      </c>
      <c r="I774" s="7" t="str">
        <f>Query!I774</f>
        <v/>
      </c>
      <c r="J774" s="7" t="str">
        <f>Query!J774</f>
        <v/>
      </c>
      <c r="K774" s="7" t="str">
        <f>Query!K774</f>
        <v/>
      </c>
      <c r="L774" s="7" t="str">
        <f>Query!L774</f>
        <v/>
      </c>
      <c r="M774" s="7" t="str">
        <f>Query!M774</f>
        <v/>
      </c>
      <c r="N774" s="7" t="str">
        <f>Query!N774</f>
        <v/>
      </c>
      <c r="O774" s="7" t="str">
        <f>Query!O774</f>
        <v/>
      </c>
      <c r="P774" s="7" t="str">
        <f>Query!P774</f>
        <v/>
      </c>
      <c r="Q774" s="7" t="str">
        <f>Query!Q774</f>
        <v/>
      </c>
    </row>
    <row r="775" ht="15.75" customHeight="1">
      <c r="A775" s="7" t="str">
        <f>Query!A775</f>
        <v/>
      </c>
      <c r="B775" s="7" t="str">
        <f>Query!B775</f>
        <v/>
      </c>
      <c r="C775" s="7" t="str">
        <f>Query!C775</f>
        <v/>
      </c>
      <c r="D775" s="7" t="str">
        <f>Query!D775</f>
        <v/>
      </c>
      <c r="E775" s="7" t="str">
        <f>Query!E775</f>
        <v/>
      </c>
      <c r="F775" s="7" t="str">
        <f>Query!F775</f>
        <v/>
      </c>
      <c r="G775" s="7" t="str">
        <f>Query!G775</f>
        <v/>
      </c>
      <c r="H775" s="7" t="str">
        <f>Query!H775</f>
        <v/>
      </c>
      <c r="I775" s="7" t="str">
        <f>Query!I775</f>
        <v/>
      </c>
      <c r="J775" s="7" t="str">
        <f>Query!J775</f>
        <v/>
      </c>
      <c r="K775" s="7" t="str">
        <f>Query!K775</f>
        <v/>
      </c>
      <c r="L775" s="7" t="str">
        <f>Query!L775</f>
        <v/>
      </c>
      <c r="M775" s="7" t="str">
        <f>Query!M775</f>
        <v/>
      </c>
      <c r="N775" s="7" t="str">
        <f>Query!N775</f>
        <v/>
      </c>
      <c r="O775" s="7" t="str">
        <f>Query!O775</f>
        <v/>
      </c>
      <c r="P775" s="7" t="str">
        <f>Query!P775</f>
        <v/>
      </c>
      <c r="Q775" s="7" t="str">
        <f>Query!Q775</f>
        <v/>
      </c>
    </row>
    <row r="776" ht="15.75" customHeight="1">
      <c r="A776" s="7" t="str">
        <f>Query!A776</f>
        <v/>
      </c>
      <c r="B776" s="7" t="str">
        <f>Query!B776</f>
        <v/>
      </c>
      <c r="C776" s="7" t="str">
        <f>Query!C776</f>
        <v/>
      </c>
      <c r="D776" s="7" t="str">
        <f>Query!D776</f>
        <v/>
      </c>
      <c r="E776" s="7" t="str">
        <f>Query!E776</f>
        <v/>
      </c>
      <c r="F776" s="7" t="str">
        <f>Query!F776</f>
        <v/>
      </c>
      <c r="G776" s="7" t="str">
        <f>Query!G776</f>
        <v/>
      </c>
      <c r="H776" s="7" t="str">
        <f>Query!H776</f>
        <v/>
      </c>
      <c r="I776" s="7" t="str">
        <f>Query!I776</f>
        <v/>
      </c>
      <c r="J776" s="7" t="str">
        <f>Query!J776</f>
        <v/>
      </c>
      <c r="K776" s="7" t="str">
        <f>Query!K776</f>
        <v/>
      </c>
      <c r="L776" s="7" t="str">
        <f>Query!L776</f>
        <v/>
      </c>
      <c r="M776" s="7" t="str">
        <f>Query!M776</f>
        <v/>
      </c>
      <c r="N776" s="7" t="str">
        <f>Query!N776</f>
        <v/>
      </c>
      <c r="O776" s="7" t="str">
        <f>Query!O776</f>
        <v/>
      </c>
      <c r="P776" s="7" t="str">
        <f>Query!P776</f>
        <v/>
      </c>
      <c r="Q776" s="7" t="str">
        <f>Query!Q776</f>
        <v/>
      </c>
    </row>
    <row r="777" ht="15.75" customHeight="1">
      <c r="A777" s="7" t="str">
        <f>Query!A777</f>
        <v/>
      </c>
      <c r="B777" s="7" t="str">
        <f>Query!B777</f>
        <v/>
      </c>
      <c r="C777" s="7" t="str">
        <f>Query!C777</f>
        <v/>
      </c>
      <c r="D777" s="7" t="str">
        <f>Query!D777</f>
        <v/>
      </c>
      <c r="E777" s="7" t="str">
        <f>Query!E777</f>
        <v/>
      </c>
      <c r="F777" s="7" t="str">
        <f>Query!F777</f>
        <v/>
      </c>
      <c r="G777" s="7" t="str">
        <f>Query!G777</f>
        <v/>
      </c>
      <c r="H777" s="7" t="str">
        <f>Query!H777</f>
        <v/>
      </c>
      <c r="I777" s="7" t="str">
        <f>Query!I777</f>
        <v/>
      </c>
      <c r="J777" s="7" t="str">
        <f>Query!J777</f>
        <v/>
      </c>
      <c r="K777" s="7" t="str">
        <f>Query!K777</f>
        <v/>
      </c>
      <c r="L777" s="7" t="str">
        <f>Query!L777</f>
        <v/>
      </c>
      <c r="M777" s="7" t="str">
        <f>Query!M777</f>
        <v/>
      </c>
      <c r="N777" s="7" t="str">
        <f>Query!N777</f>
        <v/>
      </c>
      <c r="O777" s="7" t="str">
        <f>Query!O777</f>
        <v/>
      </c>
      <c r="P777" s="7" t="str">
        <f>Query!P777</f>
        <v/>
      </c>
      <c r="Q777" s="7" t="str">
        <f>Query!Q777</f>
        <v/>
      </c>
    </row>
    <row r="778" ht="15.75" customHeight="1">
      <c r="A778" s="7" t="str">
        <f>Query!A778</f>
        <v/>
      </c>
      <c r="B778" s="7" t="str">
        <f>Query!B778</f>
        <v/>
      </c>
      <c r="C778" s="7" t="str">
        <f>Query!C778</f>
        <v/>
      </c>
      <c r="D778" s="7" t="str">
        <f>Query!D778</f>
        <v/>
      </c>
      <c r="E778" s="7" t="str">
        <f>Query!E778</f>
        <v/>
      </c>
      <c r="F778" s="7" t="str">
        <f>Query!F778</f>
        <v/>
      </c>
      <c r="G778" s="7" t="str">
        <f>Query!G778</f>
        <v/>
      </c>
      <c r="H778" s="7" t="str">
        <f>Query!H778</f>
        <v/>
      </c>
      <c r="I778" s="7" t="str">
        <f>Query!I778</f>
        <v/>
      </c>
      <c r="J778" s="7" t="str">
        <f>Query!J778</f>
        <v/>
      </c>
      <c r="K778" s="7" t="str">
        <f>Query!K778</f>
        <v/>
      </c>
      <c r="L778" s="7" t="str">
        <f>Query!L778</f>
        <v/>
      </c>
      <c r="M778" s="7" t="str">
        <f>Query!M778</f>
        <v/>
      </c>
      <c r="N778" s="7" t="str">
        <f>Query!N778</f>
        <v/>
      </c>
      <c r="O778" s="7" t="str">
        <f>Query!O778</f>
        <v/>
      </c>
      <c r="P778" s="7" t="str">
        <f>Query!P778</f>
        <v/>
      </c>
      <c r="Q778" s="7" t="str">
        <f>Query!Q778</f>
        <v/>
      </c>
    </row>
    <row r="779" ht="15.75" customHeight="1">
      <c r="A779" s="7" t="str">
        <f>Query!A779</f>
        <v/>
      </c>
      <c r="B779" s="7" t="str">
        <f>Query!B779</f>
        <v/>
      </c>
      <c r="C779" s="7" t="str">
        <f>Query!C779</f>
        <v/>
      </c>
      <c r="D779" s="7" t="str">
        <f>Query!D779</f>
        <v/>
      </c>
      <c r="E779" s="7" t="str">
        <f>Query!E779</f>
        <v/>
      </c>
      <c r="F779" s="7" t="str">
        <f>Query!F779</f>
        <v/>
      </c>
      <c r="G779" s="7" t="str">
        <f>Query!G779</f>
        <v/>
      </c>
      <c r="H779" s="7" t="str">
        <f>Query!H779</f>
        <v/>
      </c>
      <c r="I779" s="7" t="str">
        <f>Query!I779</f>
        <v/>
      </c>
      <c r="J779" s="7" t="str">
        <f>Query!J779</f>
        <v/>
      </c>
      <c r="K779" s="7" t="str">
        <f>Query!K779</f>
        <v/>
      </c>
      <c r="L779" s="7" t="str">
        <f>Query!L779</f>
        <v/>
      </c>
      <c r="M779" s="7" t="str">
        <f>Query!M779</f>
        <v/>
      </c>
      <c r="N779" s="7" t="str">
        <f>Query!N779</f>
        <v/>
      </c>
      <c r="O779" s="7" t="str">
        <f>Query!O779</f>
        <v/>
      </c>
      <c r="P779" s="7" t="str">
        <f>Query!P779</f>
        <v/>
      </c>
      <c r="Q779" s="7" t="str">
        <f>Query!Q779</f>
        <v/>
      </c>
    </row>
    <row r="780" ht="15.75" customHeight="1">
      <c r="A780" s="7" t="str">
        <f>Query!A780</f>
        <v/>
      </c>
      <c r="B780" s="7" t="str">
        <f>Query!B780</f>
        <v/>
      </c>
      <c r="C780" s="7" t="str">
        <f>Query!C780</f>
        <v/>
      </c>
      <c r="D780" s="7" t="str">
        <f>Query!D780</f>
        <v/>
      </c>
      <c r="E780" s="7" t="str">
        <f>Query!E780</f>
        <v/>
      </c>
      <c r="F780" s="7" t="str">
        <f>Query!F780</f>
        <v/>
      </c>
      <c r="G780" s="7" t="str">
        <f>Query!G780</f>
        <v/>
      </c>
      <c r="H780" s="7" t="str">
        <f>Query!H780</f>
        <v/>
      </c>
      <c r="I780" s="7" t="str">
        <f>Query!I780</f>
        <v/>
      </c>
      <c r="J780" s="7" t="str">
        <f>Query!J780</f>
        <v/>
      </c>
      <c r="K780" s="7" t="str">
        <f>Query!K780</f>
        <v/>
      </c>
      <c r="L780" s="7" t="str">
        <f>Query!L780</f>
        <v/>
      </c>
      <c r="M780" s="7" t="str">
        <f>Query!M780</f>
        <v/>
      </c>
      <c r="N780" s="7" t="str">
        <f>Query!N780</f>
        <v/>
      </c>
      <c r="O780" s="7" t="str">
        <f>Query!O780</f>
        <v/>
      </c>
      <c r="P780" s="7" t="str">
        <f>Query!P780</f>
        <v/>
      </c>
      <c r="Q780" s="7" t="str">
        <f>Query!Q780</f>
        <v/>
      </c>
    </row>
    <row r="781" ht="15.75" customHeight="1">
      <c r="A781" s="7" t="str">
        <f>Query!A781</f>
        <v/>
      </c>
      <c r="B781" s="7" t="str">
        <f>Query!B781</f>
        <v/>
      </c>
      <c r="C781" s="7" t="str">
        <f>Query!C781</f>
        <v/>
      </c>
      <c r="D781" s="7" t="str">
        <f>Query!D781</f>
        <v/>
      </c>
      <c r="E781" s="7" t="str">
        <f>Query!E781</f>
        <v/>
      </c>
      <c r="F781" s="7" t="str">
        <f>Query!F781</f>
        <v/>
      </c>
      <c r="G781" s="7" t="str">
        <f>Query!G781</f>
        <v/>
      </c>
      <c r="H781" s="7" t="str">
        <f>Query!H781</f>
        <v/>
      </c>
      <c r="I781" s="7" t="str">
        <f>Query!I781</f>
        <v/>
      </c>
      <c r="J781" s="7" t="str">
        <f>Query!J781</f>
        <v/>
      </c>
      <c r="K781" s="7" t="str">
        <f>Query!K781</f>
        <v/>
      </c>
      <c r="L781" s="7" t="str">
        <f>Query!L781</f>
        <v/>
      </c>
      <c r="M781" s="7" t="str">
        <f>Query!M781</f>
        <v/>
      </c>
      <c r="N781" s="7" t="str">
        <f>Query!N781</f>
        <v/>
      </c>
      <c r="O781" s="7" t="str">
        <f>Query!O781</f>
        <v/>
      </c>
      <c r="P781" s="7" t="str">
        <f>Query!P781</f>
        <v/>
      </c>
      <c r="Q781" s="7" t="str">
        <f>Query!Q781</f>
        <v/>
      </c>
    </row>
    <row r="782" ht="15.75" customHeight="1">
      <c r="A782" s="7" t="str">
        <f>Query!A782</f>
        <v/>
      </c>
      <c r="B782" s="7" t="str">
        <f>Query!B782</f>
        <v/>
      </c>
      <c r="C782" s="7" t="str">
        <f>Query!C782</f>
        <v/>
      </c>
      <c r="D782" s="7" t="str">
        <f>Query!D782</f>
        <v/>
      </c>
      <c r="E782" s="7" t="str">
        <f>Query!E782</f>
        <v/>
      </c>
      <c r="F782" s="7" t="str">
        <f>Query!F782</f>
        <v/>
      </c>
      <c r="G782" s="7" t="str">
        <f>Query!G782</f>
        <v/>
      </c>
      <c r="H782" s="7" t="str">
        <f>Query!H782</f>
        <v/>
      </c>
      <c r="I782" s="7" t="str">
        <f>Query!I782</f>
        <v/>
      </c>
      <c r="J782" s="7" t="str">
        <f>Query!J782</f>
        <v/>
      </c>
      <c r="K782" s="7" t="str">
        <f>Query!K782</f>
        <v/>
      </c>
      <c r="L782" s="7" t="str">
        <f>Query!L782</f>
        <v/>
      </c>
      <c r="M782" s="7" t="str">
        <f>Query!M782</f>
        <v/>
      </c>
      <c r="N782" s="7" t="str">
        <f>Query!N782</f>
        <v/>
      </c>
      <c r="O782" s="7" t="str">
        <f>Query!O782</f>
        <v/>
      </c>
      <c r="P782" s="7" t="str">
        <f>Query!P782</f>
        <v/>
      </c>
      <c r="Q782" s="7" t="str">
        <f>Query!Q782</f>
        <v/>
      </c>
    </row>
    <row r="783" ht="15.75" customHeight="1">
      <c r="A783" s="7" t="str">
        <f>Query!A783</f>
        <v/>
      </c>
      <c r="B783" s="7" t="str">
        <f>Query!B783</f>
        <v/>
      </c>
      <c r="C783" s="7" t="str">
        <f>Query!C783</f>
        <v/>
      </c>
      <c r="D783" s="7" t="str">
        <f>Query!D783</f>
        <v/>
      </c>
      <c r="E783" s="7" t="str">
        <f>Query!E783</f>
        <v/>
      </c>
      <c r="F783" s="7" t="str">
        <f>Query!F783</f>
        <v/>
      </c>
      <c r="G783" s="7" t="str">
        <f>Query!G783</f>
        <v/>
      </c>
      <c r="H783" s="7" t="str">
        <f>Query!H783</f>
        <v/>
      </c>
      <c r="I783" s="7" t="str">
        <f>Query!I783</f>
        <v/>
      </c>
      <c r="J783" s="7" t="str">
        <f>Query!J783</f>
        <v/>
      </c>
      <c r="K783" s="7" t="str">
        <f>Query!K783</f>
        <v/>
      </c>
      <c r="L783" s="7" t="str">
        <f>Query!L783</f>
        <v/>
      </c>
      <c r="M783" s="7" t="str">
        <f>Query!M783</f>
        <v/>
      </c>
      <c r="N783" s="7" t="str">
        <f>Query!N783</f>
        <v/>
      </c>
      <c r="O783" s="7" t="str">
        <f>Query!O783</f>
        <v/>
      </c>
      <c r="P783" s="7" t="str">
        <f>Query!P783</f>
        <v/>
      </c>
      <c r="Q783" s="7" t="str">
        <f>Query!Q783</f>
        <v/>
      </c>
    </row>
    <row r="784" ht="15.75" customHeight="1">
      <c r="A784" s="7" t="str">
        <f>Query!A784</f>
        <v/>
      </c>
      <c r="B784" s="7" t="str">
        <f>Query!B784</f>
        <v/>
      </c>
      <c r="C784" s="7" t="str">
        <f>Query!C784</f>
        <v/>
      </c>
      <c r="D784" s="7" t="str">
        <f>Query!D784</f>
        <v/>
      </c>
      <c r="E784" s="7" t="str">
        <f>Query!E784</f>
        <v/>
      </c>
      <c r="F784" s="7" t="str">
        <f>Query!F784</f>
        <v/>
      </c>
      <c r="G784" s="7" t="str">
        <f>Query!G784</f>
        <v/>
      </c>
      <c r="H784" s="7" t="str">
        <f>Query!H784</f>
        <v/>
      </c>
      <c r="I784" s="7" t="str">
        <f>Query!I784</f>
        <v/>
      </c>
      <c r="J784" s="7" t="str">
        <f>Query!J784</f>
        <v/>
      </c>
      <c r="K784" s="7" t="str">
        <f>Query!K784</f>
        <v/>
      </c>
      <c r="L784" s="7" t="str">
        <f>Query!L784</f>
        <v/>
      </c>
      <c r="M784" s="7" t="str">
        <f>Query!M784</f>
        <v/>
      </c>
      <c r="N784" s="7" t="str">
        <f>Query!N784</f>
        <v/>
      </c>
      <c r="O784" s="7" t="str">
        <f>Query!O784</f>
        <v/>
      </c>
      <c r="P784" s="7" t="str">
        <f>Query!P784</f>
        <v/>
      </c>
      <c r="Q784" s="7" t="str">
        <f>Query!Q784</f>
        <v/>
      </c>
    </row>
    <row r="785" ht="15.75" customHeight="1">
      <c r="A785" s="7" t="str">
        <f>Query!A785</f>
        <v/>
      </c>
      <c r="B785" s="7" t="str">
        <f>Query!B785</f>
        <v/>
      </c>
      <c r="C785" s="7" t="str">
        <f>Query!C785</f>
        <v/>
      </c>
      <c r="D785" s="7" t="str">
        <f>Query!D785</f>
        <v/>
      </c>
      <c r="E785" s="7" t="str">
        <f>Query!E785</f>
        <v/>
      </c>
      <c r="F785" s="7" t="str">
        <f>Query!F785</f>
        <v/>
      </c>
      <c r="G785" s="7" t="str">
        <f>Query!G785</f>
        <v/>
      </c>
      <c r="H785" s="7" t="str">
        <f>Query!H785</f>
        <v/>
      </c>
      <c r="I785" s="7" t="str">
        <f>Query!I785</f>
        <v/>
      </c>
      <c r="J785" s="7" t="str">
        <f>Query!J785</f>
        <v/>
      </c>
      <c r="K785" s="7" t="str">
        <f>Query!K785</f>
        <v/>
      </c>
      <c r="L785" s="7" t="str">
        <f>Query!L785</f>
        <v/>
      </c>
      <c r="M785" s="7" t="str">
        <f>Query!M785</f>
        <v/>
      </c>
      <c r="N785" s="7" t="str">
        <f>Query!N785</f>
        <v/>
      </c>
      <c r="O785" s="7" t="str">
        <f>Query!O785</f>
        <v/>
      </c>
      <c r="P785" s="7" t="str">
        <f>Query!P785</f>
        <v/>
      </c>
      <c r="Q785" s="7" t="str">
        <f>Query!Q785</f>
        <v/>
      </c>
    </row>
    <row r="786" ht="15.75" customHeight="1">
      <c r="A786" s="7" t="str">
        <f>Query!A786</f>
        <v/>
      </c>
      <c r="B786" s="7" t="str">
        <f>Query!B786</f>
        <v/>
      </c>
      <c r="C786" s="7" t="str">
        <f>Query!C786</f>
        <v/>
      </c>
      <c r="D786" s="7" t="str">
        <f>Query!D786</f>
        <v/>
      </c>
      <c r="E786" s="7" t="str">
        <f>Query!E786</f>
        <v/>
      </c>
      <c r="F786" s="7" t="str">
        <f>Query!F786</f>
        <v/>
      </c>
      <c r="G786" s="7" t="str">
        <f>Query!G786</f>
        <v/>
      </c>
      <c r="H786" s="7" t="str">
        <f>Query!H786</f>
        <v/>
      </c>
      <c r="I786" s="7" t="str">
        <f>Query!I786</f>
        <v/>
      </c>
      <c r="J786" s="7" t="str">
        <f>Query!J786</f>
        <v/>
      </c>
      <c r="K786" s="7" t="str">
        <f>Query!K786</f>
        <v/>
      </c>
      <c r="L786" s="7" t="str">
        <f>Query!L786</f>
        <v/>
      </c>
      <c r="M786" s="7" t="str">
        <f>Query!M786</f>
        <v/>
      </c>
      <c r="N786" s="7" t="str">
        <f>Query!N786</f>
        <v/>
      </c>
      <c r="O786" s="7" t="str">
        <f>Query!O786</f>
        <v/>
      </c>
      <c r="P786" s="7" t="str">
        <f>Query!P786</f>
        <v/>
      </c>
      <c r="Q786" s="7" t="str">
        <f>Query!Q786</f>
        <v/>
      </c>
    </row>
    <row r="787" ht="15.75" customHeight="1">
      <c r="A787" s="7" t="str">
        <f>Query!A787</f>
        <v/>
      </c>
      <c r="B787" s="7" t="str">
        <f>Query!B787</f>
        <v/>
      </c>
      <c r="C787" s="7" t="str">
        <f>Query!C787</f>
        <v/>
      </c>
      <c r="D787" s="7" t="str">
        <f>Query!D787</f>
        <v/>
      </c>
      <c r="E787" s="7" t="str">
        <f>Query!E787</f>
        <v/>
      </c>
      <c r="F787" s="7" t="str">
        <f>Query!F787</f>
        <v/>
      </c>
      <c r="G787" s="7" t="str">
        <f>Query!G787</f>
        <v/>
      </c>
      <c r="H787" s="7" t="str">
        <f>Query!H787</f>
        <v/>
      </c>
      <c r="I787" s="7" t="str">
        <f>Query!I787</f>
        <v/>
      </c>
      <c r="J787" s="7" t="str">
        <f>Query!J787</f>
        <v/>
      </c>
      <c r="K787" s="7" t="str">
        <f>Query!K787</f>
        <v/>
      </c>
      <c r="L787" s="7" t="str">
        <f>Query!L787</f>
        <v/>
      </c>
      <c r="M787" s="7" t="str">
        <f>Query!M787</f>
        <v/>
      </c>
      <c r="N787" s="7" t="str">
        <f>Query!N787</f>
        <v/>
      </c>
      <c r="O787" s="7" t="str">
        <f>Query!O787</f>
        <v/>
      </c>
      <c r="P787" s="7" t="str">
        <f>Query!P787</f>
        <v/>
      </c>
      <c r="Q787" s="7" t="str">
        <f>Query!Q787</f>
        <v/>
      </c>
    </row>
    <row r="788" ht="15.75" customHeight="1">
      <c r="A788" s="7" t="str">
        <f>Query!A788</f>
        <v/>
      </c>
      <c r="B788" s="7" t="str">
        <f>Query!B788</f>
        <v/>
      </c>
      <c r="C788" s="7" t="str">
        <f>Query!C788</f>
        <v/>
      </c>
      <c r="D788" s="7" t="str">
        <f>Query!D788</f>
        <v/>
      </c>
      <c r="E788" s="7" t="str">
        <f>Query!E788</f>
        <v/>
      </c>
      <c r="F788" s="7" t="str">
        <f>Query!F788</f>
        <v/>
      </c>
      <c r="G788" s="7" t="str">
        <f>Query!G788</f>
        <v/>
      </c>
      <c r="H788" s="7" t="str">
        <f>Query!H788</f>
        <v/>
      </c>
      <c r="I788" s="7" t="str">
        <f>Query!I788</f>
        <v/>
      </c>
      <c r="J788" s="7" t="str">
        <f>Query!J788</f>
        <v/>
      </c>
      <c r="K788" s="7" t="str">
        <f>Query!K788</f>
        <v/>
      </c>
      <c r="L788" s="7" t="str">
        <f>Query!L788</f>
        <v/>
      </c>
      <c r="M788" s="7" t="str">
        <f>Query!M788</f>
        <v/>
      </c>
      <c r="N788" s="7" t="str">
        <f>Query!N788</f>
        <v/>
      </c>
      <c r="O788" s="7" t="str">
        <f>Query!O788</f>
        <v/>
      </c>
      <c r="P788" s="7" t="str">
        <f>Query!P788</f>
        <v/>
      </c>
      <c r="Q788" s="7" t="str">
        <f>Query!Q788</f>
        <v/>
      </c>
    </row>
    <row r="789" ht="15.75" customHeight="1">
      <c r="A789" s="7" t="str">
        <f>Query!A789</f>
        <v/>
      </c>
      <c r="B789" s="7" t="str">
        <f>Query!B789</f>
        <v/>
      </c>
      <c r="C789" s="7" t="str">
        <f>Query!C789</f>
        <v/>
      </c>
      <c r="D789" s="7" t="str">
        <f>Query!D789</f>
        <v/>
      </c>
      <c r="E789" s="7" t="str">
        <f>Query!E789</f>
        <v/>
      </c>
      <c r="F789" s="7" t="str">
        <f>Query!F789</f>
        <v/>
      </c>
      <c r="G789" s="7" t="str">
        <f>Query!G789</f>
        <v/>
      </c>
      <c r="H789" s="7" t="str">
        <f>Query!H789</f>
        <v/>
      </c>
      <c r="I789" s="7" t="str">
        <f>Query!I789</f>
        <v/>
      </c>
      <c r="J789" s="7" t="str">
        <f>Query!J789</f>
        <v/>
      </c>
      <c r="K789" s="7" t="str">
        <f>Query!K789</f>
        <v/>
      </c>
      <c r="L789" s="7" t="str">
        <f>Query!L789</f>
        <v/>
      </c>
      <c r="M789" s="7" t="str">
        <f>Query!M789</f>
        <v/>
      </c>
      <c r="N789" s="7" t="str">
        <f>Query!N789</f>
        <v/>
      </c>
      <c r="O789" s="7" t="str">
        <f>Query!O789</f>
        <v/>
      </c>
      <c r="P789" s="7" t="str">
        <f>Query!P789</f>
        <v/>
      </c>
      <c r="Q789" s="7" t="str">
        <f>Query!Q789</f>
        <v/>
      </c>
    </row>
    <row r="790" ht="15.75" customHeight="1">
      <c r="A790" s="7" t="str">
        <f>Query!A790</f>
        <v/>
      </c>
      <c r="B790" s="7" t="str">
        <f>Query!B790</f>
        <v/>
      </c>
      <c r="C790" s="7" t="str">
        <f>Query!C790</f>
        <v/>
      </c>
      <c r="D790" s="7" t="str">
        <f>Query!D790</f>
        <v/>
      </c>
      <c r="E790" s="7" t="str">
        <f>Query!E790</f>
        <v/>
      </c>
      <c r="F790" s="7" t="str">
        <f>Query!F790</f>
        <v/>
      </c>
      <c r="G790" s="7" t="str">
        <f>Query!G790</f>
        <v/>
      </c>
      <c r="H790" s="7" t="str">
        <f>Query!H790</f>
        <v/>
      </c>
      <c r="I790" s="7" t="str">
        <f>Query!I790</f>
        <v/>
      </c>
      <c r="J790" s="7" t="str">
        <f>Query!J790</f>
        <v/>
      </c>
      <c r="K790" s="7" t="str">
        <f>Query!K790</f>
        <v/>
      </c>
      <c r="L790" s="7" t="str">
        <f>Query!L790</f>
        <v/>
      </c>
      <c r="M790" s="7" t="str">
        <f>Query!M790</f>
        <v/>
      </c>
      <c r="N790" s="7" t="str">
        <f>Query!N790</f>
        <v/>
      </c>
      <c r="O790" s="7" t="str">
        <f>Query!O790</f>
        <v/>
      </c>
      <c r="P790" s="7" t="str">
        <f>Query!P790</f>
        <v/>
      </c>
      <c r="Q790" s="7" t="str">
        <f>Query!Q790</f>
        <v/>
      </c>
    </row>
    <row r="791" ht="15.75" customHeight="1">
      <c r="A791" s="7" t="str">
        <f>Query!A791</f>
        <v/>
      </c>
      <c r="B791" s="7" t="str">
        <f>Query!B791</f>
        <v/>
      </c>
      <c r="C791" s="7" t="str">
        <f>Query!C791</f>
        <v/>
      </c>
      <c r="D791" s="7" t="str">
        <f>Query!D791</f>
        <v/>
      </c>
      <c r="E791" s="7" t="str">
        <f>Query!E791</f>
        <v/>
      </c>
      <c r="F791" s="7" t="str">
        <f>Query!F791</f>
        <v/>
      </c>
      <c r="G791" s="7" t="str">
        <f>Query!G791</f>
        <v/>
      </c>
      <c r="H791" s="7" t="str">
        <f>Query!H791</f>
        <v/>
      </c>
      <c r="I791" s="7" t="str">
        <f>Query!I791</f>
        <v/>
      </c>
      <c r="J791" s="7" t="str">
        <f>Query!J791</f>
        <v/>
      </c>
      <c r="K791" s="7" t="str">
        <f>Query!K791</f>
        <v/>
      </c>
      <c r="L791" s="7" t="str">
        <f>Query!L791</f>
        <v/>
      </c>
      <c r="M791" s="7" t="str">
        <f>Query!M791</f>
        <v/>
      </c>
      <c r="N791" s="7" t="str">
        <f>Query!N791</f>
        <v/>
      </c>
      <c r="O791" s="7" t="str">
        <f>Query!O791</f>
        <v/>
      </c>
      <c r="P791" s="7" t="str">
        <f>Query!P791</f>
        <v/>
      </c>
      <c r="Q791" s="7" t="str">
        <f>Query!Q791</f>
        <v/>
      </c>
    </row>
    <row r="792" ht="15.75" customHeight="1">
      <c r="A792" s="7" t="str">
        <f>Query!A792</f>
        <v/>
      </c>
      <c r="B792" s="7" t="str">
        <f>Query!B792</f>
        <v/>
      </c>
      <c r="C792" s="7" t="str">
        <f>Query!C792</f>
        <v/>
      </c>
      <c r="D792" s="7" t="str">
        <f>Query!D792</f>
        <v/>
      </c>
      <c r="E792" s="7" t="str">
        <f>Query!E792</f>
        <v/>
      </c>
      <c r="F792" s="7" t="str">
        <f>Query!F792</f>
        <v/>
      </c>
      <c r="G792" s="7" t="str">
        <f>Query!G792</f>
        <v/>
      </c>
      <c r="H792" s="7" t="str">
        <f>Query!H792</f>
        <v/>
      </c>
      <c r="I792" s="7" t="str">
        <f>Query!I792</f>
        <v/>
      </c>
      <c r="J792" s="7" t="str">
        <f>Query!J792</f>
        <v/>
      </c>
      <c r="K792" s="7" t="str">
        <f>Query!K792</f>
        <v/>
      </c>
      <c r="L792" s="7" t="str">
        <f>Query!L792</f>
        <v/>
      </c>
      <c r="M792" s="7" t="str">
        <f>Query!M792</f>
        <v/>
      </c>
      <c r="N792" s="7" t="str">
        <f>Query!N792</f>
        <v/>
      </c>
      <c r="O792" s="7" t="str">
        <f>Query!O792</f>
        <v/>
      </c>
      <c r="P792" s="7" t="str">
        <f>Query!P792</f>
        <v/>
      </c>
      <c r="Q792" s="7" t="str">
        <f>Query!Q792</f>
        <v/>
      </c>
    </row>
    <row r="793" ht="15.75" customHeight="1">
      <c r="A793" s="7" t="str">
        <f>Query!A793</f>
        <v/>
      </c>
      <c r="B793" s="7" t="str">
        <f>Query!B793</f>
        <v/>
      </c>
      <c r="C793" s="7" t="str">
        <f>Query!C793</f>
        <v/>
      </c>
      <c r="D793" s="7" t="str">
        <f>Query!D793</f>
        <v/>
      </c>
      <c r="E793" s="7" t="str">
        <f>Query!E793</f>
        <v/>
      </c>
      <c r="F793" s="7" t="str">
        <f>Query!F793</f>
        <v/>
      </c>
      <c r="G793" s="7" t="str">
        <f>Query!G793</f>
        <v/>
      </c>
      <c r="H793" s="7" t="str">
        <f>Query!H793</f>
        <v/>
      </c>
      <c r="I793" s="7" t="str">
        <f>Query!I793</f>
        <v/>
      </c>
      <c r="J793" s="7" t="str">
        <f>Query!J793</f>
        <v/>
      </c>
      <c r="K793" s="7" t="str">
        <f>Query!K793</f>
        <v/>
      </c>
      <c r="L793" s="7" t="str">
        <f>Query!L793</f>
        <v/>
      </c>
      <c r="M793" s="7" t="str">
        <f>Query!M793</f>
        <v/>
      </c>
      <c r="N793" s="7" t="str">
        <f>Query!N793</f>
        <v/>
      </c>
      <c r="O793" s="7" t="str">
        <f>Query!O793</f>
        <v/>
      </c>
      <c r="P793" s="7" t="str">
        <f>Query!P793</f>
        <v/>
      </c>
      <c r="Q793" s="7" t="str">
        <f>Query!Q793</f>
        <v/>
      </c>
    </row>
    <row r="794" ht="15.75" customHeight="1">
      <c r="A794" s="7" t="str">
        <f>Query!A794</f>
        <v/>
      </c>
      <c r="B794" s="7" t="str">
        <f>Query!B794</f>
        <v/>
      </c>
      <c r="C794" s="7" t="str">
        <f>Query!C794</f>
        <v/>
      </c>
      <c r="D794" s="7" t="str">
        <f>Query!D794</f>
        <v/>
      </c>
      <c r="E794" s="7" t="str">
        <f>Query!E794</f>
        <v/>
      </c>
      <c r="F794" s="7" t="str">
        <f>Query!F794</f>
        <v/>
      </c>
      <c r="G794" s="7" t="str">
        <f>Query!G794</f>
        <v/>
      </c>
      <c r="H794" s="7" t="str">
        <f>Query!H794</f>
        <v/>
      </c>
      <c r="I794" s="7" t="str">
        <f>Query!I794</f>
        <v/>
      </c>
      <c r="J794" s="7" t="str">
        <f>Query!J794</f>
        <v/>
      </c>
      <c r="K794" s="7" t="str">
        <f>Query!K794</f>
        <v/>
      </c>
      <c r="L794" s="7" t="str">
        <f>Query!L794</f>
        <v/>
      </c>
      <c r="M794" s="7" t="str">
        <f>Query!M794</f>
        <v/>
      </c>
      <c r="N794" s="7" t="str">
        <f>Query!N794</f>
        <v/>
      </c>
      <c r="O794" s="7" t="str">
        <f>Query!O794</f>
        <v/>
      </c>
      <c r="P794" s="7" t="str">
        <f>Query!P794</f>
        <v/>
      </c>
      <c r="Q794" s="7" t="str">
        <f>Query!Q794</f>
        <v/>
      </c>
    </row>
    <row r="795" ht="15.75" customHeight="1">
      <c r="A795" s="7" t="str">
        <f>Query!A795</f>
        <v/>
      </c>
      <c r="B795" s="7" t="str">
        <f>Query!B795</f>
        <v/>
      </c>
      <c r="C795" s="7" t="str">
        <f>Query!C795</f>
        <v/>
      </c>
      <c r="D795" s="7" t="str">
        <f>Query!D795</f>
        <v/>
      </c>
      <c r="E795" s="7" t="str">
        <f>Query!E795</f>
        <v/>
      </c>
      <c r="F795" s="7" t="str">
        <f>Query!F795</f>
        <v/>
      </c>
      <c r="G795" s="7" t="str">
        <f>Query!G795</f>
        <v/>
      </c>
      <c r="H795" s="7" t="str">
        <f>Query!H795</f>
        <v/>
      </c>
      <c r="I795" s="7" t="str">
        <f>Query!I795</f>
        <v/>
      </c>
      <c r="J795" s="7" t="str">
        <f>Query!J795</f>
        <v/>
      </c>
      <c r="K795" s="7" t="str">
        <f>Query!K795</f>
        <v/>
      </c>
      <c r="L795" s="7" t="str">
        <f>Query!L795</f>
        <v/>
      </c>
      <c r="M795" s="7" t="str">
        <f>Query!M795</f>
        <v/>
      </c>
      <c r="N795" s="7" t="str">
        <f>Query!N795</f>
        <v/>
      </c>
      <c r="O795" s="7" t="str">
        <f>Query!O795</f>
        <v/>
      </c>
      <c r="P795" s="7" t="str">
        <f>Query!P795</f>
        <v/>
      </c>
      <c r="Q795" s="7" t="str">
        <f>Query!Q795</f>
        <v/>
      </c>
    </row>
    <row r="796" ht="15.75" customHeight="1">
      <c r="A796" s="7" t="str">
        <f>Query!A796</f>
        <v/>
      </c>
      <c r="B796" s="7" t="str">
        <f>Query!B796</f>
        <v/>
      </c>
      <c r="C796" s="7" t="str">
        <f>Query!C796</f>
        <v/>
      </c>
      <c r="D796" s="7" t="str">
        <f>Query!D796</f>
        <v/>
      </c>
      <c r="E796" s="7" t="str">
        <f>Query!E796</f>
        <v/>
      </c>
      <c r="F796" s="7" t="str">
        <f>Query!F796</f>
        <v/>
      </c>
      <c r="G796" s="7" t="str">
        <f>Query!G796</f>
        <v/>
      </c>
      <c r="H796" s="7" t="str">
        <f>Query!H796</f>
        <v/>
      </c>
      <c r="I796" s="7" t="str">
        <f>Query!I796</f>
        <v/>
      </c>
      <c r="J796" s="7" t="str">
        <f>Query!J796</f>
        <v/>
      </c>
      <c r="K796" s="7" t="str">
        <f>Query!K796</f>
        <v/>
      </c>
      <c r="L796" s="7" t="str">
        <f>Query!L796</f>
        <v/>
      </c>
      <c r="M796" s="7" t="str">
        <f>Query!M796</f>
        <v/>
      </c>
      <c r="N796" s="7" t="str">
        <f>Query!N796</f>
        <v/>
      </c>
      <c r="O796" s="7" t="str">
        <f>Query!O796</f>
        <v/>
      </c>
      <c r="P796" s="7" t="str">
        <f>Query!P796</f>
        <v/>
      </c>
      <c r="Q796" s="7" t="str">
        <f>Query!Q796</f>
        <v/>
      </c>
    </row>
    <row r="797" ht="15.75" customHeight="1">
      <c r="A797" s="7" t="str">
        <f>Query!A797</f>
        <v/>
      </c>
      <c r="B797" s="7" t="str">
        <f>Query!B797</f>
        <v/>
      </c>
      <c r="C797" s="7" t="str">
        <f>Query!C797</f>
        <v/>
      </c>
      <c r="D797" s="7" t="str">
        <f>Query!D797</f>
        <v/>
      </c>
      <c r="E797" s="7" t="str">
        <f>Query!E797</f>
        <v/>
      </c>
      <c r="F797" s="7" t="str">
        <f>Query!F797</f>
        <v/>
      </c>
      <c r="G797" s="7" t="str">
        <f>Query!G797</f>
        <v/>
      </c>
      <c r="H797" s="7" t="str">
        <f>Query!H797</f>
        <v/>
      </c>
      <c r="I797" s="7" t="str">
        <f>Query!I797</f>
        <v/>
      </c>
      <c r="J797" s="7" t="str">
        <f>Query!J797</f>
        <v/>
      </c>
      <c r="K797" s="7" t="str">
        <f>Query!K797</f>
        <v/>
      </c>
      <c r="L797" s="7" t="str">
        <f>Query!L797</f>
        <v/>
      </c>
      <c r="M797" s="7" t="str">
        <f>Query!M797</f>
        <v/>
      </c>
      <c r="N797" s="7" t="str">
        <f>Query!N797</f>
        <v/>
      </c>
      <c r="O797" s="7" t="str">
        <f>Query!O797</f>
        <v/>
      </c>
      <c r="P797" s="7" t="str">
        <f>Query!P797</f>
        <v/>
      </c>
      <c r="Q797" s="7" t="str">
        <f>Query!Q797</f>
        <v/>
      </c>
    </row>
    <row r="798" ht="15.75" customHeight="1">
      <c r="A798" s="7" t="str">
        <f>Query!A798</f>
        <v/>
      </c>
      <c r="B798" s="7" t="str">
        <f>Query!B798</f>
        <v/>
      </c>
      <c r="C798" s="7" t="str">
        <f>Query!C798</f>
        <v/>
      </c>
      <c r="D798" s="7" t="str">
        <f>Query!D798</f>
        <v/>
      </c>
      <c r="E798" s="7" t="str">
        <f>Query!E798</f>
        <v/>
      </c>
      <c r="F798" s="7" t="str">
        <f>Query!F798</f>
        <v/>
      </c>
      <c r="G798" s="7" t="str">
        <f>Query!G798</f>
        <v/>
      </c>
      <c r="H798" s="7" t="str">
        <f>Query!H798</f>
        <v/>
      </c>
      <c r="I798" s="7" t="str">
        <f>Query!I798</f>
        <v/>
      </c>
      <c r="J798" s="7" t="str">
        <f>Query!J798</f>
        <v/>
      </c>
      <c r="K798" s="7" t="str">
        <f>Query!K798</f>
        <v/>
      </c>
      <c r="L798" s="7" t="str">
        <f>Query!L798</f>
        <v/>
      </c>
      <c r="M798" s="7" t="str">
        <f>Query!M798</f>
        <v/>
      </c>
      <c r="N798" s="7" t="str">
        <f>Query!N798</f>
        <v/>
      </c>
      <c r="O798" s="7" t="str">
        <f>Query!O798</f>
        <v/>
      </c>
      <c r="P798" s="7" t="str">
        <f>Query!P798</f>
        <v/>
      </c>
      <c r="Q798" s="7" t="str">
        <f>Query!Q798</f>
        <v/>
      </c>
    </row>
    <row r="799" ht="15.75" customHeight="1">
      <c r="A799" s="7" t="str">
        <f>Query!A799</f>
        <v/>
      </c>
      <c r="B799" s="7" t="str">
        <f>Query!B799</f>
        <v/>
      </c>
      <c r="C799" s="7" t="str">
        <f>Query!C799</f>
        <v/>
      </c>
      <c r="D799" s="7" t="str">
        <f>Query!D799</f>
        <v/>
      </c>
      <c r="E799" s="7" t="str">
        <f>Query!E799</f>
        <v/>
      </c>
      <c r="F799" s="7" t="str">
        <f>Query!F799</f>
        <v/>
      </c>
      <c r="G799" s="7" t="str">
        <f>Query!G799</f>
        <v/>
      </c>
      <c r="H799" s="7" t="str">
        <f>Query!H799</f>
        <v/>
      </c>
      <c r="I799" s="7" t="str">
        <f>Query!I799</f>
        <v/>
      </c>
      <c r="J799" s="7" t="str">
        <f>Query!J799</f>
        <v/>
      </c>
      <c r="K799" s="7" t="str">
        <f>Query!K799</f>
        <v/>
      </c>
      <c r="L799" s="7" t="str">
        <f>Query!L799</f>
        <v/>
      </c>
      <c r="M799" s="7" t="str">
        <f>Query!M799</f>
        <v/>
      </c>
      <c r="N799" s="7" t="str">
        <f>Query!N799</f>
        <v/>
      </c>
      <c r="O799" s="7" t="str">
        <f>Query!O799</f>
        <v/>
      </c>
      <c r="P799" s="7" t="str">
        <f>Query!P799</f>
        <v/>
      </c>
      <c r="Q799" s="7" t="str">
        <f>Query!Q799</f>
        <v/>
      </c>
    </row>
    <row r="800" ht="15.75" customHeight="1">
      <c r="A800" s="7" t="str">
        <f>Query!A800</f>
        <v/>
      </c>
      <c r="B800" s="7" t="str">
        <f>Query!B800</f>
        <v/>
      </c>
      <c r="C800" s="7" t="str">
        <f>Query!C800</f>
        <v/>
      </c>
      <c r="D800" s="7" t="str">
        <f>Query!D800</f>
        <v/>
      </c>
      <c r="E800" s="7" t="str">
        <f>Query!E800</f>
        <v/>
      </c>
      <c r="F800" s="7" t="str">
        <f>Query!F800</f>
        <v/>
      </c>
      <c r="G800" s="7" t="str">
        <f>Query!G800</f>
        <v/>
      </c>
      <c r="H800" s="7" t="str">
        <f>Query!H800</f>
        <v/>
      </c>
      <c r="I800" s="7" t="str">
        <f>Query!I800</f>
        <v/>
      </c>
      <c r="J800" s="7" t="str">
        <f>Query!J800</f>
        <v/>
      </c>
      <c r="K800" s="7" t="str">
        <f>Query!K800</f>
        <v/>
      </c>
      <c r="L800" s="7" t="str">
        <f>Query!L800</f>
        <v/>
      </c>
      <c r="M800" s="7" t="str">
        <f>Query!M800</f>
        <v/>
      </c>
      <c r="N800" s="7" t="str">
        <f>Query!N800</f>
        <v/>
      </c>
      <c r="O800" s="7" t="str">
        <f>Query!O800</f>
        <v/>
      </c>
      <c r="P800" s="7" t="str">
        <f>Query!P800</f>
        <v/>
      </c>
      <c r="Q800" s="7" t="str">
        <f>Query!Q800</f>
        <v/>
      </c>
    </row>
    <row r="801" ht="15.75" customHeight="1">
      <c r="A801" s="7" t="str">
        <f>Query!A801</f>
        <v/>
      </c>
      <c r="B801" s="7" t="str">
        <f>Query!B801</f>
        <v/>
      </c>
      <c r="C801" s="7" t="str">
        <f>Query!C801</f>
        <v/>
      </c>
      <c r="D801" s="7" t="str">
        <f>Query!D801</f>
        <v/>
      </c>
      <c r="E801" s="7" t="str">
        <f>Query!E801</f>
        <v/>
      </c>
      <c r="F801" s="7" t="str">
        <f>Query!F801</f>
        <v/>
      </c>
      <c r="G801" s="7" t="str">
        <f>Query!G801</f>
        <v/>
      </c>
      <c r="H801" s="7" t="str">
        <f>Query!H801</f>
        <v/>
      </c>
      <c r="I801" s="7" t="str">
        <f>Query!I801</f>
        <v/>
      </c>
      <c r="J801" s="7" t="str">
        <f>Query!J801</f>
        <v/>
      </c>
      <c r="K801" s="7" t="str">
        <f>Query!K801</f>
        <v/>
      </c>
      <c r="L801" s="7" t="str">
        <f>Query!L801</f>
        <v/>
      </c>
      <c r="M801" s="7" t="str">
        <f>Query!M801</f>
        <v/>
      </c>
      <c r="N801" s="7" t="str">
        <f>Query!N801</f>
        <v/>
      </c>
      <c r="O801" s="7" t="str">
        <f>Query!O801</f>
        <v/>
      </c>
      <c r="P801" s="7" t="str">
        <f>Query!P801</f>
        <v/>
      </c>
      <c r="Q801" s="7" t="str">
        <f>Query!Q801</f>
        <v/>
      </c>
    </row>
    <row r="802" ht="15.75" customHeight="1">
      <c r="A802" s="7" t="str">
        <f>Query!A802</f>
        <v/>
      </c>
      <c r="B802" s="7" t="str">
        <f>Query!B802</f>
        <v/>
      </c>
      <c r="C802" s="7" t="str">
        <f>Query!C802</f>
        <v/>
      </c>
      <c r="D802" s="7" t="str">
        <f>Query!D802</f>
        <v/>
      </c>
      <c r="E802" s="7" t="str">
        <f>Query!E802</f>
        <v/>
      </c>
      <c r="F802" s="7" t="str">
        <f>Query!F802</f>
        <v/>
      </c>
      <c r="G802" s="7" t="str">
        <f>Query!G802</f>
        <v/>
      </c>
      <c r="H802" s="7" t="str">
        <f>Query!H802</f>
        <v/>
      </c>
      <c r="I802" s="7" t="str">
        <f>Query!I802</f>
        <v/>
      </c>
      <c r="J802" s="7" t="str">
        <f>Query!J802</f>
        <v/>
      </c>
      <c r="K802" s="7" t="str">
        <f>Query!K802</f>
        <v/>
      </c>
      <c r="L802" s="7" t="str">
        <f>Query!L802</f>
        <v/>
      </c>
      <c r="M802" s="7" t="str">
        <f>Query!M802</f>
        <v/>
      </c>
      <c r="N802" s="7" t="str">
        <f>Query!N802</f>
        <v/>
      </c>
      <c r="O802" s="7" t="str">
        <f>Query!O802</f>
        <v/>
      </c>
      <c r="P802" s="7" t="str">
        <f>Query!P802</f>
        <v/>
      </c>
      <c r="Q802" s="7" t="str">
        <f>Query!Q802</f>
        <v/>
      </c>
    </row>
    <row r="803" ht="15.75" customHeight="1">
      <c r="A803" s="7" t="str">
        <f>Query!A803</f>
        <v/>
      </c>
      <c r="B803" s="7" t="str">
        <f>Query!B803</f>
        <v/>
      </c>
      <c r="C803" s="7" t="str">
        <f>Query!C803</f>
        <v/>
      </c>
      <c r="D803" s="7" t="str">
        <f>Query!D803</f>
        <v/>
      </c>
      <c r="E803" s="7" t="str">
        <f>Query!E803</f>
        <v/>
      </c>
      <c r="F803" s="7" t="str">
        <f>Query!F803</f>
        <v/>
      </c>
      <c r="G803" s="7" t="str">
        <f>Query!G803</f>
        <v/>
      </c>
      <c r="H803" s="7" t="str">
        <f>Query!H803</f>
        <v/>
      </c>
      <c r="I803" s="7" t="str">
        <f>Query!I803</f>
        <v/>
      </c>
      <c r="J803" s="7" t="str">
        <f>Query!J803</f>
        <v/>
      </c>
      <c r="K803" s="7" t="str">
        <f>Query!K803</f>
        <v/>
      </c>
      <c r="L803" s="7" t="str">
        <f>Query!L803</f>
        <v/>
      </c>
      <c r="M803" s="7" t="str">
        <f>Query!M803</f>
        <v/>
      </c>
      <c r="N803" s="7" t="str">
        <f>Query!N803</f>
        <v/>
      </c>
      <c r="O803" s="7" t="str">
        <f>Query!O803</f>
        <v/>
      </c>
      <c r="P803" s="7" t="str">
        <f>Query!P803</f>
        <v/>
      </c>
      <c r="Q803" s="7" t="str">
        <f>Query!Q803</f>
        <v/>
      </c>
    </row>
    <row r="804" ht="15.75" customHeight="1">
      <c r="A804" s="7" t="str">
        <f>Query!A804</f>
        <v/>
      </c>
      <c r="B804" s="7" t="str">
        <f>Query!B804</f>
        <v/>
      </c>
      <c r="C804" s="7" t="str">
        <f>Query!C804</f>
        <v/>
      </c>
      <c r="D804" s="7" t="str">
        <f>Query!D804</f>
        <v/>
      </c>
      <c r="E804" s="7" t="str">
        <f>Query!E804</f>
        <v/>
      </c>
      <c r="F804" s="7" t="str">
        <f>Query!F804</f>
        <v/>
      </c>
      <c r="G804" s="7" t="str">
        <f>Query!G804</f>
        <v/>
      </c>
      <c r="H804" s="7" t="str">
        <f>Query!H804</f>
        <v/>
      </c>
      <c r="I804" s="7" t="str">
        <f>Query!I804</f>
        <v/>
      </c>
      <c r="J804" s="7" t="str">
        <f>Query!J804</f>
        <v/>
      </c>
      <c r="K804" s="7" t="str">
        <f>Query!K804</f>
        <v/>
      </c>
      <c r="L804" s="7" t="str">
        <f>Query!L804</f>
        <v/>
      </c>
      <c r="M804" s="7" t="str">
        <f>Query!M804</f>
        <v/>
      </c>
      <c r="N804" s="7" t="str">
        <f>Query!N804</f>
        <v/>
      </c>
      <c r="O804" s="7" t="str">
        <f>Query!O804</f>
        <v/>
      </c>
      <c r="P804" s="7" t="str">
        <f>Query!P804</f>
        <v/>
      </c>
      <c r="Q804" s="7" t="str">
        <f>Query!Q804</f>
        <v/>
      </c>
    </row>
    <row r="805" ht="15.75" customHeight="1">
      <c r="A805" s="7" t="str">
        <f>Query!A805</f>
        <v/>
      </c>
      <c r="B805" s="7" t="str">
        <f>Query!B805</f>
        <v/>
      </c>
      <c r="C805" s="7" t="str">
        <f>Query!C805</f>
        <v/>
      </c>
      <c r="D805" s="7" t="str">
        <f>Query!D805</f>
        <v/>
      </c>
      <c r="E805" s="7" t="str">
        <f>Query!E805</f>
        <v/>
      </c>
      <c r="F805" s="7" t="str">
        <f>Query!F805</f>
        <v/>
      </c>
      <c r="G805" s="7" t="str">
        <f>Query!G805</f>
        <v/>
      </c>
      <c r="H805" s="7" t="str">
        <f>Query!H805</f>
        <v/>
      </c>
      <c r="I805" s="7" t="str">
        <f>Query!I805</f>
        <v/>
      </c>
      <c r="J805" s="7" t="str">
        <f>Query!J805</f>
        <v/>
      </c>
      <c r="K805" s="7" t="str">
        <f>Query!K805</f>
        <v/>
      </c>
      <c r="L805" s="7" t="str">
        <f>Query!L805</f>
        <v/>
      </c>
      <c r="M805" s="7" t="str">
        <f>Query!M805</f>
        <v/>
      </c>
      <c r="N805" s="7" t="str">
        <f>Query!N805</f>
        <v/>
      </c>
      <c r="O805" s="7" t="str">
        <f>Query!O805</f>
        <v/>
      </c>
      <c r="P805" s="7" t="str">
        <f>Query!P805</f>
        <v/>
      </c>
      <c r="Q805" s="7" t="str">
        <f>Query!Q805</f>
        <v/>
      </c>
    </row>
    <row r="806" ht="15.75" customHeight="1">
      <c r="A806" s="7" t="str">
        <f>Query!A806</f>
        <v/>
      </c>
      <c r="B806" s="7" t="str">
        <f>Query!B806</f>
        <v/>
      </c>
      <c r="C806" s="7" t="str">
        <f>Query!C806</f>
        <v/>
      </c>
      <c r="D806" s="7" t="str">
        <f>Query!D806</f>
        <v/>
      </c>
      <c r="E806" s="7" t="str">
        <f>Query!E806</f>
        <v/>
      </c>
      <c r="F806" s="7" t="str">
        <f>Query!F806</f>
        <v/>
      </c>
      <c r="G806" s="7" t="str">
        <f>Query!G806</f>
        <v/>
      </c>
      <c r="H806" s="7" t="str">
        <f>Query!H806</f>
        <v/>
      </c>
      <c r="I806" s="7" t="str">
        <f>Query!I806</f>
        <v/>
      </c>
      <c r="J806" s="7" t="str">
        <f>Query!J806</f>
        <v/>
      </c>
      <c r="K806" s="7" t="str">
        <f>Query!K806</f>
        <v/>
      </c>
      <c r="L806" s="7" t="str">
        <f>Query!L806</f>
        <v/>
      </c>
      <c r="M806" s="7" t="str">
        <f>Query!M806</f>
        <v/>
      </c>
      <c r="N806" s="7" t="str">
        <f>Query!N806</f>
        <v/>
      </c>
      <c r="O806" s="7" t="str">
        <f>Query!O806</f>
        <v/>
      </c>
      <c r="P806" s="7" t="str">
        <f>Query!P806</f>
        <v/>
      </c>
      <c r="Q806" s="7" t="str">
        <f>Query!Q806</f>
        <v/>
      </c>
    </row>
    <row r="807" ht="15.75" customHeight="1">
      <c r="A807" s="7" t="str">
        <f>Query!A807</f>
        <v/>
      </c>
      <c r="B807" s="7" t="str">
        <f>Query!B807</f>
        <v/>
      </c>
      <c r="C807" s="7" t="str">
        <f>Query!C807</f>
        <v/>
      </c>
      <c r="D807" s="7" t="str">
        <f>Query!D807</f>
        <v/>
      </c>
      <c r="E807" s="7" t="str">
        <f>Query!E807</f>
        <v/>
      </c>
      <c r="F807" s="7" t="str">
        <f>Query!F807</f>
        <v/>
      </c>
      <c r="G807" s="7" t="str">
        <f>Query!G807</f>
        <v/>
      </c>
      <c r="H807" s="7" t="str">
        <f>Query!H807</f>
        <v/>
      </c>
      <c r="I807" s="7" t="str">
        <f>Query!I807</f>
        <v/>
      </c>
      <c r="J807" s="7" t="str">
        <f>Query!J807</f>
        <v/>
      </c>
      <c r="K807" s="7" t="str">
        <f>Query!K807</f>
        <v/>
      </c>
      <c r="L807" s="7" t="str">
        <f>Query!L807</f>
        <v/>
      </c>
      <c r="M807" s="7" t="str">
        <f>Query!M807</f>
        <v/>
      </c>
      <c r="N807" s="7" t="str">
        <f>Query!N807</f>
        <v/>
      </c>
      <c r="O807" s="7" t="str">
        <f>Query!O807</f>
        <v/>
      </c>
      <c r="P807" s="7" t="str">
        <f>Query!P807</f>
        <v/>
      </c>
      <c r="Q807" s="7" t="str">
        <f>Query!Q807</f>
        <v/>
      </c>
    </row>
    <row r="808" ht="15.75" customHeight="1">
      <c r="A808" s="7" t="str">
        <f>Query!A808</f>
        <v/>
      </c>
      <c r="B808" s="7" t="str">
        <f>Query!B808</f>
        <v/>
      </c>
      <c r="C808" s="7" t="str">
        <f>Query!C808</f>
        <v/>
      </c>
      <c r="D808" s="7" t="str">
        <f>Query!D808</f>
        <v/>
      </c>
      <c r="E808" s="7" t="str">
        <f>Query!E808</f>
        <v/>
      </c>
      <c r="F808" s="7" t="str">
        <f>Query!F808</f>
        <v/>
      </c>
      <c r="G808" s="7" t="str">
        <f>Query!G808</f>
        <v/>
      </c>
      <c r="H808" s="7" t="str">
        <f>Query!H808</f>
        <v/>
      </c>
      <c r="I808" s="7" t="str">
        <f>Query!I808</f>
        <v/>
      </c>
      <c r="J808" s="7" t="str">
        <f>Query!J808</f>
        <v/>
      </c>
      <c r="K808" s="7" t="str">
        <f>Query!K808</f>
        <v/>
      </c>
      <c r="L808" s="7" t="str">
        <f>Query!L808</f>
        <v/>
      </c>
      <c r="M808" s="7" t="str">
        <f>Query!M808</f>
        <v/>
      </c>
      <c r="N808" s="7" t="str">
        <f>Query!N808</f>
        <v/>
      </c>
      <c r="O808" s="7" t="str">
        <f>Query!O808</f>
        <v/>
      </c>
      <c r="P808" s="7" t="str">
        <f>Query!P808</f>
        <v/>
      </c>
      <c r="Q808" s="7" t="str">
        <f>Query!Q808</f>
        <v/>
      </c>
    </row>
    <row r="809" ht="15.75" customHeight="1">
      <c r="A809" s="7" t="str">
        <f>Query!A809</f>
        <v/>
      </c>
      <c r="B809" s="7" t="str">
        <f>Query!B809</f>
        <v/>
      </c>
      <c r="C809" s="7" t="str">
        <f>Query!C809</f>
        <v/>
      </c>
      <c r="D809" s="7" t="str">
        <f>Query!D809</f>
        <v/>
      </c>
      <c r="E809" s="7" t="str">
        <f>Query!E809</f>
        <v/>
      </c>
      <c r="F809" s="7" t="str">
        <f>Query!F809</f>
        <v/>
      </c>
      <c r="G809" s="7" t="str">
        <f>Query!G809</f>
        <v/>
      </c>
      <c r="H809" s="7" t="str">
        <f>Query!H809</f>
        <v/>
      </c>
      <c r="I809" s="7" t="str">
        <f>Query!I809</f>
        <v/>
      </c>
      <c r="J809" s="7" t="str">
        <f>Query!J809</f>
        <v/>
      </c>
      <c r="K809" s="7" t="str">
        <f>Query!K809</f>
        <v/>
      </c>
      <c r="L809" s="7" t="str">
        <f>Query!L809</f>
        <v/>
      </c>
      <c r="M809" s="7" t="str">
        <f>Query!M809</f>
        <v/>
      </c>
      <c r="N809" s="7" t="str">
        <f>Query!N809</f>
        <v/>
      </c>
      <c r="O809" s="7" t="str">
        <f>Query!O809</f>
        <v/>
      </c>
      <c r="P809" s="7" t="str">
        <f>Query!P809</f>
        <v/>
      </c>
      <c r="Q809" s="7" t="str">
        <f>Query!Q809</f>
        <v/>
      </c>
    </row>
    <row r="810" ht="15.75" customHeight="1">
      <c r="A810" s="7" t="str">
        <f>Query!A810</f>
        <v/>
      </c>
      <c r="B810" s="7" t="str">
        <f>Query!B810</f>
        <v/>
      </c>
      <c r="C810" s="7" t="str">
        <f>Query!C810</f>
        <v/>
      </c>
      <c r="D810" s="7" t="str">
        <f>Query!D810</f>
        <v/>
      </c>
      <c r="E810" s="7" t="str">
        <f>Query!E810</f>
        <v/>
      </c>
      <c r="F810" s="7" t="str">
        <f>Query!F810</f>
        <v/>
      </c>
      <c r="G810" s="7" t="str">
        <f>Query!G810</f>
        <v/>
      </c>
      <c r="H810" s="7" t="str">
        <f>Query!H810</f>
        <v/>
      </c>
      <c r="I810" s="7" t="str">
        <f>Query!I810</f>
        <v/>
      </c>
      <c r="J810" s="7" t="str">
        <f>Query!J810</f>
        <v/>
      </c>
      <c r="K810" s="7" t="str">
        <f>Query!K810</f>
        <v/>
      </c>
      <c r="L810" s="7" t="str">
        <f>Query!L810</f>
        <v/>
      </c>
      <c r="M810" s="7" t="str">
        <f>Query!M810</f>
        <v/>
      </c>
      <c r="N810" s="7" t="str">
        <f>Query!N810</f>
        <v/>
      </c>
      <c r="O810" s="7" t="str">
        <f>Query!O810</f>
        <v/>
      </c>
      <c r="P810" s="7" t="str">
        <f>Query!P810</f>
        <v/>
      </c>
      <c r="Q810" s="7" t="str">
        <f>Query!Q810</f>
        <v/>
      </c>
    </row>
    <row r="811" ht="15.75" customHeight="1">
      <c r="A811" s="7" t="str">
        <f>Query!A811</f>
        <v/>
      </c>
      <c r="B811" s="7" t="str">
        <f>Query!B811</f>
        <v/>
      </c>
      <c r="C811" s="7" t="str">
        <f>Query!C811</f>
        <v/>
      </c>
      <c r="D811" s="7" t="str">
        <f>Query!D811</f>
        <v/>
      </c>
      <c r="E811" s="7" t="str">
        <f>Query!E811</f>
        <v/>
      </c>
      <c r="F811" s="7" t="str">
        <f>Query!F811</f>
        <v/>
      </c>
      <c r="G811" s="7" t="str">
        <f>Query!G811</f>
        <v/>
      </c>
      <c r="H811" s="7" t="str">
        <f>Query!H811</f>
        <v/>
      </c>
      <c r="I811" s="7" t="str">
        <f>Query!I811</f>
        <v/>
      </c>
      <c r="J811" s="7" t="str">
        <f>Query!J811</f>
        <v/>
      </c>
      <c r="K811" s="7" t="str">
        <f>Query!K811</f>
        <v/>
      </c>
      <c r="L811" s="7" t="str">
        <f>Query!L811</f>
        <v/>
      </c>
      <c r="M811" s="7" t="str">
        <f>Query!M811</f>
        <v/>
      </c>
      <c r="N811" s="7" t="str">
        <f>Query!N811</f>
        <v/>
      </c>
      <c r="O811" s="7" t="str">
        <f>Query!O811</f>
        <v/>
      </c>
      <c r="P811" s="7" t="str">
        <f>Query!P811</f>
        <v/>
      </c>
      <c r="Q811" s="7" t="str">
        <f>Query!Q811</f>
        <v/>
      </c>
    </row>
    <row r="812" ht="15.75" customHeight="1">
      <c r="A812" s="7" t="str">
        <f>Query!A812</f>
        <v/>
      </c>
      <c r="B812" s="7" t="str">
        <f>Query!B812</f>
        <v/>
      </c>
      <c r="C812" s="7" t="str">
        <f>Query!C812</f>
        <v/>
      </c>
      <c r="D812" s="7" t="str">
        <f>Query!D812</f>
        <v/>
      </c>
      <c r="E812" s="7" t="str">
        <f>Query!E812</f>
        <v/>
      </c>
      <c r="F812" s="7" t="str">
        <f>Query!F812</f>
        <v/>
      </c>
      <c r="G812" s="7" t="str">
        <f>Query!G812</f>
        <v/>
      </c>
      <c r="H812" s="7" t="str">
        <f>Query!H812</f>
        <v/>
      </c>
      <c r="I812" s="7" t="str">
        <f>Query!I812</f>
        <v/>
      </c>
      <c r="J812" s="7" t="str">
        <f>Query!J812</f>
        <v/>
      </c>
      <c r="K812" s="7" t="str">
        <f>Query!K812</f>
        <v/>
      </c>
      <c r="L812" s="7" t="str">
        <f>Query!L812</f>
        <v/>
      </c>
      <c r="M812" s="7" t="str">
        <f>Query!M812</f>
        <v/>
      </c>
      <c r="N812" s="7" t="str">
        <f>Query!N812</f>
        <v/>
      </c>
      <c r="O812" s="7" t="str">
        <f>Query!O812</f>
        <v/>
      </c>
      <c r="P812" s="7" t="str">
        <f>Query!P812</f>
        <v/>
      </c>
      <c r="Q812" s="7" t="str">
        <f>Query!Q812</f>
        <v/>
      </c>
    </row>
    <row r="813" ht="15.75" customHeight="1">
      <c r="A813" s="7" t="str">
        <f>Query!A813</f>
        <v/>
      </c>
      <c r="B813" s="7" t="str">
        <f>Query!B813</f>
        <v/>
      </c>
      <c r="C813" s="7" t="str">
        <f>Query!C813</f>
        <v/>
      </c>
      <c r="D813" s="7" t="str">
        <f>Query!D813</f>
        <v/>
      </c>
      <c r="E813" s="7" t="str">
        <f>Query!E813</f>
        <v/>
      </c>
      <c r="F813" s="7" t="str">
        <f>Query!F813</f>
        <v/>
      </c>
      <c r="G813" s="7" t="str">
        <f>Query!G813</f>
        <v/>
      </c>
      <c r="H813" s="7" t="str">
        <f>Query!H813</f>
        <v/>
      </c>
      <c r="I813" s="7" t="str">
        <f>Query!I813</f>
        <v/>
      </c>
      <c r="J813" s="7" t="str">
        <f>Query!J813</f>
        <v/>
      </c>
      <c r="K813" s="7" t="str">
        <f>Query!K813</f>
        <v/>
      </c>
      <c r="L813" s="7" t="str">
        <f>Query!L813</f>
        <v/>
      </c>
      <c r="M813" s="7" t="str">
        <f>Query!M813</f>
        <v/>
      </c>
      <c r="N813" s="7" t="str">
        <f>Query!N813</f>
        <v/>
      </c>
      <c r="O813" s="7" t="str">
        <f>Query!O813</f>
        <v/>
      </c>
      <c r="P813" s="7" t="str">
        <f>Query!P813</f>
        <v/>
      </c>
      <c r="Q813" s="7" t="str">
        <f>Query!Q813</f>
        <v/>
      </c>
    </row>
    <row r="814" ht="15.75" customHeight="1">
      <c r="A814" s="7" t="str">
        <f>Query!A814</f>
        <v/>
      </c>
      <c r="B814" s="7" t="str">
        <f>Query!B814</f>
        <v/>
      </c>
      <c r="C814" s="7" t="str">
        <f>Query!C814</f>
        <v/>
      </c>
      <c r="D814" s="7" t="str">
        <f>Query!D814</f>
        <v/>
      </c>
      <c r="E814" s="7" t="str">
        <f>Query!E814</f>
        <v/>
      </c>
      <c r="F814" s="7" t="str">
        <f>Query!F814</f>
        <v/>
      </c>
      <c r="G814" s="7" t="str">
        <f>Query!G814</f>
        <v/>
      </c>
      <c r="H814" s="7" t="str">
        <f>Query!H814</f>
        <v/>
      </c>
      <c r="I814" s="7" t="str">
        <f>Query!I814</f>
        <v/>
      </c>
      <c r="J814" s="7" t="str">
        <f>Query!J814</f>
        <v/>
      </c>
      <c r="K814" s="7" t="str">
        <f>Query!K814</f>
        <v/>
      </c>
      <c r="L814" s="7" t="str">
        <f>Query!L814</f>
        <v/>
      </c>
      <c r="M814" s="7" t="str">
        <f>Query!M814</f>
        <v/>
      </c>
      <c r="N814" s="7" t="str">
        <f>Query!N814</f>
        <v/>
      </c>
      <c r="O814" s="7" t="str">
        <f>Query!O814</f>
        <v/>
      </c>
      <c r="P814" s="7" t="str">
        <f>Query!P814</f>
        <v/>
      </c>
      <c r="Q814" s="7" t="str">
        <f>Query!Q814</f>
        <v/>
      </c>
    </row>
    <row r="815" ht="15.75" customHeight="1">
      <c r="A815" s="7" t="str">
        <f>Query!A815</f>
        <v/>
      </c>
      <c r="B815" s="7" t="str">
        <f>Query!B815</f>
        <v/>
      </c>
      <c r="C815" s="7" t="str">
        <f>Query!C815</f>
        <v/>
      </c>
      <c r="D815" s="7" t="str">
        <f>Query!D815</f>
        <v/>
      </c>
      <c r="E815" s="7" t="str">
        <f>Query!E815</f>
        <v/>
      </c>
      <c r="F815" s="7" t="str">
        <f>Query!F815</f>
        <v/>
      </c>
      <c r="G815" s="7" t="str">
        <f>Query!G815</f>
        <v/>
      </c>
      <c r="H815" s="7" t="str">
        <f>Query!H815</f>
        <v/>
      </c>
      <c r="I815" s="7" t="str">
        <f>Query!I815</f>
        <v/>
      </c>
      <c r="J815" s="7" t="str">
        <f>Query!J815</f>
        <v/>
      </c>
      <c r="K815" s="7" t="str">
        <f>Query!K815</f>
        <v/>
      </c>
      <c r="L815" s="7" t="str">
        <f>Query!L815</f>
        <v/>
      </c>
      <c r="M815" s="7" t="str">
        <f>Query!M815</f>
        <v/>
      </c>
      <c r="N815" s="7" t="str">
        <f>Query!N815</f>
        <v/>
      </c>
      <c r="O815" s="7" t="str">
        <f>Query!O815</f>
        <v/>
      </c>
      <c r="P815" s="7" t="str">
        <f>Query!P815</f>
        <v/>
      </c>
      <c r="Q815" s="7" t="str">
        <f>Query!Q815</f>
        <v/>
      </c>
    </row>
    <row r="816" ht="15.75" customHeight="1">
      <c r="A816" s="7" t="str">
        <f>Query!A816</f>
        <v/>
      </c>
      <c r="B816" s="7" t="str">
        <f>Query!B816</f>
        <v/>
      </c>
      <c r="C816" s="7" t="str">
        <f>Query!C816</f>
        <v/>
      </c>
      <c r="D816" s="7" t="str">
        <f>Query!D816</f>
        <v/>
      </c>
      <c r="E816" s="7" t="str">
        <f>Query!E816</f>
        <v/>
      </c>
      <c r="F816" s="7" t="str">
        <f>Query!F816</f>
        <v/>
      </c>
      <c r="G816" s="7" t="str">
        <f>Query!G816</f>
        <v/>
      </c>
      <c r="H816" s="7" t="str">
        <f>Query!H816</f>
        <v/>
      </c>
      <c r="I816" s="7" t="str">
        <f>Query!I816</f>
        <v/>
      </c>
      <c r="J816" s="7" t="str">
        <f>Query!J816</f>
        <v/>
      </c>
      <c r="K816" s="7" t="str">
        <f>Query!K816</f>
        <v/>
      </c>
      <c r="L816" s="7" t="str">
        <f>Query!L816</f>
        <v/>
      </c>
      <c r="M816" s="7" t="str">
        <f>Query!M816</f>
        <v/>
      </c>
      <c r="N816" s="7" t="str">
        <f>Query!N816</f>
        <v/>
      </c>
      <c r="O816" s="7" t="str">
        <f>Query!O816</f>
        <v/>
      </c>
      <c r="P816" s="7" t="str">
        <f>Query!P816</f>
        <v/>
      </c>
      <c r="Q816" s="7" t="str">
        <f>Query!Q816</f>
        <v/>
      </c>
    </row>
    <row r="817" ht="15.75" customHeight="1">
      <c r="A817" s="7" t="str">
        <f>Query!A817</f>
        <v/>
      </c>
      <c r="B817" s="7" t="str">
        <f>Query!B817</f>
        <v/>
      </c>
      <c r="C817" s="7" t="str">
        <f>Query!C817</f>
        <v/>
      </c>
      <c r="D817" s="7" t="str">
        <f>Query!D817</f>
        <v/>
      </c>
      <c r="E817" s="7" t="str">
        <f>Query!E817</f>
        <v/>
      </c>
      <c r="F817" s="7" t="str">
        <f>Query!F817</f>
        <v/>
      </c>
      <c r="G817" s="7" t="str">
        <f>Query!G817</f>
        <v/>
      </c>
      <c r="H817" s="7" t="str">
        <f>Query!H817</f>
        <v/>
      </c>
      <c r="I817" s="7" t="str">
        <f>Query!I817</f>
        <v/>
      </c>
      <c r="J817" s="7" t="str">
        <f>Query!J817</f>
        <v/>
      </c>
      <c r="K817" s="7" t="str">
        <f>Query!K817</f>
        <v/>
      </c>
      <c r="L817" s="7" t="str">
        <f>Query!L817</f>
        <v/>
      </c>
      <c r="M817" s="7" t="str">
        <f>Query!M817</f>
        <v/>
      </c>
      <c r="N817" s="7" t="str">
        <f>Query!N817</f>
        <v/>
      </c>
      <c r="O817" s="7" t="str">
        <f>Query!O817</f>
        <v/>
      </c>
      <c r="P817" s="7" t="str">
        <f>Query!P817</f>
        <v/>
      </c>
      <c r="Q817" s="7" t="str">
        <f>Query!Q817</f>
        <v/>
      </c>
    </row>
    <row r="818" ht="15.75" customHeight="1">
      <c r="A818" s="7" t="str">
        <f>Query!A818</f>
        <v/>
      </c>
      <c r="B818" s="7" t="str">
        <f>Query!B818</f>
        <v/>
      </c>
      <c r="C818" s="7" t="str">
        <f>Query!C818</f>
        <v/>
      </c>
      <c r="D818" s="7" t="str">
        <f>Query!D818</f>
        <v/>
      </c>
      <c r="E818" s="7" t="str">
        <f>Query!E818</f>
        <v/>
      </c>
      <c r="F818" s="7" t="str">
        <f>Query!F818</f>
        <v/>
      </c>
      <c r="G818" s="7" t="str">
        <f>Query!G818</f>
        <v/>
      </c>
      <c r="H818" s="7" t="str">
        <f>Query!H818</f>
        <v/>
      </c>
      <c r="I818" s="7" t="str">
        <f>Query!I818</f>
        <v/>
      </c>
      <c r="J818" s="7" t="str">
        <f>Query!J818</f>
        <v/>
      </c>
      <c r="K818" s="7" t="str">
        <f>Query!K818</f>
        <v/>
      </c>
      <c r="L818" s="7" t="str">
        <f>Query!L818</f>
        <v/>
      </c>
      <c r="M818" s="7" t="str">
        <f>Query!M818</f>
        <v/>
      </c>
      <c r="N818" s="7" t="str">
        <f>Query!N818</f>
        <v/>
      </c>
      <c r="O818" s="7" t="str">
        <f>Query!O818</f>
        <v/>
      </c>
      <c r="P818" s="7" t="str">
        <f>Query!P818</f>
        <v/>
      </c>
      <c r="Q818" s="7" t="str">
        <f>Query!Q818</f>
        <v/>
      </c>
    </row>
    <row r="819" ht="15.75" customHeight="1">
      <c r="A819" s="7" t="str">
        <f>Query!A819</f>
        <v/>
      </c>
      <c r="B819" s="7" t="str">
        <f>Query!B819</f>
        <v/>
      </c>
      <c r="C819" s="7" t="str">
        <f>Query!C819</f>
        <v/>
      </c>
      <c r="D819" s="7" t="str">
        <f>Query!D819</f>
        <v/>
      </c>
      <c r="E819" s="7" t="str">
        <f>Query!E819</f>
        <v/>
      </c>
      <c r="F819" s="7" t="str">
        <f>Query!F819</f>
        <v/>
      </c>
      <c r="G819" s="7" t="str">
        <f>Query!G819</f>
        <v/>
      </c>
      <c r="H819" s="7" t="str">
        <f>Query!H819</f>
        <v/>
      </c>
      <c r="I819" s="7" t="str">
        <f>Query!I819</f>
        <v/>
      </c>
      <c r="J819" s="7" t="str">
        <f>Query!J819</f>
        <v/>
      </c>
      <c r="K819" s="7" t="str">
        <f>Query!K819</f>
        <v/>
      </c>
      <c r="L819" s="7" t="str">
        <f>Query!L819</f>
        <v/>
      </c>
      <c r="M819" s="7" t="str">
        <f>Query!M819</f>
        <v/>
      </c>
      <c r="N819" s="7" t="str">
        <f>Query!N819</f>
        <v/>
      </c>
      <c r="O819" s="7" t="str">
        <f>Query!O819</f>
        <v/>
      </c>
      <c r="P819" s="7" t="str">
        <f>Query!P819</f>
        <v/>
      </c>
      <c r="Q819" s="7" t="str">
        <f>Query!Q819</f>
        <v/>
      </c>
    </row>
    <row r="820" ht="15.75" customHeight="1">
      <c r="A820" s="7" t="str">
        <f>Query!A820</f>
        <v/>
      </c>
      <c r="B820" s="7" t="str">
        <f>Query!B820</f>
        <v/>
      </c>
      <c r="C820" s="7" t="str">
        <f>Query!C820</f>
        <v/>
      </c>
      <c r="D820" s="7" t="str">
        <f>Query!D820</f>
        <v/>
      </c>
      <c r="E820" s="7" t="str">
        <f>Query!E820</f>
        <v/>
      </c>
      <c r="F820" s="7" t="str">
        <f>Query!F820</f>
        <v/>
      </c>
      <c r="G820" s="7" t="str">
        <f>Query!G820</f>
        <v/>
      </c>
      <c r="H820" s="7" t="str">
        <f>Query!H820</f>
        <v/>
      </c>
      <c r="I820" s="7" t="str">
        <f>Query!I820</f>
        <v/>
      </c>
      <c r="J820" s="7" t="str">
        <f>Query!J820</f>
        <v/>
      </c>
      <c r="K820" s="7" t="str">
        <f>Query!K820</f>
        <v/>
      </c>
      <c r="L820" s="7" t="str">
        <f>Query!L820</f>
        <v/>
      </c>
      <c r="M820" s="7" t="str">
        <f>Query!M820</f>
        <v/>
      </c>
      <c r="N820" s="7" t="str">
        <f>Query!N820</f>
        <v/>
      </c>
      <c r="O820" s="7" t="str">
        <f>Query!O820</f>
        <v/>
      </c>
      <c r="P820" s="7" t="str">
        <f>Query!P820</f>
        <v/>
      </c>
      <c r="Q820" s="7" t="str">
        <f>Query!Q820</f>
        <v/>
      </c>
    </row>
    <row r="821" ht="15.75" customHeight="1">
      <c r="A821" s="7" t="str">
        <f>Query!A821</f>
        <v/>
      </c>
      <c r="B821" s="7" t="str">
        <f>Query!B821</f>
        <v/>
      </c>
      <c r="C821" s="7" t="str">
        <f>Query!C821</f>
        <v/>
      </c>
      <c r="D821" s="7" t="str">
        <f>Query!D821</f>
        <v/>
      </c>
      <c r="E821" s="7" t="str">
        <f>Query!E821</f>
        <v/>
      </c>
      <c r="F821" s="7" t="str">
        <f>Query!F821</f>
        <v/>
      </c>
      <c r="G821" s="7" t="str">
        <f>Query!G821</f>
        <v/>
      </c>
      <c r="H821" s="7" t="str">
        <f>Query!H821</f>
        <v/>
      </c>
      <c r="I821" s="7" t="str">
        <f>Query!I821</f>
        <v/>
      </c>
      <c r="J821" s="7" t="str">
        <f>Query!J821</f>
        <v/>
      </c>
      <c r="K821" s="7" t="str">
        <f>Query!K821</f>
        <v/>
      </c>
      <c r="L821" s="7" t="str">
        <f>Query!L821</f>
        <v/>
      </c>
      <c r="M821" s="7" t="str">
        <f>Query!M821</f>
        <v/>
      </c>
      <c r="N821" s="7" t="str">
        <f>Query!N821</f>
        <v/>
      </c>
      <c r="O821" s="7" t="str">
        <f>Query!O821</f>
        <v/>
      </c>
      <c r="P821" s="7" t="str">
        <f>Query!P821</f>
        <v/>
      </c>
      <c r="Q821" s="7" t="str">
        <f>Query!Q821</f>
        <v/>
      </c>
    </row>
    <row r="822" ht="15.75" customHeight="1">
      <c r="A822" s="7" t="str">
        <f>Query!A822</f>
        <v/>
      </c>
      <c r="B822" s="7" t="str">
        <f>Query!B822</f>
        <v/>
      </c>
      <c r="C822" s="7" t="str">
        <f>Query!C822</f>
        <v/>
      </c>
      <c r="D822" s="7" t="str">
        <f>Query!D822</f>
        <v/>
      </c>
      <c r="E822" s="7" t="str">
        <f>Query!E822</f>
        <v/>
      </c>
      <c r="F822" s="7" t="str">
        <f>Query!F822</f>
        <v/>
      </c>
      <c r="G822" s="7" t="str">
        <f>Query!G822</f>
        <v/>
      </c>
      <c r="H822" s="7" t="str">
        <f>Query!H822</f>
        <v/>
      </c>
      <c r="I822" s="7" t="str">
        <f>Query!I822</f>
        <v/>
      </c>
      <c r="J822" s="7" t="str">
        <f>Query!J822</f>
        <v/>
      </c>
      <c r="K822" s="7" t="str">
        <f>Query!K822</f>
        <v/>
      </c>
      <c r="L822" s="7" t="str">
        <f>Query!L822</f>
        <v/>
      </c>
      <c r="M822" s="7" t="str">
        <f>Query!M822</f>
        <v/>
      </c>
      <c r="N822" s="7" t="str">
        <f>Query!N822</f>
        <v/>
      </c>
      <c r="O822" s="7" t="str">
        <f>Query!O822</f>
        <v/>
      </c>
      <c r="P822" s="7" t="str">
        <f>Query!P822</f>
        <v/>
      </c>
      <c r="Q822" s="7" t="str">
        <f>Query!Q822</f>
        <v/>
      </c>
    </row>
    <row r="823" ht="15.75" customHeight="1">
      <c r="A823" s="7" t="str">
        <f>Query!A823</f>
        <v/>
      </c>
      <c r="B823" s="7" t="str">
        <f>Query!B823</f>
        <v/>
      </c>
      <c r="C823" s="7" t="str">
        <f>Query!C823</f>
        <v/>
      </c>
      <c r="D823" s="7" t="str">
        <f>Query!D823</f>
        <v/>
      </c>
      <c r="E823" s="7" t="str">
        <f>Query!E823</f>
        <v/>
      </c>
      <c r="F823" s="7" t="str">
        <f>Query!F823</f>
        <v/>
      </c>
      <c r="G823" s="7" t="str">
        <f>Query!G823</f>
        <v/>
      </c>
      <c r="H823" s="7" t="str">
        <f>Query!H823</f>
        <v/>
      </c>
      <c r="I823" s="7" t="str">
        <f>Query!I823</f>
        <v/>
      </c>
      <c r="J823" s="7" t="str">
        <f>Query!J823</f>
        <v/>
      </c>
      <c r="K823" s="7" t="str">
        <f>Query!K823</f>
        <v/>
      </c>
      <c r="L823" s="7" t="str">
        <f>Query!L823</f>
        <v/>
      </c>
      <c r="M823" s="7" t="str">
        <f>Query!M823</f>
        <v/>
      </c>
      <c r="N823" s="7" t="str">
        <f>Query!N823</f>
        <v/>
      </c>
      <c r="O823" s="7" t="str">
        <f>Query!O823</f>
        <v/>
      </c>
      <c r="P823" s="7" t="str">
        <f>Query!P823</f>
        <v/>
      </c>
      <c r="Q823" s="7" t="str">
        <f>Query!Q823</f>
        <v/>
      </c>
    </row>
    <row r="824" ht="15.75" customHeight="1">
      <c r="A824" s="7" t="str">
        <f>Query!A824</f>
        <v/>
      </c>
      <c r="B824" s="7" t="str">
        <f>Query!B824</f>
        <v/>
      </c>
      <c r="C824" s="7" t="str">
        <f>Query!C824</f>
        <v/>
      </c>
      <c r="D824" s="7" t="str">
        <f>Query!D824</f>
        <v/>
      </c>
      <c r="E824" s="7" t="str">
        <f>Query!E824</f>
        <v/>
      </c>
      <c r="F824" s="7" t="str">
        <f>Query!F824</f>
        <v/>
      </c>
      <c r="G824" s="7" t="str">
        <f>Query!G824</f>
        <v/>
      </c>
      <c r="H824" s="7" t="str">
        <f>Query!H824</f>
        <v/>
      </c>
      <c r="I824" s="7" t="str">
        <f>Query!I824</f>
        <v/>
      </c>
      <c r="J824" s="7" t="str">
        <f>Query!J824</f>
        <v/>
      </c>
      <c r="K824" s="7" t="str">
        <f>Query!K824</f>
        <v/>
      </c>
      <c r="L824" s="7" t="str">
        <f>Query!L824</f>
        <v/>
      </c>
      <c r="M824" s="7" t="str">
        <f>Query!M824</f>
        <v/>
      </c>
      <c r="N824" s="7" t="str">
        <f>Query!N824</f>
        <v/>
      </c>
      <c r="O824" s="7" t="str">
        <f>Query!O824</f>
        <v/>
      </c>
      <c r="P824" s="7" t="str">
        <f>Query!P824</f>
        <v/>
      </c>
      <c r="Q824" s="7" t="str">
        <f>Query!Q824</f>
        <v/>
      </c>
    </row>
    <row r="825" ht="15.75" customHeight="1">
      <c r="A825" s="7" t="str">
        <f>Query!A825</f>
        <v/>
      </c>
      <c r="B825" s="7" t="str">
        <f>Query!B825</f>
        <v/>
      </c>
      <c r="C825" s="7" t="str">
        <f>Query!C825</f>
        <v/>
      </c>
      <c r="D825" s="7" t="str">
        <f>Query!D825</f>
        <v/>
      </c>
      <c r="E825" s="7" t="str">
        <f>Query!E825</f>
        <v/>
      </c>
      <c r="F825" s="7" t="str">
        <f>Query!F825</f>
        <v/>
      </c>
      <c r="G825" s="7" t="str">
        <f>Query!G825</f>
        <v/>
      </c>
      <c r="H825" s="7" t="str">
        <f>Query!H825</f>
        <v/>
      </c>
      <c r="I825" s="7" t="str">
        <f>Query!I825</f>
        <v/>
      </c>
      <c r="J825" s="7" t="str">
        <f>Query!J825</f>
        <v/>
      </c>
      <c r="K825" s="7" t="str">
        <f>Query!K825</f>
        <v/>
      </c>
      <c r="L825" s="7" t="str">
        <f>Query!L825</f>
        <v/>
      </c>
      <c r="M825" s="7" t="str">
        <f>Query!M825</f>
        <v/>
      </c>
      <c r="N825" s="7" t="str">
        <f>Query!N825</f>
        <v/>
      </c>
      <c r="O825" s="7" t="str">
        <f>Query!O825</f>
        <v/>
      </c>
      <c r="P825" s="7" t="str">
        <f>Query!P825</f>
        <v/>
      </c>
      <c r="Q825" s="7" t="str">
        <f>Query!Q825</f>
        <v/>
      </c>
    </row>
    <row r="826" ht="15.75" customHeight="1">
      <c r="A826" s="7" t="str">
        <f>Query!A826</f>
        <v/>
      </c>
      <c r="B826" s="7" t="str">
        <f>Query!B826</f>
        <v/>
      </c>
      <c r="C826" s="7" t="str">
        <f>Query!C826</f>
        <v/>
      </c>
      <c r="D826" s="7" t="str">
        <f>Query!D826</f>
        <v/>
      </c>
      <c r="E826" s="7" t="str">
        <f>Query!E826</f>
        <v/>
      </c>
      <c r="F826" s="7" t="str">
        <f>Query!F826</f>
        <v/>
      </c>
      <c r="G826" s="7" t="str">
        <f>Query!G826</f>
        <v/>
      </c>
      <c r="H826" s="7" t="str">
        <f>Query!H826</f>
        <v/>
      </c>
      <c r="I826" s="7" t="str">
        <f>Query!I826</f>
        <v/>
      </c>
      <c r="J826" s="7" t="str">
        <f>Query!J826</f>
        <v/>
      </c>
      <c r="K826" s="7" t="str">
        <f>Query!K826</f>
        <v/>
      </c>
      <c r="L826" s="7" t="str">
        <f>Query!L826</f>
        <v/>
      </c>
      <c r="M826" s="7" t="str">
        <f>Query!M826</f>
        <v/>
      </c>
      <c r="N826" s="7" t="str">
        <f>Query!N826</f>
        <v/>
      </c>
      <c r="O826" s="7" t="str">
        <f>Query!O826</f>
        <v/>
      </c>
      <c r="P826" s="7" t="str">
        <f>Query!P826</f>
        <v/>
      </c>
      <c r="Q826" s="7" t="str">
        <f>Query!Q826</f>
        <v/>
      </c>
    </row>
    <row r="827" ht="15.75" customHeight="1">
      <c r="A827" s="7" t="str">
        <f>Query!A827</f>
        <v/>
      </c>
      <c r="B827" s="7" t="str">
        <f>Query!B827</f>
        <v/>
      </c>
      <c r="C827" s="7" t="str">
        <f>Query!C827</f>
        <v/>
      </c>
      <c r="D827" s="7" t="str">
        <f>Query!D827</f>
        <v/>
      </c>
      <c r="E827" s="7" t="str">
        <f>Query!E827</f>
        <v/>
      </c>
      <c r="F827" s="7" t="str">
        <f>Query!F827</f>
        <v/>
      </c>
      <c r="G827" s="7" t="str">
        <f>Query!G827</f>
        <v/>
      </c>
      <c r="H827" s="7" t="str">
        <f>Query!H827</f>
        <v/>
      </c>
      <c r="I827" s="7" t="str">
        <f>Query!I827</f>
        <v/>
      </c>
      <c r="J827" s="7" t="str">
        <f>Query!J827</f>
        <v/>
      </c>
      <c r="K827" s="7" t="str">
        <f>Query!K827</f>
        <v/>
      </c>
      <c r="L827" s="7" t="str">
        <f>Query!L827</f>
        <v/>
      </c>
      <c r="M827" s="7" t="str">
        <f>Query!M827</f>
        <v/>
      </c>
      <c r="N827" s="7" t="str">
        <f>Query!N827</f>
        <v/>
      </c>
      <c r="O827" s="7" t="str">
        <f>Query!O827</f>
        <v/>
      </c>
      <c r="P827" s="7" t="str">
        <f>Query!P827</f>
        <v/>
      </c>
      <c r="Q827" s="7" t="str">
        <f>Query!Q827</f>
        <v/>
      </c>
    </row>
    <row r="828" ht="15.75" customHeight="1">
      <c r="A828" s="7" t="str">
        <f>Query!A828</f>
        <v/>
      </c>
      <c r="B828" s="7" t="str">
        <f>Query!B828</f>
        <v/>
      </c>
      <c r="C828" s="7" t="str">
        <f>Query!C828</f>
        <v/>
      </c>
      <c r="D828" s="7" t="str">
        <f>Query!D828</f>
        <v/>
      </c>
      <c r="E828" s="7" t="str">
        <f>Query!E828</f>
        <v/>
      </c>
      <c r="F828" s="7" t="str">
        <f>Query!F828</f>
        <v/>
      </c>
      <c r="G828" s="7" t="str">
        <f>Query!G828</f>
        <v/>
      </c>
      <c r="H828" s="7" t="str">
        <f>Query!H828</f>
        <v/>
      </c>
      <c r="I828" s="7" t="str">
        <f>Query!I828</f>
        <v/>
      </c>
      <c r="J828" s="7" t="str">
        <f>Query!J828</f>
        <v/>
      </c>
      <c r="K828" s="7" t="str">
        <f>Query!K828</f>
        <v/>
      </c>
      <c r="L828" s="7" t="str">
        <f>Query!L828</f>
        <v/>
      </c>
      <c r="M828" s="7" t="str">
        <f>Query!M828</f>
        <v/>
      </c>
      <c r="N828" s="7" t="str">
        <f>Query!N828</f>
        <v/>
      </c>
      <c r="O828" s="7" t="str">
        <f>Query!O828</f>
        <v/>
      </c>
      <c r="P828" s="7" t="str">
        <f>Query!P828</f>
        <v/>
      </c>
      <c r="Q828" s="7" t="str">
        <f>Query!Q828</f>
        <v/>
      </c>
    </row>
    <row r="829" ht="15.75" customHeight="1">
      <c r="A829" s="7" t="str">
        <f>Query!A829</f>
        <v/>
      </c>
      <c r="B829" s="7" t="str">
        <f>Query!B829</f>
        <v/>
      </c>
      <c r="C829" s="7" t="str">
        <f>Query!C829</f>
        <v/>
      </c>
      <c r="D829" s="7" t="str">
        <f>Query!D829</f>
        <v/>
      </c>
      <c r="E829" s="7" t="str">
        <f>Query!E829</f>
        <v/>
      </c>
      <c r="F829" s="7" t="str">
        <f>Query!F829</f>
        <v/>
      </c>
      <c r="G829" s="7" t="str">
        <f>Query!G829</f>
        <v/>
      </c>
      <c r="H829" s="7" t="str">
        <f>Query!H829</f>
        <v/>
      </c>
      <c r="I829" s="7" t="str">
        <f>Query!I829</f>
        <v/>
      </c>
      <c r="J829" s="7" t="str">
        <f>Query!J829</f>
        <v/>
      </c>
      <c r="K829" s="7" t="str">
        <f>Query!K829</f>
        <v/>
      </c>
      <c r="L829" s="7" t="str">
        <f>Query!L829</f>
        <v/>
      </c>
      <c r="M829" s="7" t="str">
        <f>Query!M829</f>
        <v/>
      </c>
      <c r="N829" s="7" t="str">
        <f>Query!N829</f>
        <v/>
      </c>
      <c r="O829" s="7" t="str">
        <f>Query!O829</f>
        <v/>
      </c>
      <c r="P829" s="7" t="str">
        <f>Query!P829</f>
        <v/>
      </c>
      <c r="Q829" s="7" t="str">
        <f>Query!Q829</f>
        <v/>
      </c>
    </row>
    <row r="830" ht="15.75" customHeight="1">
      <c r="A830" s="7" t="str">
        <f>Query!A830</f>
        <v/>
      </c>
      <c r="B830" s="7" t="str">
        <f>Query!B830</f>
        <v/>
      </c>
      <c r="C830" s="7" t="str">
        <f>Query!C830</f>
        <v/>
      </c>
      <c r="D830" s="7" t="str">
        <f>Query!D830</f>
        <v/>
      </c>
      <c r="E830" s="7" t="str">
        <f>Query!E830</f>
        <v/>
      </c>
      <c r="F830" s="7" t="str">
        <f>Query!F830</f>
        <v/>
      </c>
      <c r="G830" s="7" t="str">
        <f>Query!G830</f>
        <v/>
      </c>
      <c r="H830" s="7" t="str">
        <f>Query!H830</f>
        <v/>
      </c>
      <c r="I830" s="7" t="str">
        <f>Query!I830</f>
        <v/>
      </c>
      <c r="J830" s="7" t="str">
        <f>Query!J830</f>
        <v/>
      </c>
      <c r="K830" s="7" t="str">
        <f>Query!K830</f>
        <v/>
      </c>
      <c r="L830" s="7" t="str">
        <f>Query!L830</f>
        <v/>
      </c>
      <c r="M830" s="7" t="str">
        <f>Query!M830</f>
        <v/>
      </c>
      <c r="N830" s="7" t="str">
        <f>Query!N830</f>
        <v/>
      </c>
      <c r="O830" s="7" t="str">
        <f>Query!O830</f>
        <v/>
      </c>
      <c r="P830" s="7" t="str">
        <f>Query!P830</f>
        <v/>
      </c>
      <c r="Q830" s="7" t="str">
        <f>Query!Q830</f>
        <v/>
      </c>
    </row>
    <row r="831" ht="15.75" customHeight="1">
      <c r="A831" s="7" t="str">
        <f>Query!A831</f>
        <v/>
      </c>
      <c r="B831" s="7" t="str">
        <f>Query!B831</f>
        <v/>
      </c>
      <c r="C831" s="7" t="str">
        <f>Query!C831</f>
        <v/>
      </c>
      <c r="D831" s="7" t="str">
        <f>Query!D831</f>
        <v/>
      </c>
      <c r="E831" s="7" t="str">
        <f>Query!E831</f>
        <v/>
      </c>
      <c r="F831" s="7" t="str">
        <f>Query!F831</f>
        <v/>
      </c>
      <c r="G831" s="7" t="str">
        <f>Query!G831</f>
        <v/>
      </c>
      <c r="H831" s="7" t="str">
        <f>Query!H831</f>
        <v/>
      </c>
      <c r="I831" s="7" t="str">
        <f>Query!I831</f>
        <v/>
      </c>
      <c r="J831" s="7" t="str">
        <f>Query!J831</f>
        <v/>
      </c>
      <c r="K831" s="7" t="str">
        <f>Query!K831</f>
        <v/>
      </c>
      <c r="L831" s="7" t="str">
        <f>Query!L831</f>
        <v/>
      </c>
      <c r="M831" s="7" t="str">
        <f>Query!M831</f>
        <v/>
      </c>
      <c r="N831" s="7" t="str">
        <f>Query!N831</f>
        <v/>
      </c>
      <c r="O831" s="7" t="str">
        <f>Query!O831</f>
        <v/>
      </c>
      <c r="P831" s="7" t="str">
        <f>Query!P831</f>
        <v/>
      </c>
      <c r="Q831" s="7" t="str">
        <f>Query!Q831</f>
        <v/>
      </c>
    </row>
    <row r="832" ht="15.75" customHeight="1">
      <c r="A832" s="7" t="str">
        <f>Query!A832</f>
        <v/>
      </c>
      <c r="B832" s="7" t="str">
        <f>Query!B832</f>
        <v/>
      </c>
      <c r="C832" s="7" t="str">
        <f>Query!C832</f>
        <v/>
      </c>
      <c r="D832" s="7" t="str">
        <f>Query!D832</f>
        <v/>
      </c>
      <c r="E832" s="7" t="str">
        <f>Query!E832</f>
        <v/>
      </c>
      <c r="F832" s="7" t="str">
        <f>Query!F832</f>
        <v/>
      </c>
      <c r="G832" s="7" t="str">
        <f>Query!G832</f>
        <v/>
      </c>
      <c r="H832" s="7" t="str">
        <f>Query!H832</f>
        <v/>
      </c>
      <c r="I832" s="7" t="str">
        <f>Query!I832</f>
        <v/>
      </c>
      <c r="J832" s="7" t="str">
        <f>Query!J832</f>
        <v/>
      </c>
      <c r="K832" s="7" t="str">
        <f>Query!K832</f>
        <v/>
      </c>
      <c r="L832" s="7" t="str">
        <f>Query!L832</f>
        <v/>
      </c>
      <c r="M832" s="7" t="str">
        <f>Query!M832</f>
        <v/>
      </c>
      <c r="N832" s="7" t="str">
        <f>Query!N832</f>
        <v/>
      </c>
      <c r="O832" s="7" t="str">
        <f>Query!O832</f>
        <v/>
      </c>
      <c r="P832" s="7" t="str">
        <f>Query!P832</f>
        <v/>
      </c>
      <c r="Q832" s="7" t="str">
        <f>Query!Q832</f>
        <v/>
      </c>
    </row>
    <row r="833" ht="15.75" customHeight="1">
      <c r="A833" s="7" t="str">
        <f>Query!A833</f>
        <v/>
      </c>
      <c r="B833" s="7" t="str">
        <f>Query!B833</f>
        <v/>
      </c>
      <c r="C833" s="7" t="str">
        <f>Query!C833</f>
        <v/>
      </c>
      <c r="D833" s="7" t="str">
        <f>Query!D833</f>
        <v/>
      </c>
      <c r="E833" s="7" t="str">
        <f>Query!E833</f>
        <v/>
      </c>
      <c r="F833" s="7" t="str">
        <f>Query!F833</f>
        <v/>
      </c>
      <c r="G833" s="7" t="str">
        <f>Query!G833</f>
        <v/>
      </c>
      <c r="H833" s="7" t="str">
        <f>Query!H833</f>
        <v/>
      </c>
      <c r="I833" s="7" t="str">
        <f>Query!I833</f>
        <v/>
      </c>
      <c r="J833" s="7" t="str">
        <f>Query!J833</f>
        <v/>
      </c>
      <c r="K833" s="7" t="str">
        <f>Query!K833</f>
        <v/>
      </c>
      <c r="L833" s="7" t="str">
        <f>Query!L833</f>
        <v/>
      </c>
      <c r="M833" s="7" t="str">
        <f>Query!M833</f>
        <v/>
      </c>
      <c r="N833" s="7" t="str">
        <f>Query!N833</f>
        <v/>
      </c>
      <c r="O833" s="7" t="str">
        <f>Query!O833</f>
        <v/>
      </c>
      <c r="P833" s="7" t="str">
        <f>Query!P833</f>
        <v/>
      </c>
      <c r="Q833" s="7" t="str">
        <f>Query!Q833</f>
        <v/>
      </c>
    </row>
    <row r="834" ht="15.75" customHeight="1">
      <c r="A834" s="7" t="str">
        <f>Query!A834</f>
        <v/>
      </c>
      <c r="B834" s="7" t="str">
        <f>Query!B834</f>
        <v/>
      </c>
      <c r="C834" s="7" t="str">
        <f>Query!C834</f>
        <v/>
      </c>
      <c r="D834" s="7" t="str">
        <f>Query!D834</f>
        <v/>
      </c>
      <c r="E834" s="7" t="str">
        <f>Query!E834</f>
        <v/>
      </c>
      <c r="F834" s="7" t="str">
        <f>Query!F834</f>
        <v/>
      </c>
      <c r="G834" s="7" t="str">
        <f>Query!G834</f>
        <v/>
      </c>
      <c r="H834" s="7" t="str">
        <f>Query!H834</f>
        <v/>
      </c>
      <c r="I834" s="7" t="str">
        <f>Query!I834</f>
        <v/>
      </c>
      <c r="J834" s="7" t="str">
        <f>Query!J834</f>
        <v/>
      </c>
      <c r="K834" s="7" t="str">
        <f>Query!K834</f>
        <v/>
      </c>
      <c r="L834" s="7" t="str">
        <f>Query!L834</f>
        <v/>
      </c>
      <c r="M834" s="7" t="str">
        <f>Query!M834</f>
        <v/>
      </c>
      <c r="N834" s="7" t="str">
        <f>Query!N834</f>
        <v/>
      </c>
      <c r="O834" s="7" t="str">
        <f>Query!O834</f>
        <v/>
      </c>
      <c r="P834" s="7" t="str">
        <f>Query!P834</f>
        <v/>
      </c>
      <c r="Q834" s="7" t="str">
        <f>Query!Q834</f>
        <v/>
      </c>
    </row>
    <row r="835" ht="15.75" customHeight="1">
      <c r="A835" s="7" t="str">
        <f>Query!A835</f>
        <v/>
      </c>
      <c r="B835" s="7" t="str">
        <f>Query!B835</f>
        <v/>
      </c>
      <c r="C835" s="7" t="str">
        <f>Query!C835</f>
        <v/>
      </c>
      <c r="D835" s="7" t="str">
        <f>Query!D835</f>
        <v/>
      </c>
      <c r="E835" s="7" t="str">
        <f>Query!E835</f>
        <v/>
      </c>
      <c r="F835" s="7" t="str">
        <f>Query!F835</f>
        <v/>
      </c>
      <c r="G835" s="7" t="str">
        <f>Query!G835</f>
        <v/>
      </c>
      <c r="H835" s="7" t="str">
        <f>Query!H835</f>
        <v/>
      </c>
      <c r="I835" s="7" t="str">
        <f>Query!I835</f>
        <v/>
      </c>
      <c r="J835" s="7" t="str">
        <f>Query!J835</f>
        <v/>
      </c>
      <c r="K835" s="7" t="str">
        <f>Query!K835</f>
        <v/>
      </c>
      <c r="L835" s="7" t="str">
        <f>Query!L835</f>
        <v/>
      </c>
      <c r="M835" s="7" t="str">
        <f>Query!M835</f>
        <v/>
      </c>
      <c r="N835" s="7" t="str">
        <f>Query!N835</f>
        <v/>
      </c>
      <c r="O835" s="7" t="str">
        <f>Query!O835</f>
        <v/>
      </c>
      <c r="P835" s="7" t="str">
        <f>Query!P835</f>
        <v/>
      </c>
      <c r="Q835" s="7" t="str">
        <f>Query!Q835</f>
        <v/>
      </c>
    </row>
    <row r="836" ht="15.75" customHeight="1">
      <c r="A836" s="7" t="str">
        <f>Query!A836</f>
        <v/>
      </c>
      <c r="B836" s="7" t="str">
        <f>Query!B836</f>
        <v/>
      </c>
      <c r="C836" s="7" t="str">
        <f>Query!C836</f>
        <v/>
      </c>
      <c r="D836" s="7" t="str">
        <f>Query!D836</f>
        <v/>
      </c>
      <c r="E836" s="7" t="str">
        <f>Query!E836</f>
        <v/>
      </c>
      <c r="F836" s="7" t="str">
        <f>Query!F836</f>
        <v/>
      </c>
      <c r="G836" s="7" t="str">
        <f>Query!G836</f>
        <v/>
      </c>
      <c r="H836" s="7" t="str">
        <f>Query!H836</f>
        <v/>
      </c>
      <c r="I836" s="7" t="str">
        <f>Query!I836</f>
        <v/>
      </c>
      <c r="J836" s="7" t="str">
        <f>Query!J836</f>
        <v/>
      </c>
      <c r="K836" s="7" t="str">
        <f>Query!K836</f>
        <v/>
      </c>
      <c r="L836" s="7" t="str">
        <f>Query!L836</f>
        <v/>
      </c>
      <c r="M836" s="7" t="str">
        <f>Query!M836</f>
        <v/>
      </c>
      <c r="N836" s="7" t="str">
        <f>Query!N836</f>
        <v/>
      </c>
      <c r="O836" s="7" t="str">
        <f>Query!O836</f>
        <v/>
      </c>
      <c r="P836" s="7" t="str">
        <f>Query!P836</f>
        <v/>
      </c>
      <c r="Q836" s="7" t="str">
        <f>Query!Q836</f>
        <v/>
      </c>
    </row>
    <row r="837" ht="15.75" customHeight="1">
      <c r="A837" s="7" t="str">
        <f>Query!A837</f>
        <v/>
      </c>
      <c r="B837" s="7" t="str">
        <f>Query!B837</f>
        <v/>
      </c>
      <c r="C837" s="7" t="str">
        <f>Query!C837</f>
        <v/>
      </c>
      <c r="D837" s="7" t="str">
        <f>Query!D837</f>
        <v/>
      </c>
      <c r="E837" s="7" t="str">
        <f>Query!E837</f>
        <v/>
      </c>
      <c r="F837" s="7" t="str">
        <f>Query!F837</f>
        <v/>
      </c>
      <c r="G837" s="7" t="str">
        <f>Query!G837</f>
        <v/>
      </c>
      <c r="H837" s="7" t="str">
        <f>Query!H837</f>
        <v/>
      </c>
      <c r="I837" s="7" t="str">
        <f>Query!I837</f>
        <v/>
      </c>
      <c r="J837" s="7" t="str">
        <f>Query!J837</f>
        <v/>
      </c>
      <c r="K837" s="7" t="str">
        <f>Query!K837</f>
        <v/>
      </c>
      <c r="L837" s="7" t="str">
        <f>Query!L837</f>
        <v/>
      </c>
      <c r="M837" s="7" t="str">
        <f>Query!M837</f>
        <v/>
      </c>
      <c r="N837" s="7" t="str">
        <f>Query!N837</f>
        <v/>
      </c>
      <c r="O837" s="7" t="str">
        <f>Query!O837</f>
        <v/>
      </c>
      <c r="P837" s="7" t="str">
        <f>Query!P837</f>
        <v/>
      </c>
      <c r="Q837" s="7" t="str">
        <f>Query!Q837</f>
        <v/>
      </c>
    </row>
    <row r="838" ht="15.75" customHeight="1">
      <c r="A838" s="7" t="str">
        <f>Query!A838</f>
        <v/>
      </c>
      <c r="B838" s="7" t="str">
        <f>Query!B838</f>
        <v/>
      </c>
      <c r="C838" s="7" t="str">
        <f>Query!C838</f>
        <v/>
      </c>
      <c r="D838" s="7" t="str">
        <f>Query!D838</f>
        <v/>
      </c>
      <c r="E838" s="7" t="str">
        <f>Query!E838</f>
        <v/>
      </c>
      <c r="F838" s="7" t="str">
        <f>Query!F838</f>
        <v/>
      </c>
      <c r="G838" s="7" t="str">
        <f>Query!G838</f>
        <v/>
      </c>
      <c r="H838" s="7" t="str">
        <f>Query!H838</f>
        <v/>
      </c>
      <c r="I838" s="7" t="str">
        <f>Query!I838</f>
        <v/>
      </c>
      <c r="J838" s="7" t="str">
        <f>Query!J838</f>
        <v/>
      </c>
      <c r="K838" s="7" t="str">
        <f>Query!K838</f>
        <v/>
      </c>
      <c r="L838" s="7" t="str">
        <f>Query!L838</f>
        <v/>
      </c>
      <c r="M838" s="7" t="str">
        <f>Query!M838</f>
        <v/>
      </c>
      <c r="N838" s="7" t="str">
        <f>Query!N838</f>
        <v/>
      </c>
      <c r="O838" s="7" t="str">
        <f>Query!O838</f>
        <v/>
      </c>
      <c r="P838" s="7" t="str">
        <f>Query!P838</f>
        <v/>
      </c>
      <c r="Q838" s="7" t="str">
        <f>Query!Q838</f>
        <v/>
      </c>
    </row>
    <row r="839" ht="15.75" customHeight="1">
      <c r="A839" s="7" t="str">
        <f>Query!A839</f>
        <v/>
      </c>
      <c r="B839" s="7" t="str">
        <f>Query!B839</f>
        <v/>
      </c>
      <c r="C839" s="7" t="str">
        <f>Query!C839</f>
        <v/>
      </c>
      <c r="D839" s="7" t="str">
        <f>Query!D839</f>
        <v/>
      </c>
      <c r="E839" s="7" t="str">
        <f>Query!E839</f>
        <v/>
      </c>
      <c r="F839" s="7" t="str">
        <f>Query!F839</f>
        <v/>
      </c>
      <c r="G839" s="7" t="str">
        <f>Query!G839</f>
        <v/>
      </c>
      <c r="H839" s="7" t="str">
        <f>Query!H839</f>
        <v/>
      </c>
      <c r="I839" s="7" t="str">
        <f>Query!I839</f>
        <v/>
      </c>
      <c r="J839" s="7" t="str">
        <f>Query!J839</f>
        <v/>
      </c>
      <c r="K839" s="7" t="str">
        <f>Query!K839</f>
        <v/>
      </c>
      <c r="L839" s="7" t="str">
        <f>Query!L839</f>
        <v/>
      </c>
      <c r="M839" s="7" t="str">
        <f>Query!M839</f>
        <v/>
      </c>
      <c r="N839" s="7" t="str">
        <f>Query!N839</f>
        <v/>
      </c>
      <c r="O839" s="7" t="str">
        <f>Query!O839</f>
        <v/>
      </c>
      <c r="P839" s="7" t="str">
        <f>Query!P839</f>
        <v/>
      </c>
      <c r="Q839" s="7" t="str">
        <f>Query!Q839</f>
        <v/>
      </c>
    </row>
    <row r="840" ht="15.75" customHeight="1">
      <c r="A840" s="7" t="str">
        <f>Query!A840</f>
        <v/>
      </c>
      <c r="B840" s="7" t="str">
        <f>Query!B840</f>
        <v/>
      </c>
      <c r="C840" s="7" t="str">
        <f>Query!C840</f>
        <v/>
      </c>
      <c r="D840" s="7" t="str">
        <f>Query!D840</f>
        <v/>
      </c>
      <c r="E840" s="7" t="str">
        <f>Query!E840</f>
        <v/>
      </c>
      <c r="F840" s="7" t="str">
        <f>Query!F840</f>
        <v/>
      </c>
      <c r="G840" s="7" t="str">
        <f>Query!G840</f>
        <v/>
      </c>
      <c r="H840" s="7" t="str">
        <f>Query!H840</f>
        <v/>
      </c>
      <c r="I840" s="7" t="str">
        <f>Query!I840</f>
        <v/>
      </c>
      <c r="J840" s="7" t="str">
        <f>Query!J840</f>
        <v/>
      </c>
      <c r="K840" s="7" t="str">
        <f>Query!K840</f>
        <v/>
      </c>
      <c r="L840" s="7" t="str">
        <f>Query!L840</f>
        <v/>
      </c>
      <c r="M840" s="7" t="str">
        <f>Query!M840</f>
        <v/>
      </c>
      <c r="N840" s="7" t="str">
        <f>Query!N840</f>
        <v/>
      </c>
      <c r="O840" s="7" t="str">
        <f>Query!O840</f>
        <v/>
      </c>
      <c r="P840" s="7" t="str">
        <f>Query!P840</f>
        <v/>
      </c>
      <c r="Q840" s="7" t="str">
        <f>Query!Q840</f>
        <v/>
      </c>
    </row>
    <row r="841" ht="15.75" customHeight="1">
      <c r="A841" s="7" t="str">
        <f>Query!A841</f>
        <v/>
      </c>
      <c r="B841" s="7" t="str">
        <f>Query!B841</f>
        <v/>
      </c>
      <c r="C841" s="7" t="str">
        <f>Query!C841</f>
        <v/>
      </c>
      <c r="D841" s="7" t="str">
        <f>Query!D841</f>
        <v/>
      </c>
      <c r="E841" s="7" t="str">
        <f>Query!E841</f>
        <v/>
      </c>
      <c r="F841" s="7" t="str">
        <f>Query!F841</f>
        <v/>
      </c>
      <c r="G841" s="7" t="str">
        <f>Query!G841</f>
        <v/>
      </c>
      <c r="H841" s="7" t="str">
        <f>Query!H841</f>
        <v/>
      </c>
      <c r="I841" s="7" t="str">
        <f>Query!I841</f>
        <v/>
      </c>
      <c r="J841" s="7" t="str">
        <f>Query!J841</f>
        <v/>
      </c>
      <c r="K841" s="7" t="str">
        <f>Query!K841</f>
        <v/>
      </c>
      <c r="L841" s="7" t="str">
        <f>Query!L841</f>
        <v/>
      </c>
      <c r="M841" s="7" t="str">
        <f>Query!M841</f>
        <v/>
      </c>
      <c r="N841" s="7" t="str">
        <f>Query!N841</f>
        <v/>
      </c>
      <c r="O841" s="7" t="str">
        <f>Query!O841</f>
        <v/>
      </c>
      <c r="P841" s="7" t="str">
        <f>Query!P841</f>
        <v/>
      </c>
      <c r="Q841" s="7" t="str">
        <f>Query!Q841</f>
        <v/>
      </c>
    </row>
    <row r="842" ht="15.75" customHeight="1">
      <c r="A842" s="7" t="str">
        <f>Query!A842</f>
        <v/>
      </c>
      <c r="B842" s="7" t="str">
        <f>Query!B842</f>
        <v/>
      </c>
      <c r="C842" s="7" t="str">
        <f>Query!C842</f>
        <v/>
      </c>
      <c r="D842" s="7" t="str">
        <f>Query!D842</f>
        <v/>
      </c>
      <c r="E842" s="7" t="str">
        <f>Query!E842</f>
        <v/>
      </c>
      <c r="F842" s="7" t="str">
        <f>Query!F842</f>
        <v/>
      </c>
      <c r="G842" s="7" t="str">
        <f>Query!G842</f>
        <v/>
      </c>
      <c r="H842" s="7" t="str">
        <f>Query!H842</f>
        <v/>
      </c>
      <c r="I842" s="7" t="str">
        <f>Query!I842</f>
        <v/>
      </c>
      <c r="J842" s="7" t="str">
        <f>Query!J842</f>
        <v/>
      </c>
      <c r="K842" s="7" t="str">
        <f>Query!K842</f>
        <v/>
      </c>
      <c r="L842" s="7" t="str">
        <f>Query!L842</f>
        <v/>
      </c>
      <c r="M842" s="7" t="str">
        <f>Query!M842</f>
        <v/>
      </c>
      <c r="N842" s="7" t="str">
        <f>Query!N842</f>
        <v/>
      </c>
      <c r="O842" s="7" t="str">
        <f>Query!O842</f>
        <v/>
      </c>
      <c r="P842" s="7" t="str">
        <f>Query!P842</f>
        <v/>
      </c>
      <c r="Q842" s="7" t="str">
        <f>Query!Q842</f>
        <v/>
      </c>
    </row>
    <row r="843" ht="15.75" customHeight="1">
      <c r="A843" s="7" t="str">
        <f>Query!A843</f>
        <v/>
      </c>
      <c r="B843" s="7" t="str">
        <f>Query!B843</f>
        <v/>
      </c>
      <c r="C843" s="7" t="str">
        <f>Query!C843</f>
        <v/>
      </c>
      <c r="D843" s="7" t="str">
        <f>Query!D843</f>
        <v/>
      </c>
      <c r="E843" s="7" t="str">
        <f>Query!E843</f>
        <v/>
      </c>
      <c r="F843" s="7" t="str">
        <f>Query!F843</f>
        <v/>
      </c>
      <c r="G843" s="7" t="str">
        <f>Query!G843</f>
        <v/>
      </c>
      <c r="H843" s="7" t="str">
        <f>Query!H843</f>
        <v/>
      </c>
      <c r="I843" s="7" t="str">
        <f>Query!I843</f>
        <v/>
      </c>
      <c r="J843" s="7" t="str">
        <f>Query!J843</f>
        <v/>
      </c>
      <c r="K843" s="7" t="str">
        <f>Query!K843</f>
        <v/>
      </c>
      <c r="L843" s="7" t="str">
        <f>Query!L843</f>
        <v/>
      </c>
      <c r="M843" s="7" t="str">
        <f>Query!M843</f>
        <v/>
      </c>
      <c r="N843" s="7" t="str">
        <f>Query!N843</f>
        <v/>
      </c>
      <c r="O843" s="7" t="str">
        <f>Query!O843</f>
        <v/>
      </c>
      <c r="P843" s="7" t="str">
        <f>Query!P843</f>
        <v/>
      </c>
      <c r="Q843" s="7" t="str">
        <f>Query!Q843</f>
        <v/>
      </c>
    </row>
    <row r="844" ht="15.75" customHeight="1">
      <c r="A844" s="7" t="str">
        <f>Query!A844</f>
        <v/>
      </c>
      <c r="B844" s="7" t="str">
        <f>Query!B844</f>
        <v/>
      </c>
      <c r="C844" s="7" t="str">
        <f>Query!C844</f>
        <v/>
      </c>
      <c r="D844" s="7" t="str">
        <f>Query!D844</f>
        <v/>
      </c>
      <c r="E844" s="7" t="str">
        <f>Query!E844</f>
        <v/>
      </c>
      <c r="F844" s="7" t="str">
        <f>Query!F844</f>
        <v/>
      </c>
      <c r="G844" s="7" t="str">
        <f>Query!G844</f>
        <v/>
      </c>
      <c r="H844" s="7" t="str">
        <f>Query!H844</f>
        <v/>
      </c>
      <c r="I844" s="7" t="str">
        <f>Query!I844</f>
        <v/>
      </c>
      <c r="J844" s="7" t="str">
        <f>Query!J844</f>
        <v/>
      </c>
      <c r="K844" s="7" t="str">
        <f>Query!K844</f>
        <v/>
      </c>
      <c r="L844" s="7" t="str">
        <f>Query!L844</f>
        <v/>
      </c>
      <c r="M844" s="7" t="str">
        <f>Query!M844</f>
        <v/>
      </c>
      <c r="N844" s="7" t="str">
        <f>Query!N844</f>
        <v/>
      </c>
      <c r="O844" s="7" t="str">
        <f>Query!O844</f>
        <v/>
      </c>
      <c r="P844" s="7" t="str">
        <f>Query!P844</f>
        <v/>
      </c>
      <c r="Q844" s="7" t="str">
        <f>Query!Q844</f>
        <v/>
      </c>
    </row>
    <row r="845" ht="15.75" customHeight="1">
      <c r="A845" s="7" t="str">
        <f>Query!A845</f>
        <v/>
      </c>
      <c r="B845" s="7" t="str">
        <f>Query!B845</f>
        <v/>
      </c>
      <c r="C845" s="7" t="str">
        <f>Query!C845</f>
        <v/>
      </c>
      <c r="D845" s="7" t="str">
        <f>Query!D845</f>
        <v/>
      </c>
      <c r="E845" s="7" t="str">
        <f>Query!E845</f>
        <v/>
      </c>
      <c r="F845" s="7" t="str">
        <f>Query!F845</f>
        <v/>
      </c>
      <c r="G845" s="7" t="str">
        <f>Query!G845</f>
        <v/>
      </c>
      <c r="H845" s="7" t="str">
        <f>Query!H845</f>
        <v/>
      </c>
      <c r="I845" s="7" t="str">
        <f>Query!I845</f>
        <v/>
      </c>
      <c r="J845" s="7" t="str">
        <f>Query!J845</f>
        <v/>
      </c>
      <c r="K845" s="7" t="str">
        <f>Query!K845</f>
        <v/>
      </c>
      <c r="L845" s="7" t="str">
        <f>Query!L845</f>
        <v/>
      </c>
      <c r="M845" s="7" t="str">
        <f>Query!M845</f>
        <v/>
      </c>
      <c r="N845" s="7" t="str">
        <f>Query!N845</f>
        <v/>
      </c>
      <c r="O845" s="7" t="str">
        <f>Query!O845</f>
        <v/>
      </c>
      <c r="P845" s="7" t="str">
        <f>Query!P845</f>
        <v/>
      </c>
      <c r="Q845" s="7" t="str">
        <f>Query!Q845</f>
        <v/>
      </c>
    </row>
    <row r="846" ht="15.75" customHeight="1">
      <c r="A846" s="7" t="str">
        <f>Query!A846</f>
        <v/>
      </c>
      <c r="B846" s="7" t="str">
        <f>Query!B846</f>
        <v/>
      </c>
      <c r="C846" s="7" t="str">
        <f>Query!C846</f>
        <v/>
      </c>
      <c r="D846" s="7" t="str">
        <f>Query!D846</f>
        <v/>
      </c>
      <c r="E846" s="7" t="str">
        <f>Query!E846</f>
        <v/>
      </c>
      <c r="F846" s="7" t="str">
        <f>Query!F846</f>
        <v/>
      </c>
      <c r="G846" s="7" t="str">
        <f>Query!G846</f>
        <v/>
      </c>
      <c r="H846" s="7" t="str">
        <f>Query!H846</f>
        <v/>
      </c>
      <c r="I846" s="7" t="str">
        <f>Query!I846</f>
        <v/>
      </c>
      <c r="J846" s="7" t="str">
        <f>Query!J846</f>
        <v/>
      </c>
      <c r="K846" s="7" t="str">
        <f>Query!K846</f>
        <v/>
      </c>
      <c r="L846" s="7" t="str">
        <f>Query!L846</f>
        <v/>
      </c>
      <c r="M846" s="7" t="str">
        <f>Query!M846</f>
        <v/>
      </c>
      <c r="N846" s="7" t="str">
        <f>Query!N846</f>
        <v/>
      </c>
      <c r="O846" s="7" t="str">
        <f>Query!O846</f>
        <v/>
      </c>
      <c r="P846" s="7" t="str">
        <f>Query!P846</f>
        <v/>
      </c>
      <c r="Q846" s="7" t="str">
        <f>Query!Q846</f>
        <v/>
      </c>
    </row>
    <row r="847" ht="15.75" customHeight="1">
      <c r="A847" s="7" t="str">
        <f>Query!A847</f>
        <v/>
      </c>
      <c r="B847" s="7" t="str">
        <f>Query!B847</f>
        <v/>
      </c>
      <c r="C847" s="7" t="str">
        <f>Query!C847</f>
        <v/>
      </c>
      <c r="D847" s="7" t="str">
        <f>Query!D847</f>
        <v/>
      </c>
      <c r="E847" s="7" t="str">
        <f>Query!E847</f>
        <v/>
      </c>
      <c r="F847" s="7" t="str">
        <f>Query!F847</f>
        <v/>
      </c>
      <c r="G847" s="7" t="str">
        <f>Query!G847</f>
        <v/>
      </c>
      <c r="H847" s="7" t="str">
        <f>Query!H847</f>
        <v/>
      </c>
      <c r="I847" s="7" t="str">
        <f>Query!I847</f>
        <v/>
      </c>
      <c r="J847" s="7" t="str">
        <f>Query!J847</f>
        <v/>
      </c>
      <c r="K847" s="7" t="str">
        <f>Query!K847</f>
        <v/>
      </c>
      <c r="L847" s="7" t="str">
        <f>Query!L847</f>
        <v/>
      </c>
      <c r="M847" s="7" t="str">
        <f>Query!M847</f>
        <v/>
      </c>
      <c r="N847" s="7" t="str">
        <f>Query!N847</f>
        <v/>
      </c>
      <c r="O847" s="7" t="str">
        <f>Query!O847</f>
        <v/>
      </c>
      <c r="P847" s="7" t="str">
        <f>Query!P847</f>
        <v/>
      </c>
      <c r="Q847" s="7" t="str">
        <f>Query!Q847</f>
        <v/>
      </c>
    </row>
    <row r="848" ht="15.75" customHeight="1">
      <c r="A848" s="7" t="str">
        <f>Query!A848</f>
        <v/>
      </c>
      <c r="B848" s="7" t="str">
        <f>Query!B848</f>
        <v/>
      </c>
      <c r="C848" s="7" t="str">
        <f>Query!C848</f>
        <v/>
      </c>
      <c r="D848" s="7" t="str">
        <f>Query!D848</f>
        <v/>
      </c>
      <c r="E848" s="7" t="str">
        <f>Query!E848</f>
        <v/>
      </c>
      <c r="F848" s="7" t="str">
        <f>Query!F848</f>
        <v/>
      </c>
      <c r="G848" s="7" t="str">
        <f>Query!G848</f>
        <v/>
      </c>
      <c r="H848" s="7" t="str">
        <f>Query!H848</f>
        <v/>
      </c>
      <c r="I848" s="7" t="str">
        <f>Query!I848</f>
        <v/>
      </c>
      <c r="J848" s="7" t="str">
        <f>Query!J848</f>
        <v/>
      </c>
      <c r="K848" s="7" t="str">
        <f>Query!K848</f>
        <v/>
      </c>
      <c r="L848" s="7" t="str">
        <f>Query!L848</f>
        <v/>
      </c>
      <c r="M848" s="7" t="str">
        <f>Query!M848</f>
        <v/>
      </c>
      <c r="N848" s="7" t="str">
        <f>Query!N848</f>
        <v/>
      </c>
      <c r="O848" s="7" t="str">
        <f>Query!O848</f>
        <v/>
      </c>
      <c r="P848" s="7" t="str">
        <f>Query!P848</f>
        <v/>
      </c>
      <c r="Q848" s="7" t="str">
        <f>Query!Q848</f>
        <v/>
      </c>
    </row>
    <row r="849" ht="15.75" customHeight="1">
      <c r="A849" s="7" t="str">
        <f>Query!A849</f>
        <v/>
      </c>
      <c r="B849" s="7" t="str">
        <f>Query!B849</f>
        <v/>
      </c>
      <c r="C849" s="7" t="str">
        <f>Query!C849</f>
        <v/>
      </c>
      <c r="D849" s="7" t="str">
        <f>Query!D849</f>
        <v/>
      </c>
      <c r="E849" s="7" t="str">
        <f>Query!E849</f>
        <v/>
      </c>
      <c r="F849" s="7" t="str">
        <f>Query!F849</f>
        <v/>
      </c>
      <c r="G849" s="7" t="str">
        <f>Query!G849</f>
        <v/>
      </c>
      <c r="H849" s="7" t="str">
        <f>Query!H849</f>
        <v/>
      </c>
      <c r="I849" s="7" t="str">
        <f>Query!I849</f>
        <v/>
      </c>
      <c r="J849" s="7" t="str">
        <f>Query!J849</f>
        <v/>
      </c>
      <c r="K849" s="7" t="str">
        <f>Query!K849</f>
        <v/>
      </c>
      <c r="L849" s="7" t="str">
        <f>Query!L849</f>
        <v/>
      </c>
      <c r="M849" s="7" t="str">
        <f>Query!M849</f>
        <v/>
      </c>
      <c r="N849" s="7" t="str">
        <f>Query!N849</f>
        <v/>
      </c>
      <c r="O849" s="7" t="str">
        <f>Query!O849</f>
        <v/>
      </c>
      <c r="P849" s="7" t="str">
        <f>Query!P849</f>
        <v/>
      </c>
      <c r="Q849" s="7" t="str">
        <f>Query!Q849</f>
        <v/>
      </c>
    </row>
    <row r="850" ht="15.75" customHeight="1">
      <c r="A850" s="7" t="str">
        <f>Query!A850</f>
        <v/>
      </c>
      <c r="B850" s="7" t="str">
        <f>Query!B850</f>
        <v/>
      </c>
      <c r="C850" s="7" t="str">
        <f>Query!C850</f>
        <v/>
      </c>
      <c r="D850" s="7" t="str">
        <f>Query!D850</f>
        <v/>
      </c>
      <c r="E850" s="7" t="str">
        <f>Query!E850</f>
        <v/>
      </c>
      <c r="F850" s="7" t="str">
        <f>Query!F850</f>
        <v/>
      </c>
      <c r="G850" s="7" t="str">
        <f>Query!G850</f>
        <v/>
      </c>
      <c r="H850" s="7" t="str">
        <f>Query!H850</f>
        <v/>
      </c>
      <c r="I850" s="7" t="str">
        <f>Query!I850</f>
        <v/>
      </c>
      <c r="J850" s="7" t="str">
        <f>Query!J850</f>
        <v/>
      </c>
      <c r="K850" s="7" t="str">
        <f>Query!K850</f>
        <v/>
      </c>
      <c r="L850" s="7" t="str">
        <f>Query!L850</f>
        <v/>
      </c>
      <c r="M850" s="7" t="str">
        <f>Query!M850</f>
        <v/>
      </c>
      <c r="N850" s="7" t="str">
        <f>Query!N850</f>
        <v/>
      </c>
      <c r="O850" s="7" t="str">
        <f>Query!O850</f>
        <v/>
      </c>
      <c r="P850" s="7" t="str">
        <f>Query!P850</f>
        <v/>
      </c>
      <c r="Q850" s="7" t="str">
        <f>Query!Q850</f>
        <v/>
      </c>
    </row>
    <row r="851" ht="15.75" customHeight="1">
      <c r="A851" s="7" t="str">
        <f>Query!A851</f>
        <v/>
      </c>
      <c r="B851" s="7" t="str">
        <f>Query!B851</f>
        <v/>
      </c>
      <c r="C851" s="7" t="str">
        <f>Query!C851</f>
        <v/>
      </c>
      <c r="D851" s="7" t="str">
        <f>Query!D851</f>
        <v/>
      </c>
      <c r="E851" s="7" t="str">
        <f>Query!E851</f>
        <v/>
      </c>
      <c r="F851" s="7" t="str">
        <f>Query!F851</f>
        <v/>
      </c>
      <c r="G851" s="7" t="str">
        <f>Query!G851</f>
        <v/>
      </c>
      <c r="H851" s="7" t="str">
        <f>Query!H851</f>
        <v/>
      </c>
      <c r="I851" s="7" t="str">
        <f>Query!I851</f>
        <v/>
      </c>
      <c r="J851" s="7" t="str">
        <f>Query!J851</f>
        <v/>
      </c>
      <c r="K851" s="7" t="str">
        <f>Query!K851</f>
        <v/>
      </c>
      <c r="L851" s="7" t="str">
        <f>Query!L851</f>
        <v/>
      </c>
      <c r="M851" s="7" t="str">
        <f>Query!M851</f>
        <v/>
      </c>
      <c r="N851" s="7" t="str">
        <f>Query!N851</f>
        <v/>
      </c>
      <c r="O851" s="7" t="str">
        <f>Query!O851</f>
        <v/>
      </c>
      <c r="P851" s="7" t="str">
        <f>Query!P851</f>
        <v/>
      </c>
      <c r="Q851" s="7" t="str">
        <f>Query!Q851</f>
        <v/>
      </c>
    </row>
    <row r="852" ht="15.75" customHeight="1">
      <c r="A852" s="7" t="str">
        <f>Query!A852</f>
        <v/>
      </c>
      <c r="B852" s="7" t="str">
        <f>Query!B852</f>
        <v/>
      </c>
      <c r="C852" s="7" t="str">
        <f>Query!C852</f>
        <v/>
      </c>
      <c r="D852" s="7" t="str">
        <f>Query!D852</f>
        <v/>
      </c>
      <c r="E852" s="7" t="str">
        <f>Query!E852</f>
        <v/>
      </c>
      <c r="F852" s="7" t="str">
        <f>Query!F852</f>
        <v/>
      </c>
      <c r="G852" s="7" t="str">
        <f>Query!G852</f>
        <v/>
      </c>
      <c r="H852" s="7" t="str">
        <f>Query!H852</f>
        <v/>
      </c>
      <c r="I852" s="7" t="str">
        <f>Query!I852</f>
        <v/>
      </c>
      <c r="J852" s="7" t="str">
        <f>Query!J852</f>
        <v/>
      </c>
      <c r="K852" s="7" t="str">
        <f>Query!K852</f>
        <v/>
      </c>
      <c r="L852" s="7" t="str">
        <f>Query!L852</f>
        <v/>
      </c>
      <c r="M852" s="7" t="str">
        <f>Query!M852</f>
        <v/>
      </c>
      <c r="N852" s="7" t="str">
        <f>Query!N852</f>
        <v/>
      </c>
      <c r="O852" s="7" t="str">
        <f>Query!O852</f>
        <v/>
      </c>
      <c r="P852" s="7" t="str">
        <f>Query!P852</f>
        <v/>
      </c>
      <c r="Q852" s="7" t="str">
        <f>Query!Q852</f>
        <v/>
      </c>
    </row>
    <row r="853" ht="15.75" customHeight="1">
      <c r="A853" s="7" t="str">
        <f>Query!A853</f>
        <v/>
      </c>
      <c r="B853" s="7" t="str">
        <f>Query!B853</f>
        <v/>
      </c>
      <c r="C853" s="7" t="str">
        <f>Query!C853</f>
        <v/>
      </c>
      <c r="D853" s="7" t="str">
        <f>Query!D853</f>
        <v/>
      </c>
      <c r="E853" s="7" t="str">
        <f>Query!E853</f>
        <v/>
      </c>
      <c r="F853" s="7" t="str">
        <f>Query!F853</f>
        <v/>
      </c>
      <c r="G853" s="7" t="str">
        <f>Query!G853</f>
        <v/>
      </c>
      <c r="H853" s="7" t="str">
        <f>Query!H853</f>
        <v/>
      </c>
      <c r="I853" s="7" t="str">
        <f>Query!I853</f>
        <v/>
      </c>
      <c r="J853" s="7" t="str">
        <f>Query!J853</f>
        <v/>
      </c>
      <c r="K853" s="7" t="str">
        <f>Query!K853</f>
        <v/>
      </c>
      <c r="L853" s="7" t="str">
        <f>Query!L853</f>
        <v/>
      </c>
      <c r="M853" s="7" t="str">
        <f>Query!M853</f>
        <v/>
      </c>
      <c r="N853" s="7" t="str">
        <f>Query!N853</f>
        <v/>
      </c>
      <c r="O853" s="7" t="str">
        <f>Query!O853</f>
        <v/>
      </c>
      <c r="P853" s="7" t="str">
        <f>Query!P853</f>
        <v/>
      </c>
      <c r="Q853" s="7" t="str">
        <f>Query!Q853</f>
        <v/>
      </c>
    </row>
    <row r="854" ht="15.75" customHeight="1">
      <c r="A854" s="7" t="str">
        <f>Query!A854</f>
        <v/>
      </c>
      <c r="B854" s="7" t="str">
        <f>Query!B854</f>
        <v/>
      </c>
      <c r="C854" s="7" t="str">
        <f>Query!C854</f>
        <v/>
      </c>
      <c r="D854" s="7" t="str">
        <f>Query!D854</f>
        <v/>
      </c>
      <c r="E854" s="7" t="str">
        <f>Query!E854</f>
        <v/>
      </c>
      <c r="F854" s="7" t="str">
        <f>Query!F854</f>
        <v/>
      </c>
      <c r="G854" s="7" t="str">
        <f>Query!G854</f>
        <v/>
      </c>
      <c r="H854" s="7" t="str">
        <f>Query!H854</f>
        <v/>
      </c>
      <c r="I854" s="7" t="str">
        <f>Query!I854</f>
        <v/>
      </c>
      <c r="J854" s="7" t="str">
        <f>Query!J854</f>
        <v/>
      </c>
      <c r="K854" s="7" t="str">
        <f>Query!K854</f>
        <v/>
      </c>
      <c r="L854" s="7" t="str">
        <f>Query!L854</f>
        <v/>
      </c>
      <c r="M854" s="7" t="str">
        <f>Query!M854</f>
        <v/>
      </c>
      <c r="N854" s="7" t="str">
        <f>Query!N854</f>
        <v/>
      </c>
      <c r="O854" s="7" t="str">
        <f>Query!O854</f>
        <v/>
      </c>
      <c r="P854" s="7" t="str">
        <f>Query!P854</f>
        <v/>
      </c>
      <c r="Q854" s="7" t="str">
        <f>Query!Q854</f>
        <v/>
      </c>
    </row>
    <row r="855" ht="15.75" customHeight="1">
      <c r="A855" s="7" t="str">
        <f>Query!A855</f>
        <v/>
      </c>
      <c r="B855" s="7" t="str">
        <f>Query!B855</f>
        <v/>
      </c>
      <c r="C855" s="7" t="str">
        <f>Query!C855</f>
        <v/>
      </c>
      <c r="D855" s="7" t="str">
        <f>Query!D855</f>
        <v/>
      </c>
      <c r="E855" s="7" t="str">
        <f>Query!E855</f>
        <v/>
      </c>
      <c r="F855" s="7" t="str">
        <f>Query!F855</f>
        <v/>
      </c>
      <c r="G855" s="7" t="str">
        <f>Query!G855</f>
        <v/>
      </c>
      <c r="H855" s="7" t="str">
        <f>Query!H855</f>
        <v/>
      </c>
      <c r="I855" s="7" t="str">
        <f>Query!I855</f>
        <v/>
      </c>
      <c r="J855" s="7" t="str">
        <f>Query!J855</f>
        <v/>
      </c>
      <c r="K855" s="7" t="str">
        <f>Query!K855</f>
        <v/>
      </c>
      <c r="L855" s="7" t="str">
        <f>Query!L855</f>
        <v/>
      </c>
      <c r="M855" s="7" t="str">
        <f>Query!M855</f>
        <v/>
      </c>
      <c r="N855" s="7" t="str">
        <f>Query!N855</f>
        <v/>
      </c>
      <c r="O855" s="7" t="str">
        <f>Query!O855</f>
        <v/>
      </c>
      <c r="P855" s="7" t="str">
        <f>Query!P855</f>
        <v/>
      </c>
      <c r="Q855" s="7" t="str">
        <f>Query!Q855</f>
        <v/>
      </c>
    </row>
    <row r="856" ht="15.75" customHeight="1">
      <c r="A856" s="7" t="str">
        <f>Query!A856</f>
        <v/>
      </c>
      <c r="B856" s="7" t="str">
        <f>Query!B856</f>
        <v/>
      </c>
      <c r="C856" s="7" t="str">
        <f>Query!C856</f>
        <v/>
      </c>
      <c r="D856" s="7" t="str">
        <f>Query!D856</f>
        <v/>
      </c>
      <c r="E856" s="7" t="str">
        <f>Query!E856</f>
        <v/>
      </c>
      <c r="F856" s="7" t="str">
        <f>Query!F856</f>
        <v/>
      </c>
      <c r="G856" s="7" t="str">
        <f>Query!G856</f>
        <v/>
      </c>
      <c r="H856" s="7" t="str">
        <f>Query!H856</f>
        <v/>
      </c>
      <c r="I856" s="7" t="str">
        <f>Query!I856</f>
        <v/>
      </c>
      <c r="J856" s="7" t="str">
        <f>Query!J856</f>
        <v/>
      </c>
      <c r="K856" s="7" t="str">
        <f>Query!K856</f>
        <v/>
      </c>
      <c r="L856" s="7" t="str">
        <f>Query!L856</f>
        <v/>
      </c>
      <c r="M856" s="7" t="str">
        <f>Query!M856</f>
        <v/>
      </c>
      <c r="N856" s="7" t="str">
        <f>Query!N856</f>
        <v/>
      </c>
      <c r="O856" s="7" t="str">
        <f>Query!O856</f>
        <v/>
      </c>
      <c r="P856" s="7" t="str">
        <f>Query!P856</f>
        <v/>
      </c>
      <c r="Q856" s="7" t="str">
        <f>Query!Q856</f>
        <v/>
      </c>
    </row>
    <row r="857" ht="15.75" customHeight="1">
      <c r="A857" s="7" t="str">
        <f>Query!A857</f>
        <v/>
      </c>
      <c r="B857" s="7" t="str">
        <f>Query!B857</f>
        <v/>
      </c>
      <c r="C857" s="7" t="str">
        <f>Query!C857</f>
        <v/>
      </c>
      <c r="D857" s="7" t="str">
        <f>Query!D857</f>
        <v/>
      </c>
      <c r="E857" s="7" t="str">
        <f>Query!E857</f>
        <v/>
      </c>
      <c r="F857" s="7" t="str">
        <f>Query!F857</f>
        <v/>
      </c>
      <c r="G857" s="7" t="str">
        <f>Query!G857</f>
        <v/>
      </c>
      <c r="H857" s="7" t="str">
        <f>Query!H857</f>
        <v/>
      </c>
      <c r="I857" s="7" t="str">
        <f>Query!I857</f>
        <v/>
      </c>
      <c r="J857" s="7" t="str">
        <f>Query!J857</f>
        <v/>
      </c>
      <c r="K857" s="7" t="str">
        <f>Query!K857</f>
        <v/>
      </c>
      <c r="L857" s="7" t="str">
        <f>Query!L857</f>
        <v/>
      </c>
      <c r="M857" s="7" t="str">
        <f>Query!M857</f>
        <v/>
      </c>
      <c r="N857" s="7" t="str">
        <f>Query!N857</f>
        <v/>
      </c>
      <c r="O857" s="7" t="str">
        <f>Query!O857</f>
        <v/>
      </c>
      <c r="P857" s="7" t="str">
        <f>Query!P857</f>
        <v/>
      </c>
      <c r="Q857" s="7" t="str">
        <f>Query!Q857</f>
        <v/>
      </c>
    </row>
    <row r="858" ht="15.75" customHeight="1">
      <c r="A858" s="7" t="str">
        <f>Query!A858</f>
        <v/>
      </c>
      <c r="B858" s="7" t="str">
        <f>Query!B858</f>
        <v/>
      </c>
      <c r="C858" s="7" t="str">
        <f>Query!C858</f>
        <v/>
      </c>
      <c r="D858" s="7" t="str">
        <f>Query!D858</f>
        <v/>
      </c>
      <c r="E858" s="7" t="str">
        <f>Query!E858</f>
        <v/>
      </c>
      <c r="F858" s="7" t="str">
        <f>Query!F858</f>
        <v/>
      </c>
      <c r="G858" s="7" t="str">
        <f>Query!G858</f>
        <v/>
      </c>
      <c r="H858" s="7" t="str">
        <f>Query!H858</f>
        <v/>
      </c>
      <c r="I858" s="7" t="str">
        <f>Query!I858</f>
        <v/>
      </c>
      <c r="J858" s="7" t="str">
        <f>Query!J858</f>
        <v/>
      </c>
      <c r="K858" s="7" t="str">
        <f>Query!K858</f>
        <v/>
      </c>
      <c r="L858" s="7" t="str">
        <f>Query!L858</f>
        <v/>
      </c>
      <c r="M858" s="7" t="str">
        <f>Query!M858</f>
        <v/>
      </c>
      <c r="N858" s="7" t="str">
        <f>Query!N858</f>
        <v/>
      </c>
      <c r="O858" s="7" t="str">
        <f>Query!O858</f>
        <v/>
      </c>
      <c r="P858" s="7" t="str">
        <f>Query!P858</f>
        <v/>
      </c>
      <c r="Q858" s="7" t="str">
        <f>Query!Q858</f>
        <v/>
      </c>
    </row>
    <row r="859" ht="15.75" customHeight="1">
      <c r="A859" s="7" t="str">
        <f>Query!A859</f>
        <v/>
      </c>
      <c r="B859" s="7" t="str">
        <f>Query!B859</f>
        <v/>
      </c>
      <c r="C859" s="7" t="str">
        <f>Query!C859</f>
        <v/>
      </c>
      <c r="D859" s="7" t="str">
        <f>Query!D859</f>
        <v/>
      </c>
      <c r="E859" s="7" t="str">
        <f>Query!E859</f>
        <v/>
      </c>
      <c r="F859" s="7" t="str">
        <f>Query!F859</f>
        <v/>
      </c>
      <c r="G859" s="7" t="str">
        <f>Query!G859</f>
        <v/>
      </c>
      <c r="H859" s="7" t="str">
        <f>Query!H859</f>
        <v/>
      </c>
      <c r="I859" s="7" t="str">
        <f>Query!I859</f>
        <v/>
      </c>
      <c r="J859" s="7" t="str">
        <f>Query!J859</f>
        <v/>
      </c>
      <c r="K859" s="7" t="str">
        <f>Query!K859</f>
        <v/>
      </c>
      <c r="L859" s="7" t="str">
        <f>Query!L859</f>
        <v/>
      </c>
      <c r="M859" s="7" t="str">
        <f>Query!M859</f>
        <v/>
      </c>
      <c r="N859" s="7" t="str">
        <f>Query!N859</f>
        <v/>
      </c>
      <c r="O859" s="7" t="str">
        <f>Query!O859</f>
        <v/>
      </c>
      <c r="P859" s="7" t="str">
        <f>Query!P859</f>
        <v/>
      </c>
      <c r="Q859" s="7" t="str">
        <f>Query!Q859</f>
        <v/>
      </c>
    </row>
    <row r="860" ht="15.75" customHeight="1">
      <c r="A860" s="7" t="str">
        <f>Query!A860</f>
        <v/>
      </c>
      <c r="B860" s="7" t="str">
        <f>Query!B860</f>
        <v/>
      </c>
      <c r="C860" s="7" t="str">
        <f>Query!C860</f>
        <v/>
      </c>
      <c r="D860" s="7" t="str">
        <f>Query!D860</f>
        <v/>
      </c>
      <c r="E860" s="7" t="str">
        <f>Query!E860</f>
        <v/>
      </c>
      <c r="F860" s="7" t="str">
        <f>Query!F860</f>
        <v/>
      </c>
      <c r="G860" s="7" t="str">
        <f>Query!G860</f>
        <v/>
      </c>
      <c r="H860" s="7" t="str">
        <f>Query!H860</f>
        <v/>
      </c>
      <c r="I860" s="7" t="str">
        <f>Query!I860</f>
        <v/>
      </c>
      <c r="J860" s="7" t="str">
        <f>Query!J860</f>
        <v/>
      </c>
      <c r="K860" s="7" t="str">
        <f>Query!K860</f>
        <v/>
      </c>
      <c r="L860" s="7" t="str">
        <f>Query!L860</f>
        <v/>
      </c>
      <c r="M860" s="7" t="str">
        <f>Query!M860</f>
        <v/>
      </c>
      <c r="N860" s="7" t="str">
        <f>Query!N860</f>
        <v/>
      </c>
      <c r="O860" s="7" t="str">
        <f>Query!O860</f>
        <v/>
      </c>
      <c r="P860" s="7" t="str">
        <f>Query!P860</f>
        <v/>
      </c>
      <c r="Q860" s="7" t="str">
        <f>Query!Q860</f>
        <v/>
      </c>
    </row>
    <row r="861" ht="15.75" customHeight="1">
      <c r="A861" s="7" t="str">
        <f>Query!A861</f>
        <v/>
      </c>
      <c r="B861" s="7" t="str">
        <f>Query!B861</f>
        <v/>
      </c>
      <c r="C861" s="7" t="str">
        <f>Query!C861</f>
        <v/>
      </c>
      <c r="D861" s="7" t="str">
        <f>Query!D861</f>
        <v/>
      </c>
      <c r="E861" s="7" t="str">
        <f>Query!E861</f>
        <v/>
      </c>
      <c r="F861" s="7" t="str">
        <f>Query!F861</f>
        <v/>
      </c>
      <c r="G861" s="7" t="str">
        <f>Query!G861</f>
        <v/>
      </c>
      <c r="H861" s="7" t="str">
        <f>Query!H861</f>
        <v/>
      </c>
      <c r="I861" s="7" t="str">
        <f>Query!I861</f>
        <v/>
      </c>
      <c r="J861" s="7" t="str">
        <f>Query!J861</f>
        <v/>
      </c>
      <c r="K861" s="7" t="str">
        <f>Query!K861</f>
        <v/>
      </c>
      <c r="L861" s="7" t="str">
        <f>Query!L861</f>
        <v/>
      </c>
      <c r="M861" s="7" t="str">
        <f>Query!M861</f>
        <v/>
      </c>
      <c r="N861" s="7" t="str">
        <f>Query!N861</f>
        <v/>
      </c>
      <c r="O861" s="7" t="str">
        <f>Query!O861</f>
        <v/>
      </c>
      <c r="P861" s="7" t="str">
        <f>Query!P861</f>
        <v/>
      </c>
      <c r="Q861" s="7" t="str">
        <f>Query!Q861</f>
        <v/>
      </c>
    </row>
    <row r="862" ht="15.75" customHeight="1">
      <c r="A862" s="7" t="str">
        <f>Query!A862</f>
        <v/>
      </c>
      <c r="B862" s="7" t="str">
        <f>Query!B862</f>
        <v/>
      </c>
      <c r="C862" s="7" t="str">
        <f>Query!C862</f>
        <v/>
      </c>
      <c r="D862" s="7" t="str">
        <f>Query!D862</f>
        <v/>
      </c>
      <c r="E862" s="7" t="str">
        <f>Query!E862</f>
        <v/>
      </c>
      <c r="F862" s="7" t="str">
        <f>Query!F862</f>
        <v/>
      </c>
      <c r="G862" s="7" t="str">
        <f>Query!G862</f>
        <v/>
      </c>
      <c r="H862" s="7" t="str">
        <f>Query!H862</f>
        <v/>
      </c>
      <c r="I862" s="7" t="str">
        <f>Query!I862</f>
        <v/>
      </c>
      <c r="J862" s="7" t="str">
        <f>Query!J862</f>
        <v/>
      </c>
      <c r="K862" s="7" t="str">
        <f>Query!K862</f>
        <v/>
      </c>
      <c r="L862" s="7" t="str">
        <f>Query!L862</f>
        <v/>
      </c>
      <c r="M862" s="7" t="str">
        <f>Query!M862</f>
        <v/>
      </c>
      <c r="N862" s="7" t="str">
        <f>Query!N862</f>
        <v/>
      </c>
      <c r="O862" s="7" t="str">
        <f>Query!O862</f>
        <v/>
      </c>
      <c r="P862" s="7" t="str">
        <f>Query!P862</f>
        <v/>
      </c>
      <c r="Q862" s="7" t="str">
        <f>Query!Q862</f>
        <v/>
      </c>
    </row>
    <row r="863" ht="15.75" customHeight="1">
      <c r="A863" s="7" t="str">
        <f>Query!A863</f>
        <v/>
      </c>
      <c r="B863" s="7" t="str">
        <f>Query!B863</f>
        <v/>
      </c>
      <c r="C863" s="7" t="str">
        <f>Query!C863</f>
        <v/>
      </c>
      <c r="D863" s="7" t="str">
        <f>Query!D863</f>
        <v/>
      </c>
      <c r="E863" s="7" t="str">
        <f>Query!E863</f>
        <v/>
      </c>
      <c r="F863" s="7" t="str">
        <f>Query!F863</f>
        <v/>
      </c>
      <c r="G863" s="7" t="str">
        <f>Query!G863</f>
        <v/>
      </c>
      <c r="H863" s="7" t="str">
        <f>Query!H863</f>
        <v/>
      </c>
      <c r="I863" s="7" t="str">
        <f>Query!I863</f>
        <v/>
      </c>
      <c r="J863" s="7" t="str">
        <f>Query!J863</f>
        <v/>
      </c>
      <c r="K863" s="7" t="str">
        <f>Query!K863</f>
        <v/>
      </c>
      <c r="L863" s="7" t="str">
        <f>Query!L863</f>
        <v/>
      </c>
      <c r="M863" s="7" t="str">
        <f>Query!M863</f>
        <v/>
      </c>
      <c r="N863" s="7" t="str">
        <f>Query!N863</f>
        <v/>
      </c>
      <c r="O863" s="7" t="str">
        <f>Query!O863</f>
        <v/>
      </c>
      <c r="P863" s="7" t="str">
        <f>Query!P863</f>
        <v/>
      </c>
      <c r="Q863" s="7" t="str">
        <f>Query!Q863</f>
        <v/>
      </c>
    </row>
    <row r="864" ht="15.75" customHeight="1">
      <c r="A864" s="7" t="str">
        <f>Query!A864</f>
        <v/>
      </c>
      <c r="B864" s="7" t="str">
        <f>Query!B864</f>
        <v/>
      </c>
      <c r="C864" s="7" t="str">
        <f>Query!C864</f>
        <v/>
      </c>
      <c r="D864" s="7" t="str">
        <f>Query!D864</f>
        <v/>
      </c>
      <c r="E864" s="7" t="str">
        <f>Query!E864</f>
        <v/>
      </c>
      <c r="F864" s="7" t="str">
        <f>Query!F864</f>
        <v/>
      </c>
      <c r="G864" s="7" t="str">
        <f>Query!G864</f>
        <v/>
      </c>
      <c r="H864" s="7" t="str">
        <f>Query!H864</f>
        <v/>
      </c>
      <c r="I864" s="7" t="str">
        <f>Query!I864</f>
        <v/>
      </c>
      <c r="J864" s="7" t="str">
        <f>Query!J864</f>
        <v/>
      </c>
      <c r="K864" s="7" t="str">
        <f>Query!K864</f>
        <v/>
      </c>
      <c r="L864" s="7" t="str">
        <f>Query!L864</f>
        <v/>
      </c>
      <c r="M864" s="7" t="str">
        <f>Query!M864</f>
        <v/>
      </c>
      <c r="N864" s="7" t="str">
        <f>Query!N864</f>
        <v/>
      </c>
      <c r="O864" s="7" t="str">
        <f>Query!O864</f>
        <v/>
      </c>
      <c r="P864" s="7" t="str">
        <f>Query!P864</f>
        <v/>
      </c>
      <c r="Q864" s="7" t="str">
        <f>Query!Q864</f>
        <v/>
      </c>
    </row>
    <row r="865" ht="15.75" customHeight="1">
      <c r="A865" s="7" t="str">
        <f>Query!A865</f>
        <v/>
      </c>
      <c r="B865" s="7" t="str">
        <f>Query!B865</f>
        <v/>
      </c>
      <c r="C865" s="7" t="str">
        <f>Query!C865</f>
        <v/>
      </c>
      <c r="D865" s="7" t="str">
        <f>Query!D865</f>
        <v/>
      </c>
      <c r="E865" s="7" t="str">
        <f>Query!E865</f>
        <v/>
      </c>
      <c r="F865" s="7" t="str">
        <f>Query!F865</f>
        <v/>
      </c>
      <c r="G865" s="7" t="str">
        <f>Query!G865</f>
        <v/>
      </c>
      <c r="H865" s="7" t="str">
        <f>Query!H865</f>
        <v/>
      </c>
      <c r="I865" s="7" t="str">
        <f>Query!I865</f>
        <v/>
      </c>
      <c r="J865" s="7" t="str">
        <f>Query!J865</f>
        <v/>
      </c>
      <c r="K865" s="7" t="str">
        <f>Query!K865</f>
        <v/>
      </c>
      <c r="L865" s="7" t="str">
        <f>Query!L865</f>
        <v/>
      </c>
      <c r="M865" s="7" t="str">
        <f>Query!M865</f>
        <v/>
      </c>
      <c r="N865" s="7" t="str">
        <f>Query!N865</f>
        <v/>
      </c>
      <c r="O865" s="7" t="str">
        <f>Query!O865</f>
        <v/>
      </c>
      <c r="P865" s="7" t="str">
        <f>Query!P865</f>
        <v/>
      </c>
      <c r="Q865" s="7" t="str">
        <f>Query!Q865</f>
        <v/>
      </c>
    </row>
    <row r="866" ht="15.75" customHeight="1">
      <c r="A866" s="7" t="str">
        <f>Query!A866</f>
        <v/>
      </c>
      <c r="B866" s="7" t="str">
        <f>Query!B866</f>
        <v/>
      </c>
      <c r="C866" s="7" t="str">
        <f>Query!C866</f>
        <v/>
      </c>
      <c r="D866" s="7" t="str">
        <f>Query!D866</f>
        <v/>
      </c>
      <c r="E866" s="7" t="str">
        <f>Query!E866</f>
        <v/>
      </c>
      <c r="F866" s="7" t="str">
        <f>Query!F866</f>
        <v/>
      </c>
      <c r="G866" s="7" t="str">
        <f>Query!G866</f>
        <v/>
      </c>
      <c r="H866" s="7" t="str">
        <f>Query!H866</f>
        <v/>
      </c>
      <c r="I866" s="7" t="str">
        <f>Query!I866</f>
        <v/>
      </c>
      <c r="J866" s="7" t="str">
        <f>Query!J866</f>
        <v/>
      </c>
      <c r="K866" s="7" t="str">
        <f>Query!K866</f>
        <v/>
      </c>
      <c r="L866" s="7" t="str">
        <f>Query!L866</f>
        <v/>
      </c>
      <c r="M866" s="7" t="str">
        <f>Query!M866</f>
        <v/>
      </c>
      <c r="N866" s="7" t="str">
        <f>Query!N866</f>
        <v/>
      </c>
      <c r="O866" s="7" t="str">
        <f>Query!O866</f>
        <v/>
      </c>
      <c r="P866" s="7" t="str">
        <f>Query!P866</f>
        <v/>
      </c>
      <c r="Q866" s="7" t="str">
        <f>Query!Q866</f>
        <v/>
      </c>
    </row>
    <row r="867" ht="15.75" customHeight="1">
      <c r="A867" s="7" t="str">
        <f>Query!A867</f>
        <v/>
      </c>
      <c r="B867" s="7" t="str">
        <f>Query!B867</f>
        <v/>
      </c>
      <c r="C867" s="7" t="str">
        <f>Query!C867</f>
        <v/>
      </c>
      <c r="D867" s="7" t="str">
        <f>Query!D867</f>
        <v/>
      </c>
      <c r="E867" s="7" t="str">
        <f>Query!E867</f>
        <v/>
      </c>
      <c r="F867" s="7" t="str">
        <f>Query!F867</f>
        <v/>
      </c>
      <c r="G867" s="7" t="str">
        <f>Query!G867</f>
        <v/>
      </c>
      <c r="H867" s="7" t="str">
        <f>Query!H867</f>
        <v/>
      </c>
      <c r="I867" s="7" t="str">
        <f>Query!I867</f>
        <v/>
      </c>
      <c r="J867" s="7" t="str">
        <f>Query!J867</f>
        <v/>
      </c>
      <c r="K867" s="7" t="str">
        <f>Query!K867</f>
        <v/>
      </c>
      <c r="L867" s="7" t="str">
        <f>Query!L867</f>
        <v/>
      </c>
      <c r="M867" s="7" t="str">
        <f>Query!M867</f>
        <v/>
      </c>
      <c r="N867" s="7" t="str">
        <f>Query!N867</f>
        <v/>
      </c>
      <c r="O867" s="7" t="str">
        <f>Query!O867</f>
        <v/>
      </c>
      <c r="P867" s="7" t="str">
        <f>Query!P867</f>
        <v/>
      </c>
      <c r="Q867" s="7" t="str">
        <f>Query!Q867</f>
        <v/>
      </c>
    </row>
    <row r="868" ht="15.75" customHeight="1">
      <c r="A868" s="7" t="str">
        <f>Query!A868</f>
        <v/>
      </c>
      <c r="B868" s="7" t="str">
        <f>Query!B868</f>
        <v/>
      </c>
      <c r="C868" s="7" t="str">
        <f>Query!C868</f>
        <v/>
      </c>
      <c r="D868" s="7" t="str">
        <f>Query!D868</f>
        <v/>
      </c>
      <c r="E868" s="7" t="str">
        <f>Query!E868</f>
        <v/>
      </c>
      <c r="F868" s="7" t="str">
        <f>Query!F868</f>
        <v/>
      </c>
      <c r="G868" s="7" t="str">
        <f>Query!G868</f>
        <v/>
      </c>
      <c r="H868" s="7" t="str">
        <f>Query!H868</f>
        <v/>
      </c>
      <c r="I868" s="7" t="str">
        <f>Query!I868</f>
        <v/>
      </c>
      <c r="J868" s="7" t="str">
        <f>Query!J868</f>
        <v/>
      </c>
      <c r="K868" s="7" t="str">
        <f>Query!K868</f>
        <v/>
      </c>
      <c r="L868" s="7" t="str">
        <f>Query!L868</f>
        <v/>
      </c>
      <c r="M868" s="7" t="str">
        <f>Query!M868</f>
        <v/>
      </c>
      <c r="N868" s="7" t="str">
        <f>Query!N868</f>
        <v/>
      </c>
      <c r="O868" s="7" t="str">
        <f>Query!O868</f>
        <v/>
      </c>
      <c r="P868" s="7" t="str">
        <f>Query!P868</f>
        <v/>
      </c>
      <c r="Q868" s="7" t="str">
        <f>Query!Q868</f>
        <v/>
      </c>
    </row>
    <row r="869" ht="15.75" customHeight="1">
      <c r="A869" s="7" t="str">
        <f>Query!A869</f>
        <v/>
      </c>
      <c r="B869" s="7" t="str">
        <f>Query!B869</f>
        <v/>
      </c>
      <c r="C869" s="7" t="str">
        <f>Query!C869</f>
        <v/>
      </c>
      <c r="D869" s="7" t="str">
        <f>Query!D869</f>
        <v/>
      </c>
      <c r="E869" s="7" t="str">
        <f>Query!E869</f>
        <v/>
      </c>
      <c r="F869" s="7" t="str">
        <f>Query!F869</f>
        <v/>
      </c>
      <c r="G869" s="7" t="str">
        <f>Query!G869</f>
        <v/>
      </c>
      <c r="H869" s="7" t="str">
        <f>Query!H869</f>
        <v/>
      </c>
      <c r="I869" s="7" t="str">
        <f>Query!I869</f>
        <v/>
      </c>
      <c r="J869" s="7" t="str">
        <f>Query!J869</f>
        <v/>
      </c>
      <c r="K869" s="7" t="str">
        <f>Query!K869</f>
        <v/>
      </c>
      <c r="L869" s="7" t="str">
        <f>Query!L869</f>
        <v/>
      </c>
      <c r="M869" s="7" t="str">
        <f>Query!M869</f>
        <v/>
      </c>
      <c r="N869" s="7" t="str">
        <f>Query!N869</f>
        <v/>
      </c>
      <c r="O869" s="7" t="str">
        <f>Query!O869</f>
        <v/>
      </c>
      <c r="P869" s="7" t="str">
        <f>Query!P869</f>
        <v/>
      </c>
      <c r="Q869" s="7" t="str">
        <f>Query!Q869</f>
        <v/>
      </c>
    </row>
    <row r="870" ht="15.75" customHeight="1">
      <c r="A870" s="7" t="str">
        <f>Query!A870</f>
        <v/>
      </c>
      <c r="B870" s="7" t="str">
        <f>Query!B870</f>
        <v/>
      </c>
      <c r="C870" s="7" t="str">
        <f>Query!C870</f>
        <v/>
      </c>
      <c r="D870" s="7" t="str">
        <f>Query!D870</f>
        <v/>
      </c>
      <c r="E870" s="7" t="str">
        <f>Query!E870</f>
        <v/>
      </c>
      <c r="F870" s="7" t="str">
        <f>Query!F870</f>
        <v/>
      </c>
      <c r="G870" s="7" t="str">
        <f>Query!G870</f>
        <v/>
      </c>
      <c r="H870" s="7" t="str">
        <f>Query!H870</f>
        <v/>
      </c>
      <c r="I870" s="7" t="str">
        <f>Query!I870</f>
        <v/>
      </c>
      <c r="J870" s="7" t="str">
        <f>Query!J870</f>
        <v/>
      </c>
      <c r="K870" s="7" t="str">
        <f>Query!K870</f>
        <v/>
      </c>
      <c r="L870" s="7" t="str">
        <f>Query!L870</f>
        <v/>
      </c>
      <c r="M870" s="7" t="str">
        <f>Query!M870</f>
        <v/>
      </c>
      <c r="N870" s="7" t="str">
        <f>Query!N870</f>
        <v/>
      </c>
      <c r="O870" s="7" t="str">
        <f>Query!O870</f>
        <v/>
      </c>
      <c r="P870" s="7" t="str">
        <f>Query!P870</f>
        <v/>
      </c>
      <c r="Q870" s="7" t="str">
        <f>Query!Q870</f>
        <v/>
      </c>
    </row>
    <row r="871" ht="15.75" customHeight="1">
      <c r="A871" s="7" t="str">
        <f>Query!A871</f>
        <v/>
      </c>
      <c r="B871" s="7" t="str">
        <f>Query!B871</f>
        <v/>
      </c>
      <c r="C871" s="7" t="str">
        <f>Query!C871</f>
        <v/>
      </c>
      <c r="D871" s="7" t="str">
        <f>Query!D871</f>
        <v/>
      </c>
      <c r="E871" s="7" t="str">
        <f>Query!E871</f>
        <v/>
      </c>
      <c r="F871" s="7" t="str">
        <f>Query!F871</f>
        <v/>
      </c>
      <c r="G871" s="7" t="str">
        <f>Query!G871</f>
        <v/>
      </c>
      <c r="H871" s="7" t="str">
        <f>Query!H871</f>
        <v/>
      </c>
      <c r="I871" s="7" t="str">
        <f>Query!I871</f>
        <v/>
      </c>
      <c r="J871" s="7" t="str">
        <f>Query!J871</f>
        <v/>
      </c>
      <c r="K871" s="7" t="str">
        <f>Query!K871</f>
        <v/>
      </c>
      <c r="L871" s="7" t="str">
        <f>Query!L871</f>
        <v/>
      </c>
      <c r="M871" s="7" t="str">
        <f>Query!M871</f>
        <v/>
      </c>
      <c r="N871" s="7" t="str">
        <f>Query!N871</f>
        <v/>
      </c>
      <c r="O871" s="7" t="str">
        <f>Query!O871</f>
        <v/>
      </c>
      <c r="P871" s="7" t="str">
        <f>Query!P871</f>
        <v/>
      </c>
      <c r="Q871" s="7" t="str">
        <f>Query!Q871</f>
        <v/>
      </c>
    </row>
    <row r="872" ht="15.75" customHeight="1">
      <c r="A872" s="7" t="str">
        <f>Query!A872</f>
        <v/>
      </c>
      <c r="B872" s="7" t="str">
        <f>Query!B872</f>
        <v/>
      </c>
      <c r="C872" s="7" t="str">
        <f>Query!C872</f>
        <v/>
      </c>
      <c r="D872" s="7" t="str">
        <f>Query!D872</f>
        <v/>
      </c>
      <c r="E872" s="7" t="str">
        <f>Query!E872</f>
        <v/>
      </c>
      <c r="F872" s="7" t="str">
        <f>Query!F872</f>
        <v/>
      </c>
      <c r="G872" s="7" t="str">
        <f>Query!G872</f>
        <v/>
      </c>
      <c r="H872" s="7" t="str">
        <f>Query!H872</f>
        <v/>
      </c>
      <c r="I872" s="7" t="str">
        <f>Query!I872</f>
        <v/>
      </c>
      <c r="J872" s="7" t="str">
        <f>Query!J872</f>
        <v/>
      </c>
      <c r="K872" s="7" t="str">
        <f>Query!K872</f>
        <v/>
      </c>
      <c r="L872" s="7" t="str">
        <f>Query!L872</f>
        <v/>
      </c>
      <c r="M872" s="7" t="str">
        <f>Query!M872</f>
        <v/>
      </c>
      <c r="N872" s="7" t="str">
        <f>Query!N872</f>
        <v/>
      </c>
      <c r="O872" s="7" t="str">
        <f>Query!O872</f>
        <v/>
      </c>
      <c r="P872" s="7" t="str">
        <f>Query!P872</f>
        <v/>
      </c>
      <c r="Q872" s="7" t="str">
        <f>Query!Q872</f>
        <v/>
      </c>
    </row>
    <row r="873" ht="15.75" customHeight="1">
      <c r="A873" s="7" t="str">
        <f>Query!A873</f>
        <v/>
      </c>
      <c r="B873" s="7" t="str">
        <f>Query!B873</f>
        <v/>
      </c>
      <c r="C873" s="7" t="str">
        <f>Query!C873</f>
        <v/>
      </c>
      <c r="D873" s="7" t="str">
        <f>Query!D873</f>
        <v/>
      </c>
      <c r="E873" s="7" t="str">
        <f>Query!E873</f>
        <v/>
      </c>
      <c r="F873" s="7" t="str">
        <f>Query!F873</f>
        <v/>
      </c>
      <c r="G873" s="7" t="str">
        <f>Query!G873</f>
        <v/>
      </c>
      <c r="H873" s="7" t="str">
        <f>Query!H873</f>
        <v/>
      </c>
      <c r="I873" s="7" t="str">
        <f>Query!I873</f>
        <v/>
      </c>
      <c r="J873" s="7" t="str">
        <f>Query!J873</f>
        <v/>
      </c>
      <c r="K873" s="7" t="str">
        <f>Query!K873</f>
        <v/>
      </c>
      <c r="L873" s="7" t="str">
        <f>Query!L873</f>
        <v/>
      </c>
      <c r="M873" s="7" t="str">
        <f>Query!M873</f>
        <v/>
      </c>
      <c r="N873" s="7" t="str">
        <f>Query!N873</f>
        <v/>
      </c>
      <c r="O873" s="7" t="str">
        <f>Query!O873</f>
        <v/>
      </c>
      <c r="P873" s="7" t="str">
        <f>Query!P873</f>
        <v/>
      </c>
      <c r="Q873" s="7" t="str">
        <f>Query!Q873</f>
        <v/>
      </c>
    </row>
    <row r="874" ht="15.75" customHeight="1">
      <c r="A874" s="7" t="str">
        <f>Query!A874</f>
        <v/>
      </c>
      <c r="B874" s="7" t="str">
        <f>Query!B874</f>
        <v/>
      </c>
      <c r="C874" s="7" t="str">
        <f>Query!C874</f>
        <v/>
      </c>
      <c r="D874" s="7" t="str">
        <f>Query!D874</f>
        <v/>
      </c>
      <c r="E874" s="7" t="str">
        <f>Query!E874</f>
        <v/>
      </c>
      <c r="F874" s="7" t="str">
        <f>Query!F874</f>
        <v/>
      </c>
      <c r="G874" s="7" t="str">
        <f>Query!G874</f>
        <v/>
      </c>
      <c r="H874" s="7" t="str">
        <f>Query!H874</f>
        <v/>
      </c>
      <c r="I874" s="7" t="str">
        <f>Query!I874</f>
        <v/>
      </c>
      <c r="J874" s="7" t="str">
        <f>Query!J874</f>
        <v/>
      </c>
      <c r="K874" s="7" t="str">
        <f>Query!K874</f>
        <v/>
      </c>
      <c r="L874" s="7" t="str">
        <f>Query!L874</f>
        <v/>
      </c>
      <c r="M874" s="7" t="str">
        <f>Query!M874</f>
        <v/>
      </c>
      <c r="N874" s="7" t="str">
        <f>Query!N874</f>
        <v/>
      </c>
      <c r="O874" s="7" t="str">
        <f>Query!O874</f>
        <v/>
      </c>
      <c r="P874" s="7" t="str">
        <f>Query!P874</f>
        <v/>
      </c>
      <c r="Q874" s="7" t="str">
        <f>Query!Q874</f>
        <v/>
      </c>
    </row>
    <row r="875" ht="15.75" customHeight="1">
      <c r="A875" s="7" t="str">
        <f>Query!A875</f>
        <v/>
      </c>
      <c r="B875" s="7" t="str">
        <f>Query!B875</f>
        <v/>
      </c>
      <c r="C875" s="7" t="str">
        <f>Query!C875</f>
        <v/>
      </c>
      <c r="D875" s="7" t="str">
        <f>Query!D875</f>
        <v/>
      </c>
      <c r="E875" s="7" t="str">
        <f>Query!E875</f>
        <v/>
      </c>
      <c r="F875" s="7" t="str">
        <f>Query!F875</f>
        <v/>
      </c>
      <c r="G875" s="7" t="str">
        <f>Query!G875</f>
        <v/>
      </c>
      <c r="H875" s="7" t="str">
        <f>Query!H875</f>
        <v/>
      </c>
      <c r="I875" s="7" t="str">
        <f>Query!I875</f>
        <v/>
      </c>
      <c r="J875" s="7" t="str">
        <f>Query!J875</f>
        <v/>
      </c>
      <c r="K875" s="7" t="str">
        <f>Query!K875</f>
        <v/>
      </c>
      <c r="L875" s="7" t="str">
        <f>Query!L875</f>
        <v/>
      </c>
      <c r="M875" s="7" t="str">
        <f>Query!M875</f>
        <v/>
      </c>
      <c r="N875" s="7" t="str">
        <f>Query!N875</f>
        <v/>
      </c>
      <c r="O875" s="7" t="str">
        <f>Query!O875</f>
        <v/>
      </c>
      <c r="P875" s="7" t="str">
        <f>Query!P875</f>
        <v/>
      </c>
      <c r="Q875" s="7" t="str">
        <f>Query!Q875</f>
        <v/>
      </c>
    </row>
    <row r="876" ht="15.75" customHeight="1">
      <c r="A876" s="7" t="str">
        <f>Query!A876</f>
        <v/>
      </c>
      <c r="B876" s="7" t="str">
        <f>Query!B876</f>
        <v/>
      </c>
      <c r="C876" s="7" t="str">
        <f>Query!C876</f>
        <v/>
      </c>
      <c r="D876" s="7" t="str">
        <f>Query!D876</f>
        <v/>
      </c>
      <c r="E876" s="7" t="str">
        <f>Query!E876</f>
        <v/>
      </c>
      <c r="F876" s="7" t="str">
        <f>Query!F876</f>
        <v/>
      </c>
      <c r="G876" s="7" t="str">
        <f>Query!G876</f>
        <v/>
      </c>
      <c r="H876" s="7" t="str">
        <f>Query!H876</f>
        <v/>
      </c>
      <c r="I876" s="7" t="str">
        <f>Query!I876</f>
        <v/>
      </c>
      <c r="J876" s="7" t="str">
        <f>Query!J876</f>
        <v/>
      </c>
      <c r="K876" s="7" t="str">
        <f>Query!K876</f>
        <v/>
      </c>
      <c r="L876" s="7" t="str">
        <f>Query!L876</f>
        <v/>
      </c>
      <c r="M876" s="7" t="str">
        <f>Query!M876</f>
        <v/>
      </c>
      <c r="N876" s="7" t="str">
        <f>Query!N876</f>
        <v/>
      </c>
      <c r="O876" s="7" t="str">
        <f>Query!O876</f>
        <v/>
      </c>
      <c r="P876" s="7" t="str">
        <f>Query!P876</f>
        <v/>
      </c>
      <c r="Q876" s="7" t="str">
        <f>Query!Q876</f>
        <v/>
      </c>
    </row>
    <row r="877" ht="15.75" customHeight="1">
      <c r="A877" s="7" t="str">
        <f>Query!A877</f>
        <v/>
      </c>
      <c r="B877" s="7" t="str">
        <f>Query!B877</f>
        <v/>
      </c>
      <c r="C877" s="7" t="str">
        <f>Query!C877</f>
        <v/>
      </c>
      <c r="D877" s="7" t="str">
        <f>Query!D877</f>
        <v/>
      </c>
      <c r="E877" s="7" t="str">
        <f>Query!E877</f>
        <v/>
      </c>
      <c r="F877" s="7" t="str">
        <f>Query!F877</f>
        <v/>
      </c>
      <c r="G877" s="7" t="str">
        <f>Query!G877</f>
        <v/>
      </c>
      <c r="H877" s="7" t="str">
        <f>Query!H877</f>
        <v/>
      </c>
      <c r="I877" s="7" t="str">
        <f>Query!I877</f>
        <v/>
      </c>
      <c r="J877" s="7" t="str">
        <f>Query!J877</f>
        <v/>
      </c>
      <c r="K877" s="7" t="str">
        <f>Query!K877</f>
        <v/>
      </c>
      <c r="L877" s="7" t="str">
        <f>Query!L877</f>
        <v/>
      </c>
      <c r="M877" s="7" t="str">
        <f>Query!M877</f>
        <v/>
      </c>
      <c r="N877" s="7" t="str">
        <f>Query!N877</f>
        <v/>
      </c>
      <c r="O877" s="7" t="str">
        <f>Query!O877</f>
        <v/>
      </c>
      <c r="P877" s="7" t="str">
        <f>Query!P877</f>
        <v/>
      </c>
      <c r="Q877" s="7" t="str">
        <f>Query!Q877</f>
        <v/>
      </c>
    </row>
    <row r="878" ht="15.75" customHeight="1">
      <c r="A878" s="7" t="str">
        <f>Query!A878</f>
        <v/>
      </c>
      <c r="B878" s="7" t="str">
        <f>Query!B878</f>
        <v/>
      </c>
      <c r="C878" s="7" t="str">
        <f>Query!C878</f>
        <v/>
      </c>
      <c r="D878" s="7" t="str">
        <f>Query!D878</f>
        <v/>
      </c>
      <c r="E878" s="7" t="str">
        <f>Query!E878</f>
        <v/>
      </c>
      <c r="F878" s="7" t="str">
        <f>Query!F878</f>
        <v/>
      </c>
      <c r="G878" s="7" t="str">
        <f>Query!G878</f>
        <v/>
      </c>
      <c r="H878" s="7" t="str">
        <f>Query!H878</f>
        <v/>
      </c>
      <c r="I878" s="7" t="str">
        <f>Query!I878</f>
        <v/>
      </c>
      <c r="J878" s="7" t="str">
        <f>Query!J878</f>
        <v/>
      </c>
      <c r="K878" s="7" t="str">
        <f>Query!K878</f>
        <v/>
      </c>
      <c r="L878" s="7" t="str">
        <f>Query!L878</f>
        <v/>
      </c>
      <c r="M878" s="7" t="str">
        <f>Query!M878</f>
        <v/>
      </c>
      <c r="N878" s="7" t="str">
        <f>Query!N878</f>
        <v/>
      </c>
      <c r="O878" s="7" t="str">
        <f>Query!O878</f>
        <v/>
      </c>
      <c r="P878" s="7" t="str">
        <f>Query!P878</f>
        <v/>
      </c>
      <c r="Q878" s="7" t="str">
        <f>Query!Q878</f>
        <v/>
      </c>
    </row>
    <row r="879" ht="15.75" customHeight="1">
      <c r="A879" s="7" t="str">
        <f>Query!A879</f>
        <v/>
      </c>
      <c r="B879" s="7" t="str">
        <f>Query!B879</f>
        <v/>
      </c>
      <c r="C879" s="7" t="str">
        <f>Query!C879</f>
        <v/>
      </c>
      <c r="D879" s="7" t="str">
        <f>Query!D879</f>
        <v/>
      </c>
      <c r="E879" s="7" t="str">
        <f>Query!E879</f>
        <v/>
      </c>
      <c r="F879" s="7" t="str">
        <f>Query!F879</f>
        <v/>
      </c>
      <c r="G879" s="7" t="str">
        <f>Query!G879</f>
        <v/>
      </c>
      <c r="H879" s="7" t="str">
        <f>Query!H879</f>
        <v/>
      </c>
      <c r="I879" s="7" t="str">
        <f>Query!I879</f>
        <v/>
      </c>
      <c r="J879" s="7" t="str">
        <f>Query!J879</f>
        <v/>
      </c>
      <c r="K879" s="7" t="str">
        <f>Query!K879</f>
        <v/>
      </c>
      <c r="L879" s="7" t="str">
        <f>Query!L879</f>
        <v/>
      </c>
      <c r="M879" s="7" t="str">
        <f>Query!M879</f>
        <v/>
      </c>
      <c r="N879" s="7" t="str">
        <f>Query!N879</f>
        <v/>
      </c>
      <c r="O879" s="7" t="str">
        <f>Query!O879</f>
        <v/>
      </c>
      <c r="P879" s="7" t="str">
        <f>Query!P879</f>
        <v/>
      </c>
      <c r="Q879" s="7" t="str">
        <f>Query!Q879</f>
        <v/>
      </c>
    </row>
    <row r="880" ht="15.75" customHeight="1">
      <c r="A880" s="7" t="str">
        <f>Query!A880</f>
        <v/>
      </c>
      <c r="B880" s="7" t="str">
        <f>Query!B880</f>
        <v/>
      </c>
      <c r="C880" s="7" t="str">
        <f>Query!C880</f>
        <v/>
      </c>
      <c r="D880" s="7" t="str">
        <f>Query!D880</f>
        <v/>
      </c>
      <c r="E880" s="7" t="str">
        <f>Query!E880</f>
        <v/>
      </c>
      <c r="F880" s="7" t="str">
        <f>Query!F880</f>
        <v/>
      </c>
      <c r="G880" s="7" t="str">
        <f>Query!G880</f>
        <v/>
      </c>
      <c r="H880" s="7" t="str">
        <f>Query!H880</f>
        <v/>
      </c>
      <c r="I880" s="7" t="str">
        <f>Query!I880</f>
        <v/>
      </c>
      <c r="J880" s="7" t="str">
        <f>Query!J880</f>
        <v/>
      </c>
      <c r="K880" s="7" t="str">
        <f>Query!K880</f>
        <v/>
      </c>
      <c r="L880" s="7" t="str">
        <f>Query!L880</f>
        <v/>
      </c>
      <c r="M880" s="7" t="str">
        <f>Query!M880</f>
        <v/>
      </c>
      <c r="N880" s="7" t="str">
        <f>Query!N880</f>
        <v/>
      </c>
      <c r="O880" s="7" t="str">
        <f>Query!O880</f>
        <v/>
      </c>
      <c r="P880" s="7" t="str">
        <f>Query!P880</f>
        <v/>
      </c>
      <c r="Q880" s="7" t="str">
        <f>Query!Q880</f>
        <v/>
      </c>
    </row>
    <row r="881" ht="15.75" customHeight="1">
      <c r="A881" s="7" t="str">
        <f>Query!A881</f>
        <v/>
      </c>
      <c r="B881" s="7" t="str">
        <f>Query!B881</f>
        <v/>
      </c>
      <c r="C881" s="7" t="str">
        <f>Query!C881</f>
        <v/>
      </c>
      <c r="D881" s="7" t="str">
        <f>Query!D881</f>
        <v/>
      </c>
      <c r="E881" s="7" t="str">
        <f>Query!E881</f>
        <v/>
      </c>
      <c r="F881" s="7" t="str">
        <f>Query!F881</f>
        <v/>
      </c>
      <c r="G881" s="7" t="str">
        <f>Query!G881</f>
        <v/>
      </c>
      <c r="H881" s="7" t="str">
        <f>Query!H881</f>
        <v/>
      </c>
      <c r="I881" s="7" t="str">
        <f>Query!I881</f>
        <v/>
      </c>
      <c r="J881" s="7" t="str">
        <f>Query!J881</f>
        <v/>
      </c>
      <c r="K881" s="7" t="str">
        <f>Query!K881</f>
        <v/>
      </c>
      <c r="L881" s="7" t="str">
        <f>Query!L881</f>
        <v/>
      </c>
      <c r="M881" s="7" t="str">
        <f>Query!M881</f>
        <v/>
      </c>
      <c r="N881" s="7" t="str">
        <f>Query!N881</f>
        <v/>
      </c>
      <c r="O881" s="7" t="str">
        <f>Query!O881</f>
        <v/>
      </c>
      <c r="P881" s="7" t="str">
        <f>Query!P881</f>
        <v/>
      </c>
      <c r="Q881" s="7" t="str">
        <f>Query!Q881</f>
        <v/>
      </c>
    </row>
    <row r="882" ht="15.75" customHeight="1">
      <c r="A882" s="7" t="str">
        <f>Query!A882</f>
        <v/>
      </c>
      <c r="B882" s="7" t="str">
        <f>Query!B882</f>
        <v/>
      </c>
      <c r="C882" s="7" t="str">
        <f>Query!C882</f>
        <v/>
      </c>
      <c r="D882" s="7" t="str">
        <f>Query!D882</f>
        <v/>
      </c>
      <c r="E882" s="7" t="str">
        <f>Query!E882</f>
        <v/>
      </c>
      <c r="F882" s="7" t="str">
        <f>Query!F882</f>
        <v/>
      </c>
      <c r="G882" s="7" t="str">
        <f>Query!G882</f>
        <v/>
      </c>
      <c r="H882" s="7" t="str">
        <f>Query!H882</f>
        <v/>
      </c>
      <c r="I882" s="7" t="str">
        <f>Query!I882</f>
        <v/>
      </c>
      <c r="J882" s="7" t="str">
        <f>Query!J882</f>
        <v/>
      </c>
      <c r="K882" s="7" t="str">
        <f>Query!K882</f>
        <v/>
      </c>
      <c r="L882" s="7" t="str">
        <f>Query!L882</f>
        <v/>
      </c>
      <c r="M882" s="7" t="str">
        <f>Query!M882</f>
        <v/>
      </c>
      <c r="N882" s="7" t="str">
        <f>Query!N882</f>
        <v/>
      </c>
      <c r="O882" s="7" t="str">
        <f>Query!O882</f>
        <v/>
      </c>
      <c r="P882" s="7" t="str">
        <f>Query!P882</f>
        <v/>
      </c>
      <c r="Q882" s="7" t="str">
        <f>Query!Q882</f>
        <v/>
      </c>
    </row>
    <row r="883" ht="15.75" customHeight="1">
      <c r="A883" s="7" t="str">
        <f>Query!A883</f>
        <v/>
      </c>
      <c r="B883" s="7" t="str">
        <f>Query!B883</f>
        <v/>
      </c>
      <c r="C883" s="7" t="str">
        <f>Query!C883</f>
        <v/>
      </c>
      <c r="D883" s="7" t="str">
        <f>Query!D883</f>
        <v/>
      </c>
      <c r="E883" s="7" t="str">
        <f>Query!E883</f>
        <v/>
      </c>
      <c r="F883" s="7" t="str">
        <f>Query!F883</f>
        <v/>
      </c>
      <c r="G883" s="7" t="str">
        <f>Query!G883</f>
        <v/>
      </c>
      <c r="H883" s="7" t="str">
        <f>Query!H883</f>
        <v/>
      </c>
      <c r="I883" s="7" t="str">
        <f>Query!I883</f>
        <v/>
      </c>
      <c r="J883" s="7" t="str">
        <f>Query!J883</f>
        <v/>
      </c>
      <c r="K883" s="7" t="str">
        <f>Query!K883</f>
        <v/>
      </c>
      <c r="L883" s="7" t="str">
        <f>Query!L883</f>
        <v/>
      </c>
      <c r="M883" s="7" t="str">
        <f>Query!M883</f>
        <v/>
      </c>
      <c r="N883" s="7" t="str">
        <f>Query!N883</f>
        <v/>
      </c>
      <c r="O883" s="7" t="str">
        <f>Query!O883</f>
        <v/>
      </c>
      <c r="P883" s="7" t="str">
        <f>Query!P883</f>
        <v/>
      </c>
      <c r="Q883" s="7" t="str">
        <f>Query!Q883</f>
        <v/>
      </c>
    </row>
    <row r="884" ht="15.75" customHeight="1">
      <c r="A884" s="7" t="str">
        <f>Query!A884</f>
        <v/>
      </c>
      <c r="B884" s="7" t="str">
        <f>Query!B884</f>
        <v/>
      </c>
      <c r="C884" s="7" t="str">
        <f>Query!C884</f>
        <v/>
      </c>
      <c r="D884" s="7" t="str">
        <f>Query!D884</f>
        <v/>
      </c>
      <c r="E884" s="7" t="str">
        <f>Query!E884</f>
        <v/>
      </c>
      <c r="F884" s="7" t="str">
        <f>Query!F884</f>
        <v/>
      </c>
      <c r="G884" s="7" t="str">
        <f>Query!G884</f>
        <v/>
      </c>
      <c r="H884" s="7" t="str">
        <f>Query!H884</f>
        <v/>
      </c>
      <c r="I884" s="7" t="str">
        <f>Query!I884</f>
        <v/>
      </c>
      <c r="J884" s="7" t="str">
        <f>Query!J884</f>
        <v/>
      </c>
      <c r="K884" s="7" t="str">
        <f>Query!K884</f>
        <v/>
      </c>
      <c r="L884" s="7" t="str">
        <f>Query!L884</f>
        <v/>
      </c>
      <c r="M884" s="7" t="str">
        <f>Query!M884</f>
        <v/>
      </c>
      <c r="N884" s="7" t="str">
        <f>Query!N884</f>
        <v/>
      </c>
      <c r="O884" s="7" t="str">
        <f>Query!O884</f>
        <v/>
      </c>
      <c r="P884" s="7" t="str">
        <f>Query!P884</f>
        <v/>
      </c>
      <c r="Q884" s="7" t="str">
        <f>Query!Q884</f>
        <v/>
      </c>
    </row>
    <row r="885" ht="15.75" customHeight="1">
      <c r="A885" s="7" t="str">
        <f>Query!A885</f>
        <v/>
      </c>
      <c r="B885" s="7" t="str">
        <f>Query!B885</f>
        <v/>
      </c>
      <c r="C885" s="7" t="str">
        <f>Query!C885</f>
        <v/>
      </c>
      <c r="D885" s="7" t="str">
        <f>Query!D885</f>
        <v/>
      </c>
      <c r="E885" s="7" t="str">
        <f>Query!E885</f>
        <v/>
      </c>
      <c r="F885" s="7" t="str">
        <f>Query!F885</f>
        <v/>
      </c>
      <c r="G885" s="7" t="str">
        <f>Query!G885</f>
        <v/>
      </c>
      <c r="H885" s="7" t="str">
        <f>Query!H885</f>
        <v/>
      </c>
      <c r="I885" s="7" t="str">
        <f>Query!I885</f>
        <v/>
      </c>
      <c r="J885" s="7" t="str">
        <f>Query!J885</f>
        <v/>
      </c>
      <c r="K885" s="7" t="str">
        <f>Query!K885</f>
        <v/>
      </c>
      <c r="L885" s="7" t="str">
        <f>Query!L885</f>
        <v/>
      </c>
      <c r="M885" s="7" t="str">
        <f>Query!M885</f>
        <v/>
      </c>
      <c r="N885" s="7" t="str">
        <f>Query!N885</f>
        <v/>
      </c>
      <c r="O885" s="7" t="str">
        <f>Query!O885</f>
        <v/>
      </c>
      <c r="P885" s="7" t="str">
        <f>Query!P885</f>
        <v/>
      </c>
      <c r="Q885" s="7" t="str">
        <f>Query!Q885</f>
        <v/>
      </c>
    </row>
    <row r="886" ht="15.75" customHeight="1">
      <c r="A886" s="7" t="str">
        <f>Query!A886</f>
        <v/>
      </c>
      <c r="B886" s="7" t="str">
        <f>Query!B886</f>
        <v/>
      </c>
      <c r="C886" s="7" t="str">
        <f>Query!C886</f>
        <v/>
      </c>
      <c r="D886" s="7" t="str">
        <f>Query!D886</f>
        <v/>
      </c>
      <c r="E886" s="7" t="str">
        <f>Query!E886</f>
        <v/>
      </c>
      <c r="F886" s="7" t="str">
        <f>Query!F886</f>
        <v/>
      </c>
      <c r="G886" s="7" t="str">
        <f>Query!G886</f>
        <v/>
      </c>
      <c r="H886" s="7" t="str">
        <f>Query!H886</f>
        <v/>
      </c>
      <c r="I886" s="7" t="str">
        <f>Query!I886</f>
        <v/>
      </c>
      <c r="J886" s="7" t="str">
        <f>Query!J886</f>
        <v/>
      </c>
      <c r="K886" s="7" t="str">
        <f>Query!K886</f>
        <v/>
      </c>
      <c r="L886" s="7" t="str">
        <f>Query!L886</f>
        <v/>
      </c>
      <c r="M886" s="7" t="str">
        <f>Query!M886</f>
        <v/>
      </c>
      <c r="N886" s="7" t="str">
        <f>Query!N886</f>
        <v/>
      </c>
      <c r="O886" s="7" t="str">
        <f>Query!O886</f>
        <v/>
      </c>
      <c r="P886" s="7" t="str">
        <f>Query!P886</f>
        <v/>
      </c>
      <c r="Q886" s="7" t="str">
        <f>Query!Q886</f>
        <v/>
      </c>
    </row>
    <row r="887" ht="15.75" customHeight="1">
      <c r="A887" s="7" t="str">
        <f>Query!A887</f>
        <v/>
      </c>
      <c r="B887" s="7" t="str">
        <f>Query!B887</f>
        <v/>
      </c>
      <c r="C887" s="7" t="str">
        <f>Query!C887</f>
        <v/>
      </c>
      <c r="D887" s="7" t="str">
        <f>Query!D887</f>
        <v/>
      </c>
      <c r="E887" s="7" t="str">
        <f>Query!E887</f>
        <v/>
      </c>
      <c r="F887" s="7" t="str">
        <f>Query!F887</f>
        <v/>
      </c>
      <c r="G887" s="7" t="str">
        <f>Query!G887</f>
        <v/>
      </c>
      <c r="H887" s="7" t="str">
        <f>Query!H887</f>
        <v/>
      </c>
      <c r="I887" s="7" t="str">
        <f>Query!I887</f>
        <v/>
      </c>
      <c r="J887" s="7" t="str">
        <f>Query!J887</f>
        <v/>
      </c>
      <c r="K887" s="7" t="str">
        <f>Query!K887</f>
        <v/>
      </c>
      <c r="L887" s="7" t="str">
        <f>Query!L887</f>
        <v/>
      </c>
      <c r="M887" s="7" t="str">
        <f>Query!M887</f>
        <v/>
      </c>
      <c r="N887" s="7" t="str">
        <f>Query!N887</f>
        <v/>
      </c>
      <c r="O887" s="7" t="str">
        <f>Query!O887</f>
        <v/>
      </c>
      <c r="P887" s="7" t="str">
        <f>Query!P887</f>
        <v/>
      </c>
      <c r="Q887" s="7" t="str">
        <f>Query!Q887</f>
        <v/>
      </c>
    </row>
    <row r="888" ht="15.75" customHeight="1">
      <c r="A888" s="7" t="str">
        <f>Query!A888</f>
        <v/>
      </c>
      <c r="B888" s="7" t="str">
        <f>Query!B888</f>
        <v/>
      </c>
      <c r="C888" s="7" t="str">
        <f>Query!C888</f>
        <v/>
      </c>
      <c r="D888" s="7" t="str">
        <f>Query!D888</f>
        <v/>
      </c>
      <c r="E888" s="7" t="str">
        <f>Query!E888</f>
        <v/>
      </c>
      <c r="F888" s="7" t="str">
        <f>Query!F888</f>
        <v/>
      </c>
      <c r="G888" s="7" t="str">
        <f>Query!G888</f>
        <v/>
      </c>
      <c r="H888" s="7" t="str">
        <f>Query!H888</f>
        <v/>
      </c>
      <c r="I888" s="7" t="str">
        <f>Query!I888</f>
        <v/>
      </c>
      <c r="J888" s="7" t="str">
        <f>Query!J888</f>
        <v/>
      </c>
      <c r="K888" s="7" t="str">
        <f>Query!K888</f>
        <v/>
      </c>
      <c r="L888" s="7" t="str">
        <f>Query!L888</f>
        <v/>
      </c>
      <c r="M888" s="7" t="str">
        <f>Query!M888</f>
        <v/>
      </c>
      <c r="N888" s="7" t="str">
        <f>Query!N888</f>
        <v/>
      </c>
      <c r="O888" s="7" t="str">
        <f>Query!O888</f>
        <v/>
      </c>
      <c r="P888" s="7" t="str">
        <f>Query!P888</f>
        <v/>
      </c>
      <c r="Q888" s="7" t="str">
        <f>Query!Q888</f>
        <v/>
      </c>
    </row>
    <row r="889" ht="15.75" customHeight="1">
      <c r="A889" s="7" t="str">
        <f>Query!A889</f>
        <v/>
      </c>
      <c r="B889" s="7" t="str">
        <f>Query!B889</f>
        <v/>
      </c>
      <c r="C889" s="7" t="str">
        <f>Query!C889</f>
        <v/>
      </c>
      <c r="D889" s="7" t="str">
        <f>Query!D889</f>
        <v/>
      </c>
      <c r="E889" s="7" t="str">
        <f>Query!E889</f>
        <v/>
      </c>
      <c r="F889" s="7" t="str">
        <f>Query!F889</f>
        <v/>
      </c>
      <c r="G889" s="7" t="str">
        <f>Query!G889</f>
        <v/>
      </c>
      <c r="H889" s="7" t="str">
        <f>Query!H889</f>
        <v/>
      </c>
      <c r="I889" s="7" t="str">
        <f>Query!I889</f>
        <v/>
      </c>
      <c r="J889" s="7" t="str">
        <f>Query!J889</f>
        <v/>
      </c>
      <c r="K889" s="7" t="str">
        <f>Query!K889</f>
        <v/>
      </c>
      <c r="L889" s="7" t="str">
        <f>Query!L889</f>
        <v/>
      </c>
      <c r="M889" s="7" t="str">
        <f>Query!M889</f>
        <v/>
      </c>
      <c r="N889" s="7" t="str">
        <f>Query!N889</f>
        <v/>
      </c>
      <c r="O889" s="7" t="str">
        <f>Query!O889</f>
        <v/>
      </c>
      <c r="P889" s="7" t="str">
        <f>Query!P889</f>
        <v/>
      </c>
      <c r="Q889" s="7" t="str">
        <f>Query!Q889</f>
        <v/>
      </c>
    </row>
    <row r="890" ht="15.75" customHeight="1">
      <c r="A890" s="7" t="str">
        <f>Query!A890</f>
        <v/>
      </c>
      <c r="B890" s="7" t="str">
        <f>Query!B890</f>
        <v/>
      </c>
      <c r="C890" s="7" t="str">
        <f>Query!C890</f>
        <v/>
      </c>
      <c r="D890" s="7" t="str">
        <f>Query!D890</f>
        <v/>
      </c>
      <c r="E890" s="7" t="str">
        <f>Query!E890</f>
        <v/>
      </c>
      <c r="F890" s="7" t="str">
        <f>Query!F890</f>
        <v/>
      </c>
      <c r="G890" s="7" t="str">
        <f>Query!G890</f>
        <v/>
      </c>
      <c r="H890" s="7" t="str">
        <f>Query!H890</f>
        <v/>
      </c>
      <c r="I890" s="7" t="str">
        <f>Query!I890</f>
        <v/>
      </c>
      <c r="J890" s="7" t="str">
        <f>Query!J890</f>
        <v/>
      </c>
      <c r="K890" s="7" t="str">
        <f>Query!K890</f>
        <v/>
      </c>
      <c r="L890" s="7" t="str">
        <f>Query!L890</f>
        <v/>
      </c>
      <c r="M890" s="7" t="str">
        <f>Query!M890</f>
        <v/>
      </c>
      <c r="N890" s="7" t="str">
        <f>Query!N890</f>
        <v/>
      </c>
      <c r="O890" s="7" t="str">
        <f>Query!O890</f>
        <v/>
      </c>
      <c r="P890" s="7" t="str">
        <f>Query!P890</f>
        <v/>
      </c>
      <c r="Q890" s="7" t="str">
        <f>Query!Q890</f>
        <v/>
      </c>
    </row>
    <row r="891" ht="15.75" customHeight="1">
      <c r="A891" s="7" t="str">
        <f>Query!A891</f>
        <v/>
      </c>
      <c r="B891" s="7" t="str">
        <f>Query!B891</f>
        <v/>
      </c>
      <c r="C891" s="7" t="str">
        <f>Query!C891</f>
        <v/>
      </c>
      <c r="D891" s="7" t="str">
        <f>Query!D891</f>
        <v/>
      </c>
      <c r="E891" s="7" t="str">
        <f>Query!E891</f>
        <v/>
      </c>
      <c r="F891" s="7" t="str">
        <f>Query!F891</f>
        <v/>
      </c>
      <c r="G891" s="7" t="str">
        <f>Query!G891</f>
        <v/>
      </c>
      <c r="H891" s="7" t="str">
        <f>Query!H891</f>
        <v/>
      </c>
      <c r="I891" s="7" t="str">
        <f>Query!I891</f>
        <v/>
      </c>
      <c r="J891" s="7" t="str">
        <f>Query!J891</f>
        <v/>
      </c>
      <c r="K891" s="7" t="str">
        <f>Query!K891</f>
        <v/>
      </c>
      <c r="L891" s="7" t="str">
        <f>Query!L891</f>
        <v/>
      </c>
      <c r="M891" s="7" t="str">
        <f>Query!M891</f>
        <v/>
      </c>
      <c r="N891" s="7" t="str">
        <f>Query!N891</f>
        <v/>
      </c>
      <c r="O891" s="7" t="str">
        <f>Query!O891</f>
        <v/>
      </c>
      <c r="P891" s="7" t="str">
        <f>Query!P891</f>
        <v/>
      </c>
      <c r="Q891" s="7" t="str">
        <f>Query!Q891</f>
        <v/>
      </c>
    </row>
    <row r="892" ht="15.75" customHeight="1">
      <c r="A892" s="7" t="str">
        <f>Query!A892</f>
        <v/>
      </c>
      <c r="B892" s="7" t="str">
        <f>Query!B892</f>
        <v/>
      </c>
      <c r="C892" s="7" t="str">
        <f>Query!C892</f>
        <v/>
      </c>
      <c r="D892" s="7" t="str">
        <f>Query!D892</f>
        <v/>
      </c>
      <c r="E892" s="7" t="str">
        <f>Query!E892</f>
        <v/>
      </c>
      <c r="F892" s="7" t="str">
        <f>Query!F892</f>
        <v/>
      </c>
      <c r="G892" s="7" t="str">
        <f>Query!G892</f>
        <v/>
      </c>
      <c r="H892" s="7" t="str">
        <f>Query!H892</f>
        <v/>
      </c>
      <c r="I892" s="7" t="str">
        <f>Query!I892</f>
        <v/>
      </c>
      <c r="J892" s="7" t="str">
        <f>Query!J892</f>
        <v/>
      </c>
      <c r="K892" s="7" t="str">
        <f>Query!K892</f>
        <v/>
      </c>
      <c r="L892" s="7" t="str">
        <f>Query!L892</f>
        <v/>
      </c>
      <c r="M892" s="7" t="str">
        <f>Query!M892</f>
        <v/>
      </c>
      <c r="N892" s="7" t="str">
        <f>Query!N892</f>
        <v/>
      </c>
      <c r="O892" s="7" t="str">
        <f>Query!O892</f>
        <v/>
      </c>
      <c r="P892" s="7" t="str">
        <f>Query!P892</f>
        <v/>
      </c>
      <c r="Q892" s="7" t="str">
        <f>Query!Q892</f>
        <v/>
      </c>
    </row>
    <row r="893" ht="15.75" customHeight="1">
      <c r="A893" s="7" t="str">
        <f>Query!A893</f>
        <v/>
      </c>
      <c r="B893" s="7" t="str">
        <f>Query!B893</f>
        <v/>
      </c>
      <c r="C893" s="7" t="str">
        <f>Query!C893</f>
        <v/>
      </c>
      <c r="D893" s="7" t="str">
        <f>Query!D893</f>
        <v/>
      </c>
      <c r="E893" s="7" t="str">
        <f>Query!E893</f>
        <v/>
      </c>
      <c r="F893" s="7" t="str">
        <f>Query!F893</f>
        <v/>
      </c>
      <c r="G893" s="7" t="str">
        <f>Query!G893</f>
        <v/>
      </c>
      <c r="H893" s="7" t="str">
        <f>Query!H893</f>
        <v/>
      </c>
      <c r="I893" s="7" t="str">
        <f>Query!I893</f>
        <v/>
      </c>
      <c r="J893" s="7" t="str">
        <f>Query!J893</f>
        <v/>
      </c>
      <c r="K893" s="7" t="str">
        <f>Query!K893</f>
        <v/>
      </c>
      <c r="L893" s="7" t="str">
        <f>Query!L893</f>
        <v/>
      </c>
      <c r="M893" s="7" t="str">
        <f>Query!M893</f>
        <v/>
      </c>
      <c r="N893" s="7" t="str">
        <f>Query!N893</f>
        <v/>
      </c>
      <c r="O893" s="7" t="str">
        <f>Query!O893</f>
        <v/>
      </c>
      <c r="P893" s="7" t="str">
        <f>Query!P893</f>
        <v/>
      </c>
      <c r="Q893" s="7" t="str">
        <f>Query!Q893</f>
        <v/>
      </c>
    </row>
    <row r="894" ht="15.75" customHeight="1">
      <c r="A894" s="7" t="str">
        <f>Query!A894</f>
        <v/>
      </c>
      <c r="B894" s="7" t="str">
        <f>Query!B894</f>
        <v/>
      </c>
      <c r="C894" s="7" t="str">
        <f>Query!C894</f>
        <v/>
      </c>
      <c r="D894" s="7" t="str">
        <f>Query!D894</f>
        <v/>
      </c>
      <c r="E894" s="7" t="str">
        <f>Query!E894</f>
        <v/>
      </c>
      <c r="F894" s="7" t="str">
        <f>Query!F894</f>
        <v/>
      </c>
      <c r="G894" s="7" t="str">
        <f>Query!G894</f>
        <v/>
      </c>
      <c r="H894" s="7" t="str">
        <f>Query!H894</f>
        <v/>
      </c>
      <c r="I894" s="7" t="str">
        <f>Query!I894</f>
        <v/>
      </c>
      <c r="J894" s="7" t="str">
        <f>Query!J894</f>
        <v/>
      </c>
      <c r="K894" s="7" t="str">
        <f>Query!K894</f>
        <v/>
      </c>
      <c r="L894" s="7" t="str">
        <f>Query!L894</f>
        <v/>
      </c>
      <c r="M894" s="7" t="str">
        <f>Query!M894</f>
        <v/>
      </c>
      <c r="N894" s="7" t="str">
        <f>Query!N894</f>
        <v/>
      </c>
      <c r="O894" s="7" t="str">
        <f>Query!O894</f>
        <v/>
      </c>
      <c r="P894" s="7" t="str">
        <f>Query!P894</f>
        <v/>
      </c>
      <c r="Q894" s="7" t="str">
        <f>Query!Q894</f>
        <v/>
      </c>
    </row>
    <row r="895" ht="15.75" customHeight="1">
      <c r="A895" s="7" t="str">
        <f>Query!A895</f>
        <v/>
      </c>
      <c r="B895" s="7" t="str">
        <f>Query!B895</f>
        <v/>
      </c>
      <c r="C895" s="7" t="str">
        <f>Query!C895</f>
        <v/>
      </c>
      <c r="D895" s="7" t="str">
        <f>Query!D895</f>
        <v/>
      </c>
      <c r="E895" s="7" t="str">
        <f>Query!E895</f>
        <v/>
      </c>
      <c r="F895" s="7" t="str">
        <f>Query!F895</f>
        <v/>
      </c>
      <c r="G895" s="7" t="str">
        <f>Query!G895</f>
        <v/>
      </c>
      <c r="H895" s="7" t="str">
        <f>Query!H895</f>
        <v/>
      </c>
      <c r="I895" s="7" t="str">
        <f>Query!I895</f>
        <v/>
      </c>
      <c r="J895" s="7" t="str">
        <f>Query!J895</f>
        <v/>
      </c>
      <c r="K895" s="7" t="str">
        <f>Query!K895</f>
        <v/>
      </c>
      <c r="L895" s="7" t="str">
        <f>Query!L895</f>
        <v/>
      </c>
      <c r="M895" s="7" t="str">
        <f>Query!M895</f>
        <v/>
      </c>
      <c r="N895" s="7" t="str">
        <f>Query!N895</f>
        <v/>
      </c>
      <c r="O895" s="7" t="str">
        <f>Query!O895</f>
        <v/>
      </c>
      <c r="P895" s="7" t="str">
        <f>Query!P895</f>
        <v/>
      </c>
      <c r="Q895" s="7" t="str">
        <f>Query!Q895</f>
        <v/>
      </c>
    </row>
    <row r="896" ht="15.75" customHeight="1">
      <c r="A896" s="7" t="str">
        <f>Query!A896</f>
        <v/>
      </c>
      <c r="B896" s="7" t="str">
        <f>Query!B896</f>
        <v/>
      </c>
      <c r="C896" s="7" t="str">
        <f>Query!C896</f>
        <v/>
      </c>
      <c r="D896" s="7" t="str">
        <f>Query!D896</f>
        <v/>
      </c>
      <c r="E896" s="7" t="str">
        <f>Query!E896</f>
        <v/>
      </c>
      <c r="F896" s="7" t="str">
        <f>Query!F896</f>
        <v/>
      </c>
      <c r="G896" s="7" t="str">
        <f>Query!G896</f>
        <v/>
      </c>
      <c r="H896" s="7" t="str">
        <f>Query!H896</f>
        <v/>
      </c>
      <c r="I896" s="7" t="str">
        <f>Query!I896</f>
        <v/>
      </c>
      <c r="J896" s="7" t="str">
        <f>Query!J896</f>
        <v/>
      </c>
      <c r="K896" s="7" t="str">
        <f>Query!K896</f>
        <v/>
      </c>
      <c r="L896" s="7" t="str">
        <f>Query!L896</f>
        <v/>
      </c>
      <c r="M896" s="7" t="str">
        <f>Query!M896</f>
        <v/>
      </c>
      <c r="N896" s="7" t="str">
        <f>Query!N896</f>
        <v/>
      </c>
      <c r="O896" s="7" t="str">
        <f>Query!O896</f>
        <v/>
      </c>
      <c r="P896" s="7" t="str">
        <f>Query!P896</f>
        <v/>
      </c>
      <c r="Q896" s="7" t="str">
        <f>Query!Q896</f>
        <v/>
      </c>
    </row>
    <row r="897" ht="15.75" customHeight="1">
      <c r="A897" s="7" t="str">
        <f>Query!A897</f>
        <v/>
      </c>
      <c r="B897" s="7" t="str">
        <f>Query!B897</f>
        <v/>
      </c>
      <c r="C897" s="7" t="str">
        <f>Query!C897</f>
        <v/>
      </c>
      <c r="D897" s="7" t="str">
        <f>Query!D897</f>
        <v/>
      </c>
      <c r="E897" s="7" t="str">
        <f>Query!E897</f>
        <v/>
      </c>
      <c r="F897" s="7" t="str">
        <f>Query!F897</f>
        <v/>
      </c>
      <c r="G897" s="7" t="str">
        <f>Query!G897</f>
        <v/>
      </c>
      <c r="H897" s="7" t="str">
        <f>Query!H897</f>
        <v/>
      </c>
      <c r="I897" s="7" t="str">
        <f>Query!I897</f>
        <v/>
      </c>
      <c r="J897" s="7" t="str">
        <f>Query!J897</f>
        <v/>
      </c>
      <c r="K897" s="7" t="str">
        <f>Query!K897</f>
        <v/>
      </c>
      <c r="L897" s="7" t="str">
        <f>Query!L897</f>
        <v/>
      </c>
      <c r="M897" s="7" t="str">
        <f>Query!M897</f>
        <v/>
      </c>
      <c r="N897" s="7" t="str">
        <f>Query!N897</f>
        <v/>
      </c>
      <c r="O897" s="7" t="str">
        <f>Query!O897</f>
        <v/>
      </c>
      <c r="P897" s="7" t="str">
        <f>Query!P897</f>
        <v/>
      </c>
      <c r="Q897" s="7" t="str">
        <f>Query!Q897</f>
        <v/>
      </c>
    </row>
    <row r="898" ht="15.75" customHeight="1">
      <c r="A898" s="7" t="str">
        <f>Query!A898</f>
        <v/>
      </c>
      <c r="B898" s="7" t="str">
        <f>Query!B898</f>
        <v/>
      </c>
      <c r="C898" s="7" t="str">
        <f>Query!C898</f>
        <v/>
      </c>
      <c r="D898" s="7" t="str">
        <f>Query!D898</f>
        <v/>
      </c>
      <c r="E898" s="7" t="str">
        <f>Query!E898</f>
        <v/>
      </c>
      <c r="F898" s="7" t="str">
        <f>Query!F898</f>
        <v/>
      </c>
      <c r="G898" s="7" t="str">
        <f>Query!G898</f>
        <v/>
      </c>
      <c r="H898" s="7" t="str">
        <f>Query!H898</f>
        <v/>
      </c>
      <c r="I898" s="7" t="str">
        <f>Query!I898</f>
        <v/>
      </c>
      <c r="J898" s="7" t="str">
        <f>Query!J898</f>
        <v/>
      </c>
      <c r="K898" s="7" t="str">
        <f>Query!K898</f>
        <v/>
      </c>
      <c r="L898" s="7" t="str">
        <f>Query!L898</f>
        <v/>
      </c>
      <c r="M898" s="7" t="str">
        <f>Query!M898</f>
        <v/>
      </c>
      <c r="N898" s="7" t="str">
        <f>Query!N898</f>
        <v/>
      </c>
      <c r="O898" s="7" t="str">
        <f>Query!O898</f>
        <v/>
      </c>
      <c r="P898" s="7" t="str">
        <f>Query!P898</f>
        <v/>
      </c>
      <c r="Q898" s="7" t="str">
        <f>Query!Q898</f>
        <v/>
      </c>
    </row>
    <row r="899" ht="15.75" customHeight="1">
      <c r="A899" s="7" t="str">
        <f>Query!A899</f>
        <v/>
      </c>
      <c r="B899" s="7" t="str">
        <f>Query!B899</f>
        <v/>
      </c>
      <c r="C899" s="7" t="str">
        <f>Query!C899</f>
        <v/>
      </c>
      <c r="D899" s="7" t="str">
        <f>Query!D899</f>
        <v/>
      </c>
      <c r="E899" s="7" t="str">
        <f>Query!E899</f>
        <v/>
      </c>
      <c r="F899" s="7" t="str">
        <f>Query!F899</f>
        <v/>
      </c>
      <c r="G899" s="7" t="str">
        <f>Query!G899</f>
        <v/>
      </c>
      <c r="H899" s="7" t="str">
        <f>Query!H899</f>
        <v/>
      </c>
      <c r="I899" s="7" t="str">
        <f>Query!I899</f>
        <v/>
      </c>
      <c r="J899" s="7" t="str">
        <f>Query!J899</f>
        <v/>
      </c>
      <c r="K899" s="7" t="str">
        <f>Query!K899</f>
        <v/>
      </c>
      <c r="L899" s="7" t="str">
        <f>Query!L899</f>
        <v/>
      </c>
      <c r="M899" s="7" t="str">
        <f>Query!M899</f>
        <v/>
      </c>
      <c r="N899" s="7" t="str">
        <f>Query!N899</f>
        <v/>
      </c>
      <c r="O899" s="7" t="str">
        <f>Query!O899</f>
        <v/>
      </c>
      <c r="P899" s="7" t="str">
        <f>Query!P899</f>
        <v/>
      </c>
      <c r="Q899" s="7" t="str">
        <f>Query!Q899</f>
        <v/>
      </c>
    </row>
    <row r="900" ht="15.75" customHeight="1">
      <c r="A900" s="7" t="str">
        <f>Query!A900</f>
        <v/>
      </c>
      <c r="B900" s="7" t="str">
        <f>Query!B900</f>
        <v/>
      </c>
      <c r="C900" s="7" t="str">
        <f>Query!C900</f>
        <v/>
      </c>
      <c r="D900" s="7" t="str">
        <f>Query!D900</f>
        <v/>
      </c>
      <c r="E900" s="7" t="str">
        <f>Query!E900</f>
        <v/>
      </c>
      <c r="F900" s="7" t="str">
        <f>Query!F900</f>
        <v/>
      </c>
      <c r="G900" s="7" t="str">
        <f>Query!G900</f>
        <v/>
      </c>
      <c r="H900" s="7" t="str">
        <f>Query!H900</f>
        <v/>
      </c>
      <c r="I900" s="7" t="str">
        <f>Query!I900</f>
        <v/>
      </c>
      <c r="J900" s="7" t="str">
        <f>Query!J900</f>
        <v/>
      </c>
      <c r="K900" s="7" t="str">
        <f>Query!K900</f>
        <v/>
      </c>
      <c r="L900" s="7" t="str">
        <f>Query!L900</f>
        <v/>
      </c>
      <c r="M900" s="7" t="str">
        <f>Query!M900</f>
        <v/>
      </c>
      <c r="N900" s="7" t="str">
        <f>Query!N900</f>
        <v/>
      </c>
      <c r="O900" s="7" t="str">
        <f>Query!O900</f>
        <v/>
      </c>
      <c r="P900" s="7" t="str">
        <f>Query!P900</f>
        <v/>
      </c>
      <c r="Q900" s="7" t="str">
        <f>Query!Q900</f>
        <v/>
      </c>
    </row>
    <row r="901" ht="15.75" customHeight="1">
      <c r="A901" s="7" t="str">
        <f>Query!A901</f>
        <v/>
      </c>
      <c r="B901" s="7" t="str">
        <f>Query!B901</f>
        <v/>
      </c>
      <c r="C901" s="7" t="str">
        <f>Query!C901</f>
        <v/>
      </c>
      <c r="D901" s="7" t="str">
        <f>Query!D901</f>
        <v/>
      </c>
      <c r="E901" s="7" t="str">
        <f>Query!E901</f>
        <v/>
      </c>
      <c r="F901" s="7" t="str">
        <f>Query!F901</f>
        <v/>
      </c>
      <c r="G901" s="7" t="str">
        <f>Query!G901</f>
        <v/>
      </c>
      <c r="H901" s="7" t="str">
        <f>Query!H901</f>
        <v/>
      </c>
      <c r="I901" s="7" t="str">
        <f>Query!I901</f>
        <v/>
      </c>
      <c r="J901" s="7" t="str">
        <f>Query!J901</f>
        <v/>
      </c>
      <c r="K901" s="7" t="str">
        <f>Query!K901</f>
        <v/>
      </c>
      <c r="L901" s="7" t="str">
        <f>Query!L901</f>
        <v/>
      </c>
      <c r="M901" s="7" t="str">
        <f>Query!M901</f>
        <v/>
      </c>
      <c r="N901" s="7" t="str">
        <f>Query!N901</f>
        <v/>
      </c>
      <c r="O901" s="7" t="str">
        <f>Query!O901</f>
        <v/>
      </c>
      <c r="P901" s="7" t="str">
        <f>Query!P901</f>
        <v/>
      </c>
      <c r="Q901" s="7" t="str">
        <f>Query!Q901</f>
        <v/>
      </c>
    </row>
    <row r="902" ht="15.75" customHeight="1">
      <c r="A902" s="7" t="str">
        <f>Query!A902</f>
        <v/>
      </c>
      <c r="B902" s="7" t="str">
        <f>Query!B902</f>
        <v/>
      </c>
      <c r="C902" s="7" t="str">
        <f>Query!C902</f>
        <v/>
      </c>
      <c r="D902" s="7" t="str">
        <f>Query!D902</f>
        <v/>
      </c>
      <c r="E902" s="7" t="str">
        <f>Query!E902</f>
        <v/>
      </c>
      <c r="F902" s="7" t="str">
        <f>Query!F902</f>
        <v/>
      </c>
      <c r="G902" s="7" t="str">
        <f>Query!G902</f>
        <v/>
      </c>
      <c r="H902" s="7" t="str">
        <f>Query!H902</f>
        <v/>
      </c>
      <c r="I902" s="7" t="str">
        <f>Query!I902</f>
        <v/>
      </c>
      <c r="J902" s="7" t="str">
        <f>Query!J902</f>
        <v/>
      </c>
      <c r="K902" s="7" t="str">
        <f>Query!K902</f>
        <v/>
      </c>
      <c r="L902" s="7" t="str">
        <f>Query!L902</f>
        <v/>
      </c>
      <c r="M902" s="7" t="str">
        <f>Query!M902</f>
        <v/>
      </c>
      <c r="N902" s="7" t="str">
        <f>Query!N902</f>
        <v/>
      </c>
      <c r="O902" s="7" t="str">
        <f>Query!O902</f>
        <v/>
      </c>
      <c r="P902" s="7" t="str">
        <f>Query!P902</f>
        <v/>
      </c>
      <c r="Q902" s="7" t="str">
        <f>Query!Q902</f>
        <v/>
      </c>
    </row>
    <row r="903" ht="15.75" customHeight="1">
      <c r="A903" s="7" t="str">
        <f>Query!A903</f>
        <v/>
      </c>
      <c r="B903" s="7" t="str">
        <f>Query!B903</f>
        <v/>
      </c>
      <c r="C903" s="7" t="str">
        <f>Query!C903</f>
        <v/>
      </c>
      <c r="D903" s="7" t="str">
        <f>Query!D903</f>
        <v/>
      </c>
      <c r="E903" s="7" t="str">
        <f>Query!E903</f>
        <v/>
      </c>
      <c r="F903" s="7" t="str">
        <f>Query!F903</f>
        <v/>
      </c>
      <c r="G903" s="7" t="str">
        <f>Query!G903</f>
        <v/>
      </c>
      <c r="H903" s="7" t="str">
        <f>Query!H903</f>
        <v/>
      </c>
      <c r="I903" s="7" t="str">
        <f>Query!I903</f>
        <v/>
      </c>
      <c r="J903" s="7" t="str">
        <f>Query!J903</f>
        <v/>
      </c>
      <c r="K903" s="7" t="str">
        <f>Query!K903</f>
        <v/>
      </c>
      <c r="L903" s="7" t="str">
        <f>Query!L903</f>
        <v/>
      </c>
      <c r="M903" s="7" t="str">
        <f>Query!M903</f>
        <v/>
      </c>
      <c r="N903" s="7" t="str">
        <f>Query!N903</f>
        <v/>
      </c>
      <c r="O903" s="7" t="str">
        <f>Query!O903</f>
        <v/>
      </c>
      <c r="P903" s="7" t="str">
        <f>Query!P903</f>
        <v/>
      </c>
      <c r="Q903" s="7" t="str">
        <f>Query!Q903</f>
        <v/>
      </c>
    </row>
    <row r="904" ht="15.75" customHeight="1">
      <c r="A904" s="7" t="str">
        <f>Query!A904</f>
        <v/>
      </c>
      <c r="B904" s="7" t="str">
        <f>Query!B904</f>
        <v/>
      </c>
      <c r="C904" s="7" t="str">
        <f>Query!C904</f>
        <v/>
      </c>
      <c r="D904" s="7" t="str">
        <f>Query!D904</f>
        <v/>
      </c>
      <c r="E904" s="7" t="str">
        <f>Query!E904</f>
        <v/>
      </c>
      <c r="F904" s="7" t="str">
        <f>Query!F904</f>
        <v/>
      </c>
      <c r="G904" s="7" t="str">
        <f>Query!G904</f>
        <v/>
      </c>
      <c r="H904" s="7" t="str">
        <f>Query!H904</f>
        <v/>
      </c>
      <c r="I904" s="7" t="str">
        <f>Query!I904</f>
        <v/>
      </c>
      <c r="J904" s="7" t="str">
        <f>Query!J904</f>
        <v/>
      </c>
      <c r="K904" s="7" t="str">
        <f>Query!K904</f>
        <v/>
      </c>
      <c r="L904" s="7" t="str">
        <f>Query!L904</f>
        <v/>
      </c>
      <c r="M904" s="7" t="str">
        <f>Query!M904</f>
        <v/>
      </c>
      <c r="N904" s="7" t="str">
        <f>Query!N904</f>
        <v/>
      </c>
      <c r="O904" s="7" t="str">
        <f>Query!O904</f>
        <v/>
      </c>
      <c r="P904" s="7" t="str">
        <f>Query!P904</f>
        <v/>
      </c>
      <c r="Q904" s="7" t="str">
        <f>Query!Q904</f>
        <v/>
      </c>
    </row>
    <row r="905" ht="15.75" customHeight="1">
      <c r="A905" s="7" t="str">
        <f>Query!A905</f>
        <v/>
      </c>
      <c r="B905" s="7" t="str">
        <f>Query!B905</f>
        <v/>
      </c>
      <c r="C905" s="7" t="str">
        <f>Query!C905</f>
        <v/>
      </c>
      <c r="D905" s="7" t="str">
        <f>Query!D905</f>
        <v/>
      </c>
      <c r="E905" s="7" t="str">
        <f>Query!E905</f>
        <v/>
      </c>
      <c r="F905" s="7" t="str">
        <f>Query!F905</f>
        <v/>
      </c>
      <c r="G905" s="7" t="str">
        <f>Query!G905</f>
        <v/>
      </c>
      <c r="H905" s="7" t="str">
        <f>Query!H905</f>
        <v/>
      </c>
      <c r="I905" s="7" t="str">
        <f>Query!I905</f>
        <v/>
      </c>
      <c r="J905" s="7" t="str">
        <f>Query!J905</f>
        <v/>
      </c>
      <c r="K905" s="7" t="str">
        <f>Query!K905</f>
        <v/>
      </c>
      <c r="L905" s="7" t="str">
        <f>Query!L905</f>
        <v/>
      </c>
      <c r="M905" s="7" t="str">
        <f>Query!M905</f>
        <v/>
      </c>
      <c r="N905" s="7" t="str">
        <f>Query!N905</f>
        <v/>
      </c>
      <c r="O905" s="7" t="str">
        <f>Query!O905</f>
        <v/>
      </c>
      <c r="P905" s="7" t="str">
        <f>Query!P905</f>
        <v/>
      </c>
      <c r="Q905" s="7" t="str">
        <f>Query!Q905</f>
        <v/>
      </c>
    </row>
    <row r="906" ht="15.75" customHeight="1">
      <c r="A906" s="7" t="str">
        <f>Query!A906</f>
        <v/>
      </c>
      <c r="B906" s="7" t="str">
        <f>Query!B906</f>
        <v/>
      </c>
      <c r="C906" s="7" t="str">
        <f>Query!C906</f>
        <v/>
      </c>
      <c r="D906" s="7" t="str">
        <f>Query!D906</f>
        <v/>
      </c>
      <c r="E906" s="7" t="str">
        <f>Query!E906</f>
        <v/>
      </c>
      <c r="F906" s="7" t="str">
        <f>Query!F906</f>
        <v/>
      </c>
      <c r="G906" s="7" t="str">
        <f>Query!G906</f>
        <v/>
      </c>
      <c r="H906" s="7" t="str">
        <f>Query!H906</f>
        <v/>
      </c>
      <c r="I906" s="7" t="str">
        <f>Query!I906</f>
        <v/>
      </c>
      <c r="J906" s="7" t="str">
        <f>Query!J906</f>
        <v/>
      </c>
      <c r="K906" s="7" t="str">
        <f>Query!K906</f>
        <v/>
      </c>
      <c r="L906" s="7" t="str">
        <f>Query!L906</f>
        <v/>
      </c>
      <c r="M906" s="7" t="str">
        <f>Query!M906</f>
        <v/>
      </c>
      <c r="N906" s="7" t="str">
        <f>Query!N906</f>
        <v/>
      </c>
      <c r="O906" s="7" t="str">
        <f>Query!O906</f>
        <v/>
      </c>
      <c r="P906" s="7" t="str">
        <f>Query!P906</f>
        <v/>
      </c>
      <c r="Q906" s="7" t="str">
        <f>Query!Q906</f>
        <v/>
      </c>
    </row>
    <row r="907" ht="15.75" customHeight="1">
      <c r="A907" s="7" t="str">
        <f>Query!A907</f>
        <v/>
      </c>
      <c r="B907" s="7" t="str">
        <f>Query!B907</f>
        <v/>
      </c>
      <c r="C907" s="7" t="str">
        <f>Query!C907</f>
        <v/>
      </c>
      <c r="D907" s="7" t="str">
        <f>Query!D907</f>
        <v/>
      </c>
      <c r="E907" s="7" t="str">
        <f>Query!E907</f>
        <v/>
      </c>
      <c r="F907" s="7" t="str">
        <f>Query!F907</f>
        <v/>
      </c>
      <c r="G907" s="7" t="str">
        <f>Query!G907</f>
        <v/>
      </c>
      <c r="H907" s="7" t="str">
        <f>Query!H907</f>
        <v/>
      </c>
      <c r="I907" s="7" t="str">
        <f>Query!I907</f>
        <v/>
      </c>
      <c r="J907" s="7" t="str">
        <f>Query!J907</f>
        <v/>
      </c>
      <c r="K907" s="7" t="str">
        <f>Query!K907</f>
        <v/>
      </c>
      <c r="L907" s="7" t="str">
        <f>Query!L907</f>
        <v/>
      </c>
      <c r="M907" s="7" t="str">
        <f>Query!M907</f>
        <v/>
      </c>
      <c r="N907" s="7" t="str">
        <f>Query!N907</f>
        <v/>
      </c>
      <c r="O907" s="7" t="str">
        <f>Query!O907</f>
        <v/>
      </c>
      <c r="P907" s="7" t="str">
        <f>Query!P907</f>
        <v/>
      </c>
      <c r="Q907" s="7" t="str">
        <f>Query!Q907</f>
        <v/>
      </c>
    </row>
    <row r="908" ht="15.75" customHeight="1">
      <c r="A908" s="7" t="str">
        <f>Query!A908</f>
        <v/>
      </c>
      <c r="B908" s="7" t="str">
        <f>Query!B908</f>
        <v/>
      </c>
      <c r="C908" s="7" t="str">
        <f>Query!C908</f>
        <v/>
      </c>
      <c r="D908" s="7" t="str">
        <f>Query!D908</f>
        <v/>
      </c>
      <c r="E908" s="7" t="str">
        <f>Query!E908</f>
        <v/>
      </c>
      <c r="F908" s="7" t="str">
        <f>Query!F908</f>
        <v/>
      </c>
      <c r="G908" s="7" t="str">
        <f>Query!G908</f>
        <v/>
      </c>
      <c r="H908" s="7" t="str">
        <f>Query!H908</f>
        <v/>
      </c>
      <c r="I908" s="7" t="str">
        <f>Query!I908</f>
        <v/>
      </c>
      <c r="J908" s="7" t="str">
        <f>Query!J908</f>
        <v/>
      </c>
      <c r="K908" s="7" t="str">
        <f>Query!K908</f>
        <v/>
      </c>
      <c r="L908" s="7" t="str">
        <f>Query!L908</f>
        <v/>
      </c>
      <c r="M908" s="7" t="str">
        <f>Query!M908</f>
        <v/>
      </c>
      <c r="N908" s="7" t="str">
        <f>Query!N908</f>
        <v/>
      </c>
      <c r="O908" s="7" t="str">
        <f>Query!O908</f>
        <v/>
      </c>
      <c r="P908" s="7" t="str">
        <f>Query!P908</f>
        <v/>
      </c>
      <c r="Q908" s="7" t="str">
        <f>Query!Q908</f>
        <v/>
      </c>
    </row>
    <row r="909" ht="15.75" customHeight="1">
      <c r="A909" s="7" t="str">
        <f>Query!A909</f>
        <v/>
      </c>
      <c r="B909" s="7" t="str">
        <f>Query!B909</f>
        <v/>
      </c>
      <c r="C909" s="7" t="str">
        <f>Query!C909</f>
        <v/>
      </c>
      <c r="D909" s="7" t="str">
        <f>Query!D909</f>
        <v/>
      </c>
      <c r="E909" s="7" t="str">
        <f>Query!E909</f>
        <v/>
      </c>
      <c r="F909" s="7" t="str">
        <f>Query!F909</f>
        <v/>
      </c>
      <c r="G909" s="7" t="str">
        <f>Query!G909</f>
        <v/>
      </c>
      <c r="H909" s="7" t="str">
        <f>Query!H909</f>
        <v/>
      </c>
      <c r="I909" s="7" t="str">
        <f>Query!I909</f>
        <v/>
      </c>
      <c r="J909" s="7" t="str">
        <f>Query!J909</f>
        <v/>
      </c>
      <c r="K909" s="7" t="str">
        <f>Query!K909</f>
        <v/>
      </c>
      <c r="L909" s="7" t="str">
        <f>Query!L909</f>
        <v/>
      </c>
      <c r="M909" s="7" t="str">
        <f>Query!M909</f>
        <v/>
      </c>
      <c r="N909" s="7" t="str">
        <f>Query!N909</f>
        <v/>
      </c>
      <c r="O909" s="7" t="str">
        <f>Query!O909</f>
        <v/>
      </c>
      <c r="P909" s="7" t="str">
        <f>Query!P909</f>
        <v/>
      </c>
      <c r="Q909" s="7" t="str">
        <f>Query!Q909</f>
        <v/>
      </c>
    </row>
    <row r="910" ht="15.75" customHeight="1">
      <c r="A910" s="7" t="str">
        <f>Query!A910</f>
        <v/>
      </c>
      <c r="B910" s="7" t="str">
        <f>Query!B910</f>
        <v/>
      </c>
      <c r="C910" s="7" t="str">
        <f>Query!C910</f>
        <v/>
      </c>
      <c r="D910" s="7" t="str">
        <f>Query!D910</f>
        <v/>
      </c>
      <c r="E910" s="7" t="str">
        <f>Query!E910</f>
        <v/>
      </c>
      <c r="F910" s="7" t="str">
        <f>Query!F910</f>
        <v/>
      </c>
      <c r="G910" s="7" t="str">
        <f>Query!G910</f>
        <v/>
      </c>
      <c r="H910" s="7" t="str">
        <f>Query!H910</f>
        <v/>
      </c>
      <c r="I910" s="7" t="str">
        <f>Query!I910</f>
        <v/>
      </c>
      <c r="J910" s="7" t="str">
        <f>Query!J910</f>
        <v/>
      </c>
      <c r="K910" s="7" t="str">
        <f>Query!K910</f>
        <v/>
      </c>
      <c r="L910" s="7" t="str">
        <f>Query!L910</f>
        <v/>
      </c>
      <c r="M910" s="7" t="str">
        <f>Query!M910</f>
        <v/>
      </c>
      <c r="N910" s="7" t="str">
        <f>Query!N910</f>
        <v/>
      </c>
      <c r="O910" s="7" t="str">
        <f>Query!O910</f>
        <v/>
      </c>
      <c r="P910" s="7" t="str">
        <f>Query!P910</f>
        <v/>
      </c>
      <c r="Q910" s="7" t="str">
        <f>Query!Q910</f>
        <v/>
      </c>
    </row>
    <row r="911" ht="15.75" customHeight="1">
      <c r="A911" s="7" t="str">
        <f>Query!A911</f>
        <v/>
      </c>
      <c r="B911" s="7" t="str">
        <f>Query!B911</f>
        <v/>
      </c>
      <c r="C911" s="7" t="str">
        <f>Query!C911</f>
        <v/>
      </c>
      <c r="D911" s="7" t="str">
        <f>Query!D911</f>
        <v/>
      </c>
      <c r="E911" s="7" t="str">
        <f>Query!E911</f>
        <v/>
      </c>
      <c r="F911" s="7" t="str">
        <f>Query!F911</f>
        <v/>
      </c>
      <c r="G911" s="7" t="str">
        <f>Query!G911</f>
        <v/>
      </c>
      <c r="H911" s="7" t="str">
        <f>Query!H911</f>
        <v/>
      </c>
      <c r="I911" s="7" t="str">
        <f>Query!I911</f>
        <v/>
      </c>
      <c r="J911" s="7" t="str">
        <f>Query!J911</f>
        <v/>
      </c>
      <c r="K911" s="7" t="str">
        <f>Query!K911</f>
        <v/>
      </c>
      <c r="L911" s="7" t="str">
        <f>Query!L911</f>
        <v/>
      </c>
      <c r="M911" s="7" t="str">
        <f>Query!M911</f>
        <v/>
      </c>
      <c r="N911" s="7" t="str">
        <f>Query!N911</f>
        <v/>
      </c>
      <c r="O911" s="7" t="str">
        <f>Query!O911</f>
        <v/>
      </c>
      <c r="P911" s="7" t="str">
        <f>Query!P911</f>
        <v/>
      </c>
      <c r="Q911" s="7" t="str">
        <f>Query!Q911</f>
        <v/>
      </c>
    </row>
    <row r="912" ht="15.75" customHeight="1">
      <c r="A912" s="7" t="str">
        <f>Query!A912</f>
        <v/>
      </c>
      <c r="B912" s="7" t="str">
        <f>Query!B912</f>
        <v/>
      </c>
      <c r="C912" s="7" t="str">
        <f>Query!C912</f>
        <v/>
      </c>
      <c r="D912" s="7" t="str">
        <f>Query!D912</f>
        <v/>
      </c>
      <c r="E912" s="7" t="str">
        <f>Query!E912</f>
        <v/>
      </c>
      <c r="F912" s="7" t="str">
        <f>Query!F912</f>
        <v/>
      </c>
      <c r="G912" s="7" t="str">
        <f>Query!G912</f>
        <v/>
      </c>
      <c r="H912" s="7" t="str">
        <f>Query!H912</f>
        <v/>
      </c>
      <c r="I912" s="7" t="str">
        <f>Query!I912</f>
        <v/>
      </c>
      <c r="J912" s="7" t="str">
        <f>Query!J912</f>
        <v/>
      </c>
      <c r="K912" s="7" t="str">
        <f>Query!K912</f>
        <v/>
      </c>
      <c r="L912" s="7" t="str">
        <f>Query!L912</f>
        <v/>
      </c>
      <c r="M912" s="7" t="str">
        <f>Query!M912</f>
        <v/>
      </c>
      <c r="N912" s="7" t="str">
        <f>Query!N912</f>
        <v/>
      </c>
      <c r="O912" s="7" t="str">
        <f>Query!O912</f>
        <v/>
      </c>
      <c r="P912" s="7" t="str">
        <f>Query!P912</f>
        <v/>
      </c>
      <c r="Q912" s="7" t="str">
        <f>Query!Q912</f>
        <v/>
      </c>
    </row>
    <row r="913" ht="15.75" customHeight="1">
      <c r="A913" s="7" t="str">
        <f>Query!A913</f>
        <v/>
      </c>
      <c r="B913" s="7" t="str">
        <f>Query!B913</f>
        <v/>
      </c>
      <c r="C913" s="7" t="str">
        <f>Query!C913</f>
        <v/>
      </c>
      <c r="D913" s="7" t="str">
        <f>Query!D913</f>
        <v/>
      </c>
      <c r="E913" s="7" t="str">
        <f>Query!E913</f>
        <v/>
      </c>
      <c r="F913" s="7" t="str">
        <f>Query!F913</f>
        <v/>
      </c>
      <c r="G913" s="7" t="str">
        <f>Query!G913</f>
        <v/>
      </c>
      <c r="H913" s="7" t="str">
        <f>Query!H913</f>
        <v/>
      </c>
      <c r="I913" s="7" t="str">
        <f>Query!I913</f>
        <v/>
      </c>
      <c r="J913" s="7" t="str">
        <f>Query!J913</f>
        <v/>
      </c>
      <c r="K913" s="7" t="str">
        <f>Query!K913</f>
        <v/>
      </c>
      <c r="L913" s="7" t="str">
        <f>Query!L913</f>
        <v/>
      </c>
      <c r="M913" s="7" t="str">
        <f>Query!M913</f>
        <v/>
      </c>
      <c r="N913" s="7" t="str">
        <f>Query!N913</f>
        <v/>
      </c>
      <c r="O913" s="7" t="str">
        <f>Query!O913</f>
        <v/>
      </c>
      <c r="P913" s="7" t="str">
        <f>Query!P913</f>
        <v/>
      </c>
      <c r="Q913" s="7" t="str">
        <f>Query!Q913</f>
        <v/>
      </c>
    </row>
    <row r="914" ht="15.75" customHeight="1">
      <c r="A914" s="7" t="str">
        <f>Query!A914</f>
        <v/>
      </c>
      <c r="B914" s="7" t="str">
        <f>Query!B914</f>
        <v/>
      </c>
      <c r="C914" s="7" t="str">
        <f>Query!C914</f>
        <v/>
      </c>
      <c r="D914" s="7" t="str">
        <f>Query!D914</f>
        <v/>
      </c>
      <c r="E914" s="7" t="str">
        <f>Query!E914</f>
        <v/>
      </c>
      <c r="F914" s="7" t="str">
        <f>Query!F914</f>
        <v/>
      </c>
      <c r="G914" s="7" t="str">
        <f>Query!G914</f>
        <v/>
      </c>
      <c r="H914" s="7" t="str">
        <f>Query!H914</f>
        <v/>
      </c>
      <c r="I914" s="7" t="str">
        <f>Query!I914</f>
        <v/>
      </c>
      <c r="J914" s="7" t="str">
        <f>Query!J914</f>
        <v/>
      </c>
      <c r="K914" s="7" t="str">
        <f>Query!K914</f>
        <v/>
      </c>
      <c r="L914" s="7" t="str">
        <f>Query!L914</f>
        <v/>
      </c>
      <c r="M914" s="7" t="str">
        <f>Query!M914</f>
        <v/>
      </c>
      <c r="N914" s="7" t="str">
        <f>Query!N914</f>
        <v/>
      </c>
      <c r="O914" s="7" t="str">
        <f>Query!O914</f>
        <v/>
      </c>
      <c r="P914" s="7" t="str">
        <f>Query!P914</f>
        <v/>
      </c>
      <c r="Q914" s="7" t="str">
        <f>Query!Q914</f>
        <v/>
      </c>
    </row>
    <row r="915" ht="15.75" customHeight="1">
      <c r="A915" s="7" t="str">
        <f>Query!A915</f>
        <v/>
      </c>
      <c r="B915" s="7" t="str">
        <f>Query!B915</f>
        <v/>
      </c>
      <c r="C915" s="7" t="str">
        <f>Query!C915</f>
        <v/>
      </c>
      <c r="D915" s="7" t="str">
        <f>Query!D915</f>
        <v/>
      </c>
      <c r="E915" s="7" t="str">
        <f>Query!E915</f>
        <v/>
      </c>
      <c r="F915" s="7" t="str">
        <f>Query!F915</f>
        <v/>
      </c>
      <c r="G915" s="7" t="str">
        <f>Query!G915</f>
        <v/>
      </c>
      <c r="H915" s="7" t="str">
        <f>Query!H915</f>
        <v/>
      </c>
      <c r="I915" s="7" t="str">
        <f>Query!I915</f>
        <v/>
      </c>
      <c r="J915" s="7" t="str">
        <f>Query!J915</f>
        <v/>
      </c>
      <c r="K915" s="7" t="str">
        <f>Query!K915</f>
        <v/>
      </c>
      <c r="L915" s="7" t="str">
        <f>Query!L915</f>
        <v/>
      </c>
      <c r="M915" s="7" t="str">
        <f>Query!M915</f>
        <v/>
      </c>
      <c r="N915" s="7" t="str">
        <f>Query!N915</f>
        <v/>
      </c>
      <c r="O915" s="7" t="str">
        <f>Query!O915</f>
        <v/>
      </c>
      <c r="P915" s="7" t="str">
        <f>Query!P915</f>
        <v/>
      </c>
      <c r="Q915" s="7" t="str">
        <f>Query!Q915</f>
        <v/>
      </c>
    </row>
    <row r="916" ht="15.75" customHeight="1">
      <c r="A916" s="7" t="str">
        <f>Query!A916</f>
        <v/>
      </c>
      <c r="B916" s="7" t="str">
        <f>Query!B916</f>
        <v/>
      </c>
      <c r="C916" s="7" t="str">
        <f>Query!C916</f>
        <v/>
      </c>
      <c r="D916" s="7" t="str">
        <f>Query!D916</f>
        <v/>
      </c>
      <c r="E916" s="7" t="str">
        <f>Query!E916</f>
        <v/>
      </c>
      <c r="F916" s="7" t="str">
        <f>Query!F916</f>
        <v/>
      </c>
      <c r="G916" s="7" t="str">
        <f>Query!G916</f>
        <v/>
      </c>
      <c r="H916" s="7" t="str">
        <f>Query!H916</f>
        <v/>
      </c>
      <c r="I916" s="7" t="str">
        <f>Query!I916</f>
        <v/>
      </c>
      <c r="J916" s="7" t="str">
        <f>Query!J916</f>
        <v/>
      </c>
      <c r="K916" s="7" t="str">
        <f>Query!K916</f>
        <v/>
      </c>
      <c r="L916" s="7" t="str">
        <f>Query!L916</f>
        <v/>
      </c>
      <c r="M916" s="7" t="str">
        <f>Query!M916</f>
        <v/>
      </c>
      <c r="N916" s="7" t="str">
        <f>Query!N916</f>
        <v/>
      </c>
      <c r="O916" s="7" t="str">
        <f>Query!O916</f>
        <v/>
      </c>
      <c r="P916" s="7" t="str">
        <f>Query!P916</f>
        <v/>
      </c>
      <c r="Q916" s="7" t="str">
        <f>Query!Q916</f>
        <v/>
      </c>
    </row>
    <row r="917" ht="15.75" customHeight="1">
      <c r="A917" s="7" t="str">
        <f>Query!A917</f>
        <v/>
      </c>
      <c r="B917" s="7" t="str">
        <f>Query!B917</f>
        <v/>
      </c>
      <c r="C917" s="7" t="str">
        <f>Query!C917</f>
        <v/>
      </c>
      <c r="D917" s="7" t="str">
        <f>Query!D917</f>
        <v/>
      </c>
      <c r="E917" s="7" t="str">
        <f>Query!E917</f>
        <v/>
      </c>
      <c r="F917" s="7" t="str">
        <f>Query!F917</f>
        <v/>
      </c>
      <c r="G917" s="7" t="str">
        <f>Query!G917</f>
        <v/>
      </c>
      <c r="H917" s="7" t="str">
        <f>Query!H917</f>
        <v/>
      </c>
      <c r="I917" s="7" t="str">
        <f>Query!I917</f>
        <v/>
      </c>
      <c r="J917" s="7" t="str">
        <f>Query!J917</f>
        <v/>
      </c>
      <c r="K917" s="7" t="str">
        <f>Query!K917</f>
        <v/>
      </c>
      <c r="L917" s="7" t="str">
        <f>Query!L917</f>
        <v/>
      </c>
      <c r="M917" s="7" t="str">
        <f>Query!M917</f>
        <v/>
      </c>
      <c r="N917" s="7" t="str">
        <f>Query!N917</f>
        <v/>
      </c>
      <c r="O917" s="7" t="str">
        <f>Query!O917</f>
        <v/>
      </c>
      <c r="P917" s="7" t="str">
        <f>Query!P917</f>
        <v/>
      </c>
      <c r="Q917" s="7" t="str">
        <f>Query!Q917</f>
        <v/>
      </c>
    </row>
    <row r="918" ht="15.75" customHeight="1">
      <c r="A918" s="7" t="str">
        <f>Query!A918</f>
        <v/>
      </c>
      <c r="B918" s="7" t="str">
        <f>Query!B918</f>
        <v/>
      </c>
      <c r="C918" s="7" t="str">
        <f>Query!C918</f>
        <v/>
      </c>
      <c r="D918" s="7" t="str">
        <f>Query!D918</f>
        <v/>
      </c>
      <c r="E918" s="7" t="str">
        <f>Query!E918</f>
        <v/>
      </c>
      <c r="F918" s="7" t="str">
        <f>Query!F918</f>
        <v/>
      </c>
      <c r="G918" s="7" t="str">
        <f>Query!G918</f>
        <v/>
      </c>
      <c r="H918" s="7" t="str">
        <f>Query!H918</f>
        <v/>
      </c>
      <c r="I918" s="7" t="str">
        <f>Query!I918</f>
        <v/>
      </c>
      <c r="J918" s="7" t="str">
        <f>Query!J918</f>
        <v/>
      </c>
      <c r="K918" s="7" t="str">
        <f>Query!K918</f>
        <v/>
      </c>
      <c r="L918" s="7" t="str">
        <f>Query!L918</f>
        <v/>
      </c>
      <c r="M918" s="7" t="str">
        <f>Query!M918</f>
        <v/>
      </c>
      <c r="N918" s="7" t="str">
        <f>Query!N918</f>
        <v/>
      </c>
      <c r="O918" s="7" t="str">
        <f>Query!O918</f>
        <v/>
      </c>
      <c r="P918" s="7" t="str">
        <f>Query!P918</f>
        <v/>
      </c>
      <c r="Q918" s="7" t="str">
        <f>Query!Q918</f>
        <v/>
      </c>
    </row>
    <row r="919" ht="15.75" customHeight="1">
      <c r="A919" s="7" t="str">
        <f>Query!A919</f>
        <v/>
      </c>
      <c r="B919" s="7" t="str">
        <f>Query!B919</f>
        <v/>
      </c>
      <c r="C919" s="7" t="str">
        <f>Query!C919</f>
        <v/>
      </c>
      <c r="D919" s="7" t="str">
        <f>Query!D919</f>
        <v/>
      </c>
      <c r="E919" s="7" t="str">
        <f>Query!E919</f>
        <v/>
      </c>
      <c r="F919" s="7" t="str">
        <f>Query!F919</f>
        <v/>
      </c>
      <c r="G919" s="7" t="str">
        <f>Query!G919</f>
        <v/>
      </c>
      <c r="H919" s="7" t="str">
        <f>Query!H919</f>
        <v/>
      </c>
      <c r="I919" s="7" t="str">
        <f>Query!I919</f>
        <v/>
      </c>
      <c r="J919" s="7" t="str">
        <f>Query!J919</f>
        <v/>
      </c>
      <c r="K919" s="7" t="str">
        <f>Query!K919</f>
        <v/>
      </c>
      <c r="L919" s="7" t="str">
        <f>Query!L919</f>
        <v/>
      </c>
      <c r="M919" s="7" t="str">
        <f>Query!M919</f>
        <v/>
      </c>
      <c r="N919" s="7" t="str">
        <f>Query!N919</f>
        <v/>
      </c>
      <c r="O919" s="7" t="str">
        <f>Query!O919</f>
        <v/>
      </c>
      <c r="P919" s="7" t="str">
        <f>Query!P919</f>
        <v/>
      </c>
      <c r="Q919" s="7" t="str">
        <f>Query!Q919</f>
        <v/>
      </c>
    </row>
    <row r="920" ht="15.75" customHeight="1">
      <c r="A920" s="7" t="str">
        <f>Query!A920</f>
        <v/>
      </c>
      <c r="B920" s="7" t="str">
        <f>Query!B920</f>
        <v/>
      </c>
      <c r="C920" s="7" t="str">
        <f>Query!C920</f>
        <v/>
      </c>
      <c r="D920" s="7" t="str">
        <f>Query!D920</f>
        <v/>
      </c>
      <c r="E920" s="7" t="str">
        <f>Query!E920</f>
        <v/>
      </c>
      <c r="F920" s="7" t="str">
        <f>Query!F920</f>
        <v/>
      </c>
      <c r="G920" s="7" t="str">
        <f>Query!G920</f>
        <v/>
      </c>
      <c r="H920" s="7" t="str">
        <f>Query!H920</f>
        <v/>
      </c>
      <c r="I920" s="7" t="str">
        <f>Query!I920</f>
        <v/>
      </c>
      <c r="J920" s="7" t="str">
        <f>Query!J920</f>
        <v/>
      </c>
      <c r="K920" s="7" t="str">
        <f>Query!K920</f>
        <v/>
      </c>
      <c r="L920" s="7" t="str">
        <f>Query!L920</f>
        <v/>
      </c>
      <c r="M920" s="7" t="str">
        <f>Query!M920</f>
        <v/>
      </c>
      <c r="N920" s="7" t="str">
        <f>Query!N920</f>
        <v/>
      </c>
      <c r="O920" s="7" t="str">
        <f>Query!O920</f>
        <v/>
      </c>
      <c r="P920" s="7" t="str">
        <f>Query!P920</f>
        <v/>
      </c>
      <c r="Q920" s="7" t="str">
        <f>Query!Q920</f>
        <v/>
      </c>
    </row>
    <row r="921" ht="15.75" customHeight="1">
      <c r="A921" s="7" t="str">
        <f>Query!A921</f>
        <v/>
      </c>
      <c r="B921" s="7" t="str">
        <f>Query!B921</f>
        <v/>
      </c>
      <c r="C921" s="7" t="str">
        <f>Query!C921</f>
        <v/>
      </c>
      <c r="D921" s="7" t="str">
        <f>Query!D921</f>
        <v/>
      </c>
      <c r="E921" s="7" t="str">
        <f>Query!E921</f>
        <v/>
      </c>
      <c r="F921" s="7" t="str">
        <f>Query!F921</f>
        <v/>
      </c>
      <c r="G921" s="7" t="str">
        <f>Query!G921</f>
        <v/>
      </c>
      <c r="H921" s="7" t="str">
        <f>Query!H921</f>
        <v/>
      </c>
      <c r="I921" s="7" t="str">
        <f>Query!I921</f>
        <v/>
      </c>
      <c r="J921" s="7" t="str">
        <f>Query!J921</f>
        <v/>
      </c>
      <c r="K921" s="7" t="str">
        <f>Query!K921</f>
        <v/>
      </c>
      <c r="L921" s="7" t="str">
        <f>Query!L921</f>
        <v/>
      </c>
      <c r="M921" s="7" t="str">
        <f>Query!M921</f>
        <v/>
      </c>
      <c r="N921" s="7" t="str">
        <f>Query!N921</f>
        <v/>
      </c>
      <c r="O921" s="7" t="str">
        <f>Query!O921</f>
        <v/>
      </c>
      <c r="P921" s="7" t="str">
        <f>Query!P921</f>
        <v/>
      </c>
      <c r="Q921" s="7" t="str">
        <f>Query!Q921</f>
        <v/>
      </c>
    </row>
    <row r="922" ht="15.75" customHeight="1">
      <c r="A922" s="7" t="str">
        <f>Query!A922</f>
        <v/>
      </c>
      <c r="B922" s="7" t="str">
        <f>Query!B922</f>
        <v/>
      </c>
      <c r="C922" s="7" t="str">
        <f>Query!C922</f>
        <v/>
      </c>
      <c r="D922" s="7" t="str">
        <f>Query!D922</f>
        <v/>
      </c>
      <c r="E922" s="7" t="str">
        <f>Query!E922</f>
        <v/>
      </c>
      <c r="F922" s="7" t="str">
        <f>Query!F922</f>
        <v/>
      </c>
      <c r="G922" s="7" t="str">
        <f>Query!G922</f>
        <v/>
      </c>
      <c r="H922" s="7" t="str">
        <f>Query!H922</f>
        <v/>
      </c>
      <c r="I922" s="7" t="str">
        <f>Query!I922</f>
        <v/>
      </c>
      <c r="J922" s="7" t="str">
        <f>Query!J922</f>
        <v/>
      </c>
      <c r="K922" s="7" t="str">
        <f>Query!K922</f>
        <v/>
      </c>
      <c r="L922" s="7" t="str">
        <f>Query!L922</f>
        <v/>
      </c>
      <c r="M922" s="7" t="str">
        <f>Query!M922</f>
        <v/>
      </c>
      <c r="N922" s="7" t="str">
        <f>Query!N922</f>
        <v/>
      </c>
      <c r="O922" s="7" t="str">
        <f>Query!O922</f>
        <v/>
      </c>
      <c r="P922" s="7" t="str">
        <f>Query!P922</f>
        <v/>
      </c>
      <c r="Q922" s="7" t="str">
        <f>Query!Q922</f>
        <v/>
      </c>
    </row>
    <row r="923" ht="15.75" customHeight="1">
      <c r="A923" s="7" t="str">
        <f>Query!A923</f>
        <v/>
      </c>
      <c r="B923" s="7" t="str">
        <f>Query!B923</f>
        <v/>
      </c>
      <c r="C923" s="7" t="str">
        <f>Query!C923</f>
        <v/>
      </c>
      <c r="D923" s="7" t="str">
        <f>Query!D923</f>
        <v/>
      </c>
      <c r="E923" s="7" t="str">
        <f>Query!E923</f>
        <v/>
      </c>
      <c r="F923" s="7" t="str">
        <f>Query!F923</f>
        <v/>
      </c>
      <c r="G923" s="7" t="str">
        <f>Query!G923</f>
        <v/>
      </c>
      <c r="H923" s="7" t="str">
        <f>Query!H923</f>
        <v/>
      </c>
      <c r="I923" s="7" t="str">
        <f>Query!I923</f>
        <v/>
      </c>
      <c r="J923" s="7" t="str">
        <f>Query!J923</f>
        <v/>
      </c>
      <c r="K923" s="7" t="str">
        <f>Query!K923</f>
        <v/>
      </c>
      <c r="L923" s="7" t="str">
        <f>Query!L923</f>
        <v/>
      </c>
      <c r="M923" s="7" t="str">
        <f>Query!M923</f>
        <v/>
      </c>
      <c r="N923" s="7" t="str">
        <f>Query!N923</f>
        <v/>
      </c>
      <c r="O923" s="7" t="str">
        <f>Query!O923</f>
        <v/>
      </c>
      <c r="P923" s="7" t="str">
        <f>Query!P923</f>
        <v/>
      </c>
      <c r="Q923" s="7" t="str">
        <f>Query!Q923</f>
        <v/>
      </c>
    </row>
    <row r="924" ht="15.75" customHeight="1">
      <c r="A924" s="7" t="str">
        <f>Query!A924</f>
        <v/>
      </c>
      <c r="B924" s="7" t="str">
        <f>Query!B924</f>
        <v/>
      </c>
      <c r="C924" s="7" t="str">
        <f>Query!C924</f>
        <v/>
      </c>
      <c r="D924" s="7" t="str">
        <f>Query!D924</f>
        <v/>
      </c>
      <c r="E924" s="7" t="str">
        <f>Query!E924</f>
        <v/>
      </c>
      <c r="F924" s="7" t="str">
        <f>Query!F924</f>
        <v/>
      </c>
      <c r="G924" s="7" t="str">
        <f>Query!G924</f>
        <v/>
      </c>
      <c r="H924" s="7" t="str">
        <f>Query!H924</f>
        <v/>
      </c>
      <c r="I924" s="7" t="str">
        <f>Query!I924</f>
        <v/>
      </c>
      <c r="J924" s="7" t="str">
        <f>Query!J924</f>
        <v/>
      </c>
      <c r="K924" s="7" t="str">
        <f>Query!K924</f>
        <v/>
      </c>
      <c r="L924" s="7" t="str">
        <f>Query!L924</f>
        <v/>
      </c>
      <c r="M924" s="7" t="str">
        <f>Query!M924</f>
        <v/>
      </c>
      <c r="N924" s="7" t="str">
        <f>Query!N924</f>
        <v/>
      </c>
      <c r="O924" s="7" t="str">
        <f>Query!O924</f>
        <v/>
      </c>
      <c r="P924" s="7" t="str">
        <f>Query!P924</f>
        <v/>
      </c>
      <c r="Q924" s="7" t="str">
        <f>Query!Q924</f>
        <v/>
      </c>
    </row>
    <row r="925" ht="15.75" customHeight="1">
      <c r="A925" s="7" t="str">
        <f>Query!A925</f>
        <v/>
      </c>
      <c r="B925" s="7" t="str">
        <f>Query!B925</f>
        <v/>
      </c>
      <c r="C925" s="7" t="str">
        <f>Query!C925</f>
        <v/>
      </c>
      <c r="D925" s="7" t="str">
        <f>Query!D925</f>
        <v/>
      </c>
      <c r="E925" s="7" t="str">
        <f>Query!E925</f>
        <v/>
      </c>
      <c r="F925" s="7" t="str">
        <f>Query!F925</f>
        <v/>
      </c>
      <c r="G925" s="7" t="str">
        <f>Query!G925</f>
        <v/>
      </c>
      <c r="H925" s="7" t="str">
        <f>Query!H925</f>
        <v/>
      </c>
      <c r="I925" s="7" t="str">
        <f>Query!I925</f>
        <v/>
      </c>
      <c r="J925" s="7" t="str">
        <f>Query!J925</f>
        <v/>
      </c>
      <c r="K925" s="7" t="str">
        <f>Query!K925</f>
        <v/>
      </c>
      <c r="L925" s="7" t="str">
        <f>Query!L925</f>
        <v/>
      </c>
      <c r="M925" s="7" t="str">
        <f>Query!M925</f>
        <v/>
      </c>
      <c r="N925" s="7" t="str">
        <f>Query!N925</f>
        <v/>
      </c>
      <c r="O925" s="7" t="str">
        <f>Query!O925</f>
        <v/>
      </c>
      <c r="P925" s="7" t="str">
        <f>Query!P925</f>
        <v/>
      </c>
      <c r="Q925" s="7" t="str">
        <f>Query!Q925</f>
        <v/>
      </c>
    </row>
    <row r="926" ht="15.75" customHeight="1">
      <c r="A926" s="7" t="str">
        <f>Query!A926</f>
        <v/>
      </c>
      <c r="B926" s="7" t="str">
        <f>Query!B926</f>
        <v/>
      </c>
      <c r="C926" s="7" t="str">
        <f>Query!C926</f>
        <v/>
      </c>
      <c r="D926" s="7" t="str">
        <f>Query!D926</f>
        <v/>
      </c>
      <c r="E926" s="7" t="str">
        <f>Query!E926</f>
        <v/>
      </c>
      <c r="F926" s="7" t="str">
        <f>Query!F926</f>
        <v/>
      </c>
      <c r="G926" s="7" t="str">
        <f>Query!G926</f>
        <v/>
      </c>
      <c r="H926" s="7" t="str">
        <f>Query!H926</f>
        <v/>
      </c>
      <c r="I926" s="7" t="str">
        <f>Query!I926</f>
        <v/>
      </c>
      <c r="J926" s="7" t="str">
        <f>Query!J926</f>
        <v/>
      </c>
      <c r="K926" s="7" t="str">
        <f>Query!K926</f>
        <v/>
      </c>
      <c r="L926" s="7" t="str">
        <f>Query!L926</f>
        <v/>
      </c>
      <c r="M926" s="7" t="str">
        <f>Query!M926</f>
        <v/>
      </c>
      <c r="N926" s="7" t="str">
        <f>Query!N926</f>
        <v/>
      </c>
      <c r="O926" s="7" t="str">
        <f>Query!O926</f>
        <v/>
      </c>
      <c r="P926" s="7" t="str">
        <f>Query!P926</f>
        <v/>
      </c>
      <c r="Q926" s="7" t="str">
        <f>Query!Q926</f>
        <v/>
      </c>
    </row>
    <row r="927" ht="15.75" customHeight="1">
      <c r="A927" s="7" t="str">
        <f>Query!A927</f>
        <v/>
      </c>
      <c r="B927" s="7" t="str">
        <f>Query!B927</f>
        <v/>
      </c>
      <c r="C927" s="7" t="str">
        <f>Query!C927</f>
        <v/>
      </c>
      <c r="D927" s="7" t="str">
        <f>Query!D927</f>
        <v/>
      </c>
      <c r="E927" s="7" t="str">
        <f>Query!E927</f>
        <v/>
      </c>
      <c r="F927" s="7" t="str">
        <f>Query!F927</f>
        <v/>
      </c>
      <c r="G927" s="7" t="str">
        <f>Query!G927</f>
        <v/>
      </c>
      <c r="H927" s="7" t="str">
        <f>Query!H927</f>
        <v/>
      </c>
      <c r="I927" s="7" t="str">
        <f>Query!I927</f>
        <v/>
      </c>
      <c r="J927" s="7" t="str">
        <f>Query!J927</f>
        <v/>
      </c>
      <c r="K927" s="7" t="str">
        <f>Query!K927</f>
        <v/>
      </c>
      <c r="L927" s="7" t="str">
        <f>Query!L927</f>
        <v/>
      </c>
      <c r="M927" s="7" t="str">
        <f>Query!M927</f>
        <v/>
      </c>
      <c r="N927" s="7" t="str">
        <f>Query!N927</f>
        <v/>
      </c>
      <c r="O927" s="7" t="str">
        <f>Query!O927</f>
        <v/>
      </c>
      <c r="P927" s="7" t="str">
        <f>Query!P927</f>
        <v/>
      </c>
      <c r="Q927" s="7" t="str">
        <f>Query!Q927</f>
        <v/>
      </c>
    </row>
    <row r="928" ht="15.75" customHeight="1">
      <c r="A928" s="7" t="str">
        <f>Query!A928</f>
        <v/>
      </c>
      <c r="B928" s="7" t="str">
        <f>Query!B928</f>
        <v/>
      </c>
      <c r="C928" s="7" t="str">
        <f>Query!C928</f>
        <v/>
      </c>
      <c r="D928" s="7" t="str">
        <f>Query!D928</f>
        <v/>
      </c>
      <c r="E928" s="7" t="str">
        <f>Query!E928</f>
        <v/>
      </c>
      <c r="F928" s="7" t="str">
        <f>Query!F928</f>
        <v/>
      </c>
      <c r="G928" s="7" t="str">
        <f>Query!G928</f>
        <v/>
      </c>
      <c r="H928" s="7" t="str">
        <f>Query!H928</f>
        <v/>
      </c>
      <c r="I928" s="7" t="str">
        <f>Query!I928</f>
        <v/>
      </c>
      <c r="J928" s="7" t="str">
        <f>Query!J928</f>
        <v/>
      </c>
      <c r="K928" s="7" t="str">
        <f>Query!K928</f>
        <v/>
      </c>
      <c r="L928" s="7" t="str">
        <f>Query!L928</f>
        <v/>
      </c>
      <c r="M928" s="7" t="str">
        <f>Query!M928</f>
        <v/>
      </c>
      <c r="N928" s="7" t="str">
        <f>Query!N928</f>
        <v/>
      </c>
      <c r="O928" s="7" t="str">
        <f>Query!O928</f>
        <v/>
      </c>
      <c r="P928" s="7" t="str">
        <f>Query!P928</f>
        <v/>
      </c>
      <c r="Q928" s="7" t="str">
        <f>Query!Q928</f>
        <v/>
      </c>
    </row>
    <row r="929" ht="15.75" customHeight="1">
      <c r="A929" s="7" t="str">
        <f>Query!A929</f>
        <v/>
      </c>
      <c r="B929" s="7" t="str">
        <f>Query!B929</f>
        <v/>
      </c>
      <c r="C929" s="7" t="str">
        <f>Query!C929</f>
        <v/>
      </c>
      <c r="D929" s="7" t="str">
        <f>Query!D929</f>
        <v/>
      </c>
      <c r="E929" s="7" t="str">
        <f>Query!E929</f>
        <v/>
      </c>
      <c r="F929" s="7" t="str">
        <f>Query!F929</f>
        <v/>
      </c>
      <c r="G929" s="7" t="str">
        <f>Query!G929</f>
        <v/>
      </c>
      <c r="H929" s="7" t="str">
        <f>Query!H929</f>
        <v/>
      </c>
      <c r="I929" s="7" t="str">
        <f>Query!I929</f>
        <v/>
      </c>
      <c r="J929" s="7" t="str">
        <f>Query!J929</f>
        <v/>
      </c>
      <c r="K929" s="7" t="str">
        <f>Query!K929</f>
        <v/>
      </c>
      <c r="L929" s="7" t="str">
        <f>Query!L929</f>
        <v/>
      </c>
      <c r="M929" s="7" t="str">
        <f>Query!M929</f>
        <v/>
      </c>
      <c r="N929" s="7" t="str">
        <f>Query!N929</f>
        <v/>
      </c>
      <c r="O929" s="7" t="str">
        <f>Query!O929</f>
        <v/>
      </c>
      <c r="P929" s="7" t="str">
        <f>Query!P929</f>
        <v/>
      </c>
      <c r="Q929" s="7" t="str">
        <f>Query!Q929</f>
        <v/>
      </c>
    </row>
    <row r="930" ht="15.75" customHeight="1">
      <c r="A930" s="7" t="str">
        <f>Query!A930</f>
        <v/>
      </c>
      <c r="B930" s="7" t="str">
        <f>Query!B930</f>
        <v/>
      </c>
      <c r="C930" s="7" t="str">
        <f>Query!C930</f>
        <v/>
      </c>
      <c r="D930" s="7" t="str">
        <f>Query!D930</f>
        <v/>
      </c>
      <c r="E930" s="7" t="str">
        <f>Query!E930</f>
        <v/>
      </c>
      <c r="F930" s="7" t="str">
        <f>Query!F930</f>
        <v/>
      </c>
      <c r="G930" s="7" t="str">
        <f>Query!G930</f>
        <v/>
      </c>
      <c r="H930" s="7" t="str">
        <f>Query!H930</f>
        <v/>
      </c>
      <c r="I930" s="7" t="str">
        <f>Query!I930</f>
        <v/>
      </c>
      <c r="J930" s="7" t="str">
        <f>Query!J930</f>
        <v/>
      </c>
      <c r="K930" s="7" t="str">
        <f>Query!K930</f>
        <v/>
      </c>
      <c r="L930" s="7" t="str">
        <f>Query!L930</f>
        <v/>
      </c>
      <c r="M930" s="7" t="str">
        <f>Query!M930</f>
        <v/>
      </c>
      <c r="N930" s="7" t="str">
        <f>Query!N930</f>
        <v/>
      </c>
      <c r="O930" s="7" t="str">
        <f>Query!O930</f>
        <v/>
      </c>
      <c r="P930" s="7" t="str">
        <f>Query!P930</f>
        <v/>
      </c>
      <c r="Q930" s="7" t="str">
        <f>Query!Q930</f>
        <v/>
      </c>
    </row>
    <row r="931" ht="15.75" customHeight="1">
      <c r="A931" s="7" t="str">
        <f>Query!A931</f>
        <v/>
      </c>
      <c r="B931" s="7" t="str">
        <f>Query!B931</f>
        <v/>
      </c>
      <c r="C931" s="7" t="str">
        <f>Query!C931</f>
        <v/>
      </c>
      <c r="D931" s="7" t="str">
        <f>Query!D931</f>
        <v/>
      </c>
      <c r="E931" s="7" t="str">
        <f>Query!E931</f>
        <v/>
      </c>
      <c r="F931" s="7" t="str">
        <f>Query!F931</f>
        <v/>
      </c>
      <c r="G931" s="7" t="str">
        <f>Query!G931</f>
        <v/>
      </c>
      <c r="H931" s="7" t="str">
        <f>Query!H931</f>
        <v/>
      </c>
      <c r="I931" s="7" t="str">
        <f>Query!I931</f>
        <v/>
      </c>
      <c r="J931" s="7" t="str">
        <f>Query!J931</f>
        <v/>
      </c>
      <c r="K931" s="7" t="str">
        <f>Query!K931</f>
        <v/>
      </c>
      <c r="L931" s="7" t="str">
        <f>Query!L931</f>
        <v/>
      </c>
      <c r="M931" s="7" t="str">
        <f>Query!M931</f>
        <v/>
      </c>
      <c r="N931" s="7" t="str">
        <f>Query!N931</f>
        <v/>
      </c>
      <c r="O931" s="7" t="str">
        <f>Query!O931</f>
        <v/>
      </c>
      <c r="P931" s="7" t="str">
        <f>Query!P931</f>
        <v/>
      </c>
      <c r="Q931" s="7" t="str">
        <f>Query!Q931</f>
        <v/>
      </c>
    </row>
    <row r="932" ht="15.75" customHeight="1">
      <c r="A932" s="7" t="str">
        <f>Query!A932</f>
        <v/>
      </c>
      <c r="B932" s="7" t="str">
        <f>Query!B932</f>
        <v/>
      </c>
      <c r="C932" s="7" t="str">
        <f>Query!C932</f>
        <v/>
      </c>
      <c r="D932" s="7" t="str">
        <f>Query!D932</f>
        <v/>
      </c>
      <c r="E932" s="7" t="str">
        <f>Query!E932</f>
        <v/>
      </c>
      <c r="F932" s="7" t="str">
        <f>Query!F932</f>
        <v/>
      </c>
      <c r="G932" s="7" t="str">
        <f>Query!G932</f>
        <v/>
      </c>
      <c r="H932" s="7" t="str">
        <f>Query!H932</f>
        <v/>
      </c>
      <c r="I932" s="7" t="str">
        <f>Query!I932</f>
        <v/>
      </c>
      <c r="J932" s="7" t="str">
        <f>Query!J932</f>
        <v/>
      </c>
      <c r="K932" s="7" t="str">
        <f>Query!K932</f>
        <v/>
      </c>
      <c r="L932" s="7" t="str">
        <f>Query!L932</f>
        <v/>
      </c>
      <c r="M932" s="7" t="str">
        <f>Query!M932</f>
        <v/>
      </c>
      <c r="N932" s="7" t="str">
        <f>Query!N932</f>
        <v/>
      </c>
      <c r="O932" s="7" t="str">
        <f>Query!O932</f>
        <v/>
      </c>
      <c r="P932" s="7" t="str">
        <f>Query!P932</f>
        <v/>
      </c>
      <c r="Q932" s="7" t="str">
        <f>Query!Q932</f>
        <v/>
      </c>
    </row>
    <row r="933" ht="15.75" customHeight="1">
      <c r="A933" s="7" t="str">
        <f>Query!A933</f>
        <v/>
      </c>
      <c r="B933" s="7" t="str">
        <f>Query!B933</f>
        <v/>
      </c>
      <c r="C933" s="7" t="str">
        <f>Query!C933</f>
        <v/>
      </c>
      <c r="D933" s="7" t="str">
        <f>Query!D933</f>
        <v/>
      </c>
      <c r="E933" s="7" t="str">
        <f>Query!E933</f>
        <v/>
      </c>
      <c r="F933" s="7" t="str">
        <f>Query!F933</f>
        <v/>
      </c>
      <c r="G933" s="7" t="str">
        <f>Query!G933</f>
        <v/>
      </c>
      <c r="H933" s="7" t="str">
        <f>Query!H933</f>
        <v/>
      </c>
      <c r="I933" s="7" t="str">
        <f>Query!I933</f>
        <v/>
      </c>
      <c r="J933" s="7" t="str">
        <f>Query!J933</f>
        <v/>
      </c>
      <c r="K933" s="7" t="str">
        <f>Query!K933</f>
        <v/>
      </c>
      <c r="L933" s="7" t="str">
        <f>Query!L933</f>
        <v/>
      </c>
      <c r="M933" s="7" t="str">
        <f>Query!M933</f>
        <v/>
      </c>
      <c r="N933" s="7" t="str">
        <f>Query!N933</f>
        <v/>
      </c>
      <c r="O933" s="7" t="str">
        <f>Query!O933</f>
        <v/>
      </c>
      <c r="P933" s="7" t="str">
        <f>Query!P933</f>
        <v/>
      </c>
      <c r="Q933" s="7" t="str">
        <f>Query!Q933</f>
        <v/>
      </c>
    </row>
    <row r="934" ht="15.75" customHeight="1">
      <c r="A934" s="7" t="str">
        <f>Query!A934</f>
        <v/>
      </c>
      <c r="B934" s="7" t="str">
        <f>Query!B934</f>
        <v/>
      </c>
      <c r="C934" s="7" t="str">
        <f>Query!C934</f>
        <v/>
      </c>
      <c r="D934" s="7" t="str">
        <f>Query!D934</f>
        <v/>
      </c>
      <c r="E934" s="7" t="str">
        <f>Query!E934</f>
        <v/>
      </c>
      <c r="F934" s="7" t="str">
        <f>Query!F934</f>
        <v/>
      </c>
      <c r="G934" s="7" t="str">
        <f>Query!G934</f>
        <v/>
      </c>
      <c r="H934" s="7" t="str">
        <f>Query!H934</f>
        <v/>
      </c>
      <c r="I934" s="7" t="str">
        <f>Query!I934</f>
        <v/>
      </c>
      <c r="J934" s="7" t="str">
        <f>Query!J934</f>
        <v/>
      </c>
      <c r="K934" s="7" t="str">
        <f>Query!K934</f>
        <v/>
      </c>
      <c r="L934" s="7" t="str">
        <f>Query!L934</f>
        <v/>
      </c>
      <c r="M934" s="7" t="str">
        <f>Query!M934</f>
        <v/>
      </c>
      <c r="N934" s="7" t="str">
        <f>Query!N934</f>
        <v/>
      </c>
      <c r="O934" s="7" t="str">
        <f>Query!O934</f>
        <v/>
      </c>
      <c r="P934" s="7" t="str">
        <f>Query!P934</f>
        <v/>
      </c>
      <c r="Q934" s="7" t="str">
        <f>Query!Q934</f>
        <v/>
      </c>
    </row>
    <row r="935" ht="15.75" customHeight="1">
      <c r="A935" s="7" t="str">
        <f>Query!A935</f>
        <v/>
      </c>
      <c r="B935" s="7" t="str">
        <f>Query!B935</f>
        <v/>
      </c>
      <c r="C935" s="7" t="str">
        <f>Query!C935</f>
        <v/>
      </c>
      <c r="D935" s="7" t="str">
        <f>Query!D935</f>
        <v/>
      </c>
      <c r="E935" s="7" t="str">
        <f>Query!E935</f>
        <v/>
      </c>
      <c r="F935" s="7" t="str">
        <f>Query!F935</f>
        <v/>
      </c>
      <c r="G935" s="7" t="str">
        <f>Query!G935</f>
        <v/>
      </c>
      <c r="H935" s="7" t="str">
        <f>Query!H935</f>
        <v/>
      </c>
      <c r="I935" s="7" t="str">
        <f>Query!I935</f>
        <v/>
      </c>
      <c r="J935" s="7" t="str">
        <f>Query!J935</f>
        <v/>
      </c>
      <c r="K935" s="7" t="str">
        <f>Query!K935</f>
        <v/>
      </c>
      <c r="L935" s="7" t="str">
        <f>Query!L935</f>
        <v/>
      </c>
      <c r="M935" s="7" t="str">
        <f>Query!M935</f>
        <v/>
      </c>
      <c r="N935" s="7" t="str">
        <f>Query!N935</f>
        <v/>
      </c>
      <c r="O935" s="7" t="str">
        <f>Query!O935</f>
        <v/>
      </c>
      <c r="P935" s="7" t="str">
        <f>Query!P935</f>
        <v/>
      </c>
      <c r="Q935" s="7" t="str">
        <f>Query!Q935</f>
        <v/>
      </c>
    </row>
    <row r="936" ht="15.75" customHeight="1">
      <c r="A936" s="7" t="str">
        <f>Query!A936</f>
        <v/>
      </c>
      <c r="B936" s="7" t="str">
        <f>Query!B936</f>
        <v/>
      </c>
      <c r="C936" s="7" t="str">
        <f>Query!C936</f>
        <v/>
      </c>
      <c r="D936" s="7" t="str">
        <f>Query!D936</f>
        <v/>
      </c>
      <c r="E936" s="7" t="str">
        <f>Query!E936</f>
        <v/>
      </c>
      <c r="F936" s="7" t="str">
        <f>Query!F936</f>
        <v/>
      </c>
      <c r="G936" s="7" t="str">
        <f>Query!G936</f>
        <v/>
      </c>
      <c r="H936" s="7" t="str">
        <f>Query!H936</f>
        <v/>
      </c>
      <c r="I936" s="7" t="str">
        <f>Query!I936</f>
        <v/>
      </c>
      <c r="J936" s="7" t="str">
        <f>Query!J936</f>
        <v/>
      </c>
      <c r="K936" s="7" t="str">
        <f>Query!K936</f>
        <v/>
      </c>
      <c r="L936" s="7" t="str">
        <f>Query!L936</f>
        <v/>
      </c>
      <c r="M936" s="7" t="str">
        <f>Query!M936</f>
        <v/>
      </c>
      <c r="N936" s="7" t="str">
        <f>Query!N936</f>
        <v/>
      </c>
      <c r="O936" s="7" t="str">
        <f>Query!O936</f>
        <v/>
      </c>
      <c r="P936" s="7" t="str">
        <f>Query!P936</f>
        <v/>
      </c>
      <c r="Q936" s="7" t="str">
        <f>Query!Q936</f>
        <v/>
      </c>
    </row>
    <row r="937" ht="15.75" customHeight="1">
      <c r="A937" s="7" t="str">
        <f>Query!A937</f>
        <v/>
      </c>
      <c r="B937" s="7" t="str">
        <f>Query!B937</f>
        <v/>
      </c>
      <c r="C937" s="7" t="str">
        <f>Query!C937</f>
        <v/>
      </c>
      <c r="D937" s="7" t="str">
        <f>Query!D937</f>
        <v/>
      </c>
      <c r="E937" s="7" t="str">
        <f>Query!E937</f>
        <v/>
      </c>
      <c r="F937" s="7" t="str">
        <f>Query!F937</f>
        <v/>
      </c>
      <c r="G937" s="7" t="str">
        <f>Query!G937</f>
        <v/>
      </c>
      <c r="H937" s="7" t="str">
        <f>Query!H937</f>
        <v/>
      </c>
      <c r="I937" s="7" t="str">
        <f>Query!I937</f>
        <v/>
      </c>
      <c r="J937" s="7" t="str">
        <f>Query!J937</f>
        <v/>
      </c>
      <c r="K937" s="7" t="str">
        <f>Query!K937</f>
        <v/>
      </c>
      <c r="L937" s="7" t="str">
        <f>Query!L937</f>
        <v/>
      </c>
      <c r="M937" s="7" t="str">
        <f>Query!M937</f>
        <v/>
      </c>
      <c r="N937" s="7" t="str">
        <f>Query!N937</f>
        <v/>
      </c>
      <c r="O937" s="7" t="str">
        <f>Query!O937</f>
        <v/>
      </c>
      <c r="P937" s="7" t="str">
        <f>Query!P937</f>
        <v/>
      </c>
      <c r="Q937" s="7" t="str">
        <f>Query!Q937</f>
        <v/>
      </c>
    </row>
    <row r="938" ht="15.75" customHeight="1">
      <c r="A938" s="7" t="str">
        <f>Query!A938</f>
        <v/>
      </c>
      <c r="B938" s="7" t="str">
        <f>Query!B938</f>
        <v/>
      </c>
      <c r="C938" s="7" t="str">
        <f>Query!C938</f>
        <v/>
      </c>
      <c r="D938" s="7" t="str">
        <f>Query!D938</f>
        <v/>
      </c>
      <c r="E938" s="7" t="str">
        <f>Query!E938</f>
        <v/>
      </c>
      <c r="F938" s="7" t="str">
        <f>Query!F938</f>
        <v/>
      </c>
      <c r="G938" s="7" t="str">
        <f>Query!G938</f>
        <v/>
      </c>
      <c r="H938" s="7" t="str">
        <f>Query!H938</f>
        <v/>
      </c>
      <c r="I938" s="7" t="str">
        <f>Query!I938</f>
        <v/>
      </c>
      <c r="J938" s="7" t="str">
        <f>Query!J938</f>
        <v/>
      </c>
      <c r="K938" s="7" t="str">
        <f>Query!K938</f>
        <v/>
      </c>
      <c r="L938" s="7" t="str">
        <f>Query!L938</f>
        <v/>
      </c>
      <c r="M938" s="7" t="str">
        <f>Query!M938</f>
        <v/>
      </c>
      <c r="N938" s="7" t="str">
        <f>Query!N938</f>
        <v/>
      </c>
      <c r="O938" s="7" t="str">
        <f>Query!O938</f>
        <v/>
      </c>
      <c r="P938" s="7" t="str">
        <f>Query!P938</f>
        <v/>
      </c>
      <c r="Q938" s="7" t="str">
        <f>Query!Q938</f>
        <v/>
      </c>
    </row>
    <row r="939" ht="15.75" customHeight="1">
      <c r="A939" s="7" t="str">
        <f>Query!A939</f>
        <v/>
      </c>
      <c r="B939" s="7" t="str">
        <f>Query!B939</f>
        <v/>
      </c>
      <c r="C939" s="7" t="str">
        <f>Query!C939</f>
        <v/>
      </c>
      <c r="D939" s="7" t="str">
        <f>Query!D939</f>
        <v/>
      </c>
      <c r="E939" s="7" t="str">
        <f>Query!E939</f>
        <v/>
      </c>
      <c r="F939" s="7" t="str">
        <f>Query!F939</f>
        <v/>
      </c>
      <c r="G939" s="7" t="str">
        <f>Query!G939</f>
        <v/>
      </c>
      <c r="H939" s="7" t="str">
        <f>Query!H939</f>
        <v/>
      </c>
      <c r="I939" s="7" t="str">
        <f>Query!I939</f>
        <v/>
      </c>
      <c r="J939" s="7" t="str">
        <f>Query!J939</f>
        <v/>
      </c>
      <c r="K939" s="7" t="str">
        <f>Query!K939</f>
        <v/>
      </c>
      <c r="L939" s="7" t="str">
        <f>Query!L939</f>
        <v/>
      </c>
      <c r="M939" s="7" t="str">
        <f>Query!M939</f>
        <v/>
      </c>
      <c r="N939" s="7" t="str">
        <f>Query!N939</f>
        <v/>
      </c>
      <c r="O939" s="7" t="str">
        <f>Query!O939</f>
        <v/>
      </c>
      <c r="P939" s="7" t="str">
        <f>Query!P939</f>
        <v/>
      </c>
      <c r="Q939" s="7" t="str">
        <f>Query!Q939</f>
        <v/>
      </c>
    </row>
    <row r="940" ht="15.75" customHeight="1">
      <c r="A940" s="7" t="str">
        <f>Query!A940</f>
        <v/>
      </c>
      <c r="B940" s="7" t="str">
        <f>Query!B940</f>
        <v/>
      </c>
      <c r="C940" s="7" t="str">
        <f>Query!C940</f>
        <v/>
      </c>
      <c r="D940" s="7" t="str">
        <f>Query!D940</f>
        <v/>
      </c>
      <c r="E940" s="7" t="str">
        <f>Query!E940</f>
        <v/>
      </c>
      <c r="F940" s="7" t="str">
        <f>Query!F940</f>
        <v/>
      </c>
      <c r="G940" s="7" t="str">
        <f>Query!G940</f>
        <v/>
      </c>
      <c r="H940" s="7" t="str">
        <f>Query!H940</f>
        <v/>
      </c>
      <c r="I940" s="7" t="str">
        <f>Query!I940</f>
        <v/>
      </c>
      <c r="J940" s="7" t="str">
        <f>Query!J940</f>
        <v/>
      </c>
      <c r="K940" s="7" t="str">
        <f>Query!K940</f>
        <v/>
      </c>
      <c r="L940" s="7" t="str">
        <f>Query!L940</f>
        <v/>
      </c>
      <c r="M940" s="7" t="str">
        <f>Query!M940</f>
        <v/>
      </c>
      <c r="N940" s="7" t="str">
        <f>Query!N940</f>
        <v/>
      </c>
      <c r="O940" s="7" t="str">
        <f>Query!O940</f>
        <v/>
      </c>
      <c r="P940" s="7" t="str">
        <f>Query!P940</f>
        <v/>
      </c>
      <c r="Q940" s="7" t="str">
        <f>Query!Q940</f>
        <v/>
      </c>
    </row>
    <row r="941" ht="15.75" customHeight="1">
      <c r="A941" s="7" t="str">
        <f>Query!A941</f>
        <v/>
      </c>
      <c r="B941" s="7" t="str">
        <f>Query!B941</f>
        <v/>
      </c>
      <c r="C941" s="7" t="str">
        <f>Query!C941</f>
        <v/>
      </c>
      <c r="D941" s="7" t="str">
        <f>Query!D941</f>
        <v/>
      </c>
      <c r="E941" s="7" t="str">
        <f>Query!E941</f>
        <v/>
      </c>
      <c r="F941" s="7" t="str">
        <f>Query!F941</f>
        <v/>
      </c>
      <c r="G941" s="7" t="str">
        <f>Query!G941</f>
        <v/>
      </c>
      <c r="H941" s="7" t="str">
        <f>Query!H941</f>
        <v/>
      </c>
      <c r="I941" s="7" t="str">
        <f>Query!I941</f>
        <v/>
      </c>
      <c r="J941" s="7" t="str">
        <f>Query!J941</f>
        <v/>
      </c>
      <c r="K941" s="7" t="str">
        <f>Query!K941</f>
        <v/>
      </c>
      <c r="L941" s="7" t="str">
        <f>Query!L941</f>
        <v/>
      </c>
      <c r="M941" s="7" t="str">
        <f>Query!M941</f>
        <v/>
      </c>
      <c r="N941" s="7" t="str">
        <f>Query!N941</f>
        <v/>
      </c>
      <c r="O941" s="7" t="str">
        <f>Query!O941</f>
        <v/>
      </c>
      <c r="P941" s="7" t="str">
        <f>Query!P941</f>
        <v/>
      </c>
      <c r="Q941" s="7" t="str">
        <f>Query!Q941</f>
        <v/>
      </c>
    </row>
    <row r="942" ht="15.75" customHeight="1">
      <c r="A942" s="7" t="str">
        <f>Query!A942</f>
        <v/>
      </c>
      <c r="B942" s="7" t="str">
        <f>Query!B942</f>
        <v/>
      </c>
      <c r="C942" s="7" t="str">
        <f>Query!C942</f>
        <v/>
      </c>
      <c r="D942" s="7" t="str">
        <f>Query!D942</f>
        <v/>
      </c>
      <c r="E942" s="7" t="str">
        <f>Query!E942</f>
        <v/>
      </c>
      <c r="F942" s="7" t="str">
        <f>Query!F942</f>
        <v/>
      </c>
      <c r="G942" s="7" t="str">
        <f>Query!G942</f>
        <v/>
      </c>
      <c r="H942" s="7" t="str">
        <f>Query!H942</f>
        <v/>
      </c>
      <c r="I942" s="7" t="str">
        <f>Query!I942</f>
        <v/>
      </c>
      <c r="J942" s="7" t="str">
        <f>Query!J942</f>
        <v/>
      </c>
      <c r="K942" s="7" t="str">
        <f>Query!K942</f>
        <v/>
      </c>
      <c r="L942" s="7" t="str">
        <f>Query!L942</f>
        <v/>
      </c>
      <c r="M942" s="7" t="str">
        <f>Query!M942</f>
        <v/>
      </c>
      <c r="N942" s="7" t="str">
        <f>Query!N942</f>
        <v/>
      </c>
      <c r="O942" s="7" t="str">
        <f>Query!O942</f>
        <v/>
      </c>
      <c r="P942" s="7" t="str">
        <f>Query!P942</f>
        <v/>
      </c>
      <c r="Q942" s="7" t="str">
        <f>Query!Q942</f>
        <v/>
      </c>
    </row>
    <row r="943" ht="15.75" customHeight="1">
      <c r="A943" s="7" t="str">
        <f>Query!A943</f>
        <v/>
      </c>
      <c r="B943" s="7" t="str">
        <f>Query!B943</f>
        <v/>
      </c>
      <c r="C943" s="7" t="str">
        <f>Query!C943</f>
        <v/>
      </c>
      <c r="D943" s="7" t="str">
        <f>Query!D943</f>
        <v/>
      </c>
      <c r="E943" s="7" t="str">
        <f>Query!E943</f>
        <v/>
      </c>
      <c r="F943" s="7" t="str">
        <f>Query!F943</f>
        <v/>
      </c>
      <c r="G943" s="7" t="str">
        <f>Query!G943</f>
        <v/>
      </c>
      <c r="H943" s="7" t="str">
        <f>Query!H943</f>
        <v/>
      </c>
      <c r="I943" s="7" t="str">
        <f>Query!I943</f>
        <v/>
      </c>
      <c r="J943" s="7" t="str">
        <f>Query!J943</f>
        <v/>
      </c>
      <c r="K943" s="7" t="str">
        <f>Query!K943</f>
        <v/>
      </c>
      <c r="L943" s="7" t="str">
        <f>Query!L943</f>
        <v/>
      </c>
      <c r="M943" s="7" t="str">
        <f>Query!M943</f>
        <v/>
      </c>
      <c r="N943" s="7" t="str">
        <f>Query!N943</f>
        <v/>
      </c>
      <c r="O943" s="7" t="str">
        <f>Query!O943</f>
        <v/>
      </c>
      <c r="P943" s="7" t="str">
        <f>Query!P943</f>
        <v/>
      </c>
      <c r="Q943" s="7" t="str">
        <f>Query!Q943</f>
        <v/>
      </c>
    </row>
    <row r="944" ht="15.75" customHeight="1">
      <c r="A944" s="7" t="str">
        <f>Query!A944</f>
        <v/>
      </c>
      <c r="B944" s="7" t="str">
        <f>Query!B944</f>
        <v/>
      </c>
      <c r="C944" s="7" t="str">
        <f>Query!C944</f>
        <v/>
      </c>
      <c r="D944" s="7" t="str">
        <f>Query!D944</f>
        <v/>
      </c>
      <c r="E944" s="7" t="str">
        <f>Query!E944</f>
        <v/>
      </c>
      <c r="F944" s="7" t="str">
        <f>Query!F944</f>
        <v/>
      </c>
      <c r="G944" s="7" t="str">
        <f>Query!G944</f>
        <v/>
      </c>
      <c r="H944" s="7" t="str">
        <f>Query!H944</f>
        <v/>
      </c>
      <c r="I944" s="7" t="str">
        <f>Query!I944</f>
        <v/>
      </c>
      <c r="J944" s="7" t="str">
        <f>Query!J944</f>
        <v/>
      </c>
      <c r="K944" s="7" t="str">
        <f>Query!K944</f>
        <v/>
      </c>
      <c r="L944" s="7" t="str">
        <f>Query!L944</f>
        <v/>
      </c>
      <c r="M944" s="7" t="str">
        <f>Query!M944</f>
        <v/>
      </c>
      <c r="N944" s="7" t="str">
        <f>Query!N944</f>
        <v/>
      </c>
      <c r="O944" s="7" t="str">
        <f>Query!O944</f>
        <v/>
      </c>
      <c r="P944" s="7" t="str">
        <f>Query!P944</f>
        <v/>
      </c>
      <c r="Q944" s="7" t="str">
        <f>Query!Q944</f>
        <v/>
      </c>
    </row>
    <row r="945" ht="15.75" customHeight="1">
      <c r="A945" s="7" t="str">
        <f>Query!A945</f>
        <v/>
      </c>
      <c r="B945" s="7" t="str">
        <f>Query!B945</f>
        <v/>
      </c>
      <c r="C945" s="7" t="str">
        <f>Query!C945</f>
        <v/>
      </c>
      <c r="D945" s="7" t="str">
        <f>Query!D945</f>
        <v/>
      </c>
      <c r="E945" s="7" t="str">
        <f>Query!E945</f>
        <v/>
      </c>
      <c r="F945" s="7" t="str">
        <f>Query!F945</f>
        <v/>
      </c>
      <c r="G945" s="7" t="str">
        <f>Query!G945</f>
        <v/>
      </c>
      <c r="H945" s="7" t="str">
        <f>Query!H945</f>
        <v/>
      </c>
      <c r="I945" s="7" t="str">
        <f>Query!I945</f>
        <v/>
      </c>
      <c r="J945" s="7" t="str">
        <f>Query!J945</f>
        <v/>
      </c>
      <c r="K945" s="7" t="str">
        <f>Query!K945</f>
        <v/>
      </c>
      <c r="L945" s="7" t="str">
        <f>Query!L945</f>
        <v/>
      </c>
      <c r="M945" s="7" t="str">
        <f>Query!M945</f>
        <v/>
      </c>
      <c r="N945" s="7" t="str">
        <f>Query!N945</f>
        <v/>
      </c>
      <c r="O945" s="7" t="str">
        <f>Query!O945</f>
        <v/>
      </c>
      <c r="P945" s="7" t="str">
        <f>Query!P945</f>
        <v/>
      </c>
      <c r="Q945" s="7" t="str">
        <f>Query!Q945</f>
        <v/>
      </c>
    </row>
    <row r="946" ht="15.75" customHeight="1">
      <c r="A946" s="7" t="str">
        <f>Query!A946</f>
        <v/>
      </c>
      <c r="B946" s="7" t="str">
        <f>Query!B946</f>
        <v/>
      </c>
      <c r="C946" s="7" t="str">
        <f>Query!C946</f>
        <v/>
      </c>
      <c r="D946" s="7" t="str">
        <f>Query!D946</f>
        <v/>
      </c>
      <c r="E946" s="7" t="str">
        <f>Query!E946</f>
        <v/>
      </c>
      <c r="F946" s="7" t="str">
        <f>Query!F946</f>
        <v/>
      </c>
      <c r="G946" s="7" t="str">
        <f>Query!G946</f>
        <v/>
      </c>
      <c r="H946" s="7" t="str">
        <f>Query!H946</f>
        <v/>
      </c>
      <c r="I946" s="7" t="str">
        <f>Query!I946</f>
        <v/>
      </c>
      <c r="J946" s="7" t="str">
        <f>Query!J946</f>
        <v/>
      </c>
      <c r="K946" s="7" t="str">
        <f>Query!K946</f>
        <v/>
      </c>
      <c r="L946" s="7" t="str">
        <f>Query!L946</f>
        <v/>
      </c>
      <c r="M946" s="7" t="str">
        <f>Query!M946</f>
        <v/>
      </c>
      <c r="N946" s="7" t="str">
        <f>Query!N946</f>
        <v/>
      </c>
      <c r="O946" s="7" t="str">
        <f>Query!O946</f>
        <v/>
      </c>
      <c r="P946" s="7" t="str">
        <f>Query!P946</f>
        <v/>
      </c>
      <c r="Q946" s="7" t="str">
        <f>Query!Q946</f>
        <v/>
      </c>
    </row>
    <row r="947" ht="15.75" customHeight="1">
      <c r="A947" s="7" t="str">
        <f>Query!A947</f>
        <v/>
      </c>
      <c r="B947" s="7" t="str">
        <f>Query!B947</f>
        <v/>
      </c>
      <c r="C947" s="7" t="str">
        <f>Query!C947</f>
        <v/>
      </c>
      <c r="D947" s="7" t="str">
        <f>Query!D947</f>
        <v/>
      </c>
      <c r="E947" s="7" t="str">
        <f>Query!E947</f>
        <v/>
      </c>
      <c r="F947" s="7" t="str">
        <f>Query!F947</f>
        <v/>
      </c>
      <c r="G947" s="7" t="str">
        <f>Query!G947</f>
        <v/>
      </c>
      <c r="H947" s="7" t="str">
        <f>Query!H947</f>
        <v/>
      </c>
      <c r="I947" s="7" t="str">
        <f>Query!I947</f>
        <v/>
      </c>
      <c r="J947" s="7" t="str">
        <f>Query!J947</f>
        <v/>
      </c>
      <c r="K947" s="7" t="str">
        <f>Query!K947</f>
        <v/>
      </c>
      <c r="L947" s="7" t="str">
        <f>Query!L947</f>
        <v/>
      </c>
      <c r="M947" s="7" t="str">
        <f>Query!M947</f>
        <v/>
      </c>
      <c r="N947" s="7" t="str">
        <f>Query!N947</f>
        <v/>
      </c>
      <c r="O947" s="7" t="str">
        <f>Query!O947</f>
        <v/>
      </c>
      <c r="P947" s="7" t="str">
        <f>Query!P947</f>
        <v/>
      </c>
      <c r="Q947" s="7" t="str">
        <f>Query!Q947</f>
        <v/>
      </c>
    </row>
    <row r="948" ht="15.75" customHeight="1">
      <c r="A948" s="7" t="str">
        <f>Query!A948</f>
        <v/>
      </c>
      <c r="B948" s="7" t="str">
        <f>Query!B948</f>
        <v/>
      </c>
      <c r="C948" s="7" t="str">
        <f>Query!C948</f>
        <v/>
      </c>
      <c r="D948" s="7" t="str">
        <f>Query!D948</f>
        <v/>
      </c>
      <c r="E948" s="7" t="str">
        <f>Query!E948</f>
        <v/>
      </c>
      <c r="F948" s="7" t="str">
        <f>Query!F948</f>
        <v/>
      </c>
      <c r="G948" s="7" t="str">
        <f>Query!G948</f>
        <v/>
      </c>
      <c r="H948" s="7" t="str">
        <f>Query!H948</f>
        <v/>
      </c>
      <c r="I948" s="7" t="str">
        <f>Query!I948</f>
        <v/>
      </c>
      <c r="J948" s="7" t="str">
        <f>Query!J948</f>
        <v/>
      </c>
      <c r="K948" s="7" t="str">
        <f>Query!K948</f>
        <v/>
      </c>
      <c r="L948" s="7" t="str">
        <f>Query!L948</f>
        <v/>
      </c>
      <c r="M948" s="7" t="str">
        <f>Query!M948</f>
        <v/>
      </c>
      <c r="N948" s="7" t="str">
        <f>Query!N948</f>
        <v/>
      </c>
      <c r="O948" s="7" t="str">
        <f>Query!O948</f>
        <v/>
      </c>
      <c r="P948" s="7" t="str">
        <f>Query!P948</f>
        <v/>
      </c>
      <c r="Q948" s="7" t="str">
        <f>Query!Q948</f>
        <v/>
      </c>
    </row>
    <row r="949" ht="15.75" customHeight="1">
      <c r="A949" s="7" t="str">
        <f>Query!A949</f>
        <v/>
      </c>
      <c r="B949" s="7" t="str">
        <f>Query!B949</f>
        <v/>
      </c>
      <c r="C949" s="7" t="str">
        <f>Query!C949</f>
        <v/>
      </c>
      <c r="D949" s="7" t="str">
        <f>Query!D949</f>
        <v/>
      </c>
      <c r="E949" s="7" t="str">
        <f>Query!E949</f>
        <v/>
      </c>
      <c r="F949" s="7" t="str">
        <f>Query!F949</f>
        <v/>
      </c>
      <c r="G949" s="7" t="str">
        <f>Query!G949</f>
        <v/>
      </c>
      <c r="H949" s="7" t="str">
        <f>Query!H949</f>
        <v/>
      </c>
      <c r="I949" s="7" t="str">
        <f>Query!I949</f>
        <v/>
      </c>
      <c r="J949" s="7" t="str">
        <f>Query!J949</f>
        <v/>
      </c>
      <c r="K949" s="7" t="str">
        <f>Query!K949</f>
        <v/>
      </c>
      <c r="L949" s="7" t="str">
        <f>Query!L949</f>
        <v/>
      </c>
      <c r="M949" s="7" t="str">
        <f>Query!M949</f>
        <v/>
      </c>
      <c r="N949" s="7" t="str">
        <f>Query!N949</f>
        <v/>
      </c>
      <c r="O949" s="7" t="str">
        <f>Query!O949</f>
        <v/>
      </c>
      <c r="P949" s="7" t="str">
        <f>Query!P949</f>
        <v/>
      </c>
      <c r="Q949" s="7" t="str">
        <f>Query!Q949</f>
        <v/>
      </c>
    </row>
    <row r="950" ht="15.75" customHeight="1">
      <c r="A950" s="7" t="str">
        <f>Query!A950</f>
        <v/>
      </c>
      <c r="B950" s="7" t="str">
        <f>Query!B950</f>
        <v/>
      </c>
      <c r="C950" s="7" t="str">
        <f>Query!C950</f>
        <v/>
      </c>
      <c r="D950" s="7" t="str">
        <f>Query!D950</f>
        <v/>
      </c>
      <c r="E950" s="7" t="str">
        <f>Query!E950</f>
        <v/>
      </c>
      <c r="F950" s="7" t="str">
        <f>Query!F950</f>
        <v/>
      </c>
      <c r="G950" s="7" t="str">
        <f>Query!G950</f>
        <v/>
      </c>
      <c r="H950" s="7" t="str">
        <f>Query!H950</f>
        <v/>
      </c>
      <c r="I950" s="7" t="str">
        <f>Query!I950</f>
        <v/>
      </c>
      <c r="J950" s="7" t="str">
        <f>Query!J950</f>
        <v/>
      </c>
      <c r="K950" s="7" t="str">
        <f>Query!K950</f>
        <v/>
      </c>
      <c r="L950" s="7" t="str">
        <f>Query!L950</f>
        <v/>
      </c>
      <c r="M950" s="7" t="str">
        <f>Query!M950</f>
        <v/>
      </c>
      <c r="N950" s="7" t="str">
        <f>Query!N950</f>
        <v/>
      </c>
      <c r="O950" s="7" t="str">
        <f>Query!O950</f>
        <v/>
      </c>
      <c r="P950" s="7" t="str">
        <f>Query!P950</f>
        <v/>
      </c>
      <c r="Q950" s="7" t="str">
        <f>Query!Q950</f>
        <v/>
      </c>
    </row>
    <row r="951" ht="15.75" customHeight="1">
      <c r="A951" s="7" t="str">
        <f>Query!A951</f>
        <v/>
      </c>
      <c r="B951" s="7" t="str">
        <f>Query!B951</f>
        <v/>
      </c>
      <c r="C951" s="7" t="str">
        <f>Query!C951</f>
        <v/>
      </c>
      <c r="D951" s="7" t="str">
        <f>Query!D951</f>
        <v/>
      </c>
      <c r="E951" s="7" t="str">
        <f>Query!E951</f>
        <v/>
      </c>
      <c r="F951" s="7" t="str">
        <f>Query!F951</f>
        <v/>
      </c>
      <c r="G951" s="7" t="str">
        <f>Query!G951</f>
        <v/>
      </c>
      <c r="H951" s="7" t="str">
        <f>Query!H951</f>
        <v/>
      </c>
      <c r="I951" s="7" t="str">
        <f>Query!I951</f>
        <v/>
      </c>
      <c r="J951" s="7" t="str">
        <f>Query!J951</f>
        <v/>
      </c>
      <c r="K951" s="7" t="str">
        <f>Query!K951</f>
        <v/>
      </c>
      <c r="L951" s="7" t="str">
        <f>Query!L951</f>
        <v/>
      </c>
      <c r="M951" s="7" t="str">
        <f>Query!M951</f>
        <v/>
      </c>
      <c r="N951" s="7" t="str">
        <f>Query!N951</f>
        <v/>
      </c>
      <c r="O951" s="7" t="str">
        <f>Query!O951</f>
        <v/>
      </c>
      <c r="P951" s="7" t="str">
        <f>Query!P951</f>
        <v/>
      </c>
      <c r="Q951" s="7" t="str">
        <f>Query!Q951</f>
        <v/>
      </c>
    </row>
    <row r="952" ht="15.75" customHeight="1">
      <c r="A952" s="7" t="str">
        <f>Query!A952</f>
        <v/>
      </c>
      <c r="B952" s="7" t="str">
        <f>Query!B952</f>
        <v/>
      </c>
      <c r="C952" s="7" t="str">
        <f>Query!C952</f>
        <v/>
      </c>
      <c r="D952" s="7" t="str">
        <f>Query!D952</f>
        <v/>
      </c>
      <c r="E952" s="7" t="str">
        <f>Query!E952</f>
        <v/>
      </c>
      <c r="F952" s="7" t="str">
        <f>Query!F952</f>
        <v/>
      </c>
      <c r="G952" s="7" t="str">
        <f>Query!G952</f>
        <v/>
      </c>
      <c r="H952" s="7" t="str">
        <f>Query!H952</f>
        <v/>
      </c>
      <c r="I952" s="7" t="str">
        <f>Query!I952</f>
        <v/>
      </c>
      <c r="J952" s="7" t="str">
        <f>Query!J952</f>
        <v/>
      </c>
      <c r="K952" s="7" t="str">
        <f>Query!K952</f>
        <v/>
      </c>
      <c r="L952" s="7" t="str">
        <f>Query!L952</f>
        <v/>
      </c>
      <c r="M952" s="7" t="str">
        <f>Query!M952</f>
        <v/>
      </c>
      <c r="N952" s="7" t="str">
        <f>Query!N952</f>
        <v/>
      </c>
      <c r="O952" s="7" t="str">
        <f>Query!O952</f>
        <v/>
      </c>
      <c r="P952" s="7" t="str">
        <f>Query!P952</f>
        <v/>
      </c>
      <c r="Q952" s="7" t="str">
        <f>Query!Q952</f>
        <v/>
      </c>
    </row>
    <row r="953" ht="15.75" customHeight="1">
      <c r="A953" s="7" t="str">
        <f>Query!A953</f>
        <v/>
      </c>
      <c r="B953" s="7" t="str">
        <f>Query!B953</f>
        <v/>
      </c>
      <c r="C953" s="7" t="str">
        <f>Query!C953</f>
        <v/>
      </c>
      <c r="D953" s="7" t="str">
        <f>Query!D953</f>
        <v/>
      </c>
      <c r="E953" s="7" t="str">
        <f>Query!E953</f>
        <v/>
      </c>
      <c r="F953" s="7" t="str">
        <f>Query!F953</f>
        <v/>
      </c>
      <c r="G953" s="7" t="str">
        <f>Query!G953</f>
        <v/>
      </c>
      <c r="H953" s="7" t="str">
        <f>Query!H953</f>
        <v/>
      </c>
      <c r="I953" s="7" t="str">
        <f>Query!I953</f>
        <v/>
      </c>
      <c r="J953" s="7" t="str">
        <f>Query!J953</f>
        <v/>
      </c>
      <c r="K953" s="7" t="str">
        <f>Query!K953</f>
        <v/>
      </c>
      <c r="L953" s="7" t="str">
        <f>Query!L953</f>
        <v/>
      </c>
      <c r="M953" s="7" t="str">
        <f>Query!M953</f>
        <v/>
      </c>
      <c r="N953" s="7" t="str">
        <f>Query!N953</f>
        <v/>
      </c>
      <c r="O953" s="7" t="str">
        <f>Query!O953</f>
        <v/>
      </c>
      <c r="P953" s="7" t="str">
        <f>Query!P953</f>
        <v/>
      </c>
      <c r="Q953" s="7" t="str">
        <f>Query!Q953</f>
        <v/>
      </c>
    </row>
    <row r="954" ht="15.75" customHeight="1">
      <c r="A954" s="7" t="str">
        <f>Query!A954</f>
        <v/>
      </c>
      <c r="B954" s="7" t="str">
        <f>Query!B954</f>
        <v/>
      </c>
      <c r="C954" s="7" t="str">
        <f>Query!C954</f>
        <v/>
      </c>
      <c r="D954" s="7" t="str">
        <f>Query!D954</f>
        <v/>
      </c>
      <c r="E954" s="7" t="str">
        <f>Query!E954</f>
        <v/>
      </c>
      <c r="F954" s="7" t="str">
        <f>Query!F954</f>
        <v/>
      </c>
      <c r="G954" s="7" t="str">
        <f>Query!G954</f>
        <v/>
      </c>
      <c r="H954" s="7" t="str">
        <f>Query!H954</f>
        <v/>
      </c>
      <c r="I954" s="7" t="str">
        <f>Query!I954</f>
        <v/>
      </c>
      <c r="J954" s="7" t="str">
        <f>Query!J954</f>
        <v/>
      </c>
      <c r="K954" s="7" t="str">
        <f>Query!K954</f>
        <v/>
      </c>
      <c r="L954" s="7" t="str">
        <f>Query!L954</f>
        <v/>
      </c>
      <c r="M954" s="7" t="str">
        <f>Query!M954</f>
        <v/>
      </c>
      <c r="N954" s="7" t="str">
        <f>Query!N954</f>
        <v/>
      </c>
      <c r="O954" s="7" t="str">
        <f>Query!O954</f>
        <v/>
      </c>
      <c r="P954" s="7" t="str">
        <f>Query!P954</f>
        <v/>
      </c>
      <c r="Q954" s="7" t="str">
        <f>Query!Q954</f>
        <v/>
      </c>
    </row>
    <row r="955" ht="15.75" customHeight="1">
      <c r="A955" s="7" t="str">
        <f>Query!A955</f>
        <v/>
      </c>
      <c r="B955" s="7" t="str">
        <f>Query!B955</f>
        <v/>
      </c>
      <c r="C955" s="7" t="str">
        <f>Query!C955</f>
        <v/>
      </c>
      <c r="D955" s="7" t="str">
        <f>Query!D955</f>
        <v/>
      </c>
      <c r="E955" s="7" t="str">
        <f>Query!E955</f>
        <v/>
      </c>
      <c r="F955" s="7" t="str">
        <f>Query!F955</f>
        <v/>
      </c>
      <c r="G955" s="7" t="str">
        <f>Query!G955</f>
        <v/>
      </c>
      <c r="H955" s="7" t="str">
        <f>Query!H955</f>
        <v/>
      </c>
      <c r="I955" s="7" t="str">
        <f>Query!I955</f>
        <v/>
      </c>
      <c r="J955" s="7" t="str">
        <f>Query!J955</f>
        <v/>
      </c>
      <c r="K955" s="7" t="str">
        <f>Query!K955</f>
        <v/>
      </c>
      <c r="L955" s="7" t="str">
        <f>Query!L955</f>
        <v/>
      </c>
      <c r="M955" s="7" t="str">
        <f>Query!M955</f>
        <v/>
      </c>
      <c r="N955" s="7" t="str">
        <f>Query!N955</f>
        <v/>
      </c>
      <c r="O955" s="7" t="str">
        <f>Query!O955</f>
        <v/>
      </c>
      <c r="P955" s="7" t="str">
        <f>Query!P955</f>
        <v/>
      </c>
      <c r="Q955" s="7" t="str">
        <f>Query!Q955</f>
        <v/>
      </c>
    </row>
    <row r="956" ht="15.75" customHeight="1">
      <c r="A956" s="7" t="str">
        <f>Query!A956</f>
        <v/>
      </c>
      <c r="B956" s="7" t="str">
        <f>Query!B956</f>
        <v/>
      </c>
      <c r="C956" s="7" t="str">
        <f>Query!C956</f>
        <v/>
      </c>
      <c r="D956" s="7" t="str">
        <f>Query!D956</f>
        <v/>
      </c>
      <c r="E956" s="7" t="str">
        <f>Query!E956</f>
        <v/>
      </c>
      <c r="F956" s="7" t="str">
        <f>Query!F956</f>
        <v/>
      </c>
      <c r="G956" s="7" t="str">
        <f>Query!G956</f>
        <v/>
      </c>
      <c r="H956" s="7" t="str">
        <f>Query!H956</f>
        <v/>
      </c>
      <c r="I956" s="7" t="str">
        <f>Query!I956</f>
        <v/>
      </c>
      <c r="J956" s="7" t="str">
        <f>Query!J956</f>
        <v/>
      </c>
      <c r="K956" s="7" t="str">
        <f>Query!K956</f>
        <v/>
      </c>
      <c r="L956" s="7" t="str">
        <f>Query!L956</f>
        <v/>
      </c>
      <c r="M956" s="7" t="str">
        <f>Query!M956</f>
        <v/>
      </c>
      <c r="N956" s="7" t="str">
        <f>Query!N956</f>
        <v/>
      </c>
      <c r="O956" s="7" t="str">
        <f>Query!O956</f>
        <v/>
      </c>
      <c r="P956" s="7" t="str">
        <f>Query!P956</f>
        <v/>
      </c>
      <c r="Q956" s="7" t="str">
        <f>Query!Q956</f>
        <v/>
      </c>
    </row>
    <row r="957" ht="15.75" customHeight="1">
      <c r="A957" s="7" t="str">
        <f>Query!A957</f>
        <v/>
      </c>
      <c r="B957" s="7" t="str">
        <f>Query!B957</f>
        <v/>
      </c>
      <c r="C957" s="7" t="str">
        <f>Query!C957</f>
        <v/>
      </c>
      <c r="D957" s="7" t="str">
        <f>Query!D957</f>
        <v/>
      </c>
      <c r="E957" s="7" t="str">
        <f>Query!E957</f>
        <v/>
      </c>
      <c r="F957" s="7" t="str">
        <f>Query!F957</f>
        <v/>
      </c>
      <c r="G957" s="7" t="str">
        <f>Query!G957</f>
        <v/>
      </c>
      <c r="H957" s="7" t="str">
        <f>Query!H957</f>
        <v/>
      </c>
      <c r="I957" s="7" t="str">
        <f>Query!I957</f>
        <v/>
      </c>
      <c r="J957" s="7" t="str">
        <f>Query!J957</f>
        <v/>
      </c>
      <c r="K957" s="7" t="str">
        <f>Query!K957</f>
        <v/>
      </c>
      <c r="L957" s="7" t="str">
        <f>Query!L957</f>
        <v/>
      </c>
      <c r="M957" s="7" t="str">
        <f>Query!M957</f>
        <v/>
      </c>
      <c r="N957" s="7" t="str">
        <f>Query!N957</f>
        <v/>
      </c>
      <c r="O957" s="7" t="str">
        <f>Query!O957</f>
        <v/>
      </c>
      <c r="P957" s="7" t="str">
        <f>Query!P957</f>
        <v/>
      </c>
      <c r="Q957" s="7" t="str">
        <f>Query!Q957</f>
        <v/>
      </c>
    </row>
    <row r="958" ht="15.75" customHeight="1">
      <c r="A958" s="7" t="str">
        <f>Query!A958</f>
        <v/>
      </c>
      <c r="B958" s="7" t="str">
        <f>Query!B958</f>
        <v/>
      </c>
      <c r="C958" s="7" t="str">
        <f>Query!C958</f>
        <v/>
      </c>
      <c r="D958" s="7" t="str">
        <f>Query!D958</f>
        <v/>
      </c>
      <c r="E958" s="7" t="str">
        <f>Query!E958</f>
        <v/>
      </c>
      <c r="F958" s="7" t="str">
        <f>Query!F958</f>
        <v/>
      </c>
      <c r="G958" s="7" t="str">
        <f>Query!G958</f>
        <v/>
      </c>
      <c r="H958" s="7" t="str">
        <f>Query!H958</f>
        <v/>
      </c>
      <c r="I958" s="7" t="str">
        <f>Query!I958</f>
        <v/>
      </c>
      <c r="J958" s="7" t="str">
        <f>Query!J958</f>
        <v/>
      </c>
      <c r="K958" s="7" t="str">
        <f>Query!K958</f>
        <v/>
      </c>
      <c r="L958" s="7" t="str">
        <f>Query!L958</f>
        <v/>
      </c>
      <c r="M958" s="7" t="str">
        <f>Query!M958</f>
        <v/>
      </c>
      <c r="N958" s="7" t="str">
        <f>Query!N958</f>
        <v/>
      </c>
      <c r="O958" s="7" t="str">
        <f>Query!O958</f>
        <v/>
      </c>
      <c r="P958" s="7" t="str">
        <f>Query!P958</f>
        <v/>
      </c>
      <c r="Q958" s="7" t="str">
        <f>Query!Q958</f>
        <v/>
      </c>
    </row>
    <row r="959" ht="15.75" customHeight="1">
      <c r="A959" s="7" t="str">
        <f>Query!A959</f>
        <v/>
      </c>
      <c r="B959" s="7" t="str">
        <f>Query!B959</f>
        <v/>
      </c>
      <c r="C959" s="7" t="str">
        <f>Query!C959</f>
        <v/>
      </c>
      <c r="D959" s="7" t="str">
        <f>Query!D959</f>
        <v/>
      </c>
      <c r="E959" s="7" t="str">
        <f>Query!E959</f>
        <v/>
      </c>
      <c r="F959" s="7" t="str">
        <f>Query!F959</f>
        <v/>
      </c>
      <c r="G959" s="7" t="str">
        <f>Query!G959</f>
        <v/>
      </c>
      <c r="H959" s="7" t="str">
        <f>Query!H959</f>
        <v/>
      </c>
      <c r="I959" s="7" t="str">
        <f>Query!I959</f>
        <v/>
      </c>
      <c r="J959" s="7" t="str">
        <f>Query!J959</f>
        <v/>
      </c>
      <c r="K959" s="7" t="str">
        <f>Query!K959</f>
        <v/>
      </c>
      <c r="L959" s="7" t="str">
        <f>Query!L959</f>
        <v/>
      </c>
      <c r="M959" s="7" t="str">
        <f>Query!M959</f>
        <v/>
      </c>
      <c r="N959" s="7" t="str">
        <f>Query!N959</f>
        <v/>
      </c>
      <c r="O959" s="7" t="str">
        <f>Query!O959</f>
        <v/>
      </c>
      <c r="P959" s="7" t="str">
        <f>Query!P959</f>
        <v/>
      </c>
      <c r="Q959" s="7" t="str">
        <f>Query!Q959</f>
        <v/>
      </c>
    </row>
    <row r="960" ht="15.75" customHeight="1">
      <c r="A960" s="7" t="str">
        <f>Query!A960</f>
        <v/>
      </c>
      <c r="B960" s="7" t="str">
        <f>Query!B960</f>
        <v/>
      </c>
      <c r="C960" s="7" t="str">
        <f>Query!C960</f>
        <v/>
      </c>
      <c r="D960" s="7" t="str">
        <f>Query!D960</f>
        <v/>
      </c>
      <c r="E960" s="7" t="str">
        <f>Query!E960</f>
        <v/>
      </c>
      <c r="F960" s="7" t="str">
        <f>Query!F960</f>
        <v/>
      </c>
      <c r="G960" s="7" t="str">
        <f>Query!G960</f>
        <v/>
      </c>
      <c r="H960" s="7" t="str">
        <f>Query!H960</f>
        <v/>
      </c>
      <c r="I960" s="7" t="str">
        <f>Query!I960</f>
        <v/>
      </c>
      <c r="J960" s="7" t="str">
        <f>Query!J960</f>
        <v/>
      </c>
      <c r="K960" s="7" t="str">
        <f>Query!K960</f>
        <v/>
      </c>
      <c r="L960" s="7" t="str">
        <f>Query!L960</f>
        <v/>
      </c>
      <c r="M960" s="7" t="str">
        <f>Query!M960</f>
        <v/>
      </c>
      <c r="N960" s="7" t="str">
        <f>Query!N960</f>
        <v/>
      </c>
      <c r="O960" s="7" t="str">
        <f>Query!O960</f>
        <v/>
      </c>
      <c r="P960" s="7" t="str">
        <f>Query!P960</f>
        <v/>
      </c>
      <c r="Q960" s="7" t="str">
        <f>Query!Q960</f>
        <v/>
      </c>
    </row>
    <row r="961" ht="15.75" customHeight="1">
      <c r="A961" s="7" t="str">
        <f>Query!A961</f>
        <v/>
      </c>
      <c r="B961" s="7" t="str">
        <f>Query!B961</f>
        <v/>
      </c>
      <c r="C961" s="7" t="str">
        <f>Query!C961</f>
        <v/>
      </c>
      <c r="D961" s="7" t="str">
        <f>Query!D961</f>
        <v/>
      </c>
      <c r="E961" s="7" t="str">
        <f>Query!E961</f>
        <v/>
      </c>
      <c r="F961" s="7" t="str">
        <f>Query!F961</f>
        <v/>
      </c>
      <c r="G961" s="7" t="str">
        <f>Query!G961</f>
        <v/>
      </c>
      <c r="H961" s="7" t="str">
        <f>Query!H961</f>
        <v/>
      </c>
      <c r="I961" s="7" t="str">
        <f>Query!I961</f>
        <v/>
      </c>
      <c r="J961" s="7" t="str">
        <f>Query!J961</f>
        <v/>
      </c>
      <c r="K961" s="7" t="str">
        <f>Query!K961</f>
        <v/>
      </c>
      <c r="L961" s="7" t="str">
        <f>Query!L961</f>
        <v/>
      </c>
      <c r="M961" s="7" t="str">
        <f>Query!M961</f>
        <v/>
      </c>
      <c r="N961" s="7" t="str">
        <f>Query!N961</f>
        <v/>
      </c>
      <c r="O961" s="7" t="str">
        <f>Query!O961</f>
        <v/>
      </c>
      <c r="P961" s="7" t="str">
        <f>Query!P961</f>
        <v/>
      </c>
      <c r="Q961" s="7" t="str">
        <f>Query!Q961</f>
        <v/>
      </c>
    </row>
    <row r="962" ht="15.75" customHeight="1">
      <c r="A962" s="7" t="str">
        <f>Query!A962</f>
        <v/>
      </c>
      <c r="B962" s="7" t="str">
        <f>Query!B962</f>
        <v/>
      </c>
      <c r="C962" s="7" t="str">
        <f>Query!C962</f>
        <v/>
      </c>
      <c r="D962" s="7" t="str">
        <f>Query!D962</f>
        <v/>
      </c>
      <c r="E962" s="7" t="str">
        <f>Query!E962</f>
        <v/>
      </c>
      <c r="F962" s="7" t="str">
        <f>Query!F962</f>
        <v/>
      </c>
      <c r="G962" s="7" t="str">
        <f>Query!G962</f>
        <v/>
      </c>
      <c r="H962" s="7" t="str">
        <f>Query!H962</f>
        <v/>
      </c>
      <c r="I962" s="7" t="str">
        <f>Query!I962</f>
        <v/>
      </c>
      <c r="J962" s="7" t="str">
        <f>Query!J962</f>
        <v/>
      </c>
      <c r="K962" s="7" t="str">
        <f>Query!K962</f>
        <v/>
      </c>
      <c r="L962" s="7" t="str">
        <f>Query!L962</f>
        <v/>
      </c>
      <c r="M962" s="7" t="str">
        <f>Query!M962</f>
        <v/>
      </c>
      <c r="N962" s="7" t="str">
        <f>Query!N962</f>
        <v/>
      </c>
      <c r="O962" s="7" t="str">
        <f>Query!O962</f>
        <v/>
      </c>
      <c r="P962" s="7" t="str">
        <f>Query!P962</f>
        <v/>
      </c>
      <c r="Q962" s="7" t="str">
        <f>Query!Q962</f>
        <v/>
      </c>
    </row>
    <row r="963" ht="15.75" customHeight="1">
      <c r="A963" s="7" t="str">
        <f>Query!A963</f>
        <v/>
      </c>
      <c r="B963" s="7" t="str">
        <f>Query!B963</f>
        <v/>
      </c>
      <c r="C963" s="7" t="str">
        <f>Query!C963</f>
        <v/>
      </c>
      <c r="D963" s="7" t="str">
        <f>Query!D963</f>
        <v/>
      </c>
      <c r="E963" s="7" t="str">
        <f>Query!E963</f>
        <v/>
      </c>
      <c r="F963" s="7" t="str">
        <f>Query!F963</f>
        <v/>
      </c>
      <c r="G963" s="7" t="str">
        <f>Query!G963</f>
        <v/>
      </c>
      <c r="H963" s="7" t="str">
        <f>Query!H963</f>
        <v/>
      </c>
      <c r="I963" s="7" t="str">
        <f>Query!I963</f>
        <v/>
      </c>
      <c r="J963" s="7" t="str">
        <f>Query!J963</f>
        <v/>
      </c>
      <c r="K963" s="7" t="str">
        <f>Query!K963</f>
        <v/>
      </c>
      <c r="L963" s="7" t="str">
        <f>Query!L963</f>
        <v/>
      </c>
      <c r="M963" s="7" t="str">
        <f>Query!M963</f>
        <v/>
      </c>
      <c r="N963" s="7" t="str">
        <f>Query!N963</f>
        <v/>
      </c>
      <c r="O963" s="7" t="str">
        <f>Query!O963</f>
        <v/>
      </c>
      <c r="P963" s="7" t="str">
        <f>Query!P963</f>
        <v/>
      </c>
      <c r="Q963" s="7" t="str">
        <f>Query!Q963</f>
        <v/>
      </c>
    </row>
    <row r="964" ht="15.75" customHeight="1">
      <c r="A964" s="7" t="str">
        <f>Query!A964</f>
        <v/>
      </c>
      <c r="B964" s="7" t="str">
        <f>Query!B964</f>
        <v/>
      </c>
      <c r="C964" s="7" t="str">
        <f>Query!C964</f>
        <v/>
      </c>
      <c r="D964" s="7" t="str">
        <f>Query!D964</f>
        <v/>
      </c>
      <c r="E964" s="7" t="str">
        <f>Query!E964</f>
        <v/>
      </c>
      <c r="F964" s="7" t="str">
        <f>Query!F964</f>
        <v/>
      </c>
      <c r="G964" s="7" t="str">
        <f>Query!G964</f>
        <v/>
      </c>
      <c r="H964" s="7" t="str">
        <f>Query!H964</f>
        <v/>
      </c>
      <c r="I964" s="7" t="str">
        <f>Query!I964</f>
        <v/>
      </c>
      <c r="J964" s="7" t="str">
        <f>Query!J964</f>
        <v/>
      </c>
      <c r="K964" s="7" t="str">
        <f>Query!K964</f>
        <v/>
      </c>
      <c r="L964" s="7" t="str">
        <f>Query!L964</f>
        <v/>
      </c>
      <c r="M964" s="7" t="str">
        <f>Query!M964</f>
        <v/>
      </c>
      <c r="N964" s="7" t="str">
        <f>Query!N964</f>
        <v/>
      </c>
      <c r="O964" s="7" t="str">
        <f>Query!O964</f>
        <v/>
      </c>
      <c r="P964" s="7" t="str">
        <f>Query!P964</f>
        <v/>
      </c>
      <c r="Q964" s="7" t="str">
        <f>Query!Q964</f>
        <v/>
      </c>
    </row>
    <row r="965" ht="15.75" customHeight="1">
      <c r="A965" s="7" t="str">
        <f>Query!A965</f>
        <v/>
      </c>
      <c r="B965" s="7" t="str">
        <f>Query!B965</f>
        <v/>
      </c>
      <c r="C965" s="7" t="str">
        <f>Query!C965</f>
        <v/>
      </c>
      <c r="D965" s="7" t="str">
        <f>Query!D965</f>
        <v/>
      </c>
      <c r="E965" s="7" t="str">
        <f>Query!E965</f>
        <v/>
      </c>
      <c r="F965" s="7" t="str">
        <f>Query!F965</f>
        <v/>
      </c>
      <c r="G965" s="7" t="str">
        <f>Query!G965</f>
        <v/>
      </c>
      <c r="H965" s="7" t="str">
        <f>Query!H965</f>
        <v/>
      </c>
      <c r="I965" s="7" t="str">
        <f>Query!I965</f>
        <v/>
      </c>
      <c r="J965" s="7" t="str">
        <f>Query!J965</f>
        <v/>
      </c>
      <c r="K965" s="7" t="str">
        <f>Query!K965</f>
        <v/>
      </c>
      <c r="L965" s="7" t="str">
        <f>Query!L965</f>
        <v/>
      </c>
      <c r="M965" s="7" t="str">
        <f>Query!M965</f>
        <v/>
      </c>
      <c r="N965" s="7" t="str">
        <f>Query!N965</f>
        <v/>
      </c>
      <c r="O965" s="7" t="str">
        <f>Query!O965</f>
        <v/>
      </c>
      <c r="P965" s="7" t="str">
        <f>Query!P965</f>
        <v/>
      </c>
      <c r="Q965" s="7" t="str">
        <f>Query!Q965</f>
        <v/>
      </c>
    </row>
    <row r="966" ht="15.75" customHeight="1">
      <c r="A966" s="7" t="str">
        <f>Query!A966</f>
        <v/>
      </c>
      <c r="B966" s="7" t="str">
        <f>Query!B966</f>
        <v/>
      </c>
      <c r="C966" s="7" t="str">
        <f>Query!C966</f>
        <v/>
      </c>
      <c r="D966" s="7" t="str">
        <f>Query!D966</f>
        <v/>
      </c>
      <c r="E966" s="7" t="str">
        <f>Query!E966</f>
        <v/>
      </c>
      <c r="F966" s="7" t="str">
        <f>Query!F966</f>
        <v/>
      </c>
      <c r="G966" s="7" t="str">
        <f>Query!G966</f>
        <v/>
      </c>
      <c r="H966" s="7" t="str">
        <f>Query!H966</f>
        <v/>
      </c>
      <c r="I966" s="7" t="str">
        <f>Query!I966</f>
        <v/>
      </c>
      <c r="J966" s="7" t="str">
        <f>Query!J966</f>
        <v/>
      </c>
      <c r="K966" s="7" t="str">
        <f>Query!K966</f>
        <v/>
      </c>
      <c r="L966" s="7" t="str">
        <f>Query!L966</f>
        <v/>
      </c>
      <c r="M966" s="7" t="str">
        <f>Query!M966</f>
        <v/>
      </c>
      <c r="N966" s="7" t="str">
        <f>Query!N966</f>
        <v/>
      </c>
      <c r="O966" s="7" t="str">
        <f>Query!O966</f>
        <v/>
      </c>
      <c r="P966" s="7" t="str">
        <f>Query!P966</f>
        <v/>
      </c>
      <c r="Q966" s="7" t="str">
        <f>Query!Q966</f>
        <v/>
      </c>
    </row>
    <row r="967" ht="15.75" customHeight="1">
      <c r="A967" s="7" t="str">
        <f>Query!A967</f>
        <v/>
      </c>
      <c r="B967" s="7" t="str">
        <f>Query!B967</f>
        <v/>
      </c>
      <c r="C967" s="7" t="str">
        <f>Query!C967</f>
        <v/>
      </c>
      <c r="D967" s="7" t="str">
        <f>Query!D967</f>
        <v/>
      </c>
      <c r="E967" s="7" t="str">
        <f>Query!E967</f>
        <v/>
      </c>
      <c r="F967" s="7" t="str">
        <f>Query!F967</f>
        <v/>
      </c>
      <c r="G967" s="7" t="str">
        <f>Query!G967</f>
        <v/>
      </c>
      <c r="H967" s="7" t="str">
        <f>Query!H967</f>
        <v/>
      </c>
      <c r="I967" s="7" t="str">
        <f>Query!I967</f>
        <v/>
      </c>
      <c r="J967" s="7" t="str">
        <f>Query!J967</f>
        <v/>
      </c>
      <c r="K967" s="7" t="str">
        <f>Query!K967</f>
        <v/>
      </c>
      <c r="L967" s="7" t="str">
        <f>Query!L967</f>
        <v/>
      </c>
      <c r="M967" s="7" t="str">
        <f>Query!M967</f>
        <v/>
      </c>
      <c r="N967" s="7" t="str">
        <f>Query!N967</f>
        <v/>
      </c>
      <c r="O967" s="7" t="str">
        <f>Query!O967</f>
        <v/>
      </c>
      <c r="P967" s="7" t="str">
        <f>Query!P967</f>
        <v/>
      </c>
      <c r="Q967" s="7" t="str">
        <f>Query!Q967</f>
        <v/>
      </c>
    </row>
    <row r="968" ht="15.75" customHeight="1">
      <c r="A968" s="7" t="str">
        <f>Query!A968</f>
        <v/>
      </c>
      <c r="B968" s="7" t="str">
        <f>Query!B968</f>
        <v/>
      </c>
      <c r="C968" s="7" t="str">
        <f>Query!C968</f>
        <v/>
      </c>
      <c r="D968" s="7" t="str">
        <f>Query!D968</f>
        <v/>
      </c>
      <c r="E968" s="7" t="str">
        <f>Query!E968</f>
        <v/>
      </c>
      <c r="F968" s="7" t="str">
        <f>Query!F968</f>
        <v/>
      </c>
      <c r="G968" s="7" t="str">
        <f>Query!G968</f>
        <v/>
      </c>
      <c r="H968" s="7" t="str">
        <f>Query!H968</f>
        <v/>
      </c>
      <c r="I968" s="7" t="str">
        <f>Query!I968</f>
        <v/>
      </c>
      <c r="J968" s="7" t="str">
        <f>Query!J968</f>
        <v/>
      </c>
      <c r="K968" s="7" t="str">
        <f>Query!K968</f>
        <v/>
      </c>
      <c r="L968" s="7" t="str">
        <f>Query!L968</f>
        <v/>
      </c>
      <c r="M968" s="7" t="str">
        <f>Query!M968</f>
        <v/>
      </c>
      <c r="N968" s="7" t="str">
        <f>Query!N968</f>
        <v/>
      </c>
      <c r="O968" s="7" t="str">
        <f>Query!O968</f>
        <v/>
      </c>
      <c r="P968" s="7" t="str">
        <f>Query!P968</f>
        <v/>
      </c>
      <c r="Q968" s="7" t="str">
        <f>Query!Q968</f>
        <v/>
      </c>
    </row>
    <row r="969" ht="15.75" customHeight="1">
      <c r="A969" s="7" t="str">
        <f>Query!A969</f>
        <v/>
      </c>
      <c r="B969" s="7" t="str">
        <f>Query!B969</f>
        <v/>
      </c>
      <c r="C969" s="7" t="str">
        <f>Query!C969</f>
        <v/>
      </c>
      <c r="D969" s="7" t="str">
        <f>Query!D969</f>
        <v/>
      </c>
      <c r="E969" s="7" t="str">
        <f>Query!E969</f>
        <v/>
      </c>
      <c r="F969" s="7" t="str">
        <f>Query!F969</f>
        <v/>
      </c>
      <c r="G969" s="7" t="str">
        <f>Query!G969</f>
        <v/>
      </c>
      <c r="H969" s="7" t="str">
        <f>Query!H969</f>
        <v/>
      </c>
      <c r="I969" s="7" t="str">
        <f>Query!I969</f>
        <v/>
      </c>
      <c r="J969" s="7" t="str">
        <f>Query!J969</f>
        <v/>
      </c>
      <c r="K969" s="7" t="str">
        <f>Query!K969</f>
        <v/>
      </c>
      <c r="L969" s="7" t="str">
        <f>Query!L969</f>
        <v/>
      </c>
      <c r="M969" s="7" t="str">
        <f>Query!M969</f>
        <v/>
      </c>
      <c r="N969" s="7" t="str">
        <f>Query!N969</f>
        <v/>
      </c>
      <c r="O969" s="7" t="str">
        <f>Query!O969</f>
        <v/>
      </c>
      <c r="P969" s="7" t="str">
        <f>Query!P969</f>
        <v/>
      </c>
      <c r="Q969" s="7" t="str">
        <f>Query!Q969</f>
        <v/>
      </c>
    </row>
    <row r="970" ht="15.75" customHeight="1">
      <c r="A970" s="7" t="str">
        <f>Query!A970</f>
        <v/>
      </c>
      <c r="B970" s="7" t="str">
        <f>Query!B970</f>
        <v/>
      </c>
      <c r="C970" s="7" t="str">
        <f>Query!C970</f>
        <v/>
      </c>
      <c r="D970" s="7" t="str">
        <f>Query!D970</f>
        <v/>
      </c>
      <c r="E970" s="7" t="str">
        <f>Query!E970</f>
        <v/>
      </c>
      <c r="F970" s="7" t="str">
        <f>Query!F970</f>
        <v/>
      </c>
      <c r="G970" s="7" t="str">
        <f>Query!G970</f>
        <v/>
      </c>
      <c r="H970" s="7" t="str">
        <f>Query!H970</f>
        <v/>
      </c>
      <c r="I970" s="7" t="str">
        <f>Query!I970</f>
        <v/>
      </c>
      <c r="J970" s="7" t="str">
        <f>Query!J970</f>
        <v/>
      </c>
      <c r="K970" s="7" t="str">
        <f>Query!K970</f>
        <v/>
      </c>
      <c r="L970" s="7" t="str">
        <f>Query!L970</f>
        <v/>
      </c>
      <c r="M970" s="7" t="str">
        <f>Query!M970</f>
        <v/>
      </c>
      <c r="N970" s="7" t="str">
        <f>Query!N970</f>
        <v/>
      </c>
      <c r="O970" s="7" t="str">
        <f>Query!O970</f>
        <v/>
      </c>
      <c r="P970" s="7" t="str">
        <f>Query!P970</f>
        <v/>
      </c>
      <c r="Q970" s="7" t="str">
        <f>Query!Q970</f>
        <v/>
      </c>
    </row>
    <row r="971" ht="15.75" customHeight="1">
      <c r="A971" s="7" t="str">
        <f>Query!A971</f>
        <v/>
      </c>
      <c r="B971" s="7" t="str">
        <f>Query!B971</f>
        <v/>
      </c>
      <c r="C971" s="7" t="str">
        <f>Query!C971</f>
        <v/>
      </c>
      <c r="D971" s="7" t="str">
        <f>Query!D971</f>
        <v/>
      </c>
      <c r="E971" s="7" t="str">
        <f>Query!E971</f>
        <v/>
      </c>
      <c r="F971" s="7" t="str">
        <f>Query!F971</f>
        <v/>
      </c>
      <c r="G971" s="7" t="str">
        <f>Query!G971</f>
        <v/>
      </c>
      <c r="H971" s="7" t="str">
        <f>Query!H971</f>
        <v/>
      </c>
      <c r="I971" s="7" t="str">
        <f>Query!I971</f>
        <v/>
      </c>
      <c r="J971" s="7" t="str">
        <f>Query!J971</f>
        <v/>
      </c>
      <c r="K971" s="7" t="str">
        <f>Query!K971</f>
        <v/>
      </c>
      <c r="L971" s="7" t="str">
        <f>Query!L971</f>
        <v/>
      </c>
      <c r="M971" s="7" t="str">
        <f>Query!M971</f>
        <v/>
      </c>
      <c r="N971" s="7" t="str">
        <f>Query!N971</f>
        <v/>
      </c>
      <c r="O971" s="7" t="str">
        <f>Query!O971</f>
        <v/>
      </c>
      <c r="P971" s="7" t="str">
        <f>Query!P971</f>
        <v/>
      </c>
      <c r="Q971" s="7" t="str">
        <f>Query!Q971</f>
        <v/>
      </c>
    </row>
    <row r="972" ht="15.75" customHeight="1">
      <c r="A972" s="7" t="str">
        <f>Query!A972</f>
        <v/>
      </c>
      <c r="B972" s="7" t="str">
        <f>Query!B972</f>
        <v/>
      </c>
      <c r="C972" s="7" t="str">
        <f>Query!C972</f>
        <v/>
      </c>
      <c r="D972" s="7" t="str">
        <f>Query!D972</f>
        <v/>
      </c>
      <c r="E972" s="7" t="str">
        <f>Query!E972</f>
        <v/>
      </c>
      <c r="F972" s="7" t="str">
        <f>Query!F972</f>
        <v/>
      </c>
      <c r="G972" s="7" t="str">
        <f>Query!G972</f>
        <v/>
      </c>
      <c r="H972" s="7" t="str">
        <f>Query!H972</f>
        <v/>
      </c>
      <c r="I972" s="7" t="str">
        <f>Query!I972</f>
        <v/>
      </c>
      <c r="J972" s="7" t="str">
        <f>Query!J972</f>
        <v/>
      </c>
      <c r="K972" s="7" t="str">
        <f>Query!K972</f>
        <v/>
      </c>
      <c r="L972" s="7" t="str">
        <f>Query!L972</f>
        <v/>
      </c>
      <c r="M972" s="7" t="str">
        <f>Query!M972</f>
        <v/>
      </c>
      <c r="N972" s="7" t="str">
        <f>Query!N972</f>
        <v/>
      </c>
      <c r="O972" s="7" t="str">
        <f>Query!O972</f>
        <v/>
      </c>
      <c r="P972" s="7" t="str">
        <f>Query!P972</f>
        <v/>
      </c>
      <c r="Q972" s="7" t="str">
        <f>Query!Q972</f>
        <v/>
      </c>
    </row>
    <row r="973" ht="15.75" customHeight="1">
      <c r="A973" s="7" t="str">
        <f>Query!A973</f>
        <v/>
      </c>
      <c r="B973" s="7" t="str">
        <f>Query!B973</f>
        <v/>
      </c>
      <c r="C973" s="7" t="str">
        <f>Query!C973</f>
        <v/>
      </c>
      <c r="D973" s="7" t="str">
        <f>Query!D973</f>
        <v/>
      </c>
      <c r="E973" s="7" t="str">
        <f>Query!E973</f>
        <v/>
      </c>
      <c r="F973" s="7" t="str">
        <f>Query!F973</f>
        <v/>
      </c>
      <c r="G973" s="7" t="str">
        <f>Query!G973</f>
        <v/>
      </c>
      <c r="H973" s="7" t="str">
        <f>Query!H973</f>
        <v/>
      </c>
      <c r="I973" s="7" t="str">
        <f>Query!I973</f>
        <v/>
      </c>
      <c r="J973" s="7" t="str">
        <f>Query!J973</f>
        <v/>
      </c>
      <c r="K973" s="7" t="str">
        <f>Query!K973</f>
        <v/>
      </c>
      <c r="L973" s="7" t="str">
        <f>Query!L973</f>
        <v/>
      </c>
      <c r="M973" s="7" t="str">
        <f>Query!M973</f>
        <v/>
      </c>
      <c r="N973" s="7" t="str">
        <f>Query!N973</f>
        <v/>
      </c>
      <c r="O973" s="7" t="str">
        <f>Query!O973</f>
        <v/>
      </c>
      <c r="P973" s="7" t="str">
        <f>Query!P973</f>
        <v/>
      </c>
      <c r="Q973" s="7" t="str">
        <f>Query!Q973</f>
        <v/>
      </c>
    </row>
    <row r="974" ht="15.75" customHeight="1">
      <c r="A974" s="7" t="str">
        <f>Query!A974</f>
        <v/>
      </c>
      <c r="B974" s="7" t="str">
        <f>Query!B974</f>
        <v/>
      </c>
      <c r="C974" s="7" t="str">
        <f>Query!C974</f>
        <v/>
      </c>
      <c r="D974" s="7" t="str">
        <f>Query!D974</f>
        <v/>
      </c>
      <c r="E974" s="7" t="str">
        <f>Query!E974</f>
        <v/>
      </c>
      <c r="F974" s="7" t="str">
        <f>Query!F974</f>
        <v/>
      </c>
      <c r="G974" s="7" t="str">
        <f>Query!G974</f>
        <v/>
      </c>
      <c r="H974" s="7" t="str">
        <f>Query!H974</f>
        <v/>
      </c>
      <c r="I974" s="7" t="str">
        <f>Query!I974</f>
        <v/>
      </c>
      <c r="J974" s="7" t="str">
        <f>Query!J974</f>
        <v/>
      </c>
      <c r="K974" s="7" t="str">
        <f>Query!K974</f>
        <v/>
      </c>
      <c r="L974" s="7" t="str">
        <f>Query!L974</f>
        <v/>
      </c>
      <c r="M974" s="7" t="str">
        <f>Query!M974</f>
        <v/>
      </c>
      <c r="N974" s="7" t="str">
        <f>Query!N974</f>
        <v/>
      </c>
      <c r="O974" s="7" t="str">
        <f>Query!O974</f>
        <v/>
      </c>
      <c r="P974" s="7" t="str">
        <f>Query!P974</f>
        <v/>
      </c>
      <c r="Q974" s="7" t="str">
        <f>Query!Q974</f>
        <v/>
      </c>
    </row>
    <row r="975" ht="15.75" customHeight="1">
      <c r="A975" s="7" t="str">
        <f>Query!A975</f>
        <v/>
      </c>
      <c r="B975" s="7" t="str">
        <f>Query!B975</f>
        <v/>
      </c>
      <c r="C975" s="7" t="str">
        <f>Query!C975</f>
        <v/>
      </c>
      <c r="D975" s="7" t="str">
        <f>Query!D975</f>
        <v/>
      </c>
      <c r="E975" s="7" t="str">
        <f>Query!E975</f>
        <v/>
      </c>
      <c r="F975" s="7" t="str">
        <f>Query!F975</f>
        <v/>
      </c>
      <c r="G975" s="7" t="str">
        <f>Query!G975</f>
        <v/>
      </c>
      <c r="H975" s="7" t="str">
        <f>Query!H975</f>
        <v/>
      </c>
      <c r="I975" s="7" t="str">
        <f>Query!I975</f>
        <v/>
      </c>
      <c r="J975" s="7" t="str">
        <f>Query!J975</f>
        <v/>
      </c>
      <c r="K975" s="7" t="str">
        <f>Query!K975</f>
        <v/>
      </c>
      <c r="L975" s="7" t="str">
        <f>Query!L975</f>
        <v/>
      </c>
      <c r="M975" s="7" t="str">
        <f>Query!M975</f>
        <v/>
      </c>
      <c r="N975" s="7" t="str">
        <f>Query!N975</f>
        <v/>
      </c>
      <c r="O975" s="7" t="str">
        <f>Query!O975</f>
        <v/>
      </c>
      <c r="P975" s="7" t="str">
        <f>Query!P975</f>
        <v/>
      </c>
      <c r="Q975" s="7" t="str">
        <f>Query!Q975</f>
        <v/>
      </c>
    </row>
    <row r="976" ht="15.75" customHeight="1">
      <c r="A976" s="7" t="str">
        <f>Query!A976</f>
        <v/>
      </c>
      <c r="B976" s="7" t="str">
        <f>Query!B976</f>
        <v/>
      </c>
      <c r="C976" s="7" t="str">
        <f>Query!C976</f>
        <v/>
      </c>
      <c r="D976" s="7" t="str">
        <f>Query!D976</f>
        <v/>
      </c>
      <c r="E976" s="7" t="str">
        <f>Query!E976</f>
        <v/>
      </c>
      <c r="F976" s="7" t="str">
        <f>Query!F976</f>
        <v/>
      </c>
      <c r="G976" s="7" t="str">
        <f>Query!G976</f>
        <v/>
      </c>
      <c r="H976" s="7" t="str">
        <f>Query!H976</f>
        <v/>
      </c>
      <c r="I976" s="7" t="str">
        <f>Query!I976</f>
        <v/>
      </c>
      <c r="J976" s="7" t="str">
        <f>Query!J976</f>
        <v/>
      </c>
      <c r="K976" s="7" t="str">
        <f>Query!K976</f>
        <v/>
      </c>
      <c r="L976" s="7" t="str">
        <f>Query!L976</f>
        <v/>
      </c>
      <c r="M976" s="7" t="str">
        <f>Query!M976</f>
        <v/>
      </c>
      <c r="N976" s="7" t="str">
        <f>Query!N976</f>
        <v/>
      </c>
      <c r="O976" s="7" t="str">
        <f>Query!O976</f>
        <v/>
      </c>
      <c r="P976" s="7" t="str">
        <f>Query!P976</f>
        <v/>
      </c>
      <c r="Q976" s="7" t="str">
        <f>Query!Q976</f>
        <v/>
      </c>
    </row>
    <row r="977" ht="15.75" customHeight="1">
      <c r="A977" s="7" t="str">
        <f>Query!A977</f>
        <v/>
      </c>
      <c r="B977" s="7" t="str">
        <f>Query!B977</f>
        <v/>
      </c>
      <c r="C977" s="7" t="str">
        <f>Query!C977</f>
        <v/>
      </c>
      <c r="D977" s="7" t="str">
        <f>Query!D977</f>
        <v/>
      </c>
      <c r="E977" s="7" t="str">
        <f>Query!E977</f>
        <v/>
      </c>
      <c r="F977" s="7" t="str">
        <f>Query!F977</f>
        <v/>
      </c>
      <c r="G977" s="7" t="str">
        <f>Query!G977</f>
        <v/>
      </c>
      <c r="H977" s="7" t="str">
        <f>Query!H977</f>
        <v/>
      </c>
      <c r="I977" s="7" t="str">
        <f>Query!I977</f>
        <v/>
      </c>
      <c r="J977" s="7" t="str">
        <f>Query!J977</f>
        <v/>
      </c>
      <c r="K977" s="7" t="str">
        <f>Query!K977</f>
        <v/>
      </c>
      <c r="L977" s="7" t="str">
        <f>Query!L977</f>
        <v/>
      </c>
      <c r="M977" s="7" t="str">
        <f>Query!M977</f>
        <v/>
      </c>
      <c r="N977" s="7" t="str">
        <f>Query!N977</f>
        <v/>
      </c>
      <c r="O977" s="7" t="str">
        <f>Query!O977</f>
        <v/>
      </c>
      <c r="P977" s="7" t="str">
        <f>Query!P977</f>
        <v/>
      </c>
      <c r="Q977" s="7" t="str">
        <f>Query!Q977</f>
        <v/>
      </c>
    </row>
    <row r="978" ht="15.75" customHeight="1">
      <c r="A978" s="7" t="str">
        <f>Query!A978</f>
        <v/>
      </c>
      <c r="B978" s="7" t="str">
        <f>Query!B978</f>
        <v/>
      </c>
      <c r="C978" s="7" t="str">
        <f>Query!C978</f>
        <v/>
      </c>
      <c r="D978" s="7" t="str">
        <f>Query!D978</f>
        <v/>
      </c>
      <c r="E978" s="7" t="str">
        <f>Query!E978</f>
        <v/>
      </c>
      <c r="F978" s="7" t="str">
        <f>Query!F978</f>
        <v/>
      </c>
      <c r="G978" s="7" t="str">
        <f>Query!G978</f>
        <v/>
      </c>
      <c r="H978" s="7" t="str">
        <f>Query!H978</f>
        <v/>
      </c>
      <c r="I978" s="7" t="str">
        <f>Query!I978</f>
        <v/>
      </c>
      <c r="J978" s="7" t="str">
        <f>Query!J978</f>
        <v/>
      </c>
      <c r="K978" s="7" t="str">
        <f>Query!K978</f>
        <v/>
      </c>
      <c r="L978" s="7" t="str">
        <f>Query!L978</f>
        <v/>
      </c>
      <c r="M978" s="7" t="str">
        <f>Query!M978</f>
        <v/>
      </c>
      <c r="N978" s="7" t="str">
        <f>Query!N978</f>
        <v/>
      </c>
      <c r="O978" s="7" t="str">
        <f>Query!O978</f>
        <v/>
      </c>
      <c r="P978" s="7" t="str">
        <f>Query!P978</f>
        <v/>
      </c>
      <c r="Q978" s="7" t="str">
        <f>Query!Q978</f>
        <v/>
      </c>
    </row>
    <row r="979" ht="15.75" customHeight="1">
      <c r="A979" s="7" t="str">
        <f>Query!A979</f>
        <v/>
      </c>
      <c r="B979" s="7" t="str">
        <f>Query!B979</f>
        <v/>
      </c>
      <c r="C979" s="7" t="str">
        <f>Query!C979</f>
        <v/>
      </c>
      <c r="D979" s="7" t="str">
        <f>Query!D979</f>
        <v/>
      </c>
      <c r="E979" s="7" t="str">
        <f>Query!E979</f>
        <v/>
      </c>
      <c r="F979" s="7" t="str">
        <f>Query!F979</f>
        <v/>
      </c>
      <c r="G979" s="7" t="str">
        <f>Query!G979</f>
        <v/>
      </c>
      <c r="H979" s="7" t="str">
        <f>Query!H979</f>
        <v/>
      </c>
      <c r="I979" s="7" t="str">
        <f>Query!I979</f>
        <v/>
      </c>
      <c r="J979" s="7" t="str">
        <f>Query!J979</f>
        <v/>
      </c>
      <c r="K979" s="7" t="str">
        <f>Query!K979</f>
        <v/>
      </c>
      <c r="L979" s="7" t="str">
        <f>Query!L979</f>
        <v/>
      </c>
      <c r="M979" s="7" t="str">
        <f>Query!M979</f>
        <v/>
      </c>
      <c r="N979" s="7" t="str">
        <f>Query!N979</f>
        <v/>
      </c>
      <c r="O979" s="7" t="str">
        <f>Query!O979</f>
        <v/>
      </c>
      <c r="P979" s="7" t="str">
        <f>Query!P979</f>
        <v/>
      </c>
      <c r="Q979" s="7" t="str">
        <f>Query!Q979</f>
        <v/>
      </c>
    </row>
    <row r="980" ht="15.75" customHeight="1">
      <c r="A980" s="7" t="str">
        <f>Query!A980</f>
        <v/>
      </c>
      <c r="B980" s="7" t="str">
        <f>Query!B980</f>
        <v/>
      </c>
      <c r="C980" s="7" t="str">
        <f>Query!C980</f>
        <v/>
      </c>
      <c r="D980" s="7" t="str">
        <f>Query!D980</f>
        <v/>
      </c>
      <c r="E980" s="7" t="str">
        <f>Query!E980</f>
        <v/>
      </c>
      <c r="F980" s="7" t="str">
        <f>Query!F980</f>
        <v/>
      </c>
      <c r="G980" s="7" t="str">
        <f>Query!G980</f>
        <v/>
      </c>
      <c r="H980" s="7" t="str">
        <f>Query!H980</f>
        <v/>
      </c>
      <c r="I980" s="7" t="str">
        <f>Query!I980</f>
        <v/>
      </c>
      <c r="J980" s="7" t="str">
        <f>Query!J980</f>
        <v/>
      </c>
      <c r="K980" s="7" t="str">
        <f>Query!K980</f>
        <v/>
      </c>
      <c r="L980" s="7" t="str">
        <f>Query!L980</f>
        <v/>
      </c>
      <c r="M980" s="7" t="str">
        <f>Query!M980</f>
        <v/>
      </c>
      <c r="N980" s="7" t="str">
        <f>Query!N980</f>
        <v/>
      </c>
      <c r="O980" s="7" t="str">
        <f>Query!O980</f>
        <v/>
      </c>
      <c r="P980" s="7" t="str">
        <f>Query!P980</f>
        <v/>
      </c>
      <c r="Q980" s="7" t="str">
        <f>Query!Q980</f>
        <v/>
      </c>
    </row>
    <row r="981" ht="15.75" customHeight="1">
      <c r="A981" s="7" t="str">
        <f>Query!A981</f>
        <v/>
      </c>
      <c r="B981" s="7" t="str">
        <f>Query!B981</f>
        <v/>
      </c>
      <c r="C981" s="7" t="str">
        <f>Query!C981</f>
        <v/>
      </c>
      <c r="D981" s="7" t="str">
        <f>Query!D981</f>
        <v/>
      </c>
      <c r="E981" s="7" t="str">
        <f>Query!E981</f>
        <v/>
      </c>
      <c r="F981" s="7" t="str">
        <f>Query!F981</f>
        <v/>
      </c>
      <c r="G981" s="7" t="str">
        <f>Query!G981</f>
        <v/>
      </c>
      <c r="H981" s="7" t="str">
        <f>Query!H981</f>
        <v/>
      </c>
      <c r="I981" s="7" t="str">
        <f>Query!I981</f>
        <v/>
      </c>
      <c r="J981" s="7" t="str">
        <f>Query!J981</f>
        <v/>
      </c>
      <c r="K981" s="7" t="str">
        <f>Query!K981</f>
        <v/>
      </c>
      <c r="L981" s="7" t="str">
        <f>Query!L981</f>
        <v/>
      </c>
      <c r="M981" s="7" t="str">
        <f>Query!M981</f>
        <v/>
      </c>
      <c r="N981" s="7" t="str">
        <f>Query!N981</f>
        <v/>
      </c>
      <c r="O981" s="7" t="str">
        <f>Query!O981</f>
        <v/>
      </c>
      <c r="P981" s="7" t="str">
        <f>Query!P981</f>
        <v/>
      </c>
      <c r="Q981" s="7" t="str">
        <f>Query!Q981</f>
        <v/>
      </c>
    </row>
    <row r="982" ht="15.75" customHeight="1">
      <c r="A982" s="7" t="str">
        <f>Query!A982</f>
        <v/>
      </c>
      <c r="B982" s="7" t="str">
        <f>Query!B982</f>
        <v/>
      </c>
      <c r="C982" s="7" t="str">
        <f>Query!C982</f>
        <v/>
      </c>
      <c r="D982" s="7" t="str">
        <f>Query!D982</f>
        <v/>
      </c>
      <c r="E982" s="7" t="str">
        <f>Query!E982</f>
        <v/>
      </c>
      <c r="F982" s="7" t="str">
        <f>Query!F982</f>
        <v/>
      </c>
      <c r="G982" s="7" t="str">
        <f>Query!G982</f>
        <v/>
      </c>
      <c r="H982" s="7" t="str">
        <f>Query!H982</f>
        <v/>
      </c>
      <c r="I982" s="7" t="str">
        <f>Query!I982</f>
        <v/>
      </c>
      <c r="J982" s="7" t="str">
        <f>Query!J982</f>
        <v/>
      </c>
      <c r="K982" s="7" t="str">
        <f>Query!K982</f>
        <v/>
      </c>
      <c r="L982" s="7" t="str">
        <f>Query!L982</f>
        <v/>
      </c>
      <c r="M982" s="7" t="str">
        <f>Query!M982</f>
        <v/>
      </c>
      <c r="N982" s="7" t="str">
        <f>Query!N982</f>
        <v/>
      </c>
      <c r="O982" s="7" t="str">
        <f>Query!O982</f>
        <v/>
      </c>
      <c r="P982" s="7" t="str">
        <f>Query!P982</f>
        <v/>
      </c>
      <c r="Q982" s="7" t="str">
        <f>Query!Q982</f>
        <v/>
      </c>
    </row>
    <row r="983" ht="15.75" customHeight="1">
      <c r="A983" s="7" t="str">
        <f>Query!A983</f>
        <v/>
      </c>
      <c r="B983" s="7" t="str">
        <f>Query!B983</f>
        <v/>
      </c>
      <c r="C983" s="7" t="str">
        <f>Query!C983</f>
        <v/>
      </c>
      <c r="D983" s="7" t="str">
        <f>Query!D983</f>
        <v/>
      </c>
      <c r="E983" s="7" t="str">
        <f>Query!E983</f>
        <v/>
      </c>
      <c r="F983" s="7" t="str">
        <f>Query!F983</f>
        <v/>
      </c>
      <c r="G983" s="7" t="str">
        <f>Query!G983</f>
        <v/>
      </c>
      <c r="H983" s="7" t="str">
        <f>Query!H983</f>
        <v/>
      </c>
      <c r="I983" s="7" t="str">
        <f>Query!I983</f>
        <v/>
      </c>
      <c r="J983" s="7" t="str">
        <f>Query!J983</f>
        <v/>
      </c>
      <c r="K983" s="7" t="str">
        <f>Query!K983</f>
        <v/>
      </c>
      <c r="L983" s="7" t="str">
        <f>Query!L983</f>
        <v/>
      </c>
      <c r="M983" s="7" t="str">
        <f>Query!M983</f>
        <v/>
      </c>
      <c r="N983" s="7" t="str">
        <f>Query!N983</f>
        <v/>
      </c>
      <c r="O983" s="7" t="str">
        <f>Query!O983</f>
        <v/>
      </c>
      <c r="P983" s="7" t="str">
        <f>Query!P983</f>
        <v/>
      </c>
      <c r="Q983" s="7" t="str">
        <f>Query!Q983</f>
        <v/>
      </c>
    </row>
    <row r="984" ht="15.75" customHeight="1">
      <c r="A984" s="7" t="str">
        <f>Query!A984</f>
        <v/>
      </c>
      <c r="B984" s="7" t="str">
        <f>Query!B984</f>
        <v/>
      </c>
      <c r="C984" s="7" t="str">
        <f>Query!C984</f>
        <v/>
      </c>
      <c r="D984" s="7" t="str">
        <f>Query!D984</f>
        <v/>
      </c>
      <c r="E984" s="7" t="str">
        <f>Query!E984</f>
        <v/>
      </c>
      <c r="F984" s="7" t="str">
        <f>Query!F984</f>
        <v/>
      </c>
      <c r="G984" s="7" t="str">
        <f>Query!G984</f>
        <v/>
      </c>
      <c r="H984" s="7" t="str">
        <f>Query!H984</f>
        <v/>
      </c>
      <c r="I984" s="7" t="str">
        <f>Query!I984</f>
        <v/>
      </c>
      <c r="J984" s="7" t="str">
        <f>Query!J984</f>
        <v/>
      </c>
      <c r="K984" s="7" t="str">
        <f>Query!K984</f>
        <v/>
      </c>
      <c r="L984" s="7" t="str">
        <f>Query!L984</f>
        <v/>
      </c>
      <c r="M984" s="7" t="str">
        <f>Query!M984</f>
        <v/>
      </c>
      <c r="N984" s="7" t="str">
        <f>Query!N984</f>
        <v/>
      </c>
      <c r="O984" s="7" t="str">
        <f>Query!O984</f>
        <v/>
      </c>
      <c r="P984" s="7" t="str">
        <f>Query!P984</f>
        <v/>
      </c>
      <c r="Q984" s="7" t="str">
        <f>Query!Q984</f>
        <v/>
      </c>
    </row>
    <row r="985" ht="15.75" customHeight="1">
      <c r="A985" s="7" t="str">
        <f>Query!A985</f>
        <v/>
      </c>
      <c r="B985" s="7" t="str">
        <f>Query!B985</f>
        <v/>
      </c>
      <c r="C985" s="7" t="str">
        <f>Query!C985</f>
        <v/>
      </c>
      <c r="D985" s="7" t="str">
        <f>Query!D985</f>
        <v/>
      </c>
      <c r="E985" s="7" t="str">
        <f>Query!E985</f>
        <v/>
      </c>
      <c r="F985" s="7" t="str">
        <f>Query!F985</f>
        <v/>
      </c>
      <c r="G985" s="7" t="str">
        <f>Query!G985</f>
        <v/>
      </c>
      <c r="H985" s="7" t="str">
        <f>Query!H985</f>
        <v/>
      </c>
      <c r="I985" s="7" t="str">
        <f>Query!I985</f>
        <v/>
      </c>
      <c r="J985" s="7" t="str">
        <f>Query!J985</f>
        <v/>
      </c>
      <c r="K985" s="7" t="str">
        <f>Query!K985</f>
        <v/>
      </c>
      <c r="L985" s="7" t="str">
        <f>Query!L985</f>
        <v/>
      </c>
      <c r="M985" s="7" t="str">
        <f>Query!M985</f>
        <v/>
      </c>
      <c r="N985" s="7" t="str">
        <f>Query!N985</f>
        <v/>
      </c>
      <c r="O985" s="7" t="str">
        <f>Query!O985</f>
        <v/>
      </c>
      <c r="P985" s="7" t="str">
        <f>Query!P985</f>
        <v/>
      </c>
      <c r="Q985" s="7" t="str">
        <f>Query!Q985</f>
        <v/>
      </c>
    </row>
    <row r="986" ht="15.75" customHeight="1">
      <c r="A986" s="7" t="str">
        <f>Query!A986</f>
        <v/>
      </c>
      <c r="B986" s="7" t="str">
        <f>Query!B986</f>
        <v/>
      </c>
      <c r="C986" s="7" t="str">
        <f>Query!C986</f>
        <v/>
      </c>
      <c r="D986" s="7" t="str">
        <f>Query!D986</f>
        <v/>
      </c>
      <c r="E986" s="7" t="str">
        <f>Query!E986</f>
        <v/>
      </c>
      <c r="F986" s="7" t="str">
        <f>Query!F986</f>
        <v/>
      </c>
      <c r="G986" s="7" t="str">
        <f>Query!G986</f>
        <v/>
      </c>
      <c r="H986" s="7" t="str">
        <f>Query!H986</f>
        <v/>
      </c>
      <c r="I986" s="7" t="str">
        <f>Query!I986</f>
        <v/>
      </c>
      <c r="J986" s="7" t="str">
        <f>Query!J986</f>
        <v/>
      </c>
      <c r="K986" s="7" t="str">
        <f>Query!K986</f>
        <v/>
      </c>
      <c r="L986" s="7" t="str">
        <f>Query!L986</f>
        <v/>
      </c>
      <c r="M986" s="7" t="str">
        <f>Query!M986</f>
        <v/>
      </c>
      <c r="N986" s="7" t="str">
        <f>Query!N986</f>
        <v/>
      </c>
      <c r="O986" s="7" t="str">
        <f>Query!O986</f>
        <v/>
      </c>
      <c r="P986" s="7" t="str">
        <f>Query!P986</f>
        <v/>
      </c>
      <c r="Q986" s="7" t="str">
        <f>Query!Q986</f>
        <v/>
      </c>
    </row>
    <row r="987" ht="15.75" customHeight="1">
      <c r="A987" s="7" t="str">
        <f>Query!A987</f>
        <v/>
      </c>
      <c r="B987" s="7" t="str">
        <f>Query!B987</f>
        <v/>
      </c>
      <c r="C987" s="7" t="str">
        <f>Query!C987</f>
        <v/>
      </c>
      <c r="D987" s="7" t="str">
        <f>Query!D987</f>
        <v/>
      </c>
      <c r="E987" s="7" t="str">
        <f>Query!E987</f>
        <v/>
      </c>
      <c r="F987" s="7" t="str">
        <f>Query!F987</f>
        <v/>
      </c>
      <c r="G987" s="7" t="str">
        <f>Query!G987</f>
        <v/>
      </c>
      <c r="H987" s="7" t="str">
        <f>Query!H987</f>
        <v/>
      </c>
      <c r="I987" s="7" t="str">
        <f>Query!I987</f>
        <v/>
      </c>
      <c r="J987" s="7" t="str">
        <f>Query!J987</f>
        <v/>
      </c>
      <c r="K987" s="7" t="str">
        <f>Query!K987</f>
        <v/>
      </c>
      <c r="L987" s="7" t="str">
        <f>Query!L987</f>
        <v/>
      </c>
      <c r="M987" s="7" t="str">
        <f>Query!M987</f>
        <v/>
      </c>
      <c r="N987" s="7" t="str">
        <f>Query!N987</f>
        <v/>
      </c>
      <c r="O987" s="7" t="str">
        <f>Query!O987</f>
        <v/>
      </c>
      <c r="P987" s="7" t="str">
        <f>Query!P987</f>
        <v/>
      </c>
      <c r="Q987" s="7" t="str">
        <f>Query!Q987</f>
        <v/>
      </c>
    </row>
    <row r="988" ht="15.75" customHeight="1">
      <c r="A988" s="7" t="str">
        <f>Query!A988</f>
        <v/>
      </c>
      <c r="B988" s="7" t="str">
        <f>Query!B988</f>
        <v/>
      </c>
      <c r="C988" s="7" t="str">
        <f>Query!C988</f>
        <v/>
      </c>
      <c r="D988" s="7" t="str">
        <f>Query!D988</f>
        <v/>
      </c>
      <c r="E988" s="7" t="str">
        <f>Query!E988</f>
        <v/>
      </c>
      <c r="F988" s="7" t="str">
        <f>Query!F988</f>
        <v/>
      </c>
      <c r="G988" s="7" t="str">
        <f>Query!G988</f>
        <v/>
      </c>
      <c r="H988" s="7" t="str">
        <f>Query!H988</f>
        <v/>
      </c>
      <c r="I988" s="7" t="str">
        <f>Query!I988</f>
        <v/>
      </c>
      <c r="J988" s="7" t="str">
        <f>Query!J988</f>
        <v/>
      </c>
      <c r="K988" s="7" t="str">
        <f>Query!K988</f>
        <v/>
      </c>
      <c r="L988" s="7" t="str">
        <f>Query!L988</f>
        <v/>
      </c>
      <c r="M988" s="7" t="str">
        <f>Query!M988</f>
        <v/>
      </c>
      <c r="N988" s="7" t="str">
        <f>Query!N988</f>
        <v/>
      </c>
      <c r="O988" s="7" t="str">
        <f>Query!O988</f>
        <v/>
      </c>
      <c r="P988" s="7" t="str">
        <f>Query!P988</f>
        <v/>
      </c>
      <c r="Q988" s="7" t="str">
        <f>Query!Q988</f>
        <v/>
      </c>
    </row>
    <row r="989" ht="15.75" customHeight="1">
      <c r="A989" s="7" t="str">
        <f>Query!A989</f>
        <v/>
      </c>
      <c r="B989" s="7" t="str">
        <f>Query!B989</f>
        <v/>
      </c>
      <c r="C989" s="7" t="str">
        <f>Query!C989</f>
        <v/>
      </c>
      <c r="D989" s="7" t="str">
        <f>Query!D989</f>
        <v/>
      </c>
      <c r="E989" s="7" t="str">
        <f>Query!E989</f>
        <v/>
      </c>
      <c r="F989" s="7" t="str">
        <f>Query!F989</f>
        <v/>
      </c>
      <c r="G989" s="7" t="str">
        <f>Query!G989</f>
        <v/>
      </c>
      <c r="H989" s="7" t="str">
        <f>Query!H989</f>
        <v/>
      </c>
      <c r="I989" s="7" t="str">
        <f>Query!I989</f>
        <v/>
      </c>
      <c r="J989" s="7" t="str">
        <f>Query!J989</f>
        <v/>
      </c>
      <c r="K989" s="7" t="str">
        <f>Query!K989</f>
        <v/>
      </c>
      <c r="L989" s="7" t="str">
        <f>Query!L989</f>
        <v/>
      </c>
      <c r="M989" s="7" t="str">
        <f>Query!M989</f>
        <v/>
      </c>
      <c r="N989" s="7" t="str">
        <f>Query!N989</f>
        <v/>
      </c>
      <c r="O989" s="7" t="str">
        <f>Query!O989</f>
        <v/>
      </c>
      <c r="P989" s="7" t="str">
        <f>Query!P989</f>
        <v/>
      </c>
      <c r="Q989" s="7" t="str">
        <f>Query!Q989</f>
        <v/>
      </c>
    </row>
    <row r="990" ht="15.75" customHeight="1">
      <c r="A990" s="7" t="str">
        <f>Query!A990</f>
        <v/>
      </c>
      <c r="B990" s="7" t="str">
        <f>Query!B990</f>
        <v/>
      </c>
      <c r="C990" s="7" t="str">
        <f>Query!C990</f>
        <v/>
      </c>
      <c r="D990" s="7" t="str">
        <f>Query!D990</f>
        <v/>
      </c>
      <c r="E990" s="7" t="str">
        <f>Query!E990</f>
        <v/>
      </c>
      <c r="F990" s="7" t="str">
        <f>Query!F990</f>
        <v/>
      </c>
      <c r="G990" s="7" t="str">
        <f>Query!G990</f>
        <v/>
      </c>
      <c r="H990" s="7" t="str">
        <f>Query!H990</f>
        <v/>
      </c>
      <c r="I990" s="7" t="str">
        <f>Query!I990</f>
        <v/>
      </c>
      <c r="J990" s="7" t="str">
        <f>Query!J990</f>
        <v/>
      </c>
      <c r="K990" s="7" t="str">
        <f>Query!K990</f>
        <v/>
      </c>
      <c r="L990" s="7" t="str">
        <f>Query!L990</f>
        <v/>
      </c>
      <c r="M990" s="7" t="str">
        <f>Query!M990</f>
        <v/>
      </c>
      <c r="N990" s="7" t="str">
        <f>Query!N990</f>
        <v/>
      </c>
      <c r="O990" s="7" t="str">
        <f>Query!O990</f>
        <v/>
      </c>
      <c r="P990" s="7" t="str">
        <f>Query!P990</f>
        <v/>
      </c>
      <c r="Q990" s="7" t="str">
        <f>Query!Q990</f>
        <v/>
      </c>
    </row>
    <row r="991" ht="15.75" customHeight="1">
      <c r="A991" s="7" t="str">
        <f>Query!A991</f>
        <v/>
      </c>
      <c r="B991" s="7" t="str">
        <f>Query!B991</f>
        <v/>
      </c>
      <c r="C991" s="7" t="str">
        <f>Query!C991</f>
        <v/>
      </c>
      <c r="D991" s="7" t="str">
        <f>Query!D991</f>
        <v/>
      </c>
      <c r="E991" s="7" t="str">
        <f>Query!E991</f>
        <v/>
      </c>
      <c r="F991" s="7" t="str">
        <f>Query!F991</f>
        <v/>
      </c>
      <c r="G991" s="7" t="str">
        <f>Query!G991</f>
        <v/>
      </c>
      <c r="H991" s="7" t="str">
        <f>Query!H991</f>
        <v/>
      </c>
      <c r="I991" s="7" t="str">
        <f>Query!I991</f>
        <v/>
      </c>
      <c r="J991" s="7" t="str">
        <f>Query!J991</f>
        <v/>
      </c>
      <c r="K991" s="7" t="str">
        <f>Query!K991</f>
        <v/>
      </c>
      <c r="L991" s="7" t="str">
        <f>Query!L991</f>
        <v/>
      </c>
      <c r="M991" s="7" t="str">
        <f>Query!M991</f>
        <v/>
      </c>
      <c r="N991" s="7" t="str">
        <f>Query!N991</f>
        <v/>
      </c>
      <c r="O991" s="7" t="str">
        <f>Query!O991</f>
        <v/>
      </c>
      <c r="P991" s="7" t="str">
        <f>Query!P991</f>
        <v/>
      </c>
      <c r="Q991" s="7" t="str">
        <f>Query!Q991</f>
        <v/>
      </c>
    </row>
    <row r="992" ht="15.75" customHeight="1">
      <c r="A992" s="7" t="str">
        <f>Query!A992</f>
        <v/>
      </c>
      <c r="B992" s="7" t="str">
        <f>Query!B992</f>
        <v/>
      </c>
      <c r="C992" s="7" t="str">
        <f>Query!C992</f>
        <v/>
      </c>
      <c r="D992" s="7" t="str">
        <f>Query!D992</f>
        <v/>
      </c>
      <c r="E992" s="7" t="str">
        <f>Query!E992</f>
        <v/>
      </c>
      <c r="F992" s="7" t="str">
        <f>Query!F992</f>
        <v/>
      </c>
      <c r="G992" s="7" t="str">
        <f>Query!G992</f>
        <v/>
      </c>
      <c r="H992" s="7" t="str">
        <f>Query!H992</f>
        <v/>
      </c>
      <c r="I992" s="7" t="str">
        <f>Query!I992</f>
        <v/>
      </c>
      <c r="J992" s="7" t="str">
        <f>Query!J992</f>
        <v/>
      </c>
      <c r="K992" s="7" t="str">
        <f>Query!K992</f>
        <v/>
      </c>
      <c r="L992" s="7" t="str">
        <f>Query!L992</f>
        <v/>
      </c>
      <c r="M992" s="7" t="str">
        <f>Query!M992</f>
        <v/>
      </c>
      <c r="N992" s="7" t="str">
        <f>Query!N992</f>
        <v/>
      </c>
      <c r="O992" s="7" t="str">
        <f>Query!O992</f>
        <v/>
      </c>
      <c r="P992" s="7" t="str">
        <f>Query!P992</f>
        <v/>
      </c>
      <c r="Q992" s="7" t="str">
        <f>Query!Q992</f>
        <v/>
      </c>
    </row>
    <row r="993" ht="15.75" customHeight="1">
      <c r="A993" s="7" t="str">
        <f>Query!A993</f>
        <v/>
      </c>
      <c r="B993" s="7" t="str">
        <f>Query!B993</f>
        <v/>
      </c>
      <c r="C993" s="7" t="str">
        <f>Query!C993</f>
        <v/>
      </c>
      <c r="D993" s="7" t="str">
        <f>Query!D993</f>
        <v/>
      </c>
      <c r="E993" s="7" t="str">
        <f>Query!E993</f>
        <v/>
      </c>
      <c r="F993" s="7" t="str">
        <f>Query!F993</f>
        <v/>
      </c>
      <c r="G993" s="7" t="str">
        <f>Query!G993</f>
        <v/>
      </c>
      <c r="H993" s="7" t="str">
        <f>Query!H993</f>
        <v/>
      </c>
      <c r="I993" s="7" t="str">
        <f>Query!I993</f>
        <v/>
      </c>
      <c r="J993" s="7" t="str">
        <f>Query!J993</f>
        <v/>
      </c>
      <c r="K993" s="7" t="str">
        <f>Query!K993</f>
        <v/>
      </c>
      <c r="L993" s="7" t="str">
        <f>Query!L993</f>
        <v/>
      </c>
      <c r="M993" s="7" t="str">
        <f>Query!M993</f>
        <v/>
      </c>
      <c r="N993" s="7" t="str">
        <f>Query!N993</f>
        <v/>
      </c>
      <c r="O993" s="7" t="str">
        <f>Query!O993</f>
        <v/>
      </c>
      <c r="P993" s="7" t="str">
        <f>Query!P993</f>
        <v/>
      </c>
      <c r="Q993" s="7" t="str">
        <f>Query!Q993</f>
        <v/>
      </c>
    </row>
    <row r="994" ht="15.75" customHeight="1">
      <c r="A994" s="7" t="str">
        <f>Query!A994</f>
        <v/>
      </c>
      <c r="B994" s="7" t="str">
        <f>Query!B994</f>
        <v/>
      </c>
      <c r="C994" s="7" t="str">
        <f>Query!C994</f>
        <v/>
      </c>
      <c r="D994" s="7" t="str">
        <f>Query!D994</f>
        <v/>
      </c>
      <c r="E994" s="7" t="str">
        <f>Query!E994</f>
        <v/>
      </c>
      <c r="F994" s="7" t="str">
        <f>Query!F994</f>
        <v/>
      </c>
      <c r="G994" s="7" t="str">
        <f>Query!G994</f>
        <v/>
      </c>
      <c r="H994" s="7" t="str">
        <f>Query!H994</f>
        <v/>
      </c>
      <c r="I994" s="7" t="str">
        <f>Query!I994</f>
        <v/>
      </c>
      <c r="J994" s="7" t="str">
        <f>Query!J994</f>
        <v/>
      </c>
      <c r="K994" s="7" t="str">
        <f>Query!K994</f>
        <v/>
      </c>
      <c r="L994" s="7" t="str">
        <f>Query!L994</f>
        <v/>
      </c>
      <c r="M994" s="7" t="str">
        <f>Query!M994</f>
        <v/>
      </c>
      <c r="N994" s="7" t="str">
        <f>Query!N994</f>
        <v/>
      </c>
      <c r="O994" s="7" t="str">
        <f>Query!O994</f>
        <v/>
      </c>
      <c r="P994" s="7" t="str">
        <f>Query!P994</f>
        <v/>
      </c>
      <c r="Q994" s="7" t="str">
        <f>Query!Q994</f>
        <v/>
      </c>
    </row>
    <row r="995" ht="15.75" customHeight="1">
      <c r="A995" s="7" t="str">
        <f>Query!A995</f>
        <v/>
      </c>
      <c r="B995" s="7" t="str">
        <f>Query!B995</f>
        <v/>
      </c>
      <c r="C995" s="7" t="str">
        <f>Query!C995</f>
        <v/>
      </c>
      <c r="D995" s="7" t="str">
        <f>Query!D995</f>
        <v/>
      </c>
      <c r="E995" s="7" t="str">
        <f>Query!E995</f>
        <v/>
      </c>
      <c r="F995" s="7" t="str">
        <f>Query!F995</f>
        <v/>
      </c>
      <c r="G995" s="7" t="str">
        <f>Query!G995</f>
        <v/>
      </c>
      <c r="H995" s="7" t="str">
        <f>Query!H995</f>
        <v/>
      </c>
      <c r="I995" s="7" t="str">
        <f>Query!I995</f>
        <v/>
      </c>
      <c r="J995" s="7" t="str">
        <f>Query!J995</f>
        <v/>
      </c>
      <c r="K995" s="7" t="str">
        <f>Query!K995</f>
        <v/>
      </c>
      <c r="L995" s="7" t="str">
        <f>Query!L995</f>
        <v/>
      </c>
      <c r="M995" s="7" t="str">
        <f>Query!M995</f>
        <v/>
      </c>
      <c r="N995" s="7" t="str">
        <f>Query!N995</f>
        <v/>
      </c>
      <c r="O995" s="7" t="str">
        <f>Query!O995</f>
        <v/>
      </c>
      <c r="P995" s="7" t="str">
        <f>Query!P995</f>
        <v/>
      </c>
      <c r="Q995" s="7" t="str">
        <f>Query!Q995</f>
        <v/>
      </c>
    </row>
    <row r="996" ht="15.75" customHeight="1">
      <c r="A996" s="7" t="str">
        <f>Query!A996</f>
        <v/>
      </c>
      <c r="B996" s="7" t="str">
        <f>Query!B996</f>
        <v/>
      </c>
      <c r="C996" s="7" t="str">
        <f>Query!C996</f>
        <v/>
      </c>
      <c r="D996" s="7" t="str">
        <f>Query!D996</f>
        <v/>
      </c>
      <c r="E996" s="7" t="str">
        <f>Query!E996</f>
        <v/>
      </c>
      <c r="F996" s="7" t="str">
        <f>Query!F996</f>
        <v/>
      </c>
      <c r="G996" s="7" t="str">
        <f>Query!G996</f>
        <v/>
      </c>
      <c r="H996" s="7" t="str">
        <f>Query!H996</f>
        <v/>
      </c>
      <c r="I996" s="7" t="str">
        <f>Query!I996</f>
        <v/>
      </c>
      <c r="J996" s="7" t="str">
        <f>Query!J996</f>
        <v/>
      </c>
      <c r="K996" s="7" t="str">
        <f>Query!K996</f>
        <v/>
      </c>
      <c r="L996" s="7" t="str">
        <f>Query!L996</f>
        <v/>
      </c>
      <c r="M996" s="7" t="str">
        <f>Query!M996</f>
        <v/>
      </c>
      <c r="N996" s="7" t="str">
        <f>Query!N996</f>
        <v/>
      </c>
      <c r="O996" s="7" t="str">
        <f>Query!O996</f>
        <v/>
      </c>
      <c r="P996" s="7" t="str">
        <f>Query!P996</f>
        <v/>
      </c>
      <c r="Q996" s="7" t="str">
        <f>Query!Q996</f>
        <v/>
      </c>
    </row>
    <row r="997" ht="15.75" customHeight="1">
      <c r="A997" s="7" t="str">
        <f>Query!A997</f>
        <v/>
      </c>
      <c r="B997" s="7" t="str">
        <f>Query!B997</f>
        <v/>
      </c>
      <c r="C997" s="7" t="str">
        <f>Query!C997</f>
        <v/>
      </c>
      <c r="D997" s="7" t="str">
        <f>Query!D997</f>
        <v/>
      </c>
      <c r="E997" s="7" t="str">
        <f>Query!E997</f>
        <v/>
      </c>
      <c r="F997" s="7" t="str">
        <f>Query!F997</f>
        <v/>
      </c>
      <c r="G997" s="7" t="str">
        <f>Query!G997</f>
        <v/>
      </c>
      <c r="H997" s="7" t="str">
        <f>Query!H997</f>
        <v/>
      </c>
      <c r="I997" s="7" t="str">
        <f>Query!I997</f>
        <v/>
      </c>
      <c r="J997" s="7" t="str">
        <f>Query!J997</f>
        <v/>
      </c>
      <c r="K997" s="7" t="str">
        <f>Query!K997</f>
        <v/>
      </c>
      <c r="L997" s="7" t="str">
        <f>Query!L997</f>
        <v/>
      </c>
      <c r="M997" s="7" t="str">
        <f>Query!M997</f>
        <v/>
      </c>
      <c r="N997" s="7" t="str">
        <f>Query!N997</f>
        <v/>
      </c>
      <c r="O997" s="7" t="str">
        <f>Query!O997</f>
        <v/>
      </c>
      <c r="P997" s="7" t="str">
        <f>Query!P997</f>
        <v/>
      </c>
      <c r="Q997" s="7" t="str">
        <f>Query!Q997</f>
        <v/>
      </c>
    </row>
    <row r="998" ht="15.75" customHeight="1">
      <c r="A998" s="7" t="str">
        <f>Query!A998</f>
        <v/>
      </c>
      <c r="B998" s="7" t="str">
        <f>Query!B998</f>
        <v/>
      </c>
      <c r="C998" s="7" t="str">
        <f>Query!C998</f>
        <v/>
      </c>
      <c r="D998" s="7" t="str">
        <f>Query!D998</f>
        <v/>
      </c>
      <c r="E998" s="7" t="str">
        <f>Query!E998</f>
        <v/>
      </c>
      <c r="F998" s="7" t="str">
        <f>Query!F998</f>
        <v/>
      </c>
      <c r="G998" s="7" t="str">
        <f>Query!G998</f>
        <v/>
      </c>
      <c r="H998" s="7" t="str">
        <f>Query!H998</f>
        <v/>
      </c>
      <c r="I998" s="7" t="str">
        <f>Query!I998</f>
        <v/>
      </c>
      <c r="J998" s="7" t="str">
        <f>Query!J998</f>
        <v/>
      </c>
      <c r="K998" s="7" t="str">
        <f>Query!K998</f>
        <v/>
      </c>
      <c r="L998" s="7" t="str">
        <f>Query!L998</f>
        <v/>
      </c>
      <c r="M998" s="7" t="str">
        <f>Query!M998</f>
        <v/>
      </c>
      <c r="N998" s="7" t="str">
        <f>Query!N998</f>
        <v/>
      </c>
      <c r="O998" s="7" t="str">
        <f>Query!O998</f>
        <v/>
      </c>
      <c r="P998" s="7" t="str">
        <f>Query!P998</f>
        <v/>
      </c>
      <c r="Q998" s="7" t="str">
        <f>Query!Q998</f>
        <v/>
      </c>
    </row>
    <row r="999" ht="15.75" customHeight="1">
      <c r="A999" s="7" t="str">
        <f>Query!A999</f>
        <v/>
      </c>
      <c r="B999" s="7" t="str">
        <f>Query!B999</f>
        <v/>
      </c>
      <c r="C999" s="7" t="str">
        <f>Query!C999</f>
        <v/>
      </c>
      <c r="D999" s="7" t="str">
        <f>Query!D999</f>
        <v/>
      </c>
      <c r="E999" s="7" t="str">
        <f>Query!E999</f>
        <v/>
      </c>
      <c r="F999" s="7" t="str">
        <f>Query!F999</f>
        <v/>
      </c>
      <c r="G999" s="7" t="str">
        <f>Query!G999</f>
        <v/>
      </c>
      <c r="H999" s="7" t="str">
        <f>Query!H999</f>
        <v/>
      </c>
      <c r="I999" s="7" t="str">
        <f>Query!I999</f>
        <v/>
      </c>
      <c r="J999" s="7" t="str">
        <f>Query!J999</f>
        <v/>
      </c>
      <c r="K999" s="7" t="str">
        <f>Query!K999</f>
        <v/>
      </c>
      <c r="L999" s="7" t="str">
        <f>Query!L999</f>
        <v/>
      </c>
      <c r="M999" s="7" t="str">
        <f>Query!M999</f>
        <v/>
      </c>
      <c r="N999" s="7" t="str">
        <f>Query!N999</f>
        <v/>
      </c>
      <c r="O999" s="7" t="str">
        <f>Query!O999</f>
        <v/>
      </c>
      <c r="P999" s="7" t="str">
        <f>Query!P999</f>
        <v/>
      </c>
      <c r="Q999" s="7" t="str">
        <f>Query!Q999</f>
        <v/>
      </c>
    </row>
    <row r="1000" ht="15.75" customHeight="1">
      <c r="A1000" s="7" t="str">
        <f>Query!A1000</f>
        <v/>
      </c>
      <c r="B1000" s="7" t="str">
        <f>Query!B1000</f>
        <v/>
      </c>
      <c r="C1000" s="7" t="str">
        <f>Query!C1000</f>
        <v/>
      </c>
      <c r="D1000" s="7" t="str">
        <f>Query!D1000</f>
        <v/>
      </c>
      <c r="E1000" s="7" t="str">
        <f>Query!E1000</f>
        <v/>
      </c>
      <c r="F1000" s="7" t="str">
        <f>Query!F1000</f>
        <v/>
      </c>
      <c r="G1000" s="7" t="str">
        <f>Query!G1000</f>
        <v/>
      </c>
      <c r="H1000" s="7" t="str">
        <f>Query!H1000</f>
        <v/>
      </c>
      <c r="I1000" s="7" t="str">
        <f>Query!I1000</f>
        <v/>
      </c>
      <c r="J1000" s="7" t="str">
        <f>Query!J1000</f>
        <v/>
      </c>
      <c r="K1000" s="7" t="str">
        <f>Query!K1000</f>
        <v/>
      </c>
      <c r="L1000" s="7" t="str">
        <f>Query!L1000</f>
        <v/>
      </c>
      <c r="M1000" s="7" t="str">
        <f>Query!M1000</f>
        <v/>
      </c>
      <c r="N1000" s="7" t="str">
        <f>Query!N1000</f>
        <v/>
      </c>
      <c r="O1000" s="7" t="str">
        <f>Query!O1000</f>
        <v/>
      </c>
      <c r="P1000" s="7" t="str">
        <f>Query!P1000</f>
        <v/>
      </c>
      <c r="Q1000" s="7" t="str">
        <f>Query!Q1000</f>
        <v/>
      </c>
    </row>
  </sheetData>
  <autoFilter ref="$A$2:$Q$10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hidden="1" min="1" max="1" width="13.13"/>
    <col customWidth="1" min="2" max="2" width="14.5"/>
    <col customWidth="1" min="3" max="3" width="22.25"/>
    <col customWidth="1" min="4" max="4" width="13.0"/>
    <col customWidth="1" min="5" max="5" width="8.13"/>
    <col customWidth="1" min="6" max="8" width="8.0"/>
    <col customWidth="1" min="9" max="9" width="8.38"/>
    <col customWidth="1" min="10" max="10" width="8.0"/>
    <col customWidth="1" min="11" max="11" width="7.5"/>
    <col customWidth="1" min="12" max="12" width="8.38"/>
    <col customWidth="1" min="13" max="13" width="8.13"/>
    <col customWidth="1" min="14" max="14" width="7.88"/>
    <col customWidth="1" min="15" max="15" width="8.25"/>
    <col customWidth="1" min="16" max="16" width="7.63"/>
    <col customWidth="1" min="17" max="17" width="9.75"/>
  </cols>
  <sheetData>
    <row r="1" ht="15.75" customHeight="1">
      <c r="A1" s="136" t="str">
        <f>'Compras Import'!A1</f>
        <v>#REF!</v>
      </c>
      <c r="B1" s="137" t="s">
        <v>56</v>
      </c>
      <c r="C1" s="137" t="s">
        <v>58</v>
      </c>
      <c r="D1" s="8" t="str">
        <f>'Compras Import'!D1</f>
        <v/>
      </c>
      <c r="E1" s="19" t="str">
        <f>'Compras Import'!E1</f>
        <v/>
      </c>
      <c r="F1" s="19" t="str">
        <f>'Compras Import'!F1</f>
        <v/>
      </c>
      <c r="G1" s="19" t="str">
        <f>'Compras Import'!G1</f>
        <v/>
      </c>
      <c r="H1" s="19" t="str">
        <f>'Compras Import'!H1</f>
        <v/>
      </c>
      <c r="I1" s="19" t="str">
        <f>'Compras Import'!I1</f>
        <v/>
      </c>
      <c r="J1" s="19" t="str">
        <f>'Compras Import'!J1</f>
        <v/>
      </c>
      <c r="K1" s="19" t="str">
        <f>'Compras Import'!K1</f>
        <v/>
      </c>
      <c r="L1" s="19" t="str">
        <f>'Compras Import'!L1</f>
        <v/>
      </c>
      <c r="M1" s="19" t="str">
        <f>'Compras Import'!M1</f>
        <v/>
      </c>
      <c r="N1" s="19" t="str">
        <f>'Compras Import'!N1</f>
        <v/>
      </c>
      <c r="O1" s="19" t="str">
        <f>'Compras Import'!O1</f>
        <v/>
      </c>
      <c r="P1" s="19" t="str">
        <f>'Compras Import'!P1</f>
        <v/>
      </c>
      <c r="Q1" s="19" t="str">
        <f>'Compras Import'!Q1</f>
        <v/>
      </c>
    </row>
    <row r="2" ht="15.75" customHeight="1">
      <c r="A2" s="136" t="str">
        <f>'Compras Import'!A2</f>
        <v/>
      </c>
      <c r="B2" s="138" t="str">
        <f>'Compras Import'!B2</f>
        <v/>
      </c>
      <c r="C2" s="138" t="str">
        <f>'Compras Import'!C2</f>
        <v/>
      </c>
      <c r="D2" s="139" t="str">
        <f>'Compras Import'!D2</f>
        <v/>
      </c>
      <c r="E2" s="138" t="str">
        <f>'Compras Import'!E2</f>
        <v/>
      </c>
      <c r="F2" s="138" t="str">
        <f>'Compras Import'!F2</f>
        <v/>
      </c>
      <c r="G2" s="138" t="str">
        <f>'Compras Import'!G2</f>
        <v/>
      </c>
      <c r="H2" s="138" t="str">
        <f>'Compras Import'!H2</f>
        <v/>
      </c>
      <c r="I2" s="138" t="str">
        <f>'Compras Import'!I2</f>
        <v/>
      </c>
      <c r="J2" s="138" t="str">
        <f>'Compras Import'!J2</f>
        <v/>
      </c>
      <c r="K2" s="138" t="str">
        <f>'Compras Import'!K2</f>
        <v/>
      </c>
      <c r="L2" s="138" t="str">
        <f>'Compras Import'!L2</f>
        <v/>
      </c>
      <c r="M2" s="138" t="str">
        <f>'Compras Import'!M2</f>
        <v/>
      </c>
      <c r="N2" s="138" t="str">
        <f>'Compras Import'!N2</f>
        <v/>
      </c>
      <c r="O2" s="138" t="str">
        <f>'Compras Import'!O2</f>
        <v/>
      </c>
      <c r="P2" s="138" t="str">
        <f>'Compras Import'!P2</f>
        <v/>
      </c>
      <c r="Q2" s="138" t="str">
        <f>'Compras Import'!Q2</f>
        <v/>
      </c>
    </row>
    <row r="3" ht="15.75" customHeight="1">
      <c r="A3" s="7" t="str">
        <f>'Compras Import'!A3</f>
        <v/>
      </c>
      <c r="B3" s="7" t="str">
        <f>'Compras Import'!B3</f>
        <v/>
      </c>
      <c r="C3" s="7" t="str">
        <f>'Compras Import'!C3</f>
        <v/>
      </c>
      <c r="D3" s="20" t="str">
        <f>'Compras Import'!D3</f>
        <v/>
      </c>
      <c r="E3" s="19" t="str">
        <f>'Compras Import'!E3</f>
        <v/>
      </c>
      <c r="F3" s="19" t="str">
        <f>'Compras Import'!F3</f>
        <v/>
      </c>
      <c r="G3" s="19" t="str">
        <f>'Compras Import'!G3</f>
        <v/>
      </c>
      <c r="H3" s="19" t="str">
        <f>'Compras Import'!H3</f>
        <v/>
      </c>
      <c r="I3" s="19" t="str">
        <f>'Compras Import'!I3</f>
        <v/>
      </c>
      <c r="J3" s="19" t="str">
        <f>'Compras Import'!J3</f>
        <v/>
      </c>
      <c r="K3" s="19" t="str">
        <f>'Compras Import'!K3</f>
        <v/>
      </c>
      <c r="L3" s="19" t="str">
        <f>'Compras Import'!L3</f>
        <v/>
      </c>
      <c r="M3" s="19" t="str">
        <f>'Compras Import'!M3</f>
        <v/>
      </c>
      <c r="N3" s="19" t="str">
        <f>'Compras Import'!N3</f>
        <v/>
      </c>
      <c r="O3" s="19" t="str">
        <f>'Compras Import'!O3</f>
        <v/>
      </c>
      <c r="P3" s="7" t="str">
        <f>'Compras Import'!P3</f>
        <v/>
      </c>
      <c r="Q3" s="19" t="str">
        <f>'Compras Import'!Q3</f>
        <v/>
      </c>
    </row>
    <row r="4" ht="15.75" customHeight="1">
      <c r="A4" s="7" t="str">
        <f>'Compras Import'!A4</f>
        <v/>
      </c>
      <c r="B4" s="7" t="str">
        <f>'Compras Import'!B4</f>
        <v/>
      </c>
      <c r="C4" s="7" t="str">
        <f>'Compras Import'!C4</f>
        <v/>
      </c>
      <c r="D4" s="20" t="str">
        <f>'Compras Import'!D4</f>
        <v/>
      </c>
      <c r="E4" s="19" t="str">
        <f>'Compras Import'!E4</f>
        <v/>
      </c>
      <c r="F4" s="19" t="str">
        <f>'Compras Import'!F4</f>
        <v/>
      </c>
      <c r="G4" s="19" t="str">
        <f>'Compras Import'!G4</f>
        <v/>
      </c>
      <c r="H4" s="19" t="str">
        <f>'Compras Import'!H4</f>
        <v/>
      </c>
      <c r="I4" s="19" t="str">
        <f>'Compras Import'!I4</f>
        <v/>
      </c>
      <c r="J4" s="19" t="str">
        <f>'Compras Import'!J4</f>
        <v/>
      </c>
      <c r="K4" s="19" t="str">
        <f>'Compras Import'!K4</f>
        <v/>
      </c>
      <c r="L4" s="19" t="str">
        <f>'Compras Import'!L4</f>
        <v/>
      </c>
      <c r="M4" s="19" t="str">
        <f>'Compras Import'!M4</f>
        <v/>
      </c>
      <c r="N4" s="19" t="str">
        <f>'Compras Import'!N4</f>
        <v/>
      </c>
      <c r="O4" s="19" t="str">
        <f>'Compras Import'!O4</f>
        <v/>
      </c>
      <c r="P4" s="7" t="str">
        <f>'Compras Import'!P4</f>
        <v/>
      </c>
      <c r="Q4" s="19" t="str">
        <f>'Compras Import'!Q4</f>
        <v/>
      </c>
    </row>
    <row r="5" ht="15.75" customHeight="1">
      <c r="A5" s="7" t="str">
        <f>'Compras Import'!A5</f>
        <v/>
      </c>
      <c r="B5" s="7" t="str">
        <f>'Compras Import'!B5</f>
        <v/>
      </c>
      <c r="C5" s="7" t="str">
        <f>'Compras Import'!C5</f>
        <v/>
      </c>
      <c r="D5" s="20" t="str">
        <f>'Compras Import'!D5</f>
        <v/>
      </c>
      <c r="E5" s="19" t="str">
        <f>'Compras Import'!E5</f>
        <v/>
      </c>
      <c r="F5" s="7" t="str">
        <f>'Compras Import'!F5</f>
        <v/>
      </c>
      <c r="G5" s="7" t="str">
        <f>'Compras Import'!G5</f>
        <v/>
      </c>
      <c r="H5" s="7" t="str">
        <f>'Compras Import'!H5</f>
        <v/>
      </c>
      <c r="I5" s="7" t="str">
        <f>'Compras Import'!I5</f>
        <v/>
      </c>
      <c r="J5" s="19" t="str">
        <f>'Compras Import'!J5</f>
        <v/>
      </c>
      <c r="K5" s="7" t="str">
        <f>'Compras Import'!K5</f>
        <v/>
      </c>
      <c r="L5" s="7" t="str">
        <f>'Compras Import'!L5</f>
        <v/>
      </c>
      <c r="M5" s="7" t="str">
        <f>'Compras Import'!M5</f>
        <v/>
      </c>
      <c r="N5" s="7" t="str">
        <f>'Compras Import'!N5</f>
        <v/>
      </c>
      <c r="O5" s="19" t="str">
        <f>'Compras Import'!O5</f>
        <v/>
      </c>
      <c r="P5" s="7" t="str">
        <f>'Compras Import'!P5</f>
        <v/>
      </c>
      <c r="Q5" s="19" t="str">
        <f>'Compras Import'!Q5</f>
        <v/>
      </c>
    </row>
    <row r="6" ht="15.75" customHeight="1">
      <c r="A6" s="7" t="str">
        <f>'Compras Import'!A6</f>
        <v/>
      </c>
      <c r="B6" s="7" t="str">
        <f>'Compras Import'!B6</f>
        <v/>
      </c>
      <c r="C6" s="7" t="str">
        <f>'Compras Import'!C6</f>
        <v/>
      </c>
      <c r="D6" s="20" t="str">
        <f>'Compras Import'!D6</f>
        <v/>
      </c>
      <c r="E6" s="7" t="str">
        <f>'Compras Import'!E6</f>
        <v/>
      </c>
      <c r="F6" s="19" t="str">
        <f>'Compras Import'!F6</f>
        <v/>
      </c>
      <c r="G6" s="19" t="str">
        <f>'Compras Import'!G6</f>
        <v/>
      </c>
      <c r="H6" s="7" t="str">
        <f>'Compras Import'!H6</f>
        <v/>
      </c>
      <c r="I6" s="7" t="str">
        <f>'Compras Import'!I6</f>
        <v/>
      </c>
      <c r="J6" s="7" t="str">
        <f>'Compras Import'!J6</f>
        <v/>
      </c>
      <c r="K6" s="7" t="str">
        <f>'Compras Import'!K6</f>
        <v/>
      </c>
      <c r="L6" s="19" t="str">
        <f>'Compras Import'!L6</f>
        <v/>
      </c>
      <c r="M6" s="19" t="str">
        <f>'Compras Import'!M6</f>
        <v/>
      </c>
      <c r="N6" s="7" t="str">
        <f>'Compras Import'!N6</f>
        <v/>
      </c>
      <c r="O6" s="7" t="str">
        <f>'Compras Import'!O6</f>
        <v/>
      </c>
      <c r="P6" s="7" t="str">
        <f>'Compras Import'!P6</f>
        <v/>
      </c>
      <c r="Q6" s="19" t="str">
        <f>'Compras Import'!Q6</f>
        <v/>
      </c>
    </row>
    <row r="7" ht="15.75" customHeight="1">
      <c r="A7" s="7" t="str">
        <f>'Compras Import'!A7</f>
        <v/>
      </c>
      <c r="B7" s="7" t="str">
        <f>'Compras Import'!B7</f>
        <v/>
      </c>
      <c r="C7" s="7" t="str">
        <f>'Compras Import'!C7</f>
        <v/>
      </c>
      <c r="D7" s="20" t="str">
        <f>'Compras Import'!D7</f>
        <v/>
      </c>
      <c r="E7" s="7" t="str">
        <f>'Compras Import'!E7</f>
        <v/>
      </c>
      <c r="F7" s="19" t="str">
        <f>'Compras Import'!F7</f>
        <v/>
      </c>
      <c r="G7" s="19" t="str">
        <f>'Compras Import'!G7</f>
        <v/>
      </c>
      <c r="H7" s="7" t="str">
        <f>'Compras Import'!H7</f>
        <v/>
      </c>
      <c r="I7" s="7" t="str">
        <f>'Compras Import'!I7</f>
        <v/>
      </c>
      <c r="J7" s="7" t="str">
        <f>'Compras Import'!J7</f>
        <v/>
      </c>
      <c r="K7" s="7" t="str">
        <f>'Compras Import'!K7</f>
        <v/>
      </c>
      <c r="L7" s="19" t="str">
        <f>'Compras Import'!L7</f>
        <v/>
      </c>
      <c r="M7" s="19" t="str">
        <f>'Compras Import'!M7</f>
        <v/>
      </c>
      <c r="N7" s="7" t="str">
        <f>'Compras Import'!N7</f>
        <v/>
      </c>
      <c r="O7" s="7" t="str">
        <f>'Compras Import'!O7</f>
        <v/>
      </c>
      <c r="P7" s="7" t="str">
        <f>'Compras Import'!P7</f>
        <v/>
      </c>
      <c r="Q7" s="19" t="str">
        <f>'Compras Import'!Q7</f>
        <v/>
      </c>
    </row>
    <row r="8" ht="15.75" customHeight="1">
      <c r="A8" s="7" t="str">
        <f>'Compras Import'!A8</f>
        <v/>
      </c>
      <c r="B8" s="7" t="str">
        <f>'Compras Import'!B8</f>
        <v/>
      </c>
      <c r="C8" s="7" t="str">
        <f>'Compras Import'!C8</f>
        <v/>
      </c>
      <c r="D8" s="20" t="str">
        <f>'Compras Import'!D8</f>
        <v/>
      </c>
      <c r="H8" s="7" t="str">
        <f>'Compras Import'!H8</f>
        <v/>
      </c>
      <c r="I8" s="7" t="str">
        <f>'Compras Import'!I8</f>
        <v/>
      </c>
      <c r="J8" s="7" t="str">
        <f>'Compras Import'!J8</f>
        <v/>
      </c>
      <c r="K8" s="7" t="str">
        <f>'Compras Import'!K8</f>
        <v/>
      </c>
      <c r="L8" s="7" t="str">
        <f>'Compras Import'!L8</f>
        <v/>
      </c>
      <c r="M8" s="7" t="str">
        <f>'Compras Import'!M8</f>
        <v/>
      </c>
      <c r="N8" s="19" t="str">
        <f>'Compras Import'!N8</f>
        <v/>
      </c>
      <c r="O8" s="19" t="str">
        <f>'Compras Import'!O8</f>
        <v/>
      </c>
      <c r="P8" s="7" t="str">
        <f>'Compras Import'!P8</f>
        <v/>
      </c>
      <c r="Q8" s="19" t="str">
        <f>'Compras Import'!Q8</f>
        <v/>
      </c>
    </row>
    <row r="9" ht="15.75" customHeight="1">
      <c r="A9" s="7" t="str">
        <f>'Compras Import'!A9</f>
        <v/>
      </c>
      <c r="B9" s="7" t="str">
        <f>'Compras Import'!B9</f>
        <v/>
      </c>
      <c r="C9" s="7" t="str">
        <f>'Compras Import'!C9</f>
        <v/>
      </c>
      <c r="D9" s="20" t="str">
        <f>'Compras Import'!D9</f>
        <v/>
      </c>
      <c r="E9" s="7" t="str">
        <f>'Compras Import'!E9</f>
        <v/>
      </c>
      <c r="F9" s="7" t="str">
        <f>'Compras Import'!F9</f>
        <v/>
      </c>
      <c r="G9" s="7" t="str">
        <f>'Compras Import'!G9</f>
        <v/>
      </c>
      <c r="H9" s="7" t="str">
        <f>'Compras Import'!H9</f>
        <v/>
      </c>
      <c r="I9" s="7" t="str">
        <f>'Compras Import'!I9</f>
        <v/>
      </c>
      <c r="J9" s="7" t="str">
        <f>'Compras Import'!J9</f>
        <v/>
      </c>
      <c r="K9" s="7" t="str">
        <f>'Compras Import'!K9</f>
        <v/>
      </c>
      <c r="L9" s="7" t="str">
        <f>'Compras Import'!L9</f>
        <v/>
      </c>
      <c r="M9" s="7" t="str">
        <f>'Compras Import'!M9</f>
        <v/>
      </c>
      <c r="N9" s="7" t="str">
        <f>'Compras Import'!N9</f>
        <v/>
      </c>
      <c r="O9" s="19" t="str">
        <f>'Compras Import'!O9</f>
        <v/>
      </c>
      <c r="P9" s="7" t="str">
        <f>'Compras Import'!P9</f>
        <v/>
      </c>
      <c r="Q9" s="19" t="str">
        <f>'Compras Import'!Q9</f>
        <v/>
      </c>
    </row>
    <row r="10" ht="15.75" customHeight="1">
      <c r="A10" s="7" t="str">
        <f>'Compras Import'!A10</f>
        <v/>
      </c>
      <c r="B10" s="7" t="str">
        <f>'Compras Import'!B10</f>
        <v/>
      </c>
      <c r="C10" s="7" t="str">
        <f>'Compras Import'!C10</f>
        <v/>
      </c>
      <c r="D10" s="20" t="str">
        <f>'Compras Import'!D10</f>
        <v/>
      </c>
      <c r="E10" s="7" t="str">
        <f>'Compras Import'!E10</f>
        <v/>
      </c>
      <c r="F10" s="7" t="str">
        <f>'Compras Import'!F10</f>
        <v/>
      </c>
      <c r="G10" s="19" t="str">
        <f>'Compras Import'!G10</f>
        <v/>
      </c>
      <c r="H10" s="7" t="str">
        <f>'Compras Import'!H10</f>
        <v/>
      </c>
      <c r="I10" s="7" t="str">
        <f>'Compras Import'!I10</f>
        <v/>
      </c>
      <c r="J10" s="7" t="str">
        <f>'Compras Import'!J10</f>
        <v/>
      </c>
      <c r="K10" s="7" t="str">
        <f>'Compras Import'!K10</f>
        <v/>
      </c>
      <c r="L10" s="7" t="str">
        <f>'Compras Import'!L10</f>
        <v/>
      </c>
      <c r="M10" s="7" t="str">
        <f>'Compras Import'!M10</f>
        <v/>
      </c>
      <c r="N10" s="7" t="str">
        <f>'Compras Import'!N10</f>
        <v/>
      </c>
      <c r="O10" s="7" t="str">
        <f>'Compras Import'!O10</f>
        <v/>
      </c>
      <c r="P10" s="7" t="str">
        <f>'Compras Import'!P10</f>
        <v/>
      </c>
      <c r="Q10" s="19" t="str">
        <f>'Compras Import'!Q10</f>
        <v/>
      </c>
    </row>
    <row r="11" ht="15.75" customHeight="1">
      <c r="A11" s="7" t="str">
        <f>'Compras Import'!A11</f>
        <v/>
      </c>
      <c r="B11" s="7" t="str">
        <f>'Compras Import'!B11</f>
        <v/>
      </c>
      <c r="C11" s="7" t="str">
        <f>'Compras Import'!C11</f>
        <v/>
      </c>
      <c r="D11" s="20" t="str">
        <f>'Compras Import'!D11</f>
        <v/>
      </c>
      <c r="E11" s="7" t="str">
        <f>'Compras Import'!E11</f>
        <v/>
      </c>
      <c r="F11" s="19" t="str">
        <f>'Compras Import'!F11</f>
        <v/>
      </c>
      <c r="G11" s="7" t="str">
        <f>'Compras Import'!G11</f>
        <v/>
      </c>
      <c r="H11" s="7" t="str">
        <f>'Compras Import'!H11</f>
        <v/>
      </c>
      <c r="I11" s="19" t="str">
        <f>'Compras Import'!I11</f>
        <v/>
      </c>
      <c r="J11" s="7" t="str">
        <f>'Compras Import'!J11</f>
        <v/>
      </c>
      <c r="K11" s="7" t="str">
        <f>'Compras Import'!K11</f>
        <v/>
      </c>
      <c r="L11" s="19" t="str">
        <f>'Compras Import'!L11</f>
        <v/>
      </c>
      <c r="M11" s="7" t="str">
        <f>'Compras Import'!M11</f>
        <v/>
      </c>
      <c r="N11" s="7" t="str">
        <f>'Compras Import'!N11</f>
        <v/>
      </c>
      <c r="O11" s="19" t="str">
        <f>'Compras Import'!O11</f>
        <v/>
      </c>
      <c r="P11" s="7" t="str">
        <f>'Compras Import'!P11</f>
        <v/>
      </c>
      <c r="Q11" s="19" t="str">
        <f>'Compras Import'!Q11</f>
        <v/>
      </c>
    </row>
    <row r="12" ht="15.75" customHeight="1">
      <c r="A12" s="7" t="str">
        <f>'Compras Import'!A12</f>
        <v/>
      </c>
      <c r="B12" s="7" t="str">
        <f>'Compras Import'!B12</f>
        <v/>
      </c>
      <c r="C12" s="7" t="str">
        <f>'Compras Import'!C12</f>
        <v/>
      </c>
      <c r="D12" s="20" t="str">
        <f>'Compras Import'!D12</f>
        <v/>
      </c>
      <c r="E12" s="7" t="str">
        <f>'Compras Import'!E12</f>
        <v/>
      </c>
      <c r="F12" s="7" t="str">
        <f>'Compras Import'!F12</f>
        <v/>
      </c>
      <c r="G12" s="7" t="str">
        <f>'Compras Import'!G12</f>
        <v/>
      </c>
      <c r="H12" s="7" t="str">
        <f>'Compras Import'!H12</f>
        <v/>
      </c>
      <c r="I12" s="7" t="str">
        <f>'Compras Import'!I12</f>
        <v/>
      </c>
      <c r="J12" s="19" t="str">
        <f>'Compras Import'!J12</f>
        <v/>
      </c>
      <c r="K12" s="7" t="str">
        <f>'Compras Import'!K12</f>
        <v/>
      </c>
      <c r="L12" s="7" t="str">
        <f>'Compras Import'!L12</f>
        <v/>
      </c>
      <c r="M12" s="7" t="str">
        <f>'Compras Import'!M12</f>
        <v/>
      </c>
      <c r="N12" s="7" t="str">
        <f>'Compras Import'!N12</f>
        <v/>
      </c>
      <c r="O12" s="7" t="str">
        <f>'Compras Import'!O12</f>
        <v/>
      </c>
      <c r="P12" s="7" t="str">
        <f>'Compras Import'!P12</f>
        <v/>
      </c>
      <c r="Q12" s="19" t="str">
        <f>'Compras Import'!Q12</f>
        <v/>
      </c>
    </row>
    <row r="13" ht="15.75" customHeight="1">
      <c r="A13" s="7" t="str">
        <f>'Compras Import'!A13</f>
        <v/>
      </c>
      <c r="B13" s="7" t="str">
        <f>'Compras Import'!B13</f>
        <v/>
      </c>
      <c r="C13" s="7" t="str">
        <f>'Compras Import'!C13</f>
        <v/>
      </c>
      <c r="D13" s="20" t="str">
        <f>'Compras Import'!D13</f>
        <v/>
      </c>
      <c r="E13" s="19" t="str">
        <f>'Compras Import'!E13</f>
        <v/>
      </c>
      <c r="F13" s="7" t="str">
        <f>'Compras Import'!F13</f>
        <v/>
      </c>
      <c r="G13" s="7" t="str">
        <f>'Compras Import'!G13</f>
        <v/>
      </c>
      <c r="H13" s="19" t="str">
        <f>'Compras Import'!H13</f>
        <v/>
      </c>
      <c r="I13" s="7" t="str">
        <f>'Compras Import'!I13</f>
        <v/>
      </c>
      <c r="J13" s="7" t="str">
        <f>'Compras Import'!J13</f>
        <v/>
      </c>
      <c r="K13" s="19" t="str">
        <f>'Compras Import'!K13</f>
        <v/>
      </c>
      <c r="L13" s="7" t="str">
        <f>'Compras Import'!L13</f>
        <v/>
      </c>
      <c r="M13" s="7" t="str">
        <f>'Compras Import'!M13</f>
        <v/>
      </c>
      <c r="N13" s="19" t="str">
        <f>'Compras Import'!N13</f>
        <v/>
      </c>
      <c r="O13" s="7" t="str">
        <f>'Compras Import'!O13</f>
        <v/>
      </c>
      <c r="P13" s="7" t="str">
        <f>'Compras Import'!P13</f>
        <v/>
      </c>
      <c r="Q13" s="19" t="str">
        <f>'Compras Import'!Q13</f>
        <v/>
      </c>
    </row>
    <row r="14" ht="15.75" customHeight="1">
      <c r="A14" s="7" t="str">
        <f>'Compras Import'!A14</f>
        <v/>
      </c>
      <c r="B14" s="7" t="str">
        <f>'Compras Import'!B14</f>
        <v/>
      </c>
      <c r="C14" s="7" t="str">
        <f>'Compras Import'!C14</f>
        <v/>
      </c>
      <c r="D14" s="20" t="str">
        <f>'Compras Import'!D14</f>
        <v/>
      </c>
      <c r="E14" s="7" t="str">
        <f>'Compras Import'!E14</f>
        <v/>
      </c>
      <c r="F14" s="7" t="str">
        <f>'Compras Import'!F14</f>
        <v/>
      </c>
      <c r="G14" s="7" t="str">
        <f>'Compras Import'!G14</f>
        <v/>
      </c>
      <c r="H14" s="19" t="str">
        <f>'Compras Import'!H14</f>
        <v/>
      </c>
      <c r="I14" s="7" t="str">
        <f>'Compras Import'!I14</f>
        <v/>
      </c>
      <c r="J14" s="7" t="str">
        <f>'Compras Import'!J14</f>
        <v/>
      </c>
      <c r="K14" s="7" t="str">
        <f>'Compras Import'!K14</f>
        <v/>
      </c>
      <c r="L14" s="7" t="str">
        <f>'Compras Import'!L14</f>
        <v/>
      </c>
      <c r="M14" s="7" t="str">
        <f>'Compras Import'!M14</f>
        <v/>
      </c>
      <c r="N14" s="7" t="str">
        <f>'Compras Import'!N14</f>
        <v/>
      </c>
      <c r="O14" s="7" t="str">
        <f>'Compras Import'!O14</f>
        <v/>
      </c>
      <c r="P14" s="7" t="str">
        <f>'Compras Import'!P14</f>
        <v/>
      </c>
      <c r="Q14" s="19" t="str">
        <f>'Compras Import'!Q14</f>
        <v/>
      </c>
    </row>
    <row r="15" ht="15.75" customHeight="1">
      <c r="A15" s="7" t="str">
        <f>'Compras Import'!A15</f>
        <v/>
      </c>
      <c r="B15" s="7" t="str">
        <f>'Compras Import'!B15</f>
        <v/>
      </c>
      <c r="C15" s="7" t="str">
        <f>'Compras Import'!C15</f>
        <v/>
      </c>
      <c r="D15" s="20" t="str">
        <f>'Compras Import'!D15</f>
        <v/>
      </c>
      <c r="E15" s="7" t="str">
        <f>'Compras Import'!E15</f>
        <v/>
      </c>
      <c r="F15" s="7" t="str">
        <f>'Compras Import'!F15</f>
        <v/>
      </c>
      <c r="G15" s="7" t="str">
        <f>'Compras Import'!G15</f>
        <v/>
      </c>
      <c r="H15" s="19" t="str">
        <f>'Compras Import'!H15</f>
        <v/>
      </c>
      <c r="I15" s="7" t="str">
        <f>'Compras Import'!I15</f>
        <v/>
      </c>
      <c r="J15" s="7" t="str">
        <f>'Compras Import'!J15</f>
        <v/>
      </c>
      <c r="K15" s="7" t="str">
        <f>'Compras Import'!K15</f>
        <v/>
      </c>
      <c r="L15" s="7" t="str">
        <f>'Compras Import'!L15</f>
        <v/>
      </c>
      <c r="M15" s="7" t="str">
        <f>'Compras Import'!M15</f>
        <v/>
      </c>
      <c r="N15" s="7" t="str">
        <f>'Compras Import'!N15</f>
        <v/>
      </c>
      <c r="O15" s="7" t="str">
        <f>'Compras Import'!O15</f>
        <v/>
      </c>
      <c r="P15" s="7" t="str">
        <f>'Compras Import'!P15</f>
        <v/>
      </c>
      <c r="Q15" s="19" t="str">
        <f>'Compras Import'!Q15</f>
        <v/>
      </c>
    </row>
    <row r="16" ht="15.75" customHeight="1">
      <c r="A16" s="7" t="str">
        <f>'Compras Import'!A16</f>
        <v/>
      </c>
      <c r="B16" s="7" t="str">
        <f>'Compras Import'!B16</f>
        <v/>
      </c>
      <c r="C16" s="7" t="str">
        <f>'Compras Import'!C16</f>
        <v/>
      </c>
      <c r="D16" s="20" t="str">
        <f>'Compras Import'!D16</f>
        <v/>
      </c>
      <c r="E16" s="19" t="str">
        <f>'Compras Import'!E16</f>
        <v/>
      </c>
      <c r="F16" s="7" t="str">
        <f>'Compras Import'!F16</f>
        <v/>
      </c>
      <c r="G16" s="7" t="str">
        <f>'Compras Import'!G16</f>
        <v/>
      </c>
      <c r="H16" s="19" t="str">
        <f>'Compras Import'!H16</f>
        <v/>
      </c>
      <c r="I16" s="7" t="str">
        <f>'Compras Import'!I16</f>
        <v/>
      </c>
      <c r="J16" s="7" t="str">
        <f>'Compras Import'!J16</f>
        <v/>
      </c>
      <c r="K16" s="19" t="str">
        <f>'Compras Import'!K16</f>
        <v/>
      </c>
      <c r="L16" s="7" t="str">
        <f>'Compras Import'!L16</f>
        <v/>
      </c>
      <c r="M16" s="7" t="str">
        <f>'Compras Import'!M16</f>
        <v/>
      </c>
      <c r="N16" s="19" t="str">
        <f>'Compras Import'!N16</f>
        <v/>
      </c>
      <c r="O16" s="7" t="str">
        <f>'Compras Import'!O16</f>
        <v/>
      </c>
      <c r="P16" s="7" t="str">
        <f>'Compras Import'!P16</f>
        <v/>
      </c>
      <c r="Q16" s="19" t="str">
        <f>'Compras Import'!Q16</f>
        <v/>
      </c>
    </row>
    <row r="17" ht="15.75" customHeight="1">
      <c r="A17" s="7" t="str">
        <f>'Compras Import'!A17</f>
        <v/>
      </c>
      <c r="B17" s="7" t="str">
        <f>'Compras Import'!B17</f>
        <v/>
      </c>
      <c r="C17" s="7" t="str">
        <f>'Compras Import'!C17</f>
        <v/>
      </c>
      <c r="D17" s="20" t="str">
        <f>'Compras Import'!D17</f>
        <v/>
      </c>
      <c r="E17" s="19" t="str">
        <f>'Compras Import'!E17</f>
        <v/>
      </c>
      <c r="F17" s="7" t="str">
        <f>'Compras Import'!F17</f>
        <v/>
      </c>
      <c r="G17" s="7" t="str">
        <f>'Compras Import'!G17</f>
        <v/>
      </c>
      <c r="H17" s="19" t="str">
        <f>'Compras Import'!H17</f>
        <v/>
      </c>
      <c r="I17" s="7" t="str">
        <f>'Compras Import'!I17</f>
        <v/>
      </c>
      <c r="J17" s="7" t="str">
        <f>'Compras Import'!J17</f>
        <v/>
      </c>
      <c r="K17" s="19" t="str">
        <f>'Compras Import'!K17</f>
        <v/>
      </c>
      <c r="L17" s="7" t="str">
        <f>'Compras Import'!L17</f>
        <v/>
      </c>
      <c r="M17" s="7" t="str">
        <f>'Compras Import'!M17</f>
        <v/>
      </c>
      <c r="N17" s="19" t="str">
        <f>'Compras Import'!N17</f>
        <v/>
      </c>
      <c r="O17" s="7" t="str">
        <f>'Compras Import'!O17</f>
        <v/>
      </c>
      <c r="P17" s="7" t="str">
        <f>'Compras Import'!P17</f>
        <v/>
      </c>
      <c r="Q17" s="19" t="str">
        <f>'Compras Import'!Q17</f>
        <v/>
      </c>
    </row>
    <row r="18" ht="15.75" customHeight="1">
      <c r="A18" s="7" t="str">
        <f>'Compras Import'!A18</f>
        <v/>
      </c>
      <c r="B18" s="7" t="str">
        <f>'Compras Import'!B18</f>
        <v/>
      </c>
      <c r="C18" s="7" t="str">
        <f>'Compras Import'!C18</f>
        <v/>
      </c>
      <c r="D18" s="20" t="str">
        <f>'Compras Import'!D18</f>
        <v/>
      </c>
      <c r="E18" s="19" t="str">
        <f>'Compras Import'!E18</f>
        <v/>
      </c>
      <c r="F18" s="7" t="str">
        <f>'Compras Import'!F18</f>
        <v/>
      </c>
      <c r="G18" s="7" t="str">
        <f>'Compras Import'!G18</f>
        <v/>
      </c>
      <c r="H18" s="7" t="str">
        <f>'Compras Import'!H18</f>
        <v/>
      </c>
      <c r="I18" s="7" t="str">
        <f>'Compras Import'!I18</f>
        <v/>
      </c>
      <c r="J18" s="7" t="str">
        <f>'Compras Import'!J18</f>
        <v/>
      </c>
      <c r="K18" s="19" t="str">
        <f>'Compras Import'!K18</f>
        <v/>
      </c>
      <c r="L18" s="7" t="str">
        <f>'Compras Import'!L18</f>
        <v/>
      </c>
      <c r="M18" s="7" t="str">
        <f>'Compras Import'!M18</f>
        <v/>
      </c>
      <c r="N18" s="7" t="str">
        <f>'Compras Import'!N18</f>
        <v/>
      </c>
      <c r="O18" s="7" t="str">
        <f>'Compras Import'!O18</f>
        <v/>
      </c>
      <c r="P18" s="7" t="str">
        <f>'Compras Import'!P18</f>
        <v/>
      </c>
      <c r="Q18" s="19" t="str">
        <f>'Compras Import'!Q18</f>
        <v/>
      </c>
    </row>
    <row r="19" ht="15.75" customHeight="1">
      <c r="A19" s="7" t="str">
        <f>'Compras Import'!A19</f>
        <v/>
      </c>
      <c r="B19" s="7" t="str">
        <f>'Compras Import'!B19</f>
        <v/>
      </c>
      <c r="C19" s="7" t="str">
        <f>'Compras Import'!C19</f>
        <v/>
      </c>
      <c r="D19" s="20" t="str">
        <f>'Compras Import'!D19</f>
        <v/>
      </c>
      <c r="E19" s="7" t="str">
        <f>'Compras Import'!E19</f>
        <v/>
      </c>
      <c r="F19" s="7" t="str">
        <f>'Compras Import'!F19</f>
        <v/>
      </c>
      <c r="G19" s="7" t="str">
        <f>'Compras Import'!G19</f>
        <v/>
      </c>
      <c r="H19" s="7" t="str">
        <f>'Compras Import'!H19</f>
        <v/>
      </c>
      <c r="I19" s="7" t="str">
        <f>'Compras Import'!I19</f>
        <v/>
      </c>
      <c r="J19" s="7" t="str">
        <f>'Compras Import'!J19</f>
        <v/>
      </c>
      <c r="K19" s="19" t="str">
        <f>'Compras Import'!K19</f>
        <v/>
      </c>
      <c r="L19" s="7" t="str">
        <f>'Compras Import'!L19</f>
        <v/>
      </c>
      <c r="M19" s="7" t="str">
        <f>'Compras Import'!M19</f>
        <v/>
      </c>
      <c r="N19" s="7" t="str">
        <f>'Compras Import'!N19</f>
        <v/>
      </c>
      <c r="O19" s="7" t="str">
        <f>'Compras Import'!O19</f>
        <v/>
      </c>
      <c r="P19" s="7" t="str">
        <f>'Compras Import'!P19</f>
        <v/>
      </c>
      <c r="Q19" s="19" t="str">
        <f>'Compras Import'!Q19</f>
        <v/>
      </c>
    </row>
    <row r="20" ht="15.75" customHeight="1">
      <c r="A20" s="7" t="str">
        <f>'Compras Import'!A20</f>
        <v/>
      </c>
      <c r="B20" s="7" t="str">
        <f>'Compras Import'!B20</f>
        <v/>
      </c>
      <c r="C20" s="7" t="str">
        <f>'Compras Import'!C20</f>
        <v/>
      </c>
      <c r="D20" s="20" t="str">
        <f>'Compras Import'!D20</f>
        <v/>
      </c>
      <c r="E20" s="7" t="str">
        <f>'Compras Import'!E20</f>
        <v/>
      </c>
      <c r="F20" s="7" t="str">
        <f>'Compras Import'!F20</f>
        <v/>
      </c>
      <c r="G20" s="7" t="str">
        <f>'Compras Import'!G20</f>
        <v/>
      </c>
      <c r="H20" s="7" t="str">
        <f>'Compras Import'!H20</f>
        <v/>
      </c>
      <c r="I20" s="7" t="str">
        <f>'Compras Import'!I20</f>
        <v/>
      </c>
      <c r="J20" s="7" t="str">
        <f>'Compras Import'!J20</f>
        <v/>
      </c>
      <c r="K20" s="7" t="str">
        <f>'Compras Import'!K20</f>
        <v/>
      </c>
      <c r="L20" s="7" t="str">
        <f>'Compras Import'!L20</f>
        <v/>
      </c>
      <c r="M20" s="7" t="str">
        <f>'Compras Import'!M20</f>
        <v/>
      </c>
      <c r="N20" s="19" t="str">
        <f>'Compras Import'!N20</f>
        <v/>
      </c>
      <c r="O20" s="7" t="str">
        <f>'Compras Import'!O20</f>
        <v/>
      </c>
      <c r="P20" s="7" t="str">
        <f>'Compras Import'!P20</f>
        <v/>
      </c>
      <c r="Q20" s="19" t="str">
        <f>'Compras Import'!Q20</f>
        <v/>
      </c>
    </row>
    <row r="21" ht="15.75" customHeight="1">
      <c r="A21" s="7" t="str">
        <f>'Compras Import'!A21</f>
        <v/>
      </c>
      <c r="B21" s="7" t="str">
        <f>'Compras Import'!B21</f>
        <v/>
      </c>
      <c r="C21" s="7" t="str">
        <f>'Compras Import'!C21</f>
        <v/>
      </c>
      <c r="D21" s="20" t="str">
        <f>'Compras Import'!D21</f>
        <v/>
      </c>
      <c r="E21" s="19" t="str">
        <f>'Compras Import'!E21</f>
        <v/>
      </c>
      <c r="F21" s="19" t="str">
        <f>'Compras Import'!F21</f>
        <v/>
      </c>
      <c r="G21" s="19" t="str">
        <f>'Compras Import'!G21</f>
        <v/>
      </c>
      <c r="H21" s="19" t="str">
        <f>'Compras Import'!H21</f>
        <v/>
      </c>
      <c r="I21" s="19" t="str">
        <f>'Compras Import'!I21</f>
        <v/>
      </c>
      <c r="J21" s="19" t="str">
        <f>'Compras Import'!J21</f>
        <v/>
      </c>
      <c r="K21" s="19" t="str">
        <f>'Compras Import'!K21</f>
        <v/>
      </c>
      <c r="L21" s="19" t="str">
        <f>'Compras Import'!L21</f>
        <v/>
      </c>
      <c r="M21" s="19" t="str">
        <f>'Compras Import'!M21</f>
        <v/>
      </c>
      <c r="N21" s="19" t="str">
        <f>'Compras Import'!N21</f>
        <v/>
      </c>
      <c r="O21" s="19" t="str">
        <f>'Compras Import'!O21</f>
        <v/>
      </c>
      <c r="P21" s="19" t="str">
        <f>'Compras Import'!P21</f>
        <v/>
      </c>
      <c r="Q21" s="19" t="str">
        <f>'Compras Import'!Q21</f>
        <v/>
      </c>
    </row>
    <row r="22" ht="15.75" customHeight="1">
      <c r="A22" s="7" t="str">
        <f>'Compras Import'!A22</f>
        <v/>
      </c>
      <c r="B22" s="7" t="str">
        <f>'Compras Import'!B22</f>
        <v/>
      </c>
      <c r="C22" s="7" t="str">
        <f>'Compras Import'!C22</f>
        <v/>
      </c>
      <c r="D22" s="20" t="str">
        <f>'Compras Import'!D22</f>
        <v/>
      </c>
      <c r="E22" s="7" t="str">
        <f>'Compras Import'!E22</f>
        <v/>
      </c>
      <c r="F22" s="7" t="str">
        <f>'Compras Import'!F22</f>
        <v/>
      </c>
      <c r="G22" s="7" t="str">
        <f>'Compras Import'!G22</f>
        <v/>
      </c>
      <c r="H22" s="7" t="str">
        <f>'Compras Import'!H22</f>
        <v/>
      </c>
      <c r="I22" s="7" t="str">
        <f>'Compras Import'!I22</f>
        <v/>
      </c>
      <c r="J22" s="7" t="str">
        <f>'Compras Import'!J22</f>
        <v/>
      </c>
      <c r="K22" s="7" t="str">
        <f>'Compras Import'!K22</f>
        <v/>
      </c>
      <c r="L22" s="7" t="str">
        <f>'Compras Import'!L22</f>
        <v/>
      </c>
      <c r="M22" s="7" t="str">
        <f>'Compras Import'!M22</f>
        <v/>
      </c>
      <c r="N22" s="7" t="str">
        <f>'Compras Import'!N22</f>
        <v/>
      </c>
      <c r="O22" s="7" t="str">
        <f>'Compras Import'!O22</f>
        <v/>
      </c>
      <c r="P22" s="19" t="str">
        <f>'Compras Import'!P22</f>
        <v/>
      </c>
      <c r="Q22" s="19" t="str">
        <f>'Compras Import'!Q22</f>
        <v/>
      </c>
    </row>
    <row r="23" ht="15.75" customHeight="1">
      <c r="A23" s="7" t="str">
        <f>'Compras Import'!A23</f>
        <v/>
      </c>
      <c r="B23" s="7" t="str">
        <f>'Compras Import'!B23</f>
        <v/>
      </c>
      <c r="C23" s="7" t="str">
        <f>'Compras Import'!C23</f>
        <v/>
      </c>
      <c r="D23" s="20" t="str">
        <f>'Compras Import'!D23</f>
        <v/>
      </c>
      <c r="E23" s="7" t="str">
        <f>'Compras Import'!E23</f>
        <v/>
      </c>
      <c r="F23" s="7" t="str">
        <f>'Compras Import'!F23</f>
        <v/>
      </c>
      <c r="G23" s="7" t="str">
        <f>'Compras Import'!G23</f>
        <v/>
      </c>
      <c r="H23" s="7" t="str">
        <f>'Compras Import'!H23</f>
        <v/>
      </c>
      <c r="I23" s="19" t="str">
        <f>'Compras Import'!I23</f>
        <v/>
      </c>
      <c r="J23" s="7" t="str">
        <f>'Compras Import'!J23</f>
        <v/>
      </c>
      <c r="K23" s="7" t="str">
        <f>'Compras Import'!K23</f>
        <v/>
      </c>
      <c r="L23" s="7" t="str">
        <f>'Compras Import'!L23</f>
        <v/>
      </c>
      <c r="M23" s="7" t="str">
        <f>'Compras Import'!M23</f>
        <v/>
      </c>
      <c r="N23" s="7" t="str">
        <f>'Compras Import'!N23</f>
        <v/>
      </c>
      <c r="O23" s="7" t="str">
        <f>'Compras Import'!O23</f>
        <v/>
      </c>
      <c r="P23" s="7" t="str">
        <f>'Compras Import'!P23</f>
        <v/>
      </c>
      <c r="Q23" s="19" t="str">
        <f>'Compras Import'!Q23</f>
        <v/>
      </c>
    </row>
    <row r="24" ht="15.75" customHeight="1">
      <c r="A24" s="7" t="str">
        <f>'Compras Import'!A24</f>
        <v/>
      </c>
      <c r="B24" s="7" t="str">
        <f>'Compras Import'!B24</f>
        <v/>
      </c>
      <c r="C24" s="7" t="str">
        <f>'Compras Import'!C24</f>
        <v/>
      </c>
      <c r="D24" s="20" t="str">
        <f>'Compras Import'!D24</f>
        <v/>
      </c>
      <c r="E24" s="7" t="str">
        <f>'Compras Import'!E24</f>
        <v/>
      </c>
      <c r="F24" s="7" t="str">
        <f>'Compras Import'!F24</f>
        <v/>
      </c>
      <c r="G24" s="7" t="str">
        <f>'Compras Import'!G24</f>
        <v/>
      </c>
      <c r="H24" s="7" t="str">
        <f>'Compras Import'!H24</f>
        <v/>
      </c>
      <c r="I24" s="19" t="str">
        <f>'Compras Import'!I24</f>
        <v/>
      </c>
      <c r="J24" s="19" t="str">
        <f>'Compras Import'!J24</f>
        <v/>
      </c>
      <c r="K24" s="7" t="str">
        <f>'Compras Import'!K24</f>
        <v/>
      </c>
      <c r="L24" s="7" t="str">
        <f>'Compras Import'!L24</f>
        <v/>
      </c>
      <c r="M24" s="7" t="str">
        <f>'Compras Import'!M24</f>
        <v/>
      </c>
      <c r="N24" s="7" t="str">
        <f>'Compras Import'!N24</f>
        <v/>
      </c>
      <c r="O24" s="7" t="str">
        <f>'Compras Import'!O24</f>
        <v/>
      </c>
      <c r="P24" s="7" t="str">
        <f>'Compras Import'!P24</f>
        <v/>
      </c>
      <c r="Q24" s="19" t="str">
        <f>'Compras Import'!Q24</f>
        <v/>
      </c>
    </row>
    <row r="25" ht="15.75" customHeight="1">
      <c r="A25" s="7" t="str">
        <f>'Compras Import'!A25</f>
        <v/>
      </c>
      <c r="B25" s="7" t="str">
        <f>'Compras Import'!B25</f>
        <v/>
      </c>
      <c r="C25" s="7" t="str">
        <f>'Compras Import'!C25</f>
        <v/>
      </c>
      <c r="D25" s="20" t="str">
        <f>'Compras Import'!D25</f>
        <v/>
      </c>
      <c r="E25" s="7" t="str">
        <f>'Compras Import'!E25</f>
        <v/>
      </c>
      <c r="F25" s="7" t="str">
        <f>'Compras Import'!F25</f>
        <v/>
      </c>
      <c r="G25" s="7" t="str">
        <f>'Compras Import'!G25</f>
        <v/>
      </c>
      <c r="H25" s="7" t="str">
        <f>'Compras Import'!H25</f>
        <v/>
      </c>
      <c r="I25" s="7" t="str">
        <f>'Compras Import'!I25</f>
        <v/>
      </c>
      <c r="J25" s="7" t="str">
        <f>'Compras Import'!J25</f>
        <v/>
      </c>
      <c r="K25" s="7" t="str">
        <f>'Compras Import'!K25</f>
        <v/>
      </c>
      <c r="L25" s="7" t="str">
        <f>'Compras Import'!L25</f>
        <v/>
      </c>
      <c r="M25" s="7" t="str">
        <f>'Compras Import'!M25</f>
        <v/>
      </c>
      <c r="N25" s="7" t="str">
        <f>'Compras Import'!N25</f>
        <v/>
      </c>
      <c r="O25" s="7" t="str">
        <f>'Compras Import'!O25</f>
        <v/>
      </c>
      <c r="P25" s="19" t="str">
        <f>'Compras Import'!P25</f>
        <v/>
      </c>
      <c r="Q25" s="19" t="str">
        <f>'Compras Import'!Q25</f>
        <v/>
      </c>
    </row>
    <row r="26" ht="15.75" customHeight="1">
      <c r="A26" s="7" t="str">
        <f>'Compras Import'!A26</f>
        <v/>
      </c>
      <c r="B26" s="7" t="str">
        <f>'Compras Import'!B26</f>
        <v/>
      </c>
      <c r="C26" s="7" t="str">
        <f>'Compras Import'!C26</f>
        <v/>
      </c>
      <c r="D26" s="20" t="str">
        <f>'Compras Import'!D26</f>
        <v/>
      </c>
      <c r="E26" s="7" t="str">
        <f>'Compras Import'!E26</f>
        <v/>
      </c>
      <c r="F26" s="19" t="str">
        <f>'Compras Import'!F26</f>
        <v/>
      </c>
      <c r="G26" s="7" t="str">
        <f>'Compras Import'!G26</f>
        <v/>
      </c>
      <c r="H26" s="7" t="str">
        <f>'Compras Import'!H26</f>
        <v/>
      </c>
      <c r="I26" s="7" t="str">
        <f>'Compras Import'!I26</f>
        <v/>
      </c>
      <c r="J26" s="7" t="str">
        <f>'Compras Import'!J26</f>
        <v/>
      </c>
      <c r="K26" s="7" t="str">
        <f>'Compras Import'!K26</f>
        <v/>
      </c>
      <c r="L26" s="7" t="str">
        <f>'Compras Import'!L26</f>
        <v/>
      </c>
      <c r="M26" s="7" t="str">
        <f>'Compras Import'!M26</f>
        <v/>
      </c>
      <c r="N26" s="7" t="str">
        <f>'Compras Import'!N26</f>
        <v/>
      </c>
      <c r="O26" s="7" t="str">
        <f>'Compras Import'!O26</f>
        <v/>
      </c>
      <c r="P26" s="7" t="str">
        <f>'Compras Import'!P26</f>
        <v/>
      </c>
      <c r="Q26" s="19" t="str">
        <f>'Compras Import'!Q26</f>
        <v/>
      </c>
    </row>
    <row r="27" ht="15.75" customHeight="1">
      <c r="A27" s="7" t="str">
        <f>'Compras Import'!A27</f>
        <v/>
      </c>
      <c r="B27" s="7" t="str">
        <f>'Compras Import'!B27</f>
        <v/>
      </c>
      <c r="C27" s="7" t="str">
        <f>'Compras Import'!C27</f>
        <v/>
      </c>
      <c r="D27" s="20" t="str">
        <f>'Compras Import'!D27</f>
        <v/>
      </c>
      <c r="E27" s="7" t="str">
        <f>'Compras Import'!E27</f>
        <v/>
      </c>
      <c r="F27" s="19" t="str">
        <f>'Compras Import'!F27</f>
        <v/>
      </c>
      <c r="G27" s="7" t="str">
        <f>'Compras Import'!G27</f>
        <v/>
      </c>
      <c r="H27" s="7" t="str">
        <f>'Compras Import'!H27</f>
        <v/>
      </c>
      <c r="I27" s="7" t="str">
        <f>'Compras Import'!I27</f>
        <v/>
      </c>
      <c r="J27" s="7" t="str">
        <f>'Compras Import'!J27</f>
        <v/>
      </c>
      <c r="K27" s="7" t="str">
        <f>'Compras Import'!K27</f>
        <v/>
      </c>
      <c r="L27" s="7" t="str">
        <f>'Compras Import'!L27</f>
        <v/>
      </c>
      <c r="M27" s="7" t="str">
        <f>'Compras Import'!M27</f>
        <v/>
      </c>
      <c r="N27" s="7" t="str">
        <f>'Compras Import'!N27</f>
        <v/>
      </c>
      <c r="O27" s="7" t="str">
        <f>'Compras Import'!O27</f>
        <v/>
      </c>
      <c r="P27" s="7" t="str">
        <f>'Compras Import'!P27</f>
        <v/>
      </c>
      <c r="Q27" s="19" t="str">
        <f>'Compras Import'!Q27</f>
        <v/>
      </c>
    </row>
    <row r="28" ht="15.75" customHeight="1">
      <c r="A28" s="7" t="str">
        <f>'Compras Import'!A28</f>
        <v/>
      </c>
      <c r="B28" s="7" t="str">
        <f>'Compras Import'!B28</f>
        <v/>
      </c>
      <c r="C28" s="7" t="str">
        <f>'Compras Import'!C28</f>
        <v/>
      </c>
      <c r="D28" s="20" t="str">
        <f>'Compras Import'!D28</f>
        <v/>
      </c>
      <c r="E28" s="7" t="str">
        <f>'Compras Import'!E28</f>
        <v/>
      </c>
      <c r="F28" s="7" t="str">
        <f>'Compras Import'!F28</f>
        <v/>
      </c>
      <c r="G28" s="7" t="str">
        <f>'Compras Import'!G28</f>
        <v/>
      </c>
      <c r="H28" s="7" t="str">
        <f>'Compras Import'!H28</f>
        <v/>
      </c>
      <c r="I28" s="7" t="str">
        <f>'Compras Import'!I28</f>
        <v/>
      </c>
      <c r="J28" s="7" t="str">
        <f>'Compras Import'!J28</f>
        <v/>
      </c>
      <c r="K28" s="19" t="str">
        <f>'Compras Import'!K28</f>
        <v/>
      </c>
      <c r="L28" s="7" t="str">
        <f>'Compras Import'!L28</f>
        <v/>
      </c>
      <c r="M28" s="7" t="str">
        <f>'Compras Import'!M28</f>
        <v/>
      </c>
      <c r="N28" s="7" t="str">
        <f>'Compras Import'!N28</f>
        <v/>
      </c>
      <c r="O28" s="7" t="str">
        <f>'Compras Import'!O28</f>
        <v/>
      </c>
      <c r="P28" s="7" t="str">
        <f>'Compras Import'!P28</f>
        <v/>
      </c>
      <c r="Q28" s="19" t="str">
        <f>'Compras Import'!Q28</f>
        <v/>
      </c>
    </row>
    <row r="29" ht="15.75" customHeight="1">
      <c r="A29" s="7" t="str">
        <f>'Compras Import'!A29</f>
        <v/>
      </c>
      <c r="B29" s="7" t="str">
        <f>'Compras Import'!B29</f>
        <v/>
      </c>
      <c r="C29" s="7" t="str">
        <f>'Compras Import'!C29</f>
        <v/>
      </c>
      <c r="D29" s="20" t="str">
        <f>'Compras Import'!D29</f>
        <v/>
      </c>
      <c r="E29" s="7" t="str">
        <f>'Compras Import'!E29</f>
        <v/>
      </c>
      <c r="F29" s="7" t="str">
        <f>'Compras Import'!F29</f>
        <v/>
      </c>
      <c r="G29" s="19" t="str">
        <f>'Compras Import'!G29</f>
        <v/>
      </c>
      <c r="H29" s="7" t="str">
        <f>'Compras Import'!H29</f>
        <v/>
      </c>
      <c r="I29" s="7" t="str">
        <f>'Compras Import'!I29</f>
        <v/>
      </c>
      <c r="J29" s="7" t="str">
        <f>'Compras Import'!J29</f>
        <v/>
      </c>
      <c r="K29" s="7" t="str">
        <f>'Compras Import'!K29</f>
        <v/>
      </c>
      <c r="L29" s="7" t="str">
        <f>'Compras Import'!L29</f>
        <v/>
      </c>
      <c r="M29" s="7" t="str">
        <f>'Compras Import'!M29</f>
        <v/>
      </c>
      <c r="N29" s="7" t="str">
        <f>'Compras Import'!N29</f>
        <v/>
      </c>
      <c r="O29" s="7" t="str">
        <f>'Compras Import'!O29</f>
        <v/>
      </c>
      <c r="P29" s="7" t="str">
        <f>'Compras Import'!P29</f>
        <v/>
      </c>
      <c r="Q29" s="19" t="str">
        <f>'Compras Import'!Q29</f>
        <v/>
      </c>
    </row>
    <row r="30" ht="15.75" customHeight="1">
      <c r="A30" s="7" t="str">
        <f>'Compras Import'!A30</f>
        <v/>
      </c>
      <c r="B30" s="7" t="str">
        <f>'Compras Import'!B30</f>
        <v/>
      </c>
      <c r="C30" s="7" t="str">
        <f>'Compras Import'!C30</f>
        <v/>
      </c>
      <c r="D30" s="20" t="str">
        <f>'Compras Import'!D30</f>
        <v/>
      </c>
      <c r="E30" s="7" t="str">
        <f>'Compras Import'!E30</f>
        <v/>
      </c>
      <c r="F30" s="7" t="str">
        <f>'Compras Import'!F30</f>
        <v/>
      </c>
      <c r="G30" s="7" t="str">
        <f>'Compras Import'!G30</f>
        <v/>
      </c>
      <c r="H30" s="7" t="str">
        <f>'Compras Import'!H30</f>
        <v/>
      </c>
      <c r="I30" s="7" t="str">
        <f>'Compras Import'!I30</f>
        <v/>
      </c>
      <c r="J30" s="7" t="str">
        <f>'Compras Import'!J30</f>
        <v/>
      </c>
      <c r="K30" s="7" t="str">
        <f>'Compras Import'!K30</f>
        <v/>
      </c>
      <c r="L30" s="7" t="str">
        <f>'Compras Import'!L30</f>
        <v/>
      </c>
      <c r="M30" s="19" t="str">
        <f>'Compras Import'!M30</f>
        <v/>
      </c>
      <c r="N30" s="7" t="str">
        <f>'Compras Import'!N30</f>
        <v/>
      </c>
      <c r="O30" s="7" t="str">
        <f>'Compras Import'!O30</f>
        <v/>
      </c>
      <c r="P30" s="7" t="str">
        <f>'Compras Import'!P30</f>
        <v/>
      </c>
      <c r="Q30" s="19" t="str">
        <f>'Compras Import'!Q30</f>
        <v/>
      </c>
    </row>
    <row r="31" ht="15.75" customHeight="1">
      <c r="A31" s="7" t="str">
        <f>'Compras Import'!A31</f>
        <v/>
      </c>
      <c r="B31" s="7" t="str">
        <f>'Compras Import'!B31</f>
        <v/>
      </c>
      <c r="C31" s="7" t="str">
        <f>'Compras Import'!C31</f>
        <v/>
      </c>
      <c r="D31" s="20" t="str">
        <f>'Compras Import'!D31</f>
        <v/>
      </c>
      <c r="E31" s="19" t="str">
        <f>'Compras Import'!E31</f>
        <v/>
      </c>
      <c r="F31" s="19" t="str">
        <f>'Compras Import'!F31</f>
        <v/>
      </c>
      <c r="G31" s="19" t="str">
        <f>'Compras Import'!G31</f>
        <v/>
      </c>
      <c r="H31" s="19" t="str">
        <f>'Compras Import'!H31</f>
        <v/>
      </c>
      <c r="I31" s="19" t="str">
        <f>'Compras Import'!I31</f>
        <v/>
      </c>
      <c r="J31" s="19" t="str">
        <f>'Compras Import'!J31</f>
        <v/>
      </c>
      <c r="K31" s="19" t="str">
        <f>'Compras Import'!K31</f>
        <v/>
      </c>
      <c r="L31" s="19" t="str">
        <f>'Compras Import'!L31</f>
        <v/>
      </c>
      <c r="M31" s="19" t="str">
        <f>'Compras Import'!M31</f>
        <v/>
      </c>
      <c r="N31" s="19" t="str">
        <f>'Compras Import'!N31</f>
        <v/>
      </c>
      <c r="O31" s="19" t="str">
        <f>'Compras Import'!O31</f>
        <v/>
      </c>
      <c r="P31" s="19" t="str">
        <f>'Compras Import'!P31</f>
        <v/>
      </c>
      <c r="Q31" s="19" t="str">
        <f>'Compras Import'!Q31</f>
        <v/>
      </c>
    </row>
    <row r="32" ht="15.75" customHeight="1">
      <c r="A32" s="7" t="str">
        <f>'Compras Import'!A32</f>
        <v/>
      </c>
      <c r="B32" s="7" t="str">
        <f>'Compras Import'!B32</f>
        <v/>
      </c>
      <c r="C32" s="7" t="str">
        <f>'Compras Import'!C32</f>
        <v/>
      </c>
      <c r="D32" s="20" t="str">
        <f>'Compras Import'!D32</f>
        <v/>
      </c>
      <c r="E32" s="7" t="str">
        <f>'Compras Import'!E32</f>
        <v/>
      </c>
      <c r="F32" s="19" t="str">
        <f>'Compras Import'!F32</f>
        <v/>
      </c>
      <c r="G32" s="19" t="str">
        <f>'Compras Import'!G32</f>
        <v/>
      </c>
      <c r="H32" s="7" t="str">
        <f>'Compras Import'!H32</f>
        <v/>
      </c>
      <c r="I32" s="7" t="str">
        <f>'Compras Import'!I32</f>
        <v/>
      </c>
      <c r="J32" s="7" t="str">
        <f>'Compras Import'!J32</f>
        <v/>
      </c>
      <c r="K32" s="7" t="str">
        <f>'Compras Import'!K32</f>
        <v/>
      </c>
      <c r="L32" s="19" t="str">
        <f>'Compras Import'!L32</f>
        <v/>
      </c>
      <c r="M32" s="19" t="str">
        <f>'Compras Import'!M32</f>
        <v/>
      </c>
      <c r="N32" s="7" t="str">
        <f>'Compras Import'!N32</f>
        <v/>
      </c>
      <c r="O32" s="7" t="str">
        <f>'Compras Import'!O32</f>
        <v/>
      </c>
      <c r="P32" s="7" t="str">
        <f>'Compras Import'!P32</f>
        <v/>
      </c>
      <c r="Q32" s="19" t="str">
        <f>'Compras Import'!Q32</f>
        <v/>
      </c>
    </row>
    <row r="33" ht="15.75" customHeight="1">
      <c r="A33" s="7" t="str">
        <f>'Compras Import'!A33</f>
        <v/>
      </c>
      <c r="B33" s="7" t="str">
        <f>'Compras Import'!B33</f>
        <v/>
      </c>
      <c r="C33" s="7" t="str">
        <f>'Compras Import'!C33</f>
        <v/>
      </c>
      <c r="D33" s="20" t="str">
        <f>'Compras Import'!D33</f>
        <v/>
      </c>
      <c r="E33" s="7" t="str">
        <f>'Compras Import'!E33</f>
        <v/>
      </c>
      <c r="F33" s="7" t="str">
        <f>'Compras Import'!F33</f>
        <v/>
      </c>
      <c r="G33" s="7" t="str">
        <f>'Compras Import'!G33</f>
        <v/>
      </c>
      <c r="H33" s="7" t="str">
        <f>'Compras Import'!H33</f>
        <v/>
      </c>
      <c r="I33" s="7" t="str">
        <f>'Compras Import'!I33</f>
        <v/>
      </c>
      <c r="J33" s="7" t="str">
        <f>'Compras Import'!J33</f>
        <v/>
      </c>
      <c r="K33" s="7" t="str">
        <f>'Compras Import'!K33</f>
        <v/>
      </c>
      <c r="L33" s="7" t="str">
        <f>'Compras Import'!L33</f>
        <v/>
      </c>
      <c r="M33" s="7" t="str">
        <f>'Compras Import'!M33</f>
        <v/>
      </c>
      <c r="N33" s="19" t="str">
        <f>'Compras Import'!N33</f>
        <v/>
      </c>
      <c r="O33" s="19" t="str">
        <f>'Compras Import'!O33</f>
        <v/>
      </c>
      <c r="P33" s="7" t="str">
        <f>'Compras Import'!P33</f>
        <v/>
      </c>
      <c r="Q33" s="19" t="str">
        <f>'Compras Import'!Q33</f>
        <v/>
      </c>
    </row>
    <row r="34" ht="15.75" customHeight="1">
      <c r="A34" s="7" t="str">
        <f>'Compras Import'!A34</f>
        <v/>
      </c>
      <c r="B34" s="7" t="str">
        <f>'Compras Import'!B34</f>
        <v/>
      </c>
      <c r="C34" s="7" t="str">
        <f>'Compras Import'!C34</f>
        <v/>
      </c>
      <c r="D34" s="20" t="str">
        <f>'Compras Import'!D34</f>
        <v/>
      </c>
      <c r="E34" s="7" t="str">
        <f>'Compras Import'!E34</f>
        <v/>
      </c>
      <c r="F34" s="7" t="str">
        <f>'Compras Import'!F34</f>
        <v/>
      </c>
      <c r="G34" s="7" t="str">
        <f>'Compras Import'!G34</f>
        <v/>
      </c>
      <c r="H34" s="7" t="str">
        <f>'Compras Import'!H34</f>
        <v/>
      </c>
      <c r="I34" s="7" t="str">
        <f>'Compras Import'!I34</f>
        <v/>
      </c>
      <c r="J34" s="7" t="str">
        <f>'Compras Import'!J34</f>
        <v/>
      </c>
      <c r="K34" s="7" t="str">
        <f>'Compras Import'!K34</f>
        <v/>
      </c>
      <c r="L34" s="7" t="str">
        <f>'Compras Import'!L34</f>
        <v/>
      </c>
      <c r="M34" s="7" t="str">
        <f>'Compras Import'!M34</f>
        <v/>
      </c>
      <c r="N34" s="7" t="str">
        <f>'Compras Import'!N34</f>
        <v/>
      </c>
      <c r="O34" s="19" t="str">
        <f>'Compras Import'!O34</f>
        <v/>
      </c>
      <c r="P34" s="7" t="str">
        <f>'Compras Import'!P34</f>
        <v/>
      </c>
      <c r="Q34" s="19" t="str">
        <f>'Compras Import'!Q34</f>
        <v/>
      </c>
    </row>
    <row r="35" ht="15.75" customHeight="1">
      <c r="A35" s="7" t="str">
        <f>'Compras Import'!A35</f>
        <v/>
      </c>
      <c r="B35" s="7" t="str">
        <f>'Compras Import'!B35</f>
        <v/>
      </c>
      <c r="C35" s="7" t="str">
        <f>'Compras Import'!C35</f>
        <v/>
      </c>
      <c r="D35" s="20" t="str">
        <f>'Compras Import'!D35</f>
        <v/>
      </c>
      <c r="E35" s="19" t="str">
        <f>'Compras Import'!E35</f>
        <v/>
      </c>
      <c r="F35" s="19" t="str">
        <f>'Compras Import'!F35</f>
        <v/>
      </c>
      <c r="G35" s="19" t="str">
        <f>'Compras Import'!G35</f>
        <v/>
      </c>
      <c r="H35" s="19" t="str">
        <f>'Compras Import'!H35</f>
        <v/>
      </c>
      <c r="I35" s="19" t="str">
        <f>'Compras Import'!I35</f>
        <v/>
      </c>
      <c r="J35" s="19" t="str">
        <f>'Compras Import'!J35</f>
        <v/>
      </c>
      <c r="K35" s="19" t="str">
        <f>'Compras Import'!K35</f>
        <v/>
      </c>
      <c r="L35" s="19" t="str">
        <f>'Compras Import'!L35</f>
        <v/>
      </c>
      <c r="M35" s="19" t="str">
        <f>'Compras Import'!M35</f>
        <v/>
      </c>
      <c r="N35" s="19" t="str">
        <f>'Compras Import'!N35</f>
        <v/>
      </c>
      <c r="O35" s="19" t="str">
        <f>'Compras Import'!O35</f>
        <v/>
      </c>
      <c r="P35" s="7" t="str">
        <f>'Compras Import'!P35</f>
        <v/>
      </c>
      <c r="Q35" s="19" t="str">
        <f>'Compras Import'!Q35</f>
        <v/>
      </c>
    </row>
    <row r="36" ht="15.75" customHeight="1">
      <c r="A36" s="7" t="str">
        <f>'Compras Import'!A36</f>
        <v/>
      </c>
      <c r="B36" s="7" t="str">
        <f>'Compras Import'!B36</f>
        <v/>
      </c>
      <c r="C36" s="7" t="str">
        <f>'Compras Import'!C36</f>
        <v/>
      </c>
      <c r="D36" s="20" t="str">
        <f>'Compras Import'!D36</f>
        <v/>
      </c>
      <c r="E36" s="7" t="str">
        <f>'Compras Import'!E36</f>
        <v/>
      </c>
      <c r="F36" s="7" t="str">
        <f>'Compras Import'!F36</f>
        <v/>
      </c>
      <c r="G36" s="7" t="str">
        <f>'Compras Import'!G36</f>
        <v/>
      </c>
      <c r="H36" s="19" t="str">
        <f>'Compras Import'!H36</f>
        <v/>
      </c>
      <c r="I36" s="19" t="str">
        <f>'Compras Import'!I36</f>
        <v/>
      </c>
      <c r="J36" s="7" t="str">
        <f>'Compras Import'!J36</f>
        <v/>
      </c>
      <c r="K36" s="7" t="str">
        <f>'Compras Import'!K36</f>
        <v/>
      </c>
      <c r="L36" s="7" t="str">
        <f>'Compras Import'!L36</f>
        <v/>
      </c>
      <c r="M36" s="7" t="str">
        <f>'Compras Import'!M36</f>
        <v/>
      </c>
      <c r="N36" s="7" t="str">
        <f>'Compras Import'!N36</f>
        <v/>
      </c>
      <c r="O36" s="7" t="str">
        <f>'Compras Import'!O36</f>
        <v/>
      </c>
      <c r="P36" s="7" t="str">
        <f>'Compras Import'!P36</f>
        <v/>
      </c>
      <c r="Q36" s="19" t="str">
        <f>'Compras Import'!Q36</f>
        <v/>
      </c>
    </row>
    <row r="37" ht="15.75" customHeight="1">
      <c r="A37" s="7" t="str">
        <f>'Compras Import'!A37</f>
        <v/>
      </c>
      <c r="B37" s="7" t="str">
        <f>'Compras Import'!B37</f>
        <v/>
      </c>
      <c r="C37" s="7" t="str">
        <f>'Compras Import'!C37</f>
        <v/>
      </c>
      <c r="D37" s="20" t="str">
        <f>'Compras Import'!D37</f>
        <v/>
      </c>
      <c r="E37" s="7" t="str">
        <f>'Compras Import'!E37</f>
        <v/>
      </c>
      <c r="F37" s="19" t="str">
        <f>'Compras Import'!F37</f>
        <v/>
      </c>
      <c r="G37" s="19" t="str">
        <f>'Compras Import'!G37</f>
        <v/>
      </c>
      <c r="H37" s="7" t="str">
        <f>'Compras Import'!H37</f>
        <v/>
      </c>
      <c r="I37" s="7" t="str">
        <f>'Compras Import'!I37</f>
        <v/>
      </c>
      <c r="J37" s="7" t="str">
        <f>'Compras Import'!J37</f>
        <v/>
      </c>
      <c r="K37" s="7" t="str">
        <f>'Compras Import'!K37</f>
        <v/>
      </c>
      <c r="L37" s="7" t="str">
        <f>'Compras Import'!L37</f>
        <v/>
      </c>
      <c r="M37" s="7" t="str">
        <f>'Compras Import'!M37</f>
        <v/>
      </c>
      <c r="N37" s="19" t="str">
        <f>'Compras Import'!N37</f>
        <v/>
      </c>
      <c r="O37" s="19" t="str">
        <f>'Compras Import'!O37</f>
        <v/>
      </c>
      <c r="P37" s="7" t="str">
        <f>'Compras Import'!P37</f>
        <v/>
      </c>
      <c r="Q37" s="19" t="str">
        <f>'Compras Import'!Q37</f>
        <v/>
      </c>
    </row>
    <row r="38" ht="15.75" customHeight="1">
      <c r="A38" s="7" t="str">
        <f>'Compras Import'!A38</f>
        <v/>
      </c>
      <c r="B38" s="7" t="str">
        <f>'Compras Import'!B38</f>
        <v/>
      </c>
      <c r="C38" s="7" t="str">
        <f>'Compras Import'!C38</f>
        <v/>
      </c>
      <c r="D38" s="20" t="str">
        <f>'Compras Import'!D38</f>
        <v/>
      </c>
      <c r="E38" s="7" t="str">
        <f>'Compras Import'!E38</f>
        <v/>
      </c>
      <c r="F38" s="7" t="str">
        <f>'Compras Import'!F38</f>
        <v/>
      </c>
      <c r="G38" s="7" t="str">
        <f>'Compras Import'!G38</f>
        <v/>
      </c>
      <c r="H38" s="7" t="str">
        <f>'Compras Import'!H38</f>
        <v/>
      </c>
      <c r="I38" s="7" t="str">
        <f>'Compras Import'!I38</f>
        <v/>
      </c>
      <c r="J38" s="7" t="str">
        <f>'Compras Import'!J38</f>
        <v/>
      </c>
      <c r="K38" s="7" t="str">
        <f>'Compras Import'!K38</f>
        <v/>
      </c>
      <c r="L38" s="7" t="str">
        <f>'Compras Import'!L38</f>
        <v/>
      </c>
      <c r="M38" s="7" t="str">
        <f>'Compras Import'!M38</f>
        <v/>
      </c>
      <c r="N38" s="7" t="str">
        <f>'Compras Import'!N38</f>
        <v/>
      </c>
      <c r="O38" s="7" t="str">
        <f>'Compras Import'!O38</f>
        <v/>
      </c>
      <c r="P38" s="19" t="str">
        <f>'Compras Import'!P38</f>
        <v/>
      </c>
      <c r="Q38" s="19" t="str">
        <f>'Compras Import'!Q38</f>
        <v/>
      </c>
    </row>
    <row r="39" ht="15.75" customHeight="1">
      <c r="A39" s="7" t="str">
        <f>'Compras Import'!A39</f>
        <v/>
      </c>
      <c r="B39" s="7" t="str">
        <f>'Compras Import'!B39</f>
        <v/>
      </c>
      <c r="C39" s="7" t="str">
        <f>'Compras Import'!C39</f>
        <v/>
      </c>
      <c r="D39" s="20" t="str">
        <f>'Compras Import'!D39</f>
        <v/>
      </c>
      <c r="E39" s="19" t="str">
        <f>'Compras Import'!E39</f>
        <v/>
      </c>
      <c r="F39" s="19" t="str">
        <f>'Compras Import'!F39</f>
        <v/>
      </c>
      <c r="G39" s="19" t="str">
        <f>'Compras Import'!G39</f>
        <v/>
      </c>
      <c r="H39" s="19" t="str">
        <f>'Compras Import'!H39</f>
        <v/>
      </c>
      <c r="I39" s="19" t="str">
        <f>'Compras Import'!I39</f>
        <v/>
      </c>
      <c r="J39" s="19" t="str">
        <f>'Compras Import'!J39</f>
        <v/>
      </c>
      <c r="K39" s="19" t="str">
        <f>'Compras Import'!K39</f>
        <v/>
      </c>
      <c r="L39" s="19" t="str">
        <f>'Compras Import'!L39</f>
        <v/>
      </c>
      <c r="M39" s="19" t="str">
        <f>'Compras Import'!M39</f>
        <v/>
      </c>
      <c r="N39" s="19" t="str">
        <f>'Compras Import'!N39</f>
        <v/>
      </c>
      <c r="O39" s="19" t="str">
        <f>'Compras Import'!O39</f>
        <v/>
      </c>
      <c r="P39" s="7" t="str">
        <f>'Compras Import'!P39</f>
        <v/>
      </c>
      <c r="Q39" s="19" t="str">
        <f>'Compras Import'!Q39</f>
        <v/>
      </c>
    </row>
    <row r="40" ht="15.75" customHeight="1">
      <c r="A40" s="7" t="str">
        <f>'Compras Import'!A40</f>
        <v/>
      </c>
      <c r="B40" s="7" t="str">
        <f>'Compras Import'!B40</f>
        <v/>
      </c>
      <c r="C40" s="7" t="str">
        <f>'Compras Import'!C40</f>
        <v/>
      </c>
      <c r="D40" s="20" t="str">
        <f>'Compras Import'!D40</f>
        <v/>
      </c>
      <c r="E40" s="7" t="str">
        <f>'Compras Import'!E40</f>
        <v/>
      </c>
      <c r="F40" s="19" t="str">
        <f>'Compras Import'!F40</f>
        <v/>
      </c>
      <c r="G40" s="19" t="str">
        <f>'Compras Import'!G40</f>
        <v/>
      </c>
      <c r="H40" s="7" t="str">
        <f>'Compras Import'!H40</f>
        <v/>
      </c>
      <c r="I40" s="7" t="str">
        <f>'Compras Import'!I40</f>
        <v/>
      </c>
      <c r="J40" s="7" t="str">
        <f>'Compras Import'!J40</f>
        <v/>
      </c>
      <c r="K40" s="7" t="str">
        <f>'Compras Import'!K40</f>
        <v/>
      </c>
      <c r="L40" s="19" t="str">
        <f>'Compras Import'!L40</f>
        <v/>
      </c>
      <c r="M40" s="19" t="str">
        <f>'Compras Import'!M40</f>
        <v/>
      </c>
      <c r="N40" s="7" t="str">
        <f>'Compras Import'!N40</f>
        <v/>
      </c>
      <c r="O40" s="7" t="str">
        <f>'Compras Import'!O40</f>
        <v/>
      </c>
      <c r="P40" s="7" t="str">
        <f>'Compras Import'!P40</f>
        <v/>
      </c>
      <c r="Q40" s="19" t="str">
        <f>'Compras Import'!Q40</f>
        <v/>
      </c>
    </row>
    <row r="41" ht="15.75" customHeight="1">
      <c r="A41" s="7" t="str">
        <f>'Compras Import'!A41</f>
        <v/>
      </c>
      <c r="B41" s="7" t="str">
        <f>'Compras Import'!B41</f>
        <v/>
      </c>
      <c r="C41" s="7" t="str">
        <f>'Compras Import'!C41</f>
        <v/>
      </c>
      <c r="D41" s="20" t="str">
        <f>'Compras Import'!D41</f>
        <v/>
      </c>
      <c r="E41" s="7" t="str">
        <f>'Compras Import'!E41</f>
        <v/>
      </c>
      <c r="F41" s="7" t="str">
        <f>'Compras Import'!F41</f>
        <v/>
      </c>
      <c r="G41" s="7" t="str">
        <f>'Compras Import'!G41</f>
        <v/>
      </c>
      <c r="H41" s="7" t="str">
        <f>'Compras Import'!H41</f>
        <v/>
      </c>
      <c r="I41" s="7" t="str">
        <f>'Compras Import'!I41</f>
        <v/>
      </c>
      <c r="J41" s="7" t="str">
        <f>'Compras Import'!J41</f>
        <v/>
      </c>
      <c r="K41" s="7" t="str">
        <f>'Compras Import'!K41</f>
        <v/>
      </c>
      <c r="L41" s="7" t="str">
        <f>'Compras Import'!L41</f>
        <v/>
      </c>
      <c r="M41" s="7" t="str">
        <f>'Compras Import'!M41</f>
        <v/>
      </c>
      <c r="N41" s="19" t="str">
        <f>'Compras Import'!N41</f>
        <v/>
      </c>
      <c r="O41" s="19" t="str">
        <f>'Compras Import'!O41</f>
        <v/>
      </c>
      <c r="P41" s="7" t="str">
        <f>'Compras Import'!P41</f>
        <v/>
      </c>
      <c r="Q41" s="19" t="str">
        <f>'Compras Import'!Q41</f>
        <v/>
      </c>
    </row>
    <row r="42" ht="15.75" customHeight="1">
      <c r="A42" s="7" t="str">
        <f>'Compras Import'!A42</f>
        <v/>
      </c>
      <c r="B42" s="7" t="str">
        <f>'Compras Import'!B42</f>
        <v/>
      </c>
      <c r="C42" s="7" t="str">
        <f>'Compras Import'!C42</f>
        <v/>
      </c>
      <c r="D42" s="20" t="str">
        <f>'Compras Import'!D42</f>
        <v/>
      </c>
      <c r="E42" s="7" t="str">
        <f>'Compras Import'!E42</f>
        <v/>
      </c>
      <c r="F42" s="7" t="str">
        <f>'Compras Import'!F42</f>
        <v/>
      </c>
      <c r="G42" s="7" t="str">
        <f>'Compras Import'!G42</f>
        <v/>
      </c>
      <c r="H42" s="7" t="str">
        <f>'Compras Import'!H42</f>
        <v/>
      </c>
      <c r="I42" s="7" t="str">
        <f>'Compras Import'!I42</f>
        <v/>
      </c>
      <c r="J42" s="7" t="str">
        <f>'Compras Import'!J42</f>
        <v/>
      </c>
      <c r="K42" s="7" t="str">
        <f>'Compras Import'!K42</f>
        <v/>
      </c>
      <c r="L42" s="7" t="str">
        <f>'Compras Import'!L42</f>
        <v/>
      </c>
      <c r="M42" s="7" t="str">
        <f>'Compras Import'!M42</f>
        <v/>
      </c>
      <c r="N42" s="7" t="str">
        <f>'Compras Import'!N42</f>
        <v/>
      </c>
      <c r="O42" s="19" t="str">
        <f>'Compras Import'!O42</f>
        <v/>
      </c>
      <c r="P42" s="7" t="str">
        <f>'Compras Import'!P42</f>
        <v/>
      </c>
      <c r="Q42" s="19" t="str">
        <f>'Compras Import'!Q42</f>
        <v/>
      </c>
    </row>
    <row r="43" ht="15.75" customHeight="1">
      <c r="A43" s="7" t="str">
        <f>'Compras Import'!A43</f>
        <v/>
      </c>
      <c r="B43" s="7" t="str">
        <f>'Compras Import'!B43</f>
        <v/>
      </c>
      <c r="C43" s="7" t="str">
        <f>'Compras Import'!C43</f>
        <v/>
      </c>
      <c r="D43" s="20" t="str">
        <f>'Compras Import'!D43</f>
        <v/>
      </c>
      <c r="E43" s="19" t="str">
        <f>'Compras Import'!E43</f>
        <v/>
      </c>
      <c r="F43" s="19" t="str">
        <f>'Compras Import'!F43</f>
        <v/>
      </c>
      <c r="G43" s="19" t="str">
        <f>'Compras Import'!G43</f>
        <v/>
      </c>
      <c r="H43" s="19" t="str">
        <f>'Compras Import'!H43</f>
        <v/>
      </c>
      <c r="I43" s="19" t="str">
        <f>'Compras Import'!I43</f>
        <v/>
      </c>
      <c r="J43" s="19" t="str">
        <f>'Compras Import'!J43</f>
        <v/>
      </c>
      <c r="K43" s="19" t="str">
        <f>'Compras Import'!K43</f>
        <v/>
      </c>
      <c r="L43" s="19" t="str">
        <f>'Compras Import'!L43</f>
        <v/>
      </c>
      <c r="M43" s="19" t="str">
        <f>'Compras Import'!M43</f>
        <v/>
      </c>
      <c r="N43" s="19" t="str">
        <f>'Compras Import'!N43</f>
        <v/>
      </c>
      <c r="O43" s="19" t="str">
        <f>'Compras Import'!O43</f>
        <v/>
      </c>
      <c r="P43" s="7" t="str">
        <f>'Compras Import'!P43</f>
        <v/>
      </c>
      <c r="Q43" s="19" t="str">
        <f>'Compras Import'!Q43</f>
        <v/>
      </c>
    </row>
    <row r="44" ht="15.75" customHeight="1">
      <c r="A44" s="7" t="str">
        <f>'Compras Import'!A44</f>
        <v/>
      </c>
      <c r="B44" s="7" t="str">
        <f>'Compras Import'!B44</f>
        <v/>
      </c>
      <c r="C44" s="7" t="str">
        <f>'Compras Import'!C44</f>
        <v/>
      </c>
      <c r="D44" s="20" t="str">
        <f>'Compras Import'!D44</f>
        <v/>
      </c>
      <c r="E44" s="19" t="str">
        <f>'Compras Import'!E44</f>
        <v/>
      </c>
      <c r="F44" s="19" t="str">
        <f>'Compras Import'!F44</f>
        <v/>
      </c>
      <c r="G44" s="19" t="str">
        <f>'Compras Import'!G44</f>
        <v/>
      </c>
      <c r="H44" s="19" t="str">
        <f>'Compras Import'!H44</f>
        <v/>
      </c>
      <c r="I44" s="19" t="str">
        <f>'Compras Import'!I44</f>
        <v/>
      </c>
      <c r="J44" s="19" t="str">
        <f>'Compras Import'!J44</f>
        <v/>
      </c>
      <c r="K44" s="19" t="str">
        <f>'Compras Import'!K44</f>
        <v/>
      </c>
      <c r="L44" s="19" t="str">
        <f>'Compras Import'!L44</f>
        <v/>
      </c>
      <c r="M44" s="19" t="str">
        <f>'Compras Import'!M44</f>
        <v/>
      </c>
      <c r="N44" s="19" t="str">
        <f>'Compras Import'!N44</f>
        <v/>
      </c>
      <c r="O44" s="19" t="str">
        <f>'Compras Import'!O44</f>
        <v/>
      </c>
      <c r="P44" s="7" t="str">
        <f>'Compras Import'!P44</f>
        <v/>
      </c>
      <c r="Q44" s="19" t="str">
        <f>'Compras Import'!Q44</f>
        <v/>
      </c>
    </row>
    <row r="45" ht="15.75" customHeight="1">
      <c r="A45" s="7" t="str">
        <f>'Compras Import'!A45</f>
        <v/>
      </c>
      <c r="B45" s="7" t="str">
        <f>'Compras Import'!B45</f>
        <v/>
      </c>
      <c r="C45" s="7" t="str">
        <f>'Compras Import'!C45</f>
        <v/>
      </c>
      <c r="D45" s="20" t="str">
        <f>'Compras Import'!D45</f>
        <v/>
      </c>
      <c r="E45" s="7" t="str">
        <f>'Compras Import'!E45</f>
        <v/>
      </c>
      <c r="F45" s="7" t="str">
        <f>'Compras Import'!F45</f>
        <v/>
      </c>
      <c r="G45" s="7" t="str">
        <f>'Compras Import'!G45</f>
        <v/>
      </c>
      <c r="H45" s="19" t="str">
        <f>'Compras Import'!H45</f>
        <v/>
      </c>
      <c r="I45" s="7" t="str">
        <f>'Compras Import'!I45</f>
        <v/>
      </c>
      <c r="J45" s="7" t="str">
        <f>'Compras Import'!J45</f>
        <v/>
      </c>
      <c r="K45" s="7" t="str">
        <f>'Compras Import'!K45</f>
        <v/>
      </c>
      <c r="L45" s="7" t="str">
        <f>'Compras Import'!L45</f>
        <v/>
      </c>
      <c r="M45" s="7" t="str">
        <f>'Compras Import'!M45</f>
        <v/>
      </c>
      <c r="N45" s="7" t="str">
        <f>'Compras Import'!N45</f>
        <v/>
      </c>
      <c r="O45" s="7" t="str">
        <f>'Compras Import'!O45</f>
        <v/>
      </c>
      <c r="P45" s="7" t="str">
        <f>'Compras Import'!P45</f>
        <v/>
      </c>
      <c r="Q45" s="19" t="str">
        <f>'Compras Import'!Q45</f>
        <v/>
      </c>
    </row>
    <row r="46" ht="15.75" customHeight="1">
      <c r="A46" s="7" t="str">
        <f>'Compras Import'!A46</f>
        <v/>
      </c>
      <c r="B46" s="7" t="str">
        <f>'Compras Import'!B46</f>
        <v/>
      </c>
      <c r="C46" s="7" t="str">
        <f>'Compras Import'!C46</f>
        <v/>
      </c>
      <c r="D46" s="20" t="str">
        <f>'Compras Import'!D46</f>
        <v/>
      </c>
      <c r="E46" s="7" t="str">
        <f>'Compras Import'!E46</f>
        <v/>
      </c>
      <c r="F46" s="19" t="str">
        <f>'Compras Import'!F46</f>
        <v/>
      </c>
      <c r="G46" s="7" t="str">
        <f>'Compras Import'!G46</f>
        <v/>
      </c>
      <c r="H46" s="7" t="str">
        <f>'Compras Import'!H46</f>
        <v/>
      </c>
      <c r="I46" s="7" t="str">
        <f>'Compras Import'!I46</f>
        <v/>
      </c>
      <c r="J46" s="7" t="str">
        <f>'Compras Import'!J46</f>
        <v/>
      </c>
      <c r="K46" s="7" t="str">
        <f>'Compras Import'!K46</f>
        <v/>
      </c>
      <c r="L46" s="7" t="str">
        <f>'Compras Import'!L46</f>
        <v/>
      </c>
      <c r="M46" s="7" t="str">
        <f>'Compras Import'!M46</f>
        <v/>
      </c>
      <c r="N46" s="7" t="str">
        <f>'Compras Import'!N46</f>
        <v/>
      </c>
      <c r="O46" s="7" t="str">
        <f>'Compras Import'!O46</f>
        <v/>
      </c>
      <c r="P46" s="7" t="str">
        <f>'Compras Import'!P46</f>
        <v/>
      </c>
      <c r="Q46" s="19" t="str">
        <f>'Compras Import'!Q46</f>
        <v/>
      </c>
    </row>
    <row r="47" ht="15.75" customHeight="1">
      <c r="A47" s="7" t="str">
        <f>'Compras Import'!A47</f>
        <v/>
      </c>
      <c r="B47" s="7" t="str">
        <f>'Compras Import'!B47</f>
        <v/>
      </c>
      <c r="C47" s="7" t="str">
        <f>'Compras Import'!C47</f>
        <v/>
      </c>
      <c r="D47" s="20" t="str">
        <f>'Compras Import'!D47</f>
        <v/>
      </c>
      <c r="E47" s="7" t="str">
        <f>'Compras Import'!E47</f>
        <v/>
      </c>
      <c r="F47" s="7" t="str">
        <f>'Compras Import'!F47</f>
        <v/>
      </c>
      <c r="G47" s="7" t="str">
        <f>'Compras Import'!G47</f>
        <v/>
      </c>
      <c r="H47" s="7" t="str">
        <f>'Compras Import'!H47</f>
        <v/>
      </c>
      <c r="I47" s="7" t="str">
        <f>'Compras Import'!I47</f>
        <v/>
      </c>
      <c r="J47" s="7" t="str">
        <f>'Compras Import'!J47</f>
        <v/>
      </c>
      <c r="K47" s="7" t="str">
        <f>'Compras Import'!K47</f>
        <v/>
      </c>
      <c r="L47" s="7" t="str">
        <f>'Compras Import'!L47</f>
        <v/>
      </c>
      <c r="M47" s="7" t="str">
        <f>'Compras Import'!M47</f>
        <v/>
      </c>
      <c r="N47" s="7" t="str">
        <f>'Compras Import'!N47</f>
        <v/>
      </c>
      <c r="O47" s="7" t="str">
        <f>'Compras Import'!O47</f>
        <v/>
      </c>
      <c r="P47" s="19" t="str">
        <f>'Compras Import'!P47</f>
        <v/>
      </c>
      <c r="Q47" s="19" t="str">
        <f>'Compras Import'!Q47</f>
        <v/>
      </c>
    </row>
    <row r="48" ht="15.75" customHeight="1">
      <c r="A48" s="7" t="str">
        <f>'Compras Import'!A48</f>
        <v/>
      </c>
      <c r="B48" s="7" t="str">
        <f>'Compras Import'!B48</f>
        <v/>
      </c>
      <c r="C48" s="7" t="str">
        <f>'Compras Import'!C48</f>
        <v/>
      </c>
      <c r="D48" s="20" t="str">
        <f>'Compras Import'!D48</f>
        <v/>
      </c>
      <c r="E48" s="7" t="str">
        <f>'Compras Import'!E48</f>
        <v/>
      </c>
      <c r="F48" s="19" t="str">
        <f>'Compras Import'!F48</f>
        <v/>
      </c>
      <c r="G48" s="19" t="str">
        <f>'Compras Import'!G48</f>
        <v/>
      </c>
      <c r="H48" s="7" t="str">
        <f>'Compras Import'!H48</f>
        <v/>
      </c>
      <c r="I48" s="7" t="str">
        <f>'Compras Import'!I48</f>
        <v/>
      </c>
      <c r="J48" s="7" t="str">
        <f>'Compras Import'!J48</f>
        <v/>
      </c>
      <c r="K48" s="7" t="str">
        <f>'Compras Import'!K48</f>
        <v/>
      </c>
      <c r="L48" s="19" t="str">
        <f>'Compras Import'!L48</f>
        <v/>
      </c>
      <c r="M48" s="19" t="str">
        <f>'Compras Import'!M48</f>
        <v/>
      </c>
      <c r="N48" s="7" t="str">
        <f>'Compras Import'!N48</f>
        <v/>
      </c>
      <c r="O48" s="7" t="str">
        <f>'Compras Import'!O48</f>
        <v/>
      </c>
      <c r="P48" s="7" t="str">
        <f>'Compras Import'!P48</f>
        <v/>
      </c>
      <c r="Q48" s="19" t="str">
        <f>'Compras Import'!Q48</f>
        <v/>
      </c>
    </row>
    <row r="49" ht="15.75" customHeight="1">
      <c r="A49" s="7" t="str">
        <f>'Compras Import'!A49</f>
        <v/>
      </c>
      <c r="B49" s="7" t="str">
        <f>'Compras Import'!B49</f>
        <v/>
      </c>
      <c r="C49" s="7" t="str">
        <f>'Compras Import'!C49</f>
        <v/>
      </c>
      <c r="D49" s="20" t="str">
        <f>'Compras Import'!D49</f>
        <v/>
      </c>
      <c r="E49" s="7" t="str">
        <f>'Compras Import'!E49</f>
        <v/>
      </c>
      <c r="F49" s="7" t="str">
        <f>'Compras Import'!F49</f>
        <v/>
      </c>
      <c r="G49" s="7" t="str">
        <f>'Compras Import'!G49</f>
        <v/>
      </c>
      <c r="H49" s="7" t="str">
        <f>'Compras Import'!H49</f>
        <v/>
      </c>
      <c r="I49" s="7" t="str">
        <f>'Compras Import'!I49</f>
        <v/>
      </c>
      <c r="J49" s="7" t="str">
        <f>'Compras Import'!J49</f>
        <v/>
      </c>
      <c r="K49" s="7" t="str">
        <f>'Compras Import'!K49</f>
        <v/>
      </c>
      <c r="L49" s="7" t="str">
        <f>'Compras Import'!L49</f>
        <v/>
      </c>
      <c r="M49" s="7" t="str">
        <f>'Compras Import'!M49</f>
        <v/>
      </c>
      <c r="N49" s="19" t="str">
        <f>'Compras Import'!N49</f>
        <v/>
      </c>
      <c r="O49" s="19" t="str">
        <f>'Compras Import'!O49</f>
        <v/>
      </c>
      <c r="P49" s="7" t="str">
        <f>'Compras Import'!P49</f>
        <v/>
      </c>
      <c r="Q49" s="19" t="str">
        <f>'Compras Import'!Q49</f>
        <v/>
      </c>
    </row>
    <row r="50" ht="15.75" customHeight="1">
      <c r="A50" s="7" t="str">
        <f>'Compras Import'!A50</f>
        <v/>
      </c>
      <c r="B50" s="7" t="str">
        <f>'Compras Import'!B50</f>
        <v/>
      </c>
      <c r="C50" s="7" t="str">
        <f>'Compras Import'!C50</f>
        <v/>
      </c>
      <c r="D50" s="20" t="str">
        <f>'Compras Import'!D50</f>
        <v/>
      </c>
      <c r="E50" s="7" t="str">
        <f>'Compras Import'!E50</f>
        <v/>
      </c>
      <c r="F50" s="7" t="str">
        <f>'Compras Import'!F50</f>
        <v/>
      </c>
      <c r="G50" s="7" t="str">
        <f>'Compras Import'!G50</f>
        <v/>
      </c>
      <c r="H50" s="7" t="str">
        <f>'Compras Import'!H50</f>
        <v/>
      </c>
      <c r="I50" s="7" t="str">
        <f>'Compras Import'!I50</f>
        <v/>
      </c>
      <c r="J50" s="7" t="str">
        <f>'Compras Import'!J50</f>
        <v/>
      </c>
      <c r="K50" s="7" t="str">
        <f>'Compras Import'!K50</f>
        <v/>
      </c>
      <c r="L50" s="7" t="str">
        <f>'Compras Import'!L50</f>
        <v/>
      </c>
      <c r="M50" s="7" t="str">
        <f>'Compras Import'!M50</f>
        <v/>
      </c>
      <c r="N50" s="7" t="str">
        <f>'Compras Import'!N50</f>
        <v/>
      </c>
      <c r="O50" s="19" t="str">
        <f>'Compras Import'!O50</f>
        <v/>
      </c>
      <c r="P50" s="7" t="str">
        <f>'Compras Import'!P50</f>
        <v/>
      </c>
      <c r="Q50" s="19" t="str">
        <f>'Compras Import'!Q50</f>
        <v/>
      </c>
    </row>
    <row r="51" ht="15.75" customHeight="1">
      <c r="A51" s="7" t="str">
        <f>'Compras Import'!A51</f>
        <v/>
      </c>
      <c r="B51" s="7" t="str">
        <f>'Compras Import'!B51</f>
        <v/>
      </c>
      <c r="C51" s="7" t="str">
        <f>'Compras Import'!C51</f>
        <v/>
      </c>
      <c r="D51" s="20" t="str">
        <f>'Compras Import'!D51</f>
        <v/>
      </c>
      <c r="E51" s="19" t="str">
        <f>'Compras Import'!E51</f>
        <v/>
      </c>
      <c r="F51" s="19" t="str">
        <f>'Compras Import'!F51</f>
        <v/>
      </c>
      <c r="G51" s="19" t="str">
        <f>'Compras Import'!G51</f>
        <v/>
      </c>
      <c r="H51" s="19" t="str">
        <f>'Compras Import'!H51</f>
        <v/>
      </c>
      <c r="I51" s="19" t="str">
        <f>'Compras Import'!I51</f>
        <v/>
      </c>
      <c r="J51" s="19" t="str">
        <f>'Compras Import'!J51</f>
        <v/>
      </c>
      <c r="K51" s="19" t="str">
        <f>'Compras Import'!K51</f>
        <v/>
      </c>
      <c r="L51" s="19" t="str">
        <f>'Compras Import'!L51</f>
        <v/>
      </c>
      <c r="M51" s="19" t="str">
        <f>'Compras Import'!M51</f>
        <v/>
      </c>
      <c r="N51" s="19" t="str">
        <f>'Compras Import'!N51</f>
        <v/>
      </c>
      <c r="O51" s="19" t="str">
        <f>'Compras Import'!O51</f>
        <v/>
      </c>
      <c r="P51" s="7" t="str">
        <f>'Compras Import'!P51</f>
        <v/>
      </c>
      <c r="Q51" s="19" t="str">
        <f>'Compras Import'!Q51</f>
        <v/>
      </c>
    </row>
    <row r="52" ht="15.75" customHeight="1">
      <c r="A52" s="7" t="str">
        <f>'Compras Import'!A52</f>
        <v/>
      </c>
      <c r="B52" s="7" t="str">
        <f>'Compras Import'!B52</f>
        <v/>
      </c>
      <c r="C52" s="7" t="str">
        <f>'Compras Import'!C52</f>
        <v/>
      </c>
      <c r="D52" s="20" t="str">
        <f>'Compras Import'!D52</f>
        <v/>
      </c>
      <c r="E52" s="7" t="str">
        <f>'Compras Import'!E52</f>
        <v/>
      </c>
      <c r="F52" s="7" t="str">
        <f>'Compras Import'!F52</f>
        <v/>
      </c>
      <c r="G52" s="7" t="str">
        <f>'Compras Import'!G52</f>
        <v/>
      </c>
      <c r="H52" s="19" t="str">
        <f>'Compras Import'!H52</f>
        <v/>
      </c>
      <c r="I52" s="19" t="str">
        <f>'Compras Import'!I52</f>
        <v/>
      </c>
      <c r="J52" s="19" t="str">
        <f>'Compras Import'!J52</f>
        <v/>
      </c>
      <c r="K52" s="7" t="str">
        <f>'Compras Import'!K52</f>
        <v/>
      </c>
      <c r="L52" s="7" t="str">
        <f>'Compras Import'!L52</f>
        <v/>
      </c>
      <c r="M52" s="7" t="str">
        <f>'Compras Import'!M52</f>
        <v/>
      </c>
      <c r="N52" s="7" t="str">
        <f>'Compras Import'!N52</f>
        <v/>
      </c>
      <c r="O52" s="7" t="str">
        <f>'Compras Import'!O52</f>
        <v/>
      </c>
      <c r="P52" s="7" t="str">
        <f>'Compras Import'!P52</f>
        <v/>
      </c>
      <c r="Q52" s="19" t="str">
        <f>'Compras Import'!Q52</f>
        <v/>
      </c>
    </row>
    <row r="53" ht="15.75" customHeight="1">
      <c r="A53" s="7" t="str">
        <f>'Compras Import'!A53</f>
        <v/>
      </c>
      <c r="B53" s="7" t="str">
        <f>'Compras Import'!B53</f>
        <v/>
      </c>
      <c r="C53" s="7" t="str">
        <f>'Compras Import'!C53</f>
        <v/>
      </c>
      <c r="D53" s="20" t="str">
        <f>'Compras Import'!D53</f>
        <v/>
      </c>
      <c r="E53" s="7" t="str">
        <f>'Compras Import'!E53</f>
        <v/>
      </c>
      <c r="F53" s="7" t="str">
        <f>'Compras Import'!F53</f>
        <v/>
      </c>
      <c r="G53" s="19" t="str">
        <f>'Compras Import'!G53</f>
        <v/>
      </c>
      <c r="H53" s="19" t="str">
        <f>'Compras Import'!H53</f>
        <v/>
      </c>
      <c r="I53" s="7" t="str">
        <f>'Compras Import'!I53</f>
        <v/>
      </c>
      <c r="J53" s="7" t="str">
        <f>'Compras Import'!J53</f>
        <v/>
      </c>
      <c r="K53" s="7" t="str">
        <f>'Compras Import'!K53</f>
        <v/>
      </c>
      <c r="L53" s="7" t="str">
        <f>'Compras Import'!L53</f>
        <v/>
      </c>
      <c r="M53" s="7" t="str">
        <f>'Compras Import'!M53</f>
        <v/>
      </c>
      <c r="N53" s="7" t="str">
        <f>'Compras Import'!N53</f>
        <v/>
      </c>
      <c r="O53" s="19" t="str">
        <f>'Compras Import'!O53</f>
        <v/>
      </c>
      <c r="P53" s="7" t="str">
        <f>'Compras Import'!P53</f>
        <v/>
      </c>
      <c r="Q53" s="19" t="str">
        <f>'Compras Import'!Q53</f>
        <v/>
      </c>
    </row>
    <row r="54" ht="15.75" customHeight="1">
      <c r="A54" s="7" t="str">
        <f>'Compras Import'!A54</f>
        <v/>
      </c>
      <c r="B54" s="7" t="str">
        <f>'Compras Import'!B54</f>
        <v/>
      </c>
      <c r="C54" s="7" t="str">
        <f>'Compras Import'!C54</f>
        <v/>
      </c>
      <c r="D54" s="20" t="str">
        <f>'Compras Import'!D54</f>
        <v/>
      </c>
      <c r="E54" s="7" t="str">
        <f>'Compras Import'!E54</f>
        <v/>
      </c>
      <c r="F54" s="7" t="str">
        <f>'Compras Import'!F54</f>
        <v/>
      </c>
      <c r="G54" s="7" t="str">
        <f>'Compras Import'!G54</f>
        <v/>
      </c>
      <c r="H54" s="7" t="str">
        <f>'Compras Import'!H54</f>
        <v/>
      </c>
      <c r="I54" s="19" t="str">
        <f>'Compras Import'!I54</f>
        <v/>
      </c>
      <c r="J54" s="7" t="str">
        <f>'Compras Import'!J54</f>
        <v/>
      </c>
      <c r="K54" s="7" t="str">
        <f>'Compras Import'!K54</f>
        <v/>
      </c>
      <c r="L54" s="7" t="str">
        <f>'Compras Import'!L54</f>
        <v/>
      </c>
      <c r="M54" s="7" t="str">
        <f>'Compras Import'!M54</f>
        <v/>
      </c>
      <c r="N54" s="7" t="str">
        <f>'Compras Import'!N54</f>
        <v/>
      </c>
      <c r="O54" s="19" t="str">
        <f>'Compras Import'!O54</f>
        <v/>
      </c>
      <c r="P54" s="7" t="str">
        <f>'Compras Import'!P54</f>
        <v/>
      </c>
      <c r="Q54" s="19" t="str">
        <f>'Compras Import'!Q54</f>
        <v/>
      </c>
    </row>
    <row r="55" ht="15.75" customHeight="1">
      <c r="A55" s="7" t="str">
        <f>'Compras Import'!A55</f>
        <v/>
      </c>
      <c r="B55" s="7" t="str">
        <f>'Compras Import'!B55</f>
        <v/>
      </c>
      <c r="C55" s="7" t="str">
        <f>'Compras Import'!C55</f>
        <v/>
      </c>
      <c r="D55" s="20" t="str">
        <f>'Compras Import'!D55</f>
        <v/>
      </c>
      <c r="E55" s="7" t="str">
        <f>'Compras Import'!E55</f>
        <v/>
      </c>
      <c r="F55" s="7" t="str">
        <f>'Compras Import'!F55</f>
        <v/>
      </c>
      <c r="G55" s="7" t="str">
        <f>'Compras Import'!G55</f>
        <v/>
      </c>
      <c r="H55" s="7" t="str">
        <f>'Compras Import'!H55</f>
        <v/>
      </c>
      <c r="I55" s="7" t="str">
        <f>'Compras Import'!I55</f>
        <v/>
      </c>
      <c r="J55" s="7" t="str">
        <f>'Compras Import'!J55</f>
        <v/>
      </c>
      <c r="K55" s="7" t="str">
        <f>'Compras Import'!K55</f>
        <v/>
      </c>
      <c r="L55" s="7" t="str">
        <f>'Compras Import'!L55</f>
        <v/>
      </c>
      <c r="M55" s="7" t="str">
        <f>'Compras Import'!M55</f>
        <v/>
      </c>
      <c r="N55" s="7" t="str">
        <f>'Compras Import'!N55</f>
        <v/>
      </c>
      <c r="O55" s="7" t="str">
        <f>'Compras Import'!O55</f>
        <v/>
      </c>
      <c r="P55" s="19" t="str">
        <f>'Compras Import'!P55</f>
        <v/>
      </c>
      <c r="Q55" s="19" t="str">
        <f>'Compras Import'!Q55</f>
        <v/>
      </c>
    </row>
    <row r="56" ht="15.75" customHeight="1">
      <c r="A56" s="7" t="str">
        <f>'Compras Import'!A56</f>
        <v/>
      </c>
      <c r="B56" s="7" t="str">
        <f>'Compras Import'!B56</f>
        <v/>
      </c>
      <c r="C56" s="7" t="str">
        <f>'Compras Import'!C56</f>
        <v/>
      </c>
      <c r="D56" s="20" t="str">
        <f>'Compras Import'!D56</f>
        <v/>
      </c>
      <c r="E56" s="7" t="str">
        <f>'Compras Import'!E56</f>
        <v/>
      </c>
      <c r="F56" s="19" t="str">
        <f>'Compras Import'!F56</f>
        <v/>
      </c>
      <c r="G56" s="19" t="str">
        <f>'Compras Import'!G56</f>
        <v/>
      </c>
      <c r="H56" s="7" t="str">
        <f>'Compras Import'!H56</f>
        <v/>
      </c>
      <c r="I56" s="7" t="str">
        <f>'Compras Import'!I56</f>
        <v/>
      </c>
      <c r="J56" s="7" t="str">
        <f>'Compras Import'!J56</f>
        <v/>
      </c>
      <c r="K56" s="7" t="str">
        <f>'Compras Import'!K56</f>
        <v/>
      </c>
      <c r="L56" s="19" t="str">
        <f>'Compras Import'!L56</f>
        <v/>
      </c>
      <c r="M56" s="19" t="str">
        <f>'Compras Import'!M56</f>
        <v/>
      </c>
      <c r="N56" s="7" t="str">
        <f>'Compras Import'!N56</f>
        <v/>
      </c>
      <c r="O56" s="7" t="str">
        <f>'Compras Import'!O56</f>
        <v/>
      </c>
      <c r="P56" s="7" t="str">
        <f>'Compras Import'!P56</f>
        <v/>
      </c>
      <c r="Q56" s="19" t="str">
        <f>'Compras Import'!Q56</f>
        <v/>
      </c>
    </row>
    <row r="57" ht="15.75" customHeight="1">
      <c r="A57" s="7" t="str">
        <f>'Compras Import'!A57</f>
        <v/>
      </c>
      <c r="B57" s="7" t="str">
        <f>'Compras Import'!B57</f>
        <v/>
      </c>
      <c r="C57" s="7" t="str">
        <f>'Compras Import'!C57</f>
        <v/>
      </c>
      <c r="D57" s="20" t="str">
        <f>'Compras Import'!D57</f>
        <v/>
      </c>
      <c r="E57" s="7" t="str">
        <f>'Compras Import'!E57</f>
        <v/>
      </c>
      <c r="F57" s="7" t="str">
        <f>'Compras Import'!F57</f>
        <v/>
      </c>
      <c r="G57" s="7" t="str">
        <f>'Compras Import'!G57</f>
        <v/>
      </c>
      <c r="H57" s="7" t="str">
        <f>'Compras Import'!H57</f>
        <v/>
      </c>
      <c r="I57" s="7" t="str">
        <f>'Compras Import'!I57</f>
        <v/>
      </c>
      <c r="J57" s="7" t="str">
        <f>'Compras Import'!J57</f>
        <v/>
      </c>
      <c r="K57" s="7" t="str">
        <f>'Compras Import'!K57</f>
        <v/>
      </c>
      <c r="L57" s="7" t="str">
        <f>'Compras Import'!L57</f>
        <v/>
      </c>
      <c r="M57" s="7" t="str">
        <f>'Compras Import'!M57</f>
        <v/>
      </c>
      <c r="N57" s="19" t="str">
        <f>'Compras Import'!N57</f>
        <v/>
      </c>
      <c r="O57" s="19" t="str">
        <f>'Compras Import'!O57</f>
        <v/>
      </c>
      <c r="P57" s="7" t="str">
        <f>'Compras Import'!P57</f>
        <v/>
      </c>
      <c r="Q57" s="19" t="str">
        <f>'Compras Import'!Q57</f>
        <v/>
      </c>
    </row>
    <row r="58" ht="15.75" customHeight="1">
      <c r="A58" s="7" t="str">
        <f>'Compras Import'!A58</f>
        <v/>
      </c>
      <c r="B58" s="7" t="str">
        <f>'Compras Import'!B58</f>
        <v/>
      </c>
      <c r="C58" s="7" t="str">
        <f>'Compras Import'!C58</f>
        <v/>
      </c>
      <c r="D58" s="20" t="str">
        <f>'Compras Import'!D58</f>
        <v/>
      </c>
      <c r="E58" s="7" t="str">
        <f>'Compras Import'!E58</f>
        <v/>
      </c>
      <c r="F58" s="7" t="str">
        <f>'Compras Import'!F58</f>
        <v/>
      </c>
      <c r="G58" s="7" t="str">
        <f>'Compras Import'!G58</f>
        <v/>
      </c>
      <c r="H58" s="7" t="str">
        <f>'Compras Import'!H58</f>
        <v/>
      </c>
      <c r="I58" s="7" t="str">
        <f>'Compras Import'!I58</f>
        <v/>
      </c>
      <c r="J58" s="7" t="str">
        <f>'Compras Import'!J58</f>
        <v/>
      </c>
      <c r="K58" s="7" t="str">
        <f>'Compras Import'!K58</f>
        <v/>
      </c>
      <c r="L58" s="7" t="str">
        <f>'Compras Import'!L58</f>
        <v/>
      </c>
      <c r="M58" s="7" t="str">
        <f>'Compras Import'!M58</f>
        <v/>
      </c>
      <c r="N58" s="7" t="str">
        <f>'Compras Import'!N58</f>
        <v/>
      </c>
      <c r="O58" s="19" t="str">
        <f>'Compras Import'!O58</f>
        <v/>
      </c>
      <c r="P58" s="7" t="str">
        <f>'Compras Import'!P58</f>
        <v/>
      </c>
      <c r="Q58" s="19" t="str">
        <f>'Compras Import'!Q58</f>
        <v/>
      </c>
    </row>
    <row r="59" ht="15.75" customHeight="1">
      <c r="A59" s="7" t="str">
        <f>'Compras Import'!A59</f>
        <v/>
      </c>
      <c r="B59" s="7" t="str">
        <f>'Compras Import'!B59</f>
        <v/>
      </c>
      <c r="C59" s="7" t="str">
        <f>'Compras Import'!C59</f>
        <v/>
      </c>
      <c r="D59" s="20" t="str">
        <f>'Compras Import'!D59</f>
        <v/>
      </c>
      <c r="E59" s="19" t="str">
        <f>'Compras Import'!E59</f>
        <v/>
      </c>
      <c r="F59" s="19" t="str">
        <f>'Compras Import'!F59</f>
        <v/>
      </c>
      <c r="G59" s="19" t="str">
        <f>'Compras Import'!G59</f>
        <v/>
      </c>
      <c r="H59" s="19" t="str">
        <f>'Compras Import'!H59</f>
        <v/>
      </c>
      <c r="I59" s="19" t="str">
        <f>'Compras Import'!I59</f>
        <v/>
      </c>
      <c r="J59" s="19" t="str">
        <f>'Compras Import'!J59</f>
        <v/>
      </c>
      <c r="K59" s="19" t="str">
        <f>'Compras Import'!K59</f>
        <v/>
      </c>
      <c r="L59" s="19" t="str">
        <f>'Compras Import'!L59</f>
        <v/>
      </c>
      <c r="M59" s="19" t="str">
        <f>'Compras Import'!M59</f>
        <v/>
      </c>
      <c r="N59" s="19" t="str">
        <f>'Compras Import'!N59</f>
        <v/>
      </c>
      <c r="O59" s="19" t="str">
        <f>'Compras Import'!O59</f>
        <v/>
      </c>
      <c r="P59" s="7" t="str">
        <f>'Compras Import'!P59</f>
        <v/>
      </c>
      <c r="Q59" s="19" t="str">
        <f>'Compras Import'!Q59</f>
        <v/>
      </c>
    </row>
    <row r="60" ht="15.75" customHeight="1">
      <c r="A60" s="7" t="str">
        <f>'Compras Import'!A60</f>
        <v/>
      </c>
      <c r="B60" s="7" t="str">
        <f>'Compras Import'!B60</f>
        <v/>
      </c>
      <c r="C60" s="7" t="str">
        <f>'Compras Import'!C60</f>
        <v/>
      </c>
      <c r="D60" s="20" t="str">
        <f>'Compras Import'!D60</f>
        <v/>
      </c>
      <c r="E60" s="7" t="str">
        <f>'Compras Import'!E60</f>
        <v/>
      </c>
      <c r="F60" s="7" t="str">
        <f>'Compras Import'!F60</f>
        <v/>
      </c>
      <c r="G60" s="7" t="str">
        <f>'Compras Import'!G60</f>
        <v/>
      </c>
      <c r="H60" s="19" t="str">
        <f>'Compras Import'!H60</f>
        <v/>
      </c>
      <c r="I60" s="19" t="str">
        <f>'Compras Import'!I60</f>
        <v/>
      </c>
      <c r="J60" s="19" t="str">
        <f>'Compras Import'!J60</f>
        <v/>
      </c>
      <c r="K60" s="7" t="str">
        <f>'Compras Import'!K60</f>
        <v/>
      </c>
      <c r="L60" s="7" t="str">
        <f>'Compras Import'!L60</f>
        <v/>
      </c>
      <c r="M60" s="7" t="str">
        <f>'Compras Import'!M60</f>
        <v/>
      </c>
      <c r="N60" s="7" t="str">
        <f>'Compras Import'!N60</f>
        <v/>
      </c>
      <c r="O60" s="7" t="str">
        <f>'Compras Import'!O60</f>
        <v/>
      </c>
      <c r="P60" s="7" t="str">
        <f>'Compras Import'!P60</f>
        <v/>
      </c>
      <c r="Q60" s="19" t="str">
        <f>'Compras Import'!Q60</f>
        <v/>
      </c>
    </row>
    <row r="61" ht="15.75" customHeight="1">
      <c r="A61" s="7" t="str">
        <f>'Compras Import'!A61</f>
        <v/>
      </c>
      <c r="B61" s="7" t="str">
        <f>'Compras Import'!B61</f>
        <v/>
      </c>
      <c r="C61" s="7" t="str">
        <f>'Compras Import'!C61</f>
        <v/>
      </c>
      <c r="D61" s="20" t="str">
        <f>'Compras Import'!D61</f>
        <v/>
      </c>
      <c r="E61" s="19" t="str">
        <f>'Compras Import'!E61</f>
        <v/>
      </c>
      <c r="F61" s="19" t="str">
        <f>'Compras Import'!F61</f>
        <v/>
      </c>
      <c r="G61" s="7" t="str">
        <f>'Compras Import'!G61</f>
        <v/>
      </c>
      <c r="H61" s="7" t="str">
        <f>'Compras Import'!H61</f>
        <v/>
      </c>
      <c r="I61" s="7" t="str">
        <f>'Compras Import'!I61</f>
        <v/>
      </c>
      <c r="J61" s="7" t="str">
        <f>'Compras Import'!J61</f>
        <v/>
      </c>
      <c r="K61" s="7" t="str">
        <f>'Compras Import'!K61</f>
        <v/>
      </c>
      <c r="L61" s="7" t="str">
        <f>'Compras Import'!L61</f>
        <v/>
      </c>
      <c r="M61" s="19" t="str">
        <f>'Compras Import'!M61</f>
        <v/>
      </c>
      <c r="N61" s="7" t="str">
        <f>'Compras Import'!N61</f>
        <v/>
      </c>
      <c r="O61" s="7" t="str">
        <f>'Compras Import'!O61</f>
        <v/>
      </c>
      <c r="P61" s="7" t="str">
        <f>'Compras Import'!P61</f>
        <v/>
      </c>
      <c r="Q61" s="19" t="str">
        <f>'Compras Import'!Q61</f>
        <v/>
      </c>
    </row>
    <row r="62" ht="15.75" customHeight="1">
      <c r="A62" s="7" t="str">
        <f>'Compras Import'!A62</f>
        <v/>
      </c>
      <c r="B62" s="7" t="str">
        <f>'Compras Import'!B62</f>
        <v/>
      </c>
      <c r="C62" s="7" t="str">
        <f>'Compras Import'!C62</f>
        <v/>
      </c>
      <c r="D62" s="20" t="str">
        <f>'Compras Import'!D62</f>
        <v/>
      </c>
      <c r="E62" s="7" t="str">
        <f>'Compras Import'!E62</f>
        <v/>
      </c>
      <c r="F62" s="7" t="str">
        <f>'Compras Import'!F62</f>
        <v/>
      </c>
      <c r="G62" s="7" t="str">
        <f>'Compras Import'!G62</f>
        <v/>
      </c>
      <c r="H62" s="7" t="str">
        <f>'Compras Import'!H62</f>
        <v/>
      </c>
      <c r="I62" s="19" t="str">
        <f>'Compras Import'!I62</f>
        <v/>
      </c>
      <c r="J62" s="7" t="str">
        <f>'Compras Import'!J62</f>
        <v/>
      </c>
      <c r="K62" s="7" t="str">
        <f>'Compras Import'!K62</f>
        <v/>
      </c>
      <c r="L62" s="7" t="str">
        <f>'Compras Import'!L62</f>
        <v/>
      </c>
      <c r="M62" s="7" t="str">
        <f>'Compras Import'!M62</f>
        <v/>
      </c>
      <c r="N62" s="7" t="str">
        <f>'Compras Import'!N62</f>
        <v/>
      </c>
      <c r="O62" s="19" t="str">
        <f>'Compras Import'!O62</f>
        <v/>
      </c>
      <c r="P62" s="7" t="str">
        <f>'Compras Import'!P62</f>
        <v/>
      </c>
      <c r="Q62" s="19" t="str">
        <f>'Compras Import'!Q62</f>
        <v/>
      </c>
    </row>
    <row r="63" ht="15.75" customHeight="1">
      <c r="A63" s="7" t="str">
        <f>'Compras Import'!A63</f>
        <v/>
      </c>
      <c r="B63" s="7" t="str">
        <f>'Compras Import'!B63</f>
        <v/>
      </c>
      <c r="C63" s="7" t="str">
        <f>'Compras Import'!C63</f>
        <v/>
      </c>
      <c r="D63" s="20" t="str">
        <f>'Compras Import'!D63</f>
        <v/>
      </c>
      <c r="E63" s="7" t="str">
        <f>'Compras Import'!E63</f>
        <v/>
      </c>
      <c r="F63" s="7" t="str">
        <f>'Compras Import'!F63</f>
        <v/>
      </c>
      <c r="G63" s="7" t="str">
        <f>'Compras Import'!G63</f>
        <v/>
      </c>
      <c r="H63" s="7" t="str">
        <f>'Compras Import'!H63</f>
        <v/>
      </c>
      <c r="I63" s="7" t="str">
        <f>'Compras Import'!I63</f>
        <v/>
      </c>
      <c r="J63" s="7" t="str">
        <f>'Compras Import'!J63</f>
        <v/>
      </c>
      <c r="K63" s="7" t="str">
        <f>'Compras Import'!K63</f>
        <v/>
      </c>
      <c r="L63" s="7" t="str">
        <f>'Compras Import'!L63</f>
        <v/>
      </c>
      <c r="M63" s="7" t="str">
        <f>'Compras Import'!M63</f>
        <v/>
      </c>
      <c r="N63" s="7" t="str">
        <f>'Compras Import'!N63</f>
        <v/>
      </c>
      <c r="O63" s="7" t="str">
        <f>'Compras Import'!O63</f>
        <v/>
      </c>
      <c r="P63" s="19" t="str">
        <f>'Compras Import'!P63</f>
        <v/>
      </c>
      <c r="Q63" s="19" t="str">
        <f>'Compras Import'!Q63</f>
        <v/>
      </c>
    </row>
    <row r="64" ht="15.75" customHeight="1">
      <c r="A64" s="7" t="str">
        <f>'Compras Import'!A64</f>
        <v/>
      </c>
      <c r="B64" s="7" t="str">
        <f>'Compras Import'!B64</f>
        <v/>
      </c>
      <c r="C64" s="7" t="str">
        <f>'Compras Import'!C64</f>
        <v/>
      </c>
      <c r="D64" s="20" t="str">
        <f>'Compras Import'!D64</f>
        <v/>
      </c>
      <c r="E64" s="7" t="str">
        <f>'Compras Import'!E64</f>
        <v/>
      </c>
      <c r="F64" s="19" t="str">
        <f>'Compras Import'!F64</f>
        <v/>
      </c>
      <c r="G64" s="7" t="str">
        <f>'Compras Import'!G64</f>
        <v/>
      </c>
      <c r="H64" s="7" t="str">
        <f>'Compras Import'!H64</f>
        <v/>
      </c>
      <c r="I64" s="7" t="str">
        <f>'Compras Import'!I64</f>
        <v/>
      </c>
      <c r="J64" s="7" t="str">
        <f>'Compras Import'!J64</f>
        <v/>
      </c>
      <c r="K64" s="7" t="str">
        <f>'Compras Import'!K64</f>
        <v/>
      </c>
      <c r="L64" s="7" t="str">
        <f>'Compras Import'!L64</f>
        <v/>
      </c>
      <c r="M64" s="7" t="str">
        <f>'Compras Import'!M64</f>
        <v/>
      </c>
      <c r="N64" s="7" t="str">
        <f>'Compras Import'!N64</f>
        <v/>
      </c>
      <c r="O64" s="7" t="str">
        <f>'Compras Import'!O64</f>
        <v/>
      </c>
      <c r="P64" s="7" t="str">
        <f>'Compras Import'!P64</f>
        <v/>
      </c>
      <c r="Q64" s="19" t="str">
        <f>'Compras Import'!Q64</f>
        <v/>
      </c>
    </row>
    <row r="65" ht="15.75" customHeight="1">
      <c r="A65" s="7" t="str">
        <f>'Compras Import'!A65</f>
        <v/>
      </c>
      <c r="B65" s="7" t="str">
        <f>'Compras Import'!B65</f>
        <v/>
      </c>
      <c r="C65" s="7" t="str">
        <f>'Compras Import'!C65</f>
        <v/>
      </c>
      <c r="D65" s="20" t="str">
        <f>'Compras Import'!D65</f>
        <v/>
      </c>
      <c r="E65" s="7" t="str">
        <f>'Compras Import'!E65</f>
        <v/>
      </c>
      <c r="F65" s="7" t="str">
        <f>'Compras Import'!F65</f>
        <v/>
      </c>
      <c r="G65" s="19" t="str">
        <f>'Compras Import'!G65</f>
        <v/>
      </c>
      <c r="H65" s="7" t="str">
        <f>'Compras Import'!H65</f>
        <v/>
      </c>
      <c r="I65" s="7" t="str">
        <f>'Compras Import'!I65</f>
        <v/>
      </c>
      <c r="J65" s="7" t="str">
        <f>'Compras Import'!J65</f>
        <v/>
      </c>
      <c r="K65" s="7" t="str">
        <f>'Compras Import'!K65</f>
        <v/>
      </c>
      <c r="L65" s="7" t="str">
        <f>'Compras Import'!L65</f>
        <v/>
      </c>
      <c r="M65" s="7" t="str">
        <f>'Compras Import'!M65</f>
        <v/>
      </c>
      <c r="N65" s="7" t="str">
        <f>'Compras Import'!N65</f>
        <v/>
      </c>
      <c r="O65" s="7" t="str">
        <f>'Compras Import'!O65</f>
        <v/>
      </c>
      <c r="P65" s="7" t="str">
        <f>'Compras Import'!P65</f>
        <v/>
      </c>
      <c r="Q65" s="19" t="str">
        <f>'Compras Import'!Q65</f>
        <v/>
      </c>
    </row>
    <row r="66" ht="15.75" customHeight="1">
      <c r="A66" s="7" t="str">
        <f>'Compras Import'!A66</f>
        <v/>
      </c>
      <c r="B66" s="7" t="str">
        <f>'Compras Import'!B66</f>
        <v/>
      </c>
      <c r="C66" s="7" t="str">
        <f>'Compras Import'!C66</f>
        <v/>
      </c>
      <c r="D66" s="20" t="str">
        <f>'Compras Import'!D66</f>
        <v/>
      </c>
      <c r="E66" s="19" t="str">
        <f>'Compras Import'!E66</f>
        <v/>
      </c>
      <c r="F66" s="19" t="str">
        <f>'Compras Import'!F66</f>
        <v/>
      </c>
      <c r="G66" s="19" t="str">
        <f>'Compras Import'!G66</f>
        <v/>
      </c>
      <c r="H66" s="19" t="str">
        <f>'Compras Import'!H66</f>
        <v/>
      </c>
      <c r="I66" s="19" t="str">
        <f>'Compras Import'!I66</f>
        <v/>
      </c>
      <c r="J66" s="19" t="str">
        <f>'Compras Import'!J66</f>
        <v/>
      </c>
      <c r="K66" s="19" t="str">
        <f>'Compras Import'!K66</f>
        <v/>
      </c>
      <c r="L66" s="19" t="str">
        <f>'Compras Import'!L66</f>
        <v/>
      </c>
      <c r="M66" s="19" t="str">
        <f>'Compras Import'!M66</f>
        <v/>
      </c>
      <c r="N66" s="19" t="str">
        <f>'Compras Import'!N66</f>
        <v/>
      </c>
      <c r="O66" s="19" t="str">
        <f>'Compras Import'!O66</f>
        <v/>
      </c>
      <c r="P66" s="7" t="str">
        <f>'Compras Import'!P66</f>
        <v/>
      </c>
      <c r="Q66" s="19" t="str">
        <f>'Compras Import'!Q66</f>
        <v/>
      </c>
    </row>
    <row r="67" ht="15.75" customHeight="1">
      <c r="A67" s="7" t="str">
        <f>'Compras Import'!A67</f>
        <v/>
      </c>
      <c r="B67" s="7" t="str">
        <f>'Compras Import'!B67</f>
        <v/>
      </c>
      <c r="C67" s="7" t="str">
        <f>'Compras Import'!C67</f>
        <v/>
      </c>
      <c r="D67" s="20" t="str">
        <f>'Compras Import'!D67</f>
        <v/>
      </c>
      <c r="E67" s="7" t="str">
        <f>'Compras Import'!E67</f>
        <v/>
      </c>
      <c r="F67" s="19" t="str">
        <f>'Compras Import'!F67</f>
        <v/>
      </c>
      <c r="G67" s="19" t="str">
        <f>'Compras Import'!G67</f>
        <v/>
      </c>
      <c r="H67" s="7" t="str">
        <f>'Compras Import'!H67</f>
        <v/>
      </c>
      <c r="I67" s="7" t="str">
        <f>'Compras Import'!I67</f>
        <v/>
      </c>
      <c r="J67" s="7" t="str">
        <f>'Compras Import'!J67</f>
        <v/>
      </c>
      <c r="K67" s="7" t="str">
        <f>'Compras Import'!K67</f>
        <v/>
      </c>
      <c r="L67" s="19" t="str">
        <f>'Compras Import'!L67</f>
        <v/>
      </c>
      <c r="M67" s="19" t="str">
        <f>'Compras Import'!M67</f>
        <v/>
      </c>
      <c r="N67" s="7" t="str">
        <f>'Compras Import'!N67</f>
        <v/>
      </c>
      <c r="O67" s="7" t="str">
        <f>'Compras Import'!O67</f>
        <v/>
      </c>
      <c r="P67" s="7" t="str">
        <f>'Compras Import'!P67</f>
        <v/>
      </c>
      <c r="Q67" s="19" t="str">
        <f>'Compras Import'!Q67</f>
        <v/>
      </c>
    </row>
    <row r="68" ht="15.75" customHeight="1">
      <c r="A68" s="7" t="str">
        <f>'Compras Import'!A68</f>
        <v/>
      </c>
      <c r="B68" s="7" t="str">
        <f>'Compras Import'!B68</f>
        <v/>
      </c>
      <c r="C68" s="7" t="str">
        <f>'Compras Import'!C68</f>
        <v/>
      </c>
      <c r="D68" s="20" t="str">
        <f>'Compras Import'!D68</f>
        <v/>
      </c>
      <c r="E68" s="7" t="str">
        <f>'Compras Import'!E68</f>
        <v/>
      </c>
      <c r="F68" s="7" t="str">
        <f>'Compras Import'!F68</f>
        <v/>
      </c>
      <c r="G68" s="7" t="str">
        <f>'Compras Import'!G68</f>
        <v/>
      </c>
      <c r="H68" s="7" t="str">
        <f>'Compras Import'!H68</f>
        <v/>
      </c>
      <c r="I68" s="7" t="str">
        <f>'Compras Import'!I68</f>
        <v/>
      </c>
      <c r="J68" s="7" t="str">
        <f>'Compras Import'!J68</f>
        <v/>
      </c>
      <c r="K68" s="7" t="str">
        <f>'Compras Import'!K68</f>
        <v/>
      </c>
      <c r="L68" s="7" t="str">
        <f>'Compras Import'!L68</f>
        <v/>
      </c>
      <c r="M68" s="7" t="str">
        <f>'Compras Import'!M68</f>
        <v/>
      </c>
      <c r="N68" s="19" t="str">
        <f>'Compras Import'!N68</f>
        <v/>
      </c>
      <c r="O68" s="19" t="str">
        <f>'Compras Import'!O68</f>
        <v/>
      </c>
      <c r="P68" s="7" t="str">
        <f>'Compras Import'!P68</f>
        <v/>
      </c>
      <c r="Q68" s="19" t="str">
        <f>'Compras Import'!Q68</f>
        <v/>
      </c>
    </row>
    <row r="69" ht="15.75" customHeight="1">
      <c r="A69" s="7" t="str">
        <f>'Compras Import'!A69</f>
        <v/>
      </c>
      <c r="B69" s="7" t="str">
        <f>'Compras Import'!B69</f>
        <v/>
      </c>
      <c r="C69" s="7" t="str">
        <f>'Compras Import'!C69</f>
        <v/>
      </c>
      <c r="D69" s="20" t="str">
        <f>'Compras Import'!D69</f>
        <v/>
      </c>
      <c r="E69" s="7" t="str">
        <f>'Compras Import'!E69</f>
        <v/>
      </c>
      <c r="F69" s="7" t="str">
        <f>'Compras Import'!F69</f>
        <v/>
      </c>
      <c r="G69" s="7" t="str">
        <f>'Compras Import'!G69</f>
        <v/>
      </c>
      <c r="H69" s="7" t="str">
        <f>'Compras Import'!H69</f>
        <v/>
      </c>
      <c r="I69" s="7" t="str">
        <f>'Compras Import'!I69</f>
        <v/>
      </c>
      <c r="J69" s="7" t="str">
        <f>'Compras Import'!J69</f>
        <v/>
      </c>
      <c r="K69" s="7" t="str">
        <f>'Compras Import'!K69</f>
        <v/>
      </c>
      <c r="L69" s="7" t="str">
        <f>'Compras Import'!L69</f>
        <v/>
      </c>
      <c r="M69" s="7" t="str">
        <f>'Compras Import'!M69</f>
        <v/>
      </c>
      <c r="N69" s="7" t="str">
        <f>'Compras Import'!N69</f>
        <v/>
      </c>
      <c r="O69" s="19" t="str">
        <f>'Compras Import'!O69</f>
        <v/>
      </c>
      <c r="P69" s="7" t="str">
        <f>'Compras Import'!P69</f>
        <v/>
      </c>
      <c r="Q69" s="19" t="str">
        <f>'Compras Import'!Q69</f>
        <v/>
      </c>
    </row>
    <row r="70" ht="15.75" customHeight="1">
      <c r="A70" s="7" t="str">
        <f>'Compras Import'!A70</f>
        <v/>
      </c>
      <c r="B70" s="7" t="str">
        <f>'Compras Import'!B70</f>
        <v/>
      </c>
      <c r="C70" s="7" t="str">
        <f>'Compras Import'!C70</f>
        <v/>
      </c>
      <c r="D70" s="20" t="str">
        <f>'Compras Import'!D70</f>
        <v/>
      </c>
      <c r="E70" s="19" t="str">
        <f>'Compras Import'!E70</f>
        <v/>
      </c>
      <c r="F70" s="19" t="str">
        <f>'Compras Import'!F70</f>
        <v/>
      </c>
      <c r="G70" s="19" t="str">
        <f>'Compras Import'!G70</f>
        <v/>
      </c>
      <c r="H70" s="19" t="str">
        <f>'Compras Import'!H70</f>
        <v/>
      </c>
      <c r="I70" s="19" t="str">
        <f>'Compras Import'!I70</f>
        <v/>
      </c>
      <c r="J70" s="19" t="str">
        <f>'Compras Import'!J70</f>
        <v/>
      </c>
      <c r="K70" s="19" t="str">
        <f>'Compras Import'!K70</f>
        <v/>
      </c>
      <c r="L70" s="19" t="str">
        <f>'Compras Import'!L70</f>
        <v/>
      </c>
      <c r="M70" s="19" t="str">
        <f>'Compras Import'!M70</f>
        <v/>
      </c>
      <c r="N70" s="19" t="str">
        <f>'Compras Import'!N70</f>
        <v/>
      </c>
      <c r="O70" s="19" t="str">
        <f>'Compras Import'!O70</f>
        <v/>
      </c>
      <c r="P70" s="7" t="str">
        <f>'Compras Import'!P70</f>
        <v/>
      </c>
      <c r="Q70" s="19" t="str">
        <f>'Compras Import'!Q70</f>
        <v/>
      </c>
    </row>
    <row r="71" ht="15.75" customHeight="1">
      <c r="A71" s="7" t="str">
        <f>'Compras Import'!A71</f>
        <v/>
      </c>
      <c r="B71" s="7" t="str">
        <f>'Compras Import'!B71</f>
        <v/>
      </c>
      <c r="C71" s="7" t="str">
        <f>'Compras Import'!C71</f>
        <v/>
      </c>
      <c r="D71" s="20" t="str">
        <f>'Compras Import'!D71</f>
        <v/>
      </c>
      <c r="E71" s="19" t="str">
        <f>'Compras Import'!E71</f>
        <v/>
      </c>
      <c r="F71" s="19" t="str">
        <f>'Compras Import'!F71</f>
        <v/>
      </c>
      <c r="G71" s="19" t="str">
        <f>'Compras Import'!G71</f>
        <v/>
      </c>
      <c r="H71" s="19" t="str">
        <f>'Compras Import'!H71</f>
        <v/>
      </c>
      <c r="I71" s="19" t="str">
        <f>'Compras Import'!I71</f>
        <v/>
      </c>
      <c r="J71" s="19" t="str">
        <f>'Compras Import'!J71</f>
        <v/>
      </c>
      <c r="K71" s="19" t="str">
        <f>'Compras Import'!K71</f>
        <v/>
      </c>
      <c r="L71" s="19" t="str">
        <f>'Compras Import'!L71</f>
        <v/>
      </c>
      <c r="M71" s="19" t="str">
        <f>'Compras Import'!M71</f>
        <v/>
      </c>
      <c r="N71" s="19" t="str">
        <f>'Compras Import'!N71</f>
        <v/>
      </c>
      <c r="O71" s="19" t="str">
        <f>'Compras Import'!O71</f>
        <v/>
      </c>
      <c r="P71" s="7" t="str">
        <f>'Compras Import'!P71</f>
        <v/>
      </c>
      <c r="Q71" s="19" t="str">
        <f>'Compras Import'!Q71</f>
        <v/>
      </c>
    </row>
    <row r="72" ht="15.75" customHeight="1">
      <c r="A72" s="7" t="str">
        <f>'Compras Import'!A72</f>
        <v/>
      </c>
      <c r="B72" s="7" t="str">
        <f>'Compras Import'!B72</f>
        <v/>
      </c>
      <c r="C72" s="7" t="str">
        <f>'Compras Import'!C72</f>
        <v/>
      </c>
      <c r="D72" s="20" t="str">
        <f>'Compras Import'!D72</f>
        <v/>
      </c>
      <c r="E72" s="7" t="str">
        <f>'Compras Import'!E72</f>
        <v/>
      </c>
      <c r="F72" s="7" t="str">
        <f>'Compras Import'!F72</f>
        <v/>
      </c>
      <c r="G72" s="7" t="str">
        <f>'Compras Import'!G72</f>
        <v/>
      </c>
      <c r="H72" s="7" t="str">
        <f>'Compras Import'!H72</f>
        <v/>
      </c>
      <c r="I72" s="19" t="str">
        <f>'Compras Import'!I72</f>
        <v/>
      </c>
      <c r="J72" s="7" t="str">
        <f>'Compras Import'!J72</f>
        <v/>
      </c>
      <c r="K72" s="7" t="str">
        <f>'Compras Import'!K72</f>
        <v/>
      </c>
      <c r="L72" s="7" t="str">
        <f>'Compras Import'!L72</f>
        <v/>
      </c>
      <c r="M72" s="7" t="str">
        <f>'Compras Import'!M72</f>
        <v/>
      </c>
      <c r="N72" s="7" t="str">
        <f>'Compras Import'!N72</f>
        <v/>
      </c>
      <c r="O72" s="7" t="str">
        <f>'Compras Import'!O72</f>
        <v/>
      </c>
      <c r="P72" s="7" t="str">
        <f>'Compras Import'!P72</f>
        <v/>
      </c>
      <c r="Q72" s="19" t="str">
        <f>'Compras Import'!Q72</f>
        <v/>
      </c>
    </row>
    <row r="73" ht="15.75" customHeight="1">
      <c r="A73" s="7" t="str">
        <f>'Compras Import'!A73</f>
        <v/>
      </c>
      <c r="B73" s="7" t="str">
        <f>'Compras Import'!B73</f>
        <v/>
      </c>
      <c r="C73" s="7" t="str">
        <f>'Compras Import'!C73</f>
        <v/>
      </c>
      <c r="D73" s="20" t="str">
        <f>'Compras Import'!D73</f>
        <v/>
      </c>
      <c r="E73" s="7" t="str">
        <f>'Compras Import'!E73</f>
        <v/>
      </c>
      <c r="F73" s="7" t="str">
        <f>'Compras Import'!F73</f>
        <v/>
      </c>
      <c r="G73" s="19" t="str">
        <f>'Compras Import'!G73</f>
        <v/>
      </c>
      <c r="H73" s="7" t="str">
        <f>'Compras Import'!H73</f>
        <v/>
      </c>
      <c r="I73" s="7" t="str">
        <f>'Compras Import'!I73</f>
        <v/>
      </c>
      <c r="J73" s="7" t="str">
        <f>'Compras Import'!J73</f>
        <v/>
      </c>
      <c r="K73" s="7" t="str">
        <f>'Compras Import'!K73</f>
        <v/>
      </c>
      <c r="L73" s="7" t="str">
        <f>'Compras Import'!L73</f>
        <v/>
      </c>
      <c r="M73" s="7" t="str">
        <f>'Compras Import'!M73</f>
        <v/>
      </c>
      <c r="N73" s="19" t="str">
        <f>'Compras Import'!N73</f>
        <v/>
      </c>
      <c r="O73" s="7" t="str">
        <f>'Compras Import'!O73</f>
        <v/>
      </c>
      <c r="P73" s="7" t="str">
        <f>'Compras Import'!P73</f>
        <v/>
      </c>
      <c r="Q73" s="19" t="str">
        <f>'Compras Import'!Q73</f>
        <v/>
      </c>
    </row>
    <row r="74" ht="15.75" customHeight="1">
      <c r="A74" s="7" t="str">
        <f>'Compras Import'!A74</f>
        <v/>
      </c>
      <c r="B74" s="7" t="str">
        <f>'Compras Import'!B74</f>
        <v/>
      </c>
      <c r="C74" s="7" t="str">
        <f>'Compras Import'!C74</f>
        <v/>
      </c>
      <c r="D74" s="20" t="str">
        <f>'Compras Import'!D74</f>
        <v/>
      </c>
      <c r="E74" s="7" t="str">
        <f>'Compras Import'!E74</f>
        <v/>
      </c>
      <c r="F74" s="7" t="str">
        <f>'Compras Import'!F74</f>
        <v/>
      </c>
      <c r="G74" s="7" t="str">
        <f>'Compras Import'!G74</f>
        <v/>
      </c>
      <c r="H74" s="7" t="str">
        <f>'Compras Import'!H74</f>
        <v/>
      </c>
      <c r="I74" s="7" t="str">
        <f>'Compras Import'!I74</f>
        <v/>
      </c>
      <c r="J74" s="7" t="str">
        <f>'Compras Import'!J74</f>
        <v/>
      </c>
      <c r="K74" s="7" t="str">
        <f>'Compras Import'!K74</f>
        <v/>
      </c>
      <c r="L74" s="7" t="str">
        <f>'Compras Import'!L74</f>
        <v/>
      </c>
      <c r="M74" s="7" t="str">
        <f>'Compras Import'!M74</f>
        <v/>
      </c>
      <c r="N74" s="7" t="str">
        <f>'Compras Import'!N74</f>
        <v/>
      </c>
      <c r="O74" s="7" t="str">
        <f>'Compras Import'!O74</f>
        <v/>
      </c>
      <c r="P74" s="19" t="str">
        <f>'Compras Import'!P74</f>
        <v/>
      </c>
      <c r="Q74" s="19" t="str">
        <f>'Compras Import'!Q74</f>
        <v/>
      </c>
    </row>
    <row r="75" ht="15.75" customHeight="1">
      <c r="A75" s="7" t="str">
        <f>'Compras Import'!A75</f>
        <v/>
      </c>
      <c r="B75" s="7" t="str">
        <f>'Compras Import'!B75</f>
        <v/>
      </c>
      <c r="C75" s="7" t="str">
        <f>'Compras Import'!C75</f>
        <v/>
      </c>
      <c r="D75" s="20" t="str">
        <f>'Compras Import'!D75</f>
        <v/>
      </c>
      <c r="E75" s="7" t="str">
        <f>'Compras Import'!E75</f>
        <v/>
      </c>
      <c r="F75" s="19" t="str">
        <f>'Compras Import'!F75</f>
        <v/>
      </c>
      <c r="G75" s="19" t="str">
        <f>'Compras Import'!G75</f>
        <v/>
      </c>
      <c r="H75" s="7" t="str">
        <f>'Compras Import'!H75</f>
        <v/>
      </c>
      <c r="I75" s="7" t="str">
        <f>'Compras Import'!I75</f>
        <v/>
      </c>
      <c r="J75" s="7" t="str">
        <f>'Compras Import'!J75</f>
        <v/>
      </c>
      <c r="K75" s="7" t="str">
        <f>'Compras Import'!K75</f>
        <v/>
      </c>
      <c r="L75" s="19" t="str">
        <f>'Compras Import'!L75</f>
        <v/>
      </c>
      <c r="M75" s="19" t="str">
        <f>'Compras Import'!M75</f>
        <v/>
      </c>
      <c r="N75" s="7" t="str">
        <f>'Compras Import'!N75</f>
        <v/>
      </c>
      <c r="O75" s="7" t="str">
        <f>'Compras Import'!O75</f>
        <v/>
      </c>
      <c r="P75" s="7" t="str">
        <f>'Compras Import'!P75</f>
        <v/>
      </c>
      <c r="Q75" s="19" t="str">
        <f>'Compras Import'!Q75</f>
        <v/>
      </c>
    </row>
    <row r="76" ht="15.75" customHeight="1">
      <c r="A76" s="7" t="str">
        <f>'Compras Import'!A76</f>
        <v/>
      </c>
      <c r="B76" s="7" t="str">
        <f>'Compras Import'!B76</f>
        <v/>
      </c>
      <c r="C76" s="7" t="str">
        <f>'Compras Import'!C76</f>
        <v/>
      </c>
      <c r="D76" s="20" t="str">
        <f>'Compras Import'!D76</f>
        <v/>
      </c>
      <c r="E76" s="7" t="str">
        <f>'Compras Import'!E76</f>
        <v/>
      </c>
      <c r="F76" s="7" t="str">
        <f>'Compras Import'!F76</f>
        <v/>
      </c>
      <c r="G76" s="19" t="str">
        <f>'Compras Import'!G76</f>
        <v/>
      </c>
      <c r="H76" s="7" t="str">
        <f>'Compras Import'!H76</f>
        <v/>
      </c>
      <c r="I76" s="7" t="str">
        <f>'Compras Import'!I76</f>
        <v/>
      </c>
      <c r="J76" s="7" t="str">
        <f>'Compras Import'!J76</f>
        <v/>
      </c>
      <c r="K76" s="7" t="str">
        <f>'Compras Import'!K76</f>
        <v/>
      </c>
      <c r="L76" s="7" t="str">
        <f>'Compras Import'!L76</f>
        <v/>
      </c>
      <c r="M76" s="7" t="str">
        <f>'Compras Import'!M76</f>
        <v/>
      </c>
      <c r="N76" s="7" t="str">
        <f>'Compras Import'!N76</f>
        <v/>
      </c>
      <c r="O76" s="7" t="str">
        <f>'Compras Import'!O76</f>
        <v/>
      </c>
      <c r="P76" s="7" t="str">
        <f>'Compras Import'!P76</f>
        <v/>
      </c>
      <c r="Q76" s="19" t="str">
        <f>'Compras Import'!Q76</f>
        <v/>
      </c>
    </row>
    <row r="77" ht="15.75" customHeight="1">
      <c r="A77" s="7" t="str">
        <f>'Compras Import'!A77</f>
        <v/>
      </c>
      <c r="B77" s="7" t="str">
        <f>'Compras Import'!B77</f>
        <v/>
      </c>
      <c r="C77" s="7" t="str">
        <f>'Compras Import'!C77</f>
        <v/>
      </c>
      <c r="D77" s="20" t="str">
        <f>'Compras Import'!D77</f>
        <v/>
      </c>
      <c r="E77" s="7" t="str">
        <f>'Compras Import'!E77</f>
        <v/>
      </c>
      <c r="F77" s="7" t="str">
        <f>'Compras Import'!F77</f>
        <v/>
      </c>
      <c r="G77" s="7" t="str">
        <f>'Compras Import'!G77</f>
        <v/>
      </c>
      <c r="H77" s="7" t="str">
        <f>'Compras Import'!H77</f>
        <v/>
      </c>
      <c r="I77" s="7" t="str">
        <f>'Compras Import'!I77</f>
        <v/>
      </c>
      <c r="J77" s="7" t="str">
        <f>'Compras Import'!J77</f>
        <v/>
      </c>
      <c r="K77" s="7" t="str">
        <f>'Compras Import'!K77</f>
        <v/>
      </c>
      <c r="L77" s="7" t="str">
        <f>'Compras Import'!L77</f>
        <v/>
      </c>
      <c r="M77" s="7" t="str">
        <f>'Compras Import'!M77</f>
        <v/>
      </c>
      <c r="N77" s="7" t="str">
        <f>'Compras Import'!N77</f>
        <v/>
      </c>
      <c r="O77" s="19" t="str">
        <f>'Compras Import'!O77</f>
        <v/>
      </c>
      <c r="P77" s="7" t="str">
        <f>'Compras Import'!P77</f>
        <v/>
      </c>
      <c r="Q77" s="19" t="str">
        <f>'Compras Import'!Q77</f>
        <v/>
      </c>
    </row>
    <row r="78" ht="15.75" customHeight="1">
      <c r="A78" s="7" t="str">
        <f>'Compras Import'!A78</f>
        <v/>
      </c>
      <c r="B78" s="7" t="str">
        <f>'Compras Import'!B78</f>
        <v/>
      </c>
      <c r="C78" s="7" t="str">
        <f>'Compras Import'!C78</f>
        <v/>
      </c>
      <c r="D78" s="20" t="str">
        <f>'Compras Import'!D78</f>
        <v/>
      </c>
      <c r="E78" s="19" t="str">
        <f>'Compras Import'!E78</f>
        <v/>
      </c>
      <c r="F78" s="19" t="str">
        <f>'Compras Import'!F78</f>
        <v/>
      </c>
      <c r="G78" s="19" t="str">
        <f>'Compras Import'!G78</f>
        <v/>
      </c>
      <c r="H78" s="19" t="str">
        <f>'Compras Import'!H78</f>
        <v/>
      </c>
      <c r="I78" s="19" t="str">
        <f>'Compras Import'!I78</f>
        <v/>
      </c>
      <c r="J78" s="19" t="str">
        <f>'Compras Import'!J78</f>
        <v/>
      </c>
      <c r="K78" s="19" t="str">
        <f>'Compras Import'!K78</f>
        <v/>
      </c>
      <c r="L78" s="19" t="str">
        <f>'Compras Import'!L78</f>
        <v/>
      </c>
      <c r="M78" s="19" t="str">
        <f>'Compras Import'!M78</f>
        <v/>
      </c>
      <c r="N78" s="19" t="str">
        <f>'Compras Import'!N78</f>
        <v/>
      </c>
      <c r="O78" s="19" t="str">
        <f>'Compras Import'!O78</f>
        <v/>
      </c>
      <c r="P78" s="7" t="str">
        <f>'Compras Import'!P78</f>
        <v/>
      </c>
      <c r="Q78" s="19" t="str">
        <f>'Compras Import'!Q78</f>
        <v/>
      </c>
    </row>
    <row r="79" ht="15.75" customHeight="1">
      <c r="A79" s="7" t="str">
        <f>'Compras Import'!A79</f>
        <v/>
      </c>
      <c r="B79" s="7" t="str">
        <f>'Compras Import'!B79</f>
        <v/>
      </c>
      <c r="C79" s="7" t="str">
        <f>'Compras Import'!C79</f>
        <v/>
      </c>
      <c r="D79" s="20" t="str">
        <f>'Compras Import'!D79</f>
        <v/>
      </c>
      <c r="E79" s="19" t="str">
        <f>'Compras Import'!E79</f>
        <v/>
      </c>
      <c r="F79" s="19" t="str">
        <f>'Compras Import'!F79</f>
        <v/>
      </c>
      <c r="G79" s="19" t="str">
        <f>'Compras Import'!G79</f>
        <v/>
      </c>
      <c r="H79" s="19" t="str">
        <f>'Compras Import'!H79</f>
        <v/>
      </c>
      <c r="I79" s="19" t="str">
        <f>'Compras Import'!I79</f>
        <v/>
      </c>
      <c r="J79" s="19" t="str">
        <f>'Compras Import'!J79</f>
        <v/>
      </c>
      <c r="K79" s="19" t="str">
        <f>'Compras Import'!K79</f>
        <v/>
      </c>
      <c r="L79" s="19" t="str">
        <f>'Compras Import'!L79</f>
        <v/>
      </c>
      <c r="M79" s="19" t="str">
        <f>'Compras Import'!M79</f>
        <v/>
      </c>
      <c r="N79" s="19" t="str">
        <f>'Compras Import'!N79</f>
        <v/>
      </c>
      <c r="O79" s="19" t="str">
        <f>'Compras Import'!O79</f>
        <v/>
      </c>
      <c r="P79" s="7" t="str">
        <f>'Compras Import'!P79</f>
        <v/>
      </c>
      <c r="Q79" s="19" t="str">
        <f>'Compras Import'!Q79</f>
        <v/>
      </c>
    </row>
    <row r="80" ht="15.75" customHeight="1">
      <c r="A80" s="7" t="str">
        <f>'Compras Import'!A80</f>
        <v/>
      </c>
      <c r="B80" s="7" t="str">
        <f>'Compras Import'!B80</f>
        <v/>
      </c>
      <c r="C80" s="7" t="str">
        <f>'Compras Import'!C80</f>
        <v/>
      </c>
      <c r="D80" s="20" t="str">
        <f>'Compras Import'!D80</f>
        <v/>
      </c>
      <c r="E80" s="7" t="str">
        <f>'Compras Import'!E80</f>
        <v/>
      </c>
      <c r="F80" s="19" t="str">
        <f>'Compras Import'!F80</f>
        <v/>
      </c>
      <c r="G80" s="7" t="str">
        <f>'Compras Import'!G80</f>
        <v/>
      </c>
      <c r="H80" s="7" t="str">
        <f>'Compras Import'!H80</f>
        <v/>
      </c>
      <c r="I80" s="7" t="str">
        <f>'Compras Import'!I80</f>
        <v/>
      </c>
      <c r="J80" s="7" t="str">
        <f>'Compras Import'!J80</f>
        <v/>
      </c>
      <c r="K80" s="7" t="str">
        <f>'Compras Import'!K80</f>
        <v/>
      </c>
      <c r="L80" s="7" t="str">
        <f>'Compras Import'!L80</f>
        <v/>
      </c>
      <c r="M80" s="7" t="str">
        <f>'Compras Import'!M80</f>
        <v/>
      </c>
      <c r="N80" s="7" t="str">
        <f>'Compras Import'!N80</f>
        <v/>
      </c>
      <c r="O80" s="7" t="str">
        <f>'Compras Import'!O80</f>
        <v/>
      </c>
      <c r="P80" s="7" t="str">
        <f>'Compras Import'!P80</f>
        <v/>
      </c>
      <c r="Q80" s="19" t="str">
        <f>'Compras Import'!Q80</f>
        <v/>
      </c>
    </row>
    <row r="81" ht="15.75" customHeight="1">
      <c r="A81" s="7" t="str">
        <f>'Compras Import'!A81</f>
        <v/>
      </c>
      <c r="B81" s="7" t="str">
        <f>'Compras Import'!B81</f>
        <v/>
      </c>
      <c r="C81" s="7" t="str">
        <f>'Compras Import'!C81</f>
        <v/>
      </c>
      <c r="D81" s="20" t="str">
        <f>'Compras Import'!D81</f>
        <v/>
      </c>
      <c r="E81" s="7" t="str">
        <f>'Compras Import'!E81</f>
        <v/>
      </c>
      <c r="F81" s="7" t="str">
        <f>'Compras Import'!F81</f>
        <v/>
      </c>
      <c r="G81" s="7" t="str">
        <f>'Compras Import'!G81</f>
        <v/>
      </c>
      <c r="H81" s="7" t="str">
        <f>'Compras Import'!H81</f>
        <v/>
      </c>
      <c r="I81" s="7" t="str">
        <f>'Compras Import'!I81</f>
        <v/>
      </c>
      <c r="J81" s="7" t="str">
        <f>'Compras Import'!J81</f>
        <v/>
      </c>
      <c r="K81" s="7" t="str">
        <f>'Compras Import'!K81</f>
        <v/>
      </c>
      <c r="L81" s="7" t="str">
        <f>'Compras Import'!L81</f>
        <v/>
      </c>
      <c r="M81" s="7" t="str">
        <f>'Compras Import'!M81</f>
        <v/>
      </c>
      <c r="N81" s="7" t="str">
        <f>'Compras Import'!N81</f>
        <v/>
      </c>
      <c r="O81" s="7" t="str">
        <f>'Compras Import'!O81</f>
        <v/>
      </c>
      <c r="P81" s="19" t="str">
        <f>'Compras Import'!P81</f>
        <v/>
      </c>
      <c r="Q81" s="19" t="str">
        <f>'Compras Import'!Q81</f>
        <v/>
      </c>
    </row>
    <row r="82" ht="15.75" customHeight="1">
      <c r="A82" s="7" t="str">
        <f>'Compras Import'!A82</f>
        <v/>
      </c>
      <c r="B82" s="7" t="str">
        <f>'Compras Import'!B82</f>
        <v/>
      </c>
      <c r="C82" s="7" t="str">
        <f>'Compras Import'!C82</f>
        <v/>
      </c>
      <c r="D82" s="20" t="str">
        <f>'Compras Import'!D82</f>
        <v/>
      </c>
      <c r="E82" s="7" t="str">
        <f>'Compras Import'!E82</f>
        <v/>
      </c>
      <c r="F82" s="19" t="str">
        <f>'Compras Import'!F82</f>
        <v/>
      </c>
      <c r="G82" s="19" t="str">
        <f>'Compras Import'!G82</f>
        <v/>
      </c>
      <c r="H82" s="7" t="str">
        <f>'Compras Import'!H82</f>
        <v/>
      </c>
      <c r="I82" s="7" t="str">
        <f>'Compras Import'!I82</f>
        <v/>
      </c>
      <c r="J82" s="7" t="str">
        <f>'Compras Import'!J82</f>
        <v/>
      </c>
      <c r="K82" s="7" t="str">
        <f>'Compras Import'!K82</f>
        <v/>
      </c>
      <c r="L82" s="19" t="str">
        <f>'Compras Import'!L82</f>
        <v/>
      </c>
      <c r="M82" s="19" t="str">
        <f>'Compras Import'!M82</f>
        <v/>
      </c>
      <c r="N82" s="7" t="str">
        <f>'Compras Import'!N82</f>
        <v/>
      </c>
      <c r="O82" s="7" t="str">
        <f>'Compras Import'!O82</f>
        <v/>
      </c>
      <c r="P82" s="7" t="str">
        <f>'Compras Import'!P82</f>
        <v/>
      </c>
      <c r="Q82" s="19" t="str">
        <f>'Compras Import'!Q82</f>
        <v/>
      </c>
    </row>
    <row r="83" ht="15.75" customHeight="1">
      <c r="A83" s="7" t="str">
        <f>'Compras Import'!A83</f>
        <v/>
      </c>
      <c r="B83" s="7" t="str">
        <f>'Compras Import'!B83</f>
        <v/>
      </c>
      <c r="C83" s="7" t="str">
        <f>'Compras Import'!C83</f>
        <v/>
      </c>
      <c r="D83" s="20" t="str">
        <f>'Compras Import'!D83</f>
        <v/>
      </c>
      <c r="E83" s="7" t="str">
        <f>'Compras Import'!E83</f>
        <v/>
      </c>
      <c r="F83" s="7" t="str">
        <f>'Compras Import'!F83</f>
        <v/>
      </c>
      <c r="G83" s="7" t="str">
        <f>'Compras Import'!G83</f>
        <v/>
      </c>
      <c r="H83" s="7" t="str">
        <f>'Compras Import'!H83</f>
        <v/>
      </c>
      <c r="I83" s="7" t="str">
        <f>'Compras Import'!I83</f>
        <v/>
      </c>
      <c r="J83" s="7" t="str">
        <f>'Compras Import'!J83</f>
        <v/>
      </c>
      <c r="K83" s="7" t="str">
        <f>'Compras Import'!K83</f>
        <v/>
      </c>
      <c r="L83" s="7" t="str">
        <f>'Compras Import'!L83</f>
        <v/>
      </c>
      <c r="M83" s="7" t="str">
        <f>'Compras Import'!M83</f>
        <v/>
      </c>
      <c r="N83" s="19" t="str">
        <f>'Compras Import'!N83</f>
        <v/>
      </c>
      <c r="O83" s="19" t="str">
        <f>'Compras Import'!O83</f>
        <v/>
      </c>
      <c r="P83" s="7" t="str">
        <f>'Compras Import'!P83</f>
        <v/>
      </c>
      <c r="Q83" s="19" t="str">
        <f>'Compras Import'!Q83</f>
        <v/>
      </c>
    </row>
    <row r="84" ht="15.75" customHeight="1">
      <c r="A84" s="7" t="str">
        <f>'Compras Import'!A84</f>
        <v/>
      </c>
      <c r="B84" s="7" t="str">
        <f>'Compras Import'!B84</f>
        <v/>
      </c>
      <c r="C84" s="7" t="str">
        <f>'Compras Import'!C84</f>
        <v/>
      </c>
      <c r="D84" s="20" t="str">
        <f>'Compras Import'!D84</f>
        <v/>
      </c>
      <c r="E84" s="7" t="str">
        <f>'Compras Import'!E84</f>
        <v/>
      </c>
      <c r="F84" s="7" t="str">
        <f>'Compras Import'!F84</f>
        <v/>
      </c>
      <c r="G84" s="7" t="str">
        <f>'Compras Import'!G84</f>
        <v/>
      </c>
      <c r="H84" s="7" t="str">
        <f>'Compras Import'!H84</f>
        <v/>
      </c>
      <c r="I84" s="7" t="str">
        <f>'Compras Import'!I84</f>
        <v/>
      </c>
      <c r="J84" s="7" t="str">
        <f>'Compras Import'!J84</f>
        <v/>
      </c>
      <c r="K84" s="7" t="str">
        <f>'Compras Import'!K84</f>
        <v/>
      </c>
      <c r="L84" s="7" t="str">
        <f>'Compras Import'!L84</f>
        <v/>
      </c>
      <c r="M84" s="7" t="str">
        <f>'Compras Import'!M84</f>
        <v/>
      </c>
      <c r="N84" s="7" t="str">
        <f>'Compras Import'!N84</f>
        <v/>
      </c>
      <c r="O84" s="19" t="str">
        <f>'Compras Import'!O84</f>
        <v/>
      </c>
      <c r="P84" s="7" t="str">
        <f>'Compras Import'!P84</f>
        <v/>
      </c>
      <c r="Q84" s="19" t="str">
        <f>'Compras Import'!Q84</f>
        <v/>
      </c>
    </row>
    <row r="85" ht="15.75" customHeight="1">
      <c r="A85" s="7" t="str">
        <f>'Compras Import'!A85</f>
        <v/>
      </c>
      <c r="B85" s="7" t="str">
        <f>'Compras Import'!B85</f>
        <v/>
      </c>
      <c r="C85" s="7" t="str">
        <f>'Compras Import'!C85</f>
        <v/>
      </c>
      <c r="D85" s="20" t="str">
        <f>'Compras Import'!D85</f>
        <v/>
      </c>
      <c r="E85" s="19" t="str">
        <f>'Compras Import'!E85</f>
        <v/>
      </c>
      <c r="F85" s="19" t="str">
        <f>'Compras Import'!F85</f>
        <v/>
      </c>
      <c r="G85" s="19" t="str">
        <f>'Compras Import'!G85</f>
        <v/>
      </c>
      <c r="H85" s="19" t="str">
        <f>'Compras Import'!H85</f>
        <v/>
      </c>
      <c r="I85" s="19" t="str">
        <f>'Compras Import'!I85</f>
        <v/>
      </c>
      <c r="J85" s="19" t="str">
        <f>'Compras Import'!J85</f>
        <v/>
      </c>
      <c r="K85" s="19" t="str">
        <f>'Compras Import'!K85</f>
        <v/>
      </c>
      <c r="L85" s="19" t="str">
        <f>'Compras Import'!L85</f>
        <v/>
      </c>
      <c r="M85" s="19" t="str">
        <f>'Compras Import'!M85</f>
        <v/>
      </c>
      <c r="N85" s="19" t="str">
        <f>'Compras Import'!N85</f>
        <v/>
      </c>
      <c r="O85" s="19" t="str">
        <f>'Compras Import'!O85</f>
        <v/>
      </c>
      <c r="P85" s="7" t="str">
        <f>'Compras Import'!P85</f>
        <v/>
      </c>
      <c r="Q85" s="19" t="str">
        <f>'Compras Import'!Q85</f>
        <v/>
      </c>
    </row>
    <row r="86" ht="15.75" customHeight="1">
      <c r="A86" s="7" t="str">
        <f>'Compras Import'!A86</f>
        <v/>
      </c>
      <c r="B86" s="7" t="str">
        <f>'Compras Import'!B86</f>
        <v/>
      </c>
      <c r="C86" s="7" t="str">
        <f>'Compras Import'!C86</f>
        <v/>
      </c>
      <c r="D86" s="20" t="str">
        <f>'Compras Import'!D86</f>
        <v/>
      </c>
      <c r="E86" s="19" t="str">
        <f>'Compras Import'!E86</f>
        <v/>
      </c>
      <c r="F86" s="19" t="str">
        <f>'Compras Import'!F86</f>
        <v/>
      </c>
      <c r="G86" s="19" t="str">
        <f>'Compras Import'!G86</f>
        <v/>
      </c>
      <c r="H86" s="19" t="str">
        <f>'Compras Import'!H86</f>
        <v/>
      </c>
      <c r="I86" s="19" t="str">
        <f>'Compras Import'!I86</f>
        <v/>
      </c>
      <c r="J86" s="19" t="str">
        <f>'Compras Import'!J86</f>
        <v/>
      </c>
      <c r="K86" s="19" t="str">
        <f>'Compras Import'!K86</f>
        <v/>
      </c>
      <c r="L86" s="19" t="str">
        <f>'Compras Import'!L86</f>
        <v/>
      </c>
      <c r="M86" s="19" t="str">
        <f>'Compras Import'!M86</f>
        <v/>
      </c>
      <c r="N86" s="19" t="str">
        <f>'Compras Import'!N86</f>
        <v/>
      </c>
      <c r="O86" s="19" t="str">
        <f>'Compras Import'!O86</f>
        <v/>
      </c>
      <c r="P86" s="7" t="str">
        <f>'Compras Import'!P86</f>
        <v/>
      </c>
      <c r="Q86" s="19" t="str">
        <f>'Compras Import'!Q86</f>
        <v/>
      </c>
    </row>
    <row r="87" ht="15.75" customHeight="1">
      <c r="A87" s="7" t="str">
        <f>'Compras Import'!A87</f>
        <v/>
      </c>
      <c r="B87" s="7" t="str">
        <f>'Compras Import'!B87</f>
        <v/>
      </c>
      <c r="C87" s="7" t="str">
        <f>'Compras Import'!C87</f>
        <v/>
      </c>
      <c r="D87" s="20" t="str">
        <f>'Compras Import'!D87</f>
        <v/>
      </c>
      <c r="E87" s="7" t="str">
        <f>'Compras Import'!E87</f>
        <v/>
      </c>
      <c r="F87" s="7" t="str">
        <f>'Compras Import'!F87</f>
        <v/>
      </c>
      <c r="G87" s="7" t="str">
        <f>'Compras Import'!G87</f>
        <v/>
      </c>
      <c r="H87" s="7" t="str">
        <f>'Compras Import'!H87</f>
        <v/>
      </c>
      <c r="I87" s="19" t="str">
        <f>'Compras Import'!I87</f>
        <v/>
      </c>
      <c r="J87" s="7" t="str">
        <f>'Compras Import'!J87</f>
        <v/>
      </c>
      <c r="K87" s="7" t="str">
        <f>'Compras Import'!K87</f>
        <v/>
      </c>
      <c r="L87" s="7" t="str">
        <f>'Compras Import'!L87</f>
        <v/>
      </c>
      <c r="M87" s="7" t="str">
        <f>'Compras Import'!M87</f>
        <v/>
      </c>
      <c r="N87" s="7" t="str">
        <f>'Compras Import'!N87</f>
        <v/>
      </c>
      <c r="O87" s="7" t="str">
        <f>'Compras Import'!O87</f>
        <v/>
      </c>
      <c r="P87" s="7" t="str">
        <f>'Compras Import'!P87</f>
        <v/>
      </c>
      <c r="Q87" s="19" t="str">
        <f>'Compras Import'!Q87</f>
        <v/>
      </c>
    </row>
    <row r="88" ht="15.75" customHeight="1">
      <c r="A88" s="7" t="str">
        <f>'Compras Import'!A88</f>
        <v/>
      </c>
      <c r="B88" s="7" t="str">
        <f>'Compras Import'!B88</f>
        <v/>
      </c>
      <c r="C88" s="7" t="str">
        <f>'Compras Import'!C88</f>
        <v/>
      </c>
      <c r="D88" s="20" t="str">
        <f>'Compras Import'!D88</f>
        <v/>
      </c>
      <c r="E88" s="19" t="str">
        <f>'Compras Import'!E88</f>
        <v/>
      </c>
      <c r="F88" s="7" t="str">
        <f>'Compras Import'!F88</f>
        <v/>
      </c>
      <c r="G88" s="7" t="str">
        <f>'Compras Import'!G88</f>
        <v/>
      </c>
      <c r="H88" s="7" t="str">
        <f>'Compras Import'!H88</f>
        <v/>
      </c>
      <c r="I88" s="7" t="str">
        <f>'Compras Import'!I88</f>
        <v/>
      </c>
      <c r="J88" s="7" t="str">
        <f>'Compras Import'!J88</f>
        <v/>
      </c>
      <c r="K88" s="7" t="str">
        <f>'Compras Import'!K88</f>
        <v/>
      </c>
      <c r="L88" s="7" t="str">
        <f>'Compras Import'!L88</f>
        <v/>
      </c>
      <c r="M88" s="7" t="str">
        <f>'Compras Import'!M88</f>
        <v/>
      </c>
      <c r="N88" s="7" t="str">
        <f>'Compras Import'!N88</f>
        <v/>
      </c>
      <c r="O88" s="7" t="str">
        <f>'Compras Import'!O88</f>
        <v/>
      </c>
      <c r="P88" s="7" t="str">
        <f>'Compras Import'!P88</f>
        <v/>
      </c>
      <c r="Q88" s="19" t="str">
        <f>'Compras Import'!Q88</f>
        <v/>
      </c>
    </row>
    <row r="89" ht="15.75" customHeight="1">
      <c r="A89" s="7" t="str">
        <f>'Compras Import'!A89</f>
        <v/>
      </c>
      <c r="B89" s="7" t="str">
        <f>'Compras Import'!B89</f>
        <v/>
      </c>
      <c r="C89" s="7" t="str">
        <f>'Compras Import'!C89</f>
        <v/>
      </c>
      <c r="D89" s="20" t="str">
        <f>'Compras Import'!D89</f>
        <v/>
      </c>
      <c r="E89" s="7" t="str">
        <f>'Compras Import'!E89</f>
        <v/>
      </c>
      <c r="F89" s="7" t="str">
        <f>'Compras Import'!F89</f>
        <v/>
      </c>
      <c r="G89" s="7" t="str">
        <f>'Compras Import'!G89</f>
        <v/>
      </c>
      <c r="H89" s="7" t="str">
        <f>'Compras Import'!H89</f>
        <v/>
      </c>
      <c r="I89" s="7" t="str">
        <f>'Compras Import'!I89</f>
        <v/>
      </c>
      <c r="J89" s="7" t="str">
        <f>'Compras Import'!J89</f>
        <v/>
      </c>
      <c r="K89" s="7" t="str">
        <f>'Compras Import'!K89</f>
        <v/>
      </c>
      <c r="L89" s="7" t="str">
        <f>'Compras Import'!L89</f>
        <v/>
      </c>
      <c r="M89" s="7" t="str">
        <f>'Compras Import'!M89</f>
        <v/>
      </c>
      <c r="N89" s="7" t="str">
        <f>'Compras Import'!N89</f>
        <v/>
      </c>
      <c r="O89" s="7" t="str">
        <f>'Compras Import'!O89</f>
        <v/>
      </c>
      <c r="P89" s="19" t="str">
        <f>'Compras Import'!P89</f>
        <v/>
      </c>
      <c r="Q89" s="19" t="str">
        <f>'Compras Import'!Q89</f>
        <v/>
      </c>
    </row>
    <row r="90" ht="15.75" customHeight="1">
      <c r="A90" s="7" t="str">
        <f>'Compras Import'!A90</f>
        <v/>
      </c>
      <c r="B90" s="7" t="str">
        <f>'Compras Import'!B90</f>
        <v/>
      </c>
      <c r="C90" s="7" t="str">
        <f>'Compras Import'!C90</f>
        <v/>
      </c>
      <c r="D90" s="20" t="str">
        <f>'Compras Import'!D90</f>
        <v/>
      </c>
      <c r="E90" s="7" t="str">
        <f>'Compras Import'!E90</f>
        <v/>
      </c>
      <c r="F90" s="19" t="str">
        <f>'Compras Import'!F90</f>
        <v/>
      </c>
      <c r="G90" s="19" t="str">
        <f>'Compras Import'!G90</f>
        <v/>
      </c>
      <c r="H90" s="7" t="str">
        <f>'Compras Import'!H90</f>
        <v/>
      </c>
      <c r="I90" s="7" t="str">
        <f>'Compras Import'!I90</f>
        <v/>
      </c>
      <c r="J90" s="7" t="str">
        <f>'Compras Import'!J90</f>
        <v/>
      </c>
      <c r="K90" s="7" t="str">
        <f>'Compras Import'!K90</f>
        <v/>
      </c>
      <c r="L90" s="19" t="str">
        <f>'Compras Import'!L90</f>
        <v/>
      </c>
      <c r="M90" s="19" t="str">
        <f>'Compras Import'!M90</f>
        <v/>
      </c>
      <c r="N90" s="7" t="str">
        <f>'Compras Import'!N90</f>
        <v/>
      </c>
      <c r="O90" s="7" t="str">
        <f>'Compras Import'!O90</f>
        <v/>
      </c>
      <c r="P90" s="7" t="str">
        <f>'Compras Import'!P90</f>
        <v/>
      </c>
      <c r="Q90" s="19" t="str">
        <f>'Compras Import'!Q90</f>
        <v/>
      </c>
    </row>
    <row r="91" ht="15.75" customHeight="1">
      <c r="A91" s="7" t="str">
        <f>'Compras Import'!A91</f>
        <v/>
      </c>
      <c r="B91" s="7" t="str">
        <f>'Compras Import'!B91</f>
        <v/>
      </c>
      <c r="C91" s="7" t="str">
        <f>'Compras Import'!C91</f>
        <v/>
      </c>
      <c r="D91" s="20" t="str">
        <f>'Compras Import'!D91</f>
        <v/>
      </c>
      <c r="E91" s="7" t="str">
        <f>'Compras Import'!E91</f>
        <v/>
      </c>
      <c r="F91" s="7" t="str">
        <f>'Compras Import'!F91</f>
        <v/>
      </c>
      <c r="G91" s="7" t="str">
        <f>'Compras Import'!G91</f>
        <v/>
      </c>
      <c r="H91" s="7" t="str">
        <f>'Compras Import'!H91</f>
        <v/>
      </c>
      <c r="I91" s="7" t="str">
        <f>'Compras Import'!I91</f>
        <v/>
      </c>
      <c r="J91" s="7" t="str">
        <f>'Compras Import'!J91</f>
        <v/>
      </c>
      <c r="K91" s="7" t="str">
        <f>'Compras Import'!K91</f>
        <v/>
      </c>
      <c r="L91" s="7" t="str">
        <f>'Compras Import'!L91</f>
        <v/>
      </c>
      <c r="M91" s="7" t="str">
        <f>'Compras Import'!M91</f>
        <v/>
      </c>
      <c r="N91" s="19" t="str">
        <f>'Compras Import'!N91</f>
        <v/>
      </c>
      <c r="O91" s="19" t="str">
        <f>'Compras Import'!O91</f>
        <v/>
      </c>
      <c r="P91" s="7" t="str">
        <f>'Compras Import'!P91</f>
        <v/>
      </c>
      <c r="Q91" s="19" t="str">
        <f>'Compras Import'!Q91</f>
        <v/>
      </c>
    </row>
    <row r="92" ht="15.75" customHeight="1">
      <c r="A92" s="7" t="str">
        <f>'Compras Import'!A92</f>
        <v/>
      </c>
      <c r="B92" s="7" t="str">
        <f>'Compras Import'!B92</f>
        <v/>
      </c>
      <c r="C92" s="7" t="str">
        <f>'Compras Import'!C92</f>
        <v/>
      </c>
      <c r="D92" s="20" t="str">
        <f>'Compras Import'!D92</f>
        <v/>
      </c>
      <c r="E92" s="7" t="str">
        <f>'Compras Import'!E92</f>
        <v/>
      </c>
      <c r="F92" s="7" t="str">
        <f>'Compras Import'!F92</f>
        <v/>
      </c>
      <c r="G92" s="7" t="str">
        <f>'Compras Import'!G92</f>
        <v/>
      </c>
      <c r="H92" s="7" t="str">
        <f>'Compras Import'!H92</f>
        <v/>
      </c>
      <c r="I92" s="7" t="str">
        <f>'Compras Import'!I92</f>
        <v/>
      </c>
      <c r="J92" s="7" t="str">
        <f>'Compras Import'!J92</f>
        <v/>
      </c>
      <c r="K92" s="7" t="str">
        <f>'Compras Import'!K92</f>
        <v/>
      </c>
      <c r="L92" s="7" t="str">
        <f>'Compras Import'!L92</f>
        <v/>
      </c>
      <c r="M92" s="7" t="str">
        <f>'Compras Import'!M92</f>
        <v/>
      </c>
      <c r="N92" s="7" t="str">
        <f>'Compras Import'!N92</f>
        <v/>
      </c>
      <c r="O92" s="19" t="str">
        <f>'Compras Import'!O92</f>
        <v/>
      </c>
      <c r="P92" s="7" t="str">
        <f>'Compras Import'!P92</f>
        <v/>
      </c>
      <c r="Q92" s="19" t="str">
        <f>'Compras Import'!Q92</f>
        <v/>
      </c>
    </row>
    <row r="93" ht="15.75" customHeight="1">
      <c r="A93" s="7" t="str">
        <f>'Compras Import'!A93</f>
        <v/>
      </c>
      <c r="B93" s="7" t="str">
        <f>'Compras Import'!B93</f>
        <v/>
      </c>
      <c r="C93" s="7" t="str">
        <f>'Compras Import'!C93</f>
        <v/>
      </c>
      <c r="D93" s="20" t="str">
        <f>'Compras Import'!D93</f>
        <v/>
      </c>
      <c r="E93" s="19" t="str">
        <f>'Compras Import'!E93</f>
        <v/>
      </c>
      <c r="F93" s="19" t="str">
        <f>'Compras Import'!F93</f>
        <v/>
      </c>
      <c r="G93" s="19" t="str">
        <f>'Compras Import'!G93</f>
        <v/>
      </c>
      <c r="H93" s="19" t="str">
        <f>'Compras Import'!H93</f>
        <v/>
      </c>
      <c r="I93" s="19" t="str">
        <f>'Compras Import'!I93</f>
        <v/>
      </c>
      <c r="J93" s="19" t="str">
        <f>'Compras Import'!J93</f>
        <v/>
      </c>
      <c r="K93" s="19" t="str">
        <f>'Compras Import'!K93</f>
        <v/>
      </c>
      <c r="L93" s="19" t="str">
        <f>'Compras Import'!L93</f>
        <v/>
      </c>
      <c r="M93" s="19" t="str">
        <f>'Compras Import'!M93</f>
        <v/>
      </c>
      <c r="N93" s="19" t="str">
        <f>'Compras Import'!N93</f>
        <v/>
      </c>
      <c r="O93" s="19" t="str">
        <f>'Compras Import'!O93</f>
        <v/>
      </c>
      <c r="P93" s="7" t="str">
        <f>'Compras Import'!P93</f>
        <v/>
      </c>
      <c r="Q93" s="19" t="str">
        <f>'Compras Import'!Q93</f>
        <v/>
      </c>
    </row>
    <row r="94" ht="15.75" customHeight="1">
      <c r="A94" s="7" t="str">
        <f>'Compras Import'!A94</f>
        <v/>
      </c>
      <c r="B94" s="7" t="str">
        <f>'Compras Import'!B94</f>
        <v/>
      </c>
      <c r="C94" s="7" t="str">
        <f>'Compras Import'!C94</f>
        <v/>
      </c>
      <c r="D94" s="20" t="str">
        <f>'Compras Import'!D94</f>
        <v/>
      </c>
      <c r="E94" s="19" t="str">
        <f>'Compras Import'!E94</f>
        <v/>
      </c>
      <c r="F94" s="19" t="str">
        <f>'Compras Import'!F94</f>
        <v/>
      </c>
      <c r="G94" s="19" t="str">
        <f>'Compras Import'!G94</f>
        <v/>
      </c>
      <c r="H94" s="19" t="str">
        <f>'Compras Import'!H94</f>
        <v/>
      </c>
      <c r="I94" s="19" t="str">
        <f>'Compras Import'!I94</f>
        <v/>
      </c>
      <c r="J94" s="19" t="str">
        <f>'Compras Import'!J94</f>
        <v/>
      </c>
      <c r="K94" s="19" t="str">
        <f>'Compras Import'!K94</f>
        <v/>
      </c>
      <c r="L94" s="19" t="str">
        <f>'Compras Import'!L94</f>
        <v/>
      </c>
      <c r="M94" s="19" t="str">
        <f>'Compras Import'!M94</f>
        <v/>
      </c>
      <c r="N94" s="19" t="str">
        <f>'Compras Import'!N94</f>
        <v/>
      </c>
      <c r="O94" s="19" t="str">
        <f>'Compras Import'!O94</f>
        <v/>
      </c>
      <c r="P94" s="7" t="str">
        <f>'Compras Import'!P94</f>
        <v/>
      </c>
      <c r="Q94" s="19" t="str">
        <f>'Compras Import'!Q94</f>
        <v/>
      </c>
    </row>
    <row r="95" ht="15.75" customHeight="1">
      <c r="A95" s="7" t="str">
        <f>'Compras Import'!A95</f>
        <v/>
      </c>
      <c r="B95" s="7" t="str">
        <f>'Compras Import'!B95</f>
        <v/>
      </c>
      <c r="C95" s="7" t="str">
        <f>'Compras Import'!C95</f>
        <v/>
      </c>
      <c r="D95" s="20" t="str">
        <f>'Compras Import'!D95</f>
        <v/>
      </c>
      <c r="E95" s="7" t="str">
        <f>'Compras Import'!E95</f>
        <v/>
      </c>
      <c r="F95" s="19" t="str">
        <f>'Compras Import'!F95</f>
        <v/>
      </c>
      <c r="G95" s="7" t="str">
        <f>'Compras Import'!G95</f>
        <v/>
      </c>
      <c r="H95" s="7" t="str">
        <f>'Compras Import'!H95</f>
        <v/>
      </c>
      <c r="I95" s="7" t="str">
        <f>'Compras Import'!I95</f>
        <v/>
      </c>
      <c r="J95" s="7" t="str">
        <f>'Compras Import'!J95</f>
        <v/>
      </c>
      <c r="K95" s="7" t="str">
        <f>'Compras Import'!K95</f>
        <v/>
      </c>
      <c r="L95" s="7" t="str">
        <f>'Compras Import'!L95</f>
        <v/>
      </c>
      <c r="M95" s="7" t="str">
        <f>'Compras Import'!M95</f>
        <v/>
      </c>
      <c r="N95" s="7" t="str">
        <f>'Compras Import'!N95</f>
        <v/>
      </c>
      <c r="O95" s="7" t="str">
        <f>'Compras Import'!O95</f>
        <v/>
      </c>
      <c r="P95" s="7" t="str">
        <f>'Compras Import'!P95</f>
        <v/>
      </c>
      <c r="Q95" s="19" t="str">
        <f>'Compras Import'!Q95</f>
        <v/>
      </c>
    </row>
    <row r="96" ht="15.75" customHeight="1">
      <c r="A96" s="7" t="str">
        <f>'Compras Import'!A96</f>
        <v/>
      </c>
      <c r="B96" s="7" t="str">
        <f>'Compras Import'!B96</f>
        <v/>
      </c>
      <c r="C96" s="7" t="str">
        <f>'Compras Import'!C96</f>
        <v/>
      </c>
      <c r="D96" s="20" t="str">
        <f>'Compras Import'!D96</f>
        <v/>
      </c>
      <c r="E96" s="7" t="str">
        <f>'Compras Import'!E96</f>
        <v/>
      </c>
      <c r="F96" s="7" t="str">
        <f>'Compras Import'!F96</f>
        <v/>
      </c>
      <c r="G96" s="7" t="str">
        <f>'Compras Import'!G96</f>
        <v/>
      </c>
      <c r="H96" s="7" t="str">
        <f>'Compras Import'!H96</f>
        <v/>
      </c>
      <c r="I96" s="7" t="str">
        <f>'Compras Import'!I96</f>
        <v/>
      </c>
      <c r="J96" s="19" t="str">
        <f>'Compras Import'!J96</f>
        <v/>
      </c>
      <c r="K96" s="7" t="str">
        <f>'Compras Import'!K96</f>
        <v/>
      </c>
      <c r="L96" s="7" t="str">
        <f>'Compras Import'!L96</f>
        <v/>
      </c>
      <c r="M96" s="7" t="str">
        <f>'Compras Import'!M96</f>
        <v/>
      </c>
      <c r="N96" s="7" t="str">
        <f>'Compras Import'!N96</f>
        <v/>
      </c>
      <c r="O96" s="7" t="str">
        <f>'Compras Import'!O96</f>
        <v/>
      </c>
      <c r="P96" s="7" t="str">
        <f>'Compras Import'!P96</f>
        <v/>
      </c>
      <c r="Q96" s="19" t="str">
        <f>'Compras Import'!Q96</f>
        <v/>
      </c>
    </row>
    <row r="97" ht="15.75" customHeight="1">
      <c r="A97" s="7" t="str">
        <f>'Compras Import'!A97</f>
        <v/>
      </c>
      <c r="B97" s="7" t="str">
        <f>'Compras Import'!B97</f>
        <v/>
      </c>
      <c r="C97" s="7" t="str">
        <f>'Compras Import'!C97</f>
        <v/>
      </c>
      <c r="D97" s="20" t="str">
        <f>'Compras Import'!D97</f>
        <v/>
      </c>
      <c r="E97" s="7" t="str">
        <f>'Compras Import'!E97</f>
        <v/>
      </c>
      <c r="F97" s="19" t="str">
        <f>'Compras Import'!F97</f>
        <v/>
      </c>
      <c r="G97" s="7" t="str">
        <f>'Compras Import'!G97</f>
        <v/>
      </c>
      <c r="H97" s="7" t="str">
        <f>'Compras Import'!H97</f>
        <v/>
      </c>
      <c r="I97" s="7" t="str">
        <f>'Compras Import'!I97</f>
        <v/>
      </c>
      <c r="J97" s="7" t="str">
        <f>'Compras Import'!J97</f>
        <v/>
      </c>
      <c r="K97" s="7" t="str">
        <f>'Compras Import'!K97</f>
        <v/>
      </c>
      <c r="L97" s="7" t="str">
        <f>'Compras Import'!L97</f>
        <v/>
      </c>
      <c r="M97" s="19" t="str">
        <f>'Compras Import'!M97</f>
        <v/>
      </c>
      <c r="N97" s="7" t="str">
        <f>'Compras Import'!N97</f>
        <v/>
      </c>
      <c r="O97" s="7" t="str">
        <f>'Compras Import'!O97</f>
        <v/>
      </c>
      <c r="P97" s="7" t="str">
        <f>'Compras Import'!P97</f>
        <v/>
      </c>
      <c r="Q97" s="19" t="str">
        <f>'Compras Import'!Q97</f>
        <v/>
      </c>
    </row>
    <row r="98" ht="15.75" customHeight="1">
      <c r="A98" s="7" t="str">
        <f>'Compras Import'!A98</f>
        <v/>
      </c>
      <c r="B98" s="7" t="str">
        <f>'Compras Import'!B98</f>
        <v/>
      </c>
      <c r="C98" s="7" t="str">
        <f>'Compras Import'!C98</f>
        <v/>
      </c>
      <c r="D98" s="20" t="str">
        <f>'Compras Import'!D98</f>
        <v/>
      </c>
      <c r="E98" s="7" t="str">
        <f>'Compras Import'!E98</f>
        <v/>
      </c>
      <c r="F98" s="7" t="str">
        <f>'Compras Import'!F98</f>
        <v/>
      </c>
      <c r="G98" s="7" t="str">
        <f>'Compras Import'!G98</f>
        <v/>
      </c>
      <c r="H98" s="7" t="str">
        <f>'Compras Import'!H98</f>
        <v/>
      </c>
      <c r="I98" s="7" t="str">
        <f>'Compras Import'!I98</f>
        <v/>
      </c>
      <c r="J98" s="7" t="str">
        <f>'Compras Import'!J98</f>
        <v/>
      </c>
      <c r="K98" s="7" t="str">
        <f>'Compras Import'!K98</f>
        <v/>
      </c>
      <c r="L98" s="7" t="str">
        <f>'Compras Import'!L98</f>
        <v/>
      </c>
      <c r="M98" s="7" t="str">
        <f>'Compras Import'!M98</f>
        <v/>
      </c>
      <c r="N98" s="7" t="str">
        <f>'Compras Import'!N98</f>
        <v/>
      </c>
      <c r="O98" s="7" t="str">
        <f>'Compras Import'!O98</f>
        <v/>
      </c>
      <c r="P98" s="19" t="str">
        <f>'Compras Import'!P98</f>
        <v/>
      </c>
      <c r="Q98" s="19" t="str">
        <f>'Compras Import'!Q98</f>
        <v/>
      </c>
    </row>
    <row r="99" ht="15.75" customHeight="1">
      <c r="A99" s="7" t="str">
        <f>'Compras Import'!A99</f>
        <v/>
      </c>
      <c r="B99" s="7" t="str">
        <f>'Compras Import'!B99</f>
        <v/>
      </c>
      <c r="C99" s="7" t="str">
        <f>'Compras Import'!C99</f>
        <v/>
      </c>
      <c r="D99" s="20" t="str">
        <f>'Compras Import'!D99</f>
        <v/>
      </c>
      <c r="E99" s="7" t="str">
        <f>'Compras Import'!E99</f>
        <v/>
      </c>
      <c r="F99" s="19" t="str">
        <f>'Compras Import'!F99</f>
        <v/>
      </c>
      <c r="G99" s="19" t="str">
        <f>'Compras Import'!G99</f>
        <v/>
      </c>
      <c r="H99" s="7" t="str">
        <f>'Compras Import'!H99</f>
        <v/>
      </c>
      <c r="I99" s="7" t="str">
        <f>'Compras Import'!I99</f>
        <v/>
      </c>
      <c r="J99" s="7" t="str">
        <f>'Compras Import'!J99</f>
        <v/>
      </c>
      <c r="K99" s="7" t="str">
        <f>'Compras Import'!K99</f>
        <v/>
      </c>
      <c r="L99" s="19" t="str">
        <f>'Compras Import'!L99</f>
        <v/>
      </c>
      <c r="M99" s="19" t="str">
        <f>'Compras Import'!M99</f>
        <v/>
      </c>
      <c r="N99" s="7" t="str">
        <f>'Compras Import'!N99</f>
        <v/>
      </c>
      <c r="O99" s="7" t="str">
        <f>'Compras Import'!O99</f>
        <v/>
      </c>
      <c r="P99" s="7" t="str">
        <f>'Compras Import'!P99</f>
        <v/>
      </c>
      <c r="Q99" s="19" t="str">
        <f>'Compras Import'!Q99</f>
        <v/>
      </c>
    </row>
    <row r="100" ht="15.75" customHeight="1">
      <c r="A100" s="7" t="str">
        <f>'Compras Import'!A100</f>
        <v/>
      </c>
      <c r="B100" s="7" t="str">
        <f>'Compras Import'!B100</f>
        <v/>
      </c>
      <c r="C100" s="7" t="str">
        <f>'Compras Import'!C100</f>
        <v/>
      </c>
      <c r="D100" s="20" t="str">
        <f>'Compras Import'!D100</f>
        <v/>
      </c>
      <c r="E100" s="7" t="str">
        <f>'Compras Import'!E100</f>
        <v/>
      </c>
      <c r="F100" s="7" t="str">
        <f>'Compras Import'!F100</f>
        <v/>
      </c>
      <c r="G100" s="7" t="str">
        <f>'Compras Import'!G100</f>
        <v/>
      </c>
      <c r="H100" s="7" t="str">
        <f>'Compras Import'!H100</f>
        <v/>
      </c>
      <c r="I100" s="7" t="str">
        <f>'Compras Import'!I100</f>
        <v/>
      </c>
      <c r="J100" s="7" t="str">
        <f>'Compras Import'!J100</f>
        <v/>
      </c>
      <c r="K100" s="7" t="str">
        <f>'Compras Import'!K100</f>
        <v/>
      </c>
      <c r="L100" s="7" t="str">
        <f>'Compras Import'!L100</f>
        <v/>
      </c>
      <c r="M100" s="7" t="str">
        <f>'Compras Import'!M100</f>
        <v/>
      </c>
      <c r="N100" s="19" t="str">
        <f>'Compras Import'!N100</f>
        <v/>
      </c>
      <c r="O100" s="19" t="str">
        <f>'Compras Import'!O100</f>
        <v/>
      </c>
      <c r="P100" s="7" t="str">
        <f>'Compras Import'!P100</f>
        <v/>
      </c>
      <c r="Q100" s="19" t="str">
        <f>'Compras Import'!Q100</f>
        <v/>
      </c>
    </row>
    <row r="101" ht="15.75" customHeight="1">
      <c r="A101" s="7" t="str">
        <f>'Compras Import'!A101</f>
        <v/>
      </c>
      <c r="B101" s="7" t="str">
        <f>'Compras Import'!B101</f>
        <v/>
      </c>
      <c r="C101" s="7" t="str">
        <f>'Compras Import'!C101</f>
        <v/>
      </c>
      <c r="D101" s="20" t="str">
        <f>'Compras Import'!D101</f>
        <v/>
      </c>
      <c r="E101" s="7" t="str">
        <f>'Compras Import'!E101</f>
        <v/>
      </c>
      <c r="F101" s="7" t="str">
        <f>'Compras Import'!F101</f>
        <v/>
      </c>
      <c r="G101" s="19" t="str">
        <f>'Compras Import'!G101</f>
        <v/>
      </c>
      <c r="H101" s="7" t="str">
        <f>'Compras Import'!H101</f>
        <v/>
      </c>
      <c r="I101" s="7" t="str">
        <f>'Compras Import'!I101</f>
        <v/>
      </c>
      <c r="J101" s="7" t="str">
        <f>'Compras Import'!J101</f>
        <v/>
      </c>
      <c r="K101" s="7" t="str">
        <f>'Compras Import'!K101</f>
        <v/>
      </c>
      <c r="L101" s="7" t="str">
        <f>'Compras Import'!L101</f>
        <v/>
      </c>
      <c r="M101" s="7" t="str">
        <f>'Compras Import'!M101</f>
        <v/>
      </c>
      <c r="N101" s="7" t="str">
        <f>'Compras Import'!N101</f>
        <v/>
      </c>
      <c r="O101" s="7" t="str">
        <f>'Compras Import'!O101</f>
        <v/>
      </c>
      <c r="P101" s="7" t="str">
        <f>'Compras Import'!P101</f>
        <v/>
      </c>
      <c r="Q101" s="19" t="str">
        <f>'Compras Import'!Q101</f>
        <v/>
      </c>
    </row>
    <row r="102" ht="15.75" customHeight="1">
      <c r="A102" s="7" t="str">
        <f>'Compras Import'!A102</f>
        <v/>
      </c>
      <c r="B102" s="7" t="str">
        <f>'Compras Import'!B102</f>
        <v/>
      </c>
      <c r="C102" s="7" t="str">
        <f>'Compras Import'!C102</f>
        <v/>
      </c>
      <c r="D102" s="20" t="str">
        <f>'Compras Import'!D102</f>
        <v/>
      </c>
      <c r="E102" s="7" t="str">
        <f>'Compras Import'!E102</f>
        <v/>
      </c>
      <c r="F102" s="7" t="str">
        <f>'Compras Import'!F102</f>
        <v/>
      </c>
      <c r="G102" s="7" t="str">
        <f>'Compras Import'!G102</f>
        <v/>
      </c>
      <c r="H102" s="7" t="str">
        <f>'Compras Import'!H102</f>
        <v/>
      </c>
      <c r="I102" s="7" t="str">
        <f>'Compras Import'!I102</f>
        <v/>
      </c>
      <c r="J102" s="7" t="str">
        <f>'Compras Import'!J102</f>
        <v/>
      </c>
      <c r="K102" s="7" t="str">
        <f>'Compras Import'!K102</f>
        <v/>
      </c>
      <c r="L102" s="7" t="str">
        <f>'Compras Import'!L102</f>
        <v/>
      </c>
      <c r="M102" s="7" t="str">
        <f>'Compras Import'!M102</f>
        <v/>
      </c>
      <c r="N102" s="7" t="str">
        <f>'Compras Import'!N102</f>
        <v/>
      </c>
      <c r="O102" s="19" t="str">
        <f>'Compras Import'!O102</f>
        <v/>
      </c>
      <c r="P102" s="7" t="str">
        <f>'Compras Import'!P102</f>
        <v/>
      </c>
      <c r="Q102" s="19" t="str">
        <f>'Compras Import'!Q102</f>
        <v/>
      </c>
    </row>
    <row r="103" ht="15.75" customHeight="1">
      <c r="A103" s="7" t="str">
        <f>'Compras Import'!A103</f>
        <v/>
      </c>
      <c r="B103" s="7" t="str">
        <f>'Compras Import'!B103</f>
        <v/>
      </c>
      <c r="C103" s="7" t="str">
        <f>'Compras Import'!C103</f>
        <v/>
      </c>
      <c r="D103" s="20" t="str">
        <f>'Compras Import'!D103</f>
        <v/>
      </c>
      <c r="E103" s="19" t="str">
        <f>'Compras Import'!E103</f>
        <v/>
      </c>
      <c r="F103" s="19" t="str">
        <f>'Compras Import'!F103</f>
        <v/>
      </c>
      <c r="G103" s="19" t="str">
        <f>'Compras Import'!G103</f>
        <v/>
      </c>
      <c r="H103" s="19" t="str">
        <f>'Compras Import'!H103</f>
        <v/>
      </c>
      <c r="I103" s="19" t="str">
        <f>'Compras Import'!I103</f>
        <v/>
      </c>
      <c r="J103" s="19" t="str">
        <f>'Compras Import'!J103</f>
        <v/>
      </c>
      <c r="K103" s="19" t="str">
        <f>'Compras Import'!K103</f>
        <v/>
      </c>
      <c r="L103" s="19" t="str">
        <f>'Compras Import'!L103</f>
        <v/>
      </c>
      <c r="M103" s="19" t="str">
        <f>'Compras Import'!M103</f>
        <v/>
      </c>
      <c r="N103" s="19" t="str">
        <f>'Compras Import'!N103</f>
        <v/>
      </c>
      <c r="O103" s="19" t="str">
        <f>'Compras Import'!O103</f>
        <v/>
      </c>
      <c r="P103" s="7" t="str">
        <f>'Compras Import'!P103</f>
        <v/>
      </c>
      <c r="Q103" s="19" t="str">
        <f>'Compras Import'!Q103</f>
        <v/>
      </c>
    </row>
    <row r="104" ht="15.75" customHeight="1">
      <c r="A104" s="7" t="str">
        <f>'Compras Import'!A104</f>
        <v/>
      </c>
      <c r="B104" s="7" t="str">
        <f>'Compras Import'!B104</f>
        <v/>
      </c>
      <c r="C104" s="7" t="str">
        <f>'Compras Import'!C104</f>
        <v/>
      </c>
      <c r="D104" s="20" t="str">
        <f>'Compras Import'!D104</f>
        <v/>
      </c>
      <c r="E104" s="19" t="str">
        <f>'Compras Import'!E104</f>
        <v/>
      </c>
      <c r="F104" s="19" t="str">
        <f>'Compras Import'!F104</f>
        <v/>
      </c>
      <c r="G104" s="19" t="str">
        <f>'Compras Import'!G104</f>
        <v/>
      </c>
      <c r="H104" s="19" t="str">
        <f>'Compras Import'!H104</f>
        <v/>
      </c>
      <c r="I104" s="19" t="str">
        <f>'Compras Import'!I104</f>
        <v/>
      </c>
      <c r="J104" s="19" t="str">
        <f>'Compras Import'!J104</f>
        <v/>
      </c>
      <c r="K104" s="19" t="str">
        <f>'Compras Import'!K104</f>
        <v/>
      </c>
      <c r="L104" s="19" t="str">
        <f>'Compras Import'!L104</f>
        <v/>
      </c>
      <c r="M104" s="19" t="str">
        <f>'Compras Import'!M104</f>
        <v/>
      </c>
      <c r="N104" s="19" t="str">
        <f>'Compras Import'!N104</f>
        <v/>
      </c>
      <c r="O104" s="19" t="str">
        <f>'Compras Import'!O104</f>
        <v/>
      </c>
      <c r="P104" s="7" t="str">
        <f>'Compras Import'!P104</f>
        <v/>
      </c>
      <c r="Q104" s="19" t="str">
        <f>'Compras Import'!Q104</f>
        <v/>
      </c>
    </row>
    <row r="105" ht="15.75" customHeight="1">
      <c r="A105" s="7" t="str">
        <f>'Compras Import'!A105</f>
        <v/>
      </c>
      <c r="B105" s="7" t="str">
        <f>'Compras Import'!B105</f>
        <v/>
      </c>
      <c r="C105" s="7" t="str">
        <f>'Compras Import'!C105</f>
        <v/>
      </c>
      <c r="D105" s="20" t="str">
        <f>'Compras Import'!D105</f>
        <v/>
      </c>
      <c r="E105" s="7" t="str">
        <f>'Compras Import'!E105</f>
        <v/>
      </c>
      <c r="F105" s="19" t="str">
        <f>'Compras Import'!F105</f>
        <v/>
      </c>
      <c r="G105" s="7" t="str">
        <f>'Compras Import'!G105</f>
        <v/>
      </c>
      <c r="H105" s="7" t="str">
        <f>'Compras Import'!H105</f>
        <v/>
      </c>
      <c r="I105" s="7" t="str">
        <f>'Compras Import'!I105</f>
        <v/>
      </c>
      <c r="J105" s="7" t="str">
        <f>'Compras Import'!J105</f>
        <v/>
      </c>
      <c r="K105" s="7" t="str">
        <f>'Compras Import'!K105</f>
        <v/>
      </c>
      <c r="L105" s="7" t="str">
        <f>'Compras Import'!L105</f>
        <v/>
      </c>
      <c r="M105" s="7" t="str">
        <f>'Compras Import'!M105</f>
        <v/>
      </c>
      <c r="N105" s="7" t="str">
        <f>'Compras Import'!N105</f>
        <v/>
      </c>
      <c r="O105" s="7" t="str">
        <f>'Compras Import'!O105</f>
        <v/>
      </c>
      <c r="P105" s="7" t="str">
        <f>'Compras Import'!P105</f>
        <v/>
      </c>
      <c r="Q105" s="19" t="str">
        <f>'Compras Import'!Q105</f>
        <v/>
      </c>
    </row>
    <row r="106" ht="15.75" customHeight="1">
      <c r="A106" s="7" t="str">
        <f>'Compras Import'!A106</f>
        <v/>
      </c>
      <c r="B106" s="7" t="str">
        <f>'Compras Import'!B106</f>
        <v/>
      </c>
      <c r="C106" s="7" t="str">
        <f>'Compras Import'!C106</f>
        <v/>
      </c>
      <c r="D106" s="20" t="str">
        <f>'Compras Import'!D106</f>
        <v/>
      </c>
      <c r="E106" s="7" t="str">
        <f>'Compras Import'!E106</f>
        <v/>
      </c>
      <c r="F106" s="7" t="str">
        <f>'Compras Import'!F106</f>
        <v/>
      </c>
      <c r="G106" s="7" t="str">
        <f>'Compras Import'!G106</f>
        <v/>
      </c>
      <c r="H106" s="7" t="str">
        <f>'Compras Import'!H106</f>
        <v/>
      </c>
      <c r="I106" s="7" t="str">
        <f>'Compras Import'!I106</f>
        <v/>
      </c>
      <c r="J106" s="7" t="str">
        <f>'Compras Import'!J106</f>
        <v/>
      </c>
      <c r="K106" s="7" t="str">
        <f>'Compras Import'!K106</f>
        <v/>
      </c>
      <c r="L106" s="7" t="str">
        <f>'Compras Import'!L106</f>
        <v/>
      </c>
      <c r="M106" s="7" t="str">
        <f>'Compras Import'!M106</f>
        <v/>
      </c>
      <c r="N106" s="7" t="str">
        <f>'Compras Import'!N106</f>
        <v/>
      </c>
      <c r="O106" s="7" t="str">
        <f>'Compras Import'!O106</f>
        <v/>
      </c>
      <c r="P106" s="19" t="str">
        <f>'Compras Import'!P106</f>
        <v/>
      </c>
      <c r="Q106" s="19" t="str">
        <f>'Compras Import'!Q106</f>
        <v/>
      </c>
    </row>
    <row r="107" ht="15.75" customHeight="1">
      <c r="A107" s="7" t="str">
        <f>'Compras Import'!A107</f>
        <v/>
      </c>
      <c r="B107" s="7" t="str">
        <f>'Compras Import'!B107</f>
        <v/>
      </c>
      <c r="C107" s="7" t="str">
        <f>'Compras Import'!C107</f>
        <v/>
      </c>
      <c r="D107" s="20" t="str">
        <f>'Compras Import'!D107</f>
        <v/>
      </c>
      <c r="E107" s="7" t="str">
        <f>'Compras Import'!E107</f>
        <v/>
      </c>
      <c r="F107" s="19" t="str">
        <f>'Compras Import'!F107</f>
        <v/>
      </c>
      <c r="G107" s="19" t="str">
        <f>'Compras Import'!G107</f>
        <v/>
      </c>
      <c r="H107" s="7" t="str">
        <f>'Compras Import'!H107</f>
        <v/>
      </c>
      <c r="I107" s="7" t="str">
        <f>'Compras Import'!I107</f>
        <v/>
      </c>
      <c r="J107" s="7" t="str">
        <f>'Compras Import'!J107</f>
        <v/>
      </c>
      <c r="K107" s="7" t="str">
        <f>'Compras Import'!K107</f>
        <v/>
      </c>
      <c r="L107" s="19" t="str">
        <f>'Compras Import'!L107</f>
        <v/>
      </c>
      <c r="M107" s="19" t="str">
        <f>'Compras Import'!M107</f>
        <v/>
      </c>
      <c r="N107" s="7" t="str">
        <f>'Compras Import'!N107</f>
        <v/>
      </c>
      <c r="O107" s="7" t="str">
        <f>'Compras Import'!O107</f>
        <v/>
      </c>
      <c r="P107" s="7" t="str">
        <f>'Compras Import'!P107</f>
        <v/>
      </c>
      <c r="Q107" s="19" t="str">
        <f>'Compras Import'!Q107</f>
        <v/>
      </c>
    </row>
    <row r="108" ht="15.75" customHeight="1">
      <c r="A108" s="7" t="str">
        <f>'Compras Import'!A108</f>
        <v/>
      </c>
      <c r="B108" s="7" t="str">
        <f>'Compras Import'!B108</f>
        <v/>
      </c>
      <c r="C108" s="7" t="str">
        <f>'Compras Import'!C108</f>
        <v/>
      </c>
      <c r="D108" s="20" t="str">
        <f>'Compras Import'!D108</f>
        <v/>
      </c>
      <c r="E108" s="7" t="str">
        <f>'Compras Import'!E108</f>
        <v/>
      </c>
      <c r="F108" s="7" t="str">
        <f>'Compras Import'!F108</f>
        <v/>
      </c>
      <c r="G108" s="7" t="str">
        <f>'Compras Import'!G108</f>
        <v/>
      </c>
      <c r="H108" s="7" t="str">
        <f>'Compras Import'!H108</f>
        <v/>
      </c>
      <c r="I108" s="7" t="str">
        <f>'Compras Import'!I108</f>
        <v/>
      </c>
      <c r="J108" s="7" t="str">
        <f>'Compras Import'!J108</f>
        <v/>
      </c>
      <c r="K108" s="7" t="str">
        <f>'Compras Import'!K108</f>
        <v/>
      </c>
      <c r="L108" s="7" t="str">
        <f>'Compras Import'!L108</f>
        <v/>
      </c>
      <c r="M108" s="7" t="str">
        <f>'Compras Import'!M108</f>
        <v/>
      </c>
      <c r="N108" s="19" t="str">
        <f>'Compras Import'!N108</f>
        <v/>
      </c>
      <c r="O108" s="19" t="str">
        <f>'Compras Import'!O108</f>
        <v/>
      </c>
      <c r="P108" s="7" t="str">
        <f>'Compras Import'!P108</f>
        <v/>
      </c>
      <c r="Q108" s="19" t="str">
        <f>'Compras Import'!Q108</f>
        <v/>
      </c>
    </row>
    <row r="109" ht="15.75" customHeight="1">
      <c r="A109" s="7" t="str">
        <f>'Compras Import'!A109</f>
        <v/>
      </c>
      <c r="B109" s="7" t="str">
        <f>'Compras Import'!B109</f>
        <v/>
      </c>
      <c r="C109" s="7" t="str">
        <f>'Compras Import'!C109</f>
        <v/>
      </c>
      <c r="D109" s="20" t="str">
        <f>'Compras Import'!D109</f>
        <v/>
      </c>
      <c r="E109" s="7" t="str">
        <f>'Compras Import'!E109</f>
        <v/>
      </c>
      <c r="F109" s="7" t="str">
        <f>'Compras Import'!F109</f>
        <v/>
      </c>
      <c r="G109" s="7" t="str">
        <f>'Compras Import'!G109</f>
        <v/>
      </c>
      <c r="H109" s="7" t="str">
        <f>'Compras Import'!H109</f>
        <v/>
      </c>
      <c r="I109" s="7" t="str">
        <f>'Compras Import'!I109</f>
        <v/>
      </c>
      <c r="J109" s="7" t="str">
        <f>'Compras Import'!J109</f>
        <v/>
      </c>
      <c r="K109" s="7" t="str">
        <f>'Compras Import'!K109</f>
        <v/>
      </c>
      <c r="L109" s="7" t="str">
        <f>'Compras Import'!L109</f>
        <v/>
      </c>
      <c r="M109" s="7" t="str">
        <f>'Compras Import'!M109</f>
        <v/>
      </c>
      <c r="N109" s="7" t="str">
        <f>'Compras Import'!N109</f>
        <v/>
      </c>
      <c r="O109" s="19" t="str">
        <f>'Compras Import'!O109</f>
        <v/>
      </c>
      <c r="P109" s="7" t="str">
        <f>'Compras Import'!P109</f>
        <v/>
      </c>
      <c r="Q109" s="19" t="str">
        <f>'Compras Import'!Q109</f>
        <v/>
      </c>
    </row>
    <row r="110" ht="15.75" customHeight="1">
      <c r="A110" s="7" t="str">
        <f>'Compras Import'!A110</f>
        <v/>
      </c>
      <c r="B110" s="7" t="str">
        <f>'Compras Import'!B110</f>
        <v/>
      </c>
      <c r="C110" s="7" t="str">
        <f>'Compras Import'!C110</f>
        <v/>
      </c>
      <c r="D110" s="20" t="str">
        <f>'Compras Import'!D110</f>
        <v/>
      </c>
      <c r="E110" s="19" t="str">
        <f>'Compras Import'!E110</f>
        <v/>
      </c>
      <c r="F110" s="19" t="str">
        <f>'Compras Import'!F110</f>
        <v/>
      </c>
      <c r="G110" s="19" t="str">
        <f>'Compras Import'!G110</f>
        <v/>
      </c>
      <c r="H110" s="19" t="str">
        <f>'Compras Import'!H110</f>
        <v/>
      </c>
      <c r="I110" s="19" t="str">
        <f>'Compras Import'!I110</f>
        <v/>
      </c>
      <c r="J110" s="19" t="str">
        <f>'Compras Import'!J110</f>
        <v/>
      </c>
      <c r="K110" s="19" t="str">
        <f>'Compras Import'!K110</f>
        <v/>
      </c>
      <c r="L110" s="19" t="str">
        <f>'Compras Import'!L110</f>
        <v/>
      </c>
      <c r="M110" s="19" t="str">
        <f>'Compras Import'!M110</f>
        <v/>
      </c>
      <c r="N110" s="19" t="str">
        <f>'Compras Import'!N110</f>
        <v/>
      </c>
      <c r="O110" s="19" t="str">
        <f>'Compras Import'!O110</f>
        <v/>
      </c>
      <c r="P110" s="7" t="str">
        <f>'Compras Import'!P110</f>
        <v/>
      </c>
      <c r="Q110" s="19" t="str">
        <f>'Compras Import'!Q110</f>
        <v/>
      </c>
    </row>
    <row r="111" ht="15.75" customHeight="1">
      <c r="A111" s="7" t="str">
        <f>'Compras Import'!A111</f>
        <v/>
      </c>
      <c r="B111" s="7" t="str">
        <f>'Compras Import'!B111</f>
        <v/>
      </c>
      <c r="C111" s="7" t="str">
        <f>'Compras Import'!C111</f>
        <v/>
      </c>
      <c r="D111" s="20" t="str">
        <f>'Compras Import'!D111</f>
        <v/>
      </c>
      <c r="E111" s="19" t="str">
        <f>'Compras Import'!E111</f>
        <v/>
      </c>
      <c r="F111" s="19" t="str">
        <f>'Compras Import'!F111</f>
        <v/>
      </c>
      <c r="G111" s="19" t="str">
        <f>'Compras Import'!G111</f>
        <v/>
      </c>
      <c r="H111" s="19" t="str">
        <f>'Compras Import'!H111</f>
        <v/>
      </c>
      <c r="I111" s="19" t="str">
        <f>'Compras Import'!I111</f>
        <v/>
      </c>
      <c r="J111" s="19" t="str">
        <f>'Compras Import'!J111</f>
        <v/>
      </c>
      <c r="K111" s="19" t="str">
        <f>'Compras Import'!K111</f>
        <v/>
      </c>
      <c r="L111" s="19" t="str">
        <f>'Compras Import'!L111</f>
        <v/>
      </c>
      <c r="M111" s="19" t="str">
        <f>'Compras Import'!M111</f>
        <v/>
      </c>
      <c r="N111" s="19" t="str">
        <f>'Compras Import'!N111</f>
        <v/>
      </c>
      <c r="O111" s="19" t="str">
        <f>'Compras Import'!O111</f>
        <v/>
      </c>
      <c r="P111" s="7" t="str">
        <f>'Compras Import'!P111</f>
        <v/>
      </c>
      <c r="Q111" s="19" t="str">
        <f>'Compras Import'!Q111</f>
        <v/>
      </c>
    </row>
    <row r="112" ht="15.75" customHeight="1">
      <c r="A112" s="7" t="str">
        <f>'Compras Import'!A112</f>
        <v/>
      </c>
      <c r="B112" s="7" t="str">
        <f>'Compras Import'!B112</f>
        <v/>
      </c>
      <c r="C112" s="7" t="str">
        <f>'Compras Import'!C112</f>
        <v/>
      </c>
      <c r="D112" s="20" t="str">
        <f>'Compras Import'!D112</f>
        <v/>
      </c>
      <c r="E112" s="7" t="str">
        <f>'Compras Import'!E112</f>
        <v/>
      </c>
      <c r="F112" s="7" t="str">
        <f>'Compras Import'!F112</f>
        <v/>
      </c>
      <c r="G112" s="7" t="str">
        <f>'Compras Import'!G112</f>
        <v/>
      </c>
      <c r="H112" s="7" t="str">
        <f>'Compras Import'!H112</f>
        <v/>
      </c>
      <c r="I112" s="19" t="str">
        <f>'Compras Import'!I112</f>
        <v/>
      </c>
      <c r="J112" s="7" t="str">
        <f>'Compras Import'!J112</f>
        <v/>
      </c>
      <c r="K112" s="7" t="str">
        <f>'Compras Import'!K112</f>
        <v/>
      </c>
      <c r="L112" s="7" t="str">
        <f>'Compras Import'!L112</f>
        <v/>
      </c>
      <c r="M112" s="7" t="str">
        <f>'Compras Import'!M112</f>
        <v/>
      </c>
      <c r="N112" s="7" t="str">
        <f>'Compras Import'!N112</f>
        <v/>
      </c>
      <c r="O112" s="7" t="str">
        <f>'Compras Import'!O112</f>
        <v/>
      </c>
      <c r="P112" s="7" t="str">
        <f>'Compras Import'!P112</f>
        <v/>
      </c>
      <c r="Q112" s="19" t="str">
        <f>'Compras Import'!Q112</f>
        <v/>
      </c>
    </row>
    <row r="113" ht="15.75" customHeight="1">
      <c r="A113" s="7" t="str">
        <f>'Compras Import'!A113</f>
        <v/>
      </c>
      <c r="B113" s="7" t="str">
        <f>'Compras Import'!B113</f>
        <v/>
      </c>
      <c r="C113" s="7" t="str">
        <f>'Compras Import'!C113</f>
        <v/>
      </c>
      <c r="D113" s="20" t="str">
        <f>'Compras Import'!D113</f>
        <v/>
      </c>
      <c r="E113" s="7" t="str">
        <f>'Compras Import'!E113</f>
        <v/>
      </c>
      <c r="F113" s="7" t="str">
        <f>'Compras Import'!F113</f>
        <v/>
      </c>
      <c r="G113" s="19" t="str">
        <f>'Compras Import'!G113</f>
        <v/>
      </c>
      <c r="H113" s="7" t="str">
        <f>'Compras Import'!H113</f>
        <v/>
      </c>
      <c r="I113" s="7" t="str">
        <f>'Compras Import'!I113</f>
        <v/>
      </c>
      <c r="J113" s="7" t="str">
        <f>'Compras Import'!J113</f>
        <v/>
      </c>
      <c r="K113" s="7" t="str">
        <f>'Compras Import'!K113</f>
        <v/>
      </c>
      <c r="L113" s="7" t="str">
        <f>'Compras Import'!L113</f>
        <v/>
      </c>
      <c r="M113" s="7" t="str">
        <f>'Compras Import'!M113</f>
        <v/>
      </c>
      <c r="N113" s="19" t="str">
        <f>'Compras Import'!N113</f>
        <v/>
      </c>
      <c r="O113" s="7" t="str">
        <f>'Compras Import'!O113</f>
        <v/>
      </c>
      <c r="P113" s="7" t="str">
        <f>'Compras Import'!P113</f>
        <v/>
      </c>
      <c r="Q113" s="19" t="str">
        <f>'Compras Import'!Q113</f>
        <v/>
      </c>
    </row>
    <row r="114" ht="15.75" customHeight="1">
      <c r="A114" s="7" t="str">
        <f>'Compras Import'!A114</f>
        <v/>
      </c>
      <c r="B114" s="7" t="str">
        <f>'Compras Import'!B114</f>
        <v/>
      </c>
      <c r="C114" s="7" t="str">
        <f>'Compras Import'!C114</f>
        <v/>
      </c>
      <c r="D114" s="20" t="str">
        <f>'Compras Import'!D114</f>
        <v/>
      </c>
      <c r="E114" s="7" t="str">
        <f>'Compras Import'!E114</f>
        <v/>
      </c>
      <c r="F114" s="7" t="str">
        <f>'Compras Import'!F114</f>
        <v/>
      </c>
      <c r="G114" s="7" t="str">
        <f>'Compras Import'!G114</f>
        <v/>
      </c>
      <c r="H114" s="7" t="str">
        <f>'Compras Import'!H114</f>
        <v/>
      </c>
      <c r="I114" s="7" t="str">
        <f>'Compras Import'!I114</f>
        <v/>
      </c>
      <c r="J114" s="7" t="str">
        <f>'Compras Import'!J114</f>
        <v/>
      </c>
      <c r="K114" s="7" t="str">
        <f>'Compras Import'!K114</f>
        <v/>
      </c>
      <c r="L114" s="7" t="str">
        <f>'Compras Import'!L114</f>
        <v/>
      </c>
      <c r="M114" s="7" t="str">
        <f>'Compras Import'!M114</f>
        <v/>
      </c>
      <c r="N114" s="7" t="str">
        <f>'Compras Import'!N114</f>
        <v/>
      </c>
      <c r="O114" s="7" t="str">
        <f>'Compras Import'!O114</f>
        <v/>
      </c>
      <c r="P114" s="19" t="str">
        <f>'Compras Import'!P114</f>
        <v/>
      </c>
      <c r="Q114" s="19" t="str">
        <f>'Compras Import'!Q114</f>
        <v/>
      </c>
    </row>
    <row r="115" ht="15.75" customHeight="1">
      <c r="A115" s="7" t="str">
        <f>'Compras Import'!A115</f>
        <v/>
      </c>
      <c r="B115" s="7" t="str">
        <f>'Compras Import'!B115</f>
        <v/>
      </c>
      <c r="C115" s="7" t="str">
        <f>'Compras Import'!C115</f>
        <v/>
      </c>
      <c r="D115" s="20" t="str">
        <f>'Compras Import'!D115</f>
        <v/>
      </c>
      <c r="E115" s="7" t="str">
        <f>'Compras Import'!E115</f>
        <v/>
      </c>
      <c r="F115" s="19" t="str">
        <f>'Compras Import'!F115</f>
        <v/>
      </c>
      <c r="G115" s="19" t="str">
        <f>'Compras Import'!G115</f>
        <v/>
      </c>
      <c r="H115" s="7" t="str">
        <f>'Compras Import'!H115</f>
        <v/>
      </c>
      <c r="I115" s="7" t="str">
        <f>'Compras Import'!I115</f>
        <v/>
      </c>
      <c r="J115" s="7" t="str">
        <f>'Compras Import'!J115</f>
        <v/>
      </c>
      <c r="K115" s="7" t="str">
        <f>'Compras Import'!K115</f>
        <v/>
      </c>
      <c r="L115" s="19" t="str">
        <f>'Compras Import'!L115</f>
        <v/>
      </c>
      <c r="M115" s="19" t="str">
        <f>'Compras Import'!M115</f>
        <v/>
      </c>
      <c r="N115" s="7" t="str">
        <f>'Compras Import'!N115</f>
        <v/>
      </c>
      <c r="O115" s="7" t="str">
        <f>'Compras Import'!O115</f>
        <v/>
      </c>
      <c r="P115" s="7" t="str">
        <f>'Compras Import'!P115</f>
        <v/>
      </c>
      <c r="Q115" s="19" t="str">
        <f>'Compras Import'!Q115</f>
        <v/>
      </c>
    </row>
    <row r="116" ht="15.75" customHeight="1">
      <c r="A116" s="7" t="str">
        <f>'Compras Import'!A116</f>
        <v/>
      </c>
      <c r="B116" s="7" t="str">
        <f>'Compras Import'!B116</f>
        <v/>
      </c>
      <c r="C116" s="7" t="str">
        <f>'Compras Import'!C116</f>
        <v/>
      </c>
      <c r="D116" s="20" t="str">
        <f>'Compras Import'!D116</f>
        <v/>
      </c>
      <c r="E116" s="7" t="str">
        <f>'Compras Import'!E116</f>
        <v/>
      </c>
      <c r="F116" s="7" t="str">
        <f>'Compras Import'!F116</f>
        <v/>
      </c>
      <c r="G116" s="7" t="str">
        <f>'Compras Import'!G116</f>
        <v/>
      </c>
      <c r="H116" s="7" t="str">
        <f>'Compras Import'!H116</f>
        <v/>
      </c>
      <c r="I116" s="7" t="str">
        <f>'Compras Import'!I116</f>
        <v/>
      </c>
      <c r="J116" s="7" t="str">
        <f>'Compras Import'!J116</f>
        <v/>
      </c>
      <c r="K116" s="7" t="str">
        <f>'Compras Import'!K116</f>
        <v/>
      </c>
      <c r="L116" s="7" t="str">
        <f>'Compras Import'!L116</f>
        <v/>
      </c>
      <c r="M116" s="7" t="str">
        <f>'Compras Import'!M116</f>
        <v/>
      </c>
      <c r="N116" s="19" t="str">
        <f>'Compras Import'!N116</f>
        <v/>
      </c>
      <c r="O116" s="19" t="str">
        <f>'Compras Import'!O116</f>
        <v/>
      </c>
      <c r="P116" s="7" t="str">
        <f>'Compras Import'!P116</f>
        <v/>
      </c>
      <c r="Q116" s="19" t="str">
        <f>'Compras Import'!Q116</f>
        <v/>
      </c>
    </row>
    <row r="117" ht="15.75" customHeight="1">
      <c r="A117" s="7" t="str">
        <f>'Compras Import'!A117</f>
        <v/>
      </c>
      <c r="B117" s="7" t="str">
        <f>'Compras Import'!B117</f>
        <v/>
      </c>
      <c r="C117" s="7" t="str">
        <f>'Compras Import'!C117</f>
        <v/>
      </c>
      <c r="D117" s="20" t="str">
        <f>'Compras Import'!D117</f>
        <v/>
      </c>
      <c r="E117" s="7" t="str">
        <f>'Compras Import'!E117</f>
        <v/>
      </c>
      <c r="F117" s="7" t="str">
        <f>'Compras Import'!F117</f>
        <v/>
      </c>
      <c r="G117" s="7" t="str">
        <f>'Compras Import'!G117</f>
        <v/>
      </c>
      <c r="H117" s="7" t="str">
        <f>'Compras Import'!H117</f>
        <v/>
      </c>
      <c r="I117" s="7" t="str">
        <f>'Compras Import'!I117</f>
        <v/>
      </c>
      <c r="J117" s="7" t="str">
        <f>'Compras Import'!J117</f>
        <v/>
      </c>
      <c r="K117" s="7" t="str">
        <f>'Compras Import'!K117</f>
        <v/>
      </c>
      <c r="L117" s="7" t="str">
        <f>'Compras Import'!L117</f>
        <v/>
      </c>
      <c r="M117" s="7" t="str">
        <f>'Compras Import'!M117</f>
        <v/>
      </c>
      <c r="N117" s="7" t="str">
        <f>'Compras Import'!N117</f>
        <v/>
      </c>
      <c r="O117" s="19" t="str">
        <f>'Compras Import'!O117</f>
        <v/>
      </c>
      <c r="P117" s="7" t="str">
        <f>'Compras Import'!P117</f>
        <v/>
      </c>
      <c r="Q117" s="19" t="str">
        <f>'Compras Import'!Q117</f>
        <v/>
      </c>
    </row>
    <row r="118" ht="15.75" customHeight="1">
      <c r="A118" s="7" t="str">
        <f>'Compras Import'!A118</f>
        <v/>
      </c>
      <c r="B118" s="7" t="str">
        <f>'Compras Import'!B118</f>
        <v/>
      </c>
      <c r="C118" s="7" t="str">
        <f>'Compras Import'!C118</f>
        <v/>
      </c>
      <c r="D118" s="20" t="str">
        <f>'Compras Import'!D118</f>
        <v/>
      </c>
      <c r="E118" s="19" t="str">
        <f>'Compras Import'!E118</f>
        <v/>
      </c>
      <c r="F118" s="19" t="str">
        <f>'Compras Import'!F118</f>
        <v/>
      </c>
      <c r="G118" s="19" t="str">
        <f>'Compras Import'!G118</f>
        <v/>
      </c>
      <c r="H118" s="19" t="str">
        <f>'Compras Import'!H118</f>
        <v/>
      </c>
      <c r="I118" s="19" t="str">
        <f>'Compras Import'!I118</f>
        <v/>
      </c>
      <c r="J118" s="19" t="str">
        <f>'Compras Import'!J118</f>
        <v/>
      </c>
      <c r="K118" s="19" t="str">
        <f>'Compras Import'!K118</f>
        <v/>
      </c>
      <c r="L118" s="19" t="str">
        <f>'Compras Import'!L118</f>
        <v/>
      </c>
      <c r="M118" s="19" t="str">
        <f>'Compras Import'!M118</f>
        <v/>
      </c>
      <c r="N118" s="19" t="str">
        <f>'Compras Import'!N118</f>
        <v/>
      </c>
      <c r="O118" s="19" t="str">
        <f>'Compras Import'!O118</f>
        <v/>
      </c>
      <c r="P118" s="7" t="str">
        <f>'Compras Import'!P118</f>
        <v/>
      </c>
      <c r="Q118" s="19" t="str">
        <f>'Compras Import'!Q118</f>
        <v/>
      </c>
    </row>
    <row r="119" ht="15.75" customHeight="1">
      <c r="A119" s="7" t="str">
        <f>'Compras Import'!A119</f>
        <v/>
      </c>
      <c r="B119" s="7" t="str">
        <f>'Compras Import'!B119</f>
        <v/>
      </c>
      <c r="C119" s="7" t="str">
        <f>'Compras Import'!C119</f>
        <v/>
      </c>
      <c r="D119" s="20" t="str">
        <f>'Compras Import'!D119</f>
        <v/>
      </c>
      <c r="E119" s="19" t="str">
        <f>'Compras Import'!E119</f>
        <v/>
      </c>
      <c r="F119" s="19" t="str">
        <f>'Compras Import'!F119</f>
        <v/>
      </c>
      <c r="G119" s="19" t="str">
        <f>'Compras Import'!G119</f>
        <v/>
      </c>
      <c r="H119" s="19" t="str">
        <f>'Compras Import'!H119</f>
        <v/>
      </c>
      <c r="I119" s="19" t="str">
        <f>'Compras Import'!I119</f>
        <v/>
      </c>
      <c r="J119" s="19" t="str">
        <f>'Compras Import'!J119</f>
        <v/>
      </c>
      <c r="K119" s="19" t="str">
        <f>'Compras Import'!K119</f>
        <v/>
      </c>
      <c r="L119" s="19" t="str">
        <f>'Compras Import'!L119</f>
        <v/>
      </c>
      <c r="M119" s="19" t="str">
        <f>'Compras Import'!M119</f>
        <v/>
      </c>
      <c r="N119" s="19" t="str">
        <f>'Compras Import'!N119</f>
        <v/>
      </c>
      <c r="O119" s="19" t="str">
        <f>'Compras Import'!O119</f>
        <v/>
      </c>
      <c r="P119" s="7" t="str">
        <f>'Compras Import'!P119</f>
        <v/>
      </c>
      <c r="Q119" s="19" t="str">
        <f>'Compras Import'!Q119</f>
        <v/>
      </c>
    </row>
    <row r="120" ht="15.75" customHeight="1">
      <c r="A120" s="7" t="str">
        <f>'Compras Import'!A120</f>
        <v/>
      </c>
      <c r="B120" s="7" t="str">
        <f>'Compras Import'!B120</f>
        <v/>
      </c>
      <c r="C120" s="7" t="str">
        <f>'Compras Import'!C120</f>
        <v/>
      </c>
      <c r="D120" s="20" t="str">
        <f>'Compras Import'!D120</f>
        <v/>
      </c>
      <c r="E120" s="7" t="str">
        <f>'Compras Import'!E120</f>
        <v/>
      </c>
      <c r="F120" s="7" t="str">
        <f>'Compras Import'!F120</f>
        <v/>
      </c>
      <c r="G120" s="7" t="str">
        <f>'Compras Import'!G120</f>
        <v/>
      </c>
      <c r="H120" s="7" t="str">
        <f>'Compras Import'!H120</f>
        <v/>
      </c>
      <c r="I120" s="7" t="str">
        <f>'Compras Import'!I120</f>
        <v/>
      </c>
      <c r="J120" s="7" t="str">
        <f>'Compras Import'!J120</f>
        <v/>
      </c>
      <c r="K120" s="7" t="str">
        <f>'Compras Import'!K120</f>
        <v/>
      </c>
      <c r="L120" s="7" t="str">
        <f>'Compras Import'!L120</f>
        <v/>
      </c>
      <c r="M120" s="7" t="str">
        <f>'Compras Import'!M120</f>
        <v/>
      </c>
      <c r="N120" s="7" t="str">
        <f>'Compras Import'!N120</f>
        <v/>
      </c>
      <c r="O120" s="7" t="str">
        <f>'Compras Import'!O120</f>
        <v/>
      </c>
      <c r="P120" s="19" t="str">
        <f>'Compras Import'!P120</f>
        <v/>
      </c>
      <c r="Q120" s="19" t="str">
        <f>'Compras Import'!Q120</f>
        <v/>
      </c>
    </row>
    <row r="121" ht="15.75" customHeight="1">
      <c r="A121" s="7" t="str">
        <f>'Compras Import'!A121</f>
        <v/>
      </c>
      <c r="B121" s="7" t="str">
        <f>'Compras Import'!B121</f>
        <v/>
      </c>
      <c r="C121" s="7" t="str">
        <f>'Compras Import'!C121</f>
        <v/>
      </c>
      <c r="D121" s="20" t="str">
        <f>'Compras Import'!D121</f>
        <v/>
      </c>
      <c r="E121" s="7" t="str">
        <f>'Compras Import'!E121</f>
        <v/>
      </c>
      <c r="F121" s="19" t="str">
        <f>'Compras Import'!F121</f>
        <v/>
      </c>
      <c r="G121" s="19" t="str">
        <f>'Compras Import'!G121</f>
        <v/>
      </c>
      <c r="H121" s="7" t="str">
        <f>'Compras Import'!H121</f>
        <v/>
      </c>
      <c r="I121" s="7" t="str">
        <f>'Compras Import'!I121</f>
        <v/>
      </c>
      <c r="J121" s="7" t="str">
        <f>'Compras Import'!J121</f>
        <v/>
      </c>
      <c r="K121" s="7" t="str">
        <f>'Compras Import'!K121</f>
        <v/>
      </c>
      <c r="L121" s="19" t="str">
        <f>'Compras Import'!L121</f>
        <v/>
      </c>
      <c r="M121" s="19" t="str">
        <f>'Compras Import'!M121</f>
        <v/>
      </c>
      <c r="N121" s="7" t="str">
        <f>'Compras Import'!N121</f>
        <v/>
      </c>
      <c r="O121" s="7" t="str">
        <f>'Compras Import'!O121</f>
        <v/>
      </c>
      <c r="P121" s="7" t="str">
        <f>'Compras Import'!P121</f>
        <v/>
      </c>
      <c r="Q121" s="19" t="str">
        <f>'Compras Import'!Q121</f>
        <v/>
      </c>
    </row>
    <row r="122" ht="15.75" customHeight="1">
      <c r="A122" s="7" t="str">
        <f>'Compras Import'!A122</f>
        <v/>
      </c>
      <c r="B122" s="7" t="str">
        <f>'Compras Import'!B122</f>
        <v/>
      </c>
      <c r="C122" s="7" t="str">
        <f>'Compras Import'!C122</f>
        <v/>
      </c>
      <c r="D122" s="20" t="str">
        <f>'Compras Import'!D122</f>
        <v/>
      </c>
      <c r="E122" s="7" t="str">
        <f>'Compras Import'!E122</f>
        <v/>
      </c>
      <c r="F122" s="7" t="str">
        <f>'Compras Import'!F122</f>
        <v/>
      </c>
      <c r="G122" s="7" t="str">
        <f>'Compras Import'!G122</f>
        <v/>
      </c>
      <c r="H122" s="7" t="str">
        <f>'Compras Import'!H122</f>
        <v/>
      </c>
      <c r="I122" s="7" t="str">
        <f>'Compras Import'!I122</f>
        <v/>
      </c>
      <c r="J122" s="7" t="str">
        <f>'Compras Import'!J122</f>
        <v/>
      </c>
      <c r="K122" s="7" t="str">
        <f>'Compras Import'!K122</f>
        <v/>
      </c>
      <c r="L122" s="7" t="str">
        <f>'Compras Import'!L122</f>
        <v/>
      </c>
      <c r="M122" s="7" t="str">
        <f>'Compras Import'!M122</f>
        <v/>
      </c>
      <c r="N122" s="19" t="str">
        <f>'Compras Import'!N122</f>
        <v/>
      </c>
      <c r="O122" s="19" t="str">
        <f>'Compras Import'!O122</f>
        <v/>
      </c>
      <c r="P122" s="7" t="str">
        <f>'Compras Import'!P122</f>
        <v/>
      </c>
      <c r="Q122" s="19" t="str">
        <f>'Compras Import'!Q122</f>
        <v/>
      </c>
    </row>
    <row r="123" ht="15.75" customHeight="1">
      <c r="A123" s="7" t="str">
        <f>'Compras Import'!A123</f>
        <v/>
      </c>
      <c r="B123" s="7" t="str">
        <f>'Compras Import'!B123</f>
        <v/>
      </c>
      <c r="C123" s="7" t="str">
        <f>'Compras Import'!C123</f>
        <v/>
      </c>
      <c r="D123" s="20" t="str">
        <f>'Compras Import'!D123</f>
        <v/>
      </c>
      <c r="E123" s="7" t="str">
        <f>'Compras Import'!E123</f>
        <v/>
      </c>
      <c r="F123" s="7" t="str">
        <f>'Compras Import'!F123</f>
        <v/>
      </c>
      <c r="G123" s="7" t="str">
        <f>'Compras Import'!G123</f>
        <v/>
      </c>
      <c r="H123" s="7" t="str">
        <f>'Compras Import'!H123</f>
        <v/>
      </c>
      <c r="I123" s="7" t="str">
        <f>'Compras Import'!I123</f>
        <v/>
      </c>
      <c r="J123" s="7" t="str">
        <f>'Compras Import'!J123</f>
        <v/>
      </c>
      <c r="K123" s="7" t="str">
        <f>'Compras Import'!K123</f>
        <v/>
      </c>
      <c r="L123" s="7" t="str">
        <f>'Compras Import'!L123</f>
        <v/>
      </c>
      <c r="M123" s="7" t="str">
        <f>'Compras Import'!M123</f>
        <v/>
      </c>
      <c r="N123" s="7" t="str">
        <f>'Compras Import'!N123</f>
        <v/>
      </c>
      <c r="O123" s="19" t="str">
        <f>'Compras Import'!O123</f>
        <v/>
      </c>
      <c r="P123" s="7" t="str">
        <f>'Compras Import'!P123</f>
        <v/>
      </c>
      <c r="Q123" s="19" t="str">
        <f>'Compras Import'!Q123</f>
        <v/>
      </c>
    </row>
    <row r="124" ht="15.75" customHeight="1">
      <c r="A124" s="7" t="str">
        <f>'Compras Import'!A124</f>
        <v/>
      </c>
      <c r="B124" s="7" t="str">
        <f>'Compras Import'!B124</f>
        <v/>
      </c>
      <c r="C124" s="7" t="str">
        <f>'Compras Import'!C124</f>
        <v/>
      </c>
      <c r="D124" s="20" t="str">
        <f>'Compras Import'!D124</f>
        <v/>
      </c>
      <c r="E124" s="19" t="str">
        <f>'Compras Import'!E124</f>
        <v/>
      </c>
      <c r="F124" s="19" t="str">
        <f>'Compras Import'!F124</f>
        <v/>
      </c>
      <c r="G124" s="19" t="str">
        <f>'Compras Import'!G124</f>
        <v/>
      </c>
      <c r="H124" s="19" t="str">
        <f>'Compras Import'!H124</f>
        <v/>
      </c>
      <c r="I124" s="19" t="str">
        <f>'Compras Import'!I124</f>
        <v/>
      </c>
      <c r="J124" s="19" t="str">
        <f>'Compras Import'!J124</f>
        <v/>
      </c>
      <c r="K124" s="19" t="str">
        <f>'Compras Import'!K124</f>
        <v/>
      </c>
      <c r="L124" s="19" t="str">
        <f>'Compras Import'!L124</f>
        <v/>
      </c>
      <c r="M124" s="19" t="str">
        <f>'Compras Import'!M124</f>
        <v/>
      </c>
      <c r="N124" s="19" t="str">
        <f>'Compras Import'!N124</f>
        <v/>
      </c>
      <c r="O124" s="19" t="str">
        <f>'Compras Import'!O124</f>
        <v/>
      </c>
      <c r="P124" s="7" t="str">
        <f>'Compras Import'!P124</f>
        <v/>
      </c>
      <c r="Q124" s="19" t="str">
        <f>'Compras Import'!Q124</f>
        <v/>
      </c>
    </row>
    <row r="125" ht="15.75" customHeight="1">
      <c r="A125" s="7" t="str">
        <f>'Compras Import'!A125</f>
        <v/>
      </c>
      <c r="B125" s="7" t="str">
        <f>'Compras Import'!B125</f>
        <v/>
      </c>
      <c r="C125" s="7" t="str">
        <f>'Compras Import'!C125</f>
        <v/>
      </c>
      <c r="D125" s="20" t="str">
        <f>'Compras Import'!D125</f>
        <v/>
      </c>
      <c r="E125" s="19" t="str">
        <f>'Compras Import'!E125</f>
        <v/>
      </c>
      <c r="F125" s="19" t="str">
        <f>'Compras Import'!F125</f>
        <v/>
      </c>
      <c r="G125" s="19" t="str">
        <f>'Compras Import'!G125</f>
        <v/>
      </c>
      <c r="H125" s="19" t="str">
        <f>'Compras Import'!H125</f>
        <v/>
      </c>
      <c r="I125" s="19" t="str">
        <f>'Compras Import'!I125</f>
        <v/>
      </c>
      <c r="J125" s="19" t="str">
        <f>'Compras Import'!J125</f>
        <v/>
      </c>
      <c r="K125" s="19" t="str">
        <f>'Compras Import'!K125</f>
        <v/>
      </c>
      <c r="L125" s="19" t="str">
        <f>'Compras Import'!L125</f>
        <v/>
      </c>
      <c r="M125" s="19" t="str">
        <f>'Compras Import'!M125</f>
        <v/>
      </c>
      <c r="N125" s="19" t="str">
        <f>'Compras Import'!N125</f>
        <v/>
      </c>
      <c r="O125" s="19" t="str">
        <f>'Compras Import'!O125</f>
        <v/>
      </c>
      <c r="P125" s="7" t="str">
        <f>'Compras Import'!P125</f>
        <v/>
      </c>
      <c r="Q125" s="19" t="str">
        <f>'Compras Import'!Q125</f>
        <v/>
      </c>
    </row>
    <row r="126" ht="15.75" customHeight="1">
      <c r="A126" s="7" t="str">
        <f>'Compras Import'!A126</f>
        <v/>
      </c>
      <c r="B126" s="7" t="str">
        <f>'Compras Import'!B126</f>
        <v/>
      </c>
      <c r="C126" s="7" t="str">
        <f>'Compras Import'!C126</f>
        <v/>
      </c>
      <c r="D126" s="20" t="str">
        <f>'Compras Import'!D126</f>
        <v/>
      </c>
      <c r="E126" s="7" t="str">
        <f>'Compras Import'!E126</f>
        <v/>
      </c>
      <c r="F126" s="7" t="str">
        <f>'Compras Import'!F126</f>
        <v/>
      </c>
      <c r="G126" s="7" t="str">
        <f>'Compras Import'!G126</f>
        <v/>
      </c>
      <c r="H126" s="7" t="str">
        <f>'Compras Import'!H126</f>
        <v/>
      </c>
      <c r="I126" s="7" t="str">
        <f>'Compras Import'!I126</f>
        <v/>
      </c>
      <c r="J126" s="7" t="str">
        <f>'Compras Import'!J126</f>
        <v/>
      </c>
      <c r="K126" s="7" t="str">
        <f>'Compras Import'!K126</f>
        <v/>
      </c>
      <c r="L126" s="7" t="str">
        <f>'Compras Import'!L126</f>
        <v/>
      </c>
      <c r="M126" s="7" t="str">
        <f>'Compras Import'!M126</f>
        <v/>
      </c>
      <c r="N126" s="7" t="str">
        <f>'Compras Import'!N126</f>
        <v/>
      </c>
      <c r="O126" s="7" t="str">
        <f>'Compras Import'!O126</f>
        <v/>
      </c>
      <c r="P126" s="19" t="str">
        <f>'Compras Import'!P126</f>
        <v/>
      </c>
      <c r="Q126" s="19" t="str">
        <f>'Compras Import'!Q126</f>
        <v/>
      </c>
    </row>
    <row r="127" ht="15.75" customHeight="1">
      <c r="A127" s="7" t="str">
        <f>'Compras Import'!A127</f>
        <v/>
      </c>
      <c r="B127" s="7" t="str">
        <f>'Compras Import'!B127</f>
        <v/>
      </c>
      <c r="C127" s="7" t="str">
        <f>'Compras Import'!C127</f>
        <v/>
      </c>
      <c r="D127" s="20" t="str">
        <f>'Compras Import'!D127</f>
        <v/>
      </c>
      <c r="E127" s="7" t="str">
        <f>'Compras Import'!E127</f>
        <v/>
      </c>
      <c r="F127" s="19" t="str">
        <f>'Compras Import'!F127</f>
        <v/>
      </c>
      <c r="G127" s="7" t="str">
        <f>'Compras Import'!G127</f>
        <v/>
      </c>
      <c r="H127" s="7" t="str">
        <f>'Compras Import'!H127</f>
        <v/>
      </c>
      <c r="I127" s="7" t="str">
        <f>'Compras Import'!I127</f>
        <v/>
      </c>
      <c r="J127" s="7" t="str">
        <f>'Compras Import'!J127</f>
        <v/>
      </c>
      <c r="K127" s="7" t="str">
        <f>'Compras Import'!K127</f>
        <v/>
      </c>
      <c r="L127" s="7" t="str">
        <f>'Compras Import'!L127</f>
        <v/>
      </c>
      <c r="M127" s="7" t="str">
        <f>'Compras Import'!M127</f>
        <v/>
      </c>
      <c r="N127" s="7" t="str">
        <f>'Compras Import'!N127</f>
        <v/>
      </c>
      <c r="O127" s="7" t="str">
        <f>'Compras Import'!O127</f>
        <v/>
      </c>
      <c r="P127" s="7" t="str">
        <f>'Compras Import'!P127</f>
        <v/>
      </c>
      <c r="Q127" s="19" t="str">
        <f>'Compras Import'!Q127</f>
        <v/>
      </c>
    </row>
    <row r="128" ht="15.75" customHeight="1">
      <c r="A128" s="7" t="str">
        <f>'Compras Import'!A128</f>
        <v/>
      </c>
      <c r="B128" s="7" t="str">
        <f>'Compras Import'!B128</f>
        <v/>
      </c>
      <c r="C128" s="7" t="str">
        <f>'Compras Import'!C128</f>
        <v/>
      </c>
      <c r="D128" s="20" t="str">
        <f>'Compras Import'!D128</f>
        <v/>
      </c>
      <c r="E128" s="19" t="str">
        <f>'Compras Import'!E128</f>
        <v/>
      </c>
      <c r="F128" s="7" t="str">
        <f>'Compras Import'!F128</f>
        <v/>
      </c>
      <c r="G128" s="7" t="str">
        <f>'Compras Import'!G128</f>
        <v/>
      </c>
      <c r="H128" s="7" t="str">
        <f>'Compras Import'!H128</f>
        <v/>
      </c>
      <c r="I128" s="7" t="str">
        <f>'Compras Import'!I128</f>
        <v/>
      </c>
      <c r="J128" s="7" t="str">
        <f>'Compras Import'!J128</f>
        <v/>
      </c>
      <c r="K128" s="7" t="str">
        <f>'Compras Import'!K128</f>
        <v/>
      </c>
      <c r="L128" s="19" t="str">
        <f>'Compras Import'!L128</f>
        <v/>
      </c>
      <c r="M128" s="7" t="str">
        <f>'Compras Import'!M128</f>
        <v/>
      </c>
      <c r="N128" s="7" t="str">
        <f>'Compras Import'!N128</f>
        <v/>
      </c>
      <c r="O128" s="7" t="str">
        <f>'Compras Import'!O128</f>
        <v/>
      </c>
      <c r="P128" s="7" t="str">
        <f>'Compras Import'!P128</f>
        <v/>
      </c>
      <c r="Q128" s="19" t="str">
        <f>'Compras Import'!Q128</f>
        <v/>
      </c>
    </row>
    <row r="129" ht="15.75" customHeight="1">
      <c r="A129" s="7" t="str">
        <f>'Compras Import'!A129</f>
        <v/>
      </c>
      <c r="B129" s="7" t="str">
        <f>'Compras Import'!B129</f>
        <v/>
      </c>
      <c r="C129" s="7" t="str">
        <f>'Compras Import'!C129</f>
        <v/>
      </c>
      <c r="D129" s="20" t="str">
        <f>'Compras Import'!D129</f>
        <v/>
      </c>
      <c r="E129" s="7" t="str">
        <f>'Compras Import'!E129</f>
        <v/>
      </c>
      <c r="F129" s="7" t="str">
        <f>'Compras Import'!F129</f>
        <v/>
      </c>
      <c r="G129" s="7" t="str">
        <f>'Compras Import'!G129</f>
        <v/>
      </c>
      <c r="H129" s="19" t="str">
        <f>'Compras Import'!H129</f>
        <v/>
      </c>
      <c r="I129" s="19" t="str">
        <f>'Compras Import'!I129</f>
        <v/>
      </c>
      <c r="J129" s="7" t="str">
        <f>'Compras Import'!J129</f>
        <v/>
      </c>
      <c r="K129" s="7" t="str">
        <f>'Compras Import'!K129</f>
        <v/>
      </c>
      <c r="L129" s="7" t="str">
        <f>'Compras Import'!L129</f>
        <v/>
      </c>
      <c r="M129" s="7" t="str">
        <f>'Compras Import'!M129</f>
        <v/>
      </c>
      <c r="N129" s="7" t="str">
        <f>'Compras Import'!N129</f>
        <v/>
      </c>
      <c r="O129" s="7" t="str">
        <f>'Compras Import'!O129</f>
        <v/>
      </c>
      <c r="P129" s="7" t="str">
        <f>'Compras Import'!P129</f>
        <v/>
      </c>
      <c r="Q129" s="19" t="str">
        <f>'Compras Import'!Q129</f>
        <v/>
      </c>
    </row>
    <row r="130" ht="15.75" customHeight="1">
      <c r="A130" s="7" t="str">
        <f>'Compras Import'!A130</f>
        <v/>
      </c>
      <c r="B130" s="7" t="str">
        <f>'Compras Import'!B130</f>
        <v/>
      </c>
      <c r="C130" s="7" t="str">
        <f>'Compras Import'!C130</f>
        <v/>
      </c>
      <c r="D130" s="20" t="str">
        <f>'Compras Import'!D130</f>
        <v/>
      </c>
      <c r="E130" s="7" t="str">
        <f>'Compras Import'!E130</f>
        <v/>
      </c>
      <c r="F130" s="19" t="str">
        <f>'Compras Import'!F130</f>
        <v/>
      </c>
      <c r="G130" s="19" t="str">
        <f>'Compras Import'!G130</f>
        <v/>
      </c>
      <c r="H130" s="7" t="str">
        <f>'Compras Import'!H130</f>
        <v/>
      </c>
      <c r="I130" s="7" t="str">
        <f>'Compras Import'!I130</f>
        <v/>
      </c>
      <c r="J130" s="7" t="str">
        <f>'Compras Import'!J130</f>
        <v/>
      </c>
      <c r="K130" s="7" t="str">
        <f>'Compras Import'!K130</f>
        <v/>
      </c>
      <c r="L130" s="19" t="str">
        <f>'Compras Import'!L130</f>
        <v/>
      </c>
      <c r="M130" s="19" t="str">
        <f>'Compras Import'!M130</f>
        <v/>
      </c>
      <c r="N130" s="7" t="str">
        <f>'Compras Import'!N130</f>
        <v/>
      </c>
      <c r="O130" s="7" t="str">
        <f>'Compras Import'!O130</f>
        <v/>
      </c>
      <c r="P130" s="7" t="str">
        <f>'Compras Import'!P130</f>
        <v/>
      </c>
      <c r="Q130" s="19" t="str">
        <f>'Compras Import'!Q130</f>
        <v/>
      </c>
    </row>
    <row r="131" ht="15.75" customHeight="1">
      <c r="A131" s="7" t="str">
        <f>'Compras Import'!A131</f>
        <v/>
      </c>
      <c r="B131" s="7" t="str">
        <f>'Compras Import'!B131</f>
        <v/>
      </c>
      <c r="C131" s="7" t="str">
        <f>'Compras Import'!C131</f>
        <v/>
      </c>
      <c r="D131" s="20" t="str">
        <f>'Compras Import'!D131</f>
        <v/>
      </c>
      <c r="E131" s="7" t="str">
        <f>'Compras Import'!E131</f>
        <v/>
      </c>
      <c r="F131" s="7" t="str">
        <f>'Compras Import'!F131</f>
        <v/>
      </c>
      <c r="G131" s="7" t="str">
        <f>'Compras Import'!G131</f>
        <v/>
      </c>
      <c r="H131" s="7" t="str">
        <f>'Compras Import'!H131</f>
        <v/>
      </c>
      <c r="I131" s="7" t="str">
        <f>'Compras Import'!I131</f>
        <v/>
      </c>
      <c r="J131" s="7" t="str">
        <f>'Compras Import'!J131</f>
        <v/>
      </c>
      <c r="K131" s="7" t="str">
        <f>'Compras Import'!K131</f>
        <v/>
      </c>
      <c r="L131" s="7" t="str">
        <f>'Compras Import'!L131</f>
        <v/>
      </c>
      <c r="M131" s="7" t="str">
        <f>'Compras Import'!M131</f>
        <v/>
      </c>
      <c r="N131" s="19" t="str">
        <f>'Compras Import'!N131</f>
        <v/>
      </c>
      <c r="O131" s="19" t="str">
        <f>'Compras Import'!O131</f>
        <v/>
      </c>
      <c r="P131" s="7" t="str">
        <f>'Compras Import'!P131</f>
        <v/>
      </c>
      <c r="Q131" s="19" t="str">
        <f>'Compras Import'!Q131</f>
        <v/>
      </c>
    </row>
    <row r="132" ht="15.75" customHeight="1">
      <c r="A132" s="7" t="str">
        <f>'Compras Import'!A132</f>
        <v/>
      </c>
      <c r="B132" s="7" t="str">
        <f>'Compras Import'!B132</f>
        <v/>
      </c>
      <c r="C132" s="7" t="str">
        <f>'Compras Import'!C132</f>
        <v/>
      </c>
      <c r="D132" s="20" t="str">
        <f>'Compras Import'!D132</f>
        <v/>
      </c>
      <c r="E132" s="7" t="str">
        <f>'Compras Import'!E132</f>
        <v/>
      </c>
      <c r="F132" s="7" t="str">
        <f>'Compras Import'!F132</f>
        <v/>
      </c>
      <c r="G132" s="7" t="str">
        <f>'Compras Import'!G132</f>
        <v/>
      </c>
      <c r="H132" s="7" t="str">
        <f>'Compras Import'!H132</f>
        <v/>
      </c>
      <c r="I132" s="7" t="str">
        <f>'Compras Import'!I132</f>
        <v/>
      </c>
      <c r="J132" s="7" t="str">
        <f>'Compras Import'!J132</f>
        <v/>
      </c>
      <c r="K132" s="7" t="str">
        <f>'Compras Import'!K132</f>
        <v/>
      </c>
      <c r="L132" s="7" t="str">
        <f>'Compras Import'!L132</f>
        <v/>
      </c>
      <c r="M132" s="7" t="str">
        <f>'Compras Import'!M132</f>
        <v/>
      </c>
      <c r="N132" s="7" t="str">
        <f>'Compras Import'!N132</f>
        <v/>
      </c>
      <c r="O132" s="19" t="str">
        <f>'Compras Import'!O132</f>
        <v/>
      </c>
      <c r="P132" s="7" t="str">
        <f>'Compras Import'!P132</f>
        <v/>
      </c>
      <c r="Q132" s="19" t="str">
        <f>'Compras Import'!Q132</f>
        <v/>
      </c>
    </row>
    <row r="133" ht="15.75" customHeight="1">
      <c r="A133" s="7" t="str">
        <f>'Compras Import'!A133</f>
        <v/>
      </c>
      <c r="B133" s="7" t="str">
        <f>'Compras Import'!B133</f>
        <v/>
      </c>
      <c r="C133" s="7" t="str">
        <f>'Compras Import'!C133</f>
        <v/>
      </c>
      <c r="D133" s="20" t="str">
        <f>'Compras Import'!D133</f>
        <v/>
      </c>
      <c r="E133" s="19" t="str">
        <f>'Compras Import'!E133</f>
        <v/>
      </c>
      <c r="F133" s="19" t="str">
        <f>'Compras Import'!F133</f>
        <v/>
      </c>
      <c r="G133" s="19" t="str">
        <f>'Compras Import'!G133</f>
        <v/>
      </c>
      <c r="H133" s="19" t="str">
        <f>'Compras Import'!H133</f>
        <v/>
      </c>
      <c r="I133" s="19" t="str">
        <f>'Compras Import'!I133</f>
        <v/>
      </c>
      <c r="J133" s="19" t="str">
        <f>'Compras Import'!J133</f>
        <v/>
      </c>
      <c r="K133" s="19" t="str">
        <f>'Compras Import'!K133</f>
        <v/>
      </c>
      <c r="L133" s="19" t="str">
        <f>'Compras Import'!L133</f>
        <v/>
      </c>
      <c r="M133" s="19" t="str">
        <f>'Compras Import'!M133</f>
        <v/>
      </c>
      <c r="N133" s="19" t="str">
        <f>'Compras Import'!N133</f>
        <v/>
      </c>
      <c r="O133" s="19" t="str">
        <f>'Compras Import'!O133</f>
        <v/>
      </c>
      <c r="P133" s="7" t="str">
        <f>'Compras Import'!P133</f>
        <v/>
      </c>
      <c r="Q133" s="19" t="str">
        <f>'Compras Import'!Q133</f>
        <v/>
      </c>
    </row>
    <row r="134" ht="15.75" customHeight="1">
      <c r="A134" s="7" t="str">
        <f>'Compras Import'!A134</f>
        <v/>
      </c>
      <c r="B134" s="7" t="str">
        <f>'Compras Import'!B134</f>
        <v/>
      </c>
      <c r="C134" s="7" t="str">
        <f>'Compras Import'!C134</f>
        <v/>
      </c>
      <c r="D134" s="20" t="str">
        <f>'Compras Import'!D134</f>
        <v/>
      </c>
      <c r="E134" s="19" t="str">
        <f>'Compras Import'!E134</f>
        <v/>
      </c>
      <c r="F134" s="19" t="str">
        <f>'Compras Import'!F134</f>
        <v/>
      </c>
      <c r="G134" s="19" t="str">
        <f>'Compras Import'!G134</f>
        <v/>
      </c>
      <c r="H134" s="19" t="str">
        <f>'Compras Import'!H134</f>
        <v/>
      </c>
      <c r="I134" s="19" t="str">
        <f>'Compras Import'!I134</f>
        <v/>
      </c>
      <c r="J134" s="19" t="str">
        <f>'Compras Import'!J134</f>
        <v/>
      </c>
      <c r="K134" s="19" t="str">
        <f>'Compras Import'!K134</f>
        <v/>
      </c>
      <c r="L134" s="19" t="str">
        <f>'Compras Import'!L134</f>
        <v/>
      </c>
      <c r="M134" s="19" t="str">
        <f>'Compras Import'!M134</f>
        <v/>
      </c>
      <c r="N134" s="19" t="str">
        <f>'Compras Import'!N134</f>
        <v/>
      </c>
      <c r="O134" s="19" t="str">
        <f>'Compras Import'!O134</f>
        <v/>
      </c>
      <c r="P134" s="7" t="str">
        <f>'Compras Import'!P134</f>
        <v/>
      </c>
      <c r="Q134" s="19" t="str">
        <f>'Compras Import'!Q134</f>
        <v/>
      </c>
    </row>
    <row r="135" ht="15.75" customHeight="1">
      <c r="A135" s="7" t="str">
        <f>'Compras Import'!A135</f>
        <v/>
      </c>
      <c r="B135" s="7" t="str">
        <f>'Compras Import'!B135</f>
        <v/>
      </c>
      <c r="C135" s="7" t="str">
        <f>'Compras Import'!C135</f>
        <v/>
      </c>
      <c r="D135" s="20" t="str">
        <f>'Compras Import'!D135</f>
        <v/>
      </c>
      <c r="E135" s="7" t="str">
        <f>'Compras Import'!E135</f>
        <v/>
      </c>
      <c r="F135" s="7" t="str">
        <f>'Compras Import'!F135</f>
        <v/>
      </c>
      <c r="G135" s="7" t="str">
        <f>'Compras Import'!G135</f>
        <v/>
      </c>
      <c r="H135" s="7" t="str">
        <f>'Compras Import'!H135</f>
        <v/>
      </c>
      <c r="I135" s="7" t="str">
        <f>'Compras Import'!I135</f>
        <v/>
      </c>
      <c r="J135" s="7" t="str">
        <f>'Compras Import'!J135</f>
        <v/>
      </c>
      <c r="K135" s="7" t="str">
        <f>'Compras Import'!K135</f>
        <v/>
      </c>
      <c r="L135" s="7" t="str">
        <f>'Compras Import'!L135</f>
        <v/>
      </c>
      <c r="M135" s="7" t="str">
        <f>'Compras Import'!M135</f>
        <v/>
      </c>
      <c r="N135" s="7" t="str">
        <f>'Compras Import'!N135</f>
        <v/>
      </c>
      <c r="O135" s="7" t="str">
        <f>'Compras Import'!O135</f>
        <v/>
      </c>
      <c r="P135" s="19" t="str">
        <f>'Compras Import'!P135</f>
        <v/>
      </c>
      <c r="Q135" s="19" t="str">
        <f>'Compras Import'!Q135</f>
        <v/>
      </c>
    </row>
    <row r="136" ht="15.75" customHeight="1">
      <c r="A136" s="7" t="str">
        <f>'Compras Import'!A136</f>
        <v/>
      </c>
      <c r="B136" s="7" t="str">
        <f>'Compras Import'!B136</f>
        <v/>
      </c>
      <c r="C136" s="7" t="str">
        <f>'Compras Import'!C136</f>
        <v/>
      </c>
      <c r="D136" s="20" t="str">
        <f>'Compras Import'!D136</f>
        <v/>
      </c>
      <c r="E136" s="7" t="str">
        <f>'Compras Import'!E136</f>
        <v/>
      </c>
      <c r="F136" s="7" t="str">
        <f>'Compras Import'!F136</f>
        <v/>
      </c>
      <c r="G136" s="19" t="str">
        <f>'Compras Import'!G136</f>
        <v/>
      </c>
      <c r="H136" s="7" t="str">
        <f>'Compras Import'!H136</f>
        <v/>
      </c>
      <c r="I136" s="7" t="str">
        <f>'Compras Import'!I136</f>
        <v/>
      </c>
      <c r="J136" s="7" t="str">
        <f>'Compras Import'!J136</f>
        <v/>
      </c>
      <c r="K136" s="7" t="str">
        <f>'Compras Import'!K136</f>
        <v/>
      </c>
      <c r="L136" s="7" t="str">
        <f>'Compras Import'!L136</f>
        <v/>
      </c>
      <c r="M136" s="7" t="str">
        <f>'Compras Import'!M136</f>
        <v/>
      </c>
      <c r="N136" s="7" t="str">
        <f>'Compras Import'!N136</f>
        <v/>
      </c>
      <c r="O136" s="7" t="str">
        <f>'Compras Import'!O136</f>
        <v/>
      </c>
      <c r="P136" s="7" t="str">
        <f>'Compras Import'!P136</f>
        <v/>
      </c>
      <c r="Q136" s="19" t="str">
        <f>'Compras Import'!Q136</f>
        <v/>
      </c>
    </row>
    <row r="137" ht="15.75" customHeight="1">
      <c r="A137" s="7" t="str">
        <f>'Compras Import'!A137</f>
        <v/>
      </c>
      <c r="B137" s="7" t="str">
        <f>'Compras Import'!B137</f>
        <v/>
      </c>
      <c r="C137" s="7" t="str">
        <f>'Compras Import'!C137</f>
        <v/>
      </c>
      <c r="D137" s="20" t="str">
        <f>'Compras Import'!D137</f>
        <v/>
      </c>
      <c r="E137" s="7" t="str">
        <f>'Compras Import'!E137</f>
        <v/>
      </c>
      <c r="F137" s="19" t="str">
        <f>'Compras Import'!F137</f>
        <v/>
      </c>
      <c r="G137" s="19" t="str">
        <f>'Compras Import'!G137</f>
        <v/>
      </c>
      <c r="H137" s="7" t="str">
        <f>'Compras Import'!H137</f>
        <v/>
      </c>
      <c r="I137" s="7" t="str">
        <f>'Compras Import'!I137</f>
        <v/>
      </c>
      <c r="J137" s="7" t="str">
        <f>'Compras Import'!J137</f>
        <v/>
      </c>
      <c r="K137" s="7" t="str">
        <f>'Compras Import'!K137</f>
        <v/>
      </c>
      <c r="L137" s="19" t="str">
        <f>'Compras Import'!L137</f>
        <v/>
      </c>
      <c r="M137" s="19" t="str">
        <f>'Compras Import'!M137</f>
        <v/>
      </c>
      <c r="N137" s="7" t="str">
        <f>'Compras Import'!N137</f>
        <v/>
      </c>
      <c r="O137" s="7" t="str">
        <f>'Compras Import'!O137</f>
        <v/>
      </c>
      <c r="P137" s="7" t="str">
        <f>'Compras Import'!P137</f>
        <v/>
      </c>
      <c r="Q137" s="19" t="str">
        <f>'Compras Import'!Q137</f>
        <v/>
      </c>
    </row>
    <row r="138" ht="15.75" customHeight="1">
      <c r="A138" s="7" t="str">
        <f>'Compras Import'!A138</f>
        <v/>
      </c>
      <c r="B138" s="7" t="str">
        <f>'Compras Import'!B138</f>
        <v/>
      </c>
      <c r="C138" s="7" t="str">
        <f>'Compras Import'!C138</f>
        <v/>
      </c>
      <c r="D138" s="20" t="str">
        <f>'Compras Import'!D138</f>
        <v/>
      </c>
      <c r="E138" s="19" t="str">
        <f>'Compras Import'!E138</f>
        <v/>
      </c>
      <c r="F138" s="19" t="str">
        <f>'Compras Import'!F138</f>
        <v/>
      </c>
      <c r="G138" s="19" t="str">
        <f>'Compras Import'!G138</f>
        <v/>
      </c>
      <c r="H138" s="19" t="str">
        <f>'Compras Import'!H138</f>
        <v/>
      </c>
      <c r="I138" s="19" t="str">
        <f>'Compras Import'!I138</f>
        <v/>
      </c>
      <c r="J138" s="19" t="str">
        <f>'Compras Import'!J138</f>
        <v/>
      </c>
      <c r="K138" s="19" t="str">
        <f>'Compras Import'!K138</f>
        <v/>
      </c>
      <c r="L138" s="19" t="str">
        <f>'Compras Import'!L138</f>
        <v/>
      </c>
      <c r="M138" s="19" t="str">
        <f>'Compras Import'!M138</f>
        <v/>
      </c>
      <c r="N138" s="19" t="str">
        <f>'Compras Import'!N138</f>
        <v/>
      </c>
      <c r="O138" s="19" t="str">
        <f>'Compras Import'!O138</f>
        <v/>
      </c>
      <c r="P138" s="7" t="str">
        <f>'Compras Import'!P138</f>
        <v/>
      </c>
      <c r="Q138" s="19" t="str">
        <f>'Compras Import'!Q138</f>
        <v/>
      </c>
    </row>
    <row r="139" ht="15.75" customHeight="1">
      <c r="A139" s="7" t="str">
        <f>'Compras Import'!A139</f>
        <v/>
      </c>
      <c r="B139" s="7" t="str">
        <f>'Compras Import'!B139</f>
        <v/>
      </c>
      <c r="C139" s="7" t="str">
        <f>'Compras Import'!C139</f>
        <v/>
      </c>
      <c r="D139" s="20" t="str">
        <f>'Compras Import'!D139</f>
        <v/>
      </c>
      <c r="E139" s="19" t="str">
        <f>'Compras Import'!E139</f>
        <v/>
      </c>
      <c r="F139" s="19" t="str">
        <f>'Compras Import'!F139</f>
        <v/>
      </c>
      <c r="G139" s="19" t="str">
        <f>'Compras Import'!G139</f>
        <v/>
      </c>
      <c r="H139" s="19" t="str">
        <f>'Compras Import'!H139</f>
        <v/>
      </c>
      <c r="I139" s="19" t="str">
        <f>'Compras Import'!I139</f>
        <v/>
      </c>
      <c r="J139" s="19" t="str">
        <f>'Compras Import'!J139</f>
        <v/>
      </c>
      <c r="K139" s="19" t="str">
        <f>'Compras Import'!K139</f>
        <v/>
      </c>
      <c r="L139" s="19" t="str">
        <f>'Compras Import'!L139</f>
        <v/>
      </c>
      <c r="M139" s="19" t="str">
        <f>'Compras Import'!M139</f>
        <v/>
      </c>
      <c r="N139" s="19" t="str">
        <f>'Compras Import'!N139</f>
        <v/>
      </c>
      <c r="O139" s="19" t="str">
        <f>'Compras Import'!O139</f>
        <v/>
      </c>
      <c r="P139" s="7" t="str">
        <f>'Compras Import'!P139</f>
        <v/>
      </c>
      <c r="Q139" s="19" t="str">
        <f>'Compras Import'!Q139</f>
        <v/>
      </c>
    </row>
    <row r="140" ht="15.75" customHeight="1">
      <c r="A140" s="7" t="str">
        <f>'Compras Import'!A140</f>
        <v/>
      </c>
      <c r="B140" s="7" t="str">
        <f>'Compras Import'!B140</f>
        <v/>
      </c>
      <c r="C140" s="7" t="str">
        <f>'Compras Import'!C140</f>
        <v/>
      </c>
      <c r="D140" s="20" t="str">
        <f>'Compras Import'!D140</f>
        <v/>
      </c>
      <c r="E140" s="7" t="str">
        <f>'Compras Import'!E140</f>
        <v/>
      </c>
      <c r="F140" s="7" t="str">
        <f>'Compras Import'!F140</f>
        <v/>
      </c>
      <c r="G140" s="7" t="str">
        <f>'Compras Import'!G140</f>
        <v/>
      </c>
      <c r="H140" s="7" t="str">
        <f>'Compras Import'!H140</f>
        <v/>
      </c>
      <c r="I140" s="7" t="str">
        <f>'Compras Import'!I140</f>
        <v/>
      </c>
      <c r="J140" s="7" t="str">
        <f>'Compras Import'!J140</f>
        <v/>
      </c>
      <c r="K140" s="7" t="str">
        <f>'Compras Import'!K140</f>
        <v/>
      </c>
      <c r="L140" s="7" t="str">
        <f>'Compras Import'!L140</f>
        <v/>
      </c>
      <c r="M140" s="7" t="str">
        <f>'Compras Import'!M140</f>
        <v/>
      </c>
      <c r="N140" s="7" t="str">
        <f>'Compras Import'!N140</f>
        <v/>
      </c>
      <c r="O140" s="7" t="str">
        <f>'Compras Import'!O140</f>
        <v/>
      </c>
      <c r="P140" s="19" t="str">
        <f>'Compras Import'!P140</f>
        <v/>
      </c>
      <c r="Q140" s="19" t="str">
        <f>'Compras Import'!Q140</f>
        <v/>
      </c>
    </row>
    <row r="141" ht="15.75" customHeight="1">
      <c r="A141" s="7" t="str">
        <f>'Compras Import'!A141</f>
        <v/>
      </c>
      <c r="B141" s="7" t="str">
        <f>'Compras Import'!B141</f>
        <v/>
      </c>
      <c r="C141" s="7" t="str">
        <f>'Compras Import'!C141</f>
        <v/>
      </c>
      <c r="D141" s="20" t="str">
        <f>'Compras Import'!D141</f>
        <v/>
      </c>
      <c r="E141" s="7" t="str">
        <f>'Compras Import'!E141</f>
        <v/>
      </c>
      <c r="F141" s="7" t="str">
        <f>'Compras Import'!F141</f>
        <v/>
      </c>
      <c r="G141" s="7" t="str">
        <f>'Compras Import'!G141</f>
        <v/>
      </c>
      <c r="H141" s="7" t="str">
        <f>'Compras Import'!H141</f>
        <v/>
      </c>
      <c r="I141" s="7" t="str">
        <f>'Compras Import'!I141</f>
        <v/>
      </c>
      <c r="J141" s="7" t="str">
        <f>'Compras Import'!J141</f>
        <v/>
      </c>
      <c r="K141" s="7" t="str">
        <f>'Compras Import'!K141</f>
        <v/>
      </c>
      <c r="L141" s="7" t="str">
        <f>'Compras Import'!L141</f>
        <v/>
      </c>
      <c r="M141" s="7" t="str">
        <f>'Compras Import'!M141</f>
        <v/>
      </c>
      <c r="N141" s="7" t="str">
        <f>'Compras Import'!N141</f>
        <v/>
      </c>
      <c r="O141" s="19" t="str">
        <f>'Compras Import'!O141</f>
        <v/>
      </c>
      <c r="P141" s="7" t="str">
        <f>'Compras Import'!P141</f>
        <v/>
      </c>
      <c r="Q141" s="19" t="str">
        <f>'Compras Import'!Q141</f>
        <v/>
      </c>
    </row>
    <row r="142" ht="15.75" customHeight="1">
      <c r="A142" s="7" t="str">
        <f>'Compras Import'!A142</f>
        <v/>
      </c>
      <c r="B142" s="7" t="str">
        <f>'Compras Import'!B142</f>
        <v/>
      </c>
      <c r="C142" s="7" t="str">
        <f>'Compras Import'!C142</f>
        <v/>
      </c>
      <c r="D142" s="20" t="str">
        <f>'Compras Import'!D142</f>
        <v/>
      </c>
      <c r="E142" s="7" t="str">
        <f>'Compras Import'!E142</f>
        <v/>
      </c>
      <c r="F142" s="7" t="str">
        <f>'Compras Import'!F142</f>
        <v/>
      </c>
      <c r="G142" s="7" t="str">
        <f>'Compras Import'!G142</f>
        <v/>
      </c>
      <c r="H142" s="7" t="str">
        <f>'Compras Import'!H142</f>
        <v/>
      </c>
      <c r="I142" s="7" t="str">
        <f>'Compras Import'!I142</f>
        <v/>
      </c>
      <c r="J142" s="7" t="str">
        <f>'Compras Import'!J142</f>
        <v/>
      </c>
      <c r="K142" s="7" t="str">
        <f>'Compras Import'!K142</f>
        <v/>
      </c>
      <c r="L142" s="7" t="str">
        <f>'Compras Import'!L142</f>
        <v/>
      </c>
      <c r="M142" s="7" t="str">
        <f>'Compras Import'!M142</f>
        <v/>
      </c>
      <c r="N142" s="19" t="str">
        <f>'Compras Import'!N142</f>
        <v/>
      </c>
      <c r="O142" s="19" t="str">
        <f>'Compras Import'!O142</f>
        <v/>
      </c>
      <c r="P142" s="7" t="str">
        <f>'Compras Import'!P142</f>
        <v/>
      </c>
      <c r="Q142" s="19" t="str">
        <f>'Compras Import'!Q142</f>
        <v/>
      </c>
    </row>
    <row r="143" ht="15.75" customHeight="1">
      <c r="A143" s="7" t="str">
        <f>'Compras Import'!A143</f>
        <v/>
      </c>
      <c r="B143" s="7" t="str">
        <f>'Compras Import'!B143</f>
        <v/>
      </c>
      <c r="C143" s="7" t="str">
        <f>'Compras Import'!C143</f>
        <v/>
      </c>
      <c r="D143" s="20" t="str">
        <f>'Compras Import'!D143</f>
        <v/>
      </c>
      <c r="E143" s="7" t="str">
        <f>'Compras Import'!E143</f>
        <v/>
      </c>
      <c r="F143" s="19" t="str">
        <f>'Compras Import'!F143</f>
        <v/>
      </c>
      <c r="G143" s="19" t="str">
        <f>'Compras Import'!G143</f>
        <v/>
      </c>
      <c r="H143" s="7" t="str">
        <f>'Compras Import'!H143</f>
        <v/>
      </c>
      <c r="I143" s="7" t="str">
        <f>'Compras Import'!I143</f>
        <v/>
      </c>
      <c r="J143" s="7" t="str">
        <f>'Compras Import'!J143</f>
        <v/>
      </c>
      <c r="K143" s="7" t="str">
        <f>'Compras Import'!K143</f>
        <v/>
      </c>
      <c r="L143" s="19" t="str">
        <f>'Compras Import'!L143</f>
        <v/>
      </c>
      <c r="M143" s="19" t="str">
        <f>'Compras Import'!M143</f>
        <v/>
      </c>
      <c r="N143" s="7" t="str">
        <f>'Compras Import'!N143</f>
        <v/>
      </c>
      <c r="O143" s="7" t="str">
        <f>'Compras Import'!O143</f>
        <v/>
      </c>
      <c r="P143" s="7" t="str">
        <f>'Compras Import'!P143</f>
        <v/>
      </c>
      <c r="Q143" s="19" t="str">
        <f>'Compras Import'!Q143</f>
        <v/>
      </c>
    </row>
    <row r="144" ht="15.75" customHeight="1">
      <c r="A144" s="7" t="str">
        <f>'Compras Import'!A144</f>
        <v/>
      </c>
      <c r="B144" s="7" t="str">
        <f>'Compras Import'!B144</f>
        <v/>
      </c>
      <c r="C144" s="7" t="str">
        <f>'Compras Import'!C144</f>
        <v/>
      </c>
      <c r="D144" s="20" t="str">
        <f>'Compras Import'!D144</f>
        <v/>
      </c>
      <c r="E144" s="7" t="str">
        <f>'Compras Import'!E144</f>
        <v/>
      </c>
      <c r="F144" s="7" t="str">
        <f>'Compras Import'!F144</f>
        <v/>
      </c>
      <c r="G144" s="7" t="str">
        <f>'Compras Import'!G144</f>
        <v/>
      </c>
      <c r="H144" s="7" t="str">
        <f>'Compras Import'!H144</f>
        <v/>
      </c>
      <c r="I144" s="7" t="str">
        <f>'Compras Import'!I144</f>
        <v/>
      </c>
      <c r="J144" s="7" t="str">
        <f>'Compras Import'!J144</f>
        <v/>
      </c>
      <c r="K144" s="7" t="str">
        <f>'Compras Import'!K144</f>
        <v/>
      </c>
      <c r="L144" s="7" t="str">
        <f>'Compras Import'!L144</f>
        <v/>
      </c>
      <c r="M144" s="7" t="str">
        <f>'Compras Import'!M144</f>
        <v/>
      </c>
      <c r="N144" s="19" t="str">
        <f>'Compras Import'!N144</f>
        <v/>
      </c>
      <c r="O144" s="19" t="str">
        <f>'Compras Import'!O144</f>
        <v/>
      </c>
      <c r="P144" s="7" t="str">
        <f>'Compras Import'!P144</f>
        <v/>
      </c>
      <c r="Q144" s="19" t="str">
        <f>'Compras Import'!Q144</f>
        <v/>
      </c>
    </row>
    <row r="145" ht="15.75" customHeight="1">
      <c r="A145" s="7" t="str">
        <f>'Compras Import'!A145</f>
        <v/>
      </c>
      <c r="B145" s="7" t="str">
        <f>'Compras Import'!B145</f>
        <v/>
      </c>
      <c r="C145" s="7" t="str">
        <f>'Compras Import'!C145</f>
        <v/>
      </c>
      <c r="D145" s="20" t="str">
        <f>'Compras Import'!D145</f>
        <v/>
      </c>
      <c r="E145" s="7" t="str">
        <f>'Compras Import'!E145</f>
        <v/>
      </c>
      <c r="F145" s="7" t="str">
        <f>'Compras Import'!F145</f>
        <v/>
      </c>
      <c r="G145" s="7" t="str">
        <f>'Compras Import'!G145</f>
        <v/>
      </c>
      <c r="H145" s="7" t="str">
        <f>'Compras Import'!H145</f>
        <v/>
      </c>
      <c r="I145" s="7" t="str">
        <f>'Compras Import'!I145</f>
        <v/>
      </c>
      <c r="J145" s="7" t="str">
        <f>'Compras Import'!J145</f>
        <v/>
      </c>
      <c r="K145" s="7" t="str">
        <f>'Compras Import'!K145</f>
        <v/>
      </c>
      <c r="L145" s="7" t="str">
        <f>'Compras Import'!L145</f>
        <v/>
      </c>
      <c r="M145" s="7" t="str">
        <f>'Compras Import'!M145</f>
        <v/>
      </c>
      <c r="N145" s="7" t="str">
        <f>'Compras Import'!N145</f>
        <v/>
      </c>
      <c r="O145" s="19" t="str">
        <f>'Compras Import'!O145</f>
        <v/>
      </c>
      <c r="P145" s="7" t="str">
        <f>'Compras Import'!P145</f>
        <v/>
      </c>
      <c r="Q145" s="19" t="str">
        <f>'Compras Import'!Q145</f>
        <v/>
      </c>
    </row>
    <row r="146" ht="15.75" customHeight="1">
      <c r="A146" s="7" t="str">
        <f>'Compras Import'!A146</f>
        <v/>
      </c>
      <c r="B146" s="7" t="str">
        <f>'Compras Import'!B146</f>
        <v/>
      </c>
      <c r="C146" s="7" t="str">
        <f>'Compras Import'!C146</f>
        <v/>
      </c>
      <c r="D146" s="20" t="str">
        <f>'Compras Import'!D146</f>
        <v/>
      </c>
      <c r="E146" s="19" t="str">
        <f>'Compras Import'!E146</f>
        <v/>
      </c>
      <c r="F146" s="19" t="str">
        <f>'Compras Import'!F146</f>
        <v/>
      </c>
      <c r="G146" s="19" t="str">
        <f>'Compras Import'!G146</f>
        <v/>
      </c>
      <c r="H146" s="19" t="str">
        <f>'Compras Import'!H146</f>
        <v/>
      </c>
      <c r="I146" s="19" t="str">
        <f>'Compras Import'!I146</f>
        <v/>
      </c>
      <c r="J146" s="19" t="str">
        <f>'Compras Import'!J146</f>
        <v/>
      </c>
      <c r="K146" s="19" t="str">
        <f>'Compras Import'!K146</f>
        <v/>
      </c>
      <c r="L146" s="19" t="str">
        <f>'Compras Import'!L146</f>
        <v/>
      </c>
      <c r="M146" s="19" t="str">
        <f>'Compras Import'!M146</f>
        <v/>
      </c>
      <c r="N146" s="19" t="str">
        <f>'Compras Import'!N146</f>
        <v/>
      </c>
      <c r="O146" s="19" t="str">
        <f>'Compras Import'!O146</f>
        <v/>
      </c>
      <c r="P146" s="7" t="str">
        <f>'Compras Import'!P146</f>
        <v/>
      </c>
      <c r="Q146" s="19" t="str">
        <f>'Compras Import'!Q146</f>
        <v/>
      </c>
    </row>
    <row r="147" ht="15.75" customHeight="1">
      <c r="A147" s="7" t="str">
        <f>'Compras Import'!A147</f>
        <v/>
      </c>
      <c r="B147" s="7" t="str">
        <f>'Compras Import'!B147</f>
        <v/>
      </c>
      <c r="C147" s="7" t="str">
        <f>'Compras Import'!C147</f>
        <v/>
      </c>
      <c r="D147" s="20" t="str">
        <f>'Compras Import'!D147</f>
        <v/>
      </c>
      <c r="E147" s="19" t="str">
        <f>'Compras Import'!E147</f>
        <v/>
      </c>
      <c r="F147" s="19" t="str">
        <f>'Compras Import'!F147</f>
        <v/>
      </c>
      <c r="G147" s="19" t="str">
        <f>'Compras Import'!G147</f>
        <v/>
      </c>
      <c r="H147" s="19" t="str">
        <f>'Compras Import'!H147</f>
        <v/>
      </c>
      <c r="I147" s="19" t="str">
        <f>'Compras Import'!I147</f>
        <v/>
      </c>
      <c r="J147" s="19" t="str">
        <f>'Compras Import'!J147</f>
        <v/>
      </c>
      <c r="K147" s="19" t="str">
        <f>'Compras Import'!K147</f>
        <v/>
      </c>
      <c r="L147" s="19" t="str">
        <f>'Compras Import'!L147</f>
        <v/>
      </c>
      <c r="M147" s="19" t="str">
        <f>'Compras Import'!M147</f>
        <v/>
      </c>
      <c r="N147" s="19" t="str">
        <f>'Compras Import'!N147</f>
        <v/>
      </c>
      <c r="O147" s="19" t="str">
        <f>'Compras Import'!O147</f>
        <v/>
      </c>
      <c r="P147" s="7" t="str">
        <f>'Compras Import'!P147</f>
        <v/>
      </c>
      <c r="Q147" s="19" t="str">
        <f>'Compras Import'!Q147</f>
        <v/>
      </c>
    </row>
    <row r="148" ht="15.75" customHeight="1">
      <c r="A148" s="7" t="str">
        <f>'Compras Import'!A148</f>
        <v/>
      </c>
      <c r="B148" s="7" t="str">
        <f>'Compras Import'!B148</f>
        <v/>
      </c>
      <c r="C148" s="7" t="str">
        <f>'Compras Import'!C148</f>
        <v/>
      </c>
      <c r="D148" s="20" t="str">
        <f>'Compras Import'!D148</f>
        <v/>
      </c>
      <c r="E148" s="7" t="str">
        <f>'Compras Import'!E148</f>
        <v/>
      </c>
      <c r="F148" s="7" t="str">
        <f>'Compras Import'!F148</f>
        <v/>
      </c>
      <c r="G148" s="7" t="str">
        <f>'Compras Import'!G148</f>
        <v/>
      </c>
      <c r="H148" s="7" t="str">
        <f>'Compras Import'!H148</f>
        <v/>
      </c>
      <c r="I148" s="7" t="str">
        <f>'Compras Import'!I148</f>
        <v/>
      </c>
      <c r="J148" s="7" t="str">
        <f>'Compras Import'!J148</f>
        <v/>
      </c>
      <c r="K148" s="7" t="str">
        <f>'Compras Import'!K148</f>
        <v/>
      </c>
      <c r="L148" s="7" t="str">
        <f>'Compras Import'!L148</f>
        <v/>
      </c>
      <c r="M148" s="7" t="str">
        <f>'Compras Import'!M148</f>
        <v/>
      </c>
      <c r="N148" s="7" t="str">
        <f>'Compras Import'!N148</f>
        <v/>
      </c>
      <c r="O148" s="7" t="str">
        <f>'Compras Import'!O148</f>
        <v/>
      </c>
      <c r="P148" s="19" t="str">
        <f>'Compras Import'!P148</f>
        <v/>
      </c>
      <c r="Q148" s="19" t="str">
        <f>'Compras Import'!Q148</f>
        <v/>
      </c>
    </row>
    <row r="149" ht="15.75" customHeight="1">
      <c r="A149" s="7" t="str">
        <f>'Compras Import'!A149</f>
        <v/>
      </c>
      <c r="B149" s="7" t="str">
        <f>'Compras Import'!B149</f>
        <v/>
      </c>
      <c r="C149" s="7" t="str">
        <f>'Compras Import'!C149</f>
        <v/>
      </c>
      <c r="D149" s="20" t="str">
        <f>'Compras Import'!D149</f>
        <v/>
      </c>
      <c r="E149" s="7" t="str">
        <f>'Compras Import'!E149</f>
        <v/>
      </c>
      <c r="F149" s="19" t="str">
        <f>'Compras Import'!F149</f>
        <v/>
      </c>
      <c r="G149" s="7" t="str">
        <f>'Compras Import'!G149</f>
        <v/>
      </c>
      <c r="H149" s="7" t="str">
        <f>'Compras Import'!H149</f>
        <v/>
      </c>
      <c r="I149" s="7" t="str">
        <f>'Compras Import'!I149</f>
        <v/>
      </c>
      <c r="J149" s="7" t="str">
        <f>'Compras Import'!J149</f>
        <v/>
      </c>
      <c r="K149" s="7" t="str">
        <f>'Compras Import'!K149</f>
        <v/>
      </c>
      <c r="L149" s="7" t="str">
        <f>'Compras Import'!L149</f>
        <v/>
      </c>
      <c r="M149" s="19" t="str">
        <f>'Compras Import'!M149</f>
        <v/>
      </c>
      <c r="N149" s="7" t="str">
        <f>'Compras Import'!N149</f>
        <v/>
      </c>
      <c r="O149" s="7" t="str">
        <f>'Compras Import'!O149</f>
        <v/>
      </c>
      <c r="P149" s="7" t="str">
        <f>'Compras Import'!P149</f>
        <v/>
      </c>
      <c r="Q149" s="19" t="str">
        <f>'Compras Import'!Q149</f>
        <v/>
      </c>
    </row>
    <row r="150" ht="15.75" customHeight="1">
      <c r="A150" s="7" t="str">
        <f>'Compras Import'!A150</f>
        <v/>
      </c>
      <c r="B150" s="7" t="str">
        <f>'Compras Import'!B150</f>
        <v/>
      </c>
      <c r="C150" s="7" t="str">
        <f>'Compras Import'!C150</f>
        <v/>
      </c>
      <c r="D150" s="20" t="str">
        <f>'Compras Import'!D150</f>
        <v/>
      </c>
      <c r="E150" s="7" t="str">
        <f>'Compras Import'!E150</f>
        <v/>
      </c>
      <c r="F150" s="7" t="str">
        <f>'Compras Import'!F150</f>
        <v/>
      </c>
      <c r="G150" s="7" t="str">
        <f>'Compras Import'!G150</f>
        <v/>
      </c>
      <c r="H150" s="19" t="str">
        <f>'Compras Import'!H150</f>
        <v/>
      </c>
      <c r="I150" s="19" t="str">
        <f>'Compras Import'!I150</f>
        <v/>
      </c>
      <c r="J150" s="7" t="str">
        <f>'Compras Import'!J150</f>
        <v/>
      </c>
      <c r="K150" s="7" t="str">
        <f>'Compras Import'!K150</f>
        <v/>
      </c>
      <c r="L150" s="7" t="str">
        <f>'Compras Import'!L150</f>
        <v/>
      </c>
      <c r="M150" s="7" t="str">
        <f>'Compras Import'!M150</f>
        <v/>
      </c>
      <c r="N150" s="7" t="str">
        <f>'Compras Import'!N150</f>
        <v/>
      </c>
      <c r="O150" s="7" t="str">
        <f>'Compras Import'!O150</f>
        <v/>
      </c>
      <c r="P150" s="7" t="str">
        <f>'Compras Import'!P150</f>
        <v/>
      </c>
      <c r="Q150" s="19" t="str">
        <f>'Compras Import'!Q150</f>
        <v/>
      </c>
    </row>
    <row r="151" ht="15.75" customHeight="1">
      <c r="A151" s="7" t="str">
        <f>'Compras Import'!A151</f>
        <v/>
      </c>
      <c r="B151" s="7" t="str">
        <f>'Compras Import'!B151</f>
        <v/>
      </c>
      <c r="C151" s="7" t="str">
        <f>'Compras Import'!C151</f>
        <v/>
      </c>
      <c r="D151" s="20" t="str">
        <f>'Compras Import'!D151</f>
        <v/>
      </c>
      <c r="E151" s="7" t="str">
        <f>'Compras Import'!E151</f>
        <v/>
      </c>
      <c r="F151" s="7" t="str">
        <f>'Compras Import'!F151</f>
        <v/>
      </c>
      <c r="G151" s="19" t="str">
        <f>'Compras Import'!G151</f>
        <v/>
      </c>
      <c r="H151" s="7" t="str">
        <f>'Compras Import'!H151</f>
        <v/>
      </c>
      <c r="I151" s="7" t="str">
        <f>'Compras Import'!I151</f>
        <v/>
      </c>
      <c r="J151" s="7" t="str">
        <f>'Compras Import'!J151</f>
        <v/>
      </c>
      <c r="K151" s="7" t="str">
        <f>'Compras Import'!K151</f>
        <v/>
      </c>
      <c r="L151" s="7" t="str">
        <f>'Compras Import'!L151</f>
        <v/>
      </c>
      <c r="M151" s="7" t="str">
        <f>'Compras Import'!M151</f>
        <v/>
      </c>
      <c r="N151" s="7" t="str">
        <f>'Compras Import'!N151</f>
        <v/>
      </c>
      <c r="O151" s="7" t="str">
        <f>'Compras Import'!O151</f>
        <v/>
      </c>
      <c r="P151" s="7" t="str">
        <f>'Compras Import'!P151</f>
        <v/>
      </c>
      <c r="Q151" s="19" t="str">
        <f>'Compras Import'!Q151</f>
        <v/>
      </c>
    </row>
    <row r="152" ht="15.75" customHeight="1">
      <c r="A152" s="7" t="str">
        <f>'Compras Import'!A152</f>
        <v/>
      </c>
      <c r="B152" s="7" t="str">
        <f>'Compras Import'!B152</f>
        <v/>
      </c>
      <c r="C152" s="7" t="str">
        <f>'Compras Import'!C152</f>
        <v/>
      </c>
      <c r="D152" s="20" t="str">
        <f>'Compras Import'!D152</f>
        <v/>
      </c>
      <c r="E152" s="7" t="str">
        <f>'Compras Import'!E152</f>
        <v/>
      </c>
      <c r="F152" s="7" t="str">
        <f>'Compras Import'!F152</f>
        <v/>
      </c>
      <c r="G152" s="7" t="str">
        <f>'Compras Import'!G152</f>
        <v/>
      </c>
      <c r="H152" s="7" t="str">
        <f>'Compras Import'!H152</f>
        <v/>
      </c>
      <c r="I152" s="7" t="str">
        <f>'Compras Import'!I152</f>
        <v/>
      </c>
      <c r="J152" s="7" t="str">
        <f>'Compras Import'!J152</f>
        <v/>
      </c>
      <c r="K152" s="7" t="str">
        <f>'Compras Import'!K152</f>
        <v/>
      </c>
      <c r="L152" s="7" t="str">
        <f>'Compras Import'!L152</f>
        <v/>
      </c>
      <c r="M152" s="7" t="str">
        <f>'Compras Import'!M152</f>
        <v/>
      </c>
      <c r="N152" s="7" t="str">
        <f>'Compras Import'!N152</f>
        <v/>
      </c>
      <c r="O152" s="19" t="str">
        <f>'Compras Import'!O152</f>
        <v/>
      </c>
      <c r="P152" s="7" t="str">
        <f>'Compras Import'!P152</f>
        <v/>
      </c>
      <c r="Q152" s="19" t="str">
        <f>'Compras Import'!Q152</f>
        <v/>
      </c>
    </row>
    <row r="153" ht="15.75" customHeight="1">
      <c r="A153" s="7" t="str">
        <f>'Compras Import'!A153</f>
        <v/>
      </c>
      <c r="B153" s="7" t="str">
        <f>'Compras Import'!B153</f>
        <v/>
      </c>
      <c r="C153" s="7" t="str">
        <f>'Compras Import'!C153</f>
        <v/>
      </c>
      <c r="D153" s="20" t="str">
        <f>'Compras Import'!D153</f>
        <v/>
      </c>
      <c r="E153" s="19" t="str">
        <f>'Compras Import'!E153</f>
        <v/>
      </c>
      <c r="F153" s="19" t="str">
        <f>'Compras Import'!F153</f>
        <v/>
      </c>
      <c r="G153" s="19" t="str">
        <f>'Compras Import'!G153</f>
        <v/>
      </c>
      <c r="H153" s="19" t="str">
        <f>'Compras Import'!H153</f>
        <v/>
      </c>
      <c r="I153" s="19" t="str">
        <f>'Compras Import'!I153</f>
        <v/>
      </c>
      <c r="J153" s="19" t="str">
        <f>'Compras Import'!J153</f>
        <v/>
      </c>
      <c r="K153" s="19" t="str">
        <f>'Compras Import'!K153</f>
        <v/>
      </c>
      <c r="L153" s="19" t="str">
        <f>'Compras Import'!L153</f>
        <v/>
      </c>
      <c r="M153" s="19" t="str">
        <f>'Compras Import'!M153</f>
        <v/>
      </c>
      <c r="N153" s="19" t="str">
        <f>'Compras Import'!N153</f>
        <v/>
      </c>
      <c r="O153" s="19" t="str">
        <f>'Compras Import'!O153</f>
        <v/>
      </c>
      <c r="P153" s="7" t="str">
        <f>'Compras Import'!P153</f>
        <v/>
      </c>
      <c r="Q153" s="19" t="str">
        <f>'Compras Import'!Q153</f>
        <v/>
      </c>
    </row>
    <row r="154" ht="15.75" customHeight="1">
      <c r="A154" s="7" t="str">
        <f>'Compras Import'!A154</f>
        <v/>
      </c>
      <c r="B154" s="7" t="str">
        <f>'Compras Import'!B154</f>
        <v/>
      </c>
      <c r="C154" s="7" t="str">
        <f>'Compras Import'!C154</f>
        <v/>
      </c>
      <c r="D154" s="20" t="str">
        <f>'Compras Import'!D154</f>
        <v/>
      </c>
      <c r="E154" s="19" t="str">
        <f>'Compras Import'!E154</f>
        <v/>
      </c>
      <c r="F154" s="19" t="str">
        <f>'Compras Import'!F154</f>
        <v/>
      </c>
      <c r="G154" s="19" t="str">
        <f>'Compras Import'!G154</f>
        <v/>
      </c>
      <c r="H154" s="19" t="str">
        <f>'Compras Import'!H154</f>
        <v/>
      </c>
      <c r="I154" s="19" t="str">
        <f>'Compras Import'!I154</f>
        <v/>
      </c>
      <c r="J154" s="19" t="str">
        <f>'Compras Import'!J154</f>
        <v/>
      </c>
      <c r="K154" s="19" t="str">
        <f>'Compras Import'!K154</f>
        <v/>
      </c>
      <c r="L154" s="19" t="str">
        <f>'Compras Import'!L154</f>
        <v/>
      </c>
      <c r="M154" s="19" t="str">
        <f>'Compras Import'!M154</f>
        <v/>
      </c>
      <c r="N154" s="19" t="str">
        <f>'Compras Import'!N154</f>
        <v/>
      </c>
      <c r="O154" s="19" t="str">
        <f>'Compras Import'!O154</f>
        <v/>
      </c>
      <c r="P154" s="7" t="str">
        <f>'Compras Import'!P154</f>
        <v/>
      </c>
      <c r="Q154" s="19" t="str">
        <f>'Compras Import'!Q154</f>
        <v/>
      </c>
    </row>
    <row r="155" ht="15.75" customHeight="1">
      <c r="A155" s="7" t="str">
        <f>'Compras Import'!A155</f>
        <v/>
      </c>
      <c r="B155" s="7" t="str">
        <f>'Compras Import'!B155</f>
        <v/>
      </c>
      <c r="C155" s="7" t="str">
        <f>'Compras Import'!C155</f>
        <v/>
      </c>
      <c r="D155" s="20" t="str">
        <f>'Compras Import'!D155</f>
        <v/>
      </c>
      <c r="E155" s="7" t="str">
        <f>'Compras Import'!E155</f>
        <v/>
      </c>
      <c r="F155" s="7" t="str">
        <f>'Compras Import'!F155</f>
        <v/>
      </c>
      <c r="G155" s="7" t="str">
        <f>'Compras Import'!G155</f>
        <v/>
      </c>
      <c r="H155" s="7" t="str">
        <f>'Compras Import'!H155</f>
        <v/>
      </c>
      <c r="I155" s="7" t="str">
        <f>'Compras Import'!I155</f>
        <v/>
      </c>
      <c r="J155" s="7" t="str">
        <f>'Compras Import'!J155</f>
        <v/>
      </c>
      <c r="K155" s="7" t="str">
        <f>'Compras Import'!K155</f>
        <v/>
      </c>
      <c r="L155" s="7" t="str">
        <f>'Compras Import'!L155</f>
        <v/>
      </c>
      <c r="M155" s="7" t="str">
        <f>'Compras Import'!M155</f>
        <v/>
      </c>
      <c r="N155" s="7" t="str">
        <f>'Compras Import'!N155</f>
        <v/>
      </c>
      <c r="O155" s="7" t="str">
        <f>'Compras Import'!O155</f>
        <v/>
      </c>
      <c r="P155" s="19" t="str">
        <f>'Compras Import'!P155</f>
        <v/>
      </c>
      <c r="Q155" s="19" t="str">
        <f>'Compras Import'!Q155</f>
        <v/>
      </c>
    </row>
    <row r="156" ht="15.75" customHeight="1">
      <c r="A156" s="7" t="str">
        <f>'Compras Import'!A156</f>
        <v/>
      </c>
      <c r="B156" s="7" t="str">
        <f>'Compras Import'!B156</f>
        <v/>
      </c>
      <c r="C156" s="7" t="str">
        <f>'Compras Import'!C156</f>
        <v/>
      </c>
      <c r="D156" s="20" t="str">
        <f>'Compras Import'!D156</f>
        <v/>
      </c>
      <c r="E156" s="19" t="str">
        <f>'Compras Import'!E156</f>
        <v/>
      </c>
      <c r="F156" s="19" t="str">
        <f>'Compras Import'!F156</f>
        <v/>
      </c>
      <c r="G156" s="7" t="str">
        <f>'Compras Import'!G156</f>
        <v/>
      </c>
      <c r="H156" s="7" t="str">
        <f>'Compras Import'!H156</f>
        <v/>
      </c>
      <c r="I156" s="7" t="str">
        <f>'Compras Import'!I156</f>
        <v/>
      </c>
      <c r="J156" s="7" t="str">
        <f>'Compras Import'!J156</f>
        <v/>
      </c>
      <c r="K156" s="7" t="str">
        <f>'Compras Import'!K156</f>
        <v/>
      </c>
      <c r="L156" s="7" t="str">
        <f>'Compras Import'!L156</f>
        <v/>
      </c>
      <c r="M156" s="7" t="str">
        <f>'Compras Import'!M156</f>
        <v/>
      </c>
      <c r="N156" s="19" t="str">
        <f>'Compras Import'!N156</f>
        <v/>
      </c>
      <c r="O156" s="7" t="str">
        <f>'Compras Import'!O156</f>
        <v/>
      </c>
      <c r="P156" s="7" t="str">
        <f>'Compras Import'!P156</f>
        <v/>
      </c>
      <c r="Q156" s="19" t="str">
        <f>'Compras Import'!Q156</f>
        <v/>
      </c>
    </row>
    <row r="157" ht="15.75" customHeight="1">
      <c r="A157" s="7" t="str">
        <f>'Compras Import'!A157</f>
        <v/>
      </c>
      <c r="B157" s="7" t="str">
        <f>'Compras Import'!B157</f>
        <v/>
      </c>
      <c r="C157" s="7" t="str">
        <f>'Compras Import'!C157</f>
        <v/>
      </c>
      <c r="D157" s="20" t="str">
        <f>'Compras Import'!D157</f>
        <v/>
      </c>
      <c r="E157" s="7" t="str">
        <f>'Compras Import'!E157</f>
        <v/>
      </c>
      <c r="F157" s="7" t="str">
        <f>'Compras Import'!F157</f>
        <v/>
      </c>
      <c r="G157" s="7" t="str">
        <f>'Compras Import'!G157</f>
        <v/>
      </c>
      <c r="H157" s="7" t="str">
        <f>'Compras Import'!H157</f>
        <v/>
      </c>
      <c r="I157" s="19" t="str">
        <f>'Compras Import'!I157</f>
        <v/>
      </c>
      <c r="J157" s="19" t="str">
        <f>'Compras Import'!J157</f>
        <v/>
      </c>
      <c r="K157" s="7" t="str">
        <f>'Compras Import'!K157</f>
        <v/>
      </c>
      <c r="L157" s="7" t="str">
        <f>'Compras Import'!L157</f>
        <v/>
      </c>
      <c r="M157" s="7" t="str">
        <f>'Compras Import'!M157</f>
        <v/>
      </c>
      <c r="N157" s="7" t="str">
        <f>'Compras Import'!N157</f>
        <v/>
      </c>
      <c r="O157" s="7" t="str">
        <f>'Compras Import'!O157</f>
        <v/>
      </c>
      <c r="P157" s="7" t="str">
        <f>'Compras Import'!P157</f>
        <v/>
      </c>
      <c r="Q157" s="19" t="str">
        <f>'Compras Import'!Q157</f>
        <v/>
      </c>
    </row>
    <row r="158" ht="15.75" customHeight="1">
      <c r="A158" s="7" t="str">
        <f>'Compras Import'!A158</f>
        <v/>
      </c>
      <c r="B158" s="7" t="str">
        <f>'Compras Import'!B158</f>
        <v/>
      </c>
      <c r="C158" s="7" t="str">
        <f>'Compras Import'!C158</f>
        <v/>
      </c>
      <c r="D158" s="20" t="str">
        <f>'Compras Import'!D158</f>
        <v/>
      </c>
      <c r="E158" s="7" t="str">
        <f>'Compras Import'!E158</f>
        <v/>
      </c>
      <c r="F158" s="19" t="str">
        <f>'Compras Import'!F158</f>
        <v/>
      </c>
      <c r="G158" s="7" t="str">
        <f>'Compras Import'!G158</f>
        <v/>
      </c>
      <c r="H158" s="7" t="str">
        <f>'Compras Import'!H158</f>
        <v/>
      </c>
      <c r="I158" s="7" t="str">
        <f>'Compras Import'!I158</f>
        <v/>
      </c>
      <c r="J158" s="7" t="str">
        <f>'Compras Import'!J158</f>
        <v/>
      </c>
      <c r="K158" s="7" t="str">
        <f>'Compras Import'!K158</f>
        <v/>
      </c>
      <c r="L158" s="7" t="str">
        <f>'Compras Import'!L158</f>
        <v/>
      </c>
      <c r="M158" s="7" t="str">
        <f>'Compras Import'!M158</f>
        <v/>
      </c>
      <c r="N158" s="7" t="str">
        <f>'Compras Import'!N158</f>
        <v/>
      </c>
      <c r="O158" s="7" t="str">
        <f>'Compras Import'!O158</f>
        <v/>
      </c>
      <c r="P158" s="7" t="str">
        <f>'Compras Import'!P158</f>
        <v/>
      </c>
      <c r="Q158" s="19" t="str">
        <f>'Compras Import'!Q158</f>
        <v/>
      </c>
    </row>
    <row r="159" ht="15.75" customHeight="1">
      <c r="A159" s="7" t="str">
        <f>'Compras Import'!A159</f>
        <v/>
      </c>
      <c r="B159" s="7" t="str">
        <f>'Compras Import'!B159</f>
        <v/>
      </c>
      <c r="C159" s="7" t="str">
        <f>'Compras Import'!C159</f>
        <v/>
      </c>
      <c r="D159" s="20" t="str">
        <f>'Compras Import'!D159</f>
        <v/>
      </c>
      <c r="E159" s="7" t="str">
        <f>'Compras Import'!E159</f>
        <v/>
      </c>
      <c r="F159" s="7" t="str">
        <f>'Compras Import'!F159</f>
        <v/>
      </c>
      <c r="G159" s="19" t="str">
        <f>'Compras Import'!G159</f>
        <v/>
      </c>
      <c r="H159" s="7" t="str">
        <f>'Compras Import'!H159</f>
        <v/>
      </c>
      <c r="I159" s="7" t="str">
        <f>'Compras Import'!I159</f>
        <v/>
      </c>
      <c r="J159" s="7" t="str">
        <f>'Compras Import'!J159</f>
        <v/>
      </c>
      <c r="K159" s="7" t="str">
        <f>'Compras Import'!K159</f>
        <v/>
      </c>
      <c r="L159" s="7" t="str">
        <f>'Compras Import'!L159</f>
        <v/>
      </c>
      <c r="M159" s="7" t="str">
        <f>'Compras Import'!M159</f>
        <v/>
      </c>
      <c r="N159" s="7" t="str">
        <f>'Compras Import'!N159</f>
        <v/>
      </c>
      <c r="O159" s="7" t="str">
        <f>'Compras Import'!O159</f>
        <v/>
      </c>
      <c r="P159" s="7" t="str">
        <f>'Compras Import'!P159</f>
        <v/>
      </c>
      <c r="Q159" s="19" t="str">
        <f>'Compras Import'!Q159</f>
        <v/>
      </c>
    </row>
    <row r="160" ht="15.75" customHeight="1">
      <c r="A160" s="7" t="str">
        <f>'Compras Import'!A160</f>
        <v/>
      </c>
      <c r="B160" s="7" t="str">
        <f>'Compras Import'!B160</f>
        <v/>
      </c>
      <c r="C160" s="7" t="str">
        <f>'Compras Import'!C160</f>
        <v/>
      </c>
      <c r="D160" s="20" t="str">
        <f>'Compras Import'!D160</f>
        <v/>
      </c>
      <c r="E160" s="7" t="str">
        <f>'Compras Import'!E160</f>
        <v/>
      </c>
      <c r="F160" s="19" t="str">
        <f>'Compras Import'!F160</f>
        <v/>
      </c>
      <c r="G160" s="19" t="str">
        <f>'Compras Import'!G160</f>
        <v/>
      </c>
      <c r="H160" s="7" t="str">
        <f>'Compras Import'!H160</f>
        <v/>
      </c>
      <c r="I160" s="7" t="str">
        <f>'Compras Import'!I160</f>
        <v/>
      </c>
      <c r="J160" s="7" t="str">
        <f>'Compras Import'!J160</f>
        <v/>
      </c>
      <c r="K160" s="7" t="str">
        <f>'Compras Import'!K160</f>
        <v/>
      </c>
      <c r="L160" s="19" t="str">
        <f>'Compras Import'!L160</f>
        <v/>
      </c>
      <c r="M160" s="19" t="str">
        <f>'Compras Import'!M160</f>
        <v/>
      </c>
      <c r="N160" s="7" t="str">
        <f>'Compras Import'!N160</f>
        <v/>
      </c>
      <c r="O160" s="7" t="str">
        <f>'Compras Import'!O160</f>
        <v/>
      </c>
      <c r="P160" s="7" t="str">
        <f>'Compras Import'!P160</f>
        <v/>
      </c>
      <c r="Q160" s="19" t="str">
        <f>'Compras Import'!Q160</f>
        <v/>
      </c>
    </row>
    <row r="161" ht="15.75" customHeight="1">
      <c r="A161" s="7" t="str">
        <f>'Compras Import'!A161</f>
        <v/>
      </c>
      <c r="B161" s="7" t="str">
        <f>'Compras Import'!B161</f>
        <v/>
      </c>
      <c r="C161" s="7" t="str">
        <f>'Compras Import'!C161</f>
        <v/>
      </c>
      <c r="D161" s="20" t="str">
        <f>'Compras Import'!D161</f>
        <v/>
      </c>
      <c r="E161" s="7" t="str">
        <f>'Compras Import'!E161</f>
        <v/>
      </c>
      <c r="F161" s="7" t="str">
        <f>'Compras Import'!F161</f>
        <v/>
      </c>
      <c r="G161" s="7" t="str">
        <f>'Compras Import'!G161</f>
        <v/>
      </c>
      <c r="H161" s="7" t="str">
        <f>'Compras Import'!H161</f>
        <v/>
      </c>
      <c r="I161" s="7" t="str">
        <f>'Compras Import'!I161</f>
        <v/>
      </c>
      <c r="J161" s="7" t="str">
        <f>'Compras Import'!J161</f>
        <v/>
      </c>
      <c r="K161" s="7" t="str">
        <f>'Compras Import'!K161</f>
        <v/>
      </c>
      <c r="L161" s="7" t="str">
        <f>'Compras Import'!L161</f>
        <v/>
      </c>
      <c r="M161" s="7" t="str">
        <f>'Compras Import'!M161</f>
        <v/>
      </c>
      <c r="N161" s="19" t="str">
        <f>'Compras Import'!N161</f>
        <v/>
      </c>
      <c r="O161" s="19" t="str">
        <f>'Compras Import'!O161</f>
        <v/>
      </c>
      <c r="P161" s="7" t="str">
        <f>'Compras Import'!P161</f>
        <v/>
      </c>
      <c r="Q161" s="19" t="str">
        <f>'Compras Import'!Q161</f>
        <v/>
      </c>
    </row>
    <row r="162" ht="15.75" customHeight="1">
      <c r="A162" s="7" t="str">
        <f>'Compras Import'!A162</f>
        <v/>
      </c>
      <c r="B162" s="7" t="str">
        <f>'Compras Import'!B162</f>
        <v/>
      </c>
      <c r="C162" s="7" t="str">
        <f>'Compras Import'!C162</f>
        <v/>
      </c>
      <c r="D162" s="20" t="str">
        <f>'Compras Import'!D162</f>
        <v/>
      </c>
      <c r="E162" s="7" t="str">
        <f>'Compras Import'!E162</f>
        <v/>
      </c>
      <c r="F162" s="19" t="str">
        <f>'Compras Import'!F162</f>
        <v/>
      </c>
      <c r="G162" s="19" t="str">
        <f>'Compras Import'!G162</f>
        <v/>
      </c>
      <c r="H162" s="7" t="str">
        <f>'Compras Import'!H162</f>
        <v/>
      </c>
      <c r="I162" s="7" t="str">
        <f>'Compras Import'!I162</f>
        <v/>
      </c>
      <c r="J162" s="7" t="str">
        <f>'Compras Import'!J162</f>
        <v/>
      </c>
      <c r="K162" s="7" t="str">
        <f>'Compras Import'!K162</f>
        <v/>
      </c>
      <c r="L162" s="19" t="str">
        <f>'Compras Import'!L162</f>
        <v/>
      </c>
      <c r="M162" s="19" t="str">
        <f>'Compras Import'!M162</f>
        <v/>
      </c>
      <c r="N162" s="7" t="str">
        <f>'Compras Import'!N162</f>
        <v/>
      </c>
      <c r="O162" s="7" t="str">
        <f>'Compras Import'!O162</f>
        <v/>
      </c>
      <c r="P162" s="7" t="str">
        <f>'Compras Import'!P162</f>
        <v/>
      </c>
      <c r="Q162" s="19" t="str">
        <f>'Compras Import'!Q162</f>
        <v/>
      </c>
    </row>
    <row r="163" ht="15.75" customHeight="1">
      <c r="A163" s="7" t="str">
        <f>'Compras Import'!A163</f>
        <v/>
      </c>
      <c r="B163" s="7" t="str">
        <f>'Compras Import'!B163</f>
        <v/>
      </c>
      <c r="C163" s="7" t="str">
        <f>'Compras Import'!C163</f>
        <v/>
      </c>
      <c r="D163" s="20" t="str">
        <f>'Compras Import'!D163</f>
        <v/>
      </c>
      <c r="E163" s="7" t="str">
        <f>'Compras Import'!E163</f>
        <v/>
      </c>
      <c r="F163" s="7" t="str">
        <f>'Compras Import'!F163</f>
        <v/>
      </c>
      <c r="G163" s="7" t="str">
        <f>'Compras Import'!G163</f>
        <v/>
      </c>
      <c r="H163" s="7" t="str">
        <f>'Compras Import'!H163</f>
        <v/>
      </c>
      <c r="I163" s="7" t="str">
        <f>'Compras Import'!I163</f>
        <v/>
      </c>
      <c r="J163" s="7" t="str">
        <f>'Compras Import'!J163</f>
        <v/>
      </c>
      <c r="K163" s="7" t="str">
        <f>'Compras Import'!K163</f>
        <v/>
      </c>
      <c r="L163" s="7" t="str">
        <f>'Compras Import'!L163</f>
        <v/>
      </c>
      <c r="M163" s="7" t="str">
        <f>'Compras Import'!M163</f>
        <v/>
      </c>
      <c r="N163" s="19" t="str">
        <f>'Compras Import'!N163</f>
        <v/>
      </c>
      <c r="O163" s="19" t="str">
        <f>'Compras Import'!O163</f>
        <v/>
      </c>
      <c r="P163" s="7" t="str">
        <f>'Compras Import'!P163</f>
        <v/>
      </c>
      <c r="Q163" s="19" t="str">
        <f>'Compras Import'!Q163</f>
        <v/>
      </c>
    </row>
    <row r="164" ht="15.75" customHeight="1">
      <c r="A164" s="7" t="str">
        <f>'Compras Import'!A164</f>
        <v/>
      </c>
      <c r="B164" s="7" t="str">
        <f>'Compras Import'!B164</f>
        <v/>
      </c>
      <c r="C164" s="7" t="str">
        <f>'Compras Import'!C164</f>
        <v/>
      </c>
      <c r="D164" s="20" t="str">
        <f>'Compras Import'!D164</f>
        <v/>
      </c>
      <c r="E164" s="7" t="str">
        <f>'Compras Import'!E164</f>
        <v/>
      </c>
      <c r="F164" s="7" t="str">
        <f>'Compras Import'!F164</f>
        <v/>
      </c>
      <c r="G164" s="19" t="str">
        <f>'Compras Import'!G164</f>
        <v/>
      </c>
      <c r="H164" s="7" t="str">
        <f>'Compras Import'!H164</f>
        <v/>
      </c>
      <c r="I164" s="7" t="str">
        <f>'Compras Import'!I164</f>
        <v/>
      </c>
      <c r="J164" s="7" t="str">
        <f>'Compras Import'!J164</f>
        <v/>
      </c>
      <c r="K164" s="7" t="str">
        <f>'Compras Import'!K164</f>
        <v/>
      </c>
      <c r="L164" s="7" t="str">
        <f>'Compras Import'!L164</f>
        <v/>
      </c>
      <c r="M164" s="7" t="str">
        <f>'Compras Import'!M164</f>
        <v/>
      </c>
      <c r="N164" s="7" t="str">
        <f>'Compras Import'!N164</f>
        <v/>
      </c>
      <c r="O164" s="7" t="str">
        <f>'Compras Import'!O164</f>
        <v/>
      </c>
      <c r="P164" s="7" t="str">
        <f>'Compras Import'!P164</f>
        <v/>
      </c>
      <c r="Q164" s="19" t="str">
        <f>'Compras Import'!Q164</f>
        <v/>
      </c>
    </row>
    <row r="165" ht="15.75" customHeight="1">
      <c r="A165" s="7" t="str">
        <f>'Compras Import'!A165</f>
        <v/>
      </c>
      <c r="B165" s="7" t="str">
        <f>'Compras Import'!B165</f>
        <v/>
      </c>
      <c r="C165" s="7" t="str">
        <f>'Compras Import'!C165</f>
        <v/>
      </c>
      <c r="D165" s="20" t="str">
        <f>'Compras Import'!D165</f>
        <v/>
      </c>
      <c r="E165" s="7" t="str">
        <f>'Compras Import'!E165</f>
        <v/>
      </c>
      <c r="F165" s="7" t="str">
        <f>'Compras Import'!F165</f>
        <v/>
      </c>
      <c r="G165" s="7" t="str">
        <f>'Compras Import'!G165</f>
        <v/>
      </c>
      <c r="H165" s="7" t="str">
        <f>'Compras Import'!H165</f>
        <v/>
      </c>
      <c r="I165" s="7" t="str">
        <f>'Compras Import'!I165</f>
        <v/>
      </c>
      <c r="J165" s="7" t="str">
        <f>'Compras Import'!J165</f>
        <v/>
      </c>
      <c r="K165" s="7" t="str">
        <f>'Compras Import'!K165</f>
        <v/>
      </c>
      <c r="L165" s="7" t="str">
        <f>'Compras Import'!L165</f>
        <v/>
      </c>
      <c r="M165" s="7" t="str">
        <f>'Compras Import'!M165</f>
        <v/>
      </c>
      <c r="N165" s="7" t="str">
        <f>'Compras Import'!N165</f>
        <v/>
      </c>
      <c r="O165" s="19" t="str">
        <f>'Compras Import'!O165</f>
        <v/>
      </c>
      <c r="P165" s="7" t="str">
        <f>'Compras Import'!P165</f>
        <v/>
      </c>
      <c r="Q165" s="19" t="str">
        <f>'Compras Import'!Q165</f>
        <v/>
      </c>
    </row>
    <row r="166" ht="15.75" customHeight="1">
      <c r="A166" s="7" t="str">
        <f>'Compras Import'!A166</f>
        <v/>
      </c>
      <c r="B166" s="7" t="str">
        <f>'Compras Import'!B166</f>
        <v/>
      </c>
      <c r="C166" s="7" t="str">
        <f>'Compras Import'!C166</f>
        <v/>
      </c>
      <c r="D166" s="20" t="str">
        <f>'Compras Import'!D166</f>
        <v/>
      </c>
      <c r="E166" s="19" t="str">
        <f>'Compras Import'!E166</f>
        <v/>
      </c>
      <c r="F166" s="19" t="str">
        <f>'Compras Import'!F166</f>
        <v/>
      </c>
      <c r="G166" s="19" t="str">
        <f>'Compras Import'!G166</f>
        <v/>
      </c>
      <c r="H166" s="19" t="str">
        <f>'Compras Import'!H166</f>
        <v/>
      </c>
      <c r="I166" s="19" t="str">
        <f>'Compras Import'!I166</f>
        <v/>
      </c>
      <c r="J166" s="19" t="str">
        <f>'Compras Import'!J166</f>
        <v/>
      </c>
      <c r="K166" s="19" t="str">
        <f>'Compras Import'!K166</f>
        <v/>
      </c>
      <c r="L166" s="19" t="str">
        <f>'Compras Import'!L166</f>
        <v/>
      </c>
      <c r="M166" s="19" t="str">
        <f>'Compras Import'!M166</f>
        <v/>
      </c>
      <c r="N166" s="19" t="str">
        <f>'Compras Import'!N166</f>
        <v/>
      </c>
      <c r="O166" s="19" t="str">
        <f>'Compras Import'!O166</f>
        <v/>
      </c>
      <c r="P166" s="7" t="str">
        <f>'Compras Import'!P166</f>
        <v/>
      </c>
      <c r="Q166" s="19" t="str">
        <f>'Compras Import'!Q166</f>
        <v/>
      </c>
    </row>
    <row r="167" ht="15.75" customHeight="1">
      <c r="A167" s="7" t="str">
        <f>'Compras Import'!A167</f>
        <v/>
      </c>
      <c r="B167" s="7" t="str">
        <f>'Compras Import'!B167</f>
        <v/>
      </c>
      <c r="C167" s="7" t="str">
        <f>'Compras Import'!C167</f>
        <v/>
      </c>
      <c r="D167" s="20" t="str">
        <f>'Compras Import'!D167</f>
        <v/>
      </c>
      <c r="E167" s="19" t="str">
        <f>'Compras Import'!E167</f>
        <v/>
      </c>
      <c r="F167" s="19" t="str">
        <f>'Compras Import'!F167</f>
        <v/>
      </c>
      <c r="G167" s="19" t="str">
        <f>'Compras Import'!G167</f>
        <v/>
      </c>
      <c r="H167" s="19" t="str">
        <f>'Compras Import'!H167</f>
        <v/>
      </c>
      <c r="I167" s="19" t="str">
        <f>'Compras Import'!I167</f>
        <v/>
      </c>
      <c r="J167" s="19" t="str">
        <f>'Compras Import'!J167</f>
        <v/>
      </c>
      <c r="K167" s="19" t="str">
        <f>'Compras Import'!K167</f>
        <v/>
      </c>
      <c r="L167" s="19" t="str">
        <f>'Compras Import'!L167</f>
        <v/>
      </c>
      <c r="M167" s="19" t="str">
        <f>'Compras Import'!M167</f>
        <v/>
      </c>
      <c r="N167" s="19" t="str">
        <f>'Compras Import'!N167</f>
        <v/>
      </c>
      <c r="O167" s="19" t="str">
        <f>'Compras Import'!O167</f>
        <v/>
      </c>
      <c r="P167" s="7" t="str">
        <f>'Compras Import'!P167</f>
        <v/>
      </c>
      <c r="Q167" s="19" t="str">
        <f>'Compras Import'!Q167</f>
        <v/>
      </c>
    </row>
    <row r="168" ht="15.75" customHeight="1">
      <c r="A168" s="7" t="str">
        <f>'Compras Import'!A168</f>
        <v/>
      </c>
      <c r="B168" s="7" t="str">
        <f>'Compras Import'!B168</f>
        <v/>
      </c>
      <c r="C168" s="7" t="str">
        <f>'Compras Import'!C168</f>
        <v/>
      </c>
      <c r="D168" s="20" t="str">
        <f>'Compras Import'!D168</f>
        <v/>
      </c>
      <c r="E168" s="7" t="str">
        <f>'Compras Import'!E168</f>
        <v/>
      </c>
      <c r="F168" s="19" t="str">
        <f>'Compras Import'!F168</f>
        <v/>
      </c>
      <c r="G168" s="7" t="str">
        <f>'Compras Import'!G168</f>
        <v/>
      </c>
      <c r="H168" s="7" t="str">
        <f>'Compras Import'!H168</f>
        <v/>
      </c>
      <c r="I168" s="7" t="str">
        <f>'Compras Import'!I168</f>
        <v/>
      </c>
      <c r="J168" s="7" t="str">
        <f>'Compras Import'!J168</f>
        <v/>
      </c>
      <c r="K168" s="7" t="str">
        <f>'Compras Import'!K168</f>
        <v/>
      </c>
      <c r="L168" s="7" t="str">
        <f>'Compras Import'!L168</f>
        <v/>
      </c>
      <c r="M168" s="7" t="str">
        <f>'Compras Import'!M168</f>
        <v/>
      </c>
      <c r="N168" s="7" t="str">
        <f>'Compras Import'!N168</f>
        <v/>
      </c>
      <c r="O168" s="7" t="str">
        <f>'Compras Import'!O168</f>
        <v/>
      </c>
      <c r="P168" s="7" t="str">
        <f>'Compras Import'!P168</f>
        <v/>
      </c>
      <c r="Q168" s="19" t="str">
        <f>'Compras Import'!Q168</f>
        <v/>
      </c>
    </row>
    <row r="169" ht="15.75" customHeight="1">
      <c r="A169" s="7" t="str">
        <f>'Compras Import'!A169</f>
        <v/>
      </c>
      <c r="B169" s="7" t="str">
        <f>'Compras Import'!B169</f>
        <v/>
      </c>
      <c r="C169" s="7" t="str">
        <f>'Compras Import'!C169</f>
        <v/>
      </c>
      <c r="D169" s="20" t="str">
        <f>'Compras Import'!D169</f>
        <v/>
      </c>
      <c r="E169" s="7" t="str">
        <f>'Compras Import'!E169</f>
        <v/>
      </c>
      <c r="F169" s="7" t="str">
        <f>'Compras Import'!F169</f>
        <v/>
      </c>
      <c r="G169" s="7" t="str">
        <f>'Compras Import'!G169</f>
        <v/>
      </c>
      <c r="H169" s="7" t="str">
        <f>'Compras Import'!H169</f>
        <v/>
      </c>
      <c r="I169" s="7" t="str">
        <f>'Compras Import'!I169</f>
        <v/>
      </c>
      <c r="J169" s="7" t="str">
        <f>'Compras Import'!J169</f>
        <v/>
      </c>
      <c r="K169" s="7" t="str">
        <f>'Compras Import'!K169</f>
        <v/>
      </c>
      <c r="L169" s="7" t="str">
        <f>'Compras Import'!L169</f>
        <v/>
      </c>
      <c r="M169" s="7" t="str">
        <f>'Compras Import'!M169</f>
        <v/>
      </c>
      <c r="N169" s="7" t="str">
        <f>'Compras Import'!N169</f>
        <v/>
      </c>
      <c r="O169" s="7" t="str">
        <f>'Compras Import'!O169</f>
        <v/>
      </c>
      <c r="P169" s="19" t="str">
        <f>'Compras Import'!P169</f>
        <v/>
      </c>
      <c r="Q169" s="19" t="str">
        <f>'Compras Import'!Q169</f>
        <v/>
      </c>
    </row>
    <row r="170" ht="15.75" customHeight="1">
      <c r="A170" s="7" t="str">
        <f>'Compras Import'!A170</f>
        <v/>
      </c>
      <c r="B170" s="7" t="str">
        <f>'Compras Import'!B170</f>
        <v/>
      </c>
      <c r="C170" s="7" t="str">
        <f>'Compras Import'!C170</f>
        <v/>
      </c>
      <c r="D170" s="20" t="str">
        <f>'Compras Import'!D170</f>
        <v/>
      </c>
      <c r="E170" s="7" t="str">
        <f>'Compras Import'!E170</f>
        <v/>
      </c>
      <c r="F170" s="19" t="str">
        <f>'Compras Import'!F170</f>
        <v/>
      </c>
      <c r="G170" s="19" t="str">
        <f>'Compras Import'!G170</f>
        <v/>
      </c>
      <c r="H170" s="7" t="str">
        <f>'Compras Import'!H170</f>
        <v/>
      </c>
      <c r="I170" s="7" t="str">
        <f>'Compras Import'!I170</f>
        <v/>
      </c>
      <c r="J170" s="7" t="str">
        <f>'Compras Import'!J170</f>
        <v/>
      </c>
      <c r="K170" s="7" t="str">
        <f>'Compras Import'!K170</f>
        <v/>
      </c>
      <c r="L170" s="19" t="str">
        <f>'Compras Import'!L170</f>
        <v/>
      </c>
      <c r="M170" s="19" t="str">
        <f>'Compras Import'!M170</f>
        <v/>
      </c>
      <c r="N170" s="7" t="str">
        <f>'Compras Import'!N170</f>
        <v/>
      </c>
      <c r="O170" s="7" t="str">
        <f>'Compras Import'!O170</f>
        <v/>
      </c>
      <c r="P170" s="7" t="str">
        <f>'Compras Import'!P170</f>
        <v/>
      </c>
      <c r="Q170" s="19" t="str">
        <f>'Compras Import'!Q170</f>
        <v/>
      </c>
    </row>
    <row r="171" ht="15.75" customHeight="1">
      <c r="A171" s="7" t="str">
        <f>'Compras Import'!A171</f>
        <v/>
      </c>
      <c r="B171" s="7" t="str">
        <f>'Compras Import'!B171</f>
        <v/>
      </c>
      <c r="C171" s="7" t="str">
        <f>'Compras Import'!C171</f>
        <v/>
      </c>
      <c r="D171" s="20" t="str">
        <f>'Compras Import'!D171</f>
        <v/>
      </c>
      <c r="E171" s="19" t="str">
        <f>'Compras Import'!E171</f>
        <v/>
      </c>
      <c r="F171" s="19" t="str">
        <f>'Compras Import'!F171</f>
        <v/>
      </c>
      <c r="G171" s="19" t="str">
        <f>'Compras Import'!G171</f>
        <v/>
      </c>
      <c r="H171" s="19" t="str">
        <f>'Compras Import'!H171</f>
        <v/>
      </c>
      <c r="I171" s="19" t="str">
        <f>'Compras Import'!I171</f>
        <v/>
      </c>
      <c r="J171" s="19" t="str">
        <f>'Compras Import'!J171</f>
        <v/>
      </c>
      <c r="K171" s="19" t="str">
        <f>'Compras Import'!K171</f>
        <v/>
      </c>
      <c r="L171" s="19" t="str">
        <f>'Compras Import'!L171</f>
        <v/>
      </c>
      <c r="M171" s="19" t="str">
        <f>'Compras Import'!M171</f>
        <v/>
      </c>
      <c r="N171" s="19" t="str">
        <f>'Compras Import'!N171</f>
        <v/>
      </c>
      <c r="O171" s="19" t="str">
        <f>'Compras Import'!O171</f>
        <v/>
      </c>
      <c r="P171" s="7" t="str">
        <f>'Compras Import'!P171</f>
        <v/>
      </c>
      <c r="Q171" s="19" t="str">
        <f>'Compras Import'!Q171</f>
        <v/>
      </c>
    </row>
    <row r="172" ht="15.75" customHeight="1">
      <c r="A172" s="7" t="str">
        <f>'Compras Import'!A172</f>
        <v/>
      </c>
      <c r="B172" s="7" t="str">
        <f>'Compras Import'!B172</f>
        <v/>
      </c>
      <c r="C172" s="7" t="str">
        <f>'Compras Import'!C172</f>
        <v/>
      </c>
      <c r="D172" s="20" t="str">
        <f>'Compras Import'!D172</f>
        <v/>
      </c>
      <c r="E172" s="19" t="str">
        <f>'Compras Import'!E172</f>
        <v/>
      </c>
      <c r="F172" s="19" t="str">
        <f>'Compras Import'!F172</f>
        <v/>
      </c>
      <c r="G172" s="19" t="str">
        <f>'Compras Import'!G172</f>
        <v/>
      </c>
      <c r="H172" s="19" t="str">
        <f>'Compras Import'!H172</f>
        <v/>
      </c>
      <c r="I172" s="19" t="str">
        <f>'Compras Import'!I172</f>
        <v/>
      </c>
      <c r="J172" s="19" t="str">
        <f>'Compras Import'!J172</f>
        <v/>
      </c>
      <c r="K172" s="19" t="str">
        <f>'Compras Import'!K172</f>
        <v/>
      </c>
      <c r="L172" s="19" t="str">
        <f>'Compras Import'!L172</f>
        <v/>
      </c>
      <c r="M172" s="19" t="str">
        <f>'Compras Import'!M172</f>
        <v/>
      </c>
      <c r="N172" s="19" t="str">
        <f>'Compras Import'!N172</f>
        <v/>
      </c>
      <c r="O172" s="19" t="str">
        <f>'Compras Import'!O172</f>
        <v/>
      </c>
      <c r="P172" s="7" t="str">
        <f>'Compras Import'!P172</f>
        <v/>
      </c>
      <c r="Q172" s="19" t="str">
        <f>'Compras Import'!Q172</f>
        <v/>
      </c>
    </row>
    <row r="173" ht="15.75" customHeight="1">
      <c r="A173" s="7" t="str">
        <f>'Compras Import'!A173</f>
        <v/>
      </c>
      <c r="B173" s="7" t="str">
        <f>'Compras Import'!B173</f>
        <v/>
      </c>
      <c r="C173" s="7" t="str">
        <f>'Compras Import'!C173</f>
        <v/>
      </c>
      <c r="D173" s="20" t="str">
        <f>'Compras Import'!D173</f>
        <v/>
      </c>
      <c r="E173" s="7" t="str">
        <f>'Compras Import'!E173</f>
        <v/>
      </c>
      <c r="F173" s="7" t="str">
        <f>'Compras Import'!F173</f>
        <v/>
      </c>
      <c r="G173" s="7" t="str">
        <f>'Compras Import'!G173</f>
        <v/>
      </c>
      <c r="H173" s="7" t="str">
        <f>'Compras Import'!H173</f>
        <v/>
      </c>
      <c r="I173" s="7" t="str">
        <f>'Compras Import'!I173</f>
        <v/>
      </c>
      <c r="J173" s="7" t="str">
        <f>'Compras Import'!J173</f>
        <v/>
      </c>
      <c r="K173" s="7" t="str">
        <f>'Compras Import'!K173</f>
        <v/>
      </c>
      <c r="L173" s="7" t="str">
        <f>'Compras Import'!L173</f>
        <v/>
      </c>
      <c r="M173" s="7" t="str">
        <f>'Compras Import'!M173</f>
        <v/>
      </c>
      <c r="N173" s="7" t="str">
        <f>'Compras Import'!N173</f>
        <v/>
      </c>
      <c r="O173" s="19" t="str">
        <f>'Compras Import'!O173</f>
        <v/>
      </c>
      <c r="P173" s="7" t="str">
        <f>'Compras Import'!P173</f>
        <v/>
      </c>
      <c r="Q173" s="19" t="str">
        <f>'Compras Import'!Q173</f>
        <v/>
      </c>
    </row>
    <row r="174" ht="15.75" customHeight="1">
      <c r="A174" s="7" t="str">
        <f>'Compras Import'!A174</f>
        <v/>
      </c>
      <c r="B174" s="7" t="str">
        <f>'Compras Import'!B174</f>
        <v/>
      </c>
      <c r="C174" s="7" t="str">
        <f>'Compras Import'!C174</f>
        <v/>
      </c>
      <c r="D174" s="20" t="str">
        <f>'Compras Import'!D174</f>
        <v/>
      </c>
      <c r="E174" s="7" t="str">
        <f>'Compras Import'!E174</f>
        <v/>
      </c>
      <c r="F174" s="7" t="str">
        <f>'Compras Import'!F174</f>
        <v/>
      </c>
      <c r="G174" s="7" t="str">
        <f>'Compras Import'!G174</f>
        <v/>
      </c>
      <c r="H174" s="7" t="str">
        <f>'Compras Import'!H174</f>
        <v/>
      </c>
      <c r="I174" s="7" t="str">
        <f>'Compras Import'!I174</f>
        <v/>
      </c>
      <c r="J174" s="7" t="str">
        <f>'Compras Import'!J174</f>
        <v/>
      </c>
      <c r="K174" s="7" t="str">
        <f>'Compras Import'!K174</f>
        <v/>
      </c>
      <c r="L174" s="7" t="str">
        <f>'Compras Import'!L174</f>
        <v/>
      </c>
      <c r="M174" s="7" t="str">
        <f>'Compras Import'!M174</f>
        <v/>
      </c>
      <c r="N174" s="7" t="str">
        <f>'Compras Import'!N174</f>
        <v/>
      </c>
      <c r="O174" s="7" t="str">
        <f>'Compras Import'!O174</f>
        <v/>
      </c>
      <c r="P174" s="19" t="str">
        <f>'Compras Import'!P174</f>
        <v/>
      </c>
      <c r="Q174" s="19" t="str">
        <f>'Compras Import'!Q174</f>
        <v/>
      </c>
    </row>
    <row r="175" ht="15.75" customHeight="1">
      <c r="A175" s="7" t="str">
        <f>'Compras Import'!A175</f>
        <v/>
      </c>
      <c r="B175" s="7" t="str">
        <f>'Compras Import'!B175</f>
        <v/>
      </c>
      <c r="C175" s="7" t="str">
        <f>'Compras Import'!C175</f>
        <v/>
      </c>
      <c r="D175" s="20" t="str">
        <f>'Compras Import'!D175</f>
        <v/>
      </c>
      <c r="E175" s="7" t="str">
        <f>'Compras Import'!E175</f>
        <v/>
      </c>
      <c r="F175" s="7" t="str">
        <f>'Compras Import'!F175</f>
        <v/>
      </c>
      <c r="G175" s="7" t="str">
        <f>'Compras Import'!G175</f>
        <v/>
      </c>
      <c r="H175" s="7" t="str">
        <f>'Compras Import'!H175</f>
        <v/>
      </c>
      <c r="I175" s="7" t="str">
        <f>'Compras Import'!I175</f>
        <v/>
      </c>
      <c r="J175" s="7" t="str">
        <f>'Compras Import'!J175</f>
        <v/>
      </c>
      <c r="K175" s="7" t="str">
        <f>'Compras Import'!K175</f>
        <v/>
      </c>
      <c r="L175" s="7" t="str">
        <f>'Compras Import'!L175</f>
        <v/>
      </c>
      <c r="M175" s="7" t="str">
        <f>'Compras Import'!M175</f>
        <v/>
      </c>
      <c r="N175" s="19" t="str">
        <f>'Compras Import'!N175</f>
        <v/>
      </c>
      <c r="O175" s="19" t="str">
        <f>'Compras Import'!O175</f>
        <v/>
      </c>
      <c r="P175" s="7" t="str">
        <f>'Compras Import'!P175</f>
        <v/>
      </c>
      <c r="Q175" s="19" t="str">
        <f>'Compras Import'!Q175</f>
        <v/>
      </c>
    </row>
    <row r="176" ht="15.75" customHeight="1">
      <c r="A176" s="7" t="str">
        <f>'Compras Import'!A176</f>
        <v/>
      </c>
      <c r="B176" s="7" t="str">
        <f>'Compras Import'!B176</f>
        <v/>
      </c>
      <c r="C176" s="7" t="str">
        <f>'Compras Import'!C176</f>
        <v/>
      </c>
      <c r="D176" s="20" t="str">
        <f>'Compras Import'!D176</f>
        <v/>
      </c>
      <c r="E176" s="19" t="str">
        <f>'Compras Import'!E176</f>
        <v/>
      </c>
      <c r="F176" s="19" t="str">
        <f>'Compras Import'!F176</f>
        <v/>
      </c>
      <c r="G176" s="19" t="str">
        <f>'Compras Import'!G176</f>
        <v/>
      </c>
      <c r="H176" s="19" t="str">
        <f>'Compras Import'!H176</f>
        <v/>
      </c>
      <c r="I176" s="19" t="str">
        <f>'Compras Import'!I176</f>
        <v/>
      </c>
      <c r="J176" s="19" t="str">
        <f>'Compras Import'!J176</f>
        <v/>
      </c>
      <c r="K176" s="19" t="str">
        <f>'Compras Import'!K176</f>
        <v/>
      </c>
      <c r="L176" s="19" t="str">
        <f>'Compras Import'!L176</f>
        <v/>
      </c>
      <c r="M176" s="19" t="str">
        <f>'Compras Import'!M176</f>
        <v/>
      </c>
      <c r="N176" s="19" t="str">
        <f>'Compras Import'!N176</f>
        <v/>
      </c>
      <c r="O176" s="19" t="str">
        <f>'Compras Import'!O176</f>
        <v/>
      </c>
      <c r="P176" s="7" t="str">
        <f>'Compras Import'!P176</f>
        <v/>
      </c>
      <c r="Q176" s="19" t="str">
        <f>'Compras Import'!Q176</f>
        <v/>
      </c>
    </row>
    <row r="177" ht="15.75" customHeight="1">
      <c r="A177" s="7" t="str">
        <f>'Compras Import'!A177</f>
        <v/>
      </c>
      <c r="B177" s="7" t="str">
        <f>'Compras Import'!B177</f>
        <v/>
      </c>
      <c r="C177" s="7" t="str">
        <f>'Compras Import'!C177</f>
        <v/>
      </c>
      <c r="D177" s="20" t="str">
        <f>'Compras Import'!D177</f>
        <v/>
      </c>
      <c r="E177" s="7" t="str">
        <f>'Compras Import'!E177</f>
        <v/>
      </c>
      <c r="F177" s="19" t="str">
        <f>'Compras Import'!F177</f>
        <v/>
      </c>
      <c r="G177" s="19" t="str">
        <f>'Compras Import'!G177</f>
        <v/>
      </c>
      <c r="H177" s="7" t="str">
        <f>'Compras Import'!H177</f>
        <v/>
      </c>
      <c r="I177" s="7" t="str">
        <f>'Compras Import'!I177</f>
        <v/>
      </c>
      <c r="J177" s="7" t="str">
        <f>'Compras Import'!J177</f>
        <v/>
      </c>
      <c r="K177" s="7" t="str">
        <f>'Compras Import'!K177</f>
        <v/>
      </c>
      <c r="L177" s="19" t="str">
        <f>'Compras Import'!L177</f>
        <v/>
      </c>
      <c r="M177" s="19" t="str">
        <f>'Compras Import'!M177</f>
        <v/>
      </c>
      <c r="N177" s="7" t="str">
        <f>'Compras Import'!N177</f>
        <v/>
      </c>
      <c r="O177" s="7" t="str">
        <f>'Compras Import'!O177</f>
        <v/>
      </c>
      <c r="P177" s="7" t="str">
        <f>'Compras Import'!P177</f>
        <v/>
      </c>
      <c r="Q177" s="19" t="str">
        <f>'Compras Import'!Q177</f>
        <v/>
      </c>
    </row>
    <row r="178" ht="15.75" customHeight="1">
      <c r="A178" s="7" t="str">
        <f>'Compras Import'!A178</f>
        <v/>
      </c>
      <c r="B178" s="7" t="str">
        <f>'Compras Import'!B178</f>
        <v/>
      </c>
      <c r="C178" s="7" t="str">
        <f>'Compras Import'!C178</f>
        <v/>
      </c>
      <c r="D178" s="20" t="str">
        <f>'Compras Import'!D178</f>
        <v/>
      </c>
      <c r="E178" s="7" t="str">
        <f>'Compras Import'!E178</f>
        <v/>
      </c>
      <c r="F178" s="7" t="str">
        <f>'Compras Import'!F178</f>
        <v/>
      </c>
      <c r="G178" s="7" t="str">
        <f>'Compras Import'!G178</f>
        <v/>
      </c>
      <c r="H178" s="7" t="str">
        <f>'Compras Import'!H178</f>
        <v/>
      </c>
      <c r="I178" s="7" t="str">
        <f>'Compras Import'!I178</f>
        <v/>
      </c>
      <c r="J178" s="7" t="str">
        <f>'Compras Import'!J178</f>
        <v/>
      </c>
      <c r="K178" s="7" t="str">
        <f>'Compras Import'!K178</f>
        <v/>
      </c>
      <c r="L178" s="7" t="str">
        <f>'Compras Import'!L178</f>
        <v/>
      </c>
      <c r="M178" s="7" t="str">
        <f>'Compras Import'!M178</f>
        <v/>
      </c>
      <c r="N178" s="19" t="str">
        <f>'Compras Import'!N178</f>
        <v/>
      </c>
      <c r="O178" s="19" t="str">
        <f>'Compras Import'!O178</f>
        <v/>
      </c>
      <c r="P178" s="7" t="str">
        <f>'Compras Import'!P178</f>
        <v/>
      </c>
      <c r="Q178" s="19" t="str">
        <f>'Compras Import'!Q178</f>
        <v/>
      </c>
    </row>
    <row r="179" ht="15.75" customHeight="1">
      <c r="A179" s="7" t="str">
        <f>'Compras Import'!A179</f>
        <v/>
      </c>
      <c r="B179" s="7" t="str">
        <f>'Compras Import'!B179</f>
        <v/>
      </c>
      <c r="C179" s="7" t="str">
        <f>'Compras Import'!C179</f>
        <v/>
      </c>
      <c r="D179" s="20" t="str">
        <f>'Compras Import'!D179</f>
        <v/>
      </c>
      <c r="E179" s="7" t="str">
        <f>'Compras Import'!E179</f>
        <v/>
      </c>
      <c r="F179" s="7" t="str">
        <f>'Compras Import'!F179</f>
        <v/>
      </c>
      <c r="G179" s="7" t="str">
        <f>'Compras Import'!G179</f>
        <v/>
      </c>
      <c r="H179" s="7" t="str">
        <f>'Compras Import'!H179</f>
        <v/>
      </c>
      <c r="I179" s="7" t="str">
        <f>'Compras Import'!I179</f>
        <v/>
      </c>
      <c r="J179" s="7" t="str">
        <f>'Compras Import'!J179</f>
        <v/>
      </c>
      <c r="K179" s="7" t="str">
        <f>'Compras Import'!K179</f>
        <v/>
      </c>
      <c r="L179" s="7" t="str">
        <f>'Compras Import'!L179</f>
        <v/>
      </c>
      <c r="M179" s="7" t="str">
        <f>'Compras Import'!M179</f>
        <v/>
      </c>
      <c r="N179" s="7" t="str">
        <f>'Compras Import'!N179</f>
        <v/>
      </c>
      <c r="O179" s="19" t="str">
        <f>'Compras Import'!O179</f>
        <v/>
      </c>
      <c r="P179" s="7" t="str">
        <f>'Compras Import'!P179</f>
        <v/>
      </c>
      <c r="Q179" s="19" t="str">
        <f>'Compras Import'!Q179</f>
        <v/>
      </c>
    </row>
    <row r="180" ht="15.75" customHeight="1">
      <c r="A180" s="7" t="str">
        <f>'Compras Import'!A180</f>
        <v/>
      </c>
      <c r="B180" s="7" t="str">
        <f>'Compras Import'!B180</f>
        <v/>
      </c>
      <c r="C180" s="7" t="str">
        <f>'Compras Import'!C180</f>
        <v/>
      </c>
      <c r="D180" s="20" t="str">
        <f>'Compras Import'!D180</f>
        <v/>
      </c>
      <c r="E180" s="7" t="str">
        <f>'Compras Import'!E180</f>
        <v/>
      </c>
      <c r="F180" s="7" t="str">
        <f>'Compras Import'!F180</f>
        <v/>
      </c>
      <c r="G180" s="7" t="str">
        <f>'Compras Import'!G180</f>
        <v/>
      </c>
      <c r="H180" s="7" t="str">
        <f>'Compras Import'!H180</f>
        <v/>
      </c>
      <c r="I180" s="7" t="str">
        <f>'Compras Import'!I180</f>
        <v/>
      </c>
      <c r="J180" s="7" t="str">
        <f>'Compras Import'!J180</f>
        <v/>
      </c>
      <c r="K180" s="7" t="str">
        <f>'Compras Import'!K180</f>
        <v/>
      </c>
      <c r="L180" s="7" t="str">
        <f>'Compras Import'!L180</f>
        <v/>
      </c>
      <c r="M180" s="7" t="str">
        <f>'Compras Import'!M180</f>
        <v/>
      </c>
      <c r="N180" s="7" t="str">
        <f>'Compras Import'!N180</f>
        <v/>
      </c>
      <c r="O180" s="7" t="str">
        <f>'Compras Import'!O180</f>
        <v/>
      </c>
      <c r="P180" s="19" t="str">
        <f>'Compras Import'!P180</f>
        <v/>
      </c>
      <c r="Q180" s="19" t="str">
        <f>'Compras Import'!Q180</f>
        <v/>
      </c>
    </row>
    <row r="181" ht="15.75" customHeight="1">
      <c r="A181" s="7" t="str">
        <f>'Compras Import'!A181</f>
        <v/>
      </c>
      <c r="B181" s="7" t="str">
        <f>'Compras Import'!B181</f>
        <v/>
      </c>
      <c r="C181" s="7" t="str">
        <f>'Compras Import'!C181</f>
        <v/>
      </c>
      <c r="D181" s="20" t="str">
        <f>'Compras Import'!D181</f>
        <v/>
      </c>
      <c r="E181" s="7" t="str">
        <f>'Compras Import'!E181</f>
        <v/>
      </c>
      <c r="F181" s="7" t="str">
        <f>'Compras Import'!F181</f>
        <v/>
      </c>
      <c r="G181" s="7" t="str">
        <f>'Compras Import'!G181</f>
        <v/>
      </c>
      <c r="H181" s="7" t="str">
        <f>'Compras Import'!H181</f>
        <v/>
      </c>
      <c r="I181" s="19" t="str">
        <f>'Compras Import'!I181</f>
        <v/>
      </c>
      <c r="J181" s="7" t="str">
        <f>'Compras Import'!J181</f>
        <v/>
      </c>
      <c r="K181" s="7" t="str">
        <f>'Compras Import'!K181</f>
        <v/>
      </c>
      <c r="L181" s="7" t="str">
        <f>'Compras Import'!L181</f>
        <v/>
      </c>
      <c r="M181" s="7" t="str">
        <f>'Compras Import'!M181</f>
        <v/>
      </c>
      <c r="N181" s="7" t="str">
        <f>'Compras Import'!N181</f>
        <v/>
      </c>
      <c r="O181" s="7" t="str">
        <f>'Compras Import'!O181</f>
        <v/>
      </c>
      <c r="P181" s="7" t="str">
        <f>'Compras Import'!P181</f>
        <v/>
      </c>
      <c r="Q181" s="19" t="str">
        <f>'Compras Import'!Q181</f>
        <v/>
      </c>
    </row>
    <row r="182" ht="15.75" customHeight="1">
      <c r="A182" s="7" t="str">
        <f>'Compras Import'!A182</f>
        <v/>
      </c>
      <c r="B182" s="7" t="str">
        <f>'Compras Import'!B182</f>
        <v/>
      </c>
      <c r="C182" s="7" t="str">
        <f>'Compras Import'!C182</f>
        <v/>
      </c>
      <c r="D182" s="20" t="str">
        <f>'Compras Import'!D182</f>
        <v/>
      </c>
      <c r="E182" s="7" t="str">
        <f>'Compras Import'!E182</f>
        <v/>
      </c>
      <c r="F182" s="7" t="str">
        <f>'Compras Import'!F182</f>
        <v/>
      </c>
      <c r="G182" s="7" t="str">
        <f>'Compras Import'!G182</f>
        <v/>
      </c>
      <c r="H182" s="19" t="str">
        <f>'Compras Import'!H182</f>
        <v/>
      </c>
      <c r="I182" s="7" t="str">
        <f>'Compras Import'!I182</f>
        <v/>
      </c>
      <c r="J182" s="7" t="str">
        <f>'Compras Import'!J182</f>
        <v/>
      </c>
      <c r="K182" s="7" t="str">
        <f>'Compras Import'!K182</f>
        <v/>
      </c>
      <c r="L182" s="7" t="str">
        <f>'Compras Import'!L182</f>
        <v/>
      </c>
      <c r="M182" s="7" t="str">
        <f>'Compras Import'!M182</f>
        <v/>
      </c>
      <c r="N182" s="7" t="str">
        <f>'Compras Import'!N182</f>
        <v/>
      </c>
      <c r="O182" s="7" t="str">
        <f>'Compras Import'!O182</f>
        <v/>
      </c>
      <c r="P182" s="7" t="str">
        <f>'Compras Import'!P182</f>
        <v/>
      </c>
      <c r="Q182" s="19" t="str">
        <f>'Compras Import'!Q182</f>
        <v/>
      </c>
    </row>
    <row r="183" ht="15.75" customHeight="1">
      <c r="A183" s="7" t="str">
        <f>'Compras Import'!A183</f>
        <v/>
      </c>
      <c r="B183" s="7" t="str">
        <f>'Compras Import'!B183</f>
        <v/>
      </c>
      <c r="C183" s="7" t="str">
        <f>'Compras Import'!C183</f>
        <v/>
      </c>
      <c r="D183" s="20" t="str">
        <f>'Compras Import'!D183</f>
        <v/>
      </c>
      <c r="E183" s="7" t="str">
        <f>'Compras Import'!E183</f>
        <v/>
      </c>
      <c r="F183" s="19" t="str">
        <f>'Compras Import'!F183</f>
        <v/>
      </c>
      <c r="G183" s="19" t="str">
        <f>'Compras Import'!G183</f>
        <v/>
      </c>
      <c r="H183" s="7" t="str">
        <f>'Compras Import'!H183</f>
        <v/>
      </c>
      <c r="I183" s="7" t="str">
        <f>'Compras Import'!I183</f>
        <v/>
      </c>
      <c r="J183" s="7" t="str">
        <f>'Compras Import'!J183</f>
        <v/>
      </c>
      <c r="K183" s="7" t="str">
        <f>'Compras Import'!K183</f>
        <v/>
      </c>
      <c r="L183" s="19" t="str">
        <f>'Compras Import'!L183</f>
        <v/>
      </c>
      <c r="M183" s="19" t="str">
        <f>'Compras Import'!M183</f>
        <v/>
      </c>
      <c r="N183" s="7" t="str">
        <f>'Compras Import'!N183</f>
        <v/>
      </c>
      <c r="O183" s="7" t="str">
        <f>'Compras Import'!O183</f>
        <v/>
      </c>
      <c r="P183" s="7" t="str">
        <f>'Compras Import'!P183</f>
        <v/>
      </c>
      <c r="Q183" s="19" t="str">
        <f>'Compras Import'!Q183</f>
        <v/>
      </c>
    </row>
    <row r="184" ht="15.75" customHeight="1">
      <c r="A184" s="7" t="str">
        <f>'Compras Import'!A184</f>
        <v/>
      </c>
      <c r="B184" s="7" t="str">
        <f>'Compras Import'!B184</f>
        <v/>
      </c>
      <c r="C184" s="7" t="str">
        <f>'Compras Import'!C184</f>
        <v/>
      </c>
      <c r="D184" s="20" t="str">
        <f>'Compras Import'!D184</f>
        <v/>
      </c>
      <c r="E184" s="7" t="str">
        <f>'Compras Import'!E184</f>
        <v/>
      </c>
      <c r="F184" s="7" t="str">
        <f>'Compras Import'!F184</f>
        <v/>
      </c>
      <c r="G184" s="7" t="str">
        <f>'Compras Import'!G184</f>
        <v/>
      </c>
      <c r="H184" s="7" t="str">
        <f>'Compras Import'!H184</f>
        <v/>
      </c>
      <c r="I184" s="7" t="str">
        <f>'Compras Import'!I184</f>
        <v/>
      </c>
      <c r="J184" s="7" t="str">
        <f>'Compras Import'!J184</f>
        <v/>
      </c>
      <c r="K184" s="7" t="str">
        <f>'Compras Import'!K184</f>
        <v/>
      </c>
      <c r="L184" s="7" t="str">
        <f>'Compras Import'!L184</f>
        <v/>
      </c>
      <c r="M184" s="7" t="str">
        <f>'Compras Import'!M184</f>
        <v/>
      </c>
      <c r="N184" s="19" t="str">
        <f>'Compras Import'!N184</f>
        <v/>
      </c>
      <c r="O184" s="19" t="str">
        <f>'Compras Import'!O184</f>
        <v/>
      </c>
      <c r="P184" s="7" t="str">
        <f>'Compras Import'!P184</f>
        <v/>
      </c>
      <c r="Q184" s="19" t="str">
        <f>'Compras Import'!Q184</f>
        <v/>
      </c>
    </row>
    <row r="185" ht="15.75" customHeight="1">
      <c r="A185" s="7" t="str">
        <f>'Compras Import'!A185</f>
        <v/>
      </c>
      <c r="B185" s="7" t="str">
        <f>'Compras Import'!B185</f>
        <v/>
      </c>
      <c r="C185" s="7" t="str">
        <f>'Compras Import'!C185</f>
        <v/>
      </c>
      <c r="D185" s="20" t="str">
        <f>'Compras Import'!D185</f>
        <v/>
      </c>
      <c r="E185" s="7" t="str">
        <f>'Compras Import'!E185</f>
        <v/>
      </c>
      <c r="F185" s="7" t="str">
        <f>'Compras Import'!F185</f>
        <v/>
      </c>
      <c r="G185" s="7" t="str">
        <f>'Compras Import'!G185</f>
        <v/>
      </c>
      <c r="H185" s="7" t="str">
        <f>'Compras Import'!H185</f>
        <v/>
      </c>
      <c r="I185" s="7" t="str">
        <f>'Compras Import'!I185</f>
        <v/>
      </c>
      <c r="J185" s="7" t="str">
        <f>'Compras Import'!J185</f>
        <v/>
      </c>
      <c r="K185" s="7" t="str">
        <f>'Compras Import'!K185</f>
        <v/>
      </c>
      <c r="L185" s="7" t="str">
        <f>'Compras Import'!L185</f>
        <v/>
      </c>
      <c r="M185" s="7" t="str">
        <f>'Compras Import'!M185</f>
        <v/>
      </c>
      <c r="N185" s="7" t="str">
        <f>'Compras Import'!N185</f>
        <v/>
      </c>
      <c r="O185" s="19" t="str">
        <f>'Compras Import'!O185</f>
        <v/>
      </c>
      <c r="P185" s="7" t="str">
        <f>'Compras Import'!P185</f>
        <v/>
      </c>
      <c r="Q185" s="19" t="str">
        <f>'Compras Import'!Q185</f>
        <v/>
      </c>
    </row>
    <row r="186" ht="15.75" customHeight="1">
      <c r="A186" s="7" t="str">
        <f>'Compras Import'!A186</f>
        <v/>
      </c>
      <c r="B186" s="7" t="str">
        <f>'Compras Import'!B186</f>
        <v/>
      </c>
      <c r="C186" s="7" t="str">
        <f>'Compras Import'!C186</f>
        <v/>
      </c>
      <c r="D186" s="20" t="str">
        <f>'Compras Import'!D186</f>
        <v/>
      </c>
      <c r="E186" s="19" t="str">
        <f>'Compras Import'!E186</f>
        <v/>
      </c>
      <c r="F186" s="19" t="str">
        <f>'Compras Import'!F186</f>
        <v/>
      </c>
      <c r="G186" s="19" t="str">
        <f>'Compras Import'!G186</f>
        <v/>
      </c>
      <c r="H186" s="19" t="str">
        <f>'Compras Import'!H186</f>
        <v/>
      </c>
      <c r="I186" s="19" t="str">
        <f>'Compras Import'!I186</f>
        <v/>
      </c>
      <c r="J186" s="19" t="str">
        <f>'Compras Import'!J186</f>
        <v/>
      </c>
      <c r="K186" s="19" t="str">
        <f>'Compras Import'!K186</f>
        <v/>
      </c>
      <c r="L186" s="19" t="str">
        <f>'Compras Import'!L186</f>
        <v/>
      </c>
      <c r="M186" s="19" t="str">
        <f>'Compras Import'!M186</f>
        <v/>
      </c>
      <c r="N186" s="19" t="str">
        <f>'Compras Import'!N186</f>
        <v/>
      </c>
      <c r="O186" s="19" t="str">
        <f>'Compras Import'!O186</f>
        <v/>
      </c>
      <c r="P186" s="7" t="str">
        <f>'Compras Import'!P186</f>
        <v/>
      </c>
      <c r="Q186" s="19" t="str">
        <f>'Compras Import'!Q186</f>
        <v/>
      </c>
    </row>
    <row r="187" ht="15.75" customHeight="1">
      <c r="A187" s="7" t="str">
        <f>'Compras Import'!A187</f>
        <v/>
      </c>
      <c r="B187" s="7" t="str">
        <f>'Compras Import'!B187</f>
        <v/>
      </c>
      <c r="C187" s="7" t="str">
        <f>'Compras Import'!C187</f>
        <v/>
      </c>
      <c r="D187" s="20" t="str">
        <f>'Compras Import'!D187</f>
        <v/>
      </c>
      <c r="E187" s="19" t="str">
        <f>'Compras Import'!E187</f>
        <v/>
      </c>
      <c r="F187" s="19" t="str">
        <f>'Compras Import'!F187</f>
        <v/>
      </c>
      <c r="G187" s="19" t="str">
        <f>'Compras Import'!G187</f>
        <v/>
      </c>
      <c r="H187" s="19" t="str">
        <f>'Compras Import'!H187</f>
        <v/>
      </c>
      <c r="I187" s="19" t="str">
        <f>'Compras Import'!I187</f>
        <v/>
      </c>
      <c r="J187" s="19" t="str">
        <f>'Compras Import'!J187</f>
        <v/>
      </c>
      <c r="K187" s="19" t="str">
        <f>'Compras Import'!K187</f>
        <v/>
      </c>
      <c r="L187" s="19" t="str">
        <f>'Compras Import'!L187</f>
        <v/>
      </c>
      <c r="M187" s="19" t="str">
        <f>'Compras Import'!M187</f>
        <v/>
      </c>
      <c r="N187" s="19" t="str">
        <f>'Compras Import'!N187</f>
        <v/>
      </c>
      <c r="O187" s="19" t="str">
        <f>'Compras Import'!O187</f>
        <v/>
      </c>
      <c r="P187" s="7" t="str">
        <f>'Compras Import'!P187</f>
        <v/>
      </c>
      <c r="Q187" s="19" t="str">
        <f>'Compras Import'!Q187</f>
        <v/>
      </c>
    </row>
    <row r="188" ht="15.75" customHeight="1">
      <c r="A188" s="7" t="str">
        <f>'Compras Import'!A188</f>
        <v/>
      </c>
      <c r="B188" s="7" t="str">
        <f>'Compras Import'!B188</f>
        <v/>
      </c>
      <c r="C188" s="7" t="str">
        <f>'Compras Import'!C188</f>
        <v/>
      </c>
      <c r="D188" s="20" t="str">
        <f>'Compras Import'!D188</f>
        <v/>
      </c>
      <c r="E188" s="7" t="str">
        <f>'Compras Import'!E188</f>
        <v/>
      </c>
      <c r="F188" s="7" t="str">
        <f>'Compras Import'!F188</f>
        <v/>
      </c>
      <c r="G188" s="7" t="str">
        <f>'Compras Import'!G188</f>
        <v/>
      </c>
      <c r="H188" s="7" t="str">
        <f>'Compras Import'!H188</f>
        <v/>
      </c>
      <c r="I188" s="7" t="str">
        <f>'Compras Import'!I188</f>
        <v/>
      </c>
      <c r="J188" s="7" t="str">
        <f>'Compras Import'!J188</f>
        <v/>
      </c>
      <c r="K188" s="7" t="str">
        <f>'Compras Import'!K188</f>
        <v/>
      </c>
      <c r="L188" s="7" t="str">
        <f>'Compras Import'!L188</f>
        <v/>
      </c>
      <c r="M188" s="7" t="str">
        <f>'Compras Import'!M188</f>
        <v/>
      </c>
      <c r="N188" s="7" t="str">
        <f>'Compras Import'!N188</f>
        <v/>
      </c>
      <c r="O188" s="7" t="str">
        <f>'Compras Import'!O188</f>
        <v/>
      </c>
      <c r="P188" s="19" t="str">
        <f>'Compras Import'!P188</f>
        <v/>
      </c>
      <c r="Q188" s="19" t="str">
        <f>'Compras Import'!Q188</f>
        <v/>
      </c>
    </row>
    <row r="189" ht="15.75" customHeight="1">
      <c r="A189" s="7" t="str">
        <f>'Compras Import'!A189</f>
        <v/>
      </c>
      <c r="B189" s="7" t="str">
        <f>'Compras Import'!B189</f>
        <v/>
      </c>
      <c r="C189" s="7" t="str">
        <f>'Compras Import'!C189</f>
        <v/>
      </c>
      <c r="D189" s="20" t="str">
        <f>'Compras Import'!D189</f>
        <v/>
      </c>
      <c r="E189" s="7" t="str">
        <f>'Compras Import'!E189</f>
        <v/>
      </c>
      <c r="F189" s="7" t="str">
        <f>'Compras Import'!F189</f>
        <v/>
      </c>
      <c r="G189" s="7" t="str">
        <f>'Compras Import'!G189</f>
        <v/>
      </c>
      <c r="H189" s="19" t="str">
        <f>'Compras Import'!H189</f>
        <v/>
      </c>
      <c r="I189" s="19" t="str">
        <f>'Compras Import'!I189</f>
        <v/>
      </c>
      <c r="J189" s="7" t="str">
        <f>'Compras Import'!J189</f>
        <v/>
      </c>
      <c r="K189" s="7" t="str">
        <f>'Compras Import'!K189</f>
        <v/>
      </c>
      <c r="L189" s="7" t="str">
        <f>'Compras Import'!L189</f>
        <v/>
      </c>
      <c r="M189" s="7" t="str">
        <f>'Compras Import'!M189</f>
        <v/>
      </c>
      <c r="N189" s="7" t="str">
        <f>'Compras Import'!N189</f>
        <v/>
      </c>
      <c r="O189" s="19" t="str">
        <f>'Compras Import'!O189</f>
        <v/>
      </c>
      <c r="P189" s="7" t="str">
        <f>'Compras Import'!P189</f>
        <v/>
      </c>
      <c r="Q189" s="19" t="str">
        <f>'Compras Import'!Q189</f>
        <v/>
      </c>
    </row>
    <row r="190" ht="15.75" customHeight="1">
      <c r="A190" s="7" t="str">
        <f>'Compras Import'!A190</f>
        <v/>
      </c>
      <c r="B190" s="7" t="str">
        <f>'Compras Import'!B190</f>
        <v/>
      </c>
      <c r="C190" s="7" t="str">
        <f>'Compras Import'!C190</f>
        <v/>
      </c>
      <c r="D190" s="20" t="str">
        <f>'Compras Import'!D190</f>
        <v/>
      </c>
      <c r="E190" s="7" t="str">
        <f>'Compras Import'!E190</f>
        <v/>
      </c>
      <c r="F190" s="7" t="str">
        <f>'Compras Import'!F190</f>
        <v/>
      </c>
      <c r="G190" s="7" t="str">
        <f>'Compras Import'!G190</f>
        <v/>
      </c>
      <c r="H190" s="7" t="str">
        <f>'Compras Import'!H190</f>
        <v/>
      </c>
      <c r="I190" s="19" t="str">
        <f>'Compras Import'!I190</f>
        <v/>
      </c>
      <c r="J190" s="19" t="str">
        <f>'Compras Import'!J190</f>
        <v/>
      </c>
      <c r="K190" s="7" t="str">
        <f>'Compras Import'!K190</f>
        <v/>
      </c>
      <c r="L190" s="7" t="str">
        <f>'Compras Import'!L190</f>
        <v/>
      </c>
      <c r="M190" s="7" t="str">
        <f>'Compras Import'!M190</f>
        <v/>
      </c>
      <c r="N190" s="7" t="str">
        <f>'Compras Import'!N190</f>
        <v/>
      </c>
      <c r="O190" s="7" t="str">
        <f>'Compras Import'!O190</f>
        <v/>
      </c>
      <c r="P190" s="7" t="str">
        <f>'Compras Import'!P190</f>
        <v/>
      </c>
      <c r="Q190" s="19" t="str">
        <f>'Compras Import'!Q190</f>
        <v/>
      </c>
    </row>
    <row r="191" ht="15.75" customHeight="1">
      <c r="A191" s="7" t="str">
        <f>'Compras Import'!A191</f>
        <v/>
      </c>
      <c r="B191" s="7" t="str">
        <f>'Compras Import'!B191</f>
        <v/>
      </c>
      <c r="C191" s="7" t="str">
        <f>'Compras Import'!C191</f>
        <v/>
      </c>
      <c r="D191" s="20" t="str">
        <f>'Compras Import'!D191</f>
        <v/>
      </c>
      <c r="E191" s="7" t="str">
        <f>'Compras Import'!E191</f>
        <v/>
      </c>
      <c r="F191" s="19" t="str">
        <f>'Compras Import'!F191</f>
        <v/>
      </c>
      <c r="G191" s="7" t="str">
        <f>'Compras Import'!G191</f>
        <v/>
      </c>
      <c r="H191" s="7" t="str">
        <f>'Compras Import'!H191</f>
        <v/>
      </c>
      <c r="I191" s="7" t="str">
        <f>'Compras Import'!I191</f>
        <v/>
      </c>
      <c r="J191" s="7" t="str">
        <f>'Compras Import'!J191</f>
        <v/>
      </c>
      <c r="K191" s="7" t="str">
        <f>'Compras Import'!K191</f>
        <v/>
      </c>
      <c r="L191" s="7" t="str">
        <f>'Compras Import'!L191</f>
        <v/>
      </c>
      <c r="M191" s="7" t="str">
        <f>'Compras Import'!M191</f>
        <v/>
      </c>
      <c r="N191" s="7" t="str">
        <f>'Compras Import'!N191</f>
        <v/>
      </c>
      <c r="O191" s="7" t="str">
        <f>'Compras Import'!O191</f>
        <v/>
      </c>
      <c r="P191" s="7" t="str">
        <f>'Compras Import'!P191</f>
        <v/>
      </c>
      <c r="Q191" s="19" t="str">
        <f>'Compras Import'!Q191</f>
        <v/>
      </c>
    </row>
    <row r="192" ht="15.75" customHeight="1">
      <c r="A192" s="7" t="str">
        <f>'Compras Import'!A192</f>
        <v/>
      </c>
      <c r="B192" s="7" t="str">
        <f>'Compras Import'!B192</f>
        <v/>
      </c>
      <c r="C192" s="7" t="str">
        <f>'Compras Import'!C192</f>
        <v/>
      </c>
      <c r="D192" s="20" t="str">
        <f>'Compras Import'!D192</f>
        <v/>
      </c>
      <c r="E192" s="7" t="str">
        <f>'Compras Import'!E192</f>
        <v/>
      </c>
      <c r="F192" s="19" t="str">
        <f>'Compras Import'!F192</f>
        <v/>
      </c>
      <c r="G192" s="19" t="str">
        <f>'Compras Import'!G192</f>
        <v/>
      </c>
      <c r="H192" s="7" t="str">
        <f>'Compras Import'!H192</f>
        <v/>
      </c>
      <c r="I192" s="7" t="str">
        <f>'Compras Import'!I192</f>
        <v/>
      </c>
      <c r="J192" s="7" t="str">
        <f>'Compras Import'!J192</f>
        <v/>
      </c>
      <c r="K192" s="7" t="str">
        <f>'Compras Import'!K192</f>
        <v/>
      </c>
      <c r="L192" s="19" t="str">
        <f>'Compras Import'!L192</f>
        <v/>
      </c>
      <c r="M192" s="19" t="str">
        <f>'Compras Import'!M192</f>
        <v/>
      </c>
      <c r="N192" s="7" t="str">
        <f>'Compras Import'!N192</f>
        <v/>
      </c>
      <c r="O192" s="7" t="str">
        <f>'Compras Import'!O192</f>
        <v/>
      </c>
      <c r="P192" s="7" t="str">
        <f>'Compras Import'!P192</f>
        <v/>
      </c>
      <c r="Q192" s="19" t="str">
        <f>'Compras Import'!Q192</f>
        <v/>
      </c>
    </row>
    <row r="193" ht="15.75" customHeight="1">
      <c r="A193" s="7" t="str">
        <f>'Compras Import'!A193</f>
        <v/>
      </c>
      <c r="B193" s="7" t="str">
        <f>'Compras Import'!B193</f>
        <v/>
      </c>
      <c r="C193" s="7" t="str">
        <f>'Compras Import'!C193</f>
        <v/>
      </c>
      <c r="D193" s="20" t="str">
        <f>'Compras Import'!D193</f>
        <v/>
      </c>
      <c r="E193" s="7" t="str">
        <f>'Compras Import'!E193</f>
        <v/>
      </c>
      <c r="F193" s="7" t="str">
        <f>'Compras Import'!F193</f>
        <v/>
      </c>
      <c r="G193" s="7" t="str">
        <f>'Compras Import'!G193</f>
        <v/>
      </c>
      <c r="H193" s="7" t="str">
        <f>'Compras Import'!H193</f>
        <v/>
      </c>
      <c r="I193" s="7" t="str">
        <f>'Compras Import'!I193</f>
        <v/>
      </c>
      <c r="J193" s="7" t="str">
        <f>'Compras Import'!J193</f>
        <v/>
      </c>
      <c r="K193" s="7" t="str">
        <f>'Compras Import'!K193</f>
        <v/>
      </c>
      <c r="L193" s="7" t="str">
        <f>'Compras Import'!L193</f>
        <v/>
      </c>
      <c r="M193" s="7" t="str">
        <f>'Compras Import'!M193</f>
        <v/>
      </c>
      <c r="N193" s="19" t="str">
        <f>'Compras Import'!N193</f>
        <v/>
      </c>
      <c r="O193" s="19" t="str">
        <f>'Compras Import'!O193</f>
        <v/>
      </c>
      <c r="P193" s="7" t="str">
        <f>'Compras Import'!P193</f>
        <v/>
      </c>
      <c r="Q193" s="19" t="str">
        <f>'Compras Import'!Q193</f>
        <v/>
      </c>
    </row>
    <row r="194" ht="15.75" customHeight="1">
      <c r="A194" s="7" t="str">
        <f>'Compras Import'!A194</f>
        <v/>
      </c>
      <c r="B194" s="7" t="str">
        <f>'Compras Import'!B194</f>
        <v/>
      </c>
      <c r="C194" s="7" t="str">
        <f>'Compras Import'!C194</f>
        <v/>
      </c>
      <c r="D194" s="20" t="str">
        <f>'Compras Import'!D194</f>
        <v/>
      </c>
      <c r="E194" s="7" t="str">
        <f>'Compras Import'!E194</f>
        <v/>
      </c>
      <c r="F194" s="7" t="str">
        <f>'Compras Import'!F194</f>
        <v/>
      </c>
      <c r="G194" s="7" t="str">
        <f>'Compras Import'!G194</f>
        <v/>
      </c>
      <c r="H194" s="7" t="str">
        <f>'Compras Import'!H194</f>
        <v/>
      </c>
      <c r="I194" s="7" t="str">
        <f>'Compras Import'!I194</f>
        <v/>
      </c>
      <c r="J194" s="7" t="str">
        <f>'Compras Import'!J194</f>
        <v/>
      </c>
      <c r="K194" s="7" t="str">
        <f>'Compras Import'!K194</f>
        <v/>
      </c>
      <c r="L194" s="7" t="str">
        <f>'Compras Import'!L194</f>
        <v/>
      </c>
      <c r="M194" s="7" t="str">
        <f>'Compras Import'!M194</f>
        <v/>
      </c>
      <c r="N194" s="7" t="str">
        <f>'Compras Import'!N194</f>
        <v/>
      </c>
      <c r="O194" s="19" t="str">
        <f>'Compras Import'!O194</f>
        <v/>
      </c>
      <c r="P194" s="7" t="str">
        <f>'Compras Import'!P194</f>
        <v/>
      </c>
      <c r="Q194" s="19" t="str">
        <f>'Compras Import'!Q194</f>
        <v/>
      </c>
    </row>
    <row r="195" ht="15.75" customHeight="1">
      <c r="A195" s="7" t="str">
        <f>'Compras Import'!A195</f>
        <v/>
      </c>
      <c r="B195" s="7" t="str">
        <f>'Compras Import'!B195</f>
        <v/>
      </c>
      <c r="C195" s="7" t="str">
        <f>'Compras Import'!C195</f>
        <v/>
      </c>
      <c r="D195" s="20" t="str">
        <f>'Compras Import'!D195</f>
        <v/>
      </c>
      <c r="E195" s="19" t="str">
        <f>'Compras Import'!E195</f>
        <v/>
      </c>
      <c r="F195" s="19" t="str">
        <f>'Compras Import'!F195</f>
        <v/>
      </c>
      <c r="G195" s="19" t="str">
        <f>'Compras Import'!G195</f>
        <v/>
      </c>
      <c r="H195" s="19" t="str">
        <f>'Compras Import'!H195</f>
        <v/>
      </c>
      <c r="I195" s="19" t="str">
        <f>'Compras Import'!I195</f>
        <v/>
      </c>
      <c r="J195" s="19" t="str">
        <f>'Compras Import'!J195</f>
        <v/>
      </c>
      <c r="K195" s="19" t="str">
        <f>'Compras Import'!K195</f>
        <v/>
      </c>
      <c r="L195" s="19" t="str">
        <f>'Compras Import'!L195</f>
        <v/>
      </c>
      <c r="M195" s="19" t="str">
        <f>'Compras Import'!M195</f>
        <v/>
      </c>
      <c r="N195" s="19" t="str">
        <f>'Compras Import'!N195</f>
        <v/>
      </c>
      <c r="O195" s="19" t="str">
        <f>'Compras Import'!O195</f>
        <v/>
      </c>
      <c r="P195" s="7" t="str">
        <f>'Compras Import'!P195</f>
        <v/>
      </c>
      <c r="Q195" s="19" t="str">
        <f>'Compras Import'!Q195</f>
        <v/>
      </c>
    </row>
    <row r="196" ht="15.75" customHeight="1">
      <c r="A196" s="7" t="str">
        <f>'Compras Import'!A196</f>
        <v/>
      </c>
      <c r="B196" s="7" t="str">
        <f>'Compras Import'!B196</f>
        <v/>
      </c>
      <c r="C196" s="7" t="str">
        <f>'Compras Import'!C196</f>
        <v/>
      </c>
      <c r="D196" s="20" t="str">
        <f>'Compras Import'!D196</f>
        <v/>
      </c>
      <c r="E196" s="7" t="str">
        <f>'Compras Import'!E196</f>
        <v/>
      </c>
      <c r="F196" s="7" t="str">
        <f>'Compras Import'!F196</f>
        <v/>
      </c>
      <c r="G196" s="7" t="str">
        <f>'Compras Import'!G196</f>
        <v/>
      </c>
      <c r="H196" s="7" t="str">
        <f>'Compras Import'!H196</f>
        <v/>
      </c>
      <c r="I196" s="7" t="str">
        <f>'Compras Import'!I196</f>
        <v/>
      </c>
      <c r="J196" s="7" t="str">
        <f>'Compras Import'!J196</f>
        <v/>
      </c>
      <c r="K196" s="7" t="str">
        <f>'Compras Import'!K196</f>
        <v/>
      </c>
      <c r="L196" s="7" t="str">
        <f>'Compras Import'!L196</f>
        <v/>
      </c>
      <c r="M196" s="7" t="str">
        <f>'Compras Import'!M196</f>
        <v/>
      </c>
      <c r="N196" s="7" t="str">
        <f>'Compras Import'!N196</f>
        <v/>
      </c>
      <c r="O196" s="7" t="str">
        <f>'Compras Import'!O196</f>
        <v/>
      </c>
      <c r="P196" s="19" t="str">
        <f>'Compras Import'!P196</f>
        <v/>
      </c>
      <c r="Q196" s="19" t="str">
        <f>'Compras Import'!Q196</f>
        <v/>
      </c>
    </row>
    <row r="197" ht="15.75" customHeight="1">
      <c r="A197" s="7" t="str">
        <f>'Compras Import'!A197</f>
        <v/>
      </c>
      <c r="B197" s="7" t="str">
        <f>'Compras Import'!B197</f>
        <v/>
      </c>
      <c r="C197" s="7" t="str">
        <f>'Compras Import'!C197</f>
        <v/>
      </c>
      <c r="D197" s="20" t="str">
        <f>'Compras Import'!D197</f>
        <v/>
      </c>
      <c r="E197" s="7" t="str">
        <f>'Compras Import'!E197</f>
        <v/>
      </c>
      <c r="F197" s="19" t="str">
        <f>'Compras Import'!F197</f>
        <v/>
      </c>
      <c r="G197" s="19" t="str">
        <f>'Compras Import'!G197</f>
        <v/>
      </c>
      <c r="H197" s="7" t="str">
        <f>'Compras Import'!H197</f>
        <v/>
      </c>
      <c r="I197" s="7" t="str">
        <f>'Compras Import'!I197</f>
        <v/>
      </c>
      <c r="J197" s="7" t="str">
        <f>'Compras Import'!J197</f>
        <v/>
      </c>
      <c r="K197" s="7" t="str">
        <f>'Compras Import'!K197</f>
        <v/>
      </c>
      <c r="L197" s="19" t="str">
        <f>'Compras Import'!L197</f>
        <v/>
      </c>
      <c r="M197" s="19" t="str">
        <f>'Compras Import'!M197</f>
        <v/>
      </c>
      <c r="N197" s="7" t="str">
        <f>'Compras Import'!N197</f>
        <v/>
      </c>
      <c r="O197" s="7" t="str">
        <f>'Compras Import'!O197</f>
        <v/>
      </c>
      <c r="P197" s="7" t="str">
        <f>'Compras Import'!P197</f>
        <v/>
      </c>
      <c r="Q197" s="19" t="str">
        <f>'Compras Import'!Q197</f>
        <v/>
      </c>
    </row>
    <row r="198" ht="15.75" customHeight="1">
      <c r="A198" s="7" t="str">
        <f>'Compras Import'!A198</f>
        <v/>
      </c>
      <c r="B198" s="7" t="str">
        <f>'Compras Import'!B198</f>
        <v/>
      </c>
      <c r="C198" s="7" t="str">
        <f>'Compras Import'!C198</f>
        <v/>
      </c>
      <c r="D198" s="20" t="str">
        <f>'Compras Import'!D198</f>
        <v/>
      </c>
      <c r="E198" s="7" t="str">
        <f>'Compras Import'!E198</f>
        <v/>
      </c>
      <c r="F198" s="7" t="str">
        <f>'Compras Import'!F198</f>
        <v/>
      </c>
      <c r="G198" s="7" t="str">
        <f>'Compras Import'!G198</f>
        <v/>
      </c>
      <c r="H198" s="7" t="str">
        <f>'Compras Import'!H198</f>
        <v/>
      </c>
      <c r="I198" s="7" t="str">
        <f>'Compras Import'!I198</f>
        <v/>
      </c>
      <c r="J198" s="7" t="str">
        <f>'Compras Import'!J198</f>
        <v/>
      </c>
      <c r="K198" s="7" t="str">
        <f>'Compras Import'!K198</f>
        <v/>
      </c>
      <c r="L198" s="7" t="str">
        <f>'Compras Import'!L198</f>
        <v/>
      </c>
      <c r="M198" s="7" t="str">
        <f>'Compras Import'!M198</f>
        <v/>
      </c>
      <c r="N198" s="7" t="str">
        <f>'Compras Import'!N198</f>
        <v/>
      </c>
      <c r="O198" s="19" t="str">
        <f>'Compras Import'!O198</f>
        <v/>
      </c>
      <c r="P198" s="7" t="str">
        <f>'Compras Import'!P198</f>
        <v/>
      </c>
      <c r="Q198" s="19" t="str">
        <f>'Compras Import'!Q198</f>
        <v/>
      </c>
    </row>
    <row r="199" ht="15.75" customHeight="1">
      <c r="A199" s="7" t="str">
        <f>'Compras Import'!A199</f>
        <v/>
      </c>
      <c r="B199" s="7" t="str">
        <f>'Compras Import'!B199</f>
        <v/>
      </c>
      <c r="C199" s="7" t="str">
        <f>'Compras Import'!C199</f>
        <v/>
      </c>
      <c r="D199" s="20" t="str">
        <f>'Compras Import'!D199</f>
        <v/>
      </c>
      <c r="E199" s="19" t="str">
        <f>'Compras Import'!E199</f>
        <v/>
      </c>
      <c r="F199" s="19" t="str">
        <f>'Compras Import'!F199</f>
        <v/>
      </c>
      <c r="G199" s="19" t="str">
        <f>'Compras Import'!G199</f>
        <v/>
      </c>
      <c r="H199" s="19" t="str">
        <f>'Compras Import'!H199</f>
        <v/>
      </c>
      <c r="I199" s="19" t="str">
        <f>'Compras Import'!I199</f>
        <v/>
      </c>
      <c r="J199" s="19" t="str">
        <f>'Compras Import'!J199</f>
        <v/>
      </c>
      <c r="K199" s="19" t="str">
        <f>'Compras Import'!K199</f>
        <v/>
      </c>
      <c r="L199" s="19" t="str">
        <f>'Compras Import'!L199</f>
        <v/>
      </c>
      <c r="M199" s="19" t="str">
        <f>'Compras Import'!M199</f>
        <v/>
      </c>
      <c r="N199" s="19" t="str">
        <f>'Compras Import'!N199</f>
        <v/>
      </c>
      <c r="O199" s="19" t="str">
        <f>'Compras Import'!O199</f>
        <v/>
      </c>
      <c r="P199" s="7" t="str">
        <f>'Compras Import'!P199</f>
        <v/>
      </c>
      <c r="Q199" s="19" t="str">
        <f>'Compras Import'!Q199</f>
        <v/>
      </c>
    </row>
    <row r="200" ht="15.75" customHeight="1">
      <c r="A200" s="7" t="str">
        <f>'Compras Import'!A200</f>
        <v/>
      </c>
      <c r="B200" s="7" t="str">
        <f>'Compras Import'!B200</f>
        <v/>
      </c>
      <c r="C200" s="7" t="str">
        <f>'Compras Import'!C200</f>
        <v/>
      </c>
      <c r="D200" s="20" t="str">
        <f>'Compras Import'!D200</f>
        <v/>
      </c>
      <c r="E200" s="19" t="str">
        <f>'Compras Import'!E200</f>
        <v/>
      </c>
      <c r="F200" s="19" t="str">
        <f>'Compras Import'!F200</f>
        <v/>
      </c>
      <c r="G200" s="19" t="str">
        <f>'Compras Import'!G200</f>
        <v/>
      </c>
      <c r="H200" s="19" t="str">
        <f>'Compras Import'!H200</f>
        <v/>
      </c>
      <c r="I200" s="19" t="str">
        <f>'Compras Import'!I200</f>
        <v/>
      </c>
      <c r="J200" s="19" t="str">
        <f>'Compras Import'!J200</f>
        <v/>
      </c>
      <c r="K200" s="19" t="str">
        <f>'Compras Import'!K200</f>
        <v/>
      </c>
      <c r="L200" s="19" t="str">
        <f>'Compras Import'!L200</f>
        <v/>
      </c>
      <c r="M200" s="19" t="str">
        <f>'Compras Import'!M200</f>
        <v/>
      </c>
      <c r="N200" s="19" t="str">
        <f>'Compras Import'!N200</f>
        <v/>
      </c>
      <c r="O200" s="19" t="str">
        <f>'Compras Import'!O200</f>
        <v/>
      </c>
      <c r="P200" s="7" t="str">
        <f>'Compras Import'!P200</f>
        <v/>
      </c>
      <c r="Q200" s="19" t="str">
        <f>'Compras Import'!Q200</f>
        <v/>
      </c>
    </row>
    <row r="201" ht="15.75" customHeight="1">
      <c r="A201" s="7" t="str">
        <f>'Compras Import'!A201</f>
        <v/>
      </c>
      <c r="B201" s="7" t="str">
        <f>'Compras Import'!B201</f>
        <v/>
      </c>
      <c r="C201" s="7" t="str">
        <f>'Compras Import'!C201</f>
        <v/>
      </c>
      <c r="D201" s="20" t="str">
        <f>'Compras Import'!D201</f>
        <v/>
      </c>
      <c r="E201" s="7" t="str">
        <f>'Compras Import'!E201</f>
        <v/>
      </c>
      <c r="F201" s="7" t="str">
        <f>'Compras Import'!F201</f>
        <v/>
      </c>
      <c r="G201" s="7" t="str">
        <f>'Compras Import'!G201</f>
        <v/>
      </c>
      <c r="H201" s="7" t="str">
        <f>'Compras Import'!H201</f>
        <v/>
      </c>
      <c r="I201" s="7" t="str">
        <f>'Compras Import'!I201</f>
        <v/>
      </c>
      <c r="J201" s="7" t="str">
        <f>'Compras Import'!J201</f>
        <v/>
      </c>
      <c r="K201" s="7" t="str">
        <f>'Compras Import'!K201</f>
        <v/>
      </c>
      <c r="L201" s="7" t="str">
        <f>'Compras Import'!L201</f>
        <v/>
      </c>
      <c r="M201" s="7" t="str">
        <f>'Compras Import'!M201</f>
        <v/>
      </c>
      <c r="N201" s="7" t="str">
        <f>'Compras Import'!N201</f>
        <v/>
      </c>
      <c r="O201" s="7" t="str">
        <f>'Compras Import'!O201</f>
        <v/>
      </c>
      <c r="P201" s="19" t="str">
        <f>'Compras Import'!P201</f>
        <v/>
      </c>
      <c r="Q201" s="19" t="str">
        <f>'Compras Import'!Q201</f>
        <v/>
      </c>
    </row>
    <row r="202" ht="15.75" customHeight="1">
      <c r="A202" s="7" t="str">
        <f>'Compras Import'!A202</f>
        <v/>
      </c>
      <c r="B202" s="7" t="str">
        <f>'Compras Import'!B202</f>
        <v/>
      </c>
      <c r="C202" s="7" t="str">
        <f>'Compras Import'!C202</f>
        <v/>
      </c>
      <c r="D202" s="20" t="str">
        <f>'Compras Import'!D202</f>
        <v/>
      </c>
      <c r="E202" s="7" t="str">
        <f>'Compras Import'!E202</f>
        <v/>
      </c>
      <c r="F202" s="7" t="str">
        <f>'Compras Import'!F202</f>
        <v/>
      </c>
      <c r="G202" s="19" t="str">
        <f>'Compras Import'!G202</f>
        <v/>
      </c>
      <c r="H202" s="7" t="str">
        <f>'Compras Import'!H202</f>
        <v/>
      </c>
      <c r="I202" s="7" t="str">
        <f>'Compras Import'!I202</f>
        <v/>
      </c>
      <c r="J202" s="7" t="str">
        <f>'Compras Import'!J202</f>
        <v/>
      </c>
      <c r="K202" s="7" t="str">
        <f>'Compras Import'!K202</f>
        <v/>
      </c>
      <c r="L202" s="7" t="str">
        <f>'Compras Import'!L202</f>
        <v/>
      </c>
      <c r="M202" s="7" t="str">
        <f>'Compras Import'!M202</f>
        <v/>
      </c>
      <c r="N202" s="7" t="str">
        <f>'Compras Import'!N202</f>
        <v/>
      </c>
      <c r="O202" s="7" t="str">
        <f>'Compras Import'!O202</f>
        <v/>
      </c>
      <c r="P202" s="7" t="str">
        <f>'Compras Import'!P202</f>
        <v/>
      </c>
      <c r="Q202" s="19" t="str">
        <f>'Compras Import'!Q202</f>
        <v/>
      </c>
    </row>
    <row r="203" ht="15.75" customHeight="1">
      <c r="A203" s="7" t="str">
        <f>'Compras Import'!A203</f>
        <v/>
      </c>
      <c r="B203" s="7" t="str">
        <f>'Compras Import'!B203</f>
        <v/>
      </c>
      <c r="C203" s="7" t="str">
        <f>'Compras Import'!C203</f>
        <v/>
      </c>
      <c r="D203" s="20" t="str">
        <f>'Compras Import'!D203</f>
        <v/>
      </c>
      <c r="E203" s="7" t="str">
        <f>'Compras Import'!E203</f>
        <v/>
      </c>
      <c r="F203" s="19" t="str">
        <f>'Compras Import'!F203</f>
        <v/>
      </c>
      <c r="G203" s="7" t="str">
        <f>'Compras Import'!G203</f>
        <v/>
      </c>
      <c r="H203" s="7" t="str">
        <f>'Compras Import'!H203</f>
        <v/>
      </c>
      <c r="I203" s="7" t="str">
        <f>'Compras Import'!I203</f>
        <v/>
      </c>
      <c r="J203" s="7" t="str">
        <f>'Compras Import'!J203</f>
        <v/>
      </c>
      <c r="K203" s="7" t="str">
        <f>'Compras Import'!K203</f>
        <v/>
      </c>
      <c r="L203" s="7" t="str">
        <f>'Compras Import'!L203</f>
        <v/>
      </c>
      <c r="M203" s="7" t="str">
        <f>'Compras Import'!M203</f>
        <v/>
      </c>
      <c r="N203" s="7" t="str">
        <f>'Compras Import'!N203</f>
        <v/>
      </c>
      <c r="O203" s="7" t="str">
        <f>'Compras Import'!O203</f>
        <v/>
      </c>
      <c r="P203" s="7" t="str">
        <f>'Compras Import'!P203</f>
        <v/>
      </c>
      <c r="Q203" s="19" t="str">
        <f>'Compras Import'!Q203</f>
        <v/>
      </c>
    </row>
    <row r="204" ht="15.75" customHeight="1">
      <c r="A204" s="7" t="str">
        <f>'Compras Import'!A204</f>
        <v/>
      </c>
      <c r="B204" s="7" t="str">
        <f>'Compras Import'!B204</f>
        <v/>
      </c>
      <c r="C204" s="7" t="str">
        <f>'Compras Import'!C204</f>
        <v/>
      </c>
      <c r="D204" s="20" t="str">
        <f>'Compras Import'!D204</f>
        <v/>
      </c>
      <c r="E204" s="7" t="str">
        <f>'Compras Import'!E204</f>
        <v/>
      </c>
      <c r="F204" s="7" t="str">
        <f>'Compras Import'!F204</f>
        <v/>
      </c>
      <c r="G204" s="7" t="str">
        <f>'Compras Import'!G204</f>
        <v/>
      </c>
      <c r="H204" s="19" t="str">
        <f>'Compras Import'!H204</f>
        <v/>
      </c>
      <c r="I204" s="7" t="str">
        <f>'Compras Import'!I204</f>
        <v/>
      </c>
      <c r="J204" s="7" t="str">
        <f>'Compras Import'!J204</f>
        <v/>
      </c>
      <c r="K204" s="7" t="str">
        <f>'Compras Import'!K204</f>
        <v/>
      </c>
      <c r="L204" s="7" t="str">
        <f>'Compras Import'!L204</f>
        <v/>
      </c>
      <c r="M204" s="7" t="str">
        <f>'Compras Import'!M204</f>
        <v/>
      </c>
      <c r="N204" s="7" t="str">
        <f>'Compras Import'!N204</f>
        <v/>
      </c>
      <c r="O204" s="7" t="str">
        <f>'Compras Import'!O204</f>
        <v/>
      </c>
      <c r="P204" s="7" t="str">
        <f>'Compras Import'!P204</f>
        <v/>
      </c>
      <c r="Q204" s="19" t="str">
        <f>'Compras Import'!Q204</f>
        <v/>
      </c>
    </row>
    <row r="205" ht="15.75" customHeight="1">
      <c r="A205" s="7" t="str">
        <f>'Compras Import'!A205</f>
        <v/>
      </c>
      <c r="B205" s="7" t="str">
        <f>'Compras Import'!B205</f>
        <v/>
      </c>
      <c r="C205" s="7" t="str">
        <f>'Compras Import'!C205</f>
        <v/>
      </c>
      <c r="D205" s="20" t="str">
        <f>'Compras Import'!D205</f>
        <v/>
      </c>
      <c r="E205" s="7" t="str">
        <f>'Compras Import'!E205</f>
        <v/>
      </c>
      <c r="F205" s="19" t="str">
        <f>'Compras Import'!F205</f>
        <v/>
      </c>
      <c r="G205" s="7" t="str">
        <f>'Compras Import'!G205</f>
        <v/>
      </c>
      <c r="H205" s="7" t="str">
        <f>'Compras Import'!H205</f>
        <v/>
      </c>
      <c r="I205" s="7" t="str">
        <f>'Compras Import'!I205</f>
        <v/>
      </c>
      <c r="J205" s="7" t="str">
        <f>'Compras Import'!J205</f>
        <v/>
      </c>
      <c r="K205" s="7" t="str">
        <f>'Compras Import'!K205</f>
        <v/>
      </c>
      <c r="L205" s="7" t="str">
        <f>'Compras Import'!L205</f>
        <v/>
      </c>
      <c r="M205" s="7" t="str">
        <f>'Compras Import'!M205</f>
        <v/>
      </c>
      <c r="N205" s="7" t="str">
        <f>'Compras Import'!N205</f>
        <v/>
      </c>
      <c r="O205" s="7" t="str">
        <f>'Compras Import'!O205</f>
        <v/>
      </c>
      <c r="P205" s="7" t="str">
        <f>'Compras Import'!P205</f>
        <v/>
      </c>
      <c r="Q205" s="19" t="str">
        <f>'Compras Import'!Q205</f>
        <v/>
      </c>
    </row>
    <row r="206" ht="15.75" customHeight="1">
      <c r="A206" s="7" t="str">
        <f>'Compras Import'!A206</f>
        <v/>
      </c>
      <c r="B206" s="7" t="str">
        <f>'Compras Import'!B206</f>
        <v/>
      </c>
      <c r="C206" s="7" t="str">
        <f>'Compras Import'!C206</f>
        <v/>
      </c>
      <c r="D206" s="20" t="str">
        <f>'Compras Import'!D206</f>
        <v/>
      </c>
      <c r="E206" s="19" t="str">
        <f>'Compras Import'!E206</f>
        <v/>
      </c>
      <c r="F206" s="19" t="str">
        <f>'Compras Import'!F206</f>
        <v/>
      </c>
      <c r="G206" s="19" t="str">
        <f>'Compras Import'!G206</f>
        <v/>
      </c>
      <c r="H206" s="19" t="str">
        <f>'Compras Import'!H206</f>
        <v/>
      </c>
      <c r="I206" s="19" t="str">
        <f>'Compras Import'!I206</f>
        <v/>
      </c>
      <c r="J206" s="19" t="str">
        <f>'Compras Import'!J206</f>
        <v/>
      </c>
      <c r="K206" s="19" t="str">
        <f>'Compras Import'!K206</f>
        <v/>
      </c>
      <c r="L206" s="19" t="str">
        <f>'Compras Import'!L206</f>
        <v/>
      </c>
      <c r="M206" s="19" t="str">
        <f>'Compras Import'!M206</f>
        <v/>
      </c>
      <c r="N206" s="19" t="str">
        <f>'Compras Import'!N206</f>
        <v/>
      </c>
      <c r="O206" s="19" t="str">
        <f>'Compras Import'!O206</f>
        <v/>
      </c>
      <c r="P206" s="7" t="str">
        <f>'Compras Import'!P206</f>
        <v/>
      </c>
      <c r="Q206" s="19" t="str">
        <f>'Compras Import'!Q206</f>
        <v/>
      </c>
    </row>
    <row r="207" ht="15.75" customHeight="1">
      <c r="A207" s="7" t="str">
        <f>'Compras Import'!A207</f>
        <v/>
      </c>
      <c r="B207" s="7" t="str">
        <f>'Compras Import'!B207</f>
        <v/>
      </c>
      <c r="C207" s="7" t="str">
        <f>'Compras Import'!C207</f>
        <v/>
      </c>
      <c r="D207" s="20" t="str">
        <f>'Compras Import'!D207</f>
        <v/>
      </c>
      <c r="E207" s="7" t="str">
        <f>'Compras Import'!E207</f>
        <v/>
      </c>
      <c r="F207" s="19" t="str">
        <f>'Compras Import'!F207</f>
        <v/>
      </c>
      <c r="G207" s="19" t="str">
        <f>'Compras Import'!G207</f>
        <v/>
      </c>
      <c r="H207" s="7" t="str">
        <f>'Compras Import'!H207</f>
        <v/>
      </c>
      <c r="I207" s="7" t="str">
        <f>'Compras Import'!I207</f>
        <v/>
      </c>
      <c r="J207" s="7" t="str">
        <f>'Compras Import'!J207</f>
        <v/>
      </c>
      <c r="K207" s="7" t="str">
        <f>'Compras Import'!K207</f>
        <v/>
      </c>
      <c r="L207" s="19" t="str">
        <f>'Compras Import'!L207</f>
        <v/>
      </c>
      <c r="M207" s="19" t="str">
        <f>'Compras Import'!M207</f>
        <v/>
      </c>
      <c r="N207" s="7" t="str">
        <f>'Compras Import'!N207</f>
        <v/>
      </c>
      <c r="O207" s="7" t="str">
        <f>'Compras Import'!O207</f>
        <v/>
      </c>
      <c r="P207" s="7" t="str">
        <f>'Compras Import'!P207</f>
        <v/>
      </c>
      <c r="Q207" s="19" t="str">
        <f>'Compras Import'!Q207</f>
        <v/>
      </c>
    </row>
    <row r="208" ht="15.75" customHeight="1">
      <c r="A208" s="7" t="str">
        <f>'Compras Import'!A208</f>
        <v/>
      </c>
      <c r="B208" s="7" t="str">
        <f>'Compras Import'!B208</f>
        <v/>
      </c>
      <c r="C208" s="7" t="str">
        <f>'Compras Import'!C208</f>
        <v/>
      </c>
      <c r="D208" s="20" t="str">
        <f>'Compras Import'!D208</f>
        <v/>
      </c>
      <c r="E208" s="7" t="str">
        <f>'Compras Import'!E208</f>
        <v/>
      </c>
      <c r="F208" s="7" t="str">
        <f>'Compras Import'!F208</f>
        <v/>
      </c>
      <c r="G208" s="7" t="str">
        <f>'Compras Import'!G208</f>
        <v/>
      </c>
      <c r="H208" s="7" t="str">
        <f>'Compras Import'!H208</f>
        <v/>
      </c>
      <c r="I208" s="7" t="str">
        <f>'Compras Import'!I208</f>
        <v/>
      </c>
      <c r="J208" s="7" t="str">
        <f>'Compras Import'!J208</f>
        <v/>
      </c>
      <c r="K208" s="7" t="str">
        <f>'Compras Import'!K208</f>
        <v/>
      </c>
      <c r="L208" s="7" t="str">
        <f>'Compras Import'!L208</f>
        <v/>
      </c>
      <c r="M208" s="7" t="str">
        <f>'Compras Import'!M208</f>
        <v/>
      </c>
      <c r="N208" s="19" t="str">
        <f>'Compras Import'!N208</f>
        <v/>
      </c>
      <c r="O208" s="19" t="str">
        <f>'Compras Import'!O208</f>
        <v/>
      </c>
      <c r="P208" s="7" t="str">
        <f>'Compras Import'!P208</f>
        <v/>
      </c>
      <c r="Q208" s="19" t="str">
        <f>'Compras Import'!Q208</f>
        <v/>
      </c>
    </row>
    <row r="209" ht="15.75" customHeight="1">
      <c r="A209" s="7" t="str">
        <f>'Compras Import'!A209</f>
        <v/>
      </c>
      <c r="B209" s="7" t="str">
        <f>'Compras Import'!B209</f>
        <v/>
      </c>
      <c r="C209" s="7" t="str">
        <f>'Compras Import'!C209</f>
        <v/>
      </c>
      <c r="D209" s="20" t="str">
        <f>'Compras Import'!D209</f>
        <v/>
      </c>
      <c r="E209" s="7" t="str">
        <f>'Compras Import'!E209</f>
        <v/>
      </c>
      <c r="F209" s="7" t="str">
        <f>'Compras Import'!F209</f>
        <v/>
      </c>
      <c r="G209" s="7" t="str">
        <f>'Compras Import'!G209</f>
        <v/>
      </c>
      <c r="H209" s="7" t="str">
        <f>'Compras Import'!H209</f>
        <v/>
      </c>
      <c r="I209" s="7" t="str">
        <f>'Compras Import'!I209</f>
        <v/>
      </c>
      <c r="J209" s="7" t="str">
        <f>'Compras Import'!J209</f>
        <v/>
      </c>
      <c r="K209" s="7" t="str">
        <f>'Compras Import'!K209</f>
        <v/>
      </c>
      <c r="L209" s="7" t="str">
        <f>'Compras Import'!L209</f>
        <v/>
      </c>
      <c r="M209" s="7" t="str">
        <f>'Compras Import'!M209</f>
        <v/>
      </c>
      <c r="N209" s="7" t="str">
        <f>'Compras Import'!N209</f>
        <v/>
      </c>
      <c r="O209" s="19" t="str">
        <f>'Compras Import'!O209</f>
        <v/>
      </c>
      <c r="P209" s="7" t="str">
        <f>'Compras Import'!P209</f>
        <v/>
      </c>
      <c r="Q209" s="19" t="str">
        <f>'Compras Import'!Q209</f>
        <v/>
      </c>
    </row>
    <row r="210" ht="15.75" customHeight="1">
      <c r="A210" s="7" t="str">
        <f>'Compras Import'!A210</f>
        <v/>
      </c>
      <c r="B210" s="7" t="str">
        <f>'Compras Import'!B210</f>
        <v/>
      </c>
      <c r="C210" s="7" t="str">
        <f>'Compras Import'!C210</f>
        <v/>
      </c>
      <c r="D210" s="20" t="str">
        <f>'Compras Import'!D210</f>
        <v/>
      </c>
      <c r="E210" s="19" t="str">
        <f>'Compras Import'!E210</f>
        <v/>
      </c>
      <c r="F210" s="19" t="str">
        <f>'Compras Import'!F210</f>
        <v/>
      </c>
      <c r="G210" s="19" t="str">
        <f>'Compras Import'!G210</f>
        <v/>
      </c>
      <c r="H210" s="19" t="str">
        <f>'Compras Import'!H210</f>
        <v/>
      </c>
      <c r="I210" s="19" t="str">
        <f>'Compras Import'!I210</f>
        <v/>
      </c>
      <c r="J210" s="19" t="str">
        <f>'Compras Import'!J210</f>
        <v/>
      </c>
      <c r="K210" s="19" t="str">
        <f>'Compras Import'!K210</f>
        <v/>
      </c>
      <c r="L210" s="19" t="str">
        <f>'Compras Import'!L210</f>
        <v/>
      </c>
      <c r="M210" s="19" t="str">
        <f>'Compras Import'!M210</f>
        <v/>
      </c>
      <c r="N210" s="19" t="str">
        <f>'Compras Import'!N210</f>
        <v/>
      </c>
      <c r="O210" s="19" t="str">
        <f>'Compras Import'!O210</f>
        <v/>
      </c>
      <c r="P210" s="7" t="str">
        <f>'Compras Import'!P210</f>
        <v/>
      </c>
      <c r="Q210" s="19" t="str">
        <f>'Compras Import'!Q210</f>
        <v/>
      </c>
    </row>
    <row r="211" ht="15.75" customHeight="1">
      <c r="A211" s="7" t="str">
        <f>'Compras Import'!A211</f>
        <v/>
      </c>
      <c r="B211" s="7" t="str">
        <f>'Compras Import'!B211</f>
        <v/>
      </c>
      <c r="C211" s="7" t="str">
        <f>'Compras Import'!C211</f>
        <v/>
      </c>
      <c r="D211" s="20" t="str">
        <f>'Compras Import'!D211</f>
        <v/>
      </c>
      <c r="E211" s="7" t="str">
        <f>'Compras Import'!E211</f>
        <v/>
      </c>
      <c r="F211" s="7" t="str">
        <f>'Compras Import'!F211</f>
        <v/>
      </c>
      <c r="G211" s="19" t="str">
        <f>'Compras Import'!G211</f>
        <v/>
      </c>
      <c r="H211" s="7" t="str">
        <f>'Compras Import'!H211</f>
        <v/>
      </c>
      <c r="I211" s="7" t="str">
        <f>'Compras Import'!I211</f>
        <v/>
      </c>
      <c r="J211" s="7" t="str">
        <f>'Compras Import'!J211</f>
        <v/>
      </c>
      <c r="K211" s="7" t="str">
        <f>'Compras Import'!K211</f>
        <v/>
      </c>
      <c r="L211" s="7" t="str">
        <f>'Compras Import'!L211</f>
        <v/>
      </c>
      <c r="M211" s="7" t="str">
        <f>'Compras Import'!M211</f>
        <v/>
      </c>
      <c r="N211" s="7" t="str">
        <f>'Compras Import'!N211</f>
        <v/>
      </c>
      <c r="O211" s="7" t="str">
        <f>'Compras Import'!O211</f>
        <v/>
      </c>
      <c r="P211" s="7" t="str">
        <f>'Compras Import'!P211</f>
        <v/>
      </c>
      <c r="Q211" s="19" t="str">
        <f>'Compras Import'!Q211</f>
        <v/>
      </c>
    </row>
    <row r="212" ht="15.75" customHeight="1">
      <c r="A212" s="7" t="str">
        <f>'Compras Import'!A212</f>
        <v/>
      </c>
      <c r="B212" s="7" t="str">
        <f>'Compras Import'!B212</f>
        <v/>
      </c>
      <c r="C212" s="7" t="str">
        <f>'Compras Import'!C212</f>
        <v/>
      </c>
      <c r="D212" s="20" t="str">
        <f>'Compras Import'!D212</f>
        <v/>
      </c>
      <c r="E212" s="7" t="str">
        <f>'Compras Import'!E212</f>
        <v/>
      </c>
      <c r="F212" s="7" t="str">
        <f>'Compras Import'!F212</f>
        <v/>
      </c>
      <c r="G212" s="7" t="str">
        <f>'Compras Import'!G212</f>
        <v/>
      </c>
      <c r="H212" s="7" t="str">
        <f>'Compras Import'!H212</f>
        <v/>
      </c>
      <c r="I212" s="7" t="str">
        <f>'Compras Import'!I212</f>
        <v/>
      </c>
      <c r="J212" s="7" t="str">
        <f>'Compras Import'!J212</f>
        <v/>
      </c>
      <c r="K212" s="7" t="str">
        <f>'Compras Import'!K212</f>
        <v/>
      </c>
      <c r="L212" s="7" t="str">
        <f>'Compras Import'!L212</f>
        <v/>
      </c>
      <c r="M212" s="7" t="str">
        <f>'Compras Import'!M212</f>
        <v/>
      </c>
      <c r="N212" s="7" t="str">
        <f>'Compras Import'!N212</f>
        <v/>
      </c>
      <c r="O212" s="7" t="str">
        <f>'Compras Import'!O212</f>
        <v/>
      </c>
      <c r="P212" s="19" t="str">
        <f>'Compras Import'!P212</f>
        <v/>
      </c>
      <c r="Q212" s="19" t="str">
        <f>'Compras Import'!Q212</f>
        <v/>
      </c>
    </row>
    <row r="213" ht="15.75" customHeight="1">
      <c r="A213" s="7" t="str">
        <f>'Compras Import'!A213</f>
        <v/>
      </c>
      <c r="B213" s="7" t="str">
        <f>'Compras Import'!B213</f>
        <v/>
      </c>
      <c r="C213" s="7" t="str">
        <f>'Compras Import'!C213</f>
        <v/>
      </c>
      <c r="D213" s="20" t="str">
        <f>'Compras Import'!D213</f>
        <v/>
      </c>
      <c r="E213" s="7" t="str">
        <f>'Compras Import'!E213</f>
        <v/>
      </c>
      <c r="F213" s="7" t="str">
        <f>'Compras Import'!F213</f>
        <v/>
      </c>
      <c r="G213" s="7" t="str">
        <f>'Compras Import'!G213</f>
        <v/>
      </c>
      <c r="H213" s="7" t="str">
        <f>'Compras Import'!H213</f>
        <v/>
      </c>
      <c r="I213" s="19" t="str">
        <f>'Compras Import'!I213</f>
        <v/>
      </c>
      <c r="J213" s="7" t="str">
        <f>'Compras Import'!J213</f>
        <v/>
      </c>
      <c r="K213" s="7" t="str">
        <f>'Compras Import'!K213</f>
        <v/>
      </c>
      <c r="L213" s="7" t="str">
        <f>'Compras Import'!L213</f>
        <v/>
      </c>
      <c r="M213" s="7" t="str">
        <f>'Compras Import'!M213</f>
        <v/>
      </c>
      <c r="N213" s="7" t="str">
        <f>'Compras Import'!N213</f>
        <v/>
      </c>
      <c r="O213" s="7" t="str">
        <f>'Compras Import'!O213</f>
        <v/>
      </c>
      <c r="P213" s="7" t="str">
        <f>'Compras Import'!P213</f>
        <v/>
      </c>
      <c r="Q213" s="19" t="str">
        <f>'Compras Import'!Q213</f>
        <v/>
      </c>
    </row>
    <row r="214" ht="15.75" customHeight="1">
      <c r="A214" s="7" t="str">
        <f>'Compras Import'!A214</f>
        <v/>
      </c>
      <c r="B214" s="7" t="str">
        <f>'Compras Import'!B214</f>
        <v/>
      </c>
      <c r="C214" s="7" t="str">
        <f>'Compras Import'!C214</f>
        <v/>
      </c>
      <c r="D214" s="20" t="str">
        <f>'Compras Import'!D214</f>
        <v/>
      </c>
      <c r="E214" s="7" t="str">
        <f>'Compras Import'!E214</f>
        <v/>
      </c>
      <c r="F214" s="7" t="str">
        <f>'Compras Import'!F214</f>
        <v/>
      </c>
      <c r="G214" s="7" t="str">
        <f>'Compras Import'!G214</f>
        <v/>
      </c>
      <c r="H214" s="7" t="str">
        <f>'Compras Import'!H214</f>
        <v/>
      </c>
      <c r="I214" s="7" t="str">
        <f>'Compras Import'!I214</f>
        <v/>
      </c>
      <c r="J214" s="19" t="str">
        <f>'Compras Import'!J214</f>
        <v/>
      </c>
      <c r="K214" s="7" t="str">
        <f>'Compras Import'!K214</f>
        <v/>
      </c>
      <c r="L214" s="7" t="str">
        <f>'Compras Import'!L214</f>
        <v/>
      </c>
      <c r="M214" s="7" t="str">
        <f>'Compras Import'!M214</f>
        <v/>
      </c>
      <c r="N214" s="7" t="str">
        <f>'Compras Import'!N214</f>
        <v/>
      </c>
      <c r="O214" s="7" t="str">
        <f>'Compras Import'!O214</f>
        <v/>
      </c>
      <c r="P214" s="7" t="str">
        <f>'Compras Import'!P214</f>
        <v/>
      </c>
      <c r="Q214" s="19" t="str">
        <f>'Compras Import'!Q214</f>
        <v/>
      </c>
    </row>
    <row r="215" ht="15.75" customHeight="1">
      <c r="A215" s="7" t="str">
        <f>'Compras Import'!A215</f>
        <v/>
      </c>
      <c r="B215" s="7" t="str">
        <f>'Compras Import'!B215</f>
        <v/>
      </c>
      <c r="C215" s="7" t="str">
        <f>'Compras Import'!C215</f>
        <v/>
      </c>
      <c r="D215" s="20" t="str">
        <f>'Compras Import'!D215</f>
        <v/>
      </c>
      <c r="E215" s="7" t="str">
        <f>'Compras Import'!E215</f>
        <v/>
      </c>
      <c r="F215" s="19" t="str">
        <f>'Compras Import'!F215</f>
        <v/>
      </c>
      <c r="G215" s="7" t="str">
        <f>'Compras Import'!G215</f>
        <v/>
      </c>
      <c r="H215" s="7" t="str">
        <f>'Compras Import'!H215</f>
        <v/>
      </c>
      <c r="I215" s="7" t="str">
        <f>'Compras Import'!I215</f>
        <v/>
      </c>
      <c r="J215" s="7" t="str">
        <f>'Compras Import'!J215</f>
        <v/>
      </c>
      <c r="K215" s="7" t="str">
        <f>'Compras Import'!K215</f>
        <v/>
      </c>
      <c r="L215" s="7" t="str">
        <f>'Compras Import'!L215</f>
        <v/>
      </c>
      <c r="M215" s="7" t="str">
        <f>'Compras Import'!M215</f>
        <v/>
      </c>
      <c r="N215" s="7" t="str">
        <f>'Compras Import'!N215</f>
        <v/>
      </c>
      <c r="O215" s="7" t="str">
        <f>'Compras Import'!O215</f>
        <v/>
      </c>
      <c r="P215" s="7" t="str">
        <f>'Compras Import'!P215</f>
        <v/>
      </c>
      <c r="Q215" s="19" t="str">
        <f>'Compras Import'!Q215</f>
        <v/>
      </c>
    </row>
    <row r="216" ht="15.75" customHeight="1">
      <c r="A216" s="7" t="str">
        <f>'Compras Import'!A216</f>
        <v/>
      </c>
      <c r="B216" s="7" t="str">
        <f>'Compras Import'!B216</f>
        <v/>
      </c>
      <c r="C216" s="7" t="str">
        <f>'Compras Import'!C216</f>
        <v/>
      </c>
      <c r="D216" s="20" t="str">
        <f>'Compras Import'!D216</f>
        <v/>
      </c>
      <c r="E216" s="19" t="str">
        <f>'Compras Import'!E216</f>
        <v/>
      </c>
      <c r="F216" s="19" t="str">
        <f>'Compras Import'!F216</f>
        <v/>
      </c>
      <c r="G216" s="19" t="str">
        <f>'Compras Import'!G216</f>
        <v/>
      </c>
      <c r="H216" s="19" t="str">
        <f>'Compras Import'!H216</f>
        <v/>
      </c>
      <c r="I216" s="19" t="str">
        <f>'Compras Import'!I216</f>
        <v/>
      </c>
      <c r="J216" s="19" t="str">
        <f>'Compras Import'!J216</f>
        <v/>
      </c>
      <c r="K216" s="19" t="str">
        <f>'Compras Import'!K216</f>
        <v/>
      </c>
      <c r="L216" s="19" t="str">
        <f>'Compras Import'!L216</f>
        <v/>
      </c>
      <c r="M216" s="19" t="str">
        <f>'Compras Import'!M216</f>
        <v/>
      </c>
      <c r="N216" s="19" t="str">
        <f>'Compras Import'!N216</f>
        <v/>
      </c>
      <c r="O216" s="19" t="str">
        <f>'Compras Import'!O216</f>
        <v/>
      </c>
      <c r="P216" s="7" t="str">
        <f>'Compras Import'!P216</f>
        <v/>
      </c>
      <c r="Q216" s="19" t="str">
        <f>'Compras Import'!Q216</f>
        <v/>
      </c>
    </row>
    <row r="217" ht="15.75" customHeight="1">
      <c r="A217" s="7" t="str">
        <f>'Compras Import'!A217</f>
        <v/>
      </c>
      <c r="B217" s="7" t="str">
        <f>'Compras Import'!B217</f>
        <v/>
      </c>
      <c r="C217" s="7" t="str">
        <f>'Compras Import'!C217</f>
        <v/>
      </c>
      <c r="D217" s="20" t="str">
        <f>'Compras Import'!D217</f>
        <v/>
      </c>
      <c r="E217" s="19" t="str">
        <f>'Compras Import'!E217</f>
        <v/>
      </c>
      <c r="F217" s="19" t="str">
        <f>'Compras Import'!F217</f>
        <v/>
      </c>
      <c r="G217" s="19" t="str">
        <f>'Compras Import'!G217</f>
        <v/>
      </c>
      <c r="H217" s="19" t="str">
        <f>'Compras Import'!H217</f>
        <v/>
      </c>
      <c r="I217" s="19" t="str">
        <f>'Compras Import'!I217</f>
        <v/>
      </c>
      <c r="J217" s="19" t="str">
        <f>'Compras Import'!J217</f>
        <v/>
      </c>
      <c r="K217" s="19" t="str">
        <f>'Compras Import'!K217</f>
        <v/>
      </c>
      <c r="L217" s="19" t="str">
        <f>'Compras Import'!L217</f>
        <v/>
      </c>
      <c r="M217" s="19" t="str">
        <f>'Compras Import'!M217</f>
        <v/>
      </c>
      <c r="N217" s="19" t="str">
        <f>'Compras Import'!N217</f>
        <v/>
      </c>
      <c r="O217" s="19" t="str">
        <f>'Compras Import'!O217</f>
        <v/>
      </c>
      <c r="P217" s="7" t="str">
        <f>'Compras Import'!P217</f>
        <v/>
      </c>
      <c r="Q217" s="19" t="str">
        <f>'Compras Import'!Q217</f>
        <v/>
      </c>
    </row>
    <row r="218" ht="15.75" customHeight="1">
      <c r="A218" s="7" t="str">
        <f>'Compras Import'!A218</f>
        <v/>
      </c>
      <c r="B218" s="7" t="str">
        <f>'Compras Import'!B218</f>
        <v/>
      </c>
      <c r="C218" s="7" t="str">
        <f>'Compras Import'!C218</f>
        <v/>
      </c>
      <c r="D218" s="20" t="str">
        <f>'Compras Import'!D218</f>
        <v/>
      </c>
      <c r="E218" s="7" t="str">
        <f>'Compras Import'!E218</f>
        <v/>
      </c>
      <c r="F218" s="19" t="str">
        <f>'Compras Import'!F218</f>
        <v/>
      </c>
      <c r="G218" s="19" t="str">
        <f>'Compras Import'!G218</f>
        <v/>
      </c>
      <c r="H218" s="7" t="str">
        <f>'Compras Import'!H218</f>
        <v/>
      </c>
      <c r="I218" s="7" t="str">
        <f>'Compras Import'!I218</f>
        <v/>
      </c>
      <c r="J218" s="7" t="str">
        <f>'Compras Import'!J218</f>
        <v/>
      </c>
      <c r="K218" s="7" t="str">
        <f>'Compras Import'!K218</f>
        <v/>
      </c>
      <c r="L218" s="19" t="str">
        <f>'Compras Import'!L218</f>
        <v/>
      </c>
      <c r="M218" s="19" t="str">
        <f>'Compras Import'!M218</f>
        <v/>
      </c>
      <c r="N218" s="7" t="str">
        <f>'Compras Import'!N218</f>
        <v/>
      </c>
      <c r="O218" s="7" t="str">
        <f>'Compras Import'!O218</f>
        <v/>
      </c>
      <c r="P218" s="7" t="str">
        <f>'Compras Import'!P218</f>
        <v/>
      </c>
      <c r="Q218" s="19" t="str">
        <f>'Compras Import'!Q218</f>
        <v/>
      </c>
    </row>
    <row r="219" ht="15.75" customHeight="1">
      <c r="A219" s="7" t="str">
        <f>'Compras Import'!A219</f>
        <v/>
      </c>
      <c r="B219" s="7" t="str">
        <f>'Compras Import'!B219</f>
        <v/>
      </c>
      <c r="C219" s="7" t="str">
        <f>'Compras Import'!C219</f>
        <v/>
      </c>
      <c r="D219" s="20" t="str">
        <f>'Compras Import'!D219</f>
        <v/>
      </c>
      <c r="E219" s="7" t="str">
        <f>'Compras Import'!E219</f>
        <v/>
      </c>
      <c r="F219" s="7" t="str">
        <f>'Compras Import'!F219</f>
        <v/>
      </c>
      <c r="G219" s="7" t="str">
        <f>'Compras Import'!G219</f>
        <v/>
      </c>
      <c r="H219" s="7" t="str">
        <f>'Compras Import'!H219</f>
        <v/>
      </c>
      <c r="I219" s="7" t="str">
        <f>'Compras Import'!I219</f>
        <v/>
      </c>
      <c r="J219" s="7" t="str">
        <f>'Compras Import'!J219</f>
        <v/>
      </c>
      <c r="K219" s="7" t="str">
        <f>'Compras Import'!K219</f>
        <v/>
      </c>
      <c r="L219" s="7" t="str">
        <f>'Compras Import'!L219</f>
        <v/>
      </c>
      <c r="M219" s="7" t="str">
        <f>'Compras Import'!M219</f>
        <v/>
      </c>
      <c r="N219" s="19" t="str">
        <f>'Compras Import'!N219</f>
        <v/>
      </c>
      <c r="O219" s="19" t="str">
        <f>'Compras Import'!O219</f>
        <v/>
      </c>
      <c r="P219" s="7" t="str">
        <f>'Compras Import'!P219</f>
        <v/>
      </c>
      <c r="Q219" s="19" t="str">
        <f>'Compras Import'!Q219</f>
        <v/>
      </c>
    </row>
    <row r="220" ht="15.75" customHeight="1">
      <c r="A220" s="7" t="str">
        <f>'Compras Import'!A220</f>
        <v/>
      </c>
      <c r="B220" s="7" t="str">
        <f>'Compras Import'!B220</f>
        <v/>
      </c>
      <c r="C220" s="7" t="str">
        <f>'Compras Import'!C220</f>
        <v/>
      </c>
      <c r="D220" s="20" t="str">
        <f>'Compras Import'!D220</f>
        <v/>
      </c>
      <c r="E220" s="7" t="str">
        <f>'Compras Import'!E220</f>
        <v/>
      </c>
      <c r="F220" s="7" t="str">
        <f>'Compras Import'!F220</f>
        <v/>
      </c>
      <c r="G220" s="7" t="str">
        <f>'Compras Import'!G220</f>
        <v/>
      </c>
      <c r="H220" s="7" t="str">
        <f>'Compras Import'!H220</f>
        <v/>
      </c>
      <c r="I220" s="7" t="str">
        <f>'Compras Import'!I220</f>
        <v/>
      </c>
      <c r="J220" s="7" t="str">
        <f>'Compras Import'!J220</f>
        <v/>
      </c>
      <c r="K220" s="7" t="str">
        <f>'Compras Import'!K220</f>
        <v/>
      </c>
      <c r="L220" s="7" t="str">
        <f>'Compras Import'!L220</f>
        <v/>
      </c>
      <c r="M220" s="7" t="str">
        <f>'Compras Import'!M220</f>
        <v/>
      </c>
      <c r="N220" s="7" t="str">
        <f>'Compras Import'!N220</f>
        <v/>
      </c>
      <c r="O220" s="19" t="str">
        <f>'Compras Import'!O220</f>
        <v/>
      </c>
      <c r="P220" s="7" t="str">
        <f>'Compras Import'!P220</f>
        <v/>
      </c>
      <c r="Q220" s="19" t="str">
        <f>'Compras Import'!Q220</f>
        <v/>
      </c>
    </row>
    <row r="221" ht="15.75" customHeight="1">
      <c r="A221" s="7" t="str">
        <f>'Compras Import'!A221</f>
        <v/>
      </c>
      <c r="B221" s="7" t="str">
        <f>'Compras Import'!B221</f>
        <v/>
      </c>
      <c r="C221" s="7" t="str">
        <f>'Compras Import'!C221</f>
        <v/>
      </c>
      <c r="D221" s="20" t="str">
        <f>'Compras Import'!D221</f>
        <v/>
      </c>
      <c r="E221" s="7" t="str">
        <f>'Compras Import'!E221</f>
        <v/>
      </c>
      <c r="F221" s="7" t="str">
        <f>'Compras Import'!F221</f>
        <v/>
      </c>
      <c r="G221" s="7" t="str">
        <f>'Compras Import'!G221</f>
        <v/>
      </c>
      <c r="H221" s="7" t="str">
        <f>'Compras Import'!H221</f>
        <v/>
      </c>
      <c r="I221" s="7" t="str">
        <f>'Compras Import'!I221</f>
        <v/>
      </c>
      <c r="J221" s="7" t="str">
        <f>'Compras Import'!J221</f>
        <v/>
      </c>
      <c r="K221" s="7" t="str">
        <f>'Compras Import'!K221</f>
        <v/>
      </c>
      <c r="L221" s="7" t="str">
        <f>'Compras Import'!L221</f>
        <v/>
      </c>
      <c r="M221" s="7" t="str">
        <f>'Compras Import'!M221</f>
        <v/>
      </c>
      <c r="N221" s="7" t="str">
        <f>'Compras Import'!N221</f>
        <v/>
      </c>
      <c r="O221" s="7" t="str">
        <f>'Compras Import'!O221</f>
        <v/>
      </c>
      <c r="P221" s="19" t="str">
        <f>'Compras Import'!P221</f>
        <v/>
      </c>
      <c r="Q221" s="19" t="str">
        <f>'Compras Import'!Q221</f>
        <v/>
      </c>
    </row>
    <row r="222" ht="15.75" customHeight="1">
      <c r="A222" s="7" t="str">
        <f>'Compras Import'!A222</f>
        <v/>
      </c>
      <c r="B222" s="7" t="str">
        <f>'Compras Import'!B222</f>
        <v/>
      </c>
      <c r="C222" s="7" t="str">
        <f>'Compras Import'!C222</f>
        <v/>
      </c>
      <c r="D222" s="20" t="str">
        <f>'Compras Import'!D222</f>
        <v/>
      </c>
      <c r="E222" s="7" t="str">
        <f>'Compras Import'!E222</f>
        <v/>
      </c>
      <c r="F222" s="7" t="str">
        <f>'Compras Import'!F222</f>
        <v/>
      </c>
      <c r="G222" s="7" t="str">
        <f>'Compras Import'!G222</f>
        <v/>
      </c>
      <c r="H222" s="19" t="str">
        <f>'Compras Import'!H222</f>
        <v/>
      </c>
      <c r="I222" s="7" t="str">
        <f>'Compras Import'!I222</f>
        <v/>
      </c>
      <c r="J222" s="7" t="str">
        <f>'Compras Import'!J222</f>
        <v/>
      </c>
      <c r="K222" s="7" t="str">
        <f>'Compras Import'!K222</f>
        <v/>
      </c>
      <c r="L222" s="7" t="str">
        <f>'Compras Import'!L222</f>
        <v/>
      </c>
      <c r="M222" s="7" t="str">
        <f>'Compras Import'!M222</f>
        <v/>
      </c>
      <c r="N222" s="7" t="str">
        <f>'Compras Import'!N222</f>
        <v/>
      </c>
      <c r="O222" s="7" t="str">
        <f>'Compras Import'!O222</f>
        <v/>
      </c>
      <c r="P222" s="7" t="str">
        <f>'Compras Import'!P222</f>
        <v/>
      </c>
      <c r="Q222" s="19" t="str">
        <f>'Compras Import'!Q222</f>
        <v/>
      </c>
    </row>
    <row r="223" ht="15.75" customHeight="1">
      <c r="A223" s="7" t="str">
        <f>'Compras Import'!A223</f>
        <v/>
      </c>
      <c r="B223" s="7" t="str">
        <f>'Compras Import'!B223</f>
        <v/>
      </c>
      <c r="C223" s="7" t="str">
        <f>'Compras Import'!C223</f>
        <v/>
      </c>
      <c r="D223" s="20" t="str">
        <f>'Compras Import'!D223</f>
        <v/>
      </c>
      <c r="E223" s="7" t="str">
        <f>'Compras Import'!E223</f>
        <v/>
      </c>
      <c r="F223" s="7" t="str">
        <f>'Compras Import'!F223</f>
        <v/>
      </c>
      <c r="G223" s="7" t="str">
        <f>'Compras Import'!G223</f>
        <v/>
      </c>
      <c r="H223" s="7" t="str">
        <f>'Compras Import'!H223</f>
        <v/>
      </c>
      <c r="I223" s="7" t="str">
        <f>'Compras Import'!I223</f>
        <v/>
      </c>
      <c r="J223" s="19" t="str">
        <f>'Compras Import'!J223</f>
        <v/>
      </c>
      <c r="K223" s="7" t="str">
        <f>'Compras Import'!K223</f>
        <v/>
      </c>
      <c r="L223" s="7" t="str">
        <f>'Compras Import'!L223</f>
        <v/>
      </c>
      <c r="M223" s="7" t="str">
        <f>'Compras Import'!M223</f>
        <v/>
      </c>
      <c r="N223" s="7" t="str">
        <f>'Compras Import'!N223</f>
        <v/>
      </c>
      <c r="O223" s="7" t="str">
        <f>'Compras Import'!O223</f>
        <v/>
      </c>
      <c r="P223" s="7" t="str">
        <f>'Compras Import'!P223</f>
        <v/>
      </c>
      <c r="Q223" s="19" t="str">
        <f>'Compras Import'!Q223</f>
        <v/>
      </c>
    </row>
    <row r="224" ht="15.75" customHeight="1">
      <c r="A224" s="7" t="str">
        <f>'Compras Import'!A224</f>
        <v/>
      </c>
      <c r="B224" s="7" t="str">
        <f>'Compras Import'!B224</f>
        <v/>
      </c>
      <c r="C224" s="7" t="str">
        <f>'Compras Import'!C224</f>
        <v/>
      </c>
      <c r="D224" s="20" t="str">
        <f>'Compras Import'!D224</f>
        <v/>
      </c>
      <c r="E224" s="7" t="str">
        <f>'Compras Import'!E224</f>
        <v/>
      </c>
      <c r="F224" s="19" t="str">
        <f>'Compras Import'!F224</f>
        <v/>
      </c>
      <c r="G224" s="19" t="str">
        <f>'Compras Import'!G224</f>
        <v/>
      </c>
      <c r="H224" s="7" t="str">
        <f>'Compras Import'!H224</f>
        <v/>
      </c>
      <c r="I224" s="7" t="str">
        <f>'Compras Import'!I224</f>
        <v/>
      </c>
      <c r="J224" s="7" t="str">
        <f>'Compras Import'!J224</f>
        <v/>
      </c>
      <c r="K224" s="7" t="str">
        <f>'Compras Import'!K224</f>
        <v/>
      </c>
      <c r="L224" s="19" t="str">
        <f>'Compras Import'!L224</f>
        <v/>
      </c>
      <c r="M224" s="19" t="str">
        <f>'Compras Import'!M224</f>
        <v/>
      </c>
      <c r="N224" s="7" t="str">
        <f>'Compras Import'!N224</f>
        <v/>
      </c>
      <c r="O224" s="7" t="str">
        <f>'Compras Import'!O224</f>
        <v/>
      </c>
      <c r="P224" s="7" t="str">
        <f>'Compras Import'!P224</f>
        <v/>
      </c>
      <c r="Q224" s="19" t="str">
        <f>'Compras Import'!Q224</f>
        <v/>
      </c>
    </row>
    <row r="225" ht="15.75" customHeight="1">
      <c r="A225" s="7" t="str">
        <f>'Compras Import'!A225</f>
        <v/>
      </c>
      <c r="B225" s="7" t="str">
        <f>'Compras Import'!B225</f>
        <v/>
      </c>
      <c r="C225" s="7" t="str">
        <f>'Compras Import'!C225</f>
        <v/>
      </c>
      <c r="D225" s="20" t="str">
        <f>'Compras Import'!D225</f>
        <v/>
      </c>
      <c r="E225" s="7" t="str">
        <f>'Compras Import'!E225</f>
        <v/>
      </c>
      <c r="F225" s="7" t="str">
        <f>'Compras Import'!F225</f>
        <v/>
      </c>
      <c r="G225" s="7" t="str">
        <f>'Compras Import'!G225</f>
        <v/>
      </c>
      <c r="H225" s="7" t="str">
        <f>'Compras Import'!H225</f>
        <v/>
      </c>
      <c r="I225" s="7" t="str">
        <f>'Compras Import'!I225</f>
        <v/>
      </c>
      <c r="J225" s="7" t="str">
        <f>'Compras Import'!J225</f>
        <v/>
      </c>
      <c r="K225" s="7" t="str">
        <f>'Compras Import'!K225</f>
        <v/>
      </c>
      <c r="L225" s="7" t="str">
        <f>'Compras Import'!L225</f>
        <v/>
      </c>
      <c r="M225" s="7" t="str">
        <f>'Compras Import'!M225</f>
        <v/>
      </c>
      <c r="N225" s="19" t="str">
        <f>'Compras Import'!N225</f>
        <v/>
      </c>
      <c r="O225" s="19" t="str">
        <f>'Compras Import'!O225</f>
        <v/>
      </c>
      <c r="P225" s="7" t="str">
        <f>'Compras Import'!P225</f>
        <v/>
      </c>
      <c r="Q225" s="19" t="str">
        <f>'Compras Import'!Q225</f>
        <v/>
      </c>
    </row>
    <row r="226" ht="15.75" customHeight="1">
      <c r="A226" s="7" t="str">
        <f>'Compras Import'!A226</f>
        <v/>
      </c>
      <c r="B226" s="7" t="str">
        <f>'Compras Import'!B226</f>
        <v/>
      </c>
      <c r="C226" s="7" t="str">
        <f>'Compras Import'!C226</f>
        <v/>
      </c>
      <c r="D226" s="20" t="str">
        <f>'Compras Import'!D226</f>
        <v/>
      </c>
      <c r="E226" s="7" t="str">
        <f>'Compras Import'!E226</f>
        <v/>
      </c>
      <c r="F226" s="7" t="str">
        <f>'Compras Import'!F226</f>
        <v/>
      </c>
      <c r="G226" s="7" t="str">
        <f>'Compras Import'!G226</f>
        <v/>
      </c>
      <c r="H226" s="7" t="str">
        <f>'Compras Import'!H226</f>
        <v/>
      </c>
      <c r="I226" s="7" t="str">
        <f>'Compras Import'!I226</f>
        <v/>
      </c>
      <c r="J226" s="7" t="str">
        <f>'Compras Import'!J226</f>
        <v/>
      </c>
      <c r="K226" s="7" t="str">
        <f>'Compras Import'!K226</f>
        <v/>
      </c>
      <c r="L226" s="7" t="str">
        <f>'Compras Import'!L226</f>
        <v/>
      </c>
      <c r="M226" s="7" t="str">
        <f>'Compras Import'!M226</f>
        <v/>
      </c>
      <c r="N226" s="7" t="str">
        <f>'Compras Import'!N226</f>
        <v/>
      </c>
      <c r="O226" s="19" t="str">
        <f>'Compras Import'!O226</f>
        <v/>
      </c>
      <c r="P226" s="7" t="str">
        <f>'Compras Import'!P226</f>
        <v/>
      </c>
      <c r="Q226" s="19" t="str">
        <f>'Compras Import'!Q226</f>
        <v/>
      </c>
    </row>
    <row r="227" ht="15.75" customHeight="1">
      <c r="A227" s="7" t="str">
        <f>'Compras Import'!A227</f>
        <v/>
      </c>
      <c r="B227" s="7" t="str">
        <f>'Compras Import'!B227</f>
        <v/>
      </c>
      <c r="C227" s="7" t="str">
        <f>'Compras Import'!C227</f>
        <v/>
      </c>
      <c r="D227" s="20" t="str">
        <f>'Compras Import'!D227</f>
        <v/>
      </c>
      <c r="E227" s="19" t="str">
        <f>'Compras Import'!E227</f>
        <v/>
      </c>
      <c r="F227" s="19" t="str">
        <f>'Compras Import'!F227</f>
        <v/>
      </c>
      <c r="G227" s="19" t="str">
        <f>'Compras Import'!G227</f>
        <v/>
      </c>
      <c r="H227" s="19" t="str">
        <f>'Compras Import'!H227</f>
        <v/>
      </c>
      <c r="I227" s="19" t="str">
        <f>'Compras Import'!I227</f>
        <v/>
      </c>
      <c r="J227" s="19" t="str">
        <f>'Compras Import'!J227</f>
        <v/>
      </c>
      <c r="K227" s="19" t="str">
        <f>'Compras Import'!K227</f>
        <v/>
      </c>
      <c r="L227" s="19" t="str">
        <f>'Compras Import'!L227</f>
        <v/>
      </c>
      <c r="M227" s="19" t="str">
        <f>'Compras Import'!M227</f>
        <v/>
      </c>
      <c r="N227" s="19" t="str">
        <f>'Compras Import'!N227</f>
        <v/>
      </c>
      <c r="O227" s="19" t="str">
        <f>'Compras Import'!O227</f>
        <v/>
      </c>
      <c r="P227" s="7" t="str">
        <f>'Compras Import'!P227</f>
        <v/>
      </c>
      <c r="Q227" s="19" t="str">
        <f>'Compras Import'!Q227</f>
        <v/>
      </c>
    </row>
    <row r="228" ht="15.75" customHeight="1">
      <c r="A228" s="7" t="str">
        <f>'Compras Import'!A228</f>
        <v/>
      </c>
      <c r="B228" s="7" t="str">
        <f>'Compras Import'!B228</f>
        <v/>
      </c>
      <c r="C228" s="7" t="str">
        <f>'Compras Import'!C228</f>
        <v/>
      </c>
      <c r="D228" s="20" t="str">
        <f>'Compras Import'!D228</f>
        <v/>
      </c>
      <c r="E228" s="19" t="str">
        <f>'Compras Import'!E228</f>
        <v/>
      </c>
      <c r="F228" s="19" t="str">
        <f>'Compras Import'!F228</f>
        <v/>
      </c>
      <c r="G228" s="19" t="str">
        <f>'Compras Import'!G228</f>
        <v/>
      </c>
      <c r="H228" s="19" t="str">
        <f>'Compras Import'!H228</f>
        <v/>
      </c>
      <c r="I228" s="19" t="str">
        <f>'Compras Import'!I228</f>
        <v/>
      </c>
      <c r="J228" s="19" t="str">
        <f>'Compras Import'!J228</f>
        <v/>
      </c>
      <c r="K228" s="19" t="str">
        <f>'Compras Import'!K228</f>
        <v/>
      </c>
      <c r="L228" s="19" t="str">
        <f>'Compras Import'!L228</f>
        <v/>
      </c>
      <c r="M228" s="19" t="str">
        <f>'Compras Import'!M228</f>
        <v/>
      </c>
      <c r="N228" s="19" t="str">
        <f>'Compras Import'!N228</f>
        <v/>
      </c>
      <c r="O228" s="19" t="str">
        <f>'Compras Import'!O228</f>
        <v/>
      </c>
      <c r="P228" s="7" t="str">
        <f>'Compras Import'!P228</f>
        <v/>
      </c>
      <c r="Q228" s="19" t="str">
        <f>'Compras Import'!Q228</f>
        <v/>
      </c>
    </row>
    <row r="229" ht="15.75" customHeight="1">
      <c r="A229" s="7" t="str">
        <f>'Compras Import'!A229</f>
        <v/>
      </c>
      <c r="B229" s="7" t="str">
        <f>'Compras Import'!B229</f>
        <v/>
      </c>
      <c r="C229" s="7" t="str">
        <f>'Compras Import'!C229</f>
        <v/>
      </c>
      <c r="D229" s="20" t="str">
        <f>'Compras Import'!D229</f>
        <v/>
      </c>
      <c r="E229" s="7" t="str">
        <f>'Compras Import'!E229</f>
        <v/>
      </c>
      <c r="F229" s="7" t="str">
        <f>'Compras Import'!F229</f>
        <v/>
      </c>
      <c r="G229" s="7" t="str">
        <f>'Compras Import'!G229</f>
        <v/>
      </c>
      <c r="H229" s="7" t="str">
        <f>'Compras Import'!H229</f>
        <v/>
      </c>
      <c r="I229" s="7" t="str">
        <f>'Compras Import'!I229</f>
        <v/>
      </c>
      <c r="J229" s="7" t="str">
        <f>'Compras Import'!J229</f>
        <v/>
      </c>
      <c r="K229" s="7" t="str">
        <f>'Compras Import'!K229</f>
        <v/>
      </c>
      <c r="L229" s="7" t="str">
        <f>'Compras Import'!L229</f>
        <v/>
      </c>
      <c r="M229" s="7" t="str">
        <f>'Compras Import'!M229</f>
        <v/>
      </c>
      <c r="N229" s="7" t="str">
        <f>'Compras Import'!N229</f>
        <v/>
      </c>
      <c r="O229" s="7" t="str">
        <f>'Compras Import'!O229</f>
        <v/>
      </c>
      <c r="P229" s="19" t="str">
        <f>'Compras Import'!P229</f>
        <v/>
      </c>
      <c r="Q229" s="19" t="str">
        <f>'Compras Import'!Q229</f>
        <v/>
      </c>
    </row>
    <row r="230" ht="15.75" customHeight="1">
      <c r="A230" s="7" t="str">
        <f>'Compras Import'!A230</f>
        <v/>
      </c>
      <c r="B230" s="7" t="str">
        <f>'Compras Import'!B230</f>
        <v/>
      </c>
      <c r="C230" s="7" t="str">
        <f>'Compras Import'!C230</f>
        <v/>
      </c>
      <c r="D230" s="20" t="str">
        <f>'Compras Import'!D230</f>
        <v/>
      </c>
      <c r="E230" s="7" t="str">
        <f>'Compras Import'!E230</f>
        <v/>
      </c>
      <c r="F230" s="7" t="str">
        <f>'Compras Import'!F230</f>
        <v/>
      </c>
      <c r="G230" s="7" t="str">
        <f>'Compras Import'!G230</f>
        <v/>
      </c>
      <c r="H230" s="19" t="str">
        <f>'Compras Import'!H230</f>
        <v/>
      </c>
      <c r="I230" s="7" t="str">
        <f>'Compras Import'!I230</f>
        <v/>
      </c>
      <c r="J230" s="7" t="str">
        <f>'Compras Import'!J230</f>
        <v/>
      </c>
      <c r="K230" s="7" t="str">
        <f>'Compras Import'!K230</f>
        <v/>
      </c>
      <c r="L230" s="7" t="str">
        <f>'Compras Import'!L230</f>
        <v/>
      </c>
      <c r="M230" s="7" t="str">
        <f>'Compras Import'!M230</f>
        <v/>
      </c>
      <c r="N230" s="7" t="str">
        <f>'Compras Import'!N230</f>
        <v/>
      </c>
      <c r="O230" s="7" t="str">
        <f>'Compras Import'!O230</f>
        <v/>
      </c>
      <c r="P230" s="7" t="str">
        <f>'Compras Import'!P230</f>
        <v/>
      </c>
      <c r="Q230" s="19" t="str">
        <f>'Compras Import'!Q230</f>
        <v/>
      </c>
    </row>
    <row r="231" ht="15.75" customHeight="1">
      <c r="A231" s="7" t="str">
        <f>'Compras Import'!A231</f>
        <v/>
      </c>
      <c r="B231" s="7" t="str">
        <f>'Compras Import'!B231</f>
        <v/>
      </c>
      <c r="C231" s="7" t="str">
        <f>'Compras Import'!C231</f>
        <v/>
      </c>
      <c r="D231" s="20" t="str">
        <f>'Compras Import'!D231</f>
        <v/>
      </c>
      <c r="E231" s="7" t="str">
        <f>'Compras Import'!E231</f>
        <v/>
      </c>
      <c r="F231" s="7" t="str">
        <f>'Compras Import'!F231</f>
        <v/>
      </c>
      <c r="G231" s="7" t="str">
        <f>'Compras Import'!G231</f>
        <v/>
      </c>
      <c r="H231" s="19" t="str">
        <f>'Compras Import'!H231</f>
        <v/>
      </c>
      <c r="I231" s="19" t="str">
        <f>'Compras Import'!I231</f>
        <v/>
      </c>
      <c r="J231" s="7" t="str">
        <f>'Compras Import'!J231</f>
        <v/>
      </c>
      <c r="K231" s="7" t="str">
        <f>'Compras Import'!K231</f>
        <v/>
      </c>
      <c r="L231" s="7" t="str">
        <f>'Compras Import'!L231</f>
        <v/>
      </c>
      <c r="M231" s="7" t="str">
        <f>'Compras Import'!M231</f>
        <v/>
      </c>
      <c r="N231" s="7" t="str">
        <f>'Compras Import'!N231</f>
        <v/>
      </c>
      <c r="O231" s="7" t="str">
        <f>'Compras Import'!O231</f>
        <v/>
      </c>
      <c r="P231" s="7" t="str">
        <f>'Compras Import'!P231</f>
        <v/>
      </c>
      <c r="Q231" s="19" t="str">
        <f>'Compras Import'!Q231</f>
        <v/>
      </c>
    </row>
    <row r="232" ht="15.75" customHeight="1">
      <c r="A232" s="7" t="str">
        <f>'Compras Import'!A232</f>
        <v/>
      </c>
      <c r="B232" s="7" t="str">
        <f>'Compras Import'!B232</f>
        <v/>
      </c>
      <c r="C232" s="7" t="str">
        <f>'Compras Import'!C232</f>
        <v/>
      </c>
      <c r="D232" s="20" t="str">
        <f>'Compras Import'!D232</f>
        <v/>
      </c>
      <c r="E232" s="7" t="str">
        <f>'Compras Import'!E232</f>
        <v/>
      </c>
      <c r="F232" s="19" t="str">
        <f>'Compras Import'!F232</f>
        <v/>
      </c>
      <c r="G232" s="7" t="str">
        <f>'Compras Import'!G232</f>
        <v/>
      </c>
      <c r="H232" s="7" t="str">
        <f>'Compras Import'!H232</f>
        <v/>
      </c>
      <c r="I232" s="7" t="str">
        <f>'Compras Import'!I232</f>
        <v/>
      </c>
      <c r="J232" s="7" t="str">
        <f>'Compras Import'!J232</f>
        <v/>
      </c>
      <c r="K232" s="7" t="str">
        <f>'Compras Import'!K232</f>
        <v/>
      </c>
      <c r="L232" s="7" t="str">
        <f>'Compras Import'!L232</f>
        <v/>
      </c>
      <c r="M232" s="7" t="str">
        <f>'Compras Import'!M232</f>
        <v/>
      </c>
      <c r="N232" s="7" t="str">
        <f>'Compras Import'!N232</f>
        <v/>
      </c>
      <c r="O232" s="7" t="str">
        <f>'Compras Import'!O232</f>
        <v/>
      </c>
      <c r="P232" s="7" t="str">
        <f>'Compras Import'!P232</f>
        <v/>
      </c>
      <c r="Q232" s="19" t="str">
        <f>'Compras Import'!Q232</f>
        <v/>
      </c>
    </row>
    <row r="233" ht="15.75" customHeight="1">
      <c r="A233" s="7" t="str">
        <f>'Compras Import'!A233</f>
        <v/>
      </c>
      <c r="B233" s="7" t="str">
        <f>'Compras Import'!B233</f>
        <v/>
      </c>
      <c r="C233" s="7" t="str">
        <f>'Compras Import'!C233</f>
        <v/>
      </c>
      <c r="D233" s="20" t="str">
        <f>'Compras Import'!D233</f>
        <v/>
      </c>
      <c r="E233" s="7" t="str">
        <f>'Compras Import'!E233</f>
        <v/>
      </c>
      <c r="F233" s="7" t="str">
        <f>'Compras Import'!F233</f>
        <v/>
      </c>
      <c r="G233" s="19" t="str">
        <f>'Compras Import'!G233</f>
        <v/>
      </c>
      <c r="H233" s="7" t="str">
        <f>'Compras Import'!H233</f>
        <v/>
      </c>
      <c r="I233" s="7" t="str">
        <f>'Compras Import'!I233</f>
        <v/>
      </c>
      <c r="J233" s="7" t="str">
        <f>'Compras Import'!J233</f>
        <v/>
      </c>
      <c r="K233" s="7" t="str">
        <f>'Compras Import'!K233</f>
        <v/>
      </c>
      <c r="L233" s="7" t="str">
        <f>'Compras Import'!L233</f>
        <v/>
      </c>
      <c r="M233" s="7" t="str">
        <f>'Compras Import'!M233</f>
        <v/>
      </c>
      <c r="N233" s="7" t="str">
        <f>'Compras Import'!N233</f>
        <v/>
      </c>
      <c r="O233" s="7" t="str">
        <f>'Compras Import'!O233</f>
        <v/>
      </c>
      <c r="P233" s="7" t="str">
        <f>'Compras Import'!P233</f>
        <v/>
      </c>
      <c r="Q233" s="19" t="str">
        <f>'Compras Import'!Q233</f>
        <v/>
      </c>
    </row>
    <row r="234" ht="15.75" customHeight="1">
      <c r="A234" s="7" t="str">
        <f>'Compras Import'!A234</f>
        <v/>
      </c>
      <c r="B234" s="7" t="str">
        <f>'Compras Import'!B234</f>
        <v/>
      </c>
      <c r="C234" s="7" t="str">
        <f>'Compras Import'!C234</f>
        <v/>
      </c>
      <c r="D234" s="20" t="str">
        <f>'Compras Import'!D234</f>
        <v/>
      </c>
      <c r="E234" s="19" t="str">
        <f>'Compras Import'!E234</f>
        <v/>
      </c>
      <c r="F234" s="19" t="str">
        <f>'Compras Import'!F234</f>
        <v/>
      </c>
      <c r="G234" s="19" t="str">
        <f>'Compras Import'!G234</f>
        <v/>
      </c>
      <c r="H234" s="19" t="str">
        <f>'Compras Import'!H234</f>
        <v/>
      </c>
      <c r="I234" s="19" t="str">
        <f>'Compras Import'!I234</f>
        <v/>
      </c>
      <c r="J234" s="19" t="str">
        <f>'Compras Import'!J234</f>
        <v/>
      </c>
      <c r="K234" s="19" t="str">
        <f>'Compras Import'!K234</f>
        <v/>
      </c>
      <c r="L234" s="19" t="str">
        <f>'Compras Import'!L234</f>
        <v/>
      </c>
      <c r="M234" s="19" t="str">
        <f>'Compras Import'!M234</f>
        <v/>
      </c>
      <c r="N234" s="19" t="str">
        <f>'Compras Import'!N234</f>
        <v/>
      </c>
      <c r="O234" s="19" t="str">
        <f>'Compras Import'!O234</f>
        <v/>
      </c>
      <c r="P234" s="7" t="str">
        <f>'Compras Import'!P234</f>
        <v/>
      </c>
      <c r="Q234" s="19" t="str">
        <f>'Compras Import'!Q234</f>
        <v/>
      </c>
    </row>
    <row r="235" ht="15.75" customHeight="1">
      <c r="A235" s="7" t="str">
        <f>'Compras Import'!A235</f>
        <v/>
      </c>
      <c r="B235" s="7" t="str">
        <f>'Compras Import'!B235</f>
        <v/>
      </c>
      <c r="C235" s="7" t="str">
        <f>'Compras Import'!C235</f>
        <v/>
      </c>
      <c r="D235" s="20" t="str">
        <f>'Compras Import'!D235</f>
        <v/>
      </c>
      <c r="E235" s="19" t="str">
        <f>'Compras Import'!E235</f>
        <v/>
      </c>
      <c r="F235" s="19" t="str">
        <f>'Compras Import'!F235</f>
        <v/>
      </c>
      <c r="G235" s="19" t="str">
        <f>'Compras Import'!G235</f>
        <v/>
      </c>
      <c r="H235" s="19" t="str">
        <f>'Compras Import'!H235</f>
        <v/>
      </c>
      <c r="I235" s="19" t="str">
        <f>'Compras Import'!I235</f>
        <v/>
      </c>
      <c r="J235" s="19" t="str">
        <f>'Compras Import'!J235</f>
        <v/>
      </c>
      <c r="K235" s="19" t="str">
        <f>'Compras Import'!K235</f>
        <v/>
      </c>
      <c r="L235" s="19" t="str">
        <f>'Compras Import'!L235</f>
        <v/>
      </c>
      <c r="M235" s="19" t="str">
        <f>'Compras Import'!M235</f>
        <v/>
      </c>
      <c r="N235" s="19" t="str">
        <f>'Compras Import'!N235</f>
        <v/>
      </c>
      <c r="O235" s="19" t="str">
        <f>'Compras Import'!O235</f>
        <v/>
      </c>
      <c r="P235" s="7" t="str">
        <f>'Compras Import'!P235</f>
        <v/>
      </c>
      <c r="Q235" s="19" t="str">
        <f>'Compras Import'!Q235</f>
        <v/>
      </c>
    </row>
    <row r="236" ht="15.75" customHeight="1">
      <c r="A236" s="7" t="str">
        <f>'Compras Import'!A236</f>
        <v/>
      </c>
      <c r="B236" s="7" t="str">
        <f>'Compras Import'!B236</f>
        <v/>
      </c>
      <c r="C236" s="7" t="str">
        <f>'Compras Import'!C236</f>
        <v/>
      </c>
      <c r="D236" s="20" t="str">
        <f>'Compras Import'!D236</f>
        <v/>
      </c>
      <c r="E236" s="7" t="str">
        <f>'Compras Import'!E236</f>
        <v/>
      </c>
      <c r="F236" s="19" t="str">
        <f>'Compras Import'!F236</f>
        <v/>
      </c>
      <c r="G236" s="19" t="str">
        <f>'Compras Import'!G236</f>
        <v/>
      </c>
      <c r="H236" s="7" t="str">
        <f>'Compras Import'!H236</f>
        <v/>
      </c>
      <c r="I236" s="7" t="str">
        <f>'Compras Import'!I236</f>
        <v/>
      </c>
      <c r="J236" s="7" t="str">
        <f>'Compras Import'!J236</f>
        <v/>
      </c>
      <c r="K236" s="7" t="str">
        <f>'Compras Import'!K236</f>
        <v/>
      </c>
      <c r="L236" s="19" t="str">
        <f>'Compras Import'!L236</f>
        <v/>
      </c>
      <c r="M236" s="19" t="str">
        <f>'Compras Import'!M236</f>
        <v/>
      </c>
      <c r="N236" s="7" t="str">
        <f>'Compras Import'!N236</f>
        <v/>
      </c>
      <c r="O236" s="7" t="str">
        <f>'Compras Import'!O236</f>
        <v/>
      </c>
      <c r="P236" s="7" t="str">
        <f>'Compras Import'!P236</f>
        <v/>
      </c>
      <c r="Q236" s="19" t="str">
        <f>'Compras Import'!Q236</f>
        <v/>
      </c>
    </row>
    <row r="237" ht="15.75" customHeight="1">
      <c r="A237" s="7" t="str">
        <f>'Compras Import'!A237</f>
        <v/>
      </c>
      <c r="B237" s="7" t="str">
        <f>'Compras Import'!B237</f>
        <v/>
      </c>
      <c r="C237" s="7" t="str">
        <f>'Compras Import'!C237</f>
        <v/>
      </c>
      <c r="D237" s="20" t="str">
        <f>'Compras Import'!D237</f>
        <v/>
      </c>
      <c r="E237" s="7" t="str">
        <f>'Compras Import'!E237</f>
        <v/>
      </c>
      <c r="F237" s="7" t="str">
        <f>'Compras Import'!F237</f>
        <v/>
      </c>
      <c r="G237" s="7" t="str">
        <f>'Compras Import'!G237</f>
        <v/>
      </c>
      <c r="H237" s="7" t="str">
        <f>'Compras Import'!H237</f>
        <v/>
      </c>
      <c r="I237" s="7" t="str">
        <f>'Compras Import'!I237</f>
        <v/>
      </c>
      <c r="J237" s="7" t="str">
        <f>'Compras Import'!J237</f>
        <v/>
      </c>
      <c r="K237" s="7" t="str">
        <f>'Compras Import'!K237</f>
        <v/>
      </c>
      <c r="L237" s="7" t="str">
        <f>'Compras Import'!L237</f>
        <v/>
      </c>
      <c r="M237" s="7" t="str">
        <f>'Compras Import'!M237</f>
        <v/>
      </c>
      <c r="N237" s="19" t="str">
        <f>'Compras Import'!N237</f>
        <v/>
      </c>
      <c r="O237" s="19" t="str">
        <f>'Compras Import'!O237</f>
        <v/>
      </c>
      <c r="P237" s="7" t="str">
        <f>'Compras Import'!P237</f>
        <v/>
      </c>
      <c r="Q237" s="19" t="str">
        <f>'Compras Import'!Q237</f>
        <v/>
      </c>
    </row>
    <row r="238" ht="15.75" customHeight="1">
      <c r="A238" s="7" t="str">
        <f>'Compras Import'!A238</f>
        <v/>
      </c>
      <c r="B238" s="7" t="str">
        <f>'Compras Import'!B238</f>
        <v/>
      </c>
      <c r="C238" s="7" t="str">
        <f>'Compras Import'!C238</f>
        <v/>
      </c>
      <c r="D238" s="20" t="str">
        <f>'Compras Import'!D238</f>
        <v/>
      </c>
      <c r="E238" s="7" t="str">
        <f>'Compras Import'!E238</f>
        <v/>
      </c>
      <c r="F238" s="7" t="str">
        <f>'Compras Import'!F238</f>
        <v/>
      </c>
      <c r="G238" s="7" t="str">
        <f>'Compras Import'!G238</f>
        <v/>
      </c>
      <c r="H238" s="7" t="str">
        <f>'Compras Import'!H238</f>
        <v/>
      </c>
      <c r="I238" s="7" t="str">
        <f>'Compras Import'!I238</f>
        <v/>
      </c>
      <c r="J238" s="7" t="str">
        <f>'Compras Import'!J238</f>
        <v/>
      </c>
      <c r="K238" s="7" t="str">
        <f>'Compras Import'!K238</f>
        <v/>
      </c>
      <c r="L238" s="7" t="str">
        <f>'Compras Import'!L238</f>
        <v/>
      </c>
      <c r="M238" s="7" t="str">
        <f>'Compras Import'!M238</f>
        <v/>
      </c>
      <c r="N238" s="7" t="str">
        <f>'Compras Import'!N238</f>
        <v/>
      </c>
      <c r="O238" s="19" t="str">
        <f>'Compras Import'!O238</f>
        <v/>
      </c>
      <c r="P238" s="7" t="str">
        <f>'Compras Import'!P238</f>
        <v/>
      </c>
      <c r="Q238" s="19" t="str">
        <f>'Compras Import'!Q238</f>
        <v/>
      </c>
    </row>
    <row r="239" ht="15.75" customHeight="1">
      <c r="A239" s="7" t="str">
        <f>'Compras Import'!A239</f>
        <v/>
      </c>
      <c r="B239" s="7" t="str">
        <f>'Compras Import'!B239</f>
        <v/>
      </c>
      <c r="C239" s="7" t="str">
        <f>'Compras Import'!C239</f>
        <v/>
      </c>
      <c r="D239" s="20" t="str">
        <f>'Compras Import'!D239</f>
        <v/>
      </c>
      <c r="E239" s="19" t="str">
        <f>'Compras Import'!E239</f>
        <v/>
      </c>
      <c r="F239" s="7" t="str">
        <f>'Compras Import'!F239</f>
        <v/>
      </c>
      <c r="G239" s="7" t="str">
        <f>'Compras Import'!G239</f>
        <v/>
      </c>
      <c r="H239" s="7" t="str">
        <f>'Compras Import'!H239</f>
        <v/>
      </c>
      <c r="I239" s="7" t="str">
        <f>'Compras Import'!I239</f>
        <v/>
      </c>
      <c r="J239" s="7" t="str">
        <f>'Compras Import'!J239</f>
        <v/>
      </c>
      <c r="K239" s="7" t="str">
        <f>'Compras Import'!K239</f>
        <v/>
      </c>
      <c r="L239" s="7" t="str">
        <f>'Compras Import'!L239</f>
        <v/>
      </c>
      <c r="M239" s="19" t="str">
        <f>'Compras Import'!M239</f>
        <v/>
      </c>
      <c r="N239" s="7" t="str">
        <f>'Compras Import'!N239</f>
        <v/>
      </c>
      <c r="O239" s="7" t="str">
        <f>'Compras Import'!O239</f>
        <v/>
      </c>
      <c r="P239" s="7" t="str">
        <f>'Compras Import'!P239</f>
        <v/>
      </c>
      <c r="Q239" s="19" t="str">
        <f>'Compras Import'!Q239</f>
        <v/>
      </c>
    </row>
    <row r="240" ht="15.75" customHeight="1">
      <c r="A240" s="7" t="str">
        <f>'Compras Import'!A240</f>
        <v/>
      </c>
      <c r="B240" s="7" t="str">
        <f>'Compras Import'!B240</f>
        <v/>
      </c>
      <c r="C240" s="7" t="str">
        <f>'Compras Import'!C240</f>
        <v/>
      </c>
      <c r="D240" s="20" t="str">
        <f>'Compras Import'!D240</f>
        <v/>
      </c>
      <c r="E240" s="7" t="str">
        <f>'Compras Import'!E240</f>
        <v/>
      </c>
      <c r="F240" s="7" t="str">
        <f>'Compras Import'!F240</f>
        <v/>
      </c>
      <c r="G240" s="7" t="str">
        <f>'Compras Import'!G240</f>
        <v/>
      </c>
      <c r="H240" s="19" t="str">
        <f>'Compras Import'!H240</f>
        <v/>
      </c>
      <c r="I240" s="7" t="str">
        <f>'Compras Import'!I240</f>
        <v/>
      </c>
      <c r="J240" s="7" t="str">
        <f>'Compras Import'!J240</f>
        <v/>
      </c>
      <c r="K240" s="7" t="str">
        <f>'Compras Import'!K240</f>
        <v/>
      </c>
      <c r="L240" s="7" t="str">
        <f>'Compras Import'!L240</f>
        <v/>
      </c>
      <c r="M240" s="7" t="str">
        <f>'Compras Import'!M240</f>
        <v/>
      </c>
      <c r="N240" s="7" t="str">
        <f>'Compras Import'!N240</f>
        <v/>
      </c>
      <c r="O240" s="7" t="str">
        <f>'Compras Import'!O240</f>
        <v/>
      </c>
      <c r="P240" s="7" t="str">
        <f>'Compras Import'!P240</f>
        <v/>
      </c>
      <c r="Q240" s="19" t="str">
        <f>'Compras Import'!Q240</f>
        <v/>
      </c>
    </row>
    <row r="241" ht="15.75" customHeight="1">
      <c r="A241" s="7" t="str">
        <f>'Compras Import'!A241</f>
        <v/>
      </c>
      <c r="B241" s="7" t="str">
        <f>'Compras Import'!B241</f>
        <v/>
      </c>
      <c r="C241" s="7" t="str">
        <f>'Compras Import'!C241</f>
        <v/>
      </c>
      <c r="D241" s="20" t="str">
        <f>'Compras Import'!D241</f>
        <v/>
      </c>
      <c r="E241" s="7" t="str">
        <f>'Compras Import'!E241</f>
        <v/>
      </c>
      <c r="F241" s="7" t="str">
        <f>'Compras Import'!F241</f>
        <v/>
      </c>
      <c r="G241" s="7" t="str">
        <f>'Compras Import'!G241</f>
        <v/>
      </c>
      <c r="H241" s="7" t="str">
        <f>'Compras Import'!H241</f>
        <v/>
      </c>
      <c r="I241" s="7" t="str">
        <f>'Compras Import'!I241</f>
        <v/>
      </c>
      <c r="J241" s="7" t="str">
        <f>'Compras Import'!J241</f>
        <v/>
      </c>
      <c r="K241" s="7" t="str">
        <f>'Compras Import'!K241</f>
        <v/>
      </c>
      <c r="L241" s="7" t="str">
        <f>'Compras Import'!L241</f>
        <v/>
      </c>
      <c r="M241" s="7" t="str">
        <f>'Compras Import'!M241</f>
        <v/>
      </c>
      <c r="N241" s="7" t="str">
        <f>'Compras Import'!N241</f>
        <v/>
      </c>
      <c r="O241" s="7" t="str">
        <f>'Compras Import'!O241</f>
        <v/>
      </c>
      <c r="P241" s="19" t="str">
        <f>'Compras Import'!P241</f>
        <v/>
      </c>
      <c r="Q241" s="19" t="str">
        <f>'Compras Import'!Q241</f>
        <v/>
      </c>
    </row>
    <row r="242" ht="15.75" customHeight="1">
      <c r="A242" s="7" t="str">
        <f>'Compras Import'!A242</f>
        <v/>
      </c>
      <c r="B242" s="7" t="str">
        <f>'Compras Import'!B242</f>
        <v/>
      </c>
      <c r="C242" s="7" t="str">
        <f>'Compras Import'!C242</f>
        <v/>
      </c>
      <c r="D242" s="20" t="str">
        <f>'Compras Import'!D242</f>
        <v/>
      </c>
      <c r="E242" s="7" t="str">
        <f>'Compras Import'!E242</f>
        <v/>
      </c>
      <c r="F242" s="7" t="str">
        <f>'Compras Import'!F242</f>
        <v/>
      </c>
      <c r="G242" s="19" t="str">
        <f>'Compras Import'!G242</f>
        <v/>
      </c>
      <c r="H242" s="7" t="str">
        <f>'Compras Import'!H242</f>
        <v/>
      </c>
      <c r="I242" s="7" t="str">
        <f>'Compras Import'!I242</f>
        <v/>
      </c>
      <c r="J242" s="7" t="str">
        <f>'Compras Import'!J242</f>
        <v/>
      </c>
      <c r="K242" s="7" t="str">
        <f>'Compras Import'!K242</f>
        <v/>
      </c>
      <c r="L242" s="7" t="str">
        <f>'Compras Import'!L242</f>
        <v/>
      </c>
      <c r="M242" s="7" t="str">
        <f>'Compras Import'!M242</f>
        <v/>
      </c>
      <c r="N242" s="7" t="str">
        <f>'Compras Import'!N242</f>
        <v/>
      </c>
      <c r="O242" s="7" t="str">
        <f>'Compras Import'!O242</f>
        <v/>
      </c>
      <c r="P242" s="7" t="str">
        <f>'Compras Import'!P242</f>
        <v/>
      </c>
      <c r="Q242" s="19" t="str">
        <f>'Compras Import'!Q242</f>
        <v/>
      </c>
    </row>
    <row r="243" ht="15.75" customHeight="1">
      <c r="A243" s="7" t="str">
        <f>'Compras Import'!A243</f>
        <v/>
      </c>
      <c r="B243" s="7" t="str">
        <f>'Compras Import'!B243</f>
        <v/>
      </c>
      <c r="C243" s="7" t="str">
        <f>'Compras Import'!C243</f>
        <v/>
      </c>
      <c r="D243" s="20" t="str">
        <f>'Compras Import'!D243</f>
        <v/>
      </c>
      <c r="E243" s="7" t="str">
        <f>'Compras Import'!E243</f>
        <v/>
      </c>
      <c r="F243" s="19" t="str">
        <f>'Compras Import'!F243</f>
        <v/>
      </c>
      <c r="G243" s="7" t="str">
        <f>'Compras Import'!G243</f>
        <v/>
      </c>
      <c r="H243" s="7" t="str">
        <f>'Compras Import'!H243</f>
        <v/>
      </c>
      <c r="I243" s="7" t="str">
        <f>'Compras Import'!I243</f>
        <v/>
      </c>
      <c r="J243" s="7" t="str">
        <f>'Compras Import'!J243</f>
        <v/>
      </c>
      <c r="K243" s="7" t="str">
        <f>'Compras Import'!K243</f>
        <v/>
      </c>
      <c r="L243" s="7" t="str">
        <f>'Compras Import'!L243</f>
        <v/>
      </c>
      <c r="M243" s="7" t="str">
        <f>'Compras Import'!M243</f>
        <v/>
      </c>
      <c r="N243" s="7" t="str">
        <f>'Compras Import'!N243</f>
        <v/>
      </c>
      <c r="O243" s="7" t="str">
        <f>'Compras Import'!O243</f>
        <v/>
      </c>
      <c r="P243" s="7" t="str">
        <f>'Compras Import'!P243</f>
        <v/>
      </c>
      <c r="Q243" s="19" t="str">
        <f>'Compras Import'!Q243</f>
        <v/>
      </c>
    </row>
    <row r="244" ht="15.75" customHeight="1">
      <c r="A244" s="7" t="str">
        <f>'Compras Import'!A244</f>
        <v/>
      </c>
      <c r="B244" s="7" t="str">
        <f>'Compras Import'!B244</f>
        <v/>
      </c>
      <c r="C244" s="7" t="str">
        <f>'Compras Import'!C244</f>
        <v/>
      </c>
      <c r="D244" s="20" t="str">
        <f>'Compras Import'!D244</f>
        <v/>
      </c>
      <c r="E244" s="7" t="str">
        <f>'Compras Import'!E244</f>
        <v/>
      </c>
      <c r="F244" s="19" t="str">
        <f>'Compras Import'!F244</f>
        <v/>
      </c>
      <c r="G244" s="19" t="str">
        <f>'Compras Import'!G244</f>
        <v/>
      </c>
      <c r="H244" s="7" t="str">
        <f>'Compras Import'!H244</f>
        <v/>
      </c>
      <c r="I244" s="7" t="str">
        <f>'Compras Import'!I244</f>
        <v/>
      </c>
      <c r="J244" s="7" t="str">
        <f>'Compras Import'!J244</f>
        <v/>
      </c>
      <c r="K244" s="7" t="str">
        <f>'Compras Import'!K244</f>
        <v/>
      </c>
      <c r="L244" s="19" t="str">
        <f>'Compras Import'!L244</f>
        <v/>
      </c>
      <c r="M244" s="19" t="str">
        <f>'Compras Import'!M244</f>
        <v/>
      </c>
      <c r="N244" s="7" t="str">
        <f>'Compras Import'!N244</f>
        <v/>
      </c>
      <c r="O244" s="7" t="str">
        <f>'Compras Import'!O244</f>
        <v/>
      </c>
      <c r="P244" s="7" t="str">
        <f>'Compras Import'!P244</f>
        <v/>
      </c>
      <c r="Q244" s="19" t="str">
        <f>'Compras Import'!Q244</f>
        <v/>
      </c>
    </row>
    <row r="245" ht="15.75" customHeight="1">
      <c r="A245" s="7" t="str">
        <f>'Compras Import'!A245</f>
        <v/>
      </c>
      <c r="B245" s="7" t="str">
        <f>'Compras Import'!B245</f>
        <v/>
      </c>
      <c r="C245" s="7" t="str">
        <f>'Compras Import'!C245</f>
        <v/>
      </c>
      <c r="D245" s="20" t="str">
        <f>'Compras Import'!D245</f>
        <v/>
      </c>
      <c r="E245" s="7" t="str">
        <f>'Compras Import'!E245</f>
        <v/>
      </c>
      <c r="F245" s="7" t="str">
        <f>'Compras Import'!F245</f>
        <v/>
      </c>
      <c r="G245" s="7" t="str">
        <f>'Compras Import'!G245</f>
        <v/>
      </c>
      <c r="H245" s="7" t="str">
        <f>'Compras Import'!H245</f>
        <v/>
      </c>
      <c r="I245" s="7" t="str">
        <f>'Compras Import'!I245</f>
        <v/>
      </c>
      <c r="J245" s="7" t="str">
        <f>'Compras Import'!J245</f>
        <v/>
      </c>
      <c r="K245" s="7" t="str">
        <f>'Compras Import'!K245</f>
        <v/>
      </c>
      <c r="L245" s="7" t="str">
        <f>'Compras Import'!L245</f>
        <v/>
      </c>
      <c r="M245" s="7" t="str">
        <f>'Compras Import'!M245</f>
        <v/>
      </c>
      <c r="N245" s="19" t="str">
        <f>'Compras Import'!N245</f>
        <v/>
      </c>
      <c r="O245" s="19" t="str">
        <f>'Compras Import'!O245</f>
        <v/>
      </c>
      <c r="P245" s="7" t="str">
        <f>'Compras Import'!P245</f>
        <v/>
      </c>
      <c r="Q245" s="19" t="str">
        <f>'Compras Import'!Q245</f>
        <v/>
      </c>
    </row>
    <row r="246" ht="15.75" customHeight="1">
      <c r="A246" s="7" t="str">
        <f>'Compras Import'!A246</f>
        <v/>
      </c>
      <c r="B246" s="7" t="str">
        <f>'Compras Import'!B246</f>
        <v/>
      </c>
      <c r="C246" s="7" t="str">
        <f>'Compras Import'!C246</f>
        <v/>
      </c>
      <c r="D246" s="20" t="str">
        <f>'Compras Import'!D246</f>
        <v/>
      </c>
      <c r="E246" s="7" t="str">
        <f>'Compras Import'!E246</f>
        <v/>
      </c>
      <c r="F246" s="7" t="str">
        <f>'Compras Import'!F246</f>
        <v/>
      </c>
      <c r="G246" s="7" t="str">
        <f>'Compras Import'!G246</f>
        <v/>
      </c>
      <c r="H246" s="7" t="str">
        <f>'Compras Import'!H246</f>
        <v/>
      </c>
      <c r="I246" s="7" t="str">
        <f>'Compras Import'!I246</f>
        <v/>
      </c>
      <c r="J246" s="7" t="str">
        <f>'Compras Import'!J246</f>
        <v/>
      </c>
      <c r="K246" s="7" t="str">
        <f>'Compras Import'!K246</f>
        <v/>
      </c>
      <c r="L246" s="7" t="str">
        <f>'Compras Import'!L246</f>
        <v/>
      </c>
      <c r="M246" s="7" t="str">
        <f>'Compras Import'!M246</f>
        <v/>
      </c>
      <c r="N246" s="7" t="str">
        <f>'Compras Import'!N246</f>
        <v/>
      </c>
      <c r="O246" s="19" t="str">
        <f>'Compras Import'!O246</f>
        <v/>
      </c>
      <c r="P246" s="7" t="str">
        <f>'Compras Import'!P246</f>
        <v/>
      </c>
      <c r="Q246" s="19" t="str">
        <f>'Compras Import'!Q246</f>
        <v/>
      </c>
    </row>
    <row r="247" ht="15.75" customHeight="1">
      <c r="A247" s="7" t="str">
        <f>'Compras Import'!A247</f>
        <v/>
      </c>
      <c r="B247" s="7" t="str">
        <f>'Compras Import'!B247</f>
        <v/>
      </c>
      <c r="C247" s="7" t="str">
        <f>'Compras Import'!C247</f>
        <v/>
      </c>
      <c r="D247" s="20" t="str">
        <f>'Compras Import'!D247</f>
        <v/>
      </c>
      <c r="E247" s="19" t="str">
        <f>'Compras Import'!E247</f>
        <v/>
      </c>
      <c r="F247" s="19" t="str">
        <f>'Compras Import'!F247</f>
        <v/>
      </c>
      <c r="G247" s="19" t="str">
        <f>'Compras Import'!G247</f>
        <v/>
      </c>
      <c r="H247" s="19" t="str">
        <f>'Compras Import'!H247</f>
        <v/>
      </c>
      <c r="I247" s="19" t="str">
        <f>'Compras Import'!I247</f>
        <v/>
      </c>
      <c r="J247" s="19" t="str">
        <f>'Compras Import'!J247</f>
        <v/>
      </c>
      <c r="K247" s="19" t="str">
        <f>'Compras Import'!K247</f>
        <v/>
      </c>
      <c r="L247" s="19" t="str">
        <f>'Compras Import'!L247</f>
        <v/>
      </c>
      <c r="M247" s="19" t="str">
        <f>'Compras Import'!M247</f>
        <v/>
      </c>
      <c r="N247" s="19" t="str">
        <f>'Compras Import'!N247</f>
        <v/>
      </c>
      <c r="O247" s="19" t="str">
        <f>'Compras Import'!O247</f>
        <v/>
      </c>
      <c r="P247" s="7" t="str">
        <f>'Compras Import'!P247</f>
        <v/>
      </c>
      <c r="Q247" s="19" t="str">
        <f>'Compras Import'!Q247</f>
        <v/>
      </c>
    </row>
    <row r="248" ht="15.75" customHeight="1">
      <c r="A248" s="7" t="str">
        <f>'Compras Import'!A248</f>
        <v/>
      </c>
      <c r="B248" s="7" t="str">
        <f>'Compras Import'!B248</f>
        <v/>
      </c>
      <c r="C248" s="7" t="str">
        <f>'Compras Import'!C248</f>
        <v/>
      </c>
      <c r="D248" s="20" t="str">
        <f>'Compras Import'!D248</f>
        <v/>
      </c>
      <c r="E248" s="19" t="str">
        <f>'Compras Import'!E248</f>
        <v/>
      </c>
      <c r="F248" s="19" t="str">
        <f>'Compras Import'!F248</f>
        <v/>
      </c>
      <c r="G248" s="19" t="str">
        <f>'Compras Import'!G248</f>
        <v/>
      </c>
      <c r="H248" s="19" t="str">
        <f>'Compras Import'!H248</f>
        <v/>
      </c>
      <c r="I248" s="19" t="str">
        <f>'Compras Import'!I248</f>
        <v/>
      </c>
      <c r="J248" s="19" t="str">
        <f>'Compras Import'!J248</f>
        <v/>
      </c>
      <c r="K248" s="19" t="str">
        <f>'Compras Import'!K248</f>
        <v/>
      </c>
      <c r="L248" s="19" t="str">
        <f>'Compras Import'!L248</f>
        <v/>
      </c>
      <c r="M248" s="19" t="str">
        <f>'Compras Import'!M248</f>
        <v/>
      </c>
      <c r="N248" s="19" t="str">
        <f>'Compras Import'!N248</f>
        <v/>
      </c>
      <c r="O248" s="19" t="str">
        <f>'Compras Import'!O248</f>
        <v/>
      </c>
      <c r="P248" s="7" t="str">
        <f>'Compras Import'!P248</f>
        <v/>
      </c>
      <c r="Q248" s="19" t="str">
        <f>'Compras Import'!Q248</f>
        <v/>
      </c>
    </row>
    <row r="249" ht="15.75" customHeight="1">
      <c r="A249" s="7" t="str">
        <f>'Compras Import'!A249</f>
        <v/>
      </c>
      <c r="B249" s="7" t="str">
        <f>'Compras Import'!B249</f>
        <v/>
      </c>
      <c r="C249" s="7" t="str">
        <f>'Compras Import'!C249</f>
        <v/>
      </c>
      <c r="D249" s="20" t="str">
        <f>'Compras Import'!D249</f>
        <v/>
      </c>
      <c r="E249" s="7" t="str">
        <f>'Compras Import'!E249</f>
        <v/>
      </c>
      <c r="F249" s="7" t="str">
        <f>'Compras Import'!F249</f>
        <v/>
      </c>
      <c r="G249" s="7" t="str">
        <f>'Compras Import'!G249</f>
        <v/>
      </c>
      <c r="H249" s="7" t="str">
        <f>'Compras Import'!H249</f>
        <v/>
      </c>
      <c r="I249" s="7" t="str">
        <f>'Compras Import'!I249</f>
        <v/>
      </c>
      <c r="J249" s="7" t="str">
        <f>'Compras Import'!J249</f>
        <v/>
      </c>
      <c r="K249" s="7" t="str">
        <f>'Compras Import'!K249</f>
        <v/>
      </c>
      <c r="L249" s="7" t="str">
        <f>'Compras Import'!L249</f>
        <v/>
      </c>
      <c r="M249" s="7" t="str">
        <f>'Compras Import'!M249</f>
        <v/>
      </c>
      <c r="N249" s="7" t="str">
        <f>'Compras Import'!N249</f>
        <v/>
      </c>
      <c r="O249" s="7" t="str">
        <f>'Compras Import'!O249</f>
        <v/>
      </c>
      <c r="P249" s="19" t="str">
        <f>'Compras Import'!P249</f>
        <v/>
      </c>
      <c r="Q249" s="19" t="str">
        <f>'Compras Import'!Q249</f>
        <v/>
      </c>
    </row>
    <row r="250" ht="15.75" customHeight="1">
      <c r="A250" s="7" t="str">
        <f>'Compras Import'!A250</f>
        <v/>
      </c>
      <c r="B250" s="7" t="str">
        <f>'Compras Import'!B250</f>
        <v/>
      </c>
      <c r="C250" s="7" t="str">
        <f>'Compras Import'!C250</f>
        <v/>
      </c>
      <c r="D250" s="20" t="str">
        <f>'Compras Import'!D250</f>
        <v/>
      </c>
      <c r="E250" s="19" t="str">
        <f>'Compras Import'!E250</f>
        <v/>
      </c>
      <c r="F250" s="19" t="str">
        <f>'Compras Import'!F250</f>
        <v/>
      </c>
      <c r="G250" s="19" t="str">
        <f>'Compras Import'!G250</f>
        <v/>
      </c>
      <c r="H250" s="19" t="str">
        <f>'Compras Import'!H250</f>
        <v/>
      </c>
      <c r="I250" s="19" t="str">
        <f>'Compras Import'!I250</f>
        <v/>
      </c>
      <c r="J250" s="19" t="str">
        <f>'Compras Import'!J250</f>
        <v/>
      </c>
      <c r="K250" s="19" t="str">
        <f>'Compras Import'!K250</f>
        <v/>
      </c>
      <c r="L250" s="19" t="str">
        <f>'Compras Import'!L250</f>
        <v/>
      </c>
      <c r="M250" s="19" t="str">
        <f>'Compras Import'!M250</f>
        <v/>
      </c>
      <c r="N250" s="19" t="str">
        <f>'Compras Import'!N250</f>
        <v/>
      </c>
      <c r="O250" s="19" t="str">
        <f>'Compras Import'!O250</f>
        <v/>
      </c>
      <c r="P250" s="7" t="str">
        <f>'Compras Import'!P250</f>
        <v/>
      </c>
      <c r="Q250" s="19" t="str">
        <f>'Compras Import'!Q250</f>
        <v/>
      </c>
    </row>
    <row r="251" ht="15.75" customHeight="1">
      <c r="A251" s="7" t="str">
        <f>'Compras Import'!A251</f>
        <v/>
      </c>
      <c r="B251" s="7" t="str">
        <f>'Compras Import'!B251</f>
        <v/>
      </c>
      <c r="C251" s="7" t="str">
        <f>'Compras Import'!C251</f>
        <v/>
      </c>
      <c r="D251" s="20" t="str">
        <f>'Compras Import'!D251</f>
        <v/>
      </c>
      <c r="E251" s="19" t="str">
        <f>'Compras Import'!E251</f>
        <v/>
      </c>
      <c r="F251" s="19" t="str">
        <f>'Compras Import'!F251</f>
        <v/>
      </c>
      <c r="G251" s="19" t="str">
        <f>'Compras Import'!G251</f>
        <v/>
      </c>
      <c r="H251" s="19" t="str">
        <f>'Compras Import'!H251</f>
        <v/>
      </c>
      <c r="I251" s="19" t="str">
        <f>'Compras Import'!I251</f>
        <v/>
      </c>
      <c r="J251" s="19" t="str">
        <f>'Compras Import'!J251</f>
        <v/>
      </c>
      <c r="K251" s="19" t="str">
        <f>'Compras Import'!K251</f>
        <v/>
      </c>
      <c r="L251" s="19" t="str">
        <f>'Compras Import'!L251</f>
        <v/>
      </c>
      <c r="M251" s="19" t="str">
        <f>'Compras Import'!M251</f>
        <v/>
      </c>
      <c r="N251" s="19" t="str">
        <f>'Compras Import'!N251</f>
        <v/>
      </c>
      <c r="O251" s="19" t="str">
        <f>'Compras Import'!O251</f>
        <v/>
      </c>
      <c r="P251" s="7" t="str">
        <f>'Compras Import'!P251</f>
        <v/>
      </c>
      <c r="Q251" s="19" t="str">
        <f>'Compras Import'!Q251</f>
        <v/>
      </c>
    </row>
    <row r="252" ht="15.75" customHeight="1">
      <c r="A252" s="7" t="str">
        <f>'Compras Import'!A252</f>
        <v/>
      </c>
      <c r="B252" s="7" t="str">
        <f>'Compras Import'!B252</f>
        <v/>
      </c>
      <c r="C252" s="7" t="str">
        <f>'Compras Import'!C252</f>
        <v/>
      </c>
      <c r="D252" s="20" t="str">
        <f>'Compras Import'!D252</f>
        <v/>
      </c>
      <c r="E252" s="7" t="str">
        <f>'Compras Import'!E252</f>
        <v/>
      </c>
      <c r="F252" s="19" t="str">
        <f>'Compras Import'!F252</f>
        <v/>
      </c>
      <c r="G252" s="19" t="str">
        <f>'Compras Import'!G252</f>
        <v/>
      </c>
      <c r="H252" s="7" t="str">
        <f>'Compras Import'!H252</f>
        <v/>
      </c>
      <c r="I252" s="7" t="str">
        <f>'Compras Import'!I252</f>
        <v/>
      </c>
      <c r="J252" s="7" t="str">
        <f>'Compras Import'!J252</f>
        <v/>
      </c>
      <c r="K252" s="7" t="str">
        <f>'Compras Import'!K252</f>
        <v/>
      </c>
      <c r="L252" s="19" t="str">
        <f>'Compras Import'!L252</f>
        <v/>
      </c>
      <c r="M252" s="19" t="str">
        <f>'Compras Import'!M252</f>
        <v/>
      </c>
      <c r="N252" s="7" t="str">
        <f>'Compras Import'!N252</f>
        <v/>
      </c>
      <c r="O252" s="7" t="str">
        <f>'Compras Import'!O252</f>
        <v/>
      </c>
      <c r="P252" s="7" t="str">
        <f>'Compras Import'!P252</f>
        <v/>
      </c>
      <c r="Q252" s="19" t="str">
        <f>'Compras Import'!Q252</f>
        <v/>
      </c>
    </row>
    <row r="253" ht="15.75" customHeight="1">
      <c r="A253" s="7" t="str">
        <f>'Compras Import'!A253</f>
        <v/>
      </c>
      <c r="B253" s="7" t="str">
        <f>'Compras Import'!B253</f>
        <v/>
      </c>
      <c r="C253" s="7" t="str">
        <f>'Compras Import'!C253</f>
        <v/>
      </c>
      <c r="D253" s="20" t="str">
        <f>'Compras Import'!D253</f>
        <v/>
      </c>
      <c r="E253" s="7" t="str">
        <f>'Compras Import'!E253</f>
        <v/>
      </c>
      <c r="F253" s="7" t="str">
        <f>'Compras Import'!F253</f>
        <v/>
      </c>
      <c r="G253" s="7" t="str">
        <f>'Compras Import'!G253</f>
        <v/>
      </c>
      <c r="H253" s="7" t="str">
        <f>'Compras Import'!H253</f>
        <v/>
      </c>
      <c r="I253" s="7" t="str">
        <f>'Compras Import'!I253</f>
        <v/>
      </c>
      <c r="J253" s="7" t="str">
        <f>'Compras Import'!J253</f>
        <v/>
      </c>
      <c r="K253" s="7" t="str">
        <f>'Compras Import'!K253</f>
        <v/>
      </c>
      <c r="L253" s="7" t="str">
        <f>'Compras Import'!L253</f>
        <v/>
      </c>
      <c r="M253" s="7" t="str">
        <f>'Compras Import'!M253</f>
        <v/>
      </c>
      <c r="N253" s="7" t="str">
        <f>'Compras Import'!N253</f>
        <v/>
      </c>
      <c r="O253" s="19" t="str">
        <f>'Compras Import'!O253</f>
        <v/>
      </c>
      <c r="P253" s="7" t="str">
        <f>'Compras Import'!P253</f>
        <v/>
      </c>
      <c r="Q253" s="19" t="str">
        <f>'Compras Import'!Q253</f>
        <v/>
      </c>
    </row>
    <row r="254" ht="15.75" customHeight="1">
      <c r="A254" s="7" t="str">
        <f>'Compras Import'!A254</f>
        <v/>
      </c>
      <c r="B254" s="7" t="str">
        <f>'Compras Import'!B254</f>
        <v/>
      </c>
      <c r="C254" s="7" t="str">
        <f>'Compras Import'!C254</f>
        <v/>
      </c>
      <c r="D254" s="20" t="str">
        <f>'Compras Import'!D254</f>
        <v/>
      </c>
      <c r="E254" s="7" t="str">
        <f>'Compras Import'!E254</f>
        <v/>
      </c>
      <c r="F254" s="7" t="str">
        <f>'Compras Import'!F254</f>
        <v/>
      </c>
      <c r="G254" s="7" t="str">
        <f>'Compras Import'!G254</f>
        <v/>
      </c>
      <c r="H254" s="7" t="str">
        <f>'Compras Import'!H254</f>
        <v/>
      </c>
      <c r="I254" s="7" t="str">
        <f>'Compras Import'!I254</f>
        <v/>
      </c>
      <c r="J254" s="7" t="str">
        <f>'Compras Import'!J254</f>
        <v/>
      </c>
      <c r="K254" s="7" t="str">
        <f>'Compras Import'!K254</f>
        <v/>
      </c>
      <c r="L254" s="7" t="str">
        <f>'Compras Import'!L254</f>
        <v/>
      </c>
      <c r="M254" s="7" t="str">
        <f>'Compras Import'!M254</f>
        <v/>
      </c>
      <c r="N254" s="7" t="str">
        <f>'Compras Import'!N254</f>
        <v/>
      </c>
      <c r="O254" s="7" t="str">
        <f>'Compras Import'!O254</f>
        <v/>
      </c>
      <c r="P254" s="19" t="str">
        <f>'Compras Import'!P254</f>
        <v/>
      </c>
      <c r="Q254" s="19" t="str">
        <f>'Compras Import'!Q254</f>
        <v/>
      </c>
    </row>
    <row r="255" ht="15.75" customHeight="1">
      <c r="A255" s="7" t="str">
        <f>'Compras Import'!A255</f>
        <v/>
      </c>
      <c r="B255" s="7" t="str">
        <f>'Compras Import'!B255</f>
        <v/>
      </c>
      <c r="C255" s="7" t="str">
        <f>'Compras Import'!C255</f>
        <v/>
      </c>
      <c r="D255" s="20" t="str">
        <f>'Compras Import'!D255</f>
        <v/>
      </c>
      <c r="E255" s="19" t="str">
        <f>'Compras Import'!E255</f>
        <v/>
      </c>
      <c r="F255" s="19" t="str">
        <f>'Compras Import'!F255</f>
        <v/>
      </c>
      <c r="G255" s="19" t="str">
        <f>'Compras Import'!G255</f>
        <v/>
      </c>
      <c r="H255" s="19" t="str">
        <f>'Compras Import'!H255</f>
        <v/>
      </c>
      <c r="I255" s="19" t="str">
        <f>'Compras Import'!I255</f>
        <v/>
      </c>
      <c r="J255" s="19" t="str">
        <f>'Compras Import'!J255</f>
        <v/>
      </c>
      <c r="K255" s="19" t="str">
        <f>'Compras Import'!K255</f>
        <v/>
      </c>
      <c r="L255" s="19" t="str">
        <f>'Compras Import'!L255</f>
        <v/>
      </c>
      <c r="M255" s="19" t="str">
        <f>'Compras Import'!M255</f>
        <v/>
      </c>
      <c r="N255" s="19" t="str">
        <f>'Compras Import'!N255</f>
        <v/>
      </c>
      <c r="O255" s="19" t="str">
        <f>'Compras Import'!O255</f>
        <v/>
      </c>
      <c r="P255" s="7" t="str">
        <f>'Compras Import'!P255</f>
        <v/>
      </c>
      <c r="Q255" s="19" t="str">
        <f>'Compras Import'!Q255</f>
        <v/>
      </c>
    </row>
    <row r="256" ht="15.75" customHeight="1">
      <c r="A256" s="7" t="str">
        <f>'Compras Import'!A256</f>
        <v/>
      </c>
      <c r="B256" s="7" t="str">
        <f>'Compras Import'!B256</f>
        <v/>
      </c>
      <c r="C256" s="7" t="str">
        <f>'Compras Import'!C256</f>
        <v/>
      </c>
      <c r="D256" s="20" t="str">
        <f>'Compras Import'!D256</f>
        <v/>
      </c>
      <c r="E256" s="19" t="str">
        <f>'Compras Import'!E256</f>
        <v/>
      </c>
      <c r="F256" s="19" t="str">
        <f>'Compras Import'!F256</f>
        <v/>
      </c>
      <c r="G256" s="19" t="str">
        <f>'Compras Import'!G256</f>
        <v/>
      </c>
      <c r="H256" s="19" t="str">
        <f>'Compras Import'!H256</f>
        <v/>
      </c>
      <c r="I256" s="19" t="str">
        <f>'Compras Import'!I256</f>
        <v/>
      </c>
      <c r="J256" s="19" t="str">
        <f>'Compras Import'!J256</f>
        <v/>
      </c>
      <c r="K256" s="19" t="str">
        <f>'Compras Import'!K256</f>
        <v/>
      </c>
      <c r="L256" s="19" t="str">
        <f>'Compras Import'!L256</f>
        <v/>
      </c>
      <c r="M256" s="19" t="str">
        <f>'Compras Import'!M256</f>
        <v/>
      </c>
      <c r="N256" s="19" t="str">
        <f>'Compras Import'!N256</f>
        <v/>
      </c>
      <c r="O256" s="19" t="str">
        <f>'Compras Import'!O256</f>
        <v/>
      </c>
      <c r="P256" s="7" t="str">
        <f>'Compras Import'!P256</f>
        <v/>
      </c>
      <c r="Q256" s="19" t="str">
        <f>'Compras Import'!Q256</f>
        <v/>
      </c>
    </row>
    <row r="257" ht="15.75" customHeight="1">
      <c r="A257" s="7" t="str">
        <f>'Compras Import'!A257</f>
        <v/>
      </c>
      <c r="B257" s="7" t="str">
        <f>'Compras Import'!B257</f>
        <v/>
      </c>
      <c r="C257" s="7" t="str">
        <f>'Compras Import'!C257</f>
        <v/>
      </c>
      <c r="D257" s="20" t="str">
        <f>'Compras Import'!D257</f>
        <v/>
      </c>
      <c r="E257" s="7" t="str">
        <f>'Compras Import'!E257</f>
        <v/>
      </c>
      <c r="F257" s="19" t="str">
        <f>'Compras Import'!F257</f>
        <v/>
      </c>
      <c r="G257" s="19" t="str">
        <f>'Compras Import'!G257</f>
        <v/>
      </c>
      <c r="H257" s="7" t="str">
        <f>'Compras Import'!H257</f>
        <v/>
      </c>
      <c r="I257" s="7" t="str">
        <f>'Compras Import'!I257</f>
        <v/>
      </c>
      <c r="J257" s="7" t="str">
        <f>'Compras Import'!J257</f>
        <v/>
      </c>
      <c r="K257" s="7" t="str">
        <f>'Compras Import'!K257</f>
        <v/>
      </c>
      <c r="L257" s="19" t="str">
        <f>'Compras Import'!L257</f>
        <v/>
      </c>
      <c r="M257" s="19" t="str">
        <f>'Compras Import'!M257</f>
        <v/>
      </c>
      <c r="N257" s="7" t="str">
        <f>'Compras Import'!N257</f>
        <v/>
      </c>
      <c r="O257" s="7" t="str">
        <f>'Compras Import'!O257</f>
        <v/>
      </c>
      <c r="P257" s="7" t="str">
        <f>'Compras Import'!P257</f>
        <v/>
      </c>
      <c r="Q257" s="19" t="str">
        <f>'Compras Import'!Q257</f>
        <v/>
      </c>
    </row>
    <row r="258" ht="15.75" customHeight="1">
      <c r="A258" s="7" t="str">
        <f>'Compras Import'!A258</f>
        <v/>
      </c>
      <c r="B258" s="7" t="str">
        <f>'Compras Import'!B258</f>
        <v/>
      </c>
      <c r="C258" s="7" t="str">
        <f>'Compras Import'!C258</f>
        <v/>
      </c>
      <c r="D258" s="20" t="str">
        <f>'Compras Import'!D258</f>
        <v/>
      </c>
      <c r="E258" s="7" t="str">
        <f>'Compras Import'!E258</f>
        <v/>
      </c>
      <c r="F258" s="7" t="str">
        <f>'Compras Import'!F258</f>
        <v/>
      </c>
      <c r="G258" s="7" t="str">
        <f>'Compras Import'!G258</f>
        <v/>
      </c>
      <c r="H258" s="7" t="str">
        <f>'Compras Import'!H258</f>
        <v/>
      </c>
      <c r="I258" s="7" t="str">
        <f>'Compras Import'!I258</f>
        <v/>
      </c>
      <c r="J258" s="7" t="str">
        <f>'Compras Import'!J258</f>
        <v/>
      </c>
      <c r="K258" s="7" t="str">
        <f>'Compras Import'!K258</f>
        <v/>
      </c>
      <c r="L258" s="7" t="str">
        <f>'Compras Import'!L258</f>
        <v/>
      </c>
      <c r="M258" s="7" t="str">
        <f>'Compras Import'!M258</f>
        <v/>
      </c>
      <c r="N258" s="19" t="str">
        <f>'Compras Import'!N258</f>
        <v/>
      </c>
      <c r="O258" s="19" t="str">
        <f>'Compras Import'!O258</f>
        <v/>
      </c>
      <c r="P258" s="7" t="str">
        <f>'Compras Import'!P258</f>
        <v/>
      </c>
      <c r="Q258" s="19" t="str">
        <f>'Compras Import'!Q258</f>
        <v/>
      </c>
    </row>
    <row r="259" ht="15.75" customHeight="1">
      <c r="A259" s="7" t="str">
        <f>'Compras Import'!A259</f>
        <v/>
      </c>
      <c r="B259" s="7" t="str">
        <f>'Compras Import'!B259</f>
        <v/>
      </c>
      <c r="C259" s="7" t="str">
        <f>'Compras Import'!C259</f>
        <v/>
      </c>
      <c r="D259" s="20" t="str">
        <f>'Compras Import'!D259</f>
        <v/>
      </c>
      <c r="E259" s="7" t="str">
        <f>'Compras Import'!E259</f>
        <v/>
      </c>
      <c r="F259" s="7" t="str">
        <f>'Compras Import'!F259</f>
        <v/>
      </c>
      <c r="G259" s="7" t="str">
        <f>'Compras Import'!G259</f>
        <v/>
      </c>
      <c r="H259" s="7" t="str">
        <f>'Compras Import'!H259</f>
        <v/>
      </c>
      <c r="I259" s="7" t="str">
        <f>'Compras Import'!I259</f>
        <v/>
      </c>
      <c r="J259" s="7" t="str">
        <f>'Compras Import'!J259</f>
        <v/>
      </c>
      <c r="K259" s="7" t="str">
        <f>'Compras Import'!K259</f>
        <v/>
      </c>
      <c r="L259" s="7" t="str">
        <f>'Compras Import'!L259</f>
        <v/>
      </c>
      <c r="M259" s="7" t="str">
        <f>'Compras Import'!M259</f>
        <v/>
      </c>
      <c r="N259" s="7" t="str">
        <f>'Compras Import'!N259</f>
        <v/>
      </c>
      <c r="O259" s="19" t="str">
        <f>'Compras Import'!O259</f>
        <v/>
      </c>
      <c r="P259" s="7" t="str">
        <f>'Compras Import'!P259</f>
        <v/>
      </c>
      <c r="Q259" s="19" t="str">
        <f>'Compras Import'!Q259</f>
        <v/>
      </c>
    </row>
    <row r="260" ht="15.75" customHeight="1">
      <c r="A260" s="7" t="str">
        <f>'Compras Import'!A260</f>
        <v/>
      </c>
      <c r="B260" s="7" t="str">
        <f>'Compras Import'!B260</f>
        <v/>
      </c>
      <c r="C260" s="7" t="str">
        <f>'Compras Import'!C260</f>
        <v/>
      </c>
      <c r="D260" s="20" t="str">
        <f>'Compras Import'!D260</f>
        <v/>
      </c>
      <c r="E260" s="7" t="str">
        <f>'Compras Import'!E260</f>
        <v/>
      </c>
      <c r="F260" s="7" t="str">
        <f>'Compras Import'!F260</f>
        <v/>
      </c>
      <c r="G260" s="7" t="str">
        <f>'Compras Import'!G260</f>
        <v/>
      </c>
      <c r="H260" s="7" t="str">
        <f>'Compras Import'!H260</f>
        <v/>
      </c>
      <c r="I260" s="7" t="str">
        <f>'Compras Import'!I260</f>
        <v/>
      </c>
      <c r="J260" s="7" t="str">
        <f>'Compras Import'!J260</f>
        <v/>
      </c>
      <c r="K260" s="7" t="str">
        <f>'Compras Import'!K260</f>
        <v/>
      </c>
      <c r="L260" s="7" t="str">
        <f>'Compras Import'!L260</f>
        <v/>
      </c>
      <c r="M260" s="7" t="str">
        <f>'Compras Import'!M260</f>
        <v/>
      </c>
      <c r="N260" s="7" t="str">
        <f>'Compras Import'!N260</f>
        <v/>
      </c>
      <c r="O260" s="7" t="str">
        <f>'Compras Import'!O260</f>
        <v/>
      </c>
      <c r="P260" s="19" t="str">
        <f>'Compras Import'!P260</f>
        <v/>
      </c>
      <c r="Q260" s="19" t="str">
        <f>'Compras Import'!Q260</f>
        <v/>
      </c>
    </row>
    <row r="261" ht="15.75" customHeight="1">
      <c r="A261" s="7" t="str">
        <f>'Compras Import'!A261</f>
        <v/>
      </c>
      <c r="B261" s="7" t="str">
        <f>'Compras Import'!B261</f>
        <v/>
      </c>
      <c r="C261" s="7" t="str">
        <f>'Compras Import'!C261</f>
        <v/>
      </c>
      <c r="D261" s="20" t="str">
        <f>'Compras Import'!D261</f>
        <v/>
      </c>
      <c r="E261" s="7" t="str">
        <f>'Compras Import'!E261</f>
        <v/>
      </c>
      <c r="F261" s="19" t="str">
        <f>'Compras Import'!F261</f>
        <v/>
      </c>
      <c r="G261" s="19" t="str">
        <f>'Compras Import'!G261</f>
        <v/>
      </c>
      <c r="H261" s="7" t="str">
        <f>'Compras Import'!H261</f>
        <v/>
      </c>
      <c r="I261" s="7" t="str">
        <f>'Compras Import'!I261</f>
        <v/>
      </c>
      <c r="J261" s="7" t="str">
        <f>'Compras Import'!J261</f>
        <v/>
      </c>
      <c r="K261" s="7" t="str">
        <f>'Compras Import'!K261</f>
        <v/>
      </c>
      <c r="L261" s="19" t="str">
        <f>'Compras Import'!L261</f>
        <v/>
      </c>
      <c r="M261" s="19" t="str">
        <f>'Compras Import'!M261</f>
        <v/>
      </c>
      <c r="N261" s="7" t="str">
        <f>'Compras Import'!N261</f>
        <v/>
      </c>
      <c r="O261" s="7" t="str">
        <f>'Compras Import'!O261</f>
        <v/>
      </c>
      <c r="P261" s="7" t="str">
        <f>'Compras Import'!P261</f>
        <v/>
      </c>
      <c r="Q261" s="19" t="str">
        <f>'Compras Import'!Q261</f>
        <v/>
      </c>
    </row>
    <row r="262" ht="15.75" customHeight="1">
      <c r="A262" s="7" t="str">
        <f>'Compras Import'!A262</f>
        <v/>
      </c>
      <c r="B262" s="7" t="str">
        <f>'Compras Import'!B262</f>
        <v/>
      </c>
      <c r="C262" s="7" t="str">
        <f>'Compras Import'!C262</f>
        <v/>
      </c>
      <c r="D262" s="20" t="str">
        <f>'Compras Import'!D262</f>
        <v/>
      </c>
      <c r="E262" s="7" t="str">
        <f>'Compras Import'!E262</f>
        <v/>
      </c>
      <c r="F262" s="7" t="str">
        <f>'Compras Import'!F262</f>
        <v/>
      </c>
      <c r="G262" s="7" t="str">
        <f>'Compras Import'!G262</f>
        <v/>
      </c>
      <c r="H262" s="7" t="str">
        <f>'Compras Import'!H262</f>
        <v/>
      </c>
      <c r="I262" s="7" t="str">
        <f>'Compras Import'!I262</f>
        <v/>
      </c>
      <c r="J262" s="7" t="str">
        <f>'Compras Import'!J262</f>
        <v/>
      </c>
      <c r="K262" s="7" t="str">
        <f>'Compras Import'!K262</f>
        <v/>
      </c>
      <c r="L262" s="7" t="str">
        <f>'Compras Import'!L262</f>
        <v/>
      </c>
      <c r="M262" s="7" t="str">
        <f>'Compras Import'!M262</f>
        <v/>
      </c>
      <c r="N262" s="7" t="str">
        <f>'Compras Import'!N262</f>
        <v/>
      </c>
      <c r="O262" s="19" t="str">
        <f>'Compras Import'!O262</f>
        <v/>
      </c>
      <c r="P262" s="7" t="str">
        <f>'Compras Import'!P262</f>
        <v/>
      </c>
      <c r="Q262" s="19" t="str">
        <f>'Compras Import'!Q262</f>
        <v/>
      </c>
    </row>
    <row r="263" ht="15.75" customHeight="1">
      <c r="A263" s="7" t="str">
        <f>'Compras Import'!A263</f>
        <v/>
      </c>
      <c r="B263" s="7" t="str">
        <f>'Compras Import'!B263</f>
        <v/>
      </c>
      <c r="C263" s="7" t="str">
        <f>'Compras Import'!C263</f>
        <v/>
      </c>
      <c r="D263" s="20" t="str">
        <f>'Compras Import'!D263</f>
        <v/>
      </c>
      <c r="E263" s="19" t="str">
        <f>'Compras Import'!E263</f>
        <v/>
      </c>
      <c r="F263" s="19" t="str">
        <f>'Compras Import'!F263</f>
        <v/>
      </c>
      <c r="G263" s="19" t="str">
        <f>'Compras Import'!G263</f>
        <v/>
      </c>
      <c r="H263" s="19" t="str">
        <f>'Compras Import'!H263</f>
        <v/>
      </c>
      <c r="I263" s="19" t="str">
        <f>'Compras Import'!I263</f>
        <v/>
      </c>
      <c r="J263" s="19" t="str">
        <f>'Compras Import'!J263</f>
        <v/>
      </c>
      <c r="K263" s="19" t="str">
        <f>'Compras Import'!K263</f>
        <v/>
      </c>
      <c r="L263" s="19" t="str">
        <f>'Compras Import'!L263</f>
        <v/>
      </c>
      <c r="M263" s="19" t="str">
        <f>'Compras Import'!M263</f>
        <v/>
      </c>
      <c r="N263" s="19" t="str">
        <f>'Compras Import'!N263</f>
        <v/>
      </c>
      <c r="O263" s="19" t="str">
        <f>'Compras Import'!O263</f>
        <v/>
      </c>
      <c r="P263" s="7" t="str">
        <f>'Compras Import'!P263</f>
        <v/>
      </c>
      <c r="Q263" s="19" t="str">
        <f>'Compras Import'!Q263</f>
        <v/>
      </c>
    </row>
    <row r="264" ht="15.75" customHeight="1">
      <c r="A264" s="7" t="str">
        <f>'Compras Import'!A264</f>
        <v/>
      </c>
      <c r="B264" s="7" t="str">
        <f>'Compras Import'!B264</f>
        <v/>
      </c>
      <c r="C264" s="7" t="str">
        <f>'Compras Import'!C264</f>
        <v/>
      </c>
      <c r="D264" s="20" t="str">
        <f>'Compras Import'!D264</f>
        <v/>
      </c>
      <c r="E264" s="19" t="str">
        <f>'Compras Import'!E264</f>
        <v/>
      </c>
      <c r="F264" s="19" t="str">
        <f>'Compras Import'!F264</f>
        <v/>
      </c>
      <c r="G264" s="19" t="str">
        <f>'Compras Import'!G264</f>
        <v/>
      </c>
      <c r="H264" s="19" t="str">
        <f>'Compras Import'!H264</f>
        <v/>
      </c>
      <c r="I264" s="19" t="str">
        <f>'Compras Import'!I264</f>
        <v/>
      </c>
      <c r="J264" s="19" t="str">
        <f>'Compras Import'!J264</f>
        <v/>
      </c>
      <c r="K264" s="19" t="str">
        <f>'Compras Import'!K264</f>
        <v/>
      </c>
      <c r="L264" s="19" t="str">
        <f>'Compras Import'!L264</f>
        <v/>
      </c>
      <c r="M264" s="19" t="str">
        <f>'Compras Import'!M264</f>
        <v/>
      </c>
      <c r="N264" s="19" t="str">
        <f>'Compras Import'!N264</f>
        <v/>
      </c>
      <c r="O264" s="19" t="str">
        <f>'Compras Import'!O264</f>
        <v/>
      </c>
      <c r="P264" s="7" t="str">
        <f>'Compras Import'!P264</f>
        <v/>
      </c>
      <c r="Q264" s="19" t="str">
        <f>'Compras Import'!Q264</f>
        <v/>
      </c>
    </row>
    <row r="265" ht="15.75" customHeight="1">
      <c r="A265" s="7" t="str">
        <f>'Compras Import'!A265</f>
        <v/>
      </c>
      <c r="B265" s="7" t="str">
        <f>'Compras Import'!B265</f>
        <v/>
      </c>
      <c r="C265" s="7" t="str">
        <f>'Compras Import'!C265</f>
        <v/>
      </c>
      <c r="D265" s="20" t="str">
        <f>'Compras Import'!D265</f>
        <v/>
      </c>
      <c r="E265" s="7" t="str">
        <f>'Compras Import'!E265</f>
        <v/>
      </c>
      <c r="F265" s="7" t="str">
        <f>'Compras Import'!F265</f>
        <v/>
      </c>
      <c r="G265" s="7" t="str">
        <f>'Compras Import'!G265</f>
        <v/>
      </c>
      <c r="H265" s="7" t="str">
        <f>'Compras Import'!H265</f>
        <v/>
      </c>
      <c r="I265" s="7" t="str">
        <f>'Compras Import'!I265</f>
        <v/>
      </c>
      <c r="J265" s="7" t="str">
        <f>'Compras Import'!J265</f>
        <v/>
      </c>
      <c r="K265" s="7" t="str">
        <f>'Compras Import'!K265</f>
        <v/>
      </c>
      <c r="L265" s="7" t="str">
        <f>'Compras Import'!L265</f>
        <v/>
      </c>
      <c r="M265" s="7" t="str">
        <f>'Compras Import'!M265</f>
        <v/>
      </c>
      <c r="N265" s="7" t="str">
        <f>'Compras Import'!N265</f>
        <v/>
      </c>
      <c r="O265" s="7" t="str">
        <f>'Compras Import'!O265</f>
        <v/>
      </c>
      <c r="P265" s="19" t="str">
        <f>'Compras Import'!P265</f>
        <v/>
      </c>
      <c r="Q265" s="19" t="str">
        <f>'Compras Import'!Q265</f>
        <v/>
      </c>
    </row>
    <row r="266" ht="15.75" customHeight="1">
      <c r="A266" s="7" t="str">
        <f>'Compras Import'!A266</f>
        <v/>
      </c>
      <c r="B266" s="7" t="str">
        <f>'Compras Import'!B266</f>
        <v/>
      </c>
      <c r="C266" s="7" t="str">
        <f>'Compras Import'!C266</f>
        <v/>
      </c>
      <c r="D266" s="20" t="str">
        <f>'Compras Import'!D266</f>
        <v/>
      </c>
      <c r="E266" s="7" t="str">
        <f>'Compras Import'!E266</f>
        <v/>
      </c>
      <c r="F266" s="7" t="str">
        <f>'Compras Import'!F266</f>
        <v/>
      </c>
      <c r="G266" s="19" t="str">
        <f>'Compras Import'!G266</f>
        <v/>
      </c>
      <c r="H266" s="7" t="str">
        <f>'Compras Import'!H266</f>
        <v/>
      </c>
      <c r="I266" s="7" t="str">
        <f>'Compras Import'!I266</f>
        <v/>
      </c>
      <c r="J266" s="7" t="str">
        <f>'Compras Import'!J266</f>
        <v/>
      </c>
      <c r="K266" s="7" t="str">
        <f>'Compras Import'!K266</f>
        <v/>
      </c>
      <c r="L266" s="7" t="str">
        <f>'Compras Import'!L266</f>
        <v/>
      </c>
      <c r="M266" s="7" t="str">
        <f>'Compras Import'!M266</f>
        <v/>
      </c>
      <c r="N266" s="7" t="str">
        <f>'Compras Import'!N266</f>
        <v/>
      </c>
      <c r="O266" s="7" t="str">
        <f>'Compras Import'!O266</f>
        <v/>
      </c>
      <c r="P266" s="7" t="str">
        <f>'Compras Import'!P266</f>
        <v/>
      </c>
      <c r="Q266" s="19" t="str">
        <f>'Compras Import'!Q266</f>
        <v/>
      </c>
    </row>
    <row r="267" ht="15.75" customHeight="1">
      <c r="A267" s="7" t="str">
        <f>'Compras Import'!A267</f>
        <v/>
      </c>
      <c r="B267" s="7" t="str">
        <f>'Compras Import'!B267</f>
        <v/>
      </c>
      <c r="C267" s="7" t="str">
        <f>'Compras Import'!C267</f>
        <v/>
      </c>
      <c r="D267" s="20" t="str">
        <f>'Compras Import'!D267</f>
        <v/>
      </c>
      <c r="E267" s="19" t="str">
        <f>'Compras Import'!E267</f>
        <v/>
      </c>
      <c r="F267" s="19" t="str">
        <f>'Compras Import'!F267</f>
        <v/>
      </c>
      <c r="G267" s="19" t="str">
        <f>'Compras Import'!G267</f>
        <v/>
      </c>
      <c r="H267" s="19" t="str">
        <f>'Compras Import'!H267</f>
        <v/>
      </c>
      <c r="I267" s="19" t="str">
        <f>'Compras Import'!I267</f>
        <v/>
      </c>
      <c r="J267" s="19" t="str">
        <f>'Compras Import'!J267</f>
        <v/>
      </c>
      <c r="K267" s="19" t="str">
        <f>'Compras Import'!K267</f>
        <v/>
      </c>
      <c r="L267" s="19" t="str">
        <f>'Compras Import'!L267</f>
        <v/>
      </c>
      <c r="M267" s="19" t="str">
        <f>'Compras Import'!M267</f>
        <v/>
      </c>
      <c r="N267" s="19" t="str">
        <f>'Compras Import'!N267</f>
        <v/>
      </c>
      <c r="O267" s="19" t="str">
        <f>'Compras Import'!O267</f>
        <v/>
      </c>
      <c r="P267" s="7" t="str">
        <f>'Compras Import'!P267</f>
        <v/>
      </c>
      <c r="Q267" s="19" t="str">
        <f>'Compras Import'!Q267</f>
        <v/>
      </c>
    </row>
    <row r="268" ht="15.75" customHeight="1">
      <c r="A268" s="7" t="str">
        <f>'Compras Import'!A268</f>
        <v/>
      </c>
      <c r="B268" s="7" t="str">
        <f>'Compras Import'!B268</f>
        <v/>
      </c>
      <c r="C268" s="7" t="str">
        <f>'Compras Import'!C268</f>
        <v/>
      </c>
      <c r="D268" s="20" t="str">
        <f>'Compras Import'!D268</f>
        <v/>
      </c>
      <c r="E268" s="7" t="str">
        <f>'Compras Import'!E268</f>
        <v/>
      </c>
      <c r="F268" s="19" t="str">
        <f>'Compras Import'!F268</f>
        <v/>
      </c>
      <c r="G268" s="19" t="str">
        <f>'Compras Import'!G268</f>
        <v/>
      </c>
      <c r="H268" s="7" t="str">
        <f>'Compras Import'!H268</f>
        <v/>
      </c>
      <c r="I268" s="7" t="str">
        <f>'Compras Import'!I268</f>
        <v/>
      </c>
      <c r="J268" s="7" t="str">
        <f>'Compras Import'!J268</f>
        <v/>
      </c>
      <c r="K268" s="7" t="str">
        <f>'Compras Import'!K268</f>
        <v/>
      </c>
      <c r="L268" s="19" t="str">
        <f>'Compras Import'!L268</f>
        <v/>
      </c>
      <c r="M268" s="19" t="str">
        <f>'Compras Import'!M268</f>
        <v/>
      </c>
      <c r="N268" s="7" t="str">
        <f>'Compras Import'!N268</f>
        <v/>
      </c>
      <c r="O268" s="7" t="str">
        <f>'Compras Import'!O268</f>
        <v/>
      </c>
      <c r="P268" s="7" t="str">
        <f>'Compras Import'!P268</f>
        <v/>
      </c>
      <c r="Q268" s="19" t="str">
        <f>'Compras Import'!Q268</f>
        <v/>
      </c>
    </row>
    <row r="269" ht="15.75" customHeight="1">
      <c r="A269" s="7" t="str">
        <f>'Compras Import'!A269</f>
        <v/>
      </c>
      <c r="B269" s="7" t="str">
        <f>'Compras Import'!B269</f>
        <v/>
      </c>
      <c r="C269" s="7" t="str">
        <f>'Compras Import'!C269</f>
        <v/>
      </c>
      <c r="D269" s="20" t="str">
        <f>'Compras Import'!D269</f>
        <v/>
      </c>
      <c r="E269" s="7" t="str">
        <f>'Compras Import'!E269</f>
        <v/>
      </c>
      <c r="F269" s="7" t="str">
        <f>'Compras Import'!F269</f>
        <v/>
      </c>
      <c r="G269" s="7" t="str">
        <f>'Compras Import'!G269</f>
        <v/>
      </c>
      <c r="H269" s="7" t="str">
        <f>'Compras Import'!H269</f>
        <v/>
      </c>
      <c r="I269" s="7" t="str">
        <f>'Compras Import'!I269</f>
        <v/>
      </c>
      <c r="J269" s="7" t="str">
        <f>'Compras Import'!J269</f>
        <v/>
      </c>
      <c r="K269" s="7" t="str">
        <f>'Compras Import'!K269</f>
        <v/>
      </c>
      <c r="L269" s="7" t="str">
        <f>'Compras Import'!L269</f>
        <v/>
      </c>
      <c r="M269" s="7" t="str">
        <f>'Compras Import'!M269</f>
        <v/>
      </c>
      <c r="N269" s="19" t="str">
        <f>'Compras Import'!N269</f>
        <v/>
      </c>
      <c r="O269" s="19" t="str">
        <f>'Compras Import'!O269</f>
        <v/>
      </c>
      <c r="P269" s="7" t="str">
        <f>'Compras Import'!P269</f>
        <v/>
      </c>
      <c r="Q269" s="19" t="str">
        <f>'Compras Import'!Q269</f>
        <v/>
      </c>
    </row>
    <row r="270" ht="15.75" customHeight="1">
      <c r="A270" s="7" t="str">
        <f>'Compras Import'!A270</f>
        <v/>
      </c>
      <c r="B270" s="7" t="str">
        <f>'Compras Import'!B270</f>
        <v/>
      </c>
      <c r="C270" s="7" t="str">
        <f>'Compras Import'!C270</f>
        <v/>
      </c>
      <c r="D270" s="20" t="str">
        <f>'Compras Import'!D270</f>
        <v/>
      </c>
      <c r="E270" s="7" t="str">
        <f>'Compras Import'!E270</f>
        <v/>
      </c>
      <c r="F270" s="7" t="str">
        <f>'Compras Import'!F270</f>
        <v/>
      </c>
      <c r="G270" s="7" t="str">
        <f>'Compras Import'!G270</f>
        <v/>
      </c>
      <c r="H270" s="7" t="str">
        <f>'Compras Import'!H270</f>
        <v/>
      </c>
      <c r="I270" s="7" t="str">
        <f>'Compras Import'!I270</f>
        <v/>
      </c>
      <c r="J270" s="7" t="str">
        <f>'Compras Import'!J270</f>
        <v/>
      </c>
      <c r="K270" s="7" t="str">
        <f>'Compras Import'!K270</f>
        <v/>
      </c>
      <c r="L270" s="7" t="str">
        <f>'Compras Import'!L270</f>
        <v/>
      </c>
      <c r="M270" s="7" t="str">
        <f>'Compras Import'!M270</f>
        <v/>
      </c>
      <c r="N270" s="7" t="str">
        <f>'Compras Import'!N270</f>
        <v/>
      </c>
      <c r="O270" s="19" t="str">
        <f>'Compras Import'!O270</f>
        <v/>
      </c>
      <c r="P270" s="7" t="str">
        <f>'Compras Import'!P270</f>
        <v/>
      </c>
      <c r="Q270" s="19" t="str">
        <f>'Compras Import'!Q270</f>
        <v/>
      </c>
    </row>
    <row r="271" ht="15.75" customHeight="1">
      <c r="A271" s="7" t="str">
        <f>'Compras Import'!A271</f>
        <v/>
      </c>
      <c r="B271" s="7" t="str">
        <f>'Compras Import'!B271</f>
        <v/>
      </c>
      <c r="C271" s="7" t="str">
        <f>'Compras Import'!C271</f>
        <v/>
      </c>
      <c r="D271" s="20" t="str">
        <f>'Compras Import'!D271</f>
        <v/>
      </c>
      <c r="E271" s="7" t="str">
        <f>'Compras Import'!E271</f>
        <v/>
      </c>
      <c r="F271" s="7" t="str">
        <f>'Compras Import'!F271</f>
        <v/>
      </c>
      <c r="G271" s="7" t="str">
        <f>'Compras Import'!G271</f>
        <v/>
      </c>
      <c r="H271" s="7" t="str">
        <f>'Compras Import'!H271</f>
        <v/>
      </c>
      <c r="I271" s="7" t="str">
        <f>'Compras Import'!I271</f>
        <v/>
      </c>
      <c r="J271" s="7" t="str">
        <f>'Compras Import'!J271</f>
        <v/>
      </c>
      <c r="K271" s="7" t="str">
        <f>'Compras Import'!K271</f>
        <v/>
      </c>
      <c r="L271" s="7" t="str">
        <f>'Compras Import'!L271</f>
        <v/>
      </c>
      <c r="M271" s="7" t="str">
        <f>'Compras Import'!M271</f>
        <v/>
      </c>
      <c r="N271" s="7" t="str">
        <f>'Compras Import'!N271</f>
        <v/>
      </c>
      <c r="O271" s="7" t="str">
        <f>'Compras Import'!O271</f>
        <v/>
      </c>
      <c r="P271" s="19" t="str">
        <f>'Compras Import'!P271</f>
        <v/>
      </c>
      <c r="Q271" s="19" t="str">
        <f>'Compras Import'!Q271</f>
        <v/>
      </c>
    </row>
    <row r="272" ht="15.75" customHeight="1">
      <c r="A272" s="7" t="str">
        <f>'Compras Import'!A272</f>
        <v/>
      </c>
      <c r="B272" s="7" t="str">
        <f>'Compras Import'!B272</f>
        <v/>
      </c>
      <c r="C272" s="7" t="str">
        <f>'Compras Import'!C272</f>
        <v/>
      </c>
      <c r="D272" s="8" t="str">
        <f>'Compras Import'!D272</f>
        <v/>
      </c>
      <c r="E272" s="7" t="str">
        <f>'Compras Import'!E272</f>
        <v/>
      </c>
      <c r="F272" s="7" t="str">
        <f>'Compras Import'!F272</f>
        <v/>
      </c>
      <c r="G272" s="7" t="str">
        <f>'Compras Import'!G272</f>
        <v/>
      </c>
      <c r="H272" s="7" t="str">
        <f>'Compras Import'!H272</f>
        <v/>
      </c>
      <c r="I272" s="7" t="str">
        <f>'Compras Import'!I272</f>
        <v/>
      </c>
      <c r="J272" s="7" t="str">
        <f>'Compras Import'!J272</f>
        <v/>
      </c>
      <c r="K272" s="7" t="str">
        <f>'Compras Import'!K272</f>
        <v/>
      </c>
      <c r="L272" s="7" t="str">
        <f>'Compras Import'!L272</f>
        <v/>
      </c>
      <c r="M272" s="7" t="str">
        <f>'Compras Import'!M272</f>
        <v/>
      </c>
      <c r="N272" s="7" t="str">
        <f>'Compras Import'!N272</f>
        <v/>
      </c>
      <c r="O272" s="7" t="str">
        <f>'Compras Import'!O272</f>
        <v/>
      </c>
      <c r="P272" s="7" t="str">
        <f>'Compras Import'!P272</f>
        <v/>
      </c>
      <c r="Q272" s="19" t="str">
        <f>'Compras Import'!Q272</f>
        <v/>
      </c>
    </row>
    <row r="273" ht="15.75" customHeight="1">
      <c r="A273" s="7" t="str">
        <f>'Compras Import'!A273</f>
        <v/>
      </c>
      <c r="B273" s="7" t="str">
        <f>'Compras Import'!B273</f>
        <v/>
      </c>
      <c r="C273" s="7" t="str">
        <f>'Compras Import'!C273</f>
        <v/>
      </c>
      <c r="D273" s="8" t="str">
        <f>'Compras Import'!D273</f>
        <v/>
      </c>
      <c r="E273" s="7" t="str">
        <f>'Compras Import'!E273</f>
        <v/>
      </c>
      <c r="F273" s="7" t="str">
        <f>'Compras Import'!F273</f>
        <v/>
      </c>
      <c r="G273" s="7" t="str">
        <f>'Compras Import'!G273</f>
        <v/>
      </c>
      <c r="H273" s="7" t="str">
        <f>'Compras Import'!H273</f>
        <v/>
      </c>
      <c r="I273" s="7" t="str">
        <f>'Compras Import'!I273</f>
        <v/>
      </c>
      <c r="J273" s="7" t="str">
        <f>'Compras Import'!J273</f>
        <v/>
      </c>
      <c r="K273" s="7" t="str">
        <f>'Compras Import'!K273</f>
        <v/>
      </c>
      <c r="L273" s="7" t="str">
        <f>'Compras Import'!L273</f>
        <v/>
      </c>
      <c r="M273" s="7" t="str">
        <f>'Compras Import'!M273</f>
        <v/>
      </c>
      <c r="N273" s="7" t="str">
        <f>'Compras Import'!N273</f>
        <v/>
      </c>
      <c r="O273" s="7" t="str">
        <f>'Compras Import'!O273</f>
        <v/>
      </c>
      <c r="P273" s="7" t="str">
        <f>'Compras Import'!P273</f>
        <v/>
      </c>
      <c r="Q273" s="19" t="str">
        <f>'Compras Import'!Q273</f>
        <v/>
      </c>
    </row>
    <row r="274" ht="15.75" customHeight="1">
      <c r="A274" s="7" t="str">
        <f>'Compras Import'!A274</f>
        <v/>
      </c>
      <c r="B274" s="7" t="str">
        <f>'Compras Import'!B274</f>
        <v/>
      </c>
      <c r="C274" s="7" t="str">
        <f>'Compras Import'!C274</f>
        <v/>
      </c>
      <c r="D274" s="8" t="str">
        <f>'Compras Import'!D274</f>
        <v/>
      </c>
      <c r="E274" s="7" t="str">
        <f>'Compras Import'!E274</f>
        <v/>
      </c>
      <c r="F274" s="7" t="str">
        <f>'Compras Import'!F274</f>
        <v/>
      </c>
      <c r="G274" s="7" t="str">
        <f>'Compras Import'!G274</f>
        <v/>
      </c>
      <c r="H274" s="7" t="str">
        <f>'Compras Import'!H274</f>
        <v/>
      </c>
      <c r="I274" s="7" t="str">
        <f>'Compras Import'!I274</f>
        <v/>
      </c>
      <c r="J274" s="7" t="str">
        <f>'Compras Import'!J274</f>
        <v/>
      </c>
      <c r="K274" s="7" t="str">
        <f>'Compras Import'!K274</f>
        <v/>
      </c>
      <c r="L274" s="7" t="str">
        <f>'Compras Import'!L274</f>
        <v/>
      </c>
      <c r="M274" s="7" t="str">
        <f>'Compras Import'!M274</f>
        <v/>
      </c>
      <c r="N274" s="7" t="str">
        <f>'Compras Import'!N274</f>
        <v/>
      </c>
      <c r="O274" s="7" t="str">
        <f>'Compras Import'!O274</f>
        <v/>
      </c>
      <c r="P274" s="7" t="str">
        <f>'Compras Import'!P274</f>
        <v/>
      </c>
      <c r="Q274" s="19" t="str">
        <f>'Compras Import'!Q274</f>
        <v/>
      </c>
    </row>
    <row r="275" ht="15.75" customHeight="1">
      <c r="A275" s="7" t="str">
        <f>'Compras Import'!A275</f>
        <v/>
      </c>
      <c r="B275" s="7" t="str">
        <f>'Compras Import'!B275</f>
        <v/>
      </c>
      <c r="C275" s="7" t="str">
        <f>'Compras Import'!C275</f>
        <v/>
      </c>
      <c r="D275" s="8" t="str">
        <f>'Compras Import'!D275</f>
        <v/>
      </c>
      <c r="E275" s="7" t="str">
        <f>'Compras Import'!E275</f>
        <v/>
      </c>
      <c r="F275" s="7" t="str">
        <f>'Compras Import'!F275</f>
        <v/>
      </c>
      <c r="G275" s="7" t="str">
        <f>'Compras Import'!G275</f>
        <v/>
      </c>
      <c r="H275" s="7" t="str">
        <f>'Compras Import'!H275</f>
        <v/>
      </c>
      <c r="I275" s="7" t="str">
        <f>'Compras Import'!I275</f>
        <v/>
      </c>
      <c r="J275" s="7" t="str">
        <f>'Compras Import'!J275</f>
        <v/>
      </c>
      <c r="K275" s="7" t="str">
        <f>'Compras Import'!K275</f>
        <v/>
      </c>
      <c r="L275" s="7" t="str">
        <f>'Compras Import'!L275</f>
        <v/>
      </c>
      <c r="M275" s="7" t="str">
        <f>'Compras Import'!M275</f>
        <v/>
      </c>
      <c r="N275" s="7" t="str">
        <f>'Compras Import'!N275</f>
        <v/>
      </c>
      <c r="O275" s="7" t="str">
        <f>'Compras Import'!O275</f>
        <v/>
      </c>
      <c r="P275" s="7" t="str">
        <f>'Compras Import'!P275</f>
        <v/>
      </c>
      <c r="Q275" s="19" t="str">
        <f>'Compras Import'!Q275</f>
        <v/>
      </c>
    </row>
    <row r="276" ht="15.75" customHeight="1">
      <c r="A276" s="7" t="str">
        <f>'Compras Import'!A276</f>
        <v/>
      </c>
      <c r="B276" s="7" t="str">
        <f>'Compras Import'!B276</f>
        <v/>
      </c>
      <c r="C276" s="7" t="str">
        <f>'Compras Import'!C276</f>
        <v/>
      </c>
      <c r="D276" s="8" t="str">
        <f>'Compras Import'!D276</f>
        <v/>
      </c>
      <c r="E276" s="7" t="str">
        <f>'Compras Import'!E276</f>
        <v/>
      </c>
      <c r="F276" s="7" t="str">
        <f>'Compras Import'!F276</f>
        <v/>
      </c>
      <c r="G276" s="7" t="str">
        <f>'Compras Import'!G276</f>
        <v/>
      </c>
      <c r="H276" s="7" t="str">
        <f>'Compras Import'!H276</f>
        <v/>
      </c>
      <c r="I276" s="7" t="str">
        <f>'Compras Import'!I276</f>
        <v/>
      </c>
      <c r="J276" s="7" t="str">
        <f>'Compras Import'!J276</f>
        <v/>
      </c>
      <c r="K276" s="7" t="str">
        <f>'Compras Import'!K276</f>
        <v/>
      </c>
      <c r="L276" s="7" t="str">
        <f>'Compras Import'!L276</f>
        <v/>
      </c>
      <c r="M276" s="7" t="str">
        <f>'Compras Import'!M276</f>
        <v/>
      </c>
      <c r="N276" s="7" t="str">
        <f>'Compras Import'!N276</f>
        <v/>
      </c>
      <c r="O276" s="7" t="str">
        <f>'Compras Import'!O276</f>
        <v/>
      </c>
      <c r="P276" s="7" t="str">
        <f>'Compras Import'!P276</f>
        <v/>
      </c>
      <c r="Q276" s="19" t="str">
        <f>'Compras Import'!Q276</f>
        <v/>
      </c>
    </row>
    <row r="277" ht="15.75" customHeight="1">
      <c r="A277" s="7" t="str">
        <f>'Compras Import'!A277</f>
        <v/>
      </c>
      <c r="B277" s="7" t="str">
        <f>'Compras Import'!B277</f>
        <v/>
      </c>
      <c r="C277" s="7" t="str">
        <f>'Compras Import'!C277</f>
        <v/>
      </c>
      <c r="D277" s="8" t="str">
        <f>'Compras Import'!D277</f>
        <v/>
      </c>
      <c r="E277" s="7" t="str">
        <f>'Compras Import'!E277</f>
        <v/>
      </c>
      <c r="F277" s="7" t="str">
        <f>'Compras Import'!F277</f>
        <v/>
      </c>
      <c r="G277" s="7" t="str">
        <f>'Compras Import'!G277</f>
        <v/>
      </c>
      <c r="H277" s="7" t="str">
        <f>'Compras Import'!H277</f>
        <v/>
      </c>
      <c r="I277" s="7" t="str">
        <f>'Compras Import'!I277</f>
        <v/>
      </c>
      <c r="J277" s="7" t="str">
        <f>'Compras Import'!J277</f>
        <v/>
      </c>
      <c r="K277" s="7" t="str">
        <f>'Compras Import'!K277</f>
        <v/>
      </c>
      <c r="L277" s="7" t="str">
        <f>'Compras Import'!L277</f>
        <v/>
      </c>
      <c r="M277" s="7" t="str">
        <f>'Compras Import'!M277</f>
        <v/>
      </c>
      <c r="N277" s="7" t="str">
        <f>'Compras Import'!N277</f>
        <v/>
      </c>
      <c r="O277" s="7" t="str">
        <f>'Compras Import'!O277</f>
        <v/>
      </c>
      <c r="P277" s="7" t="str">
        <f>'Compras Import'!P277</f>
        <v/>
      </c>
      <c r="Q277" s="19" t="str">
        <f>'Compras Import'!Q277</f>
        <v/>
      </c>
    </row>
    <row r="278" ht="15.75" customHeight="1">
      <c r="A278" s="7" t="str">
        <f>'Compras Import'!A278</f>
        <v/>
      </c>
      <c r="B278" s="7" t="str">
        <f>'Compras Import'!B278</f>
        <v/>
      </c>
      <c r="C278" s="7" t="str">
        <f>'Compras Import'!C278</f>
        <v/>
      </c>
      <c r="D278" s="8" t="str">
        <f>'Compras Import'!D278</f>
        <v/>
      </c>
      <c r="E278" s="7" t="str">
        <f>'Compras Import'!E278</f>
        <v/>
      </c>
      <c r="F278" s="7" t="str">
        <f>'Compras Import'!F278</f>
        <v/>
      </c>
      <c r="G278" s="7" t="str">
        <f>'Compras Import'!G278</f>
        <v/>
      </c>
      <c r="H278" s="7" t="str">
        <f>'Compras Import'!H278</f>
        <v/>
      </c>
      <c r="I278" s="7" t="str">
        <f>'Compras Import'!I278</f>
        <v/>
      </c>
      <c r="J278" s="7" t="str">
        <f>'Compras Import'!J278</f>
        <v/>
      </c>
      <c r="K278" s="7" t="str">
        <f>'Compras Import'!K278</f>
        <v/>
      </c>
      <c r="L278" s="7" t="str">
        <f>'Compras Import'!L278</f>
        <v/>
      </c>
      <c r="M278" s="7" t="str">
        <f>'Compras Import'!M278</f>
        <v/>
      </c>
      <c r="N278" s="7" t="str">
        <f>'Compras Import'!N278</f>
        <v/>
      </c>
      <c r="O278" s="7" t="str">
        <f>'Compras Import'!O278</f>
        <v/>
      </c>
      <c r="P278" s="7" t="str">
        <f>'Compras Import'!P278</f>
        <v/>
      </c>
      <c r="Q278" s="19" t="str">
        <f>'Compras Import'!Q278</f>
        <v/>
      </c>
    </row>
    <row r="279" ht="15.75" customHeight="1">
      <c r="A279" s="7" t="str">
        <f>'Compras Import'!A279</f>
        <v/>
      </c>
      <c r="B279" s="7" t="str">
        <f>'Compras Import'!B279</f>
        <v/>
      </c>
      <c r="C279" s="7" t="str">
        <f>'Compras Import'!C279</f>
        <v/>
      </c>
      <c r="D279" s="8" t="str">
        <f>'Compras Import'!D279</f>
        <v/>
      </c>
      <c r="E279" s="7" t="str">
        <f>'Compras Import'!E279</f>
        <v/>
      </c>
      <c r="F279" s="7" t="str">
        <f>'Compras Import'!F279</f>
        <v/>
      </c>
      <c r="G279" s="7" t="str">
        <f>'Compras Import'!G279</f>
        <v/>
      </c>
      <c r="H279" s="7" t="str">
        <f>'Compras Import'!H279</f>
        <v/>
      </c>
      <c r="I279" s="7" t="str">
        <f>'Compras Import'!I279</f>
        <v/>
      </c>
      <c r="J279" s="7" t="str">
        <f>'Compras Import'!J279</f>
        <v/>
      </c>
      <c r="K279" s="7" t="str">
        <f>'Compras Import'!K279</f>
        <v/>
      </c>
      <c r="L279" s="7" t="str">
        <f>'Compras Import'!L279</f>
        <v/>
      </c>
      <c r="M279" s="7" t="str">
        <f>'Compras Import'!M279</f>
        <v/>
      </c>
      <c r="N279" s="7" t="str">
        <f>'Compras Import'!N279</f>
        <v/>
      </c>
      <c r="O279" s="7" t="str">
        <f>'Compras Import'!O279</f>
        <v/>
      </c>
      <c r="P279" s="7" t="str">
        <f>'Compras Import'!P279</f>
        <v/>
      </c>
      <c r="Q279" s="19" t="str">
        <f>'Compras Import'!Q279</f>
        <v/>
      </c>
    </row>
    <row r="280" ht="15.75" customHeight="1">
      <c r="A280" s="7" t="str">
        <f>'Compras Import'!A280</f>
        <v/>
      </c>
      <c r="B280" s="7" t="str">
        <f>'Compras Import'!B280</f>
        <v/>
      </c>
      <c r="C280" s="7" t="str">
        <f>'Compras Import'!C280</f>
        <v/>
      </c>
      <c r="D280" s="8" t="str">
        <f>'Compras Import'!D280</f>
        <v/>
      </c>
      <c r="E280" s="7" t="str">
        <f>'Compras Import'!E280</f>
        <v/>
      </c>
      <c r="F280" s="7" t="str">
        <f>'Compras Import'!F280</f>
        <v/>
      </c>
      <c r="G280" s="7" t="str">
        <f>'Compras Import'!G280</f>
        <v/>
      </c>
      <c r="H280" s="7" t="str">
        <f>'Compras Import'!H280</f>
        <v/>
      </c>
      <c r="I280" s="7" t="str">
        <f>'Compras Import'!I280</f>
        <v/>
      </c>
      <c r="J280" s="7" t="str">
        <f>'Compras Import'!J280</f>
        <v/>
      </c>
      <c r="K280" s="7" t="str">
        <f>'Compras Import'!K280</f>
        <v/>
      </c>
      <c r="L280" s="7" t="str">
        <f>'Compras Import'!L280</f>
        <v/>
      </c>
      <c r="M280" s="7" t="str">
        <f>'Compras Import'!M280</f>
        <v/>
      </c>
      <c r="N280" s="7" t="str">
        <f>'Compras Import'!N280</f>
        <v/>
      </c>
      <c r="O280" s="7" t="str">
        <f>'Compras Import'!O280</f>
        <v/>
      </c>
      <c r="P280" s="7" t="str">
        <f>'Compras Import'!P280</f>
        <v/>
      </c>
      <c r="Q280" s="19" t="str">
        <f>'Compras Import'!Q280</f>
        <v/>
      </c>
    </row>
    <row r="281" ht="15.75" customHeight="1">
      <c r="A281" s="7" t="str">
        <f>'Compras Import'!A281</f>
        <v/>
      </c>
      <c r="B281" s="7" t="str">
        <f>'Compras Import'!B281</f>
        <v/>
      </c>
      <c r="C281" s="7" t="str">
        <f>'Compras Import'!C281</f>
        <v/>
      </c>
      <c r="D281" s="8" t="str">
        <f>'Compras Import'!D281</f>
        <v/>
      </c>
      <c r="E281" s="7" t="str">
        <f>'Compras Import'!E281</f>
        <v/>
      </c>
      <c r="F281" s="7" t="str">
        <f>'Compras Import'!F281</f>
        <v/>
      </c>
      <c r="G281" s="7" t="str">
        <f>'Compras Import'!G281</f>
        <v/>
      </c>
      <c r="H281" s="7" t="str">
        <f>'Compras Import'!H281</f>
        <v/>
      </c>
      <c r="I281" s="7" t="str">
        <f>'Compras Import'!I281</f>
        <v/>
      </c>
      <c r="J281" s="7" t="str">
        <f>'Compras Import'!J281</f>
        <v/>
      </c>
      <c r="K281" s="7" t="str">
        <f>'Compras Import'!K281</f>
        <v/>
      </c>
      <c r="L281" s="7" t="str">
        <f>'Compras Import'!L281</f>
        <v/>
      </c>
      <c r="M281" s="7" t="str">
        <f>'Compras Import'!M281</f>
        <v/>
      </c>
      <c r="N281" s="7" t="str">
        <f>'Compras Import'!N281</f>
        <v/>
      </c>
      <c r="O281" s="7" t="str">
        <f>'Compras Import'!O281</f>
        <v/>
      </c>
      <c r="P281" s="7" t="str">
        <f>'Compras Import'!P281</f>
        <v/>
      </c>
      <c r="Q281" s="19" t="str">
        <f>'Compras Import'!Q281</f>
        <v/>
      </c>
    </row>
    <row r="282" ht="15.75" customHeight="1">
      <c r="A282" s="7" t="str">
        <f>'Compras Import'!A282</f>
        <v/>
      </c>
      <c r="B282" s="7" t="str">
        <f>'Compras Import'!B282</f>
        <v/>
      </c>
      <c r="C282" s="7" t="str">
        <f>'Compras Import'!C282</f>
        <v/>
      </c>
      <c r="D282" s="8" t="str">
        <f>'Compras Import'!D282</f>
        <v/>
      </c>
      <c r="E282" s="7" t="str">
        <f>'Compras Import'!E282</f>
        <v/>
      </c>
      <c r="F282" s="7" t="str">
        <f>'Compras Import'!F282</f>
        <v/>
      </c>
      <c r="G282" s="7" t="str">
        <f>'Compras Import'!G282</f>
        <v/>
      </c>
      <c r="H282" s="7" t="str">
        <f>'Compras Import'!H282</f>
        <v/>
      </c>
      <c r="I282" s="7" t="str">
        <f>'Compras Import'!I282</f>
        <v/>
      </c>
      <c r="J282" s="7" t="str">
        <f>'Compras Import'!J282</f>
        <v/>
      </c>
      <c r="K282" s="7" t="str">
        <f>'Compras Import'!K282</f>
        <v/>
      </c>
      <c r="L282" s="7" t="str">
        <f>'Compras Import'!L282</f>
        <v/>
      </c>
      <c r="M282" s="7" t="str">
        <f>'Compras Import'!M282</f>
        <v/>
      </c>
      <c r="N282" s="7" t="str">
        <f>'Compras Import'!N282</f>
        <v/>
      </c>
      <c r="O282" s="7" t="str">
        <f>'Compras Import'!O282</f>
        <v/>
      </c>
      <c r="P282" s="7" t="str">
        <f>'Compras Import'!P282</f>
        <v/>
      </c>
      <c r="Q282" s="19" t="str">
        <f>'Compras Import'!Q282</f>
        <v/>
      </c>
    </row>
    <row r="283" ht="15.75" customHeight="1">
      <c r="A283" s="7" t="str">
        <f>'Compras Import'!A283</f>
        <v/>
      </c>
      <c r="B283" s="7" t="str">
        <f>'Compras Import'!B283</f>
        <v/>
      </c>
      <c r="C283" s="7" t="str">
        <f>'Compras Import'!C283</f>
        <v/>
      </c>
      <c r="D283" s="8" t="str">
        <f>'Compras Import'!D283</f>
        <v/>
      </c>
      <c r="E283" s="7" t="str">
        <f>'Compras Import'!E283</f>
        <v/>
      </c>
      <c r="F283" s="7" t="str">
        <f>'Compras Import'!F283</f>
        <v/>
      </c>
      <c r="G283" s="7" t="str">
        <f>'Compras Import'!G283</f>
        <v/>
      </c>
      <c r="H283" s="7" t="str">
        <f>'Compras Import'!H283</f>
        <v/>
      </c>
      <c r="I283" s="7" t="str">
        <f>'Compras Import'!I283</f>
        <v/>
      </c>
      <c r="J283" s="7" t="str">
        <f>'Compras Import'!J283</f>
        <v/>
      </c>
      <c r="K283" s="7" t="str">
        <f>'Compras Import'!K283</f>
        <v/>
      </c>
      <c r="L283" s="7" t="str">
        <f>'Compras Import'!L283</f>
        <v/>
      </c>
      <c r="M283" s="7" t="str">
        <f>'Compras Import'!M283</f>
        <v/>
      </c>
      <c r="N283" s="7" t="str">
        <f>'Compras Import'!N283</f>
        <v/>
      </c>
      <c r="O283" s="7" t="str">
        <f>'Compras Import'!O283</f>
        <v/>
      </c>
      <c r="P283" s="7" t="str">
        <f>'Compras Import'!P283</f>
        <v/>
      </c>
      <c r="Q283" s="19" t="str">
        <f>'Compras Import'!Q283</f>
        <v/>
      </c>
    </row>
    <row r="284" ht="15.75" customHeight="1">
      <c r="A284" s="7" t="str">
        <f>'Compras Import'!A284</f>
        <v/>
      </c>
      <c r="B284" s="7" t="str">
        <f>'Compras Import'!B284</f>
        <v/>
      </c>
      <c r="C284" s="7" t="str">
        <f>'Compras Import'!C284</f>
        <v/>
      </c>
      <c r="D284" s="8" t="str">
        <f>'Compras Import'!D284</f>
        <v/>
      </c>
      <c r="E284" s="7" t="str">
        <f>'Compras Import'!E284</f>
        <v/>
      </c>
      <c r="F284" s="7" t="str">
        <f>'Compras Import'!F284</f>
        <v/>
      </c>
      <c r="G284" s="7" t="str">
        <f>'Compras Import'!G284</f>
        <v/>
      </c>
      <c r="H284" s="7" t="str">
        <f>'Compras Import'!H284</f>
        <v/>
      </c>
      <c r="I284" s="7" t="str">
        <f>'Compras Import'!I284</f>
        <v/>
      </c>
      <c r="J284" s="7" t="str">
        <f>'Compras Import'!J284</f>
        <v/>
      </c>
      <c r="K284" s="7" t="str">
        <f>'Compras Import'!K284</f>
        <v/>
      </c>
      <c r="L284" s="7" t="str">
        <f>'Compras Import'!L284</f>
        <v/>
      </c>
      <c r="M284" s="7" t="str">
        <f>'Compras Import'!M284</f>
        <v/>
      </c>
      <c r="N284" s="7" t="str">
        <f>'Compras Import'!N284</f>
        <v/>
      </c>
      <c r="O284" s="7" t="str">
        <f>'Compras Import'!O284</f>
        <v/>
      </c>
      <c r="P284" s="7" t="str">
        <f>'Compras Import'!P284</f>
        <v/>
      </c>
      <c r="Q284" s="19" t="str">
        <f>'Compras Import'!Q284</f>
        <v/>
      </c>
    </row>
    <row r="285" ht="15.75" customHeight="1">
      <c r="A285" s="7" t="str">
        <f>'Compras Import'!A285</f>
        <v/>
      </c>
      <c r="B285" s="7" t="str">
        <f>'Compras Import'!B285</f>
        <v/>
      </c>
      <c r="C285" s="7" t="str">
        <f>'Compras Import'!C285</f>
        <v/>
      </c>
      <c r="D285" s="8" t="str">
        <f>'Compras Import'!D285</f>
        <v/>
      </c>
      <c r="E285" s="7" t="str">
        <f>'Compras Import'!E285</f>
        <v/>
      </c>
      <c r="F285" s="7" t="str">
        <f>'Compras Import'!F285</f>
        <v/>
      </c>
      <c r="G285" s="7" t="str">
        <f>'Compras Import'!G285</f>
        <v/>
      </c>
      <c r="H285" s="7" t="str">
        <f>'Compras Import'!H285</f>
        <v/>
      </c>
      <c r="I285" s="7" t="str">
        <f>'Compras Import'!I285</f>
        <v/>
      </c>
      <c r="J285" s="7" t="str">
        <f>'Compras Import'!J285</f>
        <v/>
      </c>
      <c r="K285" s="7" t="str">
        <f>'Compras Import'!K285</f>
        <v/>
      </c>
      <c r="L285" s="7" t="str">
        <f>'Compras Import'!L285</f>
        <v/>
      </c>
      <c r="M285" s="7" t="str">
        <f>'Compras Import'!M285</f>
        <v/>
      </c>
      <c r="N285" s="7" t="str">
        <f>'Compras Import'!N285</f>
        <v/>
      </c>
      <c r="O285" s="7" t="str">
        <f>'Compras Import'!O285</f>
        <v/>
      </c>
      <c r="P285" s="7" t="str">
        <f>'Compras Import'!P285</f>
        <v/>
      </c>
      <c r="Q285" s="19" t="str">
        <f>'Compras Import'!Q285</f>
        <v/>
      </c>
    </row>
    <row r="286" ht="15.75" customHeight="1">
      <c r="A286" s="7" t="str">
        <f>'Compras Import'!A286</f>
        <v/>
      </c>
      <c r="B286" s="7" t="str">
        <f>'Compras Import'!B286</f>
        <v/>
      </c>
      <c r="C286" s="7" t="str">
        <f>'Compras Import'!C286</f>
        <v/>
      </c>
      <c r="D286" s="8" t="str">
        <f>'Compras Import'!D286</f>
        <v/>
      </c>
      <c r="E286" s="7" t="str">
        <f>'Compras Import'!E286</f>
        <v/>
      </c>
      <c r="F286" s="7" t="str">
        <f>'Compras Import'!F286</f>
        <v/>
      </c>
      <c r="G286" s="7" t="str">
        <f>'Compras Import'!G286</f>
        <v/>
      </c>
      <c r="H286" s="7" t="str">
        <f>'Compras Import'!H286</f>
        <v/>
      </c>
      <c r="I286" s="7" t="str">
        <f>'Compras Import'!I286</f>
        <v/>
      </c>
      <c r="J286" s="7" t="str">
        <f>'Compras Import'!J286</f>
        <v/>
      </c>
      <c r="K286" s="7" t="str">
        <f>'Compras Import'!K286</f>
        <v/>
      </c>
      <c r="L286" s="7" t="str">
        <f>'Compras Import'!L286</f>
        <v/>
      </c>
      <c r="M286" s="7" t="str">
        <f>'Compras Import'!M286</f>
        <v/>
      </c>
      <c r="N286" s="7" t="str">
        <f>'Compras Import'!N286</f>
        <v/>
      </c>
      <c r="O286" s="7" t="str">
        <f>'Compras Import'!O286</f>
        <v/>
      </c>
      <c r="P286" s="7" t="str">
        <f>'Compras Import'!P286</f>
        <v/>
      </c>
      <c r="Q286" s="19" t="str">
        <f>'Compras Import'!Q286</f>
        <v/>
      </c>
    </row>
    <row r="287" ht="15.75" customHeight="1">
      <c r="A287" s="7" t="str">
        <f>'Compras Import'!A287</f>
        <v/>
      </c>
      <c r="B287" s="7" t="str">
        <f>'Compras Import'!B287</f>
        <v/>
      </c>
      <c r="C287" s="7" t="str">
        <f>'Compras Import'!C287</f>
        <v/>
      </c>
      <c r="D287" s="8" t="str">
        <f>'Compras Import'!D287</f>
        <v/>
      </c>
      <c r="E287" s="7" t="str">
        <f>'Compras Import'!E287</f>
        <v/>
      </c>
      <c r="F287" s="7" t="str">
        <f>'Compras Import'!F287</f>
        <v/>
      </c>
      <c r="G287" s="7" t="str">
        <f>'Compras Import'!G287</f>
        <v/>
      </c>
      <c r="H287" s="7" t="str">
        <f>'Compras Import'!H287</f>
        <v/>
      </c>
      <c r="I287" s="7" t="str">
        <f>'Compras Import'!I287</f>
        <v/>
      </c>
      <c r="J287" s="7" t="str">
        <f>'Compras Import'!J287</f>
        <v/>
      </c>
      <c r="K287" s="7" t="str">
        <f>'Compras Import'!K287</f>
        <v/>
      </c>
      <c r="L287" s="7" t="str">
        <f>'Compras Import'!L287</f>
        <v/>
      </c>
      <c r="M287" s="7" t="str">
        <f>'Compras Import'!M287</f>
        <v/>
      </c>
      <c r="N287" s="7" t="str">
        <f>'Compras Import'!N287</f>
        <v/>
      </c>
      <c r="O287" s="7" t="str">
        <f>'Compras Import'!O287</f>
        <v/>
      </c>
      <c r="P287" s="7" t="str">
        <f>'Compras Import'!P287</f>
        <v/>
      </c>
      <c r="Q287" s="19" t="str">
        <f>'Compras Import'!Q287</f>
        <v/>
      </c>
    </row>
    <row r="288" ht="15.75" customHeight="1">
      <c r="A288" s="7" t="str">
        <f>'Compras Import'!A288</f>
        <v/>
      </c>
      <c r="B288" s="7" t="str">
        <f>'Compras Import'!B288</f>
        <v/>
      </c>
      <c r="C288" s="7" t="str">
        <f>'Compras Import'!C288</f>
        <v/>
      </c>
      <c r="D288" s="8" t="str">
        <f>'Compras Import'!D288</f>
        <v/>
      </c>
      <c r="E288" s="7" t="str">
        <f>'Compras Import'!E288</f>
        <v/>
      </c>
      <c r="F288" s="7" t="str">
        <f>'Compras Import'!F288</f>
        <v/>
      </c>
      <c r="G288" s="7" t="str">
        <f>'Compras Import'!G288</f>
        <v/>
      </c>
      <c r="H288" s="7" t="str">
        <f>'Compras Import'!H288</f>
        <v/>
      </c>
      <c r="I288" s="7" t="str">
        <f>'Compras Import'!I288</f>
        <v/>
      </c>
      <c r="J288" s="7" t="str">
        <f>'Compras Import'!J288</f>
        <v/>
      </c>
      <c r="K288" s="7" t="str">
        <f>'Compras Import'!K288</f>
        <v/>
      </c>
      <c r="L288" s="7" t="str">
        <f>'Compras Import'!L288</f>
        <v/>
      </c>
      <c r="M288" s="7" t="str">
        <f>'Compras Import'!M288</f>
        <v/>
      </c>
      <c r="N288" s="7" t="str">
        <f>'Compras Import'!N288</f>
        <v/>
      </c>
      <c r="O288" s="7" t="str">
        <f>'Compras Import'!O288</f>
        <v/>
      </c>
      <c r="P288" s="7" t="str">
        <f>'Compras Import'!P288</f>
        <v/>
      </c>
      <c r="Q288" s="19" t="str">
        <f>'Compras Import'!Q288</f>
        <v/>
      </c>
    </row>
    <row r="289" ht="15.75" customHeight="1">
      <c r="A289" s="7" t="str">
        <f>'Compras Import'!A289</f>
        <v/>
      </c>
      <c r="B289" s="7" t="str">
        <f>'Compras Import'!B289</f>
        <v/>
      </c>
      <c r="C289" s="7" t="str">
        <f>'Compras Import'!C289</f>
        <v/>
      </c>
      <c r="D289" s="8" t="str">
        <f>'Compras Import'!D289</f>
        <v/>
      </c>
      <c r="E289" s="7" t="str">
        <f>'Compras Import'!E289</f>
        <v/>
      </c>
      <c r="F289" s="7" t="str">
        <f>'Compras Import'!F289</f>
        <v/>
      </c>
      <c r="G289" s="7" t="str">
        <f>'Compras Import'!G289</f>
        <v/>
      </c>
      <c r="H289" s="7" t="str">
        <f>'Compras Import'!H289</f>
        <v/>
      </c>
      <c r="I289" s="7" t="str">
        <f>'Compras Import'!I289</f>
        <v/>
      </c>
      <c r="J289" s="7" t="str">
        <f>'Compras Import'!J289</f>
        <v/>
      </c>
      <c r="K289" s="7" t="str">
        <f>'Compras Import'!K289</f>
        <v/>
      </c>
      <c r="L289" s="7" t="str">
        <f>'Compras Import'!L289</f>
        <v/>
      </c>
      <c r="M289" s="7" t="str">
        <f>'Compras Import'!M289</f>
        <v/>
      </c>
      <c r="N289" s="7" t="str">
        <f>'Compras Import'!N289</f>
        <v/>
      </c>
      <c r="O289" s="7" t="str">
        <f>'Compras Import'!O289</f>
        <v/>
      </c>
      <c r="P289" s="7" t="str">
        <f>'Compras Import'!P289</f>
        <v/>
      </c>
      <c r="Q289" s="19" t="str">
        <f>'Compras Import'!Q289</f>
        <v/>
      </c>
    </row>
    <row r="290" ht="15.75" customHeight="1">
      <c r="A290" s="7" t="str">
        <f>'Compras Import'!A290</f>
        <v/>
      </c>
      <c r="B290" s="7" t="str">
        <f>'Compras Import'!B290</f>
        <v/>
      </c>
      <c r="C290" s="7" t="str">
        <f>'Compras Import'!C290</f>
        <v/>
      </c>
      <c r="D290" s="8" t="str">
        <f>'Compras Import'!D290</f>
        <v/>
      </c>
      <c r="E290" s="7" t="str">
        <f>'Compras Import'!E290</f>
        <v/>
      </c>
      <c r="F290" s="7" t="str">
        <f>'Compras Import'!F290</f>
        <v/>
      </c>
      <c r="G290" s="7" t="str">
        <f>'Compras Import'!G290</f>
        <v/>
      </c>
      <c r="H290" s="7" t="str">
        <f>'Compras Import'!H290</f>
        <v/>
      </c>
      <c r="I290" s="7" t="str">
        <f>'Compras Import'!I290</f>
        <v/>
      </c>
      <c r="J290" s="7" t="str">
        <f>'Compras Import'!J290</f>
        <v/>
      </c>
      <c r="K290" s="7" t="str">
        <f>'Compras Import'!K290</f>
        <v/>
      </c>
      <c r="L290" s="7" t="str">
        <f>'Compras Import'!L290</f>
        <v/>
      </c>
      <c r="M290" s="7" t="str">
        <f>'Compras Import'!M290</f>
        <v/>
      </c>
      <c r="N290" s="7" t="str">
        <f>'Compras Import'!N290</f>
        <v/>
      </c>
      <c r="O290" s="7" t="str">
        <f>'Compras Import'!O290</f>
        <v/>
      </c>
      <c r="P290" s="7" t="str">
        <f>'Compras Import'!P290</f>
        <v/>
      </c>
      <c r="Q290" s="19" t="str">
        <f>'Compras Import'!Q290</f>
        <v/>
      </c>
    </row>
    <row r="291" ht="15.75" customHeight="1">
      <c r="A291" s="7" t="str">
        <f>'Compras Import'!A291</f>
        <v/>
      </c>
      <c r="B291" s="7" t="str">
        <f>'Compras Import'!B291</f>
        <v/>
      </c>
      <c r="C291" s="7" t="str">
        <f>'Compras Import'!C291</f>
        <v/>
      </c>
      <c r="D291" s="8" t="str">
        <f>'Compras Import'!D291</f>
        <v/>
      </c>
      <c r="E291" s="7" t="str">
        <f>'Compras Import'!E291</f>
        <v/>
      </c>
      <c r="F291" s="7" t="str">
        <f>'Compras Import'!F291</f>
        <v/>
      </c>
      <c r="G291" s="7" t="str">
        <f>'Compras Import'!G291</f>
        <v/>
      </c>
      <c r="H291" s="7" t="str">
        <f>'Compras Import'!H291</f>
        <v/>
      </c>
      <c r="I291" s="7" t="str">
        <f>'Compras Import'!I291</f>
        <v/>
      </c>
      <c r="J291" s="7" t="str">
        <f>'Compras Import'!J291</f>
        <v/>
      </c>
      <c r="K291" s="7" t="str">
        <f>'Compras Import'!K291</f>
        <v/>
      </c>
      <c r="L291" s="7" t="str">
        <f>'Compras Import'!L291</f>
        <v/>
      </c>
      <c r="M291" s="7" t="str">
        <f>'Compras Import'!M291</f>
        <v/>
      </c>
      <c r="N291" s="7" t="str">
        <f>'Compras Import'!N291</f>
        <v/>
      </c>
      <c r="O291" s="7" t="str">
        <f>'Compras Import'!O291</f>
        <v/>
      </c>
      <c r="P291" s="7" t="str">
        <f>'Compras Import'!P291</f>
        <v/>
      </c>
      <c r="Q291" s="19" t="str">
        <f>'Compras Import'!Q291</f>
        <v/>
      </c>
    </row>
    <row r="292" ht="15.75" customHeight="1">
      <c r="A292" s="7" t="str">
        <f>'Compras Import'!A292</f>
        <v/>
      </c>
      <c r="B292" s="7" t="str">
        <f>'Compras Import'!B292</f>
        <v/>
      </c>
      <c r="C292" s="7" t="str">
        <f>'Compras Import'!C292</f>
        <v/>
      </c>
      <c r="D292" s="8" t="str">
        <f>'Compras Import'!D292</f>
        <v/>
      </c>
      <c r="E292" s="7" t="str">
        <f>'Compras Import'!E292</f>
        <v/>
      </c>
      <c r="F292" s="7" t="str">
        <f>'Compras Import'!F292</f>
        <v/>
      </c>
      <c r="G292" s="7" t="str">
        <f>'Compras Import'!G292</f>
        <v/>
      </c>
      <c r="H292" s="7" t="str">
        <f>'Compras Import'!H292</f>
        <v/>
      </c>
      <c r="I292" s="7" t="str">
        <f>'Compras Import'!I292</f>
        <v/>
      </c>
      <c r="J292" s="7" t="str">
        <f>'Compras Import'!J292</f>
        <v/>
      </c>
      <c r="K292" s="7" t="str">
        <f>'Compras Import'!K292</f>
        <v/>
      </c>
      <c r="L292" s="7" t="str">
        <f>'Compras Import'!L292</f>
        <v/>
      </c>
      <c r="M292" s="7" t="str">
        <f>'Compras Import'!M292</f>
        <v/>
      </c>
      <c r="N292" s="7" t="str">
        <f>'Compras Import'!N292</f>
        <v/>
      </c>
      <c r="O292" s="7" t="str">
        <f>'Compras Import'!O292</f>
        <v/>
      </c>
      <c r="P292" s="7" t="str">
        <f>'Compras Import'!P292</f>
        <v/>
      </c>
      <c r="Q292" s="19" t="str">
        <f>'Compras Import'!Q292</f>
        <v/>
      </c>
    </row>
    <row r="293" ht="15.75" customHeight="1">
      <c r="A293" s="7" t="str">
        <f>'Compras Import'!A293</f>
        <v/>
      </c>
      <c r="B293" s="7" t="str">
        <f>'Compras Import'!B293</f>
        <v/>
      </c>
      <c r="C293" s="7" t="str">
        <f>'Compras Import'!C293</f>
        <v/>
      </c>
      <c r="D293" s="8" t="str">
        <f>'Compras Import'!D293</f>
        <v/>
      </c>
      <c r="E293" s="7" t="str">
        <f>'Compras Import'!E293</f>
        <v/>
      </c>
      <c r="F293" s="7" t="str">
        <f>'Compras Import'!F293</f>
        <v/>
      </c>
      <c r="G293" s="7" t="str">
        <f>'Compras Import'!G293</f>
        <v/>
      </c>
      <c r="H293" s="7" t="str">
        <f>'Compras Import'!H293</f>
        <v/>
      </c>
      <c r="I293" s="7" t="str">
        <f>'Compras Import'!I293</f>
        <v/>
      </c>
      <c r="J293" s="7" t="str">
        <f>'Compras Import'!J293</f>
        <v/>
      </c>
      <c r="K293" s="7" t="str">
        <f>'Compras Import'!K293</f>
        <v/>
      </c>
      <c r="L293" s="7" t="str">
        <f>'Compras Import'!L293</f>
        <v/>
      </c>
      <c r="M293" s="7" t="str">
        <f>'Compras Import'!M293</f>
        <v/>
      </c>
      <c r="N293" s="7" t="str">
        <f>'Compras Import'!N293</f>
        <v/>
      </c>
      <c r="O293" s="7" t="str">
        <f>'Compras Import'!O293</f>
        <v/>
      </c>
      <c r="P293" s="7" t="str">
        <f>'Compras Import'!P293</f>
        <v/>
      </c>
      <c r="Q293" s="19" t="str">
        <f>'Compras Import'!Q293</f>
        <v/>
      </c>
    </row>
    <row r="294" ht="15.75" customHeight="1">
      <c r="A294" s="7" t="str">
        <f>'Compras Import'!A294</f>
        <v/>
      </c>
      <c r="B294" s="7" t="str">
        <f>'Compras Import'!B294</f>
        <v/>
      </c>
      <c r="C294" s="7" t="str">
        <f>'Compras Import'!C294</f>
        <v/>
      </c>
      <c r="D294" s="8" t="str">
        <f>'Compras Import'!D294</f>
        <v/>
      </c>
      <c r="E294" s="7" t="str">
        <f>'Compras Import'!E294</f>
        <v/>
      </c>
      <c r="F294" s="7" t="str">
        <f>'Compras Import'!F294</f>
        <v/>
      </c>
      <c r="G294" s="7" t="str">
        <f>'Compras Import'!G294</f>
        <v/>
      </c>
      <c r="H294" s="7" t="str">
        <f>'Compras Import'!H294</f>
        <v/>
      </c>
      <c r="I294" s="7" t="str">
        <f>'Compras Import'!I294</f>
        <v/>
      </c>
      <c r="J294" s="7" t="str">
        <f>'Compras Import'!J294</f>
        <v/>
      </c>
      <c r="K294" s="7" t="str">
        <f>'Compras Import'!K294</f>
        <v/>
      </c>
      <c r="L294" s="7" t="str">
        <f>'Compras Import'!L294</f>
        <v/>
      </c>
      <c r="M294" s="7" t="str">
        <f>'Compras Import'!M294</f>
        <v/>
      </c>
      <c r="N294" s="7" t="str">
        <f>'Compras Import'!N294</f>
        <v/>
      </c>
      <c r="O294" s="7" t="str">
        <f>'Compras Import'!O294</f>
        <v/>
      </c>
      <c r="P294" s="7" t="str">
        <f>'Compras Import'!P294</f>
        <v/>
      </c>
      <c r="Q294" s="19" t="str">
        <f>'Compras Import'!Q294</f>
        <v/>
      </c>
    </row>
    <row r="295" ht="15.75" customHeight="1">
      <c r="A295" s="7" t="str">
        <f>'Compras Import'!A295</f>
        <v/>
      </c>
      <c r="B295" s="7" t="str">
        <f>'Compras Import'!B295</f>
        <v/>
      </c>
      <c r="C295" s="7" t="str">
        <f>'Compras Import'!C295</f>
        <v/>
      </c>
      <c r="D295" s="8" t="str">
        <f>'Compras Import'!D295</f>
        <v/>
      </c>
      <c r="E295" s="7" t="str">
        <f>'Compras Import'!E295</f>
        <v/>
      </c>
      <c r="F295" s="7" t="str">
        <f>'Compras Import'!F295</f>
        <v/>
      </c>
      <c r="G295" s="7" t="str">
        <f>'Compras Import'!G295</f>
        <v/>
      </c>
      <c r="H295" s="7" t="str">
        <f>'Compras Import'!H295</f>
        <v/>
      </c>
      <c r="I295" s="7" t="str">
        <f>'Compras Import'!I295</f>
        <v/>
      </c>
      <c r="J295" s="7" t="str">
        <f>'Compras Import'!J295</f>
        <v/>
      </c>
      <c r="K295" s="7" t="str">
        <f>'Compras Import'!K295</f>
        <v/>
      </c>
      <c r="L295" s="7" t="str">
        <f>'Compras Import'!L295</f>
        <v/>
      </c>
      <c r="M295" s="7" t="str">
        <f>'Compras Import'!M295</f>
        <v/>
      </c>
      <c r="N295" s="7" t="str">
        <f>'Compras Import'!N295</f>
        <v/>
      </c>
      <c r="O295" s="7" t="str">
        <f>'Compras Import'!O295</f>
        <v/>
      </c>
      <c r="P295" s="7" t="str">
        <f>'Compras Import'!P295</f>
        <v/>
      </c>
      <c r="Q295" s="19" t="str">
        <f>'Compras Import'!Q295</f>
        <v/>
      </c>
    </row>
    <row r="296" ht="15.75" customHeight="1">
      <c r="A296" s="7" t="str">
        <f>'Compras Import'!A296</f>
        <v/>
      </c>
      <c r="B296" s="7" t="str">
        <f>'Compras Import'!B296</f>
        <v/>
      </c>
      <c r="C296" s="7" t="str">
        <f>'Compras Import'!C296</f>
        <v/>
      </c>
      <c r="D296" s="8" t="str">
        <f>'Compras Import'!D296</f>
        <v/>
      </c>
      <c r="E296" s="7" t="str">
        <f>'Compras Import'!E296</f>
        <v/>
      </c>
      <c r="F296" s="7" t="str">
        <f>'Compras Import'!F296</f>
        <v/>
      </c>
      <c r="G296" s="7" t="str">
        <f>'Compras Import'!G296</f>
        <v/>
      </c>
      <c r="H296" s="7" t="str">
        <f>'Compras Import'!H296</f>
        <v/>
      </c>
      <c r="I296" s="7" t="str">
        <f>'Compras Import'!I296</f>
        <v/>
      </c>
      <c r="J296" s="7" t="str">
        <f>'Compras Import'!J296</f>
        <v/>
      </c>
      <c r="K296" s="7" t="str">
        <f>'Compras Import'!K296</f>
        <v/>
      </c>
      <c r="L296" s="7" t="str">
        <f>'Compras Import'!L296</f>
        <v/>
      </c>
      <c r="M296" s="7" t="str">
        <f>'Compras Import'!M296</f>
        <v/>
      </c>
      <c r="N296" s="7" t="str">
        <f>'Compras Import'!N296</f>
        <v/>
      </c>
      <c r="O296" s="7" t="str">
        <f>'Compras Import'!O296</f>
        <v/>
      </c>
      <c r="P296" s="7" t="str">
        <f>'Compras Import'!P296</f>
        <v/>
      </c>
      <c r="Q296" s="19" t="str">
        <f>'Compras Import'!Q296</f>
        <v/>
      </c>
    </row>
    <row r="297" ht="15.75" customHeight="1">
      <c r="A297" s="7" t="str">
        <f>'Compras Import'!A297</f>
        <v/>
      </c>
      <c r="B297" s="7" t="str">
        <f>'Compras Import'!B297</f>
        <v/>
      </c>
      <c r="C297" s="7" t="str">
        <f>'Compras Import'!C297</f>
        <v/>
      </c>
      <c r="D297" s="8" t="str">
        <f>'Compras Import'!D297</f>
        <v/>
      </c>
      <c r="E297" s="7" t="str">
        <f>'Compras Import'!E297</f>
        <v/>
      </c>
      <c r="F297" s="7" t="str">
        <f>'Compras Import'!F297</f>
        <v/>
      </c>
      <c r="G297" s="7" t="str">
        <f>'Compras Import'!G297</f>
        <v/>
      </c>
      <c r="H297" s="7" t="str">
        <f>'Compras Import'!H297</f>
        <v/>
      </c>
      <c r="I297" s="7" t="str">
        <f>'Compras Import'!I297</f>
        <v/>
      </c>
      <c r="J297" s="7" t="str">
        <f>'Compras Import'!J297</f>
        <v/>
      </c>
      <c r="K297" s="7" t="str">
        <f>'Compras Import'!K297</f>
        <v/>
      </c>
      <c r="L297" s="7" t="str">
        <f>'Compras Import'!L297</f>
        <v/>
      </c>
      <c r="M297" s="7" t="str">
        <f>'Compras Import'!M297</f>
        <v/>
      </c>
      <c r="N297" s="7" t="str">
        <f>'Compras Import'!N297</f>
        <v/>
      </c>
      <c r="O297" s="7" t="str">
        <f>'Compras Import'!O297</f>
        <v/>
      </c>
      <c r="P297" s="7" t="str">
        <f>'Compras Import'!P297</f>
        <v/>
      </c>
      <c r="Q297" s="19" t="str">
        <f>'Compras Import'!Q297</f>
        <v/>
      </c>
    </row>
    <row r="298" ht="15.75" customHeight="1">
      <c r="A298" s="7" t="str">
        <f>'Compras Import'!A298</f>
        <v/>
      </c>
      <c r="B298" s="7" t="str">
        <f>'Compras Import'!B298</f>
        <v/>
      </c>
      <c r="C298" s="7" t="str">
        <f>'Compras Import'!C298</f>
        <v/>
      </c>
      <c r="D298" s="8" t="str">
        <f>'Compras Import'!D298</f>
        <v/>
      </c>
      <c r="E298" s="7" t="str">
        <f>'Compras Import'!E298</f>
        <v/>
      </c>
      <c r="F298" s="7" t="str">
        <f>'Compras Import'!F298</f>
        <v/>
      </c>
      <c r="G298" s="7" t="str">
        <f>'Compras Import'!G298</f>
        <v/>
      </c>
      <c r="H298" s="7" t="str">
        <f>'Compras Import'!H298</f>
        <v/>
      </c>
      <c r="I298" s="7" t="str">
        <f>'Compras Import'!I298</f>
        <v/>
      </c>
      <c r="J298" s="7" t="str">
        <f>'Compras Import'!J298</f>
        <v/>
      </c>
      <c r="K298" s="7" t="str">
        <f>'Compras Import'!K298</f>
        <v/>
      </c>
      <c r="L298" s="7" t="str">
        <f>'Compras Import'!L298</f>
        <v/>
      </c>
      <c r="M298" s="7" t="str">
        <f>'Compras Import'!M298</f>
        <v/>
      </c>
      <c r="N298" s="7" t="str">
        <f>'Compras Import'!N298</f>
        <v/>
      </c>
      <c r="O298" s="7" t="str">
        <f>'Compras Import'!O298</f>
        <v/>
      </c>
      <c r="P298" s="7" t="str">
        <f>'Compras Import'!P298</f>
        <v/>
      </c>
      <c r="Q298" s="19" t="str">
        <f>'Compras Import'!Q298</f>
        <v/>
      </c>
    </row>
    <row r="299" ht="15.75" customHeight="1">
      <c r="A299" s="7" t="str">
        <f>'Compras Import'!A299</f>
        <v/>
      </c>
      <c r="B299" s="7" t="str">
        <f>'Compras Import'!B299</f>
        <v/>
      </c>
      <c r="C299" s="7" t="str">
        <f>'Compras Import'!C299</f>
        <v/>
      </c>
      <c r="D299" s="8" t="str">
        <f>'Compras Import'!D299</f>
        <v/>
      </c>
      <c r="E299" s="7" t="str">
        <f>'Compras Import'!E299</f>
        <v/>
      </c>
      <c r="F299" s="7" t="str">
        <f>'Compras Import'!F299</f>
        <v/>
      </c>
      <c r="G299" s="7" t="str">
        <f>'Compras Import'!G299</f>
        <v/>
      </c>
      <c r="H299" s="7" t="str">
        <f>'Compras Import'!H299</f>
        <v/>
      </c>
      <c r="I299" s="7" t="str">
        <f>'Compras Import'!I299</f>
        <v/>
      </c>
      <c r="J299" s="7" t="str">
        <f>'Compras Import'!J299</f>
        <v/>
      </c>
      <c r="K299" s="7" t="str">
        <f>'Compras Import'!K299</f>
        <v/>
      </c>
      <c r="L299" s="7" t="str">
        <f>'Compras Import'!L299</f>
        <v/>
      </c>
      <c r="M299" s="7" t="str">
        <f>'Compras Import'!M299</f>
        <v/>
      </c>
      <c r="N299" s="7" t="str">
        <f>'Compras Import'!N299</f>
        <v/>
      </c>
      <c r="O299" s="7" t="str">
        <f>'Compras Import'!O299</f>
        <v/>
      </c>
      <c r="P299" s="7" t="str">
        <f>'Compras Import'!P299</f>
        <v/>
      </c>
      <c r="Q299" s="19" t="str">
        <f>'Compras Import'!Q299</f>
        <v/>
      </c>
    </row>
    <row r="300" ht="15.75" customHeight="1">
      <c r="A300" s="7" t="str">
        <f>'Compras Import'!A300</f>
        <v/>
      </c>
      <c r="B300" s="7" t="str">
        <f>'Compras Import'!B300</f>
        <v/>
      </c>
      <c r="C300" s="7" t="str">
        <f>'Compras Import'!C300</f>
        <v/>
      </c>
      <c r="D300" s="8" t="str">
        <f>'Compras Import'!D300</f>
        <v/>
      </c>
      <c r="E300" s="7" t="str">
        <f>'Compras Import'!E300</f>
        <v/>
      </c>
      <c r="F300" s="7" t="str">
        <f>'Compras Import'!F300</f>
        <v/>
      </c>
      <c r="G300" s="7" t="str">
        <f>'Compras Import'!G300</f>
        <v/>
      </c>
      <c r="H300" s="7" t="str">
        <f>'Compras Import'!H300</f>
        <v/>
      </c>
      <c r="I300" s="7" t="str">
        <f>'Compras Import'!I300</f>
        <v/>
      </c>
      <c r="J300" s="7" t="str">
        <f>'Compras Import'!J300</f>
        <v/>
      </c>
      <c r="K300" s="7" t="str">
        <f>'Compras Import'!K300</f>
        <v/>
      </c>
      <c r="L300" s="7" t="str">
        <f>'Compras Import'!L300</f>
        <v/>
      </c>
      <c r="M300" s="7" t="str">
        <f>'Compras Import'!M300</f>
        <v/>
      </c>
      <c r="N300" s="7" t="str">
        <f>'Compras Import'!N300</f>
        <v/>
      </c>
      <c r="O300" s="7" t="str">
        <f>'Compras Import'!O300</f>
        <v/>
      </c>
      <c r="P300" s="7" t="str">
        <f>'Compras Import'!P300</f>
        <v/>
      </c>
      <c r="Q300" s="19" t="str">
        <f>'Compras Import'!Q300</f>
        <v/>
      </c>
    </row>
    <row r="301" ht="15.75" customHeight="1">
      <c r="A301" s="7" t="str">
        <f>'Compras Import'!A301</f>
        <v/>
      </c>
      <c r="B301" s="7" t="str">
        <f>'Compras Import'!B301</f>
        <v/>
      </c>
      <c r="C301" s="7" t="str">
        <f>'Compras Import'!C301</f>
        <v/>
      </c>
      <c r="D301" s="8" t="str">
        <f>'Compras Import'!D301</f>
        <v/>
      </c>
      <c r="E301" s="7" t="str">
        <f>'Compras Import'!E301</f>
        <v/>
      </c>
      <c r="F301" s="7" t="str">
        <f>'Compras Import'!F301</f>
        <v/>
      </c>
      <c r="G301" s="7" t="str">
        <f>'Compras Import'!G301</f>
        <v/>
      </c>
      <c r="H301" s="7" t="str">
        <f>'Compras Import'!H301</f>
        <v/>
      </c>
      <c r="I301" s="7" t="str">
        <f>'Compras Import'!I301</f>
        <v/>
      </c>
      <c r="J301" s="7" t="str">
        <f>'Compras Import'!J301</f>
        <v/>
      </c>
      <c r="K301" s="7" t="str">
        <f>'Compras Import'!K301</f>
        <v/>
      </c>
      <c r="L301" s="7" t="str">
        <f>'Compras Import'!L301</f>
        <v/>
      </c>
      <c r="M301" s="7" t="str">
        <f>'Compras Import'!M301</f>
        <v/>
      </c>
      <c r="N301" s="7" t="str">
        <f>'Compras Import'!N301</f>
        <v/>
      </c>
      <c r="O301" s="7" t="str">
        <f>'Compras Import'!O301</f>
        <v/>
      </c>
      <c r="P301" s="7" t="str">
        <f>'Compras Import'!P301</f>
        <v/>
      </c>
      <c r="Q301" s="19" t="str">
        <f>'Compras Import'!Q301</f>
        <v/>
      </c>
    </row>
    <row r="302" ht="15.75" customHeight="1">
      <c r="A302" s="7" t="str">
        <f>'Compras Import'!A302</f>
        <v/>
      </c>
      <c r="B302" s="7" t="str">
        <f>'Compras Import'!B302</f>
        <v/>
      </c>
      <c r="C302" s="7" t="str">
        <f>'Compras Import'!C302</f>
        <v/>
      </c>
      <c r="D302" s="8" t="str">
        <f>'Compras Import'!D302</f>
        <v/>
      </c>
      <c r="E302" s="7" t="str">
        <f>'Compras Import'!E302</f>
        <v/>
      </c>
      <c r="F302" s="7" t="str">
        <f>'Compras Import'!F302</f>
        <v/>
      </c>
      <c r="G302" s="7" t="str">
        <f>'Compras Import'!G302</f>
        <v/>
      </c>
      <c r="H302" s="7" t="str">
        <f>'Compras Import'!H302</f>
        <v/>
      </c>
      <c r="I302" s="7" t="str">
        <f>'Compras Import'!I302</f>
        <v/>
      </c>
      <c r="J302" s="7" t="str">
        <f>'Compras Import'!J302</f>
        <v/>
      </c>
      <c r="K302" s="7" t="str">
        <f>'Compras Import'!K302</f>
        <v/>
      </c>
      <c r="L302" s="7" t="str">
        <f>'Compras Import'!L302</f>
        <v/>
      </c>
      <c r="M302" s="7" t="str">
        <f>'Compras Import'!M302</f>
        <v/>
      </c>
      <c r="N302" s="7" t="str">
        <f>'Compras Import'!N302</f>
        <v/>
      </c>
      <c r="O302" s="7" t="str">
        <f>'Compras Import'!O302</f>
        <v/>
      </c>
      <c r="P302" s="7" t="str">
        <f>'Compras Import'!P302</f>
        <v/>
      </c>
      <c r="Q302" s="19" t="str">
        <f>'Compras Import'!Q302</f>
        <v/>
      </c>
    </row>
    <row r="303" ht="15.75" customHeight="1">
      <c r="A303" s="7" t="str">
        <f>'Compras Import'!A303</f>
        <v/>
      </c>
      <c r="B303" s="7" t="str">
        <f>'Compras Import'!B303</f>
        <v/>
      </c>
      <c r="C303" s="7" t="str">
        <f>'Compras Import'!C303</f>
        <v/>
      </c>
      <c r="D303" s="8" t="str">
        <f>'Compras Import'!D303</f>
        <v/>
      </c>
      <c r="E303" s="7" t="str">
        <f>'Compras Import'!E303</f>
        <v/>
      </c>
      <c r="F303" s="7" t="str">
        <f>'Compras Import'!F303</f>
        <v/>
      </c>
      <c r="G303" s="7" t="str">
        <f>'Compras Import'!G303</f>
        <v/>
      </c>
      <c r="H303" s="7" t="str">
        <f>'Compras Import'!H303</f>
        <v/>
      </c>
      <c r="I303" s="7" t="str">
        <f>'Compras Import'!I303</f>
        <v/>
      </c>
      <c r="J303" s="7" t="str">
        <f>'Compras Import'!J303</f>
        <v/>
      </c>
      <c r="K303" s="7" t="str">
        <f>'Compras Import'!K303</f>
        <v/>
      </c>
      <c r="L303" s="7" t="str">
        <f>'Compras Import'!L303</f>
        <v/>
      </c>
      <c r="M303" s="7" t="str">
        <f>'Compras Import'!M303</f>
        <v/>
      </c>
      <c r="N303" s="7" t="str">
        <f>'Compras Import'!N303</f>
        <v/>
      </c>
      <c r="O303" s="7" t="str">
        <f>'Compras Import'!O303</f>
        <v/>
      </c>
      <c r="P303" s="7" t="str">
        <f>'Compras Import'!P303</f>
        <v/>
      </c>
      <c r="Q303" s="19" t="str">
        <f>'Compras Import'!Q303</f>
        <v/>
      </c>
    </row>
    <row r="304" ht="15.75" customHeight="1">
      <c r="A304" s="7" t="str">
        <f>'Compras Import'!A304</f>
        <v/>
      </c>
      <c r="B304" s="7" t="str">
        <f>'Compras Import'!B304</f>
        <v/>
      </c>
      <c r="C304" s="7" t="str">
        <f>'Compras Import'!C304</f>
        <v/>
      </c>
      <c r="D304" s="8" t="str">
        <f>'Compras Import'!D304</f>
        <v/>
      </c>
      <c r="E304" s="7" t="str">
        <f>'Compras Import'!E304</f>
        <v/>
      </c>
      <c r="F304" s="7" t="str">
        <f>'Compras Import'!F304</f>
        <v/>
      </c>
      <c r="G304" s="7" t="str">
        <f>'Compras Import'!G304</f>
        <v/>
      </c>
      <c r="H304" s="7" t="str">
        <f>'Compras Import'!H304</f>
        <v/>
      </c>
      <c r="I304" s="7" t="str">
        <f>'Compras Import'!I304</f>
        <v/>
      </c>
      <c r="J304" s="7" t="str">
        <f>'Compras Import'!J304</f>
        <v/>
      </c>
      <c r="K304" s="7" t="str">
        <f>'Compras Import'!K304</f>
        <v/>
      </c>
      <c r="L304" s="7" t="str">
        <f>'Compras Import'!L304</f>
        <v/>
      </c>
      <c r="M304" s="7" t="str">
        <f>'Compras Import'!M304</f>
        <v/>
      </c>
      <c r="N304" s="7" t="str">
        <f>'Compras Import'!N304</f>
        <v/>
      </c>
      <c r="O304" s="7" t="str">
        <f>'Compras Import'!O304</f>
        <v/>
      </c>
      <c r="P304" s="7" t="str">
        <f>'Compras Import'!P304</f>
        <v/>
      </c>
      <c r="Q304" s="19" t="str">
        <f>'Compras Import'!Q304</f>
        <v/>
      </c>
    </row>
    <row r="305" ht="15.75" customHeight="1">
      <c r="A305" s="7" t="str">
        <f>'Compras Import'!A305</f>
        <v/>
      </c>
      <c r="B305" s="7" t="str">
        <f>'Compras Import'!B305</f>
        <v/>
      </c>
      <c r="C305" s="7" t="str">
        <f>'Compras Import'!C305</f>
        <v/>
      </c>
      <c r="D305" s="8" t="str">
        <f>'Compras Import'!D305</f>
        <v/>
      </c>
      <c r="E305" s="7" t="str">
        <f>'Compras Import'!E305</f>
        <v/>
      </c>
      <c r="F305" s="7" t="str">
        <f>'Compras Import'!F305</f>
        <v/>
      </c>
      <c r="G305" s="7" t="str">
        <f>'Compras Import'!G305</f>
        <v/>
      </c>
      <c r="H305" s="7" t="str">
        <f>'Compras Import'!H305</f>
        <v/>
      </c>
      <c r="I305" s="7" t="str">
        <f>'Compras Import'!I305</f>
        <v/>
      </c>
      <c r="J305" s="7" t="str">
        <f>'Compras Import'!J305</f>
        <v/>
      </c>
      <c r="K305" s="7" t="str">
        <f>'Compras Import'!K305</f>
        <v/>
      </c>
      <c r="L305" s="7" t="str">
        <f>'Compras Import'!L305</f>
        <v/>
      </c>
      <c r="M305" s="7" t="str">
        <f>'Compras Import'!M305</f>
        <v/>
      </c>
      <c r="N305" s="7" t="str">
        <f>'Compras Import'!N305</f>
        <v/>
      </c>
      <c r="O305" s="7" t="str">
        <f>'Compras Import'!O305</f>
        <v/>
      </c>
      <c r="P305" s="7" t="str">
        <f>'Compras Import'!P305</f>
        <v/>
      </c>
      <c r="Q305" s="19" t="str">
        <f>'Compras Import'!Q305</f>
        <v/>
      </c>
    </row>
    <row r="306" ht="15.75" customHeight="1">
      <c r="A306" s="7" t="str">
        <f>'Compras Import'!A306</f>
        <v/>
      </c>
      <c r="B306" s="7" t="str">
        <f>'Compras Import'!B306</f>
        <v/>
      </c>
      <c r="C306" s="7" t="str">
        <f>'Compras Import'!C306</f>
        <v/>
      </c>
      <c r="D306" s="8" t="str">
        <f>'Compras Import'!D306</f>
        <v/>
      </c>
      <c r="E306" s="7" t="str">
        <f>'Compras Import'!E306</f>
        <v/>
      </c>
      <c r="F306" s="7" t="str">
        <f>'Compras Import'!F306</f>
        <v/>
      </c>
      <c r="G306" s="7" t="str">
        <f>'Compras Import'!G306</f>
        <v/>
      </c>
      <c r="H306" s="7" t="str">
        <f>'Compras Import'!H306</f>
        <v/>
      </c>
      <c r="I306" s="7" t="str">
        <f>'Compras Import'!I306</f>
        <v/>
      </c>
      <c r="J306" s="7" t="str">
        <f>'Compras Import'!J306</f>
        <v/>
      </c>
      <c r="K306" s="7" t="str">
        <f>'Compras Import'!K306</f>
        <v/>
      </c>
      <c r="L306" s="7" t="str">
        <f>'Compras Import'!L306</f>
        <v/>
      </c>
      <c r="M306" s="7" t="str">
        <f>'Compras Import'!M306</f>
        <v/>
      </c>
      <c r="N306" s="7" t="str">
        <f>'Compras Import'!N306</f>
        <v/>
      </c>
      <c r="O306" s="7" t="str">
        <f>'Compras Import'!O306</f>
        <v/>
      </c>
      <c r="P306" s="7" t="str">
        <f>'Compras Import'!P306</f>
        <v/>
      </c>
      <c r="Q306" s="19" t="str">
        <f>'Compras Import'!Q306</f>
        <v/>
      </c>
    </row>
    <row r="307" ht="15.75" customHeight="1">
      <c r="A307" s="7" t="str">
        <f>'Compras Import'!A307</f>
        <v/>
      </c>
      <c r="B307" s="7" t="str">
        <f>'Compras Import'!B307</f>
        <v/>
      </c>
      <c r="C307" s="7" t="str">
        <f>'Compras Import'!C307</f>
        <v/>
      </c>
      <c r="D307" s="8" t="str">
        <f>'Compras Import'!D307</f>
        <v/>
      </c>
      <c r="E307" s="7" t="str">
        <f>'Compras Import'!E307</f>
        <v/>
      </c>
      <c r="F307" s="7" t="str">
        <f>'Compras Import'!F307</f>
        <v/>
      </c>
      <c r="G307" s="7" t="str">
        <f>'Compras Import'!G307</f>
        <v/>
      </c>
      <c r="H307" s="7" t="str">
        <f>'Compras Import'!H307</f>
        <v/>
      </c>
      <c r="I307" s="7" t="str">
        <f>'Compras Import'!I307</f>
        <v/>
      </c>
      <c r="J307" s="7" t="str">
        <f>'Compras Import'!J307</f>
        <v/>
      </c>
      <c r="K307" s="7" t="str">
        <f>'Compras Import'!K307</f>
        <v/>
      </c>
      <c r="L307" s="7" t="str">
        <f>'Compras Import'!L307</f>
        <v/>
      </c>
      <c r="M307" s="7" t="str">
        <f>'Compras Import'!M307</f>
        <v/>
      </c>
      <c r="N307" s="7" t="str">
        <f>'Compras Import'!N307</f>
        <v/>
      </c>
      <c r="O307" s="7" t="str">
        <f>'Compras Import'!O307</f>
        <v/>
      </c>
      <c r="P307" s="7" t="str">
        <f>'Compras Import'!P307</f>
        <v/>
      </c>
      <c r="Q307" s="19" t="str">
        <f>'Compras Import'!Q307</f>
        <v/>
      </c>
    </row>
    <row r="308" ht="15.75" customHeight="1">
      <c r="A308" s="7" t="str">
        <f>'Compras Import'!A308</f>
        <v/>
      </c>
      <c r="B308" s="7" t="str">
        <f>'Compras Import'!B308</f>
        <v/>
      </c>
      <c r="C308" s="7" t="str">
        <f>'Compras Import'!C308</f>
        <v/>
      </c>
      <c r="D308" s="8" t="str">
        <f>'Compras Import'!D308</f>
        <v/>
      </c>
      <c r="E308" s="7" t="str">
        <f>'Compras Import'!E308</f>
        <v/>
      </c>
      <c r="F308" s="7" t="str">
        <f>'Compras Import'!F308</f>
        <v/>
      </c>
      <c r="G308" s="7" t="str">
        <f>'Compras Import'!G308</f>
        <v/>
      </c>
      <c r="H308" s="7" t="str">
        <f>'Compras Import'!H308</f>
        <v/>
      </c>
      <c r="I308" s="7" t="str">
        <f>'Compras Import'!I308</f>
        <v/>
      </c>
      <c r="J308" s="7" t="str">
        <f>'Compras Import'!J308</f>
        <v/>
      </c>
      <c r="K308" s="7" t="str">
        <f>'Compras Import'!K308</f>
        <v/>
      </c>
      <c r="L308" s="7" t="str">
        <f>'Compras Import'!L308</f>
        <v/>
      </c>
      <c r="M308" s="7" t="str">
        <f>'Compras Import'!M308</f>
        <v/>
      </c>
      <c r="N308" s="7" t="str">
        <f>'Compras Import'!N308</f>
        <v/>
      </c>
      <c r="O308" s="7" t="str">
        <f>'Compras Import'!O308</f>
        <v/>
      </c>
      <c r="P308" s="7" t="str">
        <f>'Compras Import'!P308</f>
        <v/>
      </c>
      <c r="Q308" s="19" t="str">
        <f>'Compras Import'!Q308</f>
        <v/>
      </c>
    </row>
    <row r="309" ht="15.75" customHeight="1">
      <c r="A309" s="7" t="str">
        <f>'Compras Import'!A309</f>
        <v/>
      </c>
      <c r="B309" s="7" t="str">
        <f>'Compras Import'!B309</f>
        <v/>
      </c>
      <c r="C309" s="7" t="str">
        <f>'Compras Import'!C309</f>
        <v/>
      </c>
      <c r="D309" s="8" t="str">
        <f>'Compras Import'!D309</f>
        <v/>
      </c>
      <c r="E309" s="7" t="str">
        <f>'Compras Import'!E309</f>
        <v/>
      </c>
      <c r="F309" s="7" t="str">
        <f>'Compras Import'!F309</f>
        <v/>
      </c>
      <c r="G309" s="7" t="str">
        <f>'Compras Import'!G309</f>
        <v/>
      </c>
      <c r="H309" s="7" t="str">
        <f>'Compras Import'!H309</f>
        <v/>
      </c>
      <c r="I309" s="7" t="str">
        <f>'Compras Import'!I309</f>
        <v/>
      </c>
      <c r="J309" s="7" t="str">
        <f>'Compras Import'!J309</f>
        <v/>
      </c>
      <c r="K309" s="7" t="str">
        <f>'Compras Import'!K309</f>
        <v/>
      </c>
      <c r="L309" s="7" t="str">
        <f>'Compras Import'!L309</f>
        <v/>
      </c>
      <c r="M309" s="7" t="str">
        <f>'Compras Import'!M309</f>
        <v/>
      </c>
      <c r="N309" s="7" t="str">
        <f>'Compras Import'!N309</f>
        <v/>
      </c>
      <c r="O309" s="7" t="str">
        <f>'Compras Import'!O309</f>
        <v/>
      </c>
      <c r="P309" s="7" t="str">
        <f>'Compras Import'!P309</f>
        <v/>
      </c>
      <c r="Q309" s="19" t="str">
        <f>'Compras Import'!Q309</f>
        <v/>
      </c>
    </row>
    <row r="310" ht="15.75" customHeight="1">
      <c r="A310" s="7" t="str">
        <f>'Compras Import'!A310</f>
        <v/>
      </c>
      <c r="B310" s="7" t="str">
        <f>'Compras Import'!B310</f>
        <v/>
      </c>
      <c r="C310" s="7" t="str">
        <f>'Compras Import'!C310</f>
        <v/>
      </c>
      <c r="D310" s="8" t="str">
        <f>'Compras Import'!D310</f>
        <v/>
      </c>
      <c r="E310" s="7" t="str">
        <f>'Compras Import'!E310</f>
        <v/>
      </c>
      <c r="F310" s="7" t="str">
        <f>'Compras Import'!F310</f>
        <v/>
      </c>
      <c r="G310" s="7" t="str">
        <f>'Compras Import'!G310</f>
        <v/>
      </c>
      <c r="H310" s="7" t="str">
        <f>'Compras Import'!H310</f>
        <v/>
      </c>
      <c r="I310" s="7" t="str">
        <f>'Compras Import'!I310</f>
        <v/>
      </c>
      <c r="J310" s="7" t="str">
        <f>'Compras Import'!J310</f>
        <v/>
      </c>
      <c r="K310" s="7" t="str">
        <f>'Compras Import'!K310</f>
        <v/>
      </c>
      <c r="L310" s="7" t="str">
        <f>'Compras Import'!L310</f>
        <v/>
      </c>
      <c r="M310" s="7" t="str">
        <f>'Compras Import'!M310</f>
        <v/>
      </c>
      <c r="N310" s="7" t="str">
        <f>'Compras Import'!N310</f>
        <v/>
      </c>
      <c r="O310" s="7" t="str">
        <f>'Compras Import'!O310</f>
        <v/>
      </c>
      <c r="P310" s="7" t="str">
        <f>'Compras Import'!P310</f>
        <v/>
      </c>
      <c r="Q310" s="19" t="str">
        <f>'Compras Import'!Q310</f>
        <v/>
      </c>
    </row>
    <row r="311" ht="15.75" customHeight="1">
      <c r="A311" s="7" t="str">
        <f>'Compras Import'!A311</f>
        <v/>
      </c>
      <c r="B311" s="7" t="str">
        <f>'Compras Import'!B311</f>
        <v/>
      </c>
      <c r="C311" s="7" t="str">
        <f>'Compras Import'!C311</f>
        <v/>
      </c>
      <c r="D311" s="8" t="str">
        <f>'Compras Import'!D311</f>
        <v/>
      </c>
      <c r="E311" s="7" t="str">
        <f>'Compras Import'!E311</f>
        <v/>
      </c>
      <c r="F311" s="7" t="str">
        <f>'Compras Import'!F311</f>
        <v/>
      </c>
      <c r="G311" s="7" t="str">
        <f>'Compras Import'!G311</f>
        <v/>
      </c>
      <c r="H311" s="7" t="str">
        <f>'Compras Import'!H311</f>
        <v/>
      </c>
      <c r="I311" s="7" t="str">
        <f>'Compras Import'!I311</f>
        <v/>
      </c>
      <c r="J311" s="7" t="str">
        <f>'Compras Import'!J311</f>
        <v/>
      </c>
      <c r="K311" s="7" t="str">
        <f>'Compras Import'!K311</f>
        <v/>
      </c>
      <c r="L311" s="7" t="str">
        <f>'Compras Import'!L311</f>
        <v/>
      </c>
      <c r="M311" s="7" t="str">
        <f>'Compras Import'!M311</f>
        <v/>
      </c>
      <c r="N311" s="7" t="str">
        <f>'Compras Import'!N311</f>
        <v/>
      </c>
      <c r="O311" s="7" t="str">
        <f>'Compras Import'!O311</f>
        <v/>
      </c>
      <c r="P311" s="7" t="str">
        <f>'Compras Import'!P311</f>
        <v/>
      </c>
      <c r="Q311" s="19" t="str">
        <f>'Compras Import'!Q311</f>
        <v/>
      </c>
    </row>
    <row r="312" ht="15.75" customHeight="1">
      <c r="A312" s="7" t="str">
        <f>'Compras Import'!A312</f>
        <v/>
      </c>
      <c r="B312" s="7" t="str">
        <f>'Compras Import'!B312</f>
        <v/>
      </c>
      <c r="C312" s="7" t="str">
        <f>'Compras Import'!C312</f>
        <v/>
      </c>
      <c r="D312" s="8" t="str">
        <f>'Compras Import'!D312</f>
        <v/>
      </c>
      <c r="E312" s="7" t="str">
        <f>'Compras Import'!E312</f>
        <v/>
      </c>
      <c r="F312" s="7" t="str">
        <f>'Compras Import'!F312</f>
        <v/>
      </c>
      <c r="G312" s="7" t="str">
        <f>'Compras Import'!G312</f>
        <v/>
      </c>
      <c r="H312" s="7" t="str">
        <f>'Compras Import'!H312</f>
        <v/>
      </c>
      <c r="I312" s="7" t="str">
        <f>'Compras Import'!I312</f>
        <v/>
      </c>
      <c r="J312" s="7" t="str">
        <f>'Compras Import'!J312</f>
        <v/>
      </c>
      <c r="K312" s="7" t="str">
        <f>'Compras Import'!K312</f>
        <v/>
      </c>
      <c r="L312" s="7" t="str">
        <f>'Compras Import'!L312</f>
        <v/>
      </c>
      <c r="M312" s="7" t="str">
        <f>'Compras Import'!M312</f>
        <v/>
      </c>
      <c r="N312" s="7" t="str">
        <f>'Compras Import'!N312</f>
        <v/>
      </c>
      <c r="O312" s="7" t="str">
        <f>'Compras Import'!O312</f>
        <v/>
      </c>
      <c r="P312" s="7" t="str">
        <f>'Compras Import'!P312</f>
        <v/>
      </c>
      <c r="Q312" s="19" t="str">
        <f>'Compras Import'!Q312</f>
        <v/>
      </c>
    </row>
    <row r="313" ht="15.75" customHeight="1">
      <c r="A313" s="7" t="str">
        <f>'Compras Import'!A313</f>
        <v/>
      </c>
      <c r="B313" s="7" t="str">
        <f>'Compras Import'!B313</f>
        <v/>
      </c>
      <c r="C313" s="7" t="str">
        <f>'Compras Import'!C313</f>
        <v/>
      </c>
      <c r="D313" s="8" t="str">
        <f>'Compras Import'!D313</f>
        <v/>
      </c>
      <c r="E313" s="7" t="str">
        <f>'Compras Import'!E313</f>
        <v/>
      </c>
      <c r="F313" s="7" t="str">
        <f>'Compras Import'!F313</f>
        <v/>
      </c>
      <c r="G313" s="7" t="str">
        <f>'Compras Import'!G313</f>
        <v/>
      </c>
      <c r="H313" s="7" t="str">
        <f>'Compras Import'!H313</f>
        <v/>
      </c>
      <c r="I313" s="7" t="str">
        <f>'Compras Import'!I313</f>
        <v/>
      </c>
      <c r="J313" s="7" t="str">
        <f>'Compras Import'!J313</f>
        <v/>
      </c>
      <c r="K313" s="7" t="str">
        <f>'Compras Import'!K313</f>
        <v/>
      </c>
      <c r="L313" s="7" t="str">
        <f>'Compras Import'!L313</f>
        <v/>
      </c>
      <c r="M313" s="7" t="str">
        <f>'Compras Import'!M313</f>
        <v/>
      </c>
      <c r="N313" s="7" t="str">
        <f>'Compras Import'!N313</f>
        <v/>
      </c>
      <c r="O313" s="7" t="str">
        <f>'Compras Import'!O313</f>
        <v/>
      </c>
      <c r="P313" s="7" t="str">
        <f>'Compras Import'!P313</f>
        <v/>
      </c>
      <c r="Q313" s="19" t="str">
        <f>'Compras Import'!Q313</f>
        <v/>
      </c>
    </row>
    <row r="314" ht="15.75" customHeight="1">
      <c r="A314" s="7" t="str">
        <f>'Compras Import'!A314</f>
        <v/>
      </c>
      <c r="B314" s="7" t="str">
        <f>'Compras Import'!B314</f>
        <v/>
      </c>
      <c r="C314" s="7" t="str">
        <f>'Compras Import'!C314</f>
        <v/>
      </c>
      <c r="D314" s="8" t="str">
        <f>'Compras Import'!D314</f>
        <v/>
      </c>
      <c r="E314" s="7" t="str">
        <f>'Compras Import'!E314</f>
        <v/>
      </c>
      <c r="F314" s="7" t="str">
        <f>'Compras Import'!F314</f>
        <v/>
      </c>
      <c r="G314" s="7" t="str">
        <f>'Compras Import'!G314</f>
        <v/>
      </c>
      <c r="H314" s="7" t="str">
        <f>'Compras Import'!H314</f>
        <v/>
      </c>
      <c r="I314" s="7" t="str">
        <f>'Compras Import'!I314</f>
        <v/>
      </c>
      <c r="J314" s="7" t="str">
        <f>'Compras Import'!J314</f>
        <v/>
      </c>
      <c r="K314" s="7" t="str">
        <f>'Compras Import'!K314</f>
        <v/>
      </c>
      <c r="L314" s="7" t="str">
        <f>'Compras Import'!L314</f>
        <v/>
      </c>
      <c r="M314" s="7" t="str">
        <f>'Compras Import'!M314</f>
        <v/>
      </c>
      <c r="N314" s="7" t="str">
        <f>'Compras Import'!N314</f>
        <v/>
      </c>
      <c r="O314" s="7" t="str">
        <f>'Compras Import'!O314</f>
        <v/>
      </c>
      <c r="P314" s="7" t="str">
        <f>'Compras Import'!P314</f>
        <v/>
      </c>
      <c r="Q314" s="19" t="str">
        <f>'Compras Import'!Q314</f>
        <v/>
      </c>
    </row>
    <row r="315" ht="15.75" customHeight="1">
      <c r="A315" s="7" t="str">
        <f>'Compras Import'!A315</f>
        <v/>
      </c>
      <c r="B315" s="7" t="str">
        <f>'Compras Import'!B315</f>
        <v/>
      </c>
      <c r="C315" s="7" t="str">
        <f>'Compras Import'!C315</f>
        <v/>
      </c>
      <c r="D315" s="8" t="str">
        <f>'Compras Import'!D315</f>
        <v/>
      </c>
      <c r="E315" s="7" t="str">
        <f>'Compras Import'!E315</f>
        <v/>
      </c>
      <c r="F315" s="7" t="str">
        <f>'Compras Import'!F315</f>
        <v/>
      </c>
      <c r="G315" s="7" t="str">
        <f>'Compras Import'!G315</f>
        <v/>
      </c>
      <c r="H315" s="7" t="str">
        <f>'Compras Import'!H315</f>
        <v/>
      </c>
      <c r="I315" s="7" t="str">
        <f>'Compras Import'!I315</f>
        <v/>
      </c>
      <c r="J315" s="7" t="str">
        <f>'Compras Import'!J315</f>
        <v/>
      </c>
      <c r="K315" s="7" t="str">
        <f>'Compras Import'!K315</f>
        <v/>
      </c>
      <c r="L315" s="7" t="str">
        <f>'Compras Import'!L315</f>
        <v/>
      </c>
      <c r="M315" s="7" t="str">
        <f>'Compras Import'!M315</f>
        <v/>
      </c>
      <c r="N315" s="7" t="str">
        <f>'Compras Import'!N315</f>
        <v/>
      </c>
      <c r="O315" s="7" t="str">
        <f>'Compras Import'!O315</f>
        <v/>
      </c>
      <c r="P315" s="7" t="str">
        <f>'Compras Import'!P315</f>
        <v/>
      </c>
      <c r="Q315" s="19" t="str">
        <f>'Compras Import'!Q315</f>
        <v/>
      </c>
    </row>
    <row r="316" ht="15.75" customHeight="1">
      <c r="A316" s="7" t="str">
        <f>'Compras Import'!A316</f>
        <v/>
      </c>
      <c r="B316" s="7" t="str">
        <f>'Compras Import'!B316</f>
        <v/>
      </c>
      <c r="C316" s="7" t="str">
        <f>'Compras Import'!C316</f>
        <v/>
      </c>
      <c r="D316" s="8" t="str">
        <f>'Compras Import'!D316</f>
        <v/>
      </c>
      <c r="E316" s="7" t="str">
        <f>'Compras Import'!E316</f>
        <v/>
      </c>
      <c r="F316" s="7" t="str">
        <f>'Compras Import'!F316</f>
        <v/>
      </c>
      <c r="G316" s="7" t="str">
        <f>'Compras Import'!G316</f>
        <v/>
      </c>
      <c r="H316" s="7" t="str">
        <f>'Compras Import'!H316</f>
        <v/>
      </c>
      <c r="I316" s="7" t="str">
        <f>'Compras Import'!I316</f>
        <v/>
      </c>
      <c r="J316" s="7" t="str">
        <f>'Compras Import'!J316</f>
        <v/>
      </c>
      <c r="K316" s="7" t="str">
        <f>'Compras Import'!K316</f>
        <v/>
      </c>
      <c r="L316" s="7" t="str">
        <f>'Compras Import'!L316</f>
        <v/>
      </c>
      <c r="M316" s="7" t="str">
        <f>'Compras Import'!M316</f>
        <v/>
      </c>
      <c r="N316" s="7" t="str">
        <f>'Compras Import'!N316</f>
        <v/>
      </c>
      <c r="O316" s="7" t="str">
        <f>'Compras Import'!O316</f>
        <v/>
      </c>
      <c r="P316" s="7" t="str">
        <f>'Compras Import'!P316</f>
        <v/>
      </c>
      <c r="Q316" s="19" t="str">
        <f>'Compras Import'!Q316</f>
        <v/>
      </c>
    </row>
    <row r="317" ht="15.75" customHeight="1">
      <c r="A317" s="7" t="str">
        <f>'Compras Import'!A317</f>
        <v/>
      </c>
      <c r="B317" s="7" t="str">
        <f>'Compras Import'!B317</f>
        <v/>
      </c>
      <c r="C317" s="7" t="str">
        <f>'Compras Import'!C317</f>
        <v/>
      </c>
      <c r="D317" s="8" t="str">
        <f>'Compras Import'!D317</f>
        <v/>
      </c>
      <c r="E317" s="7" t="str">
        <f>'Compras Import'!E317</f>
        <v/>
      </c>
      <c r="F317" s="7" t="str">
        <f>'Compras Import'!F317</f>
        <v/>
      </c>
      <c r="G317" s="7" t="str">
        <f>'Compras Import'!G317</f>
        <v/>
      </c>
      <c r="H317" s="7" t="str">
        <f>'Compras Import'!H317</f>
        <v/>
      </c>
      <c r="I317" s="7" t="str">
        <f>'Compras Import'!I317</f>
        <v/>
      </c>
      <c r="J317" s="7" t="str">
        <f>'Compras Import'!J317</f>
        <v/>
      </c>
      <c r="K317" s="7" t="str">
        <f>'Compras Import'!K317</f>
        <v/>
      </c>
      <c r="L317" s="7" t="str">
        <f>'Compras Import'!L317</f>
        <v/>
      </c>
      <c r="M317" s="7" t="str">
        <f>'Compras Import'!M317</f>
        <v/>
      </c>
      <c r="N317" s="7" t="str">
        <f>'Compras Import'!N317</f>
        <v/>
      </c>
      <c r="O317" s="7" t="str">
        <f>'Compras Import'!O317</f>
        <v/>
      </c>
      <c r="P317" s="7" t="str">
        <f>'Compras Import'!P317</f>
        <v/>
      </c>
      <c r="Q317" s="19" t="str">
        <f>'Compras Import'!Q317</f>
        <v/>
      </c>
    </row>
    <row r="318" ht="15.75" customHeight="1">
      <c r="A318" s="7" t="str">
        <f>'Compras Import'!A318</f>
        <v/>
      </c>
      <c r="B318" s="7" t="str">
        <f>'Compras Import'!B318</f>
        <v/>
      </c>
      <c r="C318" s="7" t="str">
        <f>'Compras Import'!C318</f>
        <v/>
      </c>
      <c r="D318" s="8" t="str">
        <f>'Compras Import'!D318</f>
        <v/>
      </c>
      <c r="E318" s="7" t="str">
        <f>'Compras Import'!E318</f>
        <v/>
      </c>
      <c r="F318" s="7" t="str">
        <f>'Compras Import'!F318</f>
        <v/>
      </c>
      <c r="G318" s="7" t="str">
        <f>'Compras Import'!G318</f>
        <v/>
      </c>
      <c r="H318" s="7" t="str">
        <f>'Compras Import'!H318</f>
        <v/>
      </c>
      <c r="I318" s="7" t="str">
        <f>'Compras Import'!I318</f>
        <v/>
      </c>
      <c r="J318" s="7" t="str">
        <f>'Compras Import'!J318</f>
        <v/>
      </c>
      <c r="K318" s="7" t="str">
        <f>'Compras Import'!K318</f>
        <v/>
      </c>
      <c r="L318" s="7" t="str">
        <f>'Compras Import'!L318</f>
        <v/>
      </c>
      <c r="M318" s="7" t="str">
        <f>'Compras Import'!M318</f>
        <v/>
      </c>
      <c r="N318" s="7" t="str">
        <f>'Compras Import'!N318</f>
        <v/>
      </c>
      <c r="O318" s="7" t="str">
        <f>'Compras Import'!O318</f>
        <v/>
      </c>
      <c r="P318" s="7" t="str">
        <f>'Compras Import'!P318</f>
        <v/>
      </c>
      <c r="Q318" s="19" t="str">
        <f>'Compras Import'!Q318</f>
        <v/>
      </c>
    </row>
    <row r="319" ht="15.75" customHeight="1">
      <c r="A319" s="7" t="str">
        <f>'Compras Import'!A319</f>
        <v/>
      </c>
      <c r="B319" s="7" t="str">
        <f>'Compras Import'!B319</f>
        <v/>
      </c>
      <c r="C319" s="7" t="str">
        <f>'Compras Import'!C319</f>
        <v/>
      </c>
      <c r="D319" s="8" t="str">
        <f>'Compras Import'!D319</f>
        <v/>
      </c>
      <c r="E319" s="7" t="str">
        <f>'Compras Import'!E319</f>
        <v/>
      </c>
      <c r="F319" s="7" t="str">
        <f>'Compras Import'!F319</f>
        <v/>
      </c>
      <c r="G319" s="7" t="str">
        <f>'Compras Import'!G319</f>
        <v/>
      </c>
      <c r="H319" s="7" t="str">
        <f>'Compras Import'!H319</f>
        <v/>
      </c>
      <c r="I319" s="7" t="str">
        <f>'Compras Import'!I319</f>
        <v/>
      </c>
      <c r="J319" s="7" t="str">
        <f>'Compras Import'!J319</f>
        <v/>
      </c>
      <c r="K319" s="7" t="str">
        <f>'Compras Import'!K319</f>
        <v/>
      </c>
      <c r="L319" s="7" t="str">
        <f>'Compras Import'!L319</f>
        <v/>
      </c>
      <c r="M319" s="7" t="str">
        <f>'Compras Import'!M319</f>
        <v/>
      </c>
      <c r="N319" s="7" t="str">
        <f>'Compras Import'!N319</f>
        <v/>
      </c>
      <c r="O319" s="7" t="str">
        <f>'Compras Import'!O319</f>
        <v/>
      </c>
      <c r="P319" s="7" t="str">
        <f>'Compras Import'!P319</f>
        <v/>
      </c>
      <c r="Q319" s="19" t="str">
        <f>'Compras Import'!Q319</f>
        <v/>
      </c>
    </row>
    <row r="320" ht="15.75" customHeight="1">
      <c r="A320" s="7" t="str">
        <f>'Compras Import'!A320</f>
        <v/>
      </c>
      <c r="B320" s="7" t="str">
        <f>'Compras Import'!B320</f>
        <v/>
      </c>
      <c r="C320" s="7" t="str">
        <f>'Compras Import'!C320</f>
        <v/>
      </c>
      <c r="D320" s="8" t="str">
        <f>'Compras Import'!D320</f>
        <v/>
      </c>
      <c r="E320" s="7" t="str">
        <f>'Compras Import'!E320</f>
        <v/>
      </c>
      <c r="F320" s="7" t="str">
        <f>'Compras Import'!F320</f>
        <v/>
      </c>
      <c r="G320" s="7" t="str">
        <f>'Compras Import'!G320</f>
        <v/>
      </c>
      <c r="H320" s="7" t="str">
        <f>'Compras Import'!H320</f>
        <v/>
      </c>
      <c r="I320" s="7" t="str">
        <f>'Compras Import'!I320</f>
        <v/>
      </c>
      <c r="J320" s="7" t="str">
        <f>'Compras Import'!J320</f>
        <v/>
      </c>
      <c r="K320" s="7" t="str">
        <f>'Compras Import'!K320</f>
        <v/>
      </c>
      <c r="L320" s="7" t="str">
        <f>'Compras Import'!L320</f>
        <v/>
      </c>
      <c r="M320" s="7" t="str">
        <f>'Compras Import'!M320</f>
        <v/>
      </c>
      <c r="N320" s="7" t="str">
        <f>'Compras Import'!N320</f>
        <v/>
      </c>
      <c r="O320" s="7" t="str">
        <f>'Compras Import'!O320</f>
        <v/>
      </c>
      <c r="P320" s="7" t="str">
        <f>'Compras Import'!P320</f>
        <v/>
      </c>
      <c r="Q320" s="19" t="str">
        <f>'Compras Import'!Q320</f>
        <v/>
      </c>
    </row>
    <row r="321" ht="15.75" customHeight="1">
      <c r="A321" s="7" t="str">
        <f>'Compras Import'!A321</f>
        <v/>
      </c>
      <c r="B321" s="7" t="str">
        <f>'Compras Import'!B321</f>
        <v/>
      </c>
      <c r="C321" s="7" t="str">
        <f>'Compras Import'!C321</f>
        <v/>
      </c>
      <c r="D321" s="8" t="str">
        <f>'Compras Import'!D321</f>
        <v/>
      </c>
      <c r="E321" s="7" t="str">
        <f>'Compras Import'!E321</f>
        <v/>
      </c>
      <c r="F321" s="7" t="str">
        <f>'Compras Import'!F321</f>
        <v/>
      </c>
      <c r="G321" s="7" t="str">
        <f>'Compras Import'!G321</f>
        <v/>
      </c>
      <c r="H321" s="7" t="str">
        <f>'Compras Import'!H321</f>
        <v/>
      </c>
      <c r="I321" s="7" t="str">
        <f>'Compras Import'!I321</f>
        <v/>
      </c>
      <c r="J321" s="7" t="str">
        <f>'Compras Import'!J321</f>
        <v/>
      </c>
      <c r="K321" s="7" t="str">
        <f>'Compras Import'!K321</f>
        <v/>
      </c>
      <c r="L321" s="7" t="str">
        <f>'Compras Import'!L321</f>
        <v/>
      </c>
      <c r="M321" s="7" t="str">
        <f>'Compras Import'!M321</f>
        <v/>
      </c>
      <c r="N321" s="7" t="str">
        <f>'Compras Import'!N321</f>
        <v/>
      </c>
      <c r="O321" s="7" t="str">
        <f>'Compras Import'!O321</f>
        <v/>
      </c>
      <c r="P321" s="7" t="str">
        <f>'Compras Import'!P321</f>
        <v/>
      </c>
      <c r="Q321" s="19" t="str">
        <f>'Compras Import'!Q321</f>
        <v/>
      </c>
    </row>
    <row r="322" ht="15.75" customHeight="1">
      <c r="A322" s="7" t="str">
        <f>'Compras Import'!A322</f>
        <v/>
      </c>
      <c r="B322" s="7" t="str">
        <f>'Compras Import'!B322</f>
        <v/>
      </c>
      <c r="C322" s="7" t="str">
        <f>'Compras Import'!C322</f>
        <v/>
      </c>
      <c r="D322" s="8" t="str">
        <f>'Compras Import'!D322</f>
        <v/>
      </c>
      <c r="E322" s="7" t="str">
        <f>'Compras Import'!E322</f>
        <v/>
      </c>
      <c r="F322" s="7" t="str">
        <f>'Compras Import'!F322</f>
        <v/>
      </c>
      <c r="G322" s="7" t="str">
        <f>'Compras Import'!G322</f>
        <v/>
      </c>
      <c r="H322" s="7" t="str">
        <f>'Compras Import'!H322</f>
        <v/>
      </c>
      <c r="I322" s="7" t="str">
        <f>'Compras Import'!I322</f>
        <v/>
      </c>
      <c r="J322" s="7" t="str">
        <f>'Compras Import'!J322</f>
        <v/>
      </c>
      <c r="K322" s="7" t="str">
        <f>'Compras Import'!K322</f>
        <v/>
      </c>
      <c r="L322" s="7" t="str">
        <f>'Compras Import'!L322</f>
        <v/>
      </c>
      <c r="M322" s="7" t="str">
        <f>'Compras Import'!M322</f>
        <v/>
      </c>
      <c r="N322" s="7" t="str">
        <f>'Compras Import'!N322</f>
        <v/>
      </c>
      <c r="O322" s="7" t="str">
        <f>'Compras Import'!O322</f>
        <v/>
      </c>
      <c r="P322" s="7" t="str">
        <f>'Compras Import'!P322</f>
        <v/>
      </c>
      <c r="Q322" s="19" t="str">
        <f>'Compras Import'!Q322</f>
        <v/>
      </c>
    </row>
    <row r="323" ht="15.75" customHeight="1">
      <c r="A323" s="7" t="str">
        <f>'Compras Import'!A323</f>
        <v/>
      </c>
      <c r="B323" s="7" t="str">
        <f>'Compras Import'!B323</f>
        <v/>
      </c>
      <c r="C323" s="7" t="str">
        <f>'Compras Import'!C323</f>
        <v/>
      </c>
      <c r="D323" s="8" t="str">
        <f>'Compras Import'!D323</f>
        <v/>
      </c>
      <c r="E323" s="7" t="str">
        <f>'Compras Import'!E323</f>
        <v/>
      </c>
      <c r="F323" s="7" t="str">
        <f>'Compras Import'!F323</f>
        <v/>
      </c>
      <c r="G323" s="7" t="str">
        <f>'Compras Import'!G323</f>
        <v/>
      </c>
      <c r="H323" s="7" t="str">
        <f>'Compras Import'!H323</f>
        <v/>
      </c>
      <c r="I323" s="7" t="str">
        <f>'Compras Import'!I323</f>
        <v/>
      </c>
      <c r="J323" s="7" t="str">
        <f>'Compras Import'!J323</f>
        <v/>
      </c>
      <c r="K323" s="7" t="str">
        <f>'Compras Import'!K323</f>
        <v/>
      </c>
      <c r="L323" s="7" t="str">
        <f>'Compras Import'!L323</f>
        <v/>
      </c>
      <c r="M323" s="7" t="str">
        <f>'Compras Import'!M323</f>
        <v/>
      </c>
      <c r="N323" s="7" t="str">
        <f>'Compras Import'!N323</f>
        <v/>
      </c>
      <c r="O323" s="7" t="str">
        <f>'Compras Import'!O323</f>
        <v/>
      </c>
      <c r="P323" s="7" t="str">
        <f>'Compras Import'!P323</f>
        <v/>
      </c>
      <c r="Q323" s="19" t="str">
        <f>'Compras Import'!Q323</f>
        <v/>
      </c>
    </row>
    <row r="324" ht="15.75" customHeight="1">
      <c r="A324" s="7" t="str">
        <f>'Compras Import'!A324</f>
        <v/>
      </c>
      <c r="B324" s="7" t="str">
        <f>'Compras Import'!B324</f>
        <v/>
      </c>
      <c r="C324" s="7" t="str">
        <f>'Compras Import'!C324</f>
        <v/>
      </c>
      <c r="D324" s="8" t="str">
        <f>'Compras Import'!D324</f>
        <v/>
      </c>
      <c r="E324" s="7" t="str">
        <f>'Compras Import'!E324</f>
        <v/>
      </c>
      <c r="F324" s="7" t="str">
        <f>'Compras Import'!F324</f>
        <v/>
      </c>
      <c r="G324" s="7" t="str">
        <f>'Compras Import'!G324</f>
        <v/>
      </c>
      <c r="H324" s="7" t="str">
        <f>'Compras Import'!H324</f>
        <v/>
      </c>
      <c r="I324" s="7" t="str">
        <f>'Compras Import'!I324</f>
        <v/>
      </c>
      <c r="J324" s="7" t="str">
        <f>'Compras Import'!J324</f>
        <v/>
      </c>
      <c r="K324" s="7" t="str">
        <f>'Compras Import'!K324</f>
        <v/>
      </c>
      <c r="L324" s="7" t="str">
        <f>'Compras Import'!L324</f>
        <v/>
      </c>
      <c r="M324" s="7" t="str">
        <f>'Compras Import'!M324</f>
        <v/>
      </c>
      <c r="N324" s="7" t="str">
        <f>'Compras Import'!N324</f>
        <v/>
      </c>
      <c r="O324" s="7" t="str">
        <f>'Compras Import'!O324</f>
        <v/>
      </c>
      <c r="P324" s="7" t="str">
        <f>'Compras Import'!P324</f>
        <v/>
      </c>
      <c r="Q324" s="19" t="str">
        <f>'Compras Import'!Q324</f>
        <v/>
      </c>
    </row>
    <row r="325" ht="15.75" customHeight="1">
      <c r="A325" s="7" t="str">
        <f>'Compras Import'!A325</f>
        <v/>
      </c>
      <c r="B325" s="7" t="str">
        <f>'Compras Import'!B325</f>
        <v/>
      </c>
      <c r="C325" s="7" t="str">
        <f>'Compras Import'!C325</f>
        <v/>
      </c>
      <c r="D325" s="8" t="str">
        <f>'Compras Import'!D325</f>
        <v/>
      </c>
      <c r="E325" s="7" t="str">
        <f>'Compras Import'!E325</f>
        <v/>
      </c>
      <c r="F325" s="7" t="str">
        <f>'Compras Import'!F325</f>
        <v/>
      </c>
      <c r="G325" s="7" t="str">
        <f>'Compras Import'!G325</f>
        <v/>
      </c>
      <c r="H325" s="7" t="str">
        <f>'Compras Import'!H325</f>
        <v/>
      </c>
      <c r="I325" s="7" t="str">
        <f>'Compras Import'!I325</f>
        <v/>
      </c>
      <c r="J325" s="7" t="str">
        <f>'Compras Import'!J325</f>
        <v/>
      </c>
      <c r="K325" s="7" t="str">
        <f>'Compras Import'!K325</f>
        <v/>
      </c>
      <c r="L325" s="7" t="str">
        <f>'Compras Import'!L325</f>
        <v/>
      </c>
      <c r="M325" s="7" t="str">
        <f>'Compras Import'!M325</f>
        <v/>
      </c>
      <c r="N325" s="7" t="str">
        <f>'Compras Import'!N325</f>
        <v/>
      </c>
      <c r="O325" s="7" t="str">
        <f>'Compras Import'!O325</f>
        <v/>
      </c>
      <c r="P325" s="7" t="str">
        <f>'Compras Import'!P325</f>
        <v/>
      </c>
      <c r="Q325" s="19" t="str">
        <f>'Compras Import'!Q325</f>
        <v/>
      </c>
    </row>
    <row r="326" ht="15.75" customHeight="1">
      <c r="A326" s="7" t="str">
        <f>'Compras Import'!A326</f>
        <v/>
      </c>
      <c r="B326" s="7" t="str">
        <f>'Compras Import'!B326</f>
        <v/>
      </c>
      <c r="C326" s="7" t="str">
        <f>'Compras Import'!C326</f>
        <v/>
      </c>
      <c r="D326" s="8" t="str">
        <f>'Compras Import'!D326</f>
        <v/>
      </c>
      <c r="E326" s="7" t="str">
        <f>'Compras Import'!E326</f>
        <v/>
      </c>
      <c r="F326" s="7" t="str">
        <f>'Compras Import'!F326</f>
        <v/>
      </c>
      <c r="G326" s="7" t="str">
        <f>'Compras Import'!G326</f>
        <v/>
      </c>
      <c r="H326" s="7" t="str">
        <f>'Compras Import'!H326</f>
        <v/>
      </c>
      <c r="I326" s="7" t="str">
        <f>'Compras Import'!I326</f>
        <v/>
      </c>
      <c r="J326" s="7" t="str">
        <f>'Compras Import'!J326</f>
        <v/>
      </c>
      <c r="K326" s="7" t="str">
        <f>'Compras Import'!K326</f>
        <v/>
      </c>
      <c r="L326" s="7" t="str">
        <f>'Compras Import'!L326</f>
        <v/>
      </c>
      <c r="M326" s="7" t="str">
        <f>'Compras Import'!M326</f>
        <v/>
      </c>
      <c r="N326" s="7" t="str">
        <f>'Compras Import'!N326</f>
        <v/>
      </c>
      <c r="O326" s="7" t="str">
        <f>'Compras Import'!O326</f>
        <v/>
      </c>
      <c r="P326" s="7" t="str">
        <f>'Compras Import'!P326</f>
        <v/>
      </c>
      <c r="Q326" s="19" t="str">
        <f>'Compras Import'!Q326</f>
        <v/>
      </c>
    </row>
    <row r="327" ht="15.75" customHeight="1">
      <c r="A327" s="7" t="str">
        <f>'Compras Import'!A327</f>
        <v/>
      </c>
      <c r="B327" s="7" t="str">
        <f>'Compras Import'!B327</f>
        <v/>
      </c>
      <c r="C327" s="7" t="str">
        <f>'Compras Import'!C327</f>
        <v/>
      </c>
      <c r="D327" s="8" t="str">
        <f>'Compras Import'!D327</f>
        <v/>
      </c>
      <c r="E327" s="7" t="str">
        <f>'Compras Import'!E327</f>
        <v/>
      </c>
      <c r="F327" s="7" t="str">
        <f>'Compras Import'!F327</f>
        <v/>
      </c>
      <c r="G327" s="7" t="str">
        <f>'Compras Import'!G327</f>
        <v/>
      </c>
      <c r="H327" s="7" t="str">
        <f>'Compras Import'!H327</f>
        <v/>
      </c>
      <c r="I327" s="7" t="str">
        <f>'Compras Import'!I327</f>
        <v/>
      </c>
      <c r="J327" s="7" t="str">
        <f>'Compras Import'!J327</f>
        <v/>
      </c>
      <c r="K327" s="7" t="str">
        <f>'Compras Import'!K327</f>
        <v/>
      </c>
      <c r="L327" s="7" t="str">
        <f>'Compras Import'!L327</f>
        <v/>
      </c>
      <c r="M327" s="7" t="str">
        <f>'Compras Import'!M327</f>
        <v/>
      </c>
      <c r="N327" s="7" t="str">
        <f>'Compras Import'!N327</f>
        <v/>
      </c>
      <c r="O327" s="7" t="str">
        <f>'Compras Import'!O327</f>
        <v/>
      </c>
      <c r="P327" s="7" t="str">
        <f>'Compras Import'!P327</f>
        <v/>
      </c>
      <c r="Q327" s="19" t="str">
        <f>'Compras Import'!Q327</f>
        <v/>
      </c>
    </row>
    <row r="328" ht="15.75" customHeight="1">
      <c r="A328" s="7" t="str">
        <f>'Compras Import'!A328</f>
        <v/>
      </c>
      <c r="B328" s="7" t="str">
        <f>'Compras Import'!B328</f>
        <v/>
      </c>
      <c r="C328" s="7" t="str">
        <f>'Compras Import'!C328</f>
        <v/>
      </c>
      <c r="D328" s="8" t="str">
        <f>'Compras Import'!D328</f>
        <v/>
      </c>
      <c r="E328" s="7" t="str">
        <f>'Compras Import'!E328</f>
        <v/>
      </c>
      <c r="F328" s="7" t="str">
        <f>'Compras Import'!F328</f>
        <v/>
      </c>
      <c r="G328" s="7" t="str">
        <f>'Compras Import'!G328</f>
        <v/>
      </c>
      <c r="H328" s="7" t="str">
        <f>'Compras Import'!H328</f>
        <v/>
      </c>
      <c r="I328" s="7" t="str">
        <f>'Compras Import'!I328</f>
        <v/>
      </c>
      <c r="J328" s="7" t="str">
        <f>'Compras Import'!J328</f>
        <v/>
      </c>
      <c r="K328" s="7" t="str">
        <f>'Compras Import'!K328</f>
        <v/>
      </c>
      <c r="L328" s="7" t="str">
        <f>'Compras Import'!L328</f>
        <v/>
      </c>
      <c r="M328" s="7" t="str">
        <f>'Compras Import'!M328</f>
        <v/>
      </c>
      <c r="N328" s="7" t="str">
        <f>'Compras Import'!N328</f>
        <v/>
      </c>
      <c r="O328" s="7" t="str">
        <f>'Compras Import'!O328</f>
        <v/>
      </c>
      <c r="P328" s="7" t="str">
        <f>'Compras Import'!P328</f>
        <v/>
      </c>
      <c r="Q328" s="19" t="str">
        <f>'Compras Import'!Q328</f>
        <v/>
      </c>
    </row>
    <row r="329" ht="15.75" customHeight="1">
      <c r="A329" s="7" t="str">
        <f>'Compras Import'!A329</f>
        <v/>
      </c>
      <c r="B329" s="7" t="str">
        <f>'Compras Import'!B329</f>
        <v/>
      </c>
      <c r="C329" s="7" t="str">
        <f>'Compras Import'!C329</f>
        <v/>
      </c>
      <c r="D329" s="8" t="str">
        <f>'Compras Import'!D329</f>
        <v/>
      </c>
      <c r="E329" s="7" t="str">
        <f>'Compras Import'!E329</f>
        <v/>
      </c>
      <c r="F329" s="7" t="str">
        <f>'Compras Import'!F329</f>
        <v/>
      </c>
      <c r="G329" s="7" t="str">
        <f>'Compras Import'!G329</f>
        <v/>
      </c>
      <c r="H329" s="7" t="str">
        <f>'Compras Import'!H329</f>
        <v/>
      </c>
      <c r="I329" s="7" t="str">
        <f>'Compras Import'!I329</f>
        <v/>
      </c>
      <c r="J329" s="7" t="str">
        <f>'Compras Import'!J329</f>
        <v/>
      </c>
      <c r="K329" s="7" t="str">
        <f>'Compras Import'!K329</f>
        <v/>
      </c>
      <c r="L329" s="7" t="str">
        <f>'Compras Import'!L329</f>
        <v/>
      </c>
      <c r="M329" s="7" t="str">
        <f>'Compras Import'!M329</f>
        <v/>
      </c>
      <c r="N329" s="7" t="str">
        <f>'Compras Import'!N329</f>
        <v/>
      </c>
      <c r="O329" s="7" t="str">
        <f>'Compras Import'!O329</f>
        <v/>
      </c>
      <c r="P329" s="7" t="str">
        <f>'Compras Import'!P329</f>
        <v/>
      </c>
      <c r="Q329" s="7" t="str">
        <f>'Compras Import'!Q329</f>
        <v/>
      </c>
    </row>
    <row r="330" ht="15.75" customHeight="1">
      <c r="A330" s="7" t="str">
        <f>'Compras Import'!A330</f>
        <v/>
      </c>
      <c r="B330" s="7" t="str">
        <f>'Compras Import'!B330</f>
        <v/>
      </c>
      <c r="C330" s="7" t="str">
        <f>'Compras Import'!C330</f>
        <v/>
      </c>
      <c r="D330" s="8" t="str">
        <f>'Compras Import'!D330</f>
        <v/>
      </c>
      <c r="E330" s="7" t="str">
        <f>'Compras Import'!E330</f>
        <v/>
      </c>
      <c r="F330" s="7" t="str">
        <f>'Compras Import'!F330</f>
        <v/>
      </c>
      <c r="G330" s="7" t="str">
        <f>'Compras Import'!G330</f>
        <v/>
      </c>
      <c r="H330" s="7" t="str">
        <f>'Compras Import'!H330</f>
        <v/>
      </c>
      <c r="I330" s="7" t="str">
        <f>'Compras Import'!I330</f>
        <v/>
      </c>
      <c r="J330" s="7" t="str">
        <f>'Compras Import'!J330</f>
        <v/>
      </c>
      <c r="K330" s="7" t="str">
        <f>'Compras Import'!K330</f>
        <v/>
      </c>
      <c r="L330" s="7" t="str">
        <f>'Compras Import'!L330</f>
        <v/>
      </c>
      <c r="M330" s="7" t="str">
        <f>'Compras Import'!M330</f>
        <v/>
      </c>
      <c r="N330" s="7" t="str">
        <f>'Compras Import'!N330</f>
        <v/>
      </c>
      <c r="O330" s="7" t="str">
        <f>'Compras Import'!O330</f>
        <v/>
      </c>
      <c r="P330" s="7" t="str">
        <f>'Compras Import'!P330</f>
        <v/>
      </c>
      <c r="Q330" s="7" t="str">
        <f>'Compras Import'!Q330</f>
        <v/>
      </c>
    </row>
    <row r="331" ht="15.75" customHeight="1">
      <c r="A331" s="7" t="str">
        <f>'Compras Import'!A331</f>
        <v/>
      </c>
      <c r="B331" s="7" t="str">
        <f>'Compras Import'!B331</f>
        <v/>
      </c>
      <c r="C331" s="7" t="str">
        <f>'Compras Import'!C331</f>
        <v/>
      </c>
      <c r="D331" s="8" t="str">
        <f>'Compras Import'!D331</f>
        <v/>
      </c>
      <c r="E331" s="7" t="str">
        <f>'Compras Import'!E331</f>
        <v/>
      </c>
      <c r="F331" s="7" t="str">
        <f>'Compras Import'!F331</f>
        <v/>
      </c>
      <c r="G331" s="7" t="str">
        <f>'Compras Import'!G331</f>
        <v/>
      </c>
      <c r="H331" s="7" t="str">
        <f>'Compras Import'!H331</f>
        <v/>
      </c>
      <c r="I331" s="7" t="str">
        <f>'Compras Import'!I331</f>
        <v/>
      </c>
      <c r="J331" s="7" t="str">
        <f>'Compras Import'!J331</f>
        <v/>
      </c>
      <c r="K331" s="7" t="str">
        <f>'Compras Import'!K331</f>
        <v/>
      </c>
      <c r="L331" s="7" t="str">
        <f>'Compras Import'!L331</f>
        <v/>
      </c>
      <c r="M331" s="7" t="str">
        <f>'Compras Import'!M331</f>
        <v/>
      </c>
      <c r="N331" s="7" t="str">
        <f>'Compras Import'!N331</f>
        <v/>
      </c>
      <c r="O331" s="7" t="str">
        <f>'Compras Import'!O331</f>
        <v/>
      </c>
      <c r="P331" s="7" t="str">
        <f>'Compras Import'!P331</f>
        <v/>
      </c>
      <c r="Q331" s="7" t="str">
        <f>'Compras Import'!Q331</f>
        <v/>
      </c>
    </row>
    <row r="332" ht="15.75" customHeight="1">
      <c r="A332" s="7" t="str">
        <f>'Compras Import'!A332</f>
        <v/>
      </c>
      <c r="B332" s="7" t="str">
        <f>'Compras Import'!B332</f>
        <v/>
      </c>
      <c r="C332" s="7" t="str">
        <f>'Compras Import'!C332</f>
        <v/>
      </c>
      <c r="D332" s="8" t="str">
        <f>'Compras Import'!D332</f>
        <v/>
      </c>
      <c r="E332" s="7" t="str">
        <f>'Compras Import'!E332</f>
        <v/>
      </c>
      <c r="F332" s="7" t="str">
        <f>'Compras Import'!F332</f>
        <v/>
      </c>
      <c r="G332" s="7" t="str">
        <f>'Compras Import'!G332</f>
        <v/>
      </c>
      <c r="H332" s="7" t="str">
        <f>'Compras Import'!H332</f>
        <v/>
      </c>
      <c r="I332" s="7" t="str">
        <f>'Compras Import'!I332</f>
        <v/>
      </c>
      <c r="J332" s="7" t="str">
        <f>'Compras Import'!J332</f>
        <v/>
      </c>
      <c r="K332" s="7" t="str">
        <f>'Compras Import'!K332</f>
        <v/>
      </c>
      <c r="L332" s="7" t="str">
        <f>'Compras Import'!L332</f>
        <v/>
      </c>
      <c r="M332" s="7" t="str">
        <f>'Compras Import'!M332</f>
        <v/>
      </c>
      <c r="N332" s="7" t="str">
        <f>'Compras Import'!N332</f>
        <v/>
      </c>
      <c r="O332" s="7" t="str">
        <f>'Compras Import'!O332</f>
        <v/>
      </c>
      <c r="P332" s="7" t="str">
        <f>'Compras Import'!P332</f>
        <v/>
      </c>
      <c r="Q332" s="7" t="str">
        <f>'Compras Import'!Q332</f>
        <v/>
      </c>
    </row>
    <row r="333" ht="15.75" customHeight="1">
      <c r="A333" s="7" t="str">
        <f>'Compras Import'!A333</f>
        <v/>
      </c>
      <c r="B333" s="7" t="str">
        <f>'Compras Import'!B333</f>
        <v/>
      </c>
      <c r="C333" s="7" t="str">
        <f>'Compras Import'!C333</f>
        <v/>
      </c>
      <c r="D333" s="8" t="str">
        <f>'Compras Import'!D333</f>
        <v/>
      </c>
      <c r="E333" s="7" t="str">
        <f>'Compras Import'!E333</f>
        <v/>
      </c>
      <c r="F333" s="7" t="str">
        <f>'Compras Import'!F333</f>
        <v/>
      </c>
      <c r="G333" s="7" t="str">
        <f>'Compras Import'!G333</f>
        <v/>
      </c>
      <c r="H333" s="7" t="str">
        <f>'Compras Import'!H333</f>
        <v/>
      </c>
      <c r="I333" s="7" t="str">
        <f>'Compras Import'!I333</f>
        <v/>
      </c>
      <c r="J333" s="7" t="str">
        <f>'Compras Import'!J333</f>
        <v/>
      </c>
      <c r="K333" s="7" t="str">
        <f>'Compras Import'!K333</f>
        <v/>
      </c>
      <c r="L333" s="7" t="str">
        <f>'Compras Import'!L333</f>
        <v/>
      </c>
      <c r="M333" s="7" t="str">
        <f>'Compras Import'!M333</f>
        <v/>
      </c>
      <c r="N333" s="7" t="str">
        <f>'Compras Import'!N333</f>
        <v/>
      </c>
      <c r="O333" s="7" t="str">
        <f>'Compras Import'!O333</f>
        <v/>
      </c>
      <c r="P333" s="7" t="str">
        <f>'Compras Import'!P333</f>
        <v/>
      </c>
      <c r="Q333" s="7" t="str">
        <f>'Compras Import'!Q333</f>
        <v/>
      </c>
    </row>
    <row r="334" ht="15.75" customHeight="1">
      <c r="A334" s="7" t="str">
        <f>'Compras Import'!A334</f>
        <v/>
      </c>
      <c r="B334" s="7" t="str">
        <f>'Compras Import'!B334</f>
        <v/>
      </c>
      <c r="C334" s="7" t="str">
        <f>'Compras Import'!C334</f>
        <v/>
      </c>
      <c r="D334" s="8" t="str">
        <f>'Compras Import'!D334</f>
        <v/>
      </c>
      <c r="E334" s="7" t="str">
        <f>'Compras Import'!E334</f>
        <v/>
      </c>
      <c r="F334" s="7" t="str">
        <f>'Compras Import'!F334</f>
        <v/>
      </c>
      <c r="G334" s="7" t="str">
        <f>'Compras Import'!G334</f>
        <v/>
      </c>
      <c r="H334" s="7" t="str">
        <f>'Compras Import'!H334</f>
        <v/>
      </c>
      <c r="I334" s="7" t="str">
        <f>'Compras Import'!I334</f>
        <v/>
      </c>
      <c r="J334" s="7" t="str">
        <f>'Compras Import'!J334</f>
        <v/>
      </c>
      <c r="K334" s="7" t="str">
        <f>'Compras Import'!K334</f>
        <v/>
      </c>
      <c r="L334" s="7" t="str">
        <f>'Compras Import'!L334</f>
        <v/>
      </c>
      <c r="M334" s="7" t="str">
        <f>'Compras Import'!M334</f>
        <v/>
      </c>
      <c r="N334" s="7" t="str">
        <f>'Compras Import'!N334</f>
        <v/>
      </c>
      <c r="O334" s="7" t="str">
        <f>'Compras Import'!O334</f>
        <v/>
      </c>
      <c r="P334" s="7" t="str">
        <f>'Compras Import'!P334</f>
        <v/>
      </c>
      <c r="Q334" s="7" t="str">
        <f>'Compras Import'!Q334</f>
        <v/>
      </c>
    </row>
    <row r="335" ht="15.75" customHeight="1">
      <c r="A335" s="7" t="str">
        <f>'Compras Import'!A335</f>
        <v/>
      </c>
      <c r="B335" s="7" t="str">
        <f>'Compras Import'!B335</f>
        <v/>
      </c>
      <c r="C335" s="7" t="str">
        <f>'Compras Import'!C335</f>
        <v/>
      </c>
      <c r="D335" s="8" t="str">
        <f>'Compras Import'!D335</f>
        <v/>
      </c>
      <c r="E335" s="7" t="str">
        <f>'Compras Import'!E335</f>
        <v/>
      </c>
      <c r="F335" s="7" t="str">
        <f>'Compras Import'!F335</f>
        <v/>
      </c>
      <c r="G335" s="7" t="str">
        <f>'Compras Import'!G335</f>
        <v/>
      </c>
      <c r="H335" s="7" t="str">
        <f>'Compras Import'!H335</f>
        <v/>
      </c>
      <c r="I335" s="7" t="str">
        <f>'Compras Import'!I335</f>
        <v/>
      </c>
      <c r="J335" s="7" t="str">
        <f>'Compras Import'!J335</f>
        <v/>
      </c>
      <c r="K335" s="7" t="str">
        <f>'Compras Import'!K335</f>
        <v/>
      </c>
      <c r="L335" s="7" t="str">
        <f>'Compras Import'!L335</f>
        <v/>
      </c>
      <c r="M335" s="7" t="str">
        <f>'Compras Import'!M335</f>
        <v/>
      </c>
      <c r="N335" s="7" t="str">
        <f>'Compras Import'!N335</f>
        <v/>
      </c>
      <c r="O335" s="7" t="str">
        <f>'Compras Import'!O335</f>
        <v/>
      </c>
      <c r="P335" s="7" t="str">
        <f>'Compras Import'!P335</f>
        <v/>
      </c>
      <c r="Q335" s="7" t="str">
        <f>'Compras Import'!Q335</f>
        <v/>
      </c>
    </row>
    <row r="336" ht="15.75" customHeight="1">
      <c r="A336" s="7" t="str">
        <f>'Compras Import'!A336</f>
        <v/>
      </c>
      <c r="B336" s="7" t="str">
        <f>'Compras Import'!B336</f>
        <v/>
      </c>
      <c r="C336" s="7" t="str">
        <f>'Compras Import'!C336</f>
        <v/>
      </c>
      <c r="D336" s="8" t="str">
        <f>'Compras Import'!D336</f>
        <v/>
      </c>
      <c r="E336" s="7" t="str">
        <f>'Compras Import'!E336</f>
        <v/>
      </c>
      <c r="F336" s="7" t="str">
        <f>'Compras Import'!F336</f>
        <v/>
      </c>
      <c r="G336" s="7" t="str">
        <f>'Compras Import'!G336</f>
        <v/>
      </c>
      <c r="H336" s="7" t="str">
        <f>'Compras Import'!H336</f>
        <v/>
      </c>
      <c r="I336" s="7" t="str">
        <f>'Compras Import'!I336</f>
        <v/>
      </c>
      <c r="J336" s="7" t="str">
        <f>'Compras Import'!J336</f>
        <v/>
      </c>
      <c r="K336" s="7" t="str">
        <f>'Compras Import'!K336</f>
        <v/>
      </c>
      <c r="L336" s="7" t="str">
        <f>'Compras Import'!L336</f>
        <v/>
      </c>
      <c r="M336" s="7" t="str">
        <f>'Compras Import'!M336</f>
        <v/>
      </c>
      <c r="N336" s="7" t="str">
        <f>'Compras Import'!N336</f>
        <v/>
      </c>
      <c r="O336" s="7" t="str">
        <f>'Compras Import'!O336</f>
        <v/>
      </c>
      <c r="P336" s="7" t="str">
        <f>'Compras Import'!P336</f>
        <v/>
      </c>
      <c r="Q336" s="7" t="str">
        <f>'Compras Import'!Q336</f>
        <v/>
      </c>
    </row>
    <row r="337" ht="15.75" customHeight="1">
      <c r="A337" s="7" t="str">
        <f>'Compras Import'!A337</f>
        <v/>
      </c>
      <c r="B337" s="7" t="str">
        <f>'Compras Import'!B337</f>
        <v/>
      </c>
      <c r="C337" s="7" t="str">
        <f>'Compras Import'!C337</f>
        <v/>
      </c>
      <c r="D337" s="8" t="str">
        <f>'Compras Import'!D337</f>
        <v/>
      </c>
      <c r="E337" s="7" t="str">
        <f>'Compras Import'!E337</f>
        <v/>
      </c>
      <c r="F337" s="7" t="str">
        <f>'Compras Import'!F337</f>
        <v/>
      </c>
      <c r="G337" s="7" t="str">
        <f>'Compras Import'!G337</f>
        <v/>
      </c>
      <c r="H337" s="7" t="str">
        <f>'Compras Import'!H337</f>
        <v/>
      </c>
      <c r="I337" s="7" t="str">
        <f>'Compras Import'!I337</f>
        <v/>
      </c>
      <c r="J337" s="7" t="str">
        <f>'Compras Import'!J337</f>
        <v/>
      </c>
      <c r="K337" s="7" t="str">
        <f>'Compras Import'!K337</f>
        <v/>
      </c>
      <c r="L337" s="7" t="str">
        <f>'Compras Import'!L337</f>
        <v/>
      </c>
      <c r="M337" s="7" t="str">
        <f>'Compras Import'!M337</f>
        <v/>
      </c>
      <c r="N337" s="7" t="str">
        <f>'Compras Import'!N337</f>
        <v/>
      </c>
      <c r="O337" s="7" t="str">
        <f>'Compras Import'!O337</f>
        <v/>
      </c>
      <c r="P337" s="7" t="str">
        <f>'Compras Import'!P337</f>
        <v/>
      </c>
      <c r="Q337" s="7" t="str">
        <f>'Compras Import'!Q337</f>
        <v/>
      </c>
    </row>
    <row r="338" ht="15.75" customHeight="1">
      <c r="A338" s="7" t="str">
        <f>'Compras Import'!A338</f>
        <v/>
      </c>
      <c r="B338" s="7" t="str">
        <f>'Compras Import'!B338</f>
        <v/>
      </c>
      <c r="C338" s="7" t="str">
        <f>'Compras Import'!C338</f>
        <v/>
      </c>
      <c r="D338" s="8" t="str">
        <f>'Compras Import'!D338</f>
        <v/>
      </c>
      <c r="E338" s="7" t="str">
        <f>'Compras Import'!E338</f>
        <v/>
      </c>
      <c r="F338" s="7" t="str">
        <f>'Compras Import'!F338</f>
        <v/>
      </c>
      <c r="G338" s="7" t="str">
        <f>'Compras Import'!G338</f>
        <v/>
      </c>
      <c r="H338" s="7" t="str">
        <f>'Compras Import'!H338</f>
        <v/>
      </c>
      <c r="I338" s="7" t="str">
        <f>'Compras Import'!I338</f>
        <v/>
      </c>
      <c r="J338" s="7" t="str">
        <f>'Compras Import'!J338</f>
        <v/>
      </c>
      <c r="K338" s="7" t="str">
        <f>'Compras Import'!K338</f>
        <v/>
      </c>
      <c r="L338" s="7" t="str">
        <f>'Compras Import'!L338</f>
        <v/>
      </c>
      <c r="M338" s="7" t="str">
        <f>'Compras Import'!M338</f>
        <v/>
      </c>
      <c r="N338" s="7" t="str">
        <f>'Compras Import'!N338</f>
        <v/>
      </c>
      <c r="O338" s="7" t="str">
        <f>'Compras Import'!O338</f>
        <v/>
      </c>
      <c r="P338" s="7" t="str">
        <f>'Compras Import'!P338</f>
        <v/>
      </c>
      <c r="Q338" s="7" t="str">
        <f>'Compras Import'!Q338</f>
        <v/>
      </c>
    </row>
    <row r="339" ht="15.75" customHeight="1">
      <c r="A339" s="7" t="str">
        <f>'Compras Import'!A339</f>
        <v/>
      </c>
      <c r="B339" s="7" t="str">
        <f>'Compras Import'!B339</f>
        <v/>
      </c>
      <c r="C339" s="7" t="str">
        <f>'Compras Import'!C339</f>
        <v/>
      </c>
      <c r="D339" s="8" t="str">
        <f>'Compras Import'!D339</f>
        <v/>
      </c>
      <c r="E339" s="7" t="str">
        <f>'Compras Import'!E339</f>
        <v/>
      </c>
      <c r="F339" s="7" t="str">
        <f>'Compras Import'!F339</f>
        <v/>
      </c>
      <c r="G339" s="7" t="str">
        <f>'Compras Import'!G339</f>
        <v/>
      </c>
      <c r="H339" s="7" t="str">
        <f>'Compras Import'!H339</f>
        <v/>
      </c>
      <c r="I339" s="7" t="str">
        <f>'Compras Import'!I339</f>
        <v/>
      </c>
      <c r="J339" s="7" t="str">
        <f>'Compras Import'!J339</f>
        <v/>
      </c>
      <c r="K339" s="7" t="str">
        <f>'Compras Import'!K339</f>
        <v/>
      </c>
      <c r="L339" s="7" t="str">
        <f>'Compras Import'!L339</f>
        <v/>
      </c>
      <c r="M339" s="7" t="str">
        <f>'Compras Import'!M339</f>
        <v/>
      </c>
      <c r="N339" s="7" t="str">
        <f>'Compras Import'!N339</f>
        <v/>
      </c>
      <c r="O339" s="7" t="str">
        <f>'Compras Import'!O339</f>
        <v/>
      </c>
      <c r="P339" s="7" t="str">
        <f>'Compras Import'!P339</f>
        <v/>
      </c>
      <c r="Q339" s="7" t="str">
        <f>'Compras Import'!Q339</f>
        <v/>
      </c>
    </row>
    <row r="340" ht="15.75" customHeight="1">
      <c r="A340" s="7" t="str">
        <f>'Compras Import'!A340</f>
        <v/>
      </c>
      <c r="B340" s="7" t="str">
        <f>'Compras Import'!B340</f>
        <v/>
      </c>
      <c r="C340" s="7" t="str">
        <f>'Compras Import'!C340</f>
        <v/>
      </c>
      <c r="D340" s="8" t="str">
        <f>'Compras Import'!D340</f>
        <v/>
      </c>
      <c r="E340" s="7" t="str">
        <f>'Compras Import'!E340</f>
        <v/>
      </c>
      <c r="F340" s="7" t="str">
        <f>'Compras Import'!F340</f>
        <v/>
      </c>
      <c r="G340" s="7" t="str">
        <f>'Compras Import'!G340</f>
        <v/>
      </c>
      <c r="H340" s="7" t="str">
        <f>'Compras Import'!H340</f>
        <v/>
      </c>
      <c r="I340" s="7" t="str">
        <f>'Compras Import'!I340</f>
        <v/>
      </c>
      <c r="J340" s="7" t="str">
        <f>'Compras Import'!J340</f>
        <v/>
      </c>
      <c r="K340" s="7" t="str">
        <f>'Compras Import'!K340</f>
        <v/>
      </c>
      <c r="L340" s="7" t="str">
        <f>'Compras Import'!L340</f>
        <v/>
      </c>
      <c r="M340" s="7" t="str">
        <f>'Compras Import'!M340</f>
        <v/>
      </c>
      <c r="N340" s="7" t="str">
        <f>'Compras Import'!N340</f>
        <v/>
      </c>
      <c r="O340" s="7" t="str">
        <f>'Compras Import'!O340</f>
        <v/>
      </c>
      <c r="P340" s="7" t="str">
        <f>'Compras Import'!P340</f>
        <v/>
      </c>
      <c r="Q340" s="7" t="str">
        <f>'Compras Import'!Q340</f>
        <v/>
      </c>
    </row>
    <row r="341" ht="15.75" customHeight="1">
      <c r="A341" s="7" t="str">
        <f>'Compras Import'!A341</f>
        <v/>
      </c>
      <c r="B341" s="7" t="str">
        <f>'Compras Import'!B341</f>
        <v/>
      </c>
      <c r="C341" s="7" t="str">
        <f>'Compras Import'!C341</f>
        <v/>
      </c>
      <c r="D341" s="8" t="str">
        <f>'Compras Import'!D341</f>
        <v/>
      </c>
      <c r="E341" s="7" t="str">
        <f>'Compras Import'!E341</f>
        <v/>
      </c>
      <c r="F341" s="7" t="str">
        <f>'Compras Import'!F341</f>
        <v/>
      </c>
      <c r="G341" s="7" t="str">
        <f>'Compras Import'!G341</f>
        <v/>
      </c>
      <c r="H341" s="7" t="str">
        <f>'Compras Import'!H341</f>
        <v/>
      </c>
      <c r="I341" s="7" t="str">
        <f>'Compras Import'!I341</f>
        <v/>
      </c>
      <c r="J341" s="7" t="str">
        <f>'Compras Import'!J341</f>
        <v/>
      </c>
      <c r="K341" s="7" t="str">
        <f>'Compras Import'!K341</f>
        <v/>
      </c>
      <c r="L341" s="7" t="str">
        <f>'Compras Import'!L341</f>
        <v/>
      </c>
      <c r="M341" s="7" t="str">
        <f>'Compras Import'!M341</f>
        <v/>
      </c>
      <c r="N341" s="7" t="str">
        <f>'Compras Import'!N341</f>
        <v/>
      </c>
      <c r="O341" s="7" t="str">
        <f>'Compras Import'!O341</f>
        <v/>
      </c>
      <c r="P341" s="7" t="str">
        <f>'Compras Import'!P341</f>
        <v/>
      </c>
      <c r="Q341" s="7" t="str">
        <f>'Compras Import'!Q341</f>
        <v/>
      </c>
    </row>
    <row r="342" ht="15.75" customHeight="1">
      <c r="A342" s="7" t="str">
        <f>'Compras Import'!A342</f>
        <v/>
      </c>
      <c r="B342" s="7" t="str">
        <f>'Compras Import'!B342</f>
        <v/>
      </c>
      <c r="C342" s="7" t="str">
        <f>'Compras Import'!C342</f>
        <v/>
      </c>
      <c r="D342" s="8" t="str">
        <f>'Compras Import'!D342</f>
        <v/>
      </c>
      <c r="E342" s="7" t="str">
        <f>'Compras Import'!E342</f>
        <v/>
      </c>
      <c r="F342" s="7" t="str">
        <f>'Compras Import'!F342</f>
        <v/>
      </c>
      <c r="G342" s="7" t="str">
        <f>'Compras Import'!G342</f>
        <v/>
      </c>
      <c r="H342" s="7" t="str">
        <f>'Compras Import'!H342</f>
        <v/>
      </c>
      <c r="I342" s="7" t="str">
        <f>'Compras Import'!I342</f>
        <v/>
      </c>
      <c r="J342" s="7" t="str">
        <f>'Compras Import'!J342</f>
        <v/>
      </c>
      <c r="K342" s="7" t="str">
        <f>'Compras Import'!K342</f>
        <v/>
      </c>
      <c r="L342" s="7" t="str">
        <f>'Compras Import'!L342</f>
        <v/>
      </c>
      <c r="M342" s="7" t="str">
        <f>'Compras Import'!M342</f>
        <v/>
      </c>
      <c r="N342" s="7" t="str">
        <f>'Compras Import'!N342</f>
        <v/>
      </c>
      <c r="O342" s="7" t="str">
        <f>'Compras Import'!O342</f>
        <v/>
      </c>
      <c r="P342" s="7" t="str">
        <f>'Compras Import'!P342</f>
        <v/>
      </c>
      <c r="Q342" s="7" t="str">
        <f>'Compras Import'!Q342</f>
        <v/>
      </c>
    </row>
    <row r="343" ht="15.75" customHeight="1">
      <c r="A343" s="7" t="str">
        <f>'Compras Import'!A343</f>
        <v/>
      </c>
      <c r="B343" s="7" t="str">
        <f>'Compras Import'!B343</f>
        <v/>
      </c>
      <c r="C343" s="7" t="str">
        <f>'Compras Import'!C343</f>
        <v/>
      </c>
      <c r="D343" s="8" t="str">
        <f>'Compras Import'!D343</f>
        <v/>
      </c>
      <c r="E343" s="7" t="str">
        <f>'Compras Import'!E343</f>
        <v/>
      </c>
      <c r="F343" s="7" t="str">
        <f>'Compras Import'!F343</f>
        <v/>
      </c>
      <c r="G343" s="7" t="str">
        <f>'Compras Import'!G343</f>
        <v/>
      </c>
      <c r="H343" s="7" t="str">
        <f>'Compras Import'!H343</f>
        <v/>
      </c>
      <c r="I343" s="7" t="str">
        <f>'Compras Import'!I343</f>
        <v/>
      </c>
      <c r="J343" s="7" t="str">
        <f>'Compras Import'!J343</f>
        <v/>
      </c>
      <c r="K343" s="7" t="str">
        <f>'Compras Import'!K343</f>
        <v/>
      </c>
      <c r="L343" s="7" t="str">
        <f>'Compras Import'!L343</f>
        <v/>
      </c>
      <c r="M343" s="7" t="str">
        <f>'Compras Import'!M343</f>
        <v/>
      </c>
      <c r="N343" s="7" t="str">
        <f>'Compras Import'!N343</f>
        <v/>
      </c>
      <c r="O343" s="7" t="str">
        <f>'Compras Import'!O343</f>
        <v/>
      </c>
      <c r="P343" s="7" t="str">
        <f>'Compras Import'!P343</f>
        <v/>
      </c>
      <c r="Q343" s="7" t="str">
        <f>'Compras Import'!Q343</f>
        <v/>
      </c>
    </row>
    <row r="344" ht="15.75" customHeight="1">
      <c r="A344" s="7" t="str">
        <f>'Compras Import'!A344</f>
        <v/>
      </c>
      <c r="B344" s="7" t="str">
        <f>'Compras Import'!B344</f>
        <v/>
      </c>
      <c r="C344" s="7" t="str">
        <f>'Compras Import'!C344</f>
        <v/>
      </c>
      <c r="D344" s="8" t="str">
        <f>'Compras Import'!D344</f>
        <v/>
      </c>
      <c r="E344" s="7" t="str">
        <f>'Compras Import'!E344</f>
        <v/>
      </c>
      <c r="F344" s="7" t="str">
        <f>'Compras Import'!F344</f>
        <v/>
      </c>
      <c r="G344" s="7" t="str">
        <f>'Compras Import'!G344</f>
        <v/>
      </c>
      <c r="H344" s="7" t="str">
        <f>'Compras Import'!H344</f>
        <v/>
      </c>
      <c r="I344" s="7" t="str">
        <f>'Compras Import'!I344</f>
        <v/>
      </c>
      <c r="J344" s="7" t="str">
        <f>'Compras Import'!J344</f>
        <v/>
      </c>
      <c r="K344" s="7" t="str">
        <f>'Compras Import'!K344</f>
        <v/>
      </c>
      <c r="L344" s="7" t="str">
        <f>'Compras Import'!L344</f>
        <v/>
      </c>
      <c r="M344" s="7" t="str">
        <f>'Compras Import'!M344</f>
        <v/>
      </c>
      <c r="N344" s="7" t="str">
        <f>'Compras Import'!N344</f>
        <v/>
      </c>
      <c r="O344" s="7" t="str">
        <f>'Compras Import'!O344</f>
        <v/>
      </c>
      <c r="P344" s="7" t="str">
        <f>'Compras Import'!P344</f>
        <v/>
      </c>
      <c r="Q344" s="7" t="str">
        <f>'Compras Import'!Q344</f>
        <v/>
      </c>
    </row>
    <row r="345" ht="15.75" customHeight="1">
      <c r="A345" s="7" t="str">
        <f>'Compras Import'!A345</f>
        <v/>
      </c>
      <c r="B345" s="7" t="str">
        <f>'Compras Import'!B345</f>
        <v/>
      </c>
      <c r="C345" s="7" t="str">
        <f>'Compras Import'!C345</f>
        <v/>
      </c>
      <c r="D345" s="8" t="str">
        <f>'Compras Import'!D345</f>
        <v/>
      </c>
      <c r="E345" s="7" t="str">
        <f>'Compras Import'!E345</f>
        <v/>
      </c>
      <c r="F345" s="7" t="str">
        <f>'Compras Import'!F345</f>
        <v/>
      </c>
      <c r="G345" s="7" t="str">
        <f>'Compras Import'!G345</f>
        <v/>
      </c>
      <c r="H345" s="7" t="str">
        <f>'Compras Import'!H345</f>
        <v/>
      </c>
      <c r="I345" s="7" t="str">
        <f>'Compras Import'!I345</f>
        <v/>
      </c>
      <c r="J345" s="7" t="str">
        <f>'Compras Import'!J345</f>
        <v/>
      </c>
      <c r="K345" s="7" t="str">
        <f>'Compras Import'!K345</f>
        <v/>
      </c>
      <c r="L345" s="7" t="str">
        <f>'Compras Import'!L345</f>
        <v/>
      </c>
      <c r="M345" s="7" t="str">
        <f>'Compras Import'!M345</f>
        <v/>
      </c>
      <c r="N345" s="7" t="str">
        <f>'Compras Import'!N345</f>
        <v/>
      </c>
      <c r="O345" s="7" t="str">
        <f>'Compras Import'!O345</f>
        <v/>
      </c>
      <c r="P345" s="7" t="str">
        <f>'Compras Import'!P345</f>
        <v/>
      </c>
      <c r="Q345" s="7" t="str">
        <f>'Compras Import'!Q345</f>
        <v/>
      </c>
    </row>
    <row r="346" ht="15.75" customHeight="1">
      <c r="A346" s="7" t="str">
        <f>'Compras Import'!A346</f>
        <v/>
      </c>
      <c r="B346" s="7" t="str">
        <f>'Compras Import'!B346</f>
        <v/>
      </c>
      <c r="C346" s="7" t="str">
        <f>'Compras Import'!C346</f>
        <v/>
      </c>
      <c r="D346" s="8" t="str">
        <f>'Compras Import'!D346</f>
        <v/>
      </c>
      <c r="E346" s="7" t="str">
        <f>'Compras Import'!E346</f>
        <v/>
      </c>
      <c r="F346" s="7" t="str">
        <f>'Compras Import'!F346</f>
        <v/>
      </c>
      <c r="G346" s="7" t="str">
        <f>'Compras Import'!G346</f>
        <v/>
      </c>
      <c r="H346" s="7" t="str">
        <f>'Compras Import'!H346</f>
        <v/>
      </c>
      <c r="I346" s="7" t="str">
        <f>'Compras Import'!I346</f>
        <v/>
      </c>
      <c r="J346" s="7" t="str">
        <f>'Compras Import'!J346</f>
        <v/>
      </c>
      <c r="K346" s="7" t="str">
        <f>'Compras Import'!K346</f>
        <v/>
      </c>
      <c r="L346" s="7" t="str">
        <f>'Compras Import'!L346</f>
        <v/>
      </c>
      <c r="M346" s="7" t="str">
        <f>'Compras Import'!M346</f>
        <v/>
      </c>
      <c r="N346" s="7" t="str">
        <f>'Compras Import'!N346</f>
        <v/>
      </c>
      <c r="O346" s="7" t="str">
        <f>'Compras Import'!O346</f>
        <v/>
      </c>
      <c r="P346" s="7" t="str">
        <f>'Compras Import'!P346</f>
        <v/>
      </c>
      <c r="Q346" s="7" t="str">
        <f>'Compras Import'!Q346</f>
        <v/>
      </c>
    </row>
    <row r="347" ht="15.75" customHeight="1">
      <c r="A347" s="7" t="str">
        <f>'Compras Import'!A347</f>
        <v/>
      </c>
      <c r="B347" s="7" t="str">
        <f>'Compras Import'!B347</f>
        <v/>
      </c>
      <c r="C347" s="7" t="str">
        <f>'Compras Import'!C347</f>
        <v/>
      </c>
      <c r="D347" s="8" t="str">
        <f>'Compras Import'!D347</f>
        <v/>
      </c>
      <c r="E347" s="7" t="str">
        <f>'Compras Import'!E347</f>
        <v/>
      </c>
      <c r="F347" s="7" t="str">
        <f>'Compras Import'!F347</f>
        <v/>
      </c>
      <c r="G347" s="7" t="str">
        <f>'Compras Import'!G347</f>
        <v/>
      </c>
      <c r="H347" s="7" t="str">
        <f>'Compras Import'!H347</f>
        <v/>
      </c>
      <c r="I347" s="7" t="str">
        <f>'Compras Import'!I347</f>
        <v/>
      </c>
      <c r="J347" s="7" t="str">
        <f>'Compras Import'!J347</f>
        <v/>
      </c>
      <c r="K347" s="7" t="str">
        <f>'Compras Import'!K347</f>
        <v/>
      </c>
      <c r="L347" s="7" t="str">
        <f>'Compras Import'!L347</f>
        <v/>
      </c>
      <c r="M347" s="7" t="str">
        <f>'Compras Import'!M347</f>
        <v/>
      </c>
      <c r="N347" s="7" t="str">
        <f>'Compras Import'!N347</f>
        <v/>
      </c>
      <c r="O347" s="7" t="str">
        <f>'Compras Import'!O347</f>
        <v/>
      </c>
      <c r="P347" s="7" t="str">
        <f>'Compras Import'!P347</f>
        <v/>
      </c>
      <c r="Q347" s="7" t="str">
        <f>'Compras Import'!Q347</f>
        <v/>
      </c>
    </row>
    <row r="348" ht="15.75" customHeight="1">
      <c r="A348" s="7" t="str">
        <f>'Compras Import'!A348</f>
        <v/>
      </c>
      <c r="B348" s="7" t="str">
        <f>'Compras Import'!B348</f>
        <v/>
      </c>
      <c r="C348" s="7" t="str">
        <f>'Compras Import'!C348</f>
        <v/>
      </c>
      <c r="D348" s="8" t="str">
        <f>'Compras Import'!D348</f>
        <v/>
      </c>
      <c r="E348" s="7" t="str">
        <f>'Compras Import'!E348</f>
        <v/>
      </c>
      <c r="F348" s="7" t="str">
        <f>'Compras Import'!F348</f>
        <v/>
      </c>
      <c r="G348" s="7" t="str">
        <f>'Compras Import'!G348</f>
        <v/>
      </c>
      <c r="H348" s="7" t="str">
        <f>'Compras Import'!H348</f>
        <v/>
      </c>
      <c r="I348" s="7" t="str">
        <f>'Compras Import'!I348</f>
        <v/>
      </c>
      <c r="J348" s="7" t="str">
        <f>'Compras Import'!J348</f>
        <v/>
      </c>
      <c r="K348" s="7" t="str">
        <f>'Compras Import'!K348</f>
        <v/>
      </c>
      <c r="L348" s="7" t="str">
        <f>'Compras Import'!L348</f>
        <v/>
      </c>
      <c r="M348" s="7" t="str">
        <f>'Compras Import'!M348</f>
        <v/>
      </c>
      <c r="N348" s="7" t="str">
        <f>'Compras Import'!N348</f>
        <v/>
      </c>
      <c r="O348" s="7" t="str">
        <f>'Compras Import'!O348</f>
        <v/>
      </c>
      <c r="P348" s="7" t="str">
        <f>'Compras Import'!P348</f>
        <v/>
      </c>
      <c r="Q348" s="7" t="str">
        <f>'Compras Import'!Q348</f>
        <v/>
      </c>
    </row>
    <row r="349" ht="15.75" customHeight="1">
      <c r="A349" s="7" t="str">
        <f>'Compras Import'!A349</f>
        <v/>
      </c>
      <c r="B349" s="7" t="str">
        <f>'Compras Import'!B349</f>
        <v/>
      </c>
      <c r="C349" s="7" t="str">
        <f>'Compras Import'!C349</f>
        <v/>
      </c>
      <c r="D349" s="8" t="str">
        <f>'Compras Import'!D349</f>
        <v/>
      </c>
      <c r="E349" s="7" t="str">
        <f>'Compras Import'!E349</f>
        <v/>
      </c>
      <c r="F349" s="7" t="str">
        <f>'Compras Import'!F349</f>
        <v/>
      </c>
      <c r="G349" s="7" t="str">
        <f>'Compras Import'!G349</f>
        <v/>
      </c>
      <c r="H349" s="7" t="str">
        <f>'Compras Import'!H349</f>
        <v/>
      </c>
      <c r="I349" s="7" t="str">
        <f>'Compras Import'!I349</f>
        <v/>
      </c>
      <c r="J349" s="7" t="str">
        <f>'Compras Import'!J349</f>
        <v/>
      </c>
      <c r="K349" s="7" t="str">
        <f>'Compras Import'!K349</f>
        <v/>
      </c>
      <c r="L349" s="7" t="str">
        <f>'Compras Import'!L349</f>
        <v/>
      </c>
      <c r="M349" s="7" t="str">
        <f>'Compras Import'!M349</f>
        <v/>
      </c>
      <c r="N349" s="7" t="str">
        <f>'Compras Import'!N349</f>
        <v/>
      </c>
      <c r="O349" s="7" t="str">
        <f>'Compras Import'!O349</f>
        <v/>
      </c>
      <c r="P349" s="7" t="str">
        <f>'Compras Import'!P349</f>
        <v/>
      </c>
      <c r="Q349" s="7" t="str">
        <f>'Compras Import'!Q349</f>
        <v/>
      </c>
    </row>
    <row r="350" ht="15.75" customHeight="1">
      <c r="A350" s="7" t="str">
        <f>'Compras Import'!A350</f>
        <v/>
      </c>
      <c r="B350" s="7" t="str">
        <f>'Compras Import'!B350</f>
        <v/>
      </c>
      <c r="C350" s="7" t="str">
        <f>'Compras Import'!C350</f>
        <v/>
      </c>
      <c r="D350" s="8" t="str">
        <f>'Compras Import'!D350</f>
        <v/>
      </c>
      <c r="E350" s="7" t="str">
        <f>'Compras Import'!E350</f>
        <v/>
      </c>
      <c r="F350" s="7" t="str">
        <f>'Compras Import'!F350</f>
        <v/>
      </c>
      <c r="G350" s="7" t="str">
        <f>'Compras Import'!G350</f>
        <v/>
      </c>
      <c r="H350" s="7" t="str">
        <f>'Compras Import'!H350</f>
        <v/>
      </c>
      <c r="I350" s="7" t="str">
        <f>'Compras Import'!I350</f>
        <v/>
      </c>
      <c r="J350" s="7" t="str">
        <f>'Compras Import'!J350</f>
        <v/>
      </c>
      <c r="K350" s="7" t="str">
        <f>'Compras Import'!K350</f>
        <v/>
      </c>
      <c r="L350" s="7" t="str">
        <f>'Compras Import'!L350</f>
        <v/>
      </c>
      <c r="M350" s="7" t="str">
        <f>'Compras Import'!M350</f>
        <v/>
      </c>
      <c r="N350" s="7" t="str">
        <f>'Compras Import'!N350</f>
        <v/>
      </c>
      <c r="O350" s="7" t="str">
        <f>'Compras Import'!O350</f>
        <v/>
      </c>
      <c r="P350" s="7" t="str">
        <f>'Compras Import'!P350</f>
        <v/>
      </c>
      <c r="Q350" s="7" t="str">
        <f>'Compras Import'!Q350</f>
        <v/>
      </c>
    </row>
    <row r="351" ht="15.75" customHeight="1">
      <c r="A351" s="7" t="str">
        <f>'Compras Import'!A351</f>
        <v/>
      </c>
      <c r="B351" s="7" t="str">
        <f>'Compras Import'!B351</f>
        <v/>
      </c>
      <c r="C351" s="7" t="str">
        <f>'Compras Import'!C351</f>
        <v/>
      </c>
      <c r="D351" s="8" t="str">
        <f>'Compras Import'!D351</f>
        <v/>
      </c>
      <c r="E351" s="7" t="str">
        <f>'Compras Import'!E351</f>
        <v/>
      </c>
      <c r="F351" s="7" t="str">
        <f>'Compras Import'!F351</f>
        <v/>
      </c>
      <c r="G351" s="7" t="str">
        <f>'Compras Import'!G351</f>
        <v/>
      </c>
      <c r="H351" s="7" t="str">
        <f>'Compras Import'!H351</f>
        <v/>
      </c>
      <c r="I351" s="7" t="str">
        <f>'Compras Import'!I351</f>
        <v/>
      </c>
      <c r="J351" s="7" t="str">
        <f>'Compras Import'!J351</f>
        <v/>
      </c>
      <c r="K351" s="7" t="str">
        <f>'Compras Import'!K351</f>
        <v/>
      </c>
      <c r="L351" s="7" t="str">
        <f>'Compras Import'!L351</f>
        <v/>
      </c>
      <c r="M351" s="7" t="str">
        <f>'Compras Import'!M351</f>
        <v/>
      </c>
      <c r="N351" s="7" t="str">
        <f>'Compras Import'!N351</f>
        <v/>
      </c>
      <c r="O351" s="7" t="str">
        <f>'Compras Import'!O351</f>
        <v/>
      </c>
      <c r="P351" s="7" t="str">
        <f>'Compras Import'!P351</f>
        <v/>
      </c>
      <c r="Q351" s="7" t="str">
        <f>'Compras Import'!Q351</f>
        <v/>
      </c>
    </row>
    <row r="352" ht="15.75" customHeight="1">
      <c r="A352" s="7" t="str">
        <f>'Compras Import'!A352</f>
        <v/>
      </c>
      <c r="B352" s="7" t="str">
        <f>'Compras Import'!B352</f>
        <v/>
      </c>
      <c r="C352" s="7" t="str">
        <f>'Compras Import'!C352</f>
        <v/>
      </c>
      <c r="D352" s="8" t="str">
        <f>'Compras Import'!D352</f>
        <v/>
      </c>
      <c r="E352" s="7" t="str">
        <f>'Compras Import'!E352</f>
        <v/>
      </c>
      <c r="F352" s="7" t="str">
        <f>'Compras Import'!F352</f>
        <v/>
      </c>
      <c r="G352" s="7" t="str">
        <f>'Compras Import'!G352</f>
        <v/>
      </c>
      <c r="H352" s="7" t="str">
        <f>'Compras Import'!H352</f>
        <v/>
      </c>
      <c r="I352" s="7" t="str">
        <f>'Compras Import'!I352</f>
        <v/>
      </c>
      <c r="J352" s="7" t="str">
        <f>'Compras Import'!J352</f>
        <v/>
      </c>
      <c r="K352" s="7" t="str">
        <f>'Compras Import'!K352</f>
        <v/>
      </c>
      <c r="L352" s="7" t="str">
        <f>'Compras Import'!L352</f>
        <v/>
      </c>
      <c r="M352" s="7" t="str">
        <f>'Compras Import'!M352</f>
        <v/>
      </c>
      <c r="N352" s="7" t="str">
        <f>'Compras Import'!N352</f>
        <v/>
      </c>
      <c r="O352" s="7" t="str">
        <f>'Compras Import'!O352</f>
        <v/>
      </c>
      <c r="P352" s="7" t="str">
        <f>'Compras Import'!P352</f>
        <v/>
      </c>
      <c r="Q352" s="7" t="str">
        <f>'Compras Import'!Q352</f>
        <v/>
      </c>
    </row>
    <row r="353" ht="15.75" customHeight="1">
      <c r="A353" s="7" t="str">
        <f>'Compras Import'!A353</f>
        <v/>
      </c>
      <c r="B353" s="7" t="str">
        <f>'Compras Import'!B353</f>
        <v/>
      </c>
      <c r="C353" s="7" t="str">
        <f>'Compras Import'!C353</f>
        <v/>
      </c>
      <c r="D353" s="8" t="str">
        <f>'Compras Import'!D353</f>
        <v/>
      </c>
      <c r="E353" s="7" t="str">
        <f>'Compras Import'!E353</f>
        <v/>
      </c>
      <c r="F353" s="7" t="str">
        <f>'Compras Import'!F353</f>
        <v/>
      </c>
      <c r="G353" s="7" t="str">
        <f>'Compras Import'!G353</f>
        <v/>
      </c>
      <c r="H353" s="7" t="str">
        <f>'Compras Import'!H353</f>
        <v/>
      </c>
      <c r="I353" s="7" t="str">
        <f>'Compras Import'!I353</f>
        <v/>
      </c>
      <c r="J353" s="7" t="str">
        <f>'Compras Import'!J353</f>
        <v/>
      </c>
      <c r="K353" s="7" t="str">
        <f>'Compras Import'!K353</f>
        <v/>
      </c>
      <c r="L353" s="7" t="str">
        <f>'Compras Import'!L353</f>
        <v/>
      </c>
      <c r="M353" s="7" t="str">
        <f>'Compras Import'!M353</f>
        <v/>
      </c>
      <c r="N353" s="7" t="str">
        <f>'Compras Import'!N353</f>
        <v/>
      </c>
      <c r="O353" s="7" t="str">
        <f>'Compras Import'!O353</f>
        <v/>
      </c>
      <c r="P353" s="7" t="str">
        <f>'Compras Import'!P353</f>
        <v/>
      </c>
      <c r="Q353" s="7" t="str">
        <f>'Compras Import'!Q353</f>
        <v/>
      </c>
    </row>
    <row r="354" ht="15.75" customHeight="1">
      <c r="A354" s="7" t="str">
        <f>'Compras Import'!A354</f>
        <v/>
      </c>
      <c r="B354" s="7" t="str">
        <f>'Compras Import'!B354</f>
        <v/>
      </c>
      <c r="C354" s="7" t="str">
        <f>'Compras Import'!C354</f>
        <v/>
      </c>
      <c r="D354" s="8" t="str">
        <f>'Compras Import'!D354</f>
        <v/>
      </c>
      <c r="E354" s="7" t="str">
        <f>'Compras Import'!E354</f>
        <v/>
      </c>
      <c r="F354" s="7" t="str">
        <f>'Compras Import'!F354</f>
        <v/>
      </c>
      <c r="G354" s="7" t="str">
        <f>'Compras Import'!G354</f>
        <v/>
      </c>
      <c r="H354" s="7" t="str">
        <f>'Compras Import'!H354</f>
        <v/>
      </c>
      <c r="I354" s="7" t="str">
        <f>'Compras Import'!I354</f>
        <v/>
      </c>
      <c r="J354" s="7" t="str">
        <f>'Compras Import'!J354</f>
        <v/>
      </c>
      <c r="K354" s="7" t="str">
        <f>'Compras Import'!K354</f>
        <v/>
      </c>
      <c r="L354" s="7" t="str">
        <f>'Compras Import'!L354</f>
        <v/>
      </c>
      <c r="M354" s="7" t="str">
        <f>'Compras Import'!M354</f>
        <v/>
      </c>
      <c r="N354" s="7" t="str">
        <f>'Compras Import'!N354</f>
        <v/>
      </c>
      <c r="O354" s="7" t="str">
        <f>'Compras Import'!O354</f>
        <v/>
      </c>
      <c r="P354" s="7" t="str">
        <f>'Compras Import'!P354</f>
        <v/>
      </c>
      <c r="Q354" s="7" t="str">
        <f>'Compras Import'!Q354</f>
        <v/>
      </c>
    </row>
    <row r="355" ht="15.75" customHeight="1">
      <c r="A355" s="7" t="str">
        <f>'Compras Import'!A355</f>
        <v/>
      </c>
      <c r="B355" s="7" t="str">
        <f>'Compras Import'!B355</f>
        <v/>
      </c>
      <c r="C355" s="7" t="str">
        <f>'Compras Import'!C355</f>
        <v/>
      </c>
      <c r="D355" s="8" t="str">
        <f>'Compras Import'!D355</f>
        <v/>
      </c>
      <c r="E355" s="7" t="str">
        <f>'Compras Import'!E355</f>
        <v/>
      </c>
      <c r="F355" s="7" t="str">
        <f>'Compras Import'!F355</f>
        <v/>
      </c>
      <c r="G355" s="7" t="str">
        <f>'Compras Import'!G355</f>
        <v/>
      </c>
      <c r="H355" s="7" t="str">
        <f>'Compras Import'!H355</f>
        <v/>
      </c>
      <c r="I355" s="7" t="str">
        <f>'Compras Import'!I355</f>
        <v/>
      </c>
      <c r="J355" s="7" t="str">
        <f>'Compras Import'!J355</f>
        <v/>
      </c>
      <c r="K355" s="7" t="str">
        <f>'Compras Import'!K355</f>
        <v/>
      </c>
      <c r="L355" s="7" t="str">
        <f>'Compras Import'!L355</f>
        <v/>
      </c>
      <c r="M355" s="7" t="str">
        <f>'Compras Import'!M355</f>
        <v/>
      </c>
      <c r="N355" s="7" t="str">
        <f>'Compras Import'!N355</f>
        <v/>
      </c>
      <c r="O355" s="7" t="str">
        <f>'Compras Import'!O355</f>
        <v/>
      </c>
      <c r="P355" s="7" t="str">
        <f>'Compras Import'!P355</f>
        <v/>
      </c>
      <c r="Q355" s="7" t="str">
        <f>'Compras Import'!Q355</f>
        <v/>
      </c>
    </row>
    <row r="356" ht="15.75" customHeight="1">
      <c r="A356" s="7" t="str">
        <f>'Compras Import'!A356</f>
        <v/>
      </c>
      <c r="B356" s="7" t="str">
        <f>'Compras Import'!B356</f>
        <v/>
      </c>
      <c r="C356" s="7" t="str">
        <f>'Compras Import'!C356</f>
        <v/>
      </c>
      <c r="D356" s="8" t="str">
        <f>'Compras Import'!D356</f>
        <v/>
      </c>
      <c r="E356" s="7" t="str">
        <f>'Compras Import'!E356</f>
        <v/>
      </c>
      <c r="F356" s="7" t="str">
        <f>'Compras Import'!F356</f>
        <v/>
      </c>
      <c r="G356" s="7" t="str">
        <f>'Compras Import'!G356</f>
        <v/>
      </c>
      <c r="H356" s="7" t="str">
        <f>'Compras Import'!H356</f>
        <v/>
      </c>
      <c r="I356" s="7" t="str">
        <f>'Compras Import'!I356</f>
        <v/>
      </c>
      <c r="J356" s="7" t="str">
        <f>'Compras Import'!J356</f>
        <v/>
      </c>
      <c r="K356" s="7" t="str">
        <f>'Compras Import'!K356</f>
        <v/>
      </c>
      <c r="L356" s="7" t="str">
        <f>'Compras Import'!L356</f>
        <v/>
      </c>
      <c r="M356" s="7" t="str">
        <f>'Compras Import'!M356</f>
        <v/>
      </c>
      <c r="N356" s="7" t="str">
        <f>'Compras Import'!N356</f>
        <v/>
      </c>
      <c r="O356" s="7" t="str">
        <f>'Compras Import'!O356</f>
        <v/>
      </c>
      <c r="P356" s="7" t="str">
        <f>'Compras Import'!P356</f>
        <v/>
      </c>
      <c r="Q356" s="7" t="str">
        <f>'Compras Import'!Q356</f>
        <v/>
      </c>
    </row>
    <row r="357" ht="15.75" customHeight="1">
      <c r="A357" s="7" t="str">
        <f>'Compras Import'!A357</f>
        <v/>
      </c>
      <c r="B357" s="7" t="str">
        <f>'Compras Import'!B357</f>
        <v/>
      </c>
      <c r="C357" s="7" t="str">
        <f>'Compras Import'!C357</f>
        <v/>
      </c>
      <c r="D357" s="8" t="str">
        <f>'Compras Import'!D357</f>
        <v/>
      </c>
      <c r="E357" s="7" t="str">
        <f>'Compras Import'!E357</f>
        <v/>
      </c>
      <c r="F357" s="7" t="str">
        <f>'Compras Import'!F357</f>
        <v/>
      </c>
      <c r="G357" s="7" t="str">
        <f>'Compras Import'!G357</f>
        <v/>
      </c>
      <c r="H357" s="7" t="str">
        <f>'Compras Import'!H357</f>
        <v/>
      </c>
      <c r="I357" s="7" t="str">
        <f>'Compras Import'!I357</f>
        <v/>
      </c>
      <c r="J357" s="7" t="str">
        <f>'Compras Import'!J357</f>
        <v/>
      </c>
      <c r="K357" s="7" t="str">
        <f>'Compras Import'!K357</f>
        <v/>
      </c>
      <c r="L357" s="7" t="str">
        <f>'Compras Import'!L357</f>
        <v/>
      </c>
      <c r="M357" s="7" t="str">
        <f>'Compras Import'!M357</f>
        <v/>
      </c>
      <c r="N357" s="7" t="str">
        <f>'Compras Import'!N357</f>
        <v/>
      </c>
      <c r="O357" s="7" t="str">
        <f>'Compras Import'!O357</f>
        <v/>
      </c>
      <c r="P357" s="7" t="str">
        <f>'Compras Import'!P357</f>
        <v/>
      </c>
      <c r="Q357" s="7" t="str">
        <f>'Compras Import'!Q357</f>
        <v/>
      </c>
    </row>
    <row r="358" ht="15.75" customHeight="1">
      <c r="A358" s="7" t="str">
        <f>'Compras Import'!A358</f>
        <v/>
      </c>
      <c r="B358" s="7" t="str">
        <f>'Compras Import'!B358</f>
        <v/>
      </c>
      <c r="C358" s="7" t="str">
        <f>'Compras Import'!C358</f>
        <v/>
      </c>
      <c r="D358" s="8" t="str">
        <f>'Compras Import'!D358</f>
        <v/>
      </c>
      <c r="E358" s="7" t="str">
        <f>'Compras Import'!E358</f>
        <v/>
      </c>
      <c r="F358" s="7" t="str">
        <f>'Compras Import'!F358</f>
        <v/>
      </c>
      <c r="G358" s="7" t="str">
        <f>'Compras Import'!G358</f>
        <v/>
      </c>
      <c r="H358" s="7" t="str">
        <f>'Compras Import'!H358</f>
        <v/>
      </c>
      <c r="I358" s="7" t="str">
        <f>'Compras Import'!I358</f>
        <v/>
      </c>
      <c r="J358" s="7" t="str">
        <f>'Compras Import'!J358</f>
        <v/>
      </c>
      <c r="K358" s="7" t="str">
        <f>'Compras Import'!K358</f>
        <v/>
      </c>
      <c r="L358" s="7" t="str">
        <f>'Compras Import'!L358</f>
        <v/>
      </c>
      <c r="M358" s="7" t="str">
        <f>'Compras Import'!M358</f>
        <v/>
      </c>
      <c r="N358" s="7" t="str">
        <f>'Compras Import'!N358</f>
        <v/>
      </c>
      <c r="O358" s="7" t="str">
        <f>'Compras Import'!O358</f>
        <v/>
      </c>
      <c r="P358" s="7" t="str">
        <f>'Compras Import'!P358</f>
        <v/>
      </c>
      <c r="Q358" s="7" t="str">
        <f>'Compras Import'!Q358</f>
        <v/>
      </c>
    </row>
    <row r="359" ht="15.75" customHeight="1">
      <c r="A359" s="7" t="str">
        <f>'Compras Import'!A359</f>
        <v/>
      </c>
      <c r="B359" s="7" t="str">
        <f>'Compras Import'!B359</f>
        <v/>
      </c>
      <c r="C359" s="7" t="str">
        <f>'Compras Import'!C359</f>
        <v/>
      </c>
      <c r="D359" s="8" t="str">
        <f>'Compras Import'!D359</f>
        <v/>
      </c>
      <c r="E359" s="7" t="str">
        <f>'Compras Import'!E359</f>
        <v/>
      </c>
      <c r="F359" s="7" t="str">
        <f>'Compras Import'!F359</f>
        <v/>
      </c>
      <c r="G359" s="7" t="str">
        <f>'Compras Import'!G359</f>
        <v/>
      </c>
      <c r="H359" s="7" t="str">
        <f>'Compras Import'!H359</f>
        <v/>
      </c>
      <c r="I359" s="7" t="str">
        <f>'Compras Import'!I359</f>
        <v/>
      </c>
      <c r="J359" s="7" t="str">
        <f>'Compras Import'!J359</f>
        <v/>
      </c>
      <c r="K359" s="7" t="str">
        <f>'Compras Import'!K359</f>
        <v/>
      </c>
      <c r="L359" s="7" t="str">
        <f>'Compras Import'!L359</f>
        <v/>
      </c>
      <c r="M359" s="7" t="str">
        <f>'Compras Import'!M359</f>
        <v/>
      </c>
      <c r="N359" s="7" t="str">
        <f>'Compras Import'!N359</f>
        <v/>
      </c>
      <c r="O359" s="7" t="str">
        <f>'Compras Import'!O359</f>
        <v/>
      </c>
      <c r="P359" s="7" t="str">
        <f>'Compras Import'!P359</f>
        <v/>
      </c>
      <c r="Q359" s="7" t="str">
        <f>'Compras Import'!Q359</f>
        <v/>
      </c>
    </row>
    <row r="360" ht="15.75" customHeight="1">
      <c r="A360" s="7" t="str">
        <f>'Compras Import'!A360</f>
        <v/>
      </c>
      <c r="B360" s="7" t="str">
        <f>'Compras Import'!B360</f>
        <v/>
      </c>
      <c r="C360" s="7" t="str">
        <f>'Compras Import'!C360</f>
        <v/>
      </c>
      <c r="D360" s="8" t="str">
        <f>'Compras Import'!D360</f>
        <v/>
      </c>
      <c r="E360" s="7" t="str">
        <f>'Compras Import'!E360</f>
        <v/>
      </c>
      <c r="F360" s="7" t="str">
        <f>'Compras Import'!F360</f>
        <v/>
      </c>
      <c r="G360" s="7" t="str">
        <f>'Compras Import'!G360</f>
        <v/>
      </c>
      <c r="H360" s="7" t="str">
        <f>'Compras Import'!H360</f>
        <v/>
      </c>
      <c r="I360" s="7" t="str">
        <f>'Compras Import'!I360</f>
        <v/>
      </c>
      <c r="J360" s="7" t="str">
        <f>'Compras Import'!J360</f>
        <v/>
      </c>
      <c r="K360" s="7" t="str">
        <f>'Compras Import'!K360</f>
        <v/>
      </c>
      <c r="L360" s="7" t="str">
        <f>'Compras Import'!L360</f>
        <v/>
      </c>
      <c r="M360" s="7" t="str">
        <f>'Compras Import'!M360</f>
        <v/>
      </c>
      <c r="N360" s="7" t="str">
        <f>'Compras Import'!N360</f>
        <v/>
      </c>
      <c r="O360" s="7" t="str">
        <f>'Compras Import'!O360</f>
        <v/>
      </c>
      <c r="P360" s="7" t="str">
        <f>'Compras Import'!P360</f>
        <v/>
      </c>
      <c r="Q360" s="7" t="str">
        <f>'Compras Import'!Q360</f>
        <v/>
      </c>
    </row>
    <row r="361" ht="15.75" customHeight="1">
      <c r="A361" s="7" t="str">
        <f>'Compras Import'!A361</f>
        <v/>
      </c>
      <c r="B361" s="7" t="str">
        <f>'Compras Import'!B361</f>
        <v/>
      </c>
      <c r="C361" s="7" t="str">
        <f>'Compras Import'!C361</f>
        <v/>
      </c>
      <c r="D361" s="8" t="str">
        <f>'Compras Import'!D361</f>
        <v/>
      </c>
      <c r="E361" s="7" t="str">
        <f>'Compras Import'!E361</f>
        <v/>
      </c>
      <c r="F361" s="7" t="str">
        <f>'Compras Import'!F361</f>
        <v/>
      </c>
      <c r="G361" s="7" t="str">
        <f>'Compras Import'!G361</f>
        <v/>
      </c>
      <c r="H361" s="7" t="str">
        <f>'Compras Import'!H361</f>
        <v/>
      </c>
      <c r="I361" s="7" t="str">
        <f>'Compras Import'!I361</f>
        <v/>
      </c>
      <c r="J361" s="7" t="str">
        <f>'Compras Import'!J361</f>
        <v/>
      </c>
      <c r="K361" s="7" t="str">
        <f>'Compras Import'!K361</f>
        <v/>
      </c>
      <c r="L361" s="7" t="str">
        <f>'Compras Import'!L361</f>
        <v/>
      </c>
      <c r="M361" s="7" t="str">
        <f>'Compras Import'!M361</f>
        <v/>
      </c>
      <c r="N361" s="7" t="str">
        <f>'Compras Import'!N361</f>
        <v/>
      </c>
      <c r="O361" s="7" t="str">
        <f>'Compras Import'!O361</f>
        <v/>
      </c>
      <c r="P361" s="7" t="str">
        <f>'Compras Import'!P361</f>
        <v/>
      </c>
      <c r="Q361" s="7" t="str">
        <f>'Compras Import'!Q361</f>
        <v/>
      </c>
    </row>
    <row r="362" ht="15.75" customHeight="1">
      <c r="A362" s="7" t="str">
        <f>'Compras Import'!A362</f>
        <v/>
      </c>
      <c r="B362" s="7" t="str">
        <f>'Compras Import'!B362</f>
        <v/>
      </c>
      <c r="C362" s="7" t="str">
        <f>'Compras Import'!C362</f>
        <v/>
      </c>
      <c r="D362" s="8" t="str">
        <f>'Compras Import'!D362</f>
        <v/>
      </c>
      <c r="E362" s="7" t="str">
        <f>'Compras Import'!E362</f>
        <v/>
      </c>
      <c r="F362" s="7" t="str">
        <f>'Compras Import'!F362</f>
        <v/>
      </c>
      <c r="G362" s="7" t="str">
        <f>'Compras Import'!G362</f>
        <v/>
      </c>
      <c r="H362" s="7" t="str">
        <f>'Compras Import'!H362</f>
        <v/>
      </c>
      <c r="I362" s="7" t="str">
        <f>'Compras Import'!I362</f>
        <v/>
      </c>
      <c r="J362" s="7" t="str">
        <f>'Compras Import'!J362</f>
        <v/>
      </c>
      <c r="K362" s="7" t="str">
        <f>'Compras Import'!K362</f>
        <v/>
      </c>
      <c r="L362" s="7" t="str">
        <f>'Compras Import'!L362</f>
        <v/>
      </c>
      <c r="M362" s="7" t="str">
        <f>'Compras Import'!M362</f>
        <v/>
      </c>
      <c r="N362" s="7" t="str">
        <f>'Compras Import'!N362</f>
        <v/>
      </c>
      <c r="O362" s="7" t="str">
        <f>'Compras Import'!O362</f>
        <v/>
      </c>
      <c r="P362" s="7" t="str">
        <f>'Compras Import'!P362</f>
        <v/>
      </c>
      <c r="Q362" s="7" t="str">
        <f>'Compras Import'!Q362</f>
        <v/>
      </c>
    </row>
    <row r="363" ht="15.75" customHeight="1">
      <c r="A363" s="7" t="str">
        <f>'Compras Import'!A363</f>
        <v/>
      </c>
      <c r="B363" s="7" t="str">
        <f>'Compras Import'!B363</f>
        <v/>
      </c>
      <c r="C363" s="7" t="str">
        <f>'Compras Import'!C363</f>
        <v/>
      </c>
      <c r="D363" s="8" t="str">
        <f>'Compras Import'!D363</f>
        <v/>
      </c>
      <c r="E363" s="7" t="str">
        <f>'Compras Import'!E363</f>
        <v/>
      </c>
      <c r="F363" s="7" t="str">
        <f>'Compras Import'!F363</f>
        <v/>
      </c>
      <c r="G363" s="7" t="str">
        <f>'Compras Import'!G363</f>
        <v/>
      </c>
      <c r="H363" s="7" t="str">
        <f>'Compras Import'!H363</f>
        <v/>
      </c>
      <c r="I363" s="7" t="str">
        <f>'Compras Import'!I363</f>
        <v/>
      </c>
      <c r="J363" s="7" t="str">
        <f>'Compras Import'!J363</f>
        <v/>
      </c>
      <c r="K363" s="7" t="str">
        <f>'Compras Import'!K363</f>
        <v/>
      </c>
      <c r="L363" s="7" t="str">
        <f>'Compras Import'!L363</f>
        <v/>
      </c>
      <c r="M363" s="7" t="str">
        <f>'Compras Import'!M363</f>
        <v/>
      </c>
      <c r="N363" s="7" t="str">
        <f>'Compras Import'!N363</f>
        <v/>
      </c>
      <c r="O363" s="7" t="str">
        <f>'Compras Import'!O363</f>
        <v/>
      </c>
      <c r="P363" s="7" t="str">
        <f>'Compras Import'!P363</f>
        <v/>
      </c>
      <c r="Q363" s="7" t="str">
        <f>'Compras Import'!Q363</f>
        <v/>
      </c>
    </row>
    <row r="364" ht="15.75" customHeight="1">
      <c r="A364" s="7" t="str">
        <f>'Compras Import'!A364</f>
        <v/>
      </c>
      <c r="B364" s="7" t="str">
        <f>'Compras Import'!B364</f>
        <v/>
      </c>
      <c r="C364" s="7" t="str">
        <f>'Compras Import'!C364</f>
        <v/>
      </c>
      <c r="D364" s="8" t="str">
        <f>'Compras Import'!D364</f>
        <v/>
      </c>
      <c r="E364" s="7" t="str">
        <f>'Compras Import'!E364</f>
        <v/>
      </c>
      <c r="F364" s="7" t="str">
        <f>'Compras Import'!F364</f>
        <v/>
      </c>
      <c r="G364" s="7" t="str">
        <f>'Compras Import'!G364</f>
        <v/>
      </c>
      <c r="H364" s="7" t="str">
        <f>'Compras Import'!H364</f>
        <v/>
      </c>
      <c r="I364" s="7" t="str">
        <f>'Compras Import'!I364</f>
        <v/>
      </c>
      <c r="J364" s="7" t="str">
        <f>'Compras Import'!J364</f>
        <v/>
      </c>
      <c r="K364" s="7" t="str">
        <f>'Compras Import'!K364</f>
        <v/>
      </c>
      <c r="L364" s="7" t="str">
        <f>'Compras Import'!L364</f>
        <v/>
      </c>
      <c r="M364" s="7" t="str">
        <f>'Compras Import'!M364</f>
        <v/>
      </c>
      <c r="N364" s="7" t="str">
        <f>'Compras Import'!N364</f>
        <v/>
      </c>
      <c r="O364" s="7" t="str">
        <f>'Compras Import'!O364</f>
        <v/>
      </c>
      <c r="P364" s="7" t="str">
        <f>'Compras Import'!P364</f>
        <v/>
      </c>
      <c r="Q364" s="7" t="str">
        <f>'Compras Import'!Q364</f>
        <v/>
      </c>
    </row>
    <row r="365" ht="15.75" customHeight="1">
      <c r="A365" s="7" t="str">
        <f>'Compras Import'!A365</f>
        <v/>
      </c>
      <c r="B365" s="7" t="str">
        <f>'Compras Import'!B365</f>
        <v/>
      </c>
      <c r="C365" s="7" t="str">
        <f>'Compras Import'!C365</f>
        <v/>
      </c>
      <c r="D365" s="8" t="str">
        <f>'Compras Import'!D365</f>
        <v/>
      </c>
      <c r="E365" s="7" t="str">
        <f>'Compras Import'!E365</f>
        <v/>
      </c>
      <c r="F365" s="7" t="str">
        <f>'Compras Import'!F365</f>
        <v/>
      </c>
      <c r="G365" s="7" t="str">
        <f>'Compras Import'!G365</f>
        <v/>
      </c>
      <c r="H365" s="7" t="str">
        <f>'Compras Import'!H365</f>
        <v/>
      </c>
      <c r="I365" s="7" t="str">
        <f>'Compras Import'!I365</f>
        <v/>
      </c>
      <c r="J365" s="7" t="str">
        <f>'Compras Import'!J365</f>
        <v/>
      </c>
      <c r="K365" s="7" t="str">
        <f>'Compras Import'!K365</f>
        <v/>
      </c>
      <c r="L365" s="7" t="str">
        <f>'Compras Import'!L365</f>
        <v/>
      </c>
      <c r="M365" s="7" t="str">
        <f>'Compras Import'!M365</f>
        <v/>
      </c>
      <c r="N365" s="7" t="str">
        <f>'Compras Import'!N365</f>
        <v/>
      </c>
      <c r="O365" s="7" t="str">
        <f>'Compras Import'!O365</f>
        <v/>
      </c>
      <c r="P365" s="7" t="str">
        <f>'Compras Import'!P365</f>
        <v/>
      </c>
      <c r="Q365" s="7" t="str">
        <f>'Compras Import'!Q365</f>
        <v/>
      </c>
    </row>
    <row r="366" ht="15.75" customHeight="1">
      <c r="A366" s="7" t="str">
        <f>'Compras Import'!A366</f>
        <v/>
      </c>
      <c r="B366" s="7" t="str">
        <f>'Compras Import'!B366</f>
        <v/>
      </c>
      <c r="C366" s="7" t="str">
        <f>'Compras Import'!C366</f>
        <v/>
      </c>
      <c r="D366" s="8" t="str">
        <f>'Compras Import'!D366</f>
        <v/>
      </c>
      <c r="E366" s="7" t="str">
        <f>'Compras Import'!E366</f>
        <v/>
      </c>
      <c r="F366" s="7" t="str">
        <f>'Compras Import'!F366</f>
        <v/>
      </c>
      <c r="G366" s="7" t="str">
        <f>'Compras Import'!G366</f>
        <v/>
      </c>
      <c r="H366" s="7" t="str">
        <f>'Compras Import'!H366</f>
        <v/>
      </c>
      <c r="I366" s="7" t="str">
        <f>'Compras Import'!I366</f>
        <v/>
      </c>
      <c r="J366" s="7" t="str">
        <f>'Compras Import'!J366</f>
        <v/>
      </c>
      <c r="K366" s="7" t="str">
        <f>'Compras Import'!K366</f>
        <v/>
      </c>
      <c r="L366" s="7" t="str">
        <f>'Compras Import'!L366</f>
        <v/>
      </c>
      <c r="M366" s="7" t="str">
        <f>'Compras Import'!M366</f>
        <v/>
      </c>
      <c r="N366" s="7" t="str">
        <f>'Compras Import'!N366</f>
        <v/>
      </c>
      <c r="O366" s="7" t="str">
        <f>'Compras Import'!O366</f>
        <v/>
      </c>
      <c r="P366" s="7" t="str">
        <f>'Compras Import'!P366</f>
        <v/>
      </c>
      <c r="Q366" s="7" t="str">
        <f>'Compras Import'!Q366</f>
        <v/>
      </c>
    </row>
    <row r="367" ht="15.75" customHeight="1">
      <c r="A367" s="7" t="str">
        <f>'Compras Import'!A367</f>
        <v/>
      </c>
      <c r="B367" s="7" t="str">
        <f>'Compras Import'!B367</f>
        <v/>
      </c>
      <c r="C367" s="7" t="str">
        <f>'Compras Import'!C367</f>
        <v/>
      </c>
      <c r="D367" s="8" t="str">
        <f>'Compras Import'!D367</f>
        <v/>
      </c>
      <c r="E367" s="7" t="str">
        <f>'Compras Import'!E367</f>
        <v/>
      </c>
      <c r="F367" s="7" t="str">
        <f>'Compras Import'!F367</f>
        <v/>
      </c>
      <c r="G367" s="7" t="str">
        <f>'Compras Import'!G367</f>
        <v/>
      </c>
      <c r="H367" s="7" t="str">
        <f>'Compras Import'!H367</f>
        <v/>
      </c>
      <c r="I367" s="7" t="str">
        <f>'Compras Import'!I367</f>
        <v/>
      </c>
      <c r="J367" s="7" t="str">
        <f>'Compras Import'!J367</f>
        <v/>
      </c>
      <c r="K367" s="7" t="str">
        <f>'Compras Import'!K367</f>
        <v/>
      </c>
      <c r="L367" s="7" t="str">
        <f>'Compras Import'!L367</f>
        <v/>
      </c>
      <c r="M367" s="7" t="str">
        <f>'Compras Import'!M367</f>
        <v/>
      </c>
      <c r="N367" s="7" t="str">
        <f>'Compras Import'!N367</f>
        <v/>
      </c>
      <c r="O367" s="7" t="str">
        <f>'Compras Import'!O367</f>
        <v/>
      </c>
      <c r="P367" s="7" t="str">
        <f>'Compras Import'!P367</f>
        <v/>
      </c>
      <c r="Q367" s="7" t="str">
        <f>'Compras Import'!Q367</f>
        <v/>
      </c>
    </row>
    <row r="368" ht="15.75" customHeight="1">
      <c r="A368" s="7" t="str">
        <f>'Compras Import'!A368</f>
        <v/>
      </c>
      <c r="B368" s="7" t="str">
        <f>'Compras Import'!B368</f>
        <v/>
      </c>
      <c r="C368" s="7" t="str">
        <f>'Compras Import'!C368</f>
        <v/>
      </c>
      <c r="D368" s="8" t="str">
        <f>'Compras Import'!D368</f>
        <v/>
      </c>
      <c r="E368" s="7" t="str">
        <f>'Compras Import'!E368</f>
        <v/>
      </c>
      <c r="F368" s="7" t="str">
        <f>'Compras Import'!F368</f>
        <v/>
      </c>
      <c r="G368" s="7" t="str">
        <f>'Compras Import'!G368</f>
        <v/>
      </c>
      <c r="H368" s="7" t="str">
        <f>'Compras Import'!H368</f>
        <v/>
      </c>
      <c r="I368" s="7" t="str">
        <f>'Compras Import'!I368</f>
        <v/>
      </c>
      <c r="J368" s="7" t="str">
        <f>'Compras Import'!J368</f>
        <v/>
      </c>
      <c r="K368" s="7" t="str">
        <f>'Compras Import'!K368</f>
        <v/>
      </c>
      <c r="L368" s="7" t="str">
        <f>'Compras Import'!L368</f>
        <v/>
      </c>
      <c r="M368" s="7" t="str">
        <f>'Compras Import'!M368</f>
        <v/>
      </c>
      <c r="N368" s="7" t="str">
        <f>'Compras Import'!N368</f>
        <v/>
      </c>
      <c r="O368" s="7" t="str">
        <f>'Compras Import'!O368</f>
        <v/>
      </c>
      <c r="P368" s="7" t="str">
        <f>'Compras Import'!P368</f>
        <v/>
      </c>
      <c r="Q368" s="7" t="str">
        <f>'Compras Import'!Q368</f>
        <v/>
      </c>
    </row>
    <row r="369" ht="15.75" customHeight="1">
      <c r="A369" s="7" t="str">
        <f>'Compras Import'!A369</f>
        <v/>
      </c>
      <c r="B369" s="7" t="str">
        <f>'Compras Import'!B369</f>
        <v/>
      </c>
      <c r="C369" s="7" t="str">
        <f>'Compras Import'!C369</f>
        <v/>
      </c>
      <c r="D369" s="8" t="str">
        <f>'Compras Import'!D369</f>
        <v/>
      </c>
      <c r="E369" s="7" t="str">
        <f>'Compras Import'!E369</f>
        <v/>
      </c>
      <c r="F369" s="7" t="str">
        <f>'Compras Import'!F369</f>
        <v/>
      </c>
      <c r="G369" s="7" t="str">
        <f>'Compras Import'!G369</f>
        <v/>
      </c>
      <c r="H369" s="7" t="str">
        <f>'Compras Import'!H369</f>
        <v/>
      </c>
      <c r="I369" s="7" t="str">
        <f>'Compras Import'!I369</f>
        <v/>
      </c>
      <c r="J369" s="7" t="str">
        <f>'Compras Import'!J369</f>
        <v/>
      </c>
      <c r="K369" s="7" t="str">
        <f>'Compras Import'!K369</f>
        <v/>
      </c>
      <c r="L369" s="7" t="str">
        <f>'Compras Import'!L369</f>
        <v/>
      </c>
      <c r="M369" s="7" t="str">
        <f>'Compras Import'!M369</f>
        <v/>
      </c>
      <c r="N369" s="7" t="str">
        <f>'Compras Import'!N369</f>
        <v/>
      </c>
      <c r="O369" s="7" t="str">
        <f>'Compras Import'!O369</f>
        <v/>
      </c>
      <c r="P369" s="7" t="str">
        <f>'Compras Import'!P369</f>
        <v/>
      </c>
      <c r="Q369" s="7" t="str">
        <f>'Compras Import'!Q369</f>
        <v/>
      </c>
    </row>
    <row r="370" ht="15.75" customHeight="1">
      <c r="A370" s="7" t="str">
        <f>'Compras Import'!A370</f>
        <v/>
      </c>
      <c r="B370" s="7" t="str">
        <f>'Compras Import'!B370</f>
        <v/>
      </c>
      <c r="C370" s="7" t="str">
        <f>'Compras Import'!C370</f>
        <v/>
      </c>
      <c r="D370" s="8" t="str">
        <f>'Compras Import'!D370</f>
        <v/>
      </c>
      <c r="E370" s="7" t="str">
        <f>'Compras Import'!E370</f>
        <v/>
      </c>
      <c r="F370" s="7" t="str">
        <f>'Compras Import'!F370</f>
        <v/>
      </c>
      <c r="G370" s="7" t="str">
        <f>'Compras Import'!G370</f>
        <v/>
      </c>
      <c r="H370" s="7" t="str">
        <f>'Compras Import'!H370</f>
        <v/>
      </c>
      <c r="I370" s="7" t="str">
        <f>'Compras Import'!I370</f>
        <v/>
      </c>
      <c r="J370" s="7" t="str">
        <f>'Compras Import'!J370</f>
        <v/>
      </c>
      <c r="K370" s="7" t="str">
        <f>'Compras Import'!K370</f>
        <v/>
      </c>
      <c r="L370" s="7" t="str">
        <f>'Compras Import'!L370</f>
        <v/>
      </c>
      <c r="M370" s="7" t="str">
        <f>'Compras Import'!M370</f>
        <v/>
      </c>
      <c r="N370" s="7" t="str">
        <f>'Compras Import'!N370</f>
        <v/>
      </c>
      <c r="O370" s="7" t="str">
        <f>'Compras Import'!O370</f>
        <v/>
      </c>
      <c r="P370" s="7" t="str">
        <f>'Compras Import'!P370</f>
        <v/>
      </c>
      <c r="Q370" s="7" t="str">
        <f>'Compras Import'!Q370</f>
        <v/>
      </c>
    </row>
    <row r="371" ht="15.75" customHeight="1">
      <c r="A371" s="7" t="str">
        <f>'Compras Import'!A371</f>
        <v/>
      </c>
      <c r="B371" s="7" t="str">
        <f>'Compras Import'!B371</f>
        <v/>
      </c>
      <c r="C371" s="7" t="str">
        <f>'Compras Import'!C371</f>
        <v/>
      </c>
      <c r="D371" s="8" t="str">
        <f>'Compras Import'!D371</f>
        <v/>
      </c>
      <c r="E371" s="7" t="str">
        <f>'Compras Import'!E371</f>
        <v/>
      </c>
      <c r="F371" s="7" t="str">
        <f>'Compras Import'!F371</f>
        <v/>
      </c>
      <c r="G371" s="7" t="str">
        <f>'Compras Import'!G371</f>
        <v/>
      </c>
      <c r="H371" s="7" t="str">
        <f>'Compras Import'!H371</f>
        <v/>
      </c>
      <c r="I371" s="7" t="str">
        <f>'Compras Import'!I371</f>
        <v/>
      </c>
      <c r="J371" s="7" t="str">
        <f>'Compras Import'!J371</f>
        <v/>
      </c>
      <c r="K371" s="7" t="str">
        <f>'Compras Import'!K371</f>
        <v/>
      </c>
      <c r="L371" s="7" t="str">
        <f>'Compras Import'!L371</f>
        <v/>
      </c>
      <c r="M371" s="7" t="str">
        <f>'Compras Import'!M371</f>
        <v/>
      </c>
      <c r="N371" s="7" t="str">
        <f>'Compras Import'!N371</f>
        <v/>
      </c>
      <c r="O371" s="7" t="str">
        <f>'Compras Import'!O371</f>
        <v/>
      </c>
      <c r="P371" s="7" t="str">
        <f>'Compras Import'!P371</f>
        <v/>
      </c>
      <c r="Q371" s="7" t="str">
        <f>'Compras Import'!Q371</f>
        <v/>
      </c>
    </row>
    <row r="372" ht="15.75" customHeight="1">
      <c r="A372" s="7" t="str">
        <f>'Compras Import'!A372</f>
        <v/>
      </c>
      <c r="B372" s="7" t="str">
        <f>'Compras Import'!B372</f>
        <v/>
      </c>
      <c r="C372" s="7" t="str">
        <f>'Compras Import'!C372</f>
        <v/>
      </c>
      <c r="D372" s="8" t="str">
        <f>'Compras Import'!D372</f>
        <v/>
      </c>
      <c r="E372" s="7" t="str">
        <f>'Compras Import'!E372</f>
        <v/>
      </c>
      <c r="F372" s="7" t="str">
        <f>'Compras Import'!F372</f>
        <v/>
      </c>
      <c r="G372" s="7" t="str">
        <f>'Compras Import'!G372</f>
        <v/>
      </c>
      <c r="H372" s="7" t="str">
        <f>'Compras Import'!H372</f>
        <v/>
      </c>
      <c r="I372" s="7" t="str">
        <f>'Compras Import'!I372</f>
        <v/>
      </c>
      <c r="J372" s="7" t="str">
        <f>'Compras Import'!J372</f>
        <v/>
      </c>
      <c r="K372" s="7" t="str">
        <f>'Compras Import'!K372</f>
        <v/>
      </c>
      <c r="L372" s="7" t="str">
        <f>'Compras Import'!L372</f>
        <v/>
      </c>
      <c r="M372" s="7" t="str">
        <f>'Compras Import'!M372</f>
        <v/>
      </c>
      <c r="N372" s="7" t="str">
        <f>'Compras Import'!N372</f>
        <v/>
      </c>
      <c r="O372" s="7" t="str">
        <f>'Compras Import'!O372</f>
        <v/>
      </c>
      <c r="P372" s="7" t="str">
        <f>'Compras Import'!P372</f>
        <v/>
      </c>
      <c r="Q372" s="7" t="str">
        <f>'Compras Import'!Q372</f>
        <v/>
      </c>
    </row>
    <row r="373" ht="15.75" customHeight="1">
      <c r="A373" s="7" t="str">
        <f>'Compras Import'!A373</f>
        <v/>
      </c>
      <c r="B373" s="7" t="str">
        <f>'Compras Import'!B373</f>
        <v/>
      </c>
      <c r="C373" s="7" t="str">
        <f>'Compras Import'!C373</f>
        <v/>
      </c>
      <c r="D373" s="8" t="str">
        <f>'Compras Import'!D373</f>
        <v/>
      </c>
      <c r="E373" s="7" t="str">
        <f>'Compras Import'!E373</f>
        <v/>
      </c>
      <c r="F373" s="7" t="str">
        <f>'Compras Import'!F373</f>
        <v/>
      </c>
      <c r="G373" s="7" t="str">
        <f>'Compras Import'!G373</f>
        <v/>
      </c>
      <c r="H373" s="7" t="str">
        <f>'Compras Import'!H373</f>
        <v/>
      </c>
      <c r="I373" s="7" t="str">
        <f>'Compras Import'!I373</f>
        <v/>
      </c>
      <c r="J373" s="7" t="str">
        <f>'Compras Import'!J373</f>
        <v/>
      </c>
      <c r="K373" s="7" t="str">
        <f>'Compras Import'!K373</f>
        <v/>
      </c>
      <c r="L373" s="7" t="str">
        <f>'Compras Import'!L373</f>
        <v/>
      </c>
      <c r="M373" s="7" t="str">
        <f>'Compras Import'!M373</f>
        <v/>
      </c>
      <c r="N373" s="7" t="str">
        <f>'Compras Import'!N373</f>
        <v/>
      </c>
      <c r="O373" s="7" t="str">
        <f>'Compras Import'!O373</f>
        <v/>
      </c>
      <c r="P373" s="7" t="str">
        <f>'Compras Import'!P373</f>
        <v/>
      </c>
      <c r="Q373" s="7" t="str">
        <f>'Compras Import'!Q373</f>
        <v/>
      </c>
    </row>
    <row r="374" ht="15.75" customHeight="1">
      <c r="A374" s="7" t="str">
        <f>'Compras Import'!A374</f>
        <v/>
      </c>
      <c r="B374" s="7" t="str">
        <f>'Compras Import'!B374</f>
        <v/>
      </c>
      <c r="C374" s="7" t="str">
        <f>'Compras Import'!C374</f>
        <v/>
      </c>
      <c r="D374" s="8" t="str">
        <f>'Compras Import'!D374</f>
        <v/>
      </c>
      <c r="E374" s="7" t="str">
        <f>'Compras Import'!E374</f>
        <v/>
      </c>
      <c r="F374" s="7" t="str">
        <f>'Compras Import'!F374</f>
        <v/>
      </c>
      <c r="G374" s="7" t="str">
        <f>'Compras Import'!G374</f>
        <v/>
      </c>
      <c r="H374" s="7" t="str">
        <f>'Compras Import'!H374</f>
        <v/>
      </c>
      <c r="I374" s="7" t="str">
        <f>'Compras Import'!I374</f>
        <v/>
      </c>
      <c r="J374" s="7" t="str">
        <f>'Compras Import'!J374</f>
        <v/>
      </c>
      <c r="K374" s="7" t="str">
        <f>'Compras Import'!K374</f>
        <v/>
      </c>
      <c r="L374" s="7" t="str">
        <f>'Compras Import'!L374</f>
        <v/>
      </c>
      <c r="M374" s="7" t="str">
        <f>'Compras Import'!M374</f>
        <v/>
      </c>
      <c r="N374" s="7" t="str">
        <f>'Compras Import'!N374</f>
        <v/>
      </c>
      <c r="O374" s="7" t="str">
        <f>'Compras Import'!O374</f>
        <v/>
      </c>
      <c r="P374" s="7" t="str">
        <f>'Compras Import'!P374</f>
        <v/>
      </c>
      <c r="Q374" s="7" t="str">
        <f>'Compras Import'!Q374</f>
        <v/>
      </c>
    </row>
    <row r="375" ht="15.75" customHeight="1">
      <c r="A375" s="7" t="str">
        <f>'Compras Import'!A375</f>
        <v/>
      </c>
      <c r="B375" s="7" t="str">
        <f>'Compras Import'!B375</f>
        <v/>
      </c>
      <c r="C375" s="7" t="str">
        <f>'Compras Import'!C375</f>
        <v/>
      </c>
      <c r="D375" s="8" t="str">
        <f>'Compras Import'!D375</f>
        <v/>
      </c>
      <c r="E375" s="7" t="str">
        <f>'Compras Import'!E375</f>
        <v/>
      </c>
      <c r="F375" s="7" t="str">
        <f>'Compras Import'!F375</f>
        <v/>
      </c>
      <c r="G375" s="7" t="str">
        <f>'Compras Import'!G375</f>
        <v/>
      </c>
      <c r="H375" s="7" t="str">
        <f>'Compras Import'!H375</f>
        <v/>
      </c>
      <c r="I375" s="7" t="str">
        <f>'Compras Import'!I375</f>
        <v/>
      </c>
      <c r="J375" s="7" t="str">
        <f>'Compras Import'!J375</f>
        <v/>
      </c>
      <c r="K375" s="7" t="str">
        <f>'Compras Import'!K375</f>
        <v/>
      </c>
      <c r="L375" s="7" t="str">
        <f>'Compras Import'!L375</f>
        <v/>
      </c>
      <c r="M375" s="7" t="str">
        <f>'Compras Import'!M375</f>
        <v/>
      </c>
      <c r="N375" s="7" t="str">
        <f>'Compras Import'!N375</f>
        <v/>
      </c>
      <c r="O375" s="7" t="str">
        <f>'Compras Import'!O375</f>
        <v/>
      </c>
      <c r="P375" s="7" t="str">
        <f>'Compras Import'!P375</f>
        <v/>
      </c>
      <c r="Q375" s="7" t="str">
        <f>'Compras Import'!Q375</f>
        <v/>
      </c>
    </row>
    <row r="376" ht="15.75" customHeight="1">
      <c r="A376" s="7" t="str">
        <f>'Compras Import'!A376</f>
        <v/>
      </c>
      <c r="B376" s="7" t="str">
        <f>'Compras Import'!B376</f>
        <v/>
      </c>
      <c r="C376" s="7" t="str">
        <f>'Compras Import'!C376</f>
        <v/>
      </c>
      <c r="D376" s="8" t="str">
        <f>'Compras Import'!D376</f>
        <v/>
      </c>
      <c r="E376" s="7" t="str">
        <f>'Compras Import'!E376</f>
        <v/>
      </c>
      <c r="F376" s="7" t="str">
        <f>'Compras Import'!F376</f>
        <v/>
      </c>
      <c r="G376" s="7" t="str">
        <f>'Compras Import'!G376</f>
        <v/>
      </c>
      <c r="H376" s="7" t="str">
        <f>'Compras Import'!H376</f>
        <v/>
      </c>
      <c r="I376" s="7" t="str">
        <f>'Compras Import'!I376</f>
        <v/>
      </c>
      <c r="J376" s="7" t="str">
        <f>'Compras Import'!J376</f>
        <v/>
      </c>
      <c r="K376" s="7" t="str">
        <f>'Compras Import'!K376</f>
        <v/>
      </c>
      <c r="L376" s="7" t="str">
        <f>'Compras Import'!L376</f>
        <v/>
      </c>
      <c r="M376" s="7" t="str">
        <f>'Compras Import'!M376</f>
        <v/>
      </c>
      <c r="N376" s="7" t="str">
        <f>'Compras Import'!N376</f>
        <v/>
      </c>
      <c r="O376" s="7" t="str">
        <f>'Compras Import'!O376</f>
        <v/>
      </c>
      <c r="P376" s="7" t="str">
        <f>'Compras Import'!P376</f>
        <v/>
      </c>
      <c r="Q376" s="7" t="str">
        <f>'Compras Import'!Q376</f>
        <v/>
      </c>
    </row>
    <row r="377" ht="15.75" customHeight="1">
      <c r="A377" s="7" t="str">
        <f>'Compras Import'!A377</f>
        <v/>
      </c>
      <c r="B377" s="7" t="str">
        <f>'Compras Import'!B377</f>
        <v/>
      </c>
      <c r="C377" s="7" t="str">
        <f>'Compras Import'!C377</f>
        <v/>
      </c>
      <c r="D377" s="8" t="str">
        <f>'Compras Import'!D377</f>
        <v/>
      </c>
      <c r="E377" s="7" t="str">
        <f>'Compras Import'!E377</f>
        <v/>
      </c>
      <c r="F377" s="7" t="str">
        <f>'Compras Import'!F377</f>
        <v/>
      </c>
      <c r="G377" s="7" t="str">
        <f>'Compras Import'!G377</f>
        <v/>
      </c>
      <c r="H377" s="7" t="str">
        <f>'Compras Import'!H377</f>
        <v/>
      </c>
      <c r="I377" s="7" t="str">
        <f>'Compras Import'!I377</f>
        <v/>
      </c>
      <c r="J377" s="7" t="str">
        <f>'Compras Import'!J377</f>
        <v/>
      </c>
      <c r="K377" s="7" t="str">
        <f>'Compras Import'!K377</f>
        <v/>
      </c>
      <c r="L377" s="7" t="str">
        <f>'Compras Import'!L377</f>
        <v/>
      </c>
      <c r="M377" s="7" t="str">
        <f>'Compras Import'!M377</f>
        <v/>
      </c>
      <c r="N377" s="7" t="str">
        <f>'Compras Import'!N377</f>
        <v/>
      </c>
      <c r="O377" s="7" t="str">
        <f>'Compras Import'!O377</f>
        <v/>
      </c>
      <c r="P377" s="7" t="str">
        <f>'Compras Import'!P377</f>
        <v/>
      </c>
      <c r="Q377" s="7" t="str">
        <f>'Compras Import'!Q377</f>
        <v/>
      </c>
    </row>
    <row r="378" ht="15.75" customHeight="1">
      <c r="A378" s="7" t="str">
        <f>'Compras Import'!A378</f>
        <v/>
      </c>
      <c r="B378" s="7" t="str">
        <f>'Compras Import'!B378</f>
        <v/>
      </c>
      <c r="C378" s="7" t="str">
        <f>'Compras Import'!C378</f>
        <v/>
      </c>
      <c r="D378" s="8" t="str">
        <f>'Compras Import'!D378</f>
        <v/>
      </c>
      <c r="E378" s="7" t="str">
        <f>'Compras Import'!E378</f>
        <v/>
      </c>
      <c r="F378" s="7" t="str">
        <f>'Compras Import'!F378</f>
        <v/>
      </c>
      <c r="G378" s="7" t="str">
        <f>'Compras Import'!G378</f>
        <v/>
      </c>
      <c r="H378" s="7" t="str">
        <f>'Compras Import'!H378</f>
        <v/>
      </c>
      <c r="I378" s="7" t="str">
        <f>'Compras Import'!I378</f>
        <v/>
      </c>
      <c r="J378" s="7" t="str">
        <f>'Compras Import'!J378</f>
        <v/>
      </c>
      <c r="K378" s="7" t="str">
        <f>'Compras Import'!K378</f>
        <v/>
      </c>
      <c r="L378" s="7" t="str">
        <f>'Compras Import'!L378</f>
        <v/>
      </c>
      <c r="M378" s="7" t="str">
        <f>'Compras Import'!M378</f>
        <v/>
      </c>
      <c r="N378" s="7" t="str">
        <f>'Compras Import'!N378</f>
        <v/>
      </c>
      <c r="O378" s="7" t="str">
        <f>'Compras Import'!O378</f>
        <v/>
      </c>
      <c r="P378" s="7" t="str">
        <f>'Compras Import'!P378</f>
        <v/>
      </c>
      <c r="Q378" s="7" t="str">
        <f>'Compras Import'!Q378</f>
        <v/>
      </c>
    </row>
    <row r="379" ht="15.75" customHeight="1">
      <c r="A379" s="7" t="str">
        <f>'Compras Import'!A379</f>
        <v/>
      </c>
      <c r="B379" s="7" t="str">
        <f>'Compras Import'!B379</f>
        <v/>
      </c>
      <c r="C379" s="7" t="str">
        <f>'Compras Import'!C379</f>
        <v/>
      </c>
      <c r="D379" s="8" t="str">
        <f>'Compras Import'!D379</f>
        <v/>
      </c>
      <c r="E379" s="7" t="str">
        <f>'Compras Import'!E379</f>
        <v/>
      </c>
      <c r="F379" s="7" t="str">
        <f>'Compras Import'!F379</f>
        <v/>
      </c>
      <c r="G379" s="7" t="str">
        <f>'Compras Import'!G379</f>
        <v/>
      </c>
      <c r="H379" s="7" t="str">
        <f>'Compras Import'!H379</f>
        <v/>
      </c>
      <c r="I379" s="7" t="str">
        <f>'Compras Import'!I379</f>
        <v/>
      </c>
      <c r="J379" s="7" t="str">
        <f>'Compras Import'!J379</f>
        <v/>
      </c>
      <c r="K379" s="7" t="str">
        <f>'Compras Import'!K379</f>
        <v/>
      </c>
      <c r="L379" s="7" t="str">
        <f>'Compras Import'!L379</f>
        <v/>
      </c>
      <c r="M379" s="7" t="str">
        <f>'Compras Import'!M379</f>
        <v/>
      </c>
      <c r="N379" s="7" t="str">
        <f>'Compras Import'!N379</f>
        <v/>
      </c>
      <c r="O379" s="7" t="str">
        <f>'Compras Import'!O379</f>
        <v/>
      </c>
      <c r="P379" s="7" t="str">
        <f>'Compras Import'!P379</f>
        <v/>
      </c>
      <c r="Q379" s="7" t="str">
        <f>'Compras Import'!Q379</f>
        <v/>
      </c>
    </row>
    <row r="380" ht="15.75" customHeight="1">
      <c r="A380" s="7" t="str">
        <f>'Compras Import'!A380</f>
        <v/>
      </c>
      <c r="B380" s="7" t="str">
        <f>'Compras Import'!B380</f>
        <v/>
      </c>
      <c r="C380" s="7" t="str">
        <f>'Compras Import'!C380</f>
        <v/>
      </c>
      <c r="D380" s="8" t="str">
        <f>'Compras Import'!D380</f>
        <v/>
      </c>
      <c r="E380" s="7" t="str">
        <f>'Compras Import'!E380</f>
        <v/>
      </c>
      <c r="F380" s="7" t="str">
        <f>'Compras Import'!F380</f>
        <v/>
      </c>
      <c r="G380" s="7" t="str">
        <f>'Compras Import'!G380</f>
        <v/>
      </c>
      <c r="H380" s="7" t="str">
        <f>'Compras Import'!H380</f>
        <v/>
      </c>
      <c r="I380" s="7" t="str">
        <f>'Compras Import'!I380</f>
        <v/>
      </c>
      <c r="J380" s="7" t="str">
        <f>'Compras Import'!J380</f>
        <v/>
      </c>
      <c r="K380" s="7" t="str">
        <f>'Compras Import'!K380</f>
        <v/>
      </c>
      <c r="L380" s="7" t="str">
        <f>'Compras Import'!L380</f>
        <v/>
      </c>
      <c r="M380" s="7" t="str">
        <f>'Compras Import'!M380</f>
        <v/>
      </c>
      <c r="N380" s="7" t="str">
        <f>'Compras Import'!N380</f>
        <v/>
      </c>
      <c r="O380" s="7" t="str">
        <f>'Compras Import'!O380</f>
        <v/>
      </c>
      <c r="P380" s="7" t="str">
        <f>'Compras Import'!P380</f>
        <v/>
      </c>
      <c r="Q380" s="7" t="str">
        <f>'Compras Import'!Q380</f>
        <v/>
      </c>
    </row>
    <row r="381" ht="15.75" customHeight="1">
      <c r="A381" s="7" t="str">
        <f>'Compras Import'!A381</f>
        <v/>
      </c>
      <c r="B381" s="7" t="str">
        <f>'Compras Import'!B381</f>
        <v/>
      </c>
      <c r="C381" s="7" t="str">
        <f>'Compras Import'!C381</f>
        <v/>
      </c>
      <c r="D381" s="8" t="str">
        <f>'Compras Import'!D381</f>
        <v/>
      </c>
      <c r="E381" s="7" t="str">
        <f>'Compras Import'!E381</f>
        <v/>
      </c>
      <c r="F381" s="7" t="str">
        <f>'Compras Import'!F381</f>
        <v/>
      </c>
      <c r="G381" s="7" t="str">
        <f>'Compras Import'!G381</f>
        <v/>
      </c>
      <c r="H381" s="7" t="str">
        <f>'Compras Import'!H381</f>
        <v/>
      </c>
      <c r="I381" s="7" t="str">
        <f>'Compras Import'!I381</f>
        <v/>
      </c>
      <c r="J381" s="7" t="str">
        <f>'Compras Import'!J381</f>
        <v/>
      </c>
      <c r="K381" s="7" t="str">
        <f>'Compras Import'!K381</f>
        <v/>
      </c>
      <c r="L381" s="7" t="str">
        <f>'Compras Import'!L381</f>
        <v/>
      </c>
      <c r="M381" s="7" t="str">
        <f>'Compras Import'!M381</f>
        <v/>
      </c>
      <c r="N381" s="7" t="str">
        <f>'Compras Import'!N381</f>
        <v/>
      </c>
      <c r="O381" s="7" t="str">
        <f>'Compras Import'!O381</f>
        <v/>
      </c>
      <c r="P381" s="7" t="str">
        <f>'Compras Import'!P381</f>
        <v/>
      </c>
      <c r="Q381" s="7" t="str">
        <f>'Compras Import'!Q381</f>
        <v/>
      </c>
    </row>
    <row r="382" ht="15.75" customHeight="1">
      <c r="A382" s="7" t="str">
        <f>'Compras Import'!A382</f>
        <v/>
      </c>
      <c r="B382" s="7" t="str">
        <f>'Compras Import'!B382</f>
        <v/>
      </c>
      <c r="C382" s="7" t="str">
        <f>'Compras Import'!C382</f>
        <v/>
      </c>
      <c r="D382" s="8" t="str">
        <f>'Compras Import'!D382</f>
        <v/>
      </c>
      <c r="E382" s="7" t="str">
        <f>'Compras Import'!E382</f>
        <v/>
      </c>
      <c r="F382" s="7" t="str">
        <f>'Compras Import'!F382</f>
        <v/>
      </c>
      <c r="G382" s="7" t="str">
        <f>'Compras Import'!G382</f>
        <v/>
      </c>
      <c r="H382" s="7" t="str">
        <f>'Compras Import'!H382</f>
        <v/>
      </c>
      <c r="I382" s="7" t="str">
        <f>'Compras Import'!I382</f>
        <v/>
      </c>
      <c r="J382" s="7" t="str">
        <f>'Compras Import'!J382</f>
        <v/>
      </c>
      <c r="K382" s="7" t="str">
        <f>'Compras Import'!K382</f>
        <v/>
      </c>
      <c r="L382" s="7" t="str">
        <f>'Compras Import'!L382</f>
        <v/>
      </c>
      <c r="M382" s="7" t="str">
        <f>'Compras Import'!M382</f>
        <v/>
      </c>
      <c r="N382" s="7" t="str">
        <f>'Compras Import'!N382</f>
        <v/>
      </c>
      <c r="O382" s="7" t="str">
        <f>'Compras Import'!O382</f>
        <v/>
      </c>
      <c r="P382" s="7" t="str">
        <f>'Compras Import'!P382</f>
        <v/>
      </c>
      <c r="Q382" s="7" t="str">
        <f>'Compras Import'!Q382</f>
        <v/>
      </c>
    </row>
    <row r="383" ht="15.75" customHeight="1">
      <c r="A383" s="7" t="str">
        <f>'Compras Import'!A383</f>
        <v/>
      </c>
      <c r="B383" s="7" t="str">
        <f>'Compras Import'!B383</f>
        <v/>
      </c>
      <c r="C383" s="7" t="str">
        <f>'Compras Import'!C383</f>
        <v/>
      </c>
      <c r="D383" s="8" t="str">
        <f>'Compras Import'!D383</f>
        <v/>
      </c>
      <c r="E383" s="7" t="str">
        <f>'Compras Import'!E383</f>
        <v/>
      </c>
      <c r="F383" s="7" t="str">
        <f>'Compras Import'!F383</f>
        <v/>
      </c>
      <c r="G383" s="7" t="str">
        <f>'Compras Import'!G383</f>
        <v/>
      </c>
      <c r="H383" s="7" t="str">
        <f>'Compras Import'!H383</f>
        <v/>
      </c>
      <c r="I383" s="7" t="str">
        <f>'Compras Import'!I383</f>
        <v/>
      </c>
      <c r="J383" s="7" t="str">
        <f>'Compras Import'!J383</f>
        <v/>
      </c>
      <c r="K383" s="7" t="str">
        <f>'Compras Import'!K383</f>
        <v/>
      </c>
      <c r="L383" s="7" t="str">
        <f>'Compras Import'!L383</f>
        <v/>
      </c>
      <c r="M383" s="7" t="str">
        <f>'Compras Import'!M383</f>
        <v/>
      </c>
      <c r="N383" s="7" t="str">
        <f>'Compras Import'!N383</f>
        <v/>
      </c>
      <c r="O383" s="7" t="str">
        <f>'Compras Import'!O383</f>
        <v/>
      </c>
      <c r="P383" s="7" t="str">
        <f>'Compras Import'!P383</f>
        <v/>
      </c>
      <c r="Q383" s="7" t="str">
        <f>'Compras Import'!Q383</f>
        <v/>
      </c>
    </row>
    <row r="384" ht="15.75" customHeight="1">
      <c r="A384" s="7" t="str">
        <f>'Compras Import'!A384</f>
        <v/>
      </c>
      <c r="B384" s="7" t="str">
        <f>'Compras Import'!B384</f>
        <v/>
      </c>
      <c r="C384" s="7" t="str">
        <f>'Compras Import'!C384</f>
        <v/>
      </c>
      <c r="D384" s="8" t="str">
        <f>'Compras Import'!D384</f>
        <v/>
      </c>
      <c r="E384" s="7" t="str">
        <f>'Compras Import'!E384</f>
        <v/>
      </c>
      <c r="F384" s="7" t="str">
        <f>'Compras Import'!F384</f>
        <v/>
      </c>
      <c r="G384" s="7" t="str">
        <f>'Compras Import'!G384</f>
        <v/>
      </c>
      <c r="H384" s="7" t="str">
        <f>'Compras Import'!H384</f>
        <v/>
      </c>
      <c r="I384" s="7" t="str">
        <f>'Compras Import'!I384</f>
        <v/>
      </c>
      <c r="J384" s="7" t="str">
        <f>'Compras Import'!J384</f>
        <v/>
      </c>
      <c r="K384" s="7" t="str">
        <f>'Compras Import'!K384</f>
        <v/>
      </c>
      <c r="L384" s="7" t="str">
        <f>'Compras Import'!L384</f>
        <v/>
      </c>
      <c r="M384" s="7" t="str">
        <f>'Compras Import'!M384</f>
        <v/>
      </c>
      <c r="N384" s="7" t="str">
        <f>'Compras Import'!N384</f>
        <v/>
      </c>
      <c r="O384" s="7" t="str">
        <f>'Compras Import'!O384</f>
        <v/>
      </c>
      <c r="P384" s="7" t="str">
        <f>'Compras Import'!P384</f>
        <v/>
      </c>
      <c r="Q384" s="7" t="str">
        <f>'Compras Import'!Q384</f>
        <v/>
      </c>
    </row>
    <row r="385" ht="15.75" customHeight="1">
      <c r="A385" s="7" t="str">
        <f>'Compras Import'!A385</f>
        <v/>
      </c>
      <c r="B385" s="7" t="str">
        <f>'Compras Import'!B385</f>
        <v/>
      </c>
      <c r="C385" s="7" t="str">
        <f>'Compras Import'!C385</f>
        <v/>
      </c>
      <c r="D385" s="8" t="str">
        <f>'Compras Import'!D385</f>
        <v/>
      </c>
      <c r="E385" s="7" t="str">
        <f>'Compras Import'!E385</f>
        <v/>
      </c>
      <c r="F385" s="7" t="str">
        <f>'Compras Import'!F385</f>
        <v/>
      </c>
      <c r="G385" s="7" t="str">
        <f>'Compras Import'!G385</f>
        <v/>
      </c>
      <c r="H385" s="7" t="str">
        <f>'Compras Import'!H385</f>
        <v/>
      </c>
      <c r="I385" s="7" t="str">
        <f>'Compras Import'!I385</f>
        <v/>
      </c>
      <c r="J385" s="7" t="str">
        <f>'Compras Import'!J385</f>
        <v/>
      </c>
      <c r="K385" s="7" t="str">
        <f>'Compras Import'!K385</f>
        <v/>
      </c>
      <c r="L385" s="7" t="str">
        <f>'Compras Import'!L385</f>
        <v/>
      </c>
      <c r="M385" s="7" t="str">
        <f>'Compras Import'!M385</f>
        <v/>
      </c>
      <c r="N385" s="7" t="str">
        <f>'Compras Import'!N385</f>
        <v/>
      </c>
      <c r="O385" s="7" t="str">
        <f>'Compras Import'!O385</f>
        <v/>
      </c>
      <c r="P385" s="7" t="str">
        <f>'Compras Import'!P385</f>
        <v/>
      </c>
      <c r="Q385" s="7" t="str">
        <f>'Compras Import'!Q385</f>
        <v/>
      </c>
    </row>
    <row r="386" ht="15.75" customHeight="1">
      <c r="A386" s="7" t="str">
        <f>'Compras Import'!A386</f>
        <v/>
      </c>
      <c r="B386" s="7" t="str">
        <f>'Compras Import'!B386</f>
        <v/>
      </c>
      <c r="C386" s="7" t="str">
        <f>'Compras Import'!C386</f>
        <v/>
      </c>
      <c r="D386" s="8" t="str">
        <f>'Compras Import'!D386</f>
        <v/>
      </c>
      <c r="E386" s="7" t="str">
        <f>'Compras Import'!E386</f>
        <v/>
      </c>
      <c r="F386" s="7" t="str">
        <f>'Compras Import'!F386</f>
        <v/>
      </c>
      <c r="G386" s="7" t="str">
        <f>'Compras Import'!G386</f>
        <v/>
      </c>
      <c r="H386" s="7" t="str">
        <f>'Compras Import'!H386</f>
        <v/>
      </c>
      <c r="I386" s="7" t="str">
        <f>'Compras Import'!I386</f>
        <v/>
      </c>
      <c r="J386" s="7" t="str">
        <f>'Compras Import'!J386</f>
        <v/>
      </c>
      <c r="K386" s="7" t="str">
        <f>'Compras Import'!K386</f>
        <v/>
      </c>
      <c r="L386" s="7" t="str">
        <f>'Compras Import'!L386</f>
        <v/>
      </c>
      <c r="M386" s="7" t="str">
        <f>'Compras Import'!M386</f>
        <v/>
      </c>
      <c r="N386" s="7" t="str">
        <f>'Compras Import'!N386</f>
        <v/>
      </c>
      <c r="O386" s="7" t="str">
        <f>'Compras Import'!O386</f>
        <v/>
      </c>
      <c r="P386" s="7" t="str">
        <f>'Compras Import'!P386</f>
        <v/>
      </c>
      <c r="Q386" s="7" t="str">
        <f>'Compras Import'!Q386</f>
        <v/>
      </c>
    </row>
    <row r="387" ht="15.75" customHeight="1">
      <c r="A387" s="7" t="str">
        <f>'Compras Import'!A387</f>
        <v/>
      </c>
      <c r="B387" s="7" t="str">
        <f>'Compras Import'!B387</f>
        <v/>
      </c>
      <c r="C387" s="7" t="str">
        <f>'Compras Import'!C387</f>
        <v/>
      </c>
      <c r="D387" s="8" t="str">
        <f>'Compras Import'!D387</f>
        <v/>
      </c>
      <c r="E387" s="7" t="str">
        <f>'Compras Import'!E387</f>
        <v/>
      </c>
      <c r="F387" s="7" t="str">
        <f>'Compras Import'!F387</f>
        <v/>
      </c>
      <c r="G387" s="7" t="str">
        <f>'Compras Import'!G387</f>
        <v/>
      </c>
      <c r="H387" s="7" t="str">
        <f>'Compras Import'!H387</f>
        <v/>
      </c>
      <c r="I387" s="7" t="str">
        <f>'Compras Import'!I387</f>
        <v/>
      </c>
      <c r="J387" s="7" t="str">
        <f>'Compras Import'!J387</f>
        <v/>
      </c>
      <c r="K387" s="7" t="str">
        <f>'Compras Import'!K387</f>
        <v/>
      </c>
      <c r="L387" s="7" t="str">
        <f>'Compras Import'!L387</f>
        <v/>
      </c>
      <c r="M387" s="7" t="str">
        <f>'Compras Import'!M387</f>
        <v/>
      </c>
      <c r="N387" s="7" t="str">
        <f>'Compras Import'!N387</f>
        <v/>
      </c>
      <c r="O387" s="7" t="str">
        <f>'Compras Import'!O387</f>
        <v/>
      </c>
      <c r="P387" s="7" t="str">
        <f>'Compras Import'!P387</f>
        <v/>
      </c>
      <c r="Q387" s="7" t="str">
        <f>'Compras Import'!Q387</f>
        <v/>
      </c>
    </row>
    <row r="388" ht="15.75" customHeight="1">
      <c r="A388" s="7" t="str">
        <f>'Compras Import'!A388</f>
        <v/>
      </c>
      <c r="B388" s="7" t="str">
        <f>'Compras Import'!B388</f>
        <v/>
      </c>
      <c r="C388" s="7" t="str">
        <f>'Compras Import'!C388</f>
        <v/>
      </c>
      <c r="D388" s="8" t="str">
        <f>'Compras Import'!D388</f>
        <v/>
      </c>
      <c r="E388" s="7" t="str">
        <f>'Compras Import'!E388</f>
        <v/>
      </c>
      <c r="F388" s="7" t="str">
        <f>'Compras Import'!F388</f>
        <v/>
      </c>
      <c r="G388" s="7" t="str">
        <f>'Compras Import'!G388</f>
        <v/>
      </c>
      <c r="H388" s="7" t="str">
        <f>'Compras Import'!H388</f>
        <v/>
      </c>
      <c r="I388" s="7" t="str">
        <f>'Compras Import'!I388</f>
        <v/>
      </c>
      <c r="J388" s="7" t="str">
        <f>'Compras Import'!J388</f>
        <v/>
      </c>
      <c r="K388" s="7" t="str">
        <f>'Compras Import'!K388</f>
        <v/>
      </c>
      <c r="L388" s="7" t="str">
        <f>'Compras Import'!L388</f>
        <v/>
      </c>
      <c r="M388" s="7" t="str">
        <f>'Compras Import'!M388</f>
        <v/>
      </c>
      <c r="N388" s="7" t="str">
        <f>'Compras Import'!N388</f>
        <v/>
      </c>
      <c r="O388" s="7" t="str">
        <f>'Compras Import'!O388</f>
        <v/>
      </c>
      <c r="P388" s="7" t="str">
        <f>'Compras Import'!P388</f>
        <v/>
      </c>
      <c r="Q388" s="7" t="str">
        <f>'Compras Import'!Q388</f>
        <v/>
      </c>
    </row>
    <row r="389" ht="15.75" customHeight="1">
      <c r="A389" s="7" t="str">
        <f>'Compras Import'!A389</f>
        <v/>
      </c>
      <c r="B389" s="7" t="str">
        <f>'Compras Import'!B389</f>
        <v/>
      </c>
      <c r="C389" s="7" t="str">
        <f>'Compras Import'!C389</f>
        <v/>
      </c>
      <c r="D389" s="8" t="str">
        <f>'Compras Import'!D389</f>
        <v/>
      </c>
      <c r="E389" s="7" t="str">
        <f>'Compras Import'!E389</f>
        <v/>
      </c>
      <c r="F389" s="7" t="str">
        <f>'Compras Import'!F389</f>
        <v/>
      </c>
      <c r="G389" s="7" t="str">
        <f>'Compras Import'!G389</f>
        <v/>
      </c>
      <c r="H389" s="7" t="str">
        <f>'Compras Import'!H389</f>
        <v/>
      </c>
      <c r="I389" s="7" t="str">
        <f>'Compras Import'!I389</f>
        <v/>
      </c>
      <c r="J389" s="7" t="str">
        <f>'Compras Import'!J389</f>
        <v/>
      </c>
      <c r="K389" s="7" t="str">
        <f>'Compras Import'!K389</f>
        <v/>
      </c>
      <c r="L389" s="7" t="str">
        <f>'Compras Import'!L389</f>
        <v/>
      </c>
      <c r="M389" s="7" t="str">
        <f>'Compras Import'!M389</f>
        <v/>
      </c>
      <c r="N389" s="7" t="str">
        <f>'Compras Import'!N389</f>
        <v/>
      </c>
      <c r="O389" s="7" t="str">
        <f>'Compras Import'!O389</f>
        <v/>
      </c>
      <c r="P389" s="7" t="str">
        <f>'Compras Import'!P389</f>
        <v/>
      </c>
      <c r="Q389" s="7" t="str">
        <f>'Compras Import'!Q389</f>
        <v/>
      </c>
    </row>
    <row r="390" ht="15.75" customHeight="1">
      <c r="A390" s="7" t="str">
        <f>'Compras Import'!A390</f>
        <v/>
      </c>
      <c r="B390" s="7" t="str">
        <f>'Compras Import'!B390</f>
        <v/>
      </c>
      <c r="C390" s="7" t="str">
        <f>'Compras Import'!C390</f>
        <v/>
      </c>
      <c r="D390" s="8" t="str">
        <f>'Compras Import'!D390</f>
        <v/>
      </c>
      <c r="E390" s="7" t="str">
        <f>'Compras Import'!E390</f>
        <v/>
      </c>
      <c r="F390" s="7" t="str">
        <f>'Compras Import'!F390</f>
        <v/>
      </c>
      <c r="G390" s="7" t="str">
        <f>'Compras Import'!G390</f>
        <v/>
      </c>
      <c r="H390" s="7" t="str">
        <f>'Compras Import'!H390</f>
        <v/>
      </c>
      <c r="I390" s="7" t="str">
        <f>'Compras Import'!I390</f>
        <v/>
      </c>
      <c r="J390" s="7" t="str">
        <f>'Compras Import'!J390</f>
        <v/>
      </c>
      <c r="K390" s="7" t="str">
        <f>'Compras Import'!K390</f>
        <v/>
      </c>
      <c r="L390" s="7" t="str">
        <f>'Compras Import'!L390</f>
        <v/>
      </c>
      <c r="M390" s="7" t="str">
        <f>'Compras Import'!M390</f>
        <v/>
      </c>
      <c r="N390" s="7" t="str">
        <f>'Compras Import'!N390</f>
        <v/>
      </c>
      <c r="O390" s="7" t="str">
        <f>'Compras Import'!O390</f>
        <v/>
      </c>
      <c r="P390" s="7" t="str">
        <f>'Compras Import'!P390</f>
        <v/>
      </c>
      <c r="Q390" s="7" t="str">
        <f>'Compras Import'!Q390</f>
        <v/>
      </c>
    </row>
    <row r="391" ht="15.75" customHeight="1">
      <c r="A391" s="7" t="str">
        <f>'Compras Import'!A391</f>
        <v/>
      </c>
      <c r="B391" s="7" t="str">
        <f>'Compras Import'!B391</f>
        <v/>
      </c>
      <c r="C391" s="7" t="str">
        <f>'Compras Import'!C391</f>
        <v/>
      </c>
      <c r="D391" s="8" t="str">
        <f>'Compras Import'!D391</f>
        <v/>
      </c>
      <c r="E391" s="7" t="str">
        <f>'Compras Import'!E391</f>
        <v/>
      </c>
      <c r="F391" s="7" t="str">
        <f>'Compras Import'!F391</f>
        <v/>
      </c>
      <c r="G391" s="7" t="str">
        <f>'Compras Import'!G391</f>
        <v/>
      </c>
      <c r="H391" s="7" t="str">
        <f>'Compras Import'!H391</f>
        <v/>
      </c>
      <c r="I391" s="7" t="str">
        <f>'Compras Import'!I391</f>
        <v/>
      </c>
      <c r="J391" s="7" t="str">
        <f>'Compras Import'!J391</f>
        <v/>
      </c>
      <c r="K391" s="7" t="str">
        <f>'Compras Import'!K391</f>
        <v/>
      </c>
      <c r="L391" s="7" t="str">
        <f>'Compras Import'!L391</f>
        <v/>
      </c>
      <c r="M391" s="7" t="str">
        <f>'Compras Import'!M391</f>
        <v/>
      </c>
      <c r="N391" s="7" t="str">
        <f>'Compras Import'!N391</f>
        <v/>
      </c>
      <c r="O391" s="7" t="str">
        <f>'Compras Import'!O391</f>
        <v/>
      </c>
      <c r="P391" s="7" t="str">
        <f>'Compras Import'!P391</f>
        <v/>
      </c>
      <c r="Q391" s="7" t="str">
        <f>'Compras Import'!Q391</f>
        <v/>
      </c>
    </row>
    <row r="392" ht="15.75" customHeight="1">
      <c r="A392" s="7" t="str">
        <f>'Compras Import'!A392</f>
        <v/>
      </c>
      <c r="B392" s="7" t="str">
        <f>'Compras Import'!B392</f>
        <v/>
      </c>
      <c r="C392" s="7" t="str">
        <f>'Compras Import'!C392</f>
        <v/>
      </c>
      <c r="D392" s="8" t="str">
        <f>'Compras Import'!D392</f>
        <v/>
      </c>
      <c r="E392" s="7" t="str">
        <f>'Compras Import'!E392</f>
        <v/>
      </c>
      <c r="F392" s="7" t="str">
        <f>'Compras Import'!F392</f>
        <v/>
      </c>
      <c r="G392" s="7" t="str">
        <f>'Compras Import'!G392</f>
        <v/>
      </c>
      <c r="H392" s="7" t="str">
        <f>'Compras Import'!H392</f>
        <v/>
      </c>
      <c r="I392" s="7" t="str">
        <f>'Compras Import'!I392</f>
        <v/>
      </c>
      <c r="J392" s="7" t="str">
        <f>'Compras Import'!J392</f>
        <v/>
      </c>
      <c r="K392" s="7" t="str">
        <f>'Compras Import'!K392</f>
        <v/>
      </c>
      <c r="L392" s="7" t="str">
        <f>'Compras Import'!L392</f>
        <v/>
      </c>
      <c r="M392" s="7" t="str">
        <f>'Compras Import'!M392</f>
        <v/>
      </c>
      <c r="N392" s="7" t="str">
        <f>'Compras Import'!N392</f>
        <v/>
      </c>
      <c r="O392" s="7" t="str">
        <f>'Compras Import'!O392</f>
        <v/>
      </c>
      <c r="P392" s="7" t="str">
        <f>'Compras Import'!P392</f>
        <v/>
      </c>
      <c r="Q392" s="7" t="str">
        <f>'Compras Import'!Q392</f>
        <v/>
      </c>
    </row>
    <row r="393" ht="15.75" customHeight="1">
      <c r="A393" s="7" t="str">
        <f>'Compras Import'!A393</f>
        <v/>
      </c>
      <c r="B393" s="7" t="str">
        <f>'Compras Import'!B393</f>
        <v/>
      </c>
      <c r="C393" s="7" t="str">
        <f>'Compras Import'!C393</f>
        <v/>
      </c>
      <c r="D393" s="8" t="str">
        <f>'Compras Import'!D393</f>
        <v/>
      </c>
      <c r="E393" s="7" t="str">
        <f>'Compras Import'!E393</f>
        <v/>
      </c>
      <c r="F393" s="7" t="str">
        <f>'Compras Import'!F393</f>
        <v/>
      </c>
      <c r="G393" s="7" t="str">
        <f>'Compras Import'!G393</f>
        <v/>
      </c>
      <c r="H393" s="7" t="str">
        <f>'Compras Import'!H393</f>
        <v/>
      </c>
      <c r="I393" s="7" t="str">
        <f>'Compras Import'!I393</f>
        <v/>
      </c>
      <c r="J393" s="7" t="str">
        <f>'Compras Import'!J393</f>
        <v/>
      </c>
      <c r="K393" s="7" t="str">
        <f>'Compras Import'!K393</f>
        <v/>
      </c>
      <c r="L393" s="7" t="str">
        <f>'Compras Import'!L393</f>
        <v/>
      </c>
      <c r="M393" s="7" t="str">
        <f>'Compras Import'!M393</f>
        <v/>
      </c>
      <c r="N393" s="7" t="str">
        <f>'Compras Import'!N393</f>
        <v/>
      </c>
      <c r="O393" s="7" t="str">
        <f>'Compras Import'!O393</f>
        <v/>
      </c>
      <c r="P393" s="7" t="str">
        <f>'Compras Import'!P393</f>
        <v/>
      </c>
      <c r="Q393" s="7" t="str">
        <f>'Compras Import'!Q393</f>
        <v/>
      </c>
    </row>
    <row r="394" ht="15.75" customHeight="1">
      <c r="A394" s="7" t="str">
        <f>'Compras Import'!A394</f>
        <v/>
      </c>
      <c r="B394" s="7" t="str">
        <f>'Compras Import'!B394</f>
        <v/>
      </c>
      <c r="C394" s="7" t="str">
        <f>'Compras Import'!C394</f>
        <v/>
      </c>
      <c r="D394" s="8" t="str">
        <f>'Compras Import'!D394</f>
        <v/>
      </c>
      <c r="E394" s="7" t="str">
        <f>'Compras Import'!E394</f>
        <v/>
      </c>
      <c r="F394" s="7" t="str">
        <f>'Compras Import'!F394</f>
        <v/>
      </c>
      <c r="G394" s="7" t="str">
        <f>'Compras Import'!G394</f>
        <v/>
      </c>
      <c r="H394" s="7" t="str">
        <f>'Compras Import'!H394</f>
        <v/>
      </c>
      <c r="I394" s="7" t="str">
        <f>'Compras Import'!I394</f>
        <v/>
      </c>
      <c r="J394" s="7" t="str">
        <f>'Compras Import'!J394</f>
        <v/>
      </c>
      <c r="K394" s="7" t="str">
        <f>'Compras Import'!K394</f>
        <v/>
      </c>
      <c r="L394" s="7" t="str">
        <f>'Compras Import'!L394</f>
        <v/>
      </c>
      <c r="M394" s="7" t="str">
        <f>'Compras Import'!M394</f>
        <v/>
      </c>
      <c r="N394" s="7" t="str">
        <f>'Compras Import'!N394</f>
        <v/>
      </c>
      <c r="O394" s="7" t="str">
        <f>'Compras Import'!O394</f>
        <v/>
      </c>
      <c r="P394" s="7" t="str">
        <f>'Compras Import'!P394</f>
        <v/>
      </c>
      <c r="Q394" s="7" t="str">
        <f>'Compras Import'!Q394</f>
        <v/>
      </c>
    </row>
    <row r="395" ht="15.75" customHeight="1">
      <c r="A395" s="7" t="str">
        <f>'Compras Import'!A395</f>
        <v/>
      </c>
      <c r="B395" s="7" t="str">
        <f>'Compras Import'!B395</f>
        <v/>
      </c>
      <c r="C395" s="7" t="str">
        <f>'Compras Import'!C395</f>
        <v/>
      </c>
      <c r="D395" s="8" t="str">
        <f>'Compras Import'!D395</f>
        <v/>
      </c>
      <c r="E395" s="7" t="str">
        <f>'Compras Import'!E395</f>
        <v/>
      </c>
      <c r="F395" s="7" t="str">
        <f>'Compras Import'!F395</f>
        <v/>
      </c>
      <c r="G395" s="7" t="str">
        <f>'Compras Import'!G395</f>
        <v/>
      </c>
      <c r="H395" s="7" t="str">
        <f>'Compras Import'!H395</f>
        <v/>
      </c>
      <c r="I395" s="7" t="str">
        <f>'Compras Import'!I395</f>
        <v/>
      </c>
      <c r="J395" s="7" t="str">
        <f>'Compras Import'!J395</f>
        <v/>
      </c>
      <c r="K395" s="7" t="str">
        <f>'Compras Import'!K395</f>
        <v/>
      </c>
      <c r="L395" s="7" t="str">
        <f>'Compras Import'!L395</f>
        <v/>
      </c>
      <c r="M395" s="7" t="str">
        <f>'Compras Import'!M395</f>
        <v/>
      </c>
      <c r="N395" s="7" t="str">
        <f>'Compras Import'!N395</f>
        <v/>
      </c>
      <c r="O395" s="7" t="str">
        <f>'Compras Import'!O395</f>
        <v/>
      </c>
      <c r="P395" s="7" t="str">
        <f>'Compras Import'!P395</f>
        <v/>
      </c>
      <c r="Q395" s="7" t="str">
        <f>'Compras Import'!Q395</f>
        <v/>
      </c>
    </row>
    <row r="396" ht="15.75" customHeight="1">
      <c r="A396" s="7" t="str">
        <f>'Compras Import'!A396</f>
        <v/>
      </c>
      <c r="B396" s="7" t="str">
        <f>'Compras Import'!B396</f>
        <v/>
      </c>
      <c r="C396" s="7" t="str">
        <f>'Compras Import'!C396</f>
        <v/>
      </c>
      <c r="D396" s="8" t="str">
        <f>'Compras Import'!D396</f>
        <v/>
      </c>
      <c r="E396" s="7" t="str">
        <f>'Compras Import'!E396</f>
        <v/>
      </c>
      <c r="F396" s="7" t="str">
        <f>'Compras Import'!F396</f>
        <v/>
      </c>
      <c r="G396" s="7" t="str">
        <f>'Compras Import'!G396</f>
        <v/>
      </c>
      <c r="H396" s="7" t="str">
        <f>'Compras Import'!H396</f>
        <v/>
      </c>
      <c r="I396" s="7" t="str">
        <f>'Compras Import'!I396</f>
        <v/>
      </c>
      <c r="J396" s="7" t="str">
        <f>'Compras Import'!J396</f>
        <v/>
      </c>
      <c r="K396" s="7" t="str">
        <f>'Compras Import'!K396</f>
        <v/>
      </c>
      <c r="L396" s="7" t="str">
        <f>'Compras Import'!L396</f>
        <v/>
      </c>
      <c r="M396" s="7" t="str">
        <f>'Compras Import'!M396</f>
        <v/>
      </c>
      <c r="N396" s="7" t="str">
        <f>'Compras Import'!N396</f>
        <v/>
      </c>
      <c r="O396" s="7" t="str">
        <f>'Compras Import'!O396</f>
        <v/>
      </c>
      <c r="P396" s="7" t="str">
        <f>'Compras Import'!P396</f>
        <v/>
      </c>
      <c r="Q396" s="7" t="str">
        <f>'Compras Import'!Q396</f>
        <v/>
      </c>
    </row>
    <row r="397" ht="15.75" customHeight="1">
      <c r="A397" s="7" t="str">
        <f>'Compras Import'!A397</f>
        <v/>
      </c>
      <c r="B397" s="7" t="str">
        <f>'Compras Import'!B397</f>
        <v/>
      </c>
      <c r="C397" s="7" t="str">
        <f>'Compras Import'!C397</f>
        <v/>
      </c>
      <c r="D397" s="8" t="str">
        <f>'Compras Import'!D397</f>
        <v/>
      </c>
      <c r="E397" s="7" t="str">
        <f>'Compras Import'!E397</f>
        <v/>
      </c>
      <c r="F397" s="7" t="str">
        <f>'Compras Import'!F397</f>
        <v/>
      </c>
      <c r="G397" s="7" t="str">
        <f>'Compras Import'!G397</f>
        <v/>
      </c>
      <c r="H397" s="7" t="str">
        <f>'Compras Import'!H397</f>
        <v/>
      </c>
      <c r="I397" s="7" t="str">
        <f>'Compras Import'!I397</f>
        <v/>
      </c>
      <c r="J397" s="7" t="str">
        <f>'Compras Import'!J397</f>
        <v/>
      </c>
      <c r="K397" s="7" t="str">
        <f>'Compras Import'!K397</f>
        <v/>
      </c>
      <c r="L397" s="7" t="str">
        <f>'Compras Import'!L397</f>
        <v/>
      </c>
      <c r="M397" s="7" t="str">
        <f>'Compras Import'!M397</f>
        <v/>
      </c>
      <c r="N397" s="7" t="str">
        <f>'Compras Import'!N397</f>
        <v/>
      </c>
      <c r="O397" s="7" t="str">
        <f>'Compras Import'!O397</f>
        <v/>
      </c>
      <c r="P397" s="7" t="str">
        <f>'Compras Import'!P397</f>
        <v/>
      </c>
      <c r="Q397" s="7" t="str">
        <f>'Compras Import'!Q397</f>
        <v/>
      </c>
    </row>
    <row r="398" ht="15.75" customHeight="1">
      <c r="A398" s="7" t="str">
        <f>'Compras Import'!A398</f>
        <v/>
      </c>
      <c r="B398" s="7" t="str">
        <f>'Compras Import'!B398</f>
        <v/>
      </c>
      <c r="C398" s="7" t="str">
        <f>'Compras Import'!C398</f>
        <v/>
      </c>
      <c r="D398" s="8" t="str">
        <f>'Compras Import'!D398</f>
        <v/>
      </c>
      <c r="E398" s="7" t="str">
        <f>'Compras Import'!E398</f>
        <v/>
      </c>
      <c r="F398" s="7" t="str">
        <f>'Compras Import'!F398</f>
        <v/>
      </c>
      <c r="G398" s="7" t="str">
        <f>'Compras Import'!G398</f>
        <v/>
      </c>
      <c r="H398" s="7" t="str">
        <f>'Compras Import'!H398</f>
        <v/>
      </c>
      <c r="I398" s="7" t="str">
        <f>'Compras Import'!I398</f>
        <v/>
      </c>
      <c r="J398" s="7" t="str">
        <f>'Compras Import'!J398</f>
        <v/>
      </c>
      <c r="K398" s="7" t="str">
        <f>'Compras Import'!K398</f>
        <v/>
      </c>
      <c r="L398" s="7" t="str">
        <f>'Compras Import'!L398</f>
        <v/>
      </c>
      <c r="M398" s="7" t="str">
        <f>'Compras Import'!M398</f>
        <v/>
      </c>
      <c r="N398" s="7" t="str">
        <f>'Compras Import'!N398</f>
        <v/>
      </c>
      <c r="O398" s="7" t="str">
        <f>'Compras Import'!O398</f>
        <v/>
      </c>
      <c r="P398" s="7" t="str">
        <f>'Compras Import'!P398</f>
        <v/>
      </c>
      <c r="Q398" s="7" t="str">
        <f>'Compras Import'!Q398</f>
        <v/>
      </c>
    </row>
    <row r="399" ht="15.75" customHeight="1">
      <c r="A399" s="7" t="str">
        <f>'Compras Import'!A399</f>
        <v/>
      </c>
      <c r="B399" s="7" t="str">
        <f>'Compras Import'!B399</f>
        <v/>
      </c>
      <c r="C399" s="7" t="str">
        <f>'Compras Import'!C399</f>
        <v/>
      </c>
      <c r="D399" s="8" t="str">
        <f>'Compras Import'!D399</f>
        <v/>
      </c>
      <c r="E399" s="7" t="str">
        <f>'Compras Import'!E399</f>
        <v/>
      </c>
      <c r="F399" s="7" t="str">
        <f>'Compras Import'!F399</f>
        <v/>
      </c>
      <c r="G399" s="7" t="str">
        <f>'Compras Import'!G399</f>
        <v/>
      </c>
      <c r="H399" s="7" t="str">
        <f>'Compras Import'!H399</f>
        <v/>
      </c>
      <c r="I399" s="7" t="str">
        <f>'Compras Import'!I399</f>
        <v/>
      </c>
      <c r="J399" s="7" t="str">
        <f>'Compras Import'!J399</f>
        <v/>
      </c>
      <c r="K399" s="7" t="str">
        <f>'Compras Import'!K399</f>
        <v/>
      </c>
      <c r="L399" s="7" t="str">
        <f>'Compras Import'!L399</f>
        <v/>
      </c>
      <c r="M399" s="7" t="str">
        <f>'Compras Import'!M399</f>
        <v/>
      </c>
      <c r="N399" s="7" t="str">
        <f>'Compras Import'!N399</f>
        <v/>
      </c>
      <c r="O399" s="7" t="str">
        <f>'Compras Import'!O399</f>
        <v/>
      </c>
      <c r="P399" s="7" t="str">
        <f>'Compras Import'!P399</f>
        <v/>
      </c>
      <c r="Q399" s="7" t="str">
        <f>'Compras Import'!Q399</f>
        <v/>
      </c>
    </row>
    <row r="400" ht="15.75" customHeight="1">
      <c r="A400" s="7" t="str">
        <f>'Compras Import'!A400</f>
        <v/>
      </c>
      <c r="B400" s="7" t="str">
        <f>'Compras Import'!B400</f>
        <v/>
      </c>
      <c r="C400" s="7" t="str">
        <f>'Compras Import'!C400</f>
        <v/>
      </c>
      <c r="D400" s="8" t="str">
        <f>'Compras Import'!D400</f>
        <v/>
      </c>
      <c r="E400" s="7" t="str">
        <f>'Compras Import'!E400</f>
        <v/>
      </c>
      <c r="F400" s="7" t="str">
        <f>'Compras Import'!F400</f>
        <v/>
      </c>
      <c r="G400" s="7" t="str">
        <f>'Compras Import'!G400</f>
        <v/>
      </c>
      <c r="H400" s="7" t="str">
        <f>'Compras Import'!H400</f>
        <v/>
      </c>
      <c r="I400" s="7" t="str">
        <f>'Compras Import'!I400</f>
        <v/>
      </c>
      <c r="J400" s="7" t="str">
        <f>'Compras Import'!J400</f>
        <v/>
      </c>
      <c r="K400" s="7" t="str">
        <f>'Compras Import'!K400</f>
        <v/>
      </c>
      <c r="L400" s="7" t="str">
        <f>'Compras Import'!L400</f>
        <v/>
      </c>
      <c r="M400" s="7" t="str">
        <f>'Compras Import'!M400</f>
        <v/>
      </c>
      <c r="N400" s="7" t="str">
        <f>'Compras Import'!N400</f>
        <v/>
      </c>
      <c r="O400" s="7" t="str">
        <f>'Compras Import'!O400</f>
        <v/>
      </c>
      <c r="P400" s="7" t="str">
        <f>'Compras Import'!P400</f>
        <v/>
      </c>
      <c r="Q400" s="7" t="str">
        <f>'Compras Import'!Q400</f>
        <v/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400">
    <sortState ref="A2:Q400">
      <sortCondition ref="C2:C400"/>
      <sortCondition descending="1" ref="B2:B400"/>
    </sortState>
  </autoFilter>
  <hyperlinks>
    <hyperlink display="Presupuesto" location="Consolidado!A1" ref="B1"/>
    <hyperlink r:id="rId1" ref="C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hidden="1" min="1" max="1" width="13.13"/>
    <col customWidth="1" min="2" max="2" width="15.38"/>
    <col customWidth="1" min="3" max="3" width="16.25"/>
    <col customWidth="1" min="4" max="4" width="13.0"/>
    <col customWidth="1" min="5" max="16" width="9.38"/>
    <col customWidth="1" min="17" max="18" width="10.25"/>
  </cols>
  <sheetData>
    <row r="1" ht="15.75" customHeight="1">
      <c r="A1" s="136" t="str">
        <f>'Comercial Import'!A1</f>
        <v>#REF!</v>
      </c>
      <c r="B1" s="137" t="s">
        <v>56</v>
      </c>
      <c r="C1" s="137" t="s">
        <v>59</v>
      </c>
      <c r="D1" s="8" t="str">
        <f>'Comercial Import'!D1</f>
        <v/>
      </c>
      <c r="E1" s="19" t="str">
        <f>'Comercial Import'!E1</f>
        <v/>
      </c>
      <c r="F1" s="19" t="str">
        <f>'Comercial Import'!F1</f>
        <v/>
      </c>
      <c r="G1" s="19" t="str">
        <f>'Comercial Import'!G1</f>
        <v/>
      </c>
      <c r="H1" s="19" t="str">
        <f>'Comercial Import'!H1</f>
        <v/>
      </c>
      <c r="I1" s="19" t="str">
        <f>'Comercial Import'!I1</f>
        <v/>
      </c>
      <c r="J1" s="19" t="str">
        <f>'Comercial Import'!J1</f>
        <v/>
      </c>
      <c r="K1" s="19" t="str">
        <f>'Comercial Import'!K1</f>
        <v/>
      </c>
      <c r="L1" s="19" t="str">
        <f>'Comercial Import'!L1</f>
        <v/>
      </c>
      <c r="M1" s="19" t="str">
        <f>'Comercial Import'!M1</f>
        <v/>
      </c>
      <c r="N1" s="19" t="str">
        <f>'Comercial Import'!N1</f>
        <v/>
      </c>
      <c r="O1" s="19" t="str">
        <f>'Comercial Import'!O1</f>
        <v/>
      </c>
      <c r="P1" s="19" t="str">
        <f>'Comercial Import'!P1</f>
        <v/>
      </c>
      <c r="Q1" s="19" t="str">
        <f>'Comercial Import'!Q1</f>
        <v/>
      </c>
      <c r="R1" s="19"/>
    </row>
    <row r="2" ht="15.75" customHeight="1">
      <c r="A2" s="136" t="str">
        <f>'Comercial Import'!A2</f>
        <v/>
      </c>
      <c r="B2" s="138" t="str">
        <f>'Comercial Import'!B2</f>
        <v/>
      </c>
      <c r="C2" s="138" t="str">
        <f>'Comercial Import'!C2</f>
        <v/>
      </c>
      <c r="D2" s="139" t="str">
        <f>'Comercial Import'!D2</f>
        <v/>
      </c>
      <c r="E2" s="138" t="str">
        <f>'Comercial Import'!E2</f>
        <v/>
      </c>
      <c r="F2" s="138" t="str">
        <f>'Comercial Import'!F2</f>
        <v/>
      </c>
      <c r="G2" s="138" t="str">
        <f>'Comercial Import'!G2</f>
        <v/>
      </c>
      <c r="H2" s="138" t="str">
        <f>'Comercial Import'!H2</f>
        <v/>
      </c>
      <c r="I2" s="138" t="str">
        <f>'Comercial Import'!I2</f>
        <v/>
      </c>
      <c r="J2" s="138" t="str">
        <f>'Comercial Import'!J2</f>
        <v/>
      </c>
      <c r="K2" s="138" t="str">
        <f>'Comercial Import'!K2</f>
        <v/>
      </c>
      <c r="L2" s="138" t="str">
        <f>'Comercial Import'!L2</f>
        <v/>
      </c>
      <c r="M2" s="138" t="str">
        <f>'Comercial Import'!M2</f>
        <v/>
      </c>
      <c r="N2" s="138" t="str">
        <f>'Comercial Import'!N2</f>
        <v/>
      </c>
      <c r="O2" s="138" t="str">
        <f>'Comercial Import'!O2</f>
        <v/>
      </c>
      <c r="P2" s="138" t="str">
        <f>'Comercial Import'!P2</f>
        <v/>
      </c>
      <c r="Q2" s="138" t="str">
        <f>'Comercial Import'!Q2</f>
        <v/>
      </c>
      <c r="R2" s="138"/>
    </row>
    <row r="3" ht="15.75" customHeight="1">
      <c r="A3" s="7" t="str">
        <f>'Comercial Import'!A3</f>
        <v/>
      </c>
      <c r="B3" s="7" t="str">
        <f>'Comercial Import'!B3</f>
        <v/>
      </c>
      <c r="C3" s="7" t="str">
        <f>'Comercial Import'!C3</f>
        <v/>
      </c>
      <c r="D3" s="8" t="str">
        <f>'Comercial Import'!D3</f>
        <v/>
      </c>
      <c r="E3" s="7" t="str">
        <f>'Comercial Import'!E3</f>
        <v/>
      </c>
      <c r="F3" s="7" t="str">
        <f>'Comercial Import'!F3</f>
        <v/>
      </c>
      <c r="G3" s="7" t="str">
        <f>'Comercial Import'!G3</f>
        <v/>
      </c>
      <c r="H3" s="7" t="str">
        <f>'Comercial Import'!H3</f>
        <v/>
      </c>
      <c r="I3" s="7" t="str">
        <f>'Comercial Import'!I3</f>
        <v/>
      </c>
      <c r="J3" s="7" t="str">
        <f>'Comercial Import'!J3</f>
        <v/>
      </c>
      <c r="K3" s="7" t="str">
        <f>'Comercial Import'!K3</f>
        <v/>
      </c>
      <c r="L3" s="7" t="str">
        <f>'Comercial Import'!L3</f>
        <v/>
      </c>
      <c r="M3" s="7" t="str">
        <f>'Comercial Import'!M3</f>
        <v/>
      </c>
      <c r="N3" s="7" t="str">
        <f>'Comercial Import'!N3</f>
        <v/>
      </c>
      <c r="O3" s="7" t="str">
        <f>'Comercial Import'!O3</f>
        <v/>
      </c>
      <c r="P3" s="7" t="str">
        <f>'Comercial Import'!P3</f>
        <v/>
      </c>
      <c r="Q3" s="19" t="str">
        <f>'Comercial Import'!Q3</f>
        <v/>
      </c>
    </row>
    <row r="4" ht="15.75" customHeight="1">
      <c r="A4" s="7" t="str">
        <f>'Comercial Import'!A4</f>
        <v/>
      </c>
      <c r="B4" s="7" t="str">
        <f>'Comercial Import'!B4</f>
        <v/>
      </c>
      <c r="C4" s="7" t="str">
        <f>'Comercial Import'!C4</f>
        <v/>
      </c>
      <c r="D4" s="8" t="str">
        <f>'Comercial Import'!D4</f>
        <v/>
      </c>
      <c r="E4" s="7" t="str">
        <f>'Comercial Import'!E4</f>
        <v/>
      </c>
      <c r="F4" s="7" t="str">
        <f>'Comercial Import'!F4</f>
        <v/>
      </c>
      <c r="G4" s="7" t="str">
        <f>'Comercial Import'!G4</f>
        <v/>
      </c>
      <c r="H4" s="7" t="str">
        <f>'Comercial Import'!H4</f>
        <v/>
      </c>
      <c r="I4" s="7" t="str">
        <f>'Comercial Import'!I4</f>
        <v/>
      </c>
      <c r="J4" s="7" t="str">
        <f>'Comercial Import'!J4</f>
        <v/>
      </c>
      <c r="K4" s="7" t="str">
        <f>'Comercial Import'!K4</f>
        <v/>
      </c>
      <c r="L4" s="7" t="str">
        <f>'Comercial Import'!L4</f>
        <v/>
      </c>
      <c r="M4" s="7" t="str">
        <f>'Comercial Import'!M4</f>
        <v/>
      </c>
      <c r="N4" s="7" t="str">
        <f>'Comercial Import'!N4</f>
        <v/>
      </c>
      <c r="O4" s="7" t="str">
        <f>'Comercial Import'!O4</f>
        <v/>
      </c>
      <c r="P4" s="7" t="str">
        <f>'Comercial Import'!P4</f>
        <v/>
      </c>
      <c r="Q4" s="19" t="str">
        <f>'Comercial Import'!Q4</f>
        <v/>
      </c>
    </row>
    <row r="5" ht="15.75" customHeight="1">
      <c r="A5" s="7" t="str">
        <f>'Comercial Import'!A5</f>
        <v/>
      </c>
      <c r="B5" s="7" t="str">
        <f>'Comercial Import'!B5</f>
        <v/>
      </c>
      <c r="C5" s="7" t="str">
        <f>'Comercial Import'!C5</f>
        <v/>
      </c>
      <c r="D5" s="8" t="str">
        <f>'Comercial Import'!D5</f>
        <v/>
      </c>
      <c r="E5" s="7" t="str">
        <f>'Comercial Import'!E5</f>
        <v/>
      </c>
      <c r="F5" s="7" t="str">
        <f>'Comercial Import'!F5</f>
        <v/>
      </c>
      <c r="G5" s="7" t="str">
        <f>'Comercial Import'!G5</f>
        <v/>
      </c>
      <c r="H5" s="7" t="str">
        <f>'Comercial Import'!H5</f>
        <v/>
      </c>
      <c r="I5" s="7" t="str">
        <f>'Comercial Import'!I5</f>
        <v/>
      </c>
      <c r="J5" s="7" t="str">
        <f>'Comercial Import'!J5</f>
        <v/>
      </c>
      <c r="K5" s="7" t="str">
        <f>'Comercial Import'!K5</f>
        <v/>
      </c>
      <c r="L5" s="7" t="str">
        <f>'Comercial Import'!L5</f>
        <v/>
      </c>
      <c r="M5" s="7" t="str">
        <f>'Comercial Import'!M5</f>
        <v/>
      </c>
      <c r="N5" s="7" t="str">
        <f>'Comercial Import'!N5</f>
        <v/>
      </c>
      <c r="O5" s="7" t="str">
        <f>'Comercial Import'!O5</f>
        <v/>
      </c>
      <c r="P5" s="7" t="str">
        <f>'Comercial Import'!P5</f>
        <v/>
      </c>
      <c r="Q5" s="19" t="str">
        <f>'Comercial Import'!Q5</f>
        <v/>
      </c>
    </row>
    <row r="6" ht="15.75" customHeight="1">
      <c r="A6" s="7" t="str">
        <f>'Comercial Import'!A6</f>
        <v/>
      </c>
      <c r="B6" s="7" t="str">
        <f>'Comercial Import'!B6</f>
        <v/>
      </c>
      <c r="C6" s="7" t="str">
        <f>'Comercial Import'!C6</f>
        <v/>
      </c>
      <c r="D6" s="7" t="str">
        <f>'Comercial Import'!D6</f>
        <v/>
      </c>
      <c r="E6" s="8" t="str">
        <f>'Comercial Import'!E6</f>
        <v/>
      </c>
      <c r="F6" s="7" t="str">
        <f>'Comercial Import'!F6</f>
        <v/>
      </c>
      <c r="G6" s="7" t="str">
        <f>'Comercial Import'!G6</f>
        <v/>
      </c>
      <c r="H6" s="7" t="str">
        <f>'Comercial Import'!H6</f>
        <v/>
      </c>
      <c r="I6" s="7" t="str">
        <f>'Comercial Import'!I6</f>
        <v/>
      </c>
      <c r="J6" s="7" t="str">
        <f>'Comercial Import'!J6</f>
        <v/>
      </c>
      <c r="K6" s="7" t="str">
        <f>'Comercial Import'!K6</f>
        <v/>
      </c>
      <c r="L6" s="7" t="str">
        <f>'Comercial Import'!L6</f>
        <v/>
      </c>
      <c r="M6" s="7" t="str">
        <f>'Comercial Import'!M6</f>
        <v/>
      </c>
      <c r="N6" s="7" t="str">
        <f>'Comercial Import'!N6</f>
        <v/>
      </c>
      <c r="O6" s="7" t="str">
        <f>'Comercial Import'!O6</f>
        <v/>
      </c>
      <c r="P6" s="7" t="str">
        <f>'Comercial Import'!P6</f>
        <v/>
      </c>
      <c r="Q6" s="19" t="str">
        <f>'Comercial Import'!Q6</f>
        <v/>
      </c>
      <c r="R6" s="7" t="str">
        <f>'Comercial Import'!R6</f>
        <v/>
      </c>
    </row>
    <row r="7" ht="15.75" customHeight="1">
      <c r="A7" s="7" t="str">
        <f>'Comercial Import'!A7</f>
        <v/>
      </c>
      <c r="B7" s="7" t="str">
        <f>'Comercial Import'!B7</f>
        <v/>
      </c>
      <c r="C7" s="7" t="str">
        <f>'Comercial Import'!C7</f>
        <v/>
      </c>
      <c r="D7" s="8" t="str">
        <f>'Comercial Import'!D7</f>
        <v/>
      </c>
      <c r="E7" s="7" t="str">
        <f>'Comercial Import'!E7</f>
        <v/>
      </c>
      <c r="F7" s="7" t="str">
        <f>'Comercial Import'!F7</f>
        <v/>
      </c>
      <c r="G7" s="7" t="str">
        <f>'Comercial Import'!G7</f>
        <v/>
      </c>
      <c r="H7" s="7" t="str">
        <f>'Comercial Import'!H7</f>
        <v/>
      </c>
      <c r="I7" s="7" t="str">
        <f>'Comercial Import'!I7</f>
        <v/>
      </c>
      <c r="J7" s="7" t="str">
        <f>'Comercial Import'!J7</f>
        <v/>
      </c>
      <c r="K7" s="7" t="str">
        <f>'Comercial Import'!K7</f>
        <v/>
      </c>
      <c r="L7" s="7" t="str">
        <f>'Comercial Import'!L7</f>
        <v/>
      </c>
      <c r="M7" s="7" t="str">
        <f>'Comercial Import'!M7</f>
        <v/>
      </c>
      <c r="N7" s="7" t="str">
        <f>'Comercial Import'!N7</f>
        <v/>
      </c>
      <c r="O7" s="7" t="str">
        <f>'Comercial Import'!O7</f>
        <v/>
      </c>
      <c r="P7" s="7" t="str">
        <f>'Comercial Import'!P7</f>
        <v/>
      </c>
      <c r="Q7" s="19" t="str">
        <f>'Comercial Import'!Q7</f>
        <v/>
      </c>
    </row>
    <row r="8" ht="15.75" customHeight="1">
      <c r="A8" s="7" t="str">
        <f>'Comercial Import'!A8</f>
        <v/>
      </c>
      <c r="B8" s="7" t="str">
        <f>'Comercial Import'!B8</f>
        <v/>
      </c>
      <c r="C8" s="7" t="str">
        <f>'Comercial Import'!C8</f>
        <v/>
      </c>
      <c r="D8" s="8" t="str">
        <f>'Comercial Import'!D8</f>
        <v/>
      </c>
      <c r="E8" s="7" t="str">
        <f>'Comercial Import'!E8</f>
        <v/>
      </c>
      <c r="F8" s="7" t="str">
        <f>'Comercial Import'!F8</f>
        <v/>
      </c>
      <c r="G8" s="7" t="str">
        <f>'Comercial Import'!G8</f>
        <v/>
      </c>
      <c r="H8" s="7" t="str">
        <f>'Comercial Import'!H8</f>
        <v/>
      </c>
      <c r="I8" s="7" t="str">
        <f>'Comercial Import'!I8</f>
        <v/>
      </c>
      <c r="J8" s="7" t="str">
        <f>'Comercial Import'!J8</f>
        <v/>
      </c>
      <c r="K8" s="7" t="str">
        <f>'Comercial Import'!K8</f>
        <v/>
      </c>
      <c r="L8" s="7" t="str">
        <f>'Comercial Import'!L8</f>
        <v/>
      </c>
      <c r="M8" s="7" t="str">
        <f>'Comercial Import'!M8</f>
        <v/>
      </c>
      <c r="N8" s="7" t="str">
        <f>'Comercial Import'!N8</f>
        <v/>
      </c>
      <c r="O8" s="7" t="str">
        <f>'Comercial Import'!O8</f>
        <v/>
      </c>
      <c r="P8" s="7" t="str">
        <f>'Comercial Import'!P8</f>
        <v/>
      </c>
      <c r="Q8" s="19" t="str">
        <f>'Comercial Import'!Q8</f>
        <v/>
      </c>
    </row>
    <row r="9" ht="15.75" customHeight="1">
      <c r="A9" s="7" t="str">
        <f>'Comercial Import'!A9</f>
        <v/>
      </c>
      <c r="B9" s="7" t="str">
        <f>'Comercial Import'!B9</f>
        <v/>
      </c>
      <c r="C9" s="7" t="str">
        <f>'Comercial Import'!C9</f>
        <v/>
      </c>
      <c r="D9" s="8" t="str">
        <f>'Comercial Import'!D9</f>
        <v/>
      </c>
      <c r="E9" s="7" t="str">
        <f>'Comercial Import'!E9</f>
        <v/>
      </c>
      <c r="F9" s="7" t="str">
        <f>'Comercial Import'!F9</f>
        <v/>
      </c>
      <c r="G9" s="7" t="str">
        <f>'Comercial Import'!G9</f>
        <v/>
      </c>
      <c r="H9" s="7" t="str">
        <f>'Comercial Import'!H9</f>
        <v/>
      </c>
      <c r="I9" s="7" t="str">
        <f>'Comercial Import'!I9</f>
        <v/>
      </c>
      <c r="J9" s="7" t="str">
        <f>'Comercial Import'!J9</f>
        <v/>
      </c>
      <c r="K9" s="7" t="str">
        <f>'Comercial Import'!K9</f>
        <v/>
      </c>
      <c r="L9" s="7" t="str">
        <f>'Comercial Import'!L9</f>
        <v/>
      </c>
      <c r="M9" s="7" t="str">
        <f>'Comercial Import'!M9</f>
        <v/>
      </c>
      <c r="N9" s="7" t="str">
        <f>'Comercial Import'!N9</f>
        <v/>
      </c>
      <c r="O9" s="7" t="str">
        <f>'Comercial Import'!O9</f>
        <v/>
      </c>
      <c r="P9" s="7" t="str">
        <f>'Comercial Import'!P9</f>
        <v/>
      </c>
      <c r="Q9" s="19" t="str">
        <f>'Comercial Import'!Q9</f>
        <v/>
      </c>
    </row>
    <row r="10" ht="15.75" customHeight="1">
      <c r="A10" s="7" t="str">
        <f>'Comercial Import'!A10</f>
        <v/>
      </c>
      <c r="B10" s="7" t="str">
        <f>'Comercial Import'!B10</f>
        <v/>
      </c>
      <c r="C10" s="7" t="str">
        <f>'Comercial Import'!C10</f>
        <v/>
      </c>
      <c r="D10" s="8" t="str">
        <f>'Comercial Import'!D10</f>
        <v/>
      </c>
      <c r="E10" s="7" t="str">
        <f>'Comercial Import'!E10</f>
        <v/>
      </c>
      <c r="F10" s="7" t="str">
        <f>'Comercial Import'!F10</f>
        <v/>
      </c>
      <c r="G10" s="7" t="str">
        <f>'Comercial Import'!G10</f>
        <v/>
      </c>
      <c r="H10" s="7" t="str">
        <f>'Comercial Import'!H10</f>
        <v/>
      </c>
      <c r="I10" s="7" t="str">
        <f>'Comercial Import'!I10</f>
        <v/>
      </c>
      <c r="J10" s="7" t="str">
        <f>'Comercial Import'!J10</f>
        <v/>
      </c>
      <c r="K10" s="7" t="str">
        <f>'Comercial Import'!K10</f>
        <v/>
      </c>
      <c r="L10" s="7" t="str">
        <f>'Comercial Import'!L10</f>
        <v/>
      </c>
      <c r="M10" s="7" t="str">
        <f>'Comercial Import'!M10</f>
        <v/>
      </c>
      <c r="N10" s="7" t="str">
        <f>'Comercial Import'!N10</f>
        <v/>
      </c>
      <c r="O10" s="7" t="str">
        <f>'Comercial Import'!O10</f>
        <v/>
      </c>
      <c r="P10" s="7" t="str">
        <f>'Comercial Import'!P10</f>
        <v/>
      </c>
      <c r="Q10" s="19" t="str">
        <f>'Comercial Import'!Q10</f>
        <v/>
      </c>
    </row>
    <row r="11" ht="15.75" customHeight="1">
      <c r="A11" s="7" t="str">
        <f>'Comercial Import'!A11</f>
        <v/>
      </c>
      <c r="B11" s="7" t="str">
        <f>'Comercial Import'!B11</f>
        <v/>
      </c>
      <c r="C11" s="7" t="str">
        <f>'Comercial Import'!C11</f>
        <v/>
      </c>
      <c r="D11" s="8" t="str">
        <f>'Comercial Import'!D11</f>
        <v/>
      </c>
      <c r="E11" s="7" t="str">
        <f>'Comercial Import'!E11</f>
        <v/>
      </c>
      <c r="F11" s="7" t="str">
        <f>'Comercial Import'!F11</f>
        <v/>
      </c>
      <c r="G11" s="7" t="str">
        <f>'Comercial Import'!G11</f>
        <v/>
      </c>
      <c r="H11" s="7" t="str">
        <f>'Comercial Import'!H11</f>
        <v/>
      </c>
      <c r="I11" s="7" t="str">
        <f>'Comercial Import'!I11</f>
        <v/>
      </c>
      <c r="J11" s="7" t="str">
        <f>'Comercial Import'!J11</f>
        <v/>
      </c>
      <c r="K11" s="7" t="str">
        <f>'Comercial Import'!K11</f>
        <v/>
      </c>
      <c r="L11" s="7" t="str">
        <f>'Comercial Import'!L11</f>
        <v/>
      </c>
      <c r="M11" s="7" t="str">
        <f>'Comercial Import'!M11</f>
        <v/>
      </c>
      <c r="N11" s="7" t="str">
        <f>'Comercial Import'!N11</f>
        <v/>
      </c>
      <c r="O11" s="7" t="str">
        <f>'Comercial Import'!O11</f>
        <v/>
      </c>
      <c r="P11" s="7" t="str">
        <f>'Comercial Import'!P11</f>
        <v/>
      </c>
      <c r="Q11" s="19" t="str">
        <f>'Comercial Import'!Q11</f>
        <v/>
      </c>
    </row>
    <row r="12" ht="15.75" customHeight="1">
      <c r="A12" s="7" t="str">
        <f>'Comercial Import'!A12</f>
        <v/>
      </c>
      <c r="B12" s="7" t="str">
        <f>'Comercial Import'!B12</f>
        <v/>
      </c>
      <c r="C12" s="7" t="str">
        <f>'Comercial Import'!C12</f>
        <v/>
      </c>
      <c r="D12" s="8" t="str">
        <f>'Comercial Import'!D12</f>
        <v/>
      </c>
      <c r="E12" s="7" t="str">
        <f>'Comercial Import'!E12</f>
        <v/>
      </c>
      <c r="F12" s="7" t="str">
        <f>'Comercial Import'!F12</f>
        <v/>
      </c>
      <c r="G12" s="7" t="str">
        <f>'Comercial Import'!G12</f>
        <v/>
      </c>
      <c r="H12" s="7" t="str">
        <f>'Comercial Import'!H12</f>
        <v/>
      </c>
      <c r="I12" s="7" t="str">
        <f>'Comercial Import'!I12</f>
        <v/>
      </c>
      <c r="J12" s="7" t="str">
        <f>'Comercial Import'!J12</f>
        <v/>
      </c>
      <c r="K12" s="7" t="str">
        <f>'Comercial Import'!K12</f>
        <v/>
      </c>
      <c r="L12" s="7" t="str">
        <f>'Comercial Import'!L12</f>
        <v/>
      </c>
      <c r="M12" s="7" t="str">
        <f>'Comercial Import'!M12</f>
        <v/>
      </c>
      <c r="N12" s="7" t="str">
        <f>'Comercial Import'!N12</f>
        <v/>
      </c>
      <c r="O12" s="7" t="str">
        <f>'Comercial Import'!O12</f>
        <v/>
      </c>
      <c r="P12" s="7" t="str">
        <f>'Comercial Import'!P12</f>
        <v/>
      </c>
      <c r="Q12" s="19" t="str">
        <f>'Comercial Import'!Q12</f>
        <v/>
      </c>
    </row>
    <row r="13" ht="15.75" customHeight="1">
      <c r="A13" s="7" t="str">
        <f>'Comercial Import'!A13</f>
        <v/>
      </c>
      <c r="B13" s="7" t="str">
        <f>'Comercial Import'!B13</f>
        <v/>
      </c>
      <c r="C13" s="7" t="str">
        <f>'Comercial Import'!C13</f>
        <v/>
      </c>
      <c r="D13" s="8" t="str">
        <f>'Comercial Import'!D13</f>
        <v/>
      </c>
      <c r="E13" s="7" t="str">
        <f>'Comercial Import'!E13</f>
        <v/>
      </c>
      <c r="F13" s="7" t="str">
        <f>'Comercial Import'!F13</f>
        <v/>
      </c>
      <c r="G13" s="7" t="str">
        <f>'Comercial Import'!G13</f>
        <v/>
      </c>
      <c r="H13" s="7" t="str">
        <f>'Comercial Import'!H13</f>
        <v/>
      </c>
      <c r="I13" s="7" t="str">
        <f>'Comercial Import'!I13</f>
        <v/>
      </c>
      <c r="J13" s="7" t="str">
        <f>'Comercial Import'!J13</f>
        <v/>
      </c>
      <c r="K13" s="7" t="str">
        <f>'Comercial Import'!K13</f>
        <v/>
      </c>
      <c r="L13" s="7" t="str">
        <f>'Comercial Import'!L13</f>
        <v/>
      </c>
      <c r="M13" s="7" t="str">
        <f>'Comercial Import'!M13</f>
        <v/>
      </c>
      <c r="N13" s="7" t="str">
        <f>'Comercial Import'!N13</f>
        <v/>
      </c>
      <c r="O13" s="7" t="str">
        <f>'Comercial Import'!O13</f>
        <v/>
      </c>
      <c r="P13" s="7" t="str">
        <f>'Comercial Import'!P13</f>
        <v/>
      </c>
      <c r="Q13" s="19" t="str">
        <f>'Comercial Import'!Q13</f>
        <v/>
      </c>
    </row>
    <row r="14" ht="15.75" customHeight="1">
      <c r="A14" s="7" t="str">
        <f>'Comercial Import'!A14</f>
        <v/>
      </c>
      <c r="B14" s="7" t="str">
        <f>'Comercial Import'!B14</f>
        <v/>
      </c>
      <c r="C14" s="7" t="str">
        <f>'Comercial Import'!C14</f>
        <v/>
      </c>
      <c r="D14" s="8" t="str">
        <f>'Comercial Import'!D14</f>
        <v/>
      </c>
      <c r="E14" s="7" t="str">
        <f>'Comercial Import'!E14</f>
        <v/>
      </c>
      <c r="F14" s="7" t="str">
        <f>'Comercial Import'!F14</f>
        <v/>
      </c>
      <c r="G14" s="7" t="str">
        <f>'Comercial Import'!G14</f>
        <v/>
      </c>
      <c r="H14" s="7" t="str">
        <f>'Comercial Import'!H14</f>
        <v/>
      </c>
      <c r="I14" s="7" t="str">
        <f>'Comercial Import'!I14</f>
        <v/>
      </c>
      <c r="J14" s="7" t="str">
        <f>'Comercial Import'!J14</f>
        <v/>
      </c>
      <c r="K14" s="7" t="str">
        <f>'Comercial Import'!K14</f>
        <v/>
      </c>
      <c r="L14" s="7" t="str">
        <f>'Comercial Import'!L14</f>
        <v/>
      </c>
      <c r="M14" s="7" t="str">
        <f>'Comercial Import'!M14</f>
        <v/>
      </c>
      <c r="N14" s="7" t="str">
        <f>'Comercial Import'!N14</f>
        <v/>
      </c>
      <c r="O14" s="7" t="str">
        <f>'Comercial Import'!O14</f>
        <v/>
      </c>
      <c r="P14" s="7" t="str">
        <f>'Comercial Import'!P14</f>
        <v/>
      </c>
      <c r="Q14" s="19" t="str">
        <f>'Comercial Import'!Q14</f>
        <v/>
      </c>
    </row>
    <row r="15" ht="15.75" customHeight="1">
      <c r="A15" s="7" t="str">
        <f>'Comercial Import'!A15</f>
        <v/>
      </c>
      <c r="B15" s="7" t="str">
        <f>'Comercial Import'!B15</f>
        <v/>
      </c>
      <c r="C15" s="7" t="str">
        <f>'Comercial Import'!C15</f>
        <v/>
      </c>
      <c r="D15" s="8" t="str">
        <f>'Comercial Import'!D15</f>
        <v/>
      </c>
      <c r="E15" s="7" t="str">
        <f>'Comercial Import'!E15</f>
        <v/>
      </c>
      <c r="F15" s="7" t="str">
        <f>'Comercial Import'!F15</f>
        <v/>
      </c>
      <c r="G15" s="7" t="str">
        <f>'Comercial Import'!G15</f>
        <v/>
      </c>
      <c r="H15" s="7" t="str">
        <f>'Comercial Import'!H15</f>
        <v/>
      </c>
      <c r="I15" s="7" t="str">
        <f>'Comercial Import'!I15</f>
        <v/>
      </c>
      <c r="J15" s="7" t="str">
        <f>'Comercial Import'!J15</f>
        <v/>
      </c>
      <c r="K15" s="7" t="str">
        <f>'Comercial Import'!K15</f>
        <v/>
      </c>
      <c r="L15" s="7" t="str">
        <f>'Comercial Import'!L15</f>
        <v/>
      </c>
      <c r="M15" s="7" t="str">
        <f>'Comercial Import'!M15</f>
        <v/>
      </c>
      <c r="N15" s="7" t="str">
        <f>'Comercial Import'!N15</f>
        <v/>
      </c>
      <c r="O15" s="7" t="str">
        <f>'Comercial Import'!O15</f>
        <v/>
      </c>
      <c r="P15" s="7" t="str">
        <f>'Comercial Import'!P15</f>
        <v/>
      </c>
      <c r="Q15" s="19" t="str">
        <f>'Comercial Import'!Q15</f>
        <v/>
      </c>
    </row>
    <row r="16" ht="15.75" customHeight="1">
      <c r="A16" s="7" t="str">
        <f>'Comercial Import'!A16</f>
        <v/>
      </c>
      <c r="B16" s="7" t="str">
        <f>'Comercial Import'!B16</f>
        <v/>
      </c>
      <c r="C16" s="7" t="str">
        <f>'Comercial Import'!C16</f>
        <v/>
      </c>
      <c r="D16" s="8" t="str">
        <f>'Comercial Import'!D16</f>
        <v/>
      </c>
      <c r="E16" s="7" t="str">
        <f>'Comercial Import'!E16</f>
        <v/>
      </c>
      <c r="F16" s="7" t="str">
        <f>'Comercial Import'!F16</f>
        <v/>
      </c>
      <c r="G16" s="7" t="str">
        <f>'Comercial Import'!G16</f>
        <v/>
      </c>
      <c r="H16" s="7" t="str">
        <f>'Comercial Import'!H16</f>
        <v/>
      </c>
      <c r="I16" s="7" t="str">
        <f>'Comercial Import'!I16</f>
        <v/>
      </c>
      <c r="J16" s="7" t="str">
        <f>'Comercial Import'!J16</f>
        <v/>
      </c>
      <c r="K16" s="7" t="str">
        <f>'Comercial Import'!K16</f>
        <v/>
      </c>
      <c r="L16" s="7" t="str">
        <f>'Comercial Import'!L16</f>
        <v/>
      </c>
      <c r="M16" s="7" t="str">
        <f>'Comercial Import'!M16</f>
        <v/>
      </c>
      <c r="N16" s="7" t="str">
        <f>'Comercial Import'!N16</f>
        <v/>
      </c>
      <c r="O16" s="7" t="str">
        <f>'Comercial Import'!O16</f>
        <v/>
      </c>
      <c r="P16" s="7" t="str">
        <f>'Comercial Import'!P16</f>
        <v/>
      </c>
      <c r="Q16" s="19" t="str">
        <f>'Comercial Import'!Q16</f>
        <v/>
      </c>
    </row>
    <row r="17" ht="15.75" customHeight="1">
      <c r="A17" s="7" t="str">
        <f>'Comercial Import'!A17</f>
        <v/>
      </c>
      <c r="B17" s="7" t="str">
        <f>'Comercial Import'!B17</f>
        <v/>
      </c>
      <c r="C17" s="7" t="str">
        <f>'Comercial Import'!C17</f>
        <v/>
      </c>
      <c r="D17" s="8" t="str">
        <f>'Comercial Import'!D17</f>
        <v/>
      </c>
      <c r="E17" s="7" t="str">
        <f>'Comercial Import'!E17</f>
        <v/>
      </c>
      <c r="F17" s="7" t="str">
        <f>'Comercial Import'!F17</f>
        <v/>
      </c>
      <c r="G17" s="7" t="str">
        <f>'Comercial Import'!G17</f>
        <v/>
      </c>
      <c r="H17" s="7" t="str">
        <f>'Comercial Import'!H17</f>
        <v/>
      </c>
      <c r="I17" s="7" t="str">
        <f>'Comercial Import'!I17</f>
        <v/>
      </c>
      <c r="J17" s="7" t="str">
        <f>'Comercial Import'!J17</f>
        <v/>
      </c>
      <c r="K17" s="7" t="str">
        <f>'Comercial Import'!K17</f>
        <v/>
      </c>
      <c r="L17" s="7" t="str">
        <f>'Comercial Import'!L17</f>
        <v/>
      </c>
      <c r="M17" s="7" t="str">
        <f>'Comercial Import'!M17</f>
        <v/>
      </c>
      <c r="N17" s="7" t="str">
        <f>'Comercial Import'!N17</f>
        <v/>
      </c>
      <c r="O17" s="7" t="str">
        <f>'Comercial Import'!O17</f>
        <v/>
      </c>
      <c r="P17" s="7" t="str">
        <f>'Comercial Import'!P17</f>
        <v/>
      </c>
      <c r="Q17" s="19" t="str">
        <f>'Comercial Import'!Q17</f>
        <v/>
      </c>
    </row>
    <row r="18" ht="15.75" customHeight="1">
      <c r="A18" s="7" t="str">
        <f>'Comercial Import'!A18</f>
        <v/>
      </c>
      <c r="B18" s="7" t="str">
        <f>'Comercial Import'!B18</f>
        <v/>
      </c>
      <c r="C18" s="7" t="str">
        <f>'Comercial Import'!C18</f>
        <v/>
      </c>
      <c r="D18" s="8" t="str">
        <f>'Comercial Import'!D18</f>
        <v/>
      </c>
      <c r="E18" s="7" t="str">
        <f>'Comercial Import'!E18</f>
        <v/>
      </c>
      <c r="F18" s="7" t="str">
        <f>'Comercial Import'!F18</f>
        <v/>
      </c>
      <c r="G18" s="7" t="str">
        <f>'Comercial Import'!G18</f>
        <v/>
      </c>
      <c r="H18" s="7" t="str">
        <f>'Comercial Import'!H18</f>
        <v/>
      </c>
      <c r="I18" s="7" t="str">
        <f>'Comercial Import'!I18</f>
        <v/>
      </c>
      <c r="J18" s="7" t="str">
        <f>'Comercial Import'!J18</f>
        <v/>
      </c>
      <c r="K18" s="7" t="str">
        <f>'Comercial Import'!K18</f>
        <v/>
      </c>
      <c r="L18" s="7" t="str">
        <f>'Comercial Import'!L18</f>
        <v/>
      </c>
      <c r="M18" s="7" t="str">
        <f>'Comercial Import'!M18</f>
        <v/>
      </c>
      <c r="N18" s="7" t="str">
        <f>'Comercial Import'!N18</f>
        <v/>
      </c>
      <c r="O18" s="7" t="str">
        <f>'Comercial Import'!O18</f>
        <v/>
      </c>
      <c r="P18" s="7" t="str">
        <f>'Comercial Import'!P18</f>
        <v/>
      </c>
      <c r="Q18" s="19" t="str">
        <f>'Comercial Import'!Q18</f>
        <v/>
      </c>
    </row>
    <row r="19" ht="15.75" customHeight="1">
      <c r="A19" s="7" t="str">
        <f>'Comercial Import'!A19</f>
        <v/>
      </c>
      <c r="B19" s="7" t="str">
        <f>'Comercial Import'!B19</f>
        <v/>
      </c>
      <c r="C19" s="7" t="str">
        <f>'Comercial Import'!C19</f>
        <v/>
      </c>
      <c r="D19" s="8" t="str">
        <f>'Comercial Import'!D19</f>
        <v/>
      </c>
      <c r="E19" s="7" t="str">
        <f>'Comercial Import'!E19</f>
        <v/>
      </c>
      <c r="F19" s="7" t="str">
        <f>'Comercial Import'!F19</f>
        <v/>
      </c>
      <c r="G19" s="7" t="str">
        <f>'Comercial Import'!G19</f>
        <v/>
      </c>
      <c r="H19" s="7" t="str">
        <f>'Comercial Import'!H19</f>
        <v/>
      </c>
      <c r="I19" s="7" t="str">
        <f>'Comercial Import'!I19</f>
        <v/>
      </c>
      <c r="J19" s="7" t="str">
        <f>'Comercial Import'!J19</f>
        <v/>
      </c>
      <c r="K19" s="7" t="str">
        <f>'Comercial Import'!K19</f>
        <v/>
      </c>
      <c r="L19" s="7" t="str">
        <f>'Comercial Import'!L19</f>
        <v/>
      </c>
      <c r="M19" s="7" t="str">
        <f>'Comercial Import'!M19</f>
        <v/>
      </c>
      <c r="N19" s="7" t="str">
        <f>'Comercial Import'!N19</f>
        <v/>
      </c>
      <c r="O19" s="7" t="str">
        <f>'Comercial Import'!O19</f>
        <v/>
      </c>
      <c r="P19" s="7" t="str">
        <f>'Comercial Import'!P19</f>
        <v/>
      </c>
      <c r="Q19" s="19" t="str">
        <f>'Comercial Import'!Q19</f>
        <v/>
      </c>
    </row>
    <row r="20" ht="15.75" customHeight="1">
      <c r="A20" s="7" t="str">
        <f>'Comercial Import'!A20</f>
        <v/>
      </c>
      <c r="B20" s="7" t="str">
        <f>'Comercial Import'!B20</f>
        <v/>
      </c>
      <c r="C20" s="7" t="str">
        <f>'Comercial Import'!C20</f>
        <v/>
      </c>
      <c r="D20" s="8" t="str">
        <f>'Comercial Import'!D20</f>
        <v/>
      </c>
      <c r="E20" s="7" t="str">
        <f>'Comercial Import'!E20</f>
        <v/>
      </c>
      <c r="F20" s="7" t="str">
        <f>'Comercial Import'!F20</f>
        <v/>
      </c>
      <c r="G20" s="7" t="str">
        <f>'Comercial Import'!G20</f>
        <v/>
      </c>
      <c r="H20" s="7" t="str">
        <f>'Comercial Import'!H20</f>
        <v/>
      </c>
      <c r="I20" s="7" t="str">
        <f>'Comercial Import'!I20</f>
        <v/>
      </c>
      <c r="J20" s="7" t="str">
        <f>'Comercial Import'!J20</f>
        <v/>
      </c>
      <c r="K20" s="7" t="str">
        <f>'Comercial Import'!K20</f>
        <v/>
      </c>
      <c r="L20" s="7" t="str">
        <f>'Comercial Import'!L20</f>
        <v/>
      </c>
      <c r="M20" s="7" t="str">
        <f>'Comercial Import'!M20</f>
        <v/>
      </c>
      <c r="N20" s="7" t="str">
        <f>'Comercial Import'!N20</f>
        <v/>
      </c>
      <c r="O20" s="7" t="str">
        <f>'Comercial Import'!O20</f>
        <v/>
      </c>
      <c r="P20" s="7" t="str">
        <f>'Comercial Import'!P20</f>
        <v/>
      </c>
      <c r="Q20" s="19" t="str">
        <f>'Comercial Import'!Q20</f>
        <v/>
      </c>
    </row>
    <row r="21" ht="15.75" customHeight="1">
      <c r="A21" s="7" t="str">
        <f>'Comercial Import'!A21</f>
        <v/>
      </c>
      <c r="B21" s="7" t="str">
        <f>'Comercial Import'!B21</f>
        <v/>
      </c>
      <c r="C21" s="7" t="str">
        <f>'Comercial Import'!C21</f>
        <v/>
      </c>
      <c r="D21" s="8" t="str">
        <f>'Comercial Import'!D21</f>
        <v/>
      </c>
      <c r="E21" s="7" t="str">
        <f>'Comercial Import'!E21</f>
        <v/>
      </c>
      <c r="F21" s="7" t="str">
        <f>'Comercial Import'!F21</f>
        <v/>
      </c>
      <c r="G21" s="7" t="str">
        <f>'Comercial Import'!G21</f>
        <v/>
      </c>
      <c r="H21" s="7" t="str">
        <f>'Comercial Import'!H21</f>
        <v/>
      </c>
      <c r="I21" s="7" t="str">
        <f>'Comercial Import'!I21</f>
        <v/>
      </c>
      <c r="J21" s="7" t="str">
        <f>'Comercial Import'!J21</f>
        <v/>
      </c>
      <c r="K21" s="7" t="str">
        <f>'Comercial Import'!K21</f>
        <v/>
      </c>
      <c r="L21" s="7" t="str">
        <f>'Comercial Import'!L21</f>
        <v/>
      </c>
      <c r="M21" s="7" t="str">
        <f>'Comercial Import'!M21</f>
        <v/>
      </c>
      <c r="N21" s="7" t="str">
        <f>'Comercial Import'!N21</f>
        <v/>
      </c>
      <c r="O21" s="7" t="str">
        <f>'Comercial Import'!O21</f>
        <v/>
      </c>
      <c r="P21" s="7" t="str">
        <f>'Comercial Import'!P21</f>
        <v/>
      </c>
      <c r="Q21" s="19" t="str">
        <f>'Comercial Import'!Q21</f>
        <v/>
      </c>
    </row>
    <row r="22" ht="15.75" customHeight="1">
      <c r="A22" s="7" t="str">
        <f>'Comercial Import'!A22</f>
        <v/>
      </c>
      <c r="B22" s="7" t="str">
        <f>'Comercial Import'!B22</f>
        <v/>
      </c>
      <c r="C22" s="7" t="str">
        <f>'Comercial Import'!C22</f>
        <v/>
      </c>
      <c r="D22" s="8" t="str">
        <f>'Comercial Import'!D22</f>
        <v/>
      </c>
      <c r="E22" s="7" t="str">
        <f>'Comercial Import'!E22</f>
        <v/>
      </c>
      <c r="F22" s="7" t="str">
        <f>'Comercial Import'!F22</f>
        <v/>
      </c>
      <c r="G22" s="7" t="str">
        <f>'Comercial Import'!G22</f>
        <v/>
      </c>
      <c r="H22" s="7" t="str">
        <f>'Comercial Import'!H22</f>
        <v/>
      </c>
      <c r="I22" s="7" t="str">
        <f>'Comercial Import'!I22</f>
        <v/>
      </c>
      <c r="J22" s="7" t="str">
        <f>'Comercial Import'!J22</f>
        <v/>
      </c>
      <c r="K22" s="7" t="str">
        <f>'Comercial Import'!K22</f>
        <v/>
      </c>
      <c r="L22" s="7" t="str">
        <f>'Comercial Import'!L22</f>
        <v/>
      </c>
      <c r="M22" s="7" t="str">
        <f>'Comercial Import'!M22</f>
        <v/>
      </c>
      <c r="N22" s="7" t="str">
        <f>'Comercial Import'!N22</f>
        <v/>
      </c>
      <c r="O22" s="7" t="str">
        <f>'Comercial Import'!O22</f>
        <v/>
      </c>
      <c r="P22" s="7" t="str">
        <f>'Comercial Import'!P22</f>
        <v/>
      </c>
      <c r="Q22" s="19" t="str">
        <f>'Comercial Import'!Q22</f>
        <v/>
      </c>
    </row>
    <row r="23" ht="15.75" customHeight="1">
      <c r="A23" s="7" t="str">
        <f>'Comercial Import'!A23</f>
        <v/>
      </c>
      <c r="B23" s="7" t="str">
        <f>'Comercial Import'!B23</f>
        <v/>
      </c>
      <c r="C23" s="7" t="str">
        <f>'Comercial Import'!C23</f>
        <v/>
      </c>
      <c r="D23" s="8" t="str">
        <f>'Comercial Import'!D23</f>
        <v/>
      </c>
      <c r="E23" s="7" t="str">
        <f>'Comercial Import'!E23</f>
        <v/>
      </c>
      <c r="F23" s="7" t="str">
        <f>'Comercial Import'!F23</f>
        <v/>
      </c>
      <c r="G23" s="7" t="str">
        <f>'Comercial Import'!G23</f>
        <v/>
      </c>
      <c r="H23" s="7" t="str">
        <f>'Comercial Import'!H23</f>
        <v/>
      </c>
      <c r="I23" s="7" t="str">
        <f>'Comercial Import'!I23</f>
        <v/>
      </c>
      <c r="J23" s="7" t="str">
        <f>'Comercial Import'!J23</f>
        <v/>
      </c>
      <c r="K23" s="7" t="str">
        <f>'Comercial Import'!K23</f>
        <v/>
      </c>
      <c r="L23" s="7" t="str">
        <f>'Comercial Import'!L23</f>
        <v/>
      </c>
      <c r="M23" s="7" t="str">
        <f>'Comercial Import'!M23</f>
        <v/>
      </c>
      <c r="N23" s="7" t="str">
        <f>'Comercial Import'!N23</f>
        <v/>
      </c>
      <c r="O23" s="7" t="str">
        <f>'Comercial Import'!O23</f>
        <v/>
      </c>
      <c r="P23" s="7" t="str">
        <f>'Comercial Import'!P23</f>
        <v/>
      </c>
      <c r="Q23" s="19" t="str">
        <f>'Comercial Import'!Q23</f>
        <v/>
      </c>
    </row>
    <row r="24" ht="15.75" customHeight="1">
      <c r="A24" s="7" t="str">
        <f>'Comercial Import'!A24</f>
        <v/>
      </c>
      <c r="B24" s="7" t="str">
        <f>'Comercial Import'!B24</f>
        <v/>
      </c>
      <c r="C24" s="7" t="str">
        <f>'Comercial Import'!C24</f>
        <v/>
      </c>
      <c r="D24" s="8" t="str">
        <f>'Comercial Import'!D24</f>
        <v/>
      </c>
      <c r="E24" s="7" t="str">
        <f>'Comercial Import'!E24</f>
        <v/>
      </c>
      <c r="F24" s="7" t="str">
        <f>'Comercial Import'!F24</f>
        <v/>
      </c>
      <c r="G24" s="7" t="str">
        <f>'Comercial Import'!G24</f>
        <v/>
      </c>
      <c r="H24" s="7" t="str">
        <f>'Comercial Import'!H24</f>
        <v/>
      </c>
      <c r="I24" s="7" t="str">
        <f>'Comercial Import'!I24</f>
        <v/>
      </c>
      <c r="J24" s="7" t="str">
        <f>'Comercial Import'!J24</f>
        <v/>
      </c>
      <c r="K24" s="7" t="str">
        <f>'Comercial Import'!K24</f>
        <v/>
      </c>
      <c r="L24" s="7" t="str">
        <f>'Comercial Import'!L24</f>
        <v/>
      </c>
      <c r="M24" s="7" t="str">
        <f>'Comercial Import'!M24</f>
        <v/>
      </c>
      <c r="N24" s="7" t="str">
        <f>'Comercial Import'!N24</f>
        <v/>
      </c>
      <c r="O24" s="7" t="str">
        <f>'Comercial Import'!O24</f>
        <v/>
      </c>
      <c r="P24" s="7" t="str">
        <f>'Comercial Import'!P24</f>
        <v/>
      </c>
      <c r="Q24" s="19" t="str">
        <f>'Comercial Import'!Q24</f>
        <v/>
      </c>
    </row>
    <row r="25" ht="15.75" customHeight="1">
      <c r="A25" s="7" t="str">
        <f>'Comercial Import'!A25</f>
        <v/>
      </c>
      <c r="B25" s="7" t="str">
        <f>'Comercial Import'!B25</f>
        <v/>
      </c>
      <c r="C25" s="7" t="str">
        <f>'Comercial Import'!C25</f>
        <v/>
      </c>
      <c r="D25" s="8" t="str">
        <f>'Comercial Import'!D25</f>
        <v/>
      </c>
      <c r="E25" s="7" t="str">
        <f>'Comercial Import'!E25</f>
        <v/>
      </c>
      <c r="F25" s="7" t="str">
        <f>'Comercial Import'!F25</f>
        <v/>
      </c>
      <c r="G25" s="7" t="str">
        <f>'Comercial Import'!G25</f>
        <v/>
      </c>
      <c r="H25" s="7" t="str">
        <f>'Comercial Import'!H25</f>
        <v/>
      </c>
      <c r="I25" s="7" t="str">
        <f>'Comercial Import'!I25</f>
        <v/>
      </c>
      <c r="J25" s="7" t="str">
        <f>'Comercial Import'!J25</f>
        <v/>
      </c>
      <c r="K25" s="7" t="str">
        <f>'Comercial Import'!K25</f>
        <v/>
      </c>
      <c r="L25" s="7" t="str">
        <f>'Comercial Import'!L25</f>
        <v/>
      </c>
      <c r="M25" s="7" t="str">
        <f>'Comercial Import'!M25</f>
        <v/>
      </c>
      <c r="N25" s="7" t="str">
        <f>'Comercial Import'!N25</f>
        <v/>
      </c>
      <c r="O25" s="7" t="str">
        <f>'Comercial Import'!O25</f>
        <v/>
      </c>
      <c r="P25" s="7" t="str">
        <f>'Comercial Import'!P25</f>
        <v/>
      </c>
      <c r="Q25" s="19" t="str">
        <f>'Comercial Import'!Q25</f>
        <v/>
      </c>
    </row>
    <row r="26" ht="15.75" customHeight="1">
      <c r="A26" s="7" t="str">
        <f>'Comercial Import'!A26</f>
        <v/>
      </c>
      <c r="B26" s="7" t="str">
        <f>'Comercial Import'!B26</f>
        <v/>
      </c>
      <c r="C26" s="7" t="str">
        <f>'Comercial Import'!C26</f>
        <v/>
      </c>
      <c r="D26" s="8" t="str">
        <f>'Comercial Import'!D26</f>
        <v/>
      </c>
      <c r="E26" s="7" t="str">
        <f>'Comercial Import'!E26</f>
        <v/>
      </c>
      <c r="F26" s="7" t="str">
        <f>'Comercial Import'!F26</f>
        <v/>
      </c>
      <c r="G26" s="7" t="str">
        <f>'Comercial Import'!G26</f>
        <v/>
      </c>
      <c r="H26" s="7" t="str">
        <f>'Comercial Import'!H26</f>
        <v/>
      </c>
      <c r="I26" s="7" t="str">
        <f>'Comercial Import'!I26</f>
        <v/>
      </c>
      <c r="J26" s="7" t="str">
        <f>'Comercial Import'!J26</f>
        <v/>
      </c>
      <c r="K26" s="7" t="str">
        <f>'Comercial Import'!K26</f>
        <v/>
      </c>
      <c r="L26" s="7" t="str">
        <f>'Comercial Import'!L26</f>
        <v/>
      </c>
      <c r="M26" s="7" t="str">
        <f>'Comercial Import'!M26</f>
        <v/>
      </c>
      <c r="N26" s="7" t="str">
        <f>'Comercial Import'!N26</f>
        <v/>
      </c>
      <c r="O26" s="7" t="str">
        <f>'Comercial Import'!O26</f>
        <v/>
      </c>
      <c r="P26" s="7" t="str">
        <f>'Comercial Import'!P26</f>
        <v/>
      </c>
      <c r="Q26" s="19" t="str">
        <f>'Comercial Import'!Q26</f>
        <v/>
      </c>
    </row>
    <row r="27" ht="15.75" customHeight="1">
      <c r="A27" s="7" t="str">
        <f>'Comercial Import'!A27</f>
        <v/>
      </c>
      <c r="B27" s="7" t="str">
        <f>'Comercial Import'!B27</f>
        <v/>
      </c>
      <c r="C27" s="7" t="str">
        <f>'Comercial Import'!C27</f>
        <v/>
      </c>
      <c r="D27" s="8" t="str">
        <f>'Comercial Import'!D27</f>
        <v/>
      </c>
      <c r="E27" s="7" t="str">
        <f>'Comercial Import'!E27</f>
        <v/>
      </c>
      <c r="F27" s="7" t="str">
        <f>'Comercial Import'!F27</f>
        <v/>
      </c>
      <c r="G27" s="7" t="str">
        <f>'Comercial Import'!G27</f>
        <v/>
      </c>
      <c r="H27" s="7" t="str">
        <f>'Comercial Import'!H27</f>
        <v/>
      </c>
      <c r="I27" s="7" t="str">
        <f>'Comercial Import'!I27</f>
        <v/>
      </c>
      <c r="J27" s="7" t="str">
        <f>'Comercial Import'!J27</f>
        <v/>
      </c>
      <c r="K27" s="7" t="str">
        <f>'Comercial Import'!K27</f>
        <v/>
      </c>
      <c r="L27" s="7" t="str">
        <f>'Comercial Import'!L27</f>
        <v/>
      </c>
      <c r="M27" s="7" t="str">
        <f>'Comercial Import'!M27</f>
        <v/>
      </c>
      <c r="N27" s="7" t="str">
        <f>'Comercial Import'!N27</f>
        <v/>
      </c>
      <c r="O27" s="7" t="str">
        <f>'Comercial Import'!O27</f>
        <v/>
      </c>
      <c r="P27" s="7" t="str">
        <f>'Comercial Import'!P27</f>
        <v/>
      </c>
      <c r="Q27" s="19" t="str">
        <f>'Comercial Import'!Q27</f>
        <v/>
      </c>
    </row>
    <row r="28" ht="15.75" customHeight="1">
      <c r="A28" s="7" t="str">
        <f>'Comercial Import'!A28</f>
        <v/>
      </c>
      <c r="B28" s="7" t="str">
        <f>'Comercial Import'!B28</f>
        <v/>
      </c>
      <c r="C28" s="7" t="str">
        <f>'Comercial Import'!C28</f>
        <v/>
      </c>
      <c r="D28" s="8" t="str">
        <f>'Comercial Import'!D28</f>
        <v/>
      </c>
      <c r="E28" s="7" t="str">
        <f>'Comercial Import'!E28</f>
        <v/>
      </c>
      <c r="F28" s="7" t="str">
        <f>'Comercial Import'!F28</f>
        <v/>
      </c>
      <c r="G28" s="7" t="str">
        <f>'Comercial Import'!G28</f>
        <v/>
      </c>
      <c r="H28" s="7" t="str">
        <f>'Comercial Import'!H28</f>
        <v/>
      </c>
      <c r="I28" s="7" t="str">
        <f>'Comercial Import'!I28</f>
        <v/>
      </c>
      <c r="J28" s="7" t="str">
        <f>'Comercial Import'!J28</f>
        <v/>
      </c>
      <c r="K28" s="7" t="str">
        <f>'Comercial Import'!K28</f>
        <v/>
      </c>
      <c r="L28" s="7" t="str">
        <f>'Comercial Import'!L28</f>
        <v/>
      </c>
      <c r="M28" s="7" t="str">
        <f>'Comercial Import'!M28</f>
        <v/>
      </c>
      <c r="N28" s="7" t="str">
        <f>'Comercial Import'!N28</f>
        <v/>
      </c>
      <c r="O28" s="7" t="str">
        <f>'Comercial Import'!O28</f>
        <v/>
      </c>
      <c r="P28" s="7" t="str">
        <f>'Comercial Import'!P28</f>
        <v/>
      </c>
      <c r="Q28" s="19" t="str">
        <f>'Comercial Import'!Q28</f>
        <v/>
      </c>
    </row>
    <row r="29" ht="15.75" customHeight="1">
      <c r="A29" s="7" t="str">
        <f>'Comercial Import'!A29</f>
        <v/>
      </c>
      <c r="B29" s="7" t="str">
        <f>'Comercial Import'!B29</f>
        <v/>
      </c>
      <c r="C29" s="7" t="str">
        <f>'Comercial Import'!C29</f>
        <v/>
      </c>
      <c r="D29" s="8" t="str">
        <f>'Comercial Import'!D29</f>
        <v/>
      </c>
      <c r="E29" s="7" t="str">
        <f>'Comercial Import'!E29</f>
        <v/>
      </c>
      <c r="F29" s="7" t="str">
        <f>'Comercial Import'!F29</f>
        <v/>
      </c>
      <c r="G29" s="7" t="str">
        <f>'Comercial Import'!G29</f>
        <v/>
      </c>
      <c r="H29" s="7" t="str">
        <f>'Comercial Import'!H29</f>
        <v/>
      </c>
      <c r="I29" s="7" t="str">
        <f>'Comercial Import'!I29</f>
        <v/>
      </c>
      <c r="J29" s="7" t="str">
        <f>'Comercial Import'!J29</f>
        <v/>
      </c>
      <c r="K29" s="7" t="str">
        <f>'Comercial Import'!K29</f>
        <v/>
      </c>
      <c r="L29" s="7" t="str">
        <f>'Comercial Import'!L29</f>
        <v/>
      </c>
      <c r="M29" s="7" t="str">
        <f>'Comercial Import'!M29</f>
        <v/>
      </c>
      <c r="N29" s="7" t="str">
        <f>'Comercial Import'!N29</f>
        <v/>
      </c>
      <c r="O29" s="7" t="str">
        <f>'Comercial Import'!O29</f>
        <v/>
      </c>
      <c r="P29" s="7" t="str">
        <f>'Comercial Import'!P29</f>
        <v/>
      </c>
      <c r="Q29" s="19" t="str">
        <f>'Comercial Import'!Q29</f>
        <v/>
      </c>
    </row>
    <row r="30" ht="15.75" customHeight="1">
      <c r="A30" s="7" t="str">
        <f>'Comercial Import'!A30</f>
        <v/>
      </c>
      <c r="B30" s="7" t="str">
        <f>'Comercial Import'!B30</f>
        <v/>
      </c>
      <c r="C30" s="7" t="str">
        <f>'Comercial Import'!C30</f>
        <v/>
      </c>
      <c r="D30" s="8" t="str">
        <f>'Comercial Import'!D30</f>
        <v/>
      </c>
      <c r="E30" s="7" t="str">
        <f>'Comercial Import'!E30</f>
        <v/>
      </c>
      <c r="F30" s="7" t="str">
        <f>'Comercial Import'!F30</f>
        <v/>
      </c>
      <c r="G30" s="7" t="str">
        <f>'Comercial Import'!G30</f>
        <v/>
      </c>
      <c r="H30" s="7" t="str">
        <f>'Comercial Import'!H30</f>
        <v/>
      </c>
      <c r="I30" s="7" t="str">
        <f>'Comercial Import'!I30</f>
        <v/>
      </c>
      <c r="J30" s="7" t="str">
        <f>'Comercial Import'!J30</f>
        <v/>
      </c>
      <c r="K30" s="7" t="str">
        <f>'Comercial Import'!K30</f>
        <v/>
      </c>
      <c r="L30" s="7" t="str">
        <f>'Comercial Import'!L30</f>
        <v/>
      </c>
      <c r="M30" s="7" t="str">
        <f>'Comercial Import'!M30</f>
        <v/>
      </c>
      <c r="N30" s="7" t="str">
        <f>'Comercial Import'!N30</f>
        <v/>
      </c>
      <c r="O30" s="7" t="str">
        <f>'Comercial Import'!O30</f>
        <v/>
      </c>
      <c r="P30" s="7" t="str">
        <f>'Comercial Import'!P30</f>
        <v/>
      </c>
      <c r="Q30" s="19" t="str">
        <f>'Comercial Import'!Q30</f>
        <v/>
      </c>
    </row>
    <row r="31" ht="15.75" customHeight="1">
      <c r="A31" s="7" t="str">
        <f>'Comercial Import'!A31</f>
        <v/>
      </c>
      <c r="B31" s="7" t="str">
        <f>'Comercial Import'!B31</f>
        <v/>
      </c>
      <c r="C31" s="7" t="str">
        <f>'Comercial Import'!C31</f>
        <v/>
      </c>
      <c r="D31" s="8" t="str">
        <f>'Comercial Import'!D31</f>
        <v/>
      </c>
      <c r="E31" s="7" t="str">
        <f>'Comercial Import'!E31</f>
        <v/>
      </c>
      <c r="F31" s="7" t="str">
        <f>'Comercial Import'!F31</f>
        <v/>
      </c>
      <c r="G31" s="7" t="str">
        <f>'Comercial Import'!G31</f>
        <v/>
      </c>
      <c r="H31" s="7" t="str">
        <f>'Comercial Import'!H31</f>
        <v/>
      </c>
      <c r="I31" s="7" t="str">
        <f>'Comercial Import'!I31</f>
        <v/>
      </c>
      <c r="J31" s="7" t="str">
        <f>'Comercial Import'!J31</f>
        <v/>
      </c>
      <c r="K31" s="7" t="str">
        <f>'Comercial Import'!K31</f>
        <v/>
      </c>
      <c r="L31" s="7" t="str">
        <f>'Comercial Import'!L31</f>
        <v/>
      </c>
      <c r="M31" s="7" t="str">
        <f>'Comercial Import'!M31</f>
        <v/>
      </c>
      <c r="N31" s="7" t="str">
        <f>'Comercial Import'!N31</f>
        <v/>
      </c>
      <c r="O31" s="7" t="str">
        <f>'Comercial Import'!O31</f>
        <v/>
      </c>
      <c r="P31" s="7" t="str">
        <f>'Comercial Import'!P31</f>
        <v/>
      </c>
      <c r="Q31" s="19" t="str">
        <f>'Comercial Import'!Q31</f>
        <v/>
      </c>
    </row>
    <row r="32" ht="15.75" customHeight="1">
      <c r="A32" s="7" t="str">
        <f>'Comercial Import'!A32</f>
        <v/>
      </c>
      <c r="B32" s="7" t="str">
        <f>'Comercial Import'!B32</f>
        <v/>
      </c>
      <c r="C32" s="7" t="str">
        <f>'Comercial Import'!C32</f>
        <v/>
      </c>
      <c r="D32" s="8" t="str">
        <f>'Comercial Import'!D32</f>
        <v/>
      </c>
      <c r="E32" s="7" t="str">
        <f>'Comercial Import'!E32</f>
        <v/>
      </c>
      <c r="F32" s="7" t="str">
        <f>'Comercial Import'!F32</f>
        <v/>
      </c>
      <c r="G32" s="7" t="str">
        <f>'Comercial Import'!G32</f>
        <v/>
      </c>
      <c r="H32" s="7" t="str">
        <f>'Comercial Import'!H32</f>
        <v/>
      </c>
      <c r="I32" s="7" t="str">
        <f>'Comercial Import'!I32</f>
        <v/>
      </c>
      <c r="J32" s="7" t="str">
        <f>'Comercial Import'!J32</f>
        <v/>
      </c>
      <c r="K32" s="7" t="str">
        <f>'Comercial Import'!K32</f>
        <v/>
      </c>
      <c r="L32" s="7" t="str">
        <f>'Comercial Import'!L32</f>
        <v/>
      </c>
      <c r="M32" s="7" t="str">
        <f>'Comercial Import'!M32</f>
        <v/>
      </c>
      <c r="N32" s="7" t="str">
        <f>'Comercial Import'!N32</f>
        <v/>
      </c>
      <c r="O32" s="7" t="str">
        <f>'Comercial Import'!O32</f>
        <v/>
      </c>
      <c r="P32" s="7" t="str">
        <f>'Comercial Import'!P32</f>
        <v/>
      </c>
      <c r="Q32" s="19" t="str">
        <f>'Comercial Import'!Q32</f>
        <v/>
      </c>
    </row>
    <row r="33" ht="15.75" customHeight="1">
      <c r="A33" s="7" t="str">
        <f>'Comercial Import'!A33</f>
        <v/>
      </c>
      <c r="B33" s="7" t="str">
        <f>'Comercial Import'!B33</f>
        <v/>
      </c>
      <c r="C33" s="7" t="str">
        <f>'Comercial Import'!C33</f>
        <v/>
      </c>
      <c r="D33" s="8" t="str">
        <f>'Comercial Import'!D33</f>
        <v/>
      </c>
      <c r="E33" s="7" t="str">
        <f>'Comercial Import'!E33</f>
        <v/>
      </c>
      <c r="F33" s="7" t="str">
        <f>'Comercial Import'!F33</f>
        <v/>
      </c>
      <c r="G33" s="7" t="str">
        <f>'Comercial Import'!G33</f>
        <v/>
      </c>
      <c r="H33" s="7" t="str">
        <f>'Comercial Import'!H33</f>
        <v/>
      </c>
      <c r="I33" s="7" t="str">
        <f>'Comercial Import'!I33</f>
        <v/>
      </c>
      <c r="J33" s="7" t="str">
        <f>'Comercial Import'!J33</f>
        <v/>
      </c>
      <c r="K33" s="7" t="str">
        <f>'Comercial Import'!K33</f>
        <v/>
      </c>
      <c r="L33" s="7" t="str">
        <f>'Comercial Import'!L33</f>
        <v/>
      </c>
      <c r="M33" s="7" t="str">
        <f>'Comercial Import'!M33</f>
        <v/>
      </c>
      <c r="N33" s="7" t="str">
        <f>'Comercial Import'!N33</f>
        <v/>
      </c>
      <c r="O33" s="7" t="str">
        <f>'Comercial Import'!O33</f>
        <v/>
      </c>
      <c r="P33" s="7" t="str">
        <f>'Comercial Import'!P33</f>
        <v/>
      </c>
      <c r="Q33" s="19" t="str">
        <f>'Comercial Import'!Q33</f>
        <v/>
      </c>
    </row>
    <row r="34" ht="15.75" customHeight="1">
      <c r="A34" s="7" t="str">
        <f>'Comercial Import'!A34</f>
        <v/>
      </c>
      <c r="B34" s="7" t="str">
        <f>'Comercial Import'!B34</f>
        <v/>
      </c>
      <c r="C34" s="7" t="str">
        <f>'Comercial Import'!C34</f>
        <v/>
      </c>
      <c r="D34" s="8" t="str">
        <f>'Comercial Import'!D34</f>
        <v/>
      </c>
      <c r="E34" s="7" t="str">
        <f>'Comercial Import'!E34</f>
        <v/>
      </c>
      <c r="F34" s="7" t="str">
        <f>'Comercial Import'!F34</f>
        <v/>
      </c>
      <c r="G34" s="7" t="str">
        <f>'Comercial Import'!G34</f>
        <v/>
      </c>
      <c r="H34" s="7" t="str">
        <f>'Comercial Import'!H34</f>
        <v/>
      </c>
      <c r="I34" s="7" t="str">
        <f>'Comercial Import'!I34</f>
        <v/>
      </c>
      <c r="J34" s="7" t="str">
        <f>'Comercial Import'!J34</f>
        <v/>
      </c>
      <c r="K34" s="7" t="str">
        <f>'Comercial Import'!K34</f>
        <v/>
      </c>
      <c r="L34" s="7" t="str">
        <f>'Comercial Import'!L34</f>
        <v/>
      </c>
      <c r="M34" s="7" t="str">
        <f>'Comercial Import'!M34</f>
        <v/>
      </c>
      <c r="N34" s="7" t="str">
        <f>'Comercial Import'!N34</f>
        <v/>
      </c>
      <c r="O34" s="7" t="str">
        <f>'Comercial Import'!O34</f>
        <v/>
      </c>
      <c r="P34" s="7" t="str">
        <f>'Comercial Import'!P34</f>
        <v/>
      </c>
      <c r="Q34" s="19" t="str">
        <f>'Comercial Import'!Q34</f>
        <v/>
      </c>
    </row>
    <row r="35" ht="15.75" customHeight="1">
      <c r="A35" s="7" t="str">
        <f>'Comercial Import'!A35</f>
        <v/>
      </c>
      <c r="B35" s="7" t="str">
        <f>'Comercial Import'!B35</f>
        <v/>
      </c>
      <c r="C35" s="7" t="str">
        <f>'Comercial Import'!C35</f>
        <v/>
      </c>
      <c r="D35" s="8" t="str">
        <f>'Comercial Import'!D35</f>
        <v/>
      </c>
      <c r="E35" s="7" t="str">
        <f>'Comercial Import'!E35</f>
        <v/>
      </c>
      <c r="F35" s="7" t="str">
        <f>'Comercial Import'!F35</f>
        <v/>
      </c>
      <c r="G35" s="7" t="str">
        <f>'Comercial Import'!G35</f>
        <v/>
      </c>
      <c r="H35" s="7" t="str">
        <f>'Comercial Import'!H35</f>
        <v/>
      </c>
      <c r="I35" s="7" t="str">
        <f>'Comercial Import'!I35</f>
        <v/>
      </c>
      <c r="J35" s="7" t="str">
        <f>'Comercial Import'!J35</f>
        <v/>
      </c>
      <c r="K35" s="7" t="str">
        <f>'Comercial Import'!K35</f>
        <v/>
      </c>
      <c r="L35" s="7" t="str">
        <f>'Comercial Import'!L35</f>
        <v/>
      </c>
      <c r="M35" s="7" t="str">
        <f>'Comercial Import'!M35</f>
        <v/>
      </c>
      <c r="N35" s="7" t="str">
        <f>'Comercial Import'!N35</f>
        <v/>
      </c>
      <c r="O35" s="7" t="str">
        <f>'Comercial Import'!O35</f>
        <v/>
      </c>
      <c r="P35" s="7" t="str">
        <f>'Comercial Import'!P35</f>
        <v/>
      </c>
      <c r="Q35" s="19" t="str">
        <f>'Comercial Import'!Q35</f>
        <v/>
      </c>
    </row>
    <row r="36" ht="15.75" customHeight="1">
      <c r="A36" s="7" t="str">
        <f>'Comercial Import'!A36</f>
        <v/>
      </c>
      <c r="B36" s="7" t="str">
        <f>'Comercial Import'!B36</f>
        <v/>
      </c>
      <c r="C36" s="7" t="str">
        <f>'Comercial Import'!C36</f>
        <v/>
      </c>
      <c r="D36" s="8" t="str">
        <f>'Comercial Import'!D36</f>
        <v/>
      </c>
      <c r="E36" s="7" t="str">
        <f>'Comercial Import'!E36</f>
        <v/>
      </c>
      <c r="F36" s="7" t="str">
        <f>'Comercial Import'!F36</f>
        <v/>
      </c>
      <c r="G36" s="7" t="str">
        <f>'Comercial Import'!G36</f>
        <v/>
      </c>
      <c r="H36" s="7" t="str">
        <f>'Comercial Import'!H36</f>
        <v/>
      </c>
      <c r="I36" s="7" t="str">
        <f>'Comercial Import'!I36</f>
        <v/>
      </c>
      <c r="J36" s="7" t="str">
        <f>'Comercial Import'!J36</f>
        <v/>
      </c>
      <c r="K36" s="7" t="str">
        <f>'Comercial Import'!K36</f>
        <v/>
      </c>
      <c r="L36" s="7" t="str">
        <f>'Comercial Import'!L36</f>
        <v/>
      </c>
      <c r="M36" s="7" t="str">
        <f>'Comercial Import'!M36</f>
        <v/>
      </c>
      <c r="N36" s="7" t="str">
        <f>'Comercial Import'!N36</f>
        <v/>
      </c>
      <c r="O36" s="7" t="str">
        <f>'Comercial Import'!O36</f>
        <v/>
      </c>
      <c r="P36" s="7" t="str">
        <f>'Comercial Import'!P36</f>
        <v/>
      </c>
      <c r="Q36" s="19" t="str">
        <f>'Comercial Import'!Q36</f>
        <v/>
      </c>
    </row>
    <row r="37" ht="15.75" customHeight="1">
      <c r="A37" s="7" t="str">
        <f>'Comercial Import'!A37</f>
        <v/>
      </c>
      <c r="B37" s="7" t="str">
        <f>'Comercial Import'!B37</f>
        <v/>
      </c>
      <c r="C37" s="7" t="str">
        <f>'Comercial Import'!C37</f>
        <v/>
      </c>
      <c r="D37" s="8" t="str">
        <f>'Comercial Import'!D37</f>
        <v/>
      </c>
      <c r="E37" s="7" t="str">
        <f>'Comercial Import'!E37</f>
        <v/>
      </c>
      <c r="F37" s="7" t="str">
        <f>'Comercial Import'!F37</f>
        <v/>
      </c>
      <c r="G37" s="7" t="str">
        <f>'Comercial Import'!G37</f>
        <v/>
      </c>
      <c r="H37" s="7" t="str">
        <f>'Comercial Import'!H37</f>
        <v/>
      </c>
      <c r="I37" s="7" t="str">
        <f>'Comercial Import'!I37</f>
        <v/>
      </c>
      <c r="J37" s="7" t="str">
        <f>'Comercial Import'!J37</f>
        <v/>
      </c>
      <c r="K37" s="7" t="str">
        <f>'Comercial Import'!K37</f>
        <v/>
      </c>
      <c r="L37" s="7" t="str">
        <f>'Comercial Import'!L37</f>
        <v/>
      </c>
      <c r="M37" s="7" t="str">
        <f>'Comercial Import'!M37</f>
        <v/>
      </c>
      <c r="N37" s="7" t="str">
        <f>'Comercial Import'!N37</f>
        <v/>
      </c>
      <c r="O37" s="7" t="str">
        <f>'Comercial Import'!O37</f>
        <v/>
      </c>
      <c r="P37" s="7" t="str">
        <f>'Comercial Import'!P37</f>
        <v/>
      </c>
      <c r="Q37" s="19" t="str">
        <f>'Comercial Import'!Q37</f>
        <v/>
      </c>
    </row>
    <row r="38" ht="15.75" customHeight="1">
      <c r="A38" s="7" t="str">
        <f>'Comercial Import'!A38</f>
        <v/>
      </c>
      <c r="B38" s="7" t="str">
        <f>'Comercial Import'!B38</f>
        <v/>
      </c>
      <c r="C38" s="7" t="str">
        <f>'Comercial Import'!C38</f>
        <v/>
      </c>
      <c r="D38" s="8" t="str">
        <f>'Comercial Import'!D38</f>
        <v/>
      </c>
      <c r="E38" s="7" t="str">
        <f>'Comercial Import'!E38</f>
        <v/>
      </c>
      <c r="F38" s="7" t="str">
        <f>'Comercial Import'!F38</f>
        <v/>
      </c>
      <c r="G38" s="7" t="str">
        <f>'Comercial Import'!G38</f>
        <v/>
      </c>
      <c r="H38" s="7" t="str">
        <f>'Comercial Import'!H38</f>
        <v/>
      </c>
      <c r="I38" s="7" t="str">
        <f>'Comercial Import'!I38</f>
        <v/>
      </c>
      <c r="J38" s="7" t="str">
        <f>'Comercial Import'!J38</f>
        <v/>
      </c>
      <c r="K38" s="7" t="str">
        <f>'Comercial Import'!K38</f>
        <v/>
      </c>
      <c r="L38" s="7" t="str">
        <f>'Comercial Import'!L38</f>
        <v/>
      </c>
      <c r="M38" s="7" t="str">
        <f>'Comercial Import'!M38</f>
        <v/>
      </c>
      <c r="N38" s="7" t="str">
        <f>'Comercial Import'!N38</f>
        <v/>
      </c>
      <c r="O38" s="7" t="str">
        <f>'Comercial Import'!O38</f>
        <v/>
      </c>
      <c r="P38" s="7" t="str">
        <f>'Comercial Import'!P38</f>
        <v/>
      </c>
      <c r="Q38" s="19" t="str">
        <f>'Comercial Import'!Q38</f>
        <v/>
      </c>
    </row>
    <row r="39" ht="15.75" customHeight="1">
      <c r="A39" s="7" t="str">
        <f>'Comercial Import'!A39</f>
        <v/>
      </c>
      <c r="B39" s="7" t="str">
        <f>'Comercial Import'!B39</f>
        <v/>
      </c>
      <c r="C39" s="7" t="str">
        <f>'Comercial Import'!C39</f>
        <v/>
      </c>
      <c r="D39" s="8" t="str">
        <f>'Comercial Import'!D39</f>
        <v/>
      </c>
      <c r="E39" s="7" t="str">
        <f>'Comercial Import'!E39</f>
        <v/>
      </c>
      <c r="F39" s="7" t="str">
        <f>'Comercial Import'!F39</f>
        <v/>
      </c>
      <c r="G39" s="7" t="str">
        <f>'Comercial Import'!G39</f>
        <v/>
      </c>
      <c r="H39" s="7" t="str">
        <f>'Comercial Import'!H39</f>
        <v/>
      </c>
      <c r="I39" s="7" t="str">
        <f>'Comercial Import'!I39</f>
        <v/>
      </c>
      <c r="J39" s="7" t="str">
        <f>'Comercial Import'!J39</f>
        <v/>
      </c>
      <c r="K39" s="7" t="str">
        <f>'Comercial Import'!K39</f>
        <v/>
      </c>
      <c r="L39" s="7" t="str">
        <f>'Comercial Import'!L39</f>
        <v/>
      </c>
      <c r="M39" s="7" t="str">
        <f>'Comercial Import'!M39</f>
        <v/>
      </c>
      <c r="N39" s="7" t="str">
        <f>'Comercial Import'!N39</f>
        <v/>
      </c>
      <c r="O39" s="7" t="str">
        <f>'Comercial Import'!O39</f>
        <v/>
      </c>
      <c r="P39" s="7" t="str">
        <f>'Comercial Import'!P39</f>
        <v/>
      </c>
      <c r="Q39" s="19" t="str">
        <f>'Comercial Import'!Q39</f>
        <v/>
      </c>
    </row>
    <row r="40" ht="15.75" customHeight="1">
      <c r="A40" s="7" t="str">
        <f>'Comercial Import'!A40</f>
        <v/>
      </c>
      <c r="B40" s="7" t="str">
        <f>'Comercial Import'!B40</f>
        <v/>
      </c>
      <c r="C40" s="7" t="str">
        <f>'Comercial Import'!C40</f>
        <v/>
      </c>
      <c r="D40" s="8" t="str">
        <f>'Comercial Import'!D40</f>
        <v/>
      </c>
      <c r="E40" s="7" t="str">
        <f>'Comercial Import'!E40</f>
        <v/>
      </c>
      <c r="F40" s="7" t="str">
        <f>'Comercial Import'!F40</f>
        <v/>
      </c>
      <c r="G40" s="7" t="str">
        <f>'Comercial Import'!G40</f>
        <v/>
      </c>
      <c r="H40" s="7" t="str">
        <f>'Comercial Import'!H40</f>
        <v/>
      </c>
      <c r="I40" s="7" t="str">
        <f>'Comercial Import'!I40</f>
        <v/>
      </c>
      <c r="J40" s="7" t="str">
        <f>'Comercial Import'!J40</f>
        <v/>
      </c>
      <c r="K40" s="7" t="str">
        <f>'Comercial Import'!K40</f>
        <v/>
      </c>
      <c r="L40" s="7" t="str">
        <f>'Comercial Import'!L40</f>
        <v/>
      </c>
      <c r="M40" s="7" t="str">
        <f>'Comercial Import'!M40</f>
        <v/>
      </c>
      <c r="N40" s="7" t="str">
        <f>'Comercial Import'!N40</f>
        <v/>
      </c>
      <c r="O40" s="7" t="str">
        <f>'Comercial Import'!O40</f>
        <v/>
      </c>
      <c r="P40" s="7" t="str">
        <f>'Comercial Import'!P40</f>
        <v/>
      </c>
      <c r="Q40" s="19" t="str">
        <f>'Comercial Import'!Q40</f>
        <v/>
      </c>
    </row>
    <row r="41" ht="15.75" customHeight="1">
      <c r="A41" s="7" t="str">
        <f>'Comercial Import'!A41</f>
        <v/>
      </c>
      <c r="B41" s="7" t="str">
        <f>'Comercial Import'!B41</f>
        <v/>
      </c>
      <c r="C41" s="7" t="str">
        <f>'Comercial Import'!C41</f>
        <v/>
      </c>
      <c r="D41" s="8" t="str">
        <f>'Comercial Import'!D41</f>
        <v/>
      </c>
      <c r="E41" s="7" t="str">
        <f>'Comercial Import'!E41</f>
        <v/>
      </c>
      <c r="F41" s="7" t="str">
        <f>'Comercial Import'!F41</f>
        <v/>
      </c>
      <c r="G41" s="7" t="str">
        <f>'Comercial Import'!G41</f>
        <v/>
      </c>
      <c r="H41" s="7" t="str">
        <f>'Comercial Import'!H41</f>
        <v/>
      </c>
      <c r="I41" s="7" t="str">
        <f>'Comercial Import'!I41</f>
        <v/>
      </c>
      <c r="J41" s="7" t="str">
        <f>'Comercial Import'!J41</f>
        <v/>
      </c>
      <c r="K41" s="7" t="str">
        <f>'Comercial Import'!K41</f>
        <v/>
      </c>
      <c r="L41" s="7" t="str">
        <f>'Comercial Import'!L41</f>
        <v/>
      </c>
      <c r="M41" s="7" t="str">
        <f>'Comercial Import'!M41</f>
        <v/>
      </c>
      <c r="N41" s="7" t="str">
        <f>'Comercial Import'!N41</f>
        <v/>
      </c>
      <c r="O41" s="7" t="str">
        <f>'Comercial Import'!O41</f>
        <v/>
      </c>
      <c r="P41" s="7" t="str">
        <f>'Comercial Import'!P41</f>
        <v/>
      </c>
      <c r="Q41" s="19" t="str">
        <f>'Comercial Import'!Q41</f>
        <v/>
      </c>
    </row>
    <row r="42" ht="15.75" customHeight="1">
      <c r="A42" s="7" t="str">
        <f>'Comercial Import'!A42</f>
        <v/>
      </c>
      <c r="B42" s="7" t="str">
        <f>'Comercial Import'!B42</f>
        <v/>
      </c>
      <c r="C42" s="7" t="str">
        <f>'Comercial Import'!C42</f>
        <v/>
      </c>
      <c r="D42" s="8" t="str">
        <f>'Comercial Import'!D42</f>
        <v/>
      </c>
      <c r="E42" s="7" t="str">
        <f>'Comercial Import'!E42</f>
        <v/>
      </c>
      <c r="F42" s="7" t="str">
        <f>'Comercial Import'!F42</f>
        <v/>
      </c>
      <c r="G42" s="7" t="str">
        <f>'Comercial Import'!G42</f>
        <v/>
      </c>
      <c r="H42" s="7" t="str">
        <f>'Comercial Import'!H42</f>
        <v/>
      </c>
      <c r="I42" s="7" t="str">
        <f>'Comercial Import'!I42</f>
        <v/>
      </c>
      <c r="J42" s="7" t="str">
        <f>'Comercial Import'!J42</f>
        <v/>
      </c>
      <c r="K42" s="7" t="str">
        <f>'Comercial Import'!K42</f>
        <v/>
      </c>
      <c r="L42" s="7" t="str">
        <f>'Comercial Import'!L42</f>
        <v/>
      </c>
      <c r="M42" s="7" t="str">
        <f>'Comercial Import'!M42</f>
        <v/>
      </c>
      <c r="N42" s="7" t="str">
        <f>'Comercial Import'!N42</f>
        <v/>
      </c>
      <c r="O42" s="7" t="str">
        <f>'Comercial Import'!O42</f>
        <v/>
      </c>
      <c r="P42" s="7" t="str">
        <f>'Comercial Import'!P42</f>
        <v/>
      </c>
      <c r="Q42" s="19" t="str">
        <f>'Comercial Import'!Q42</f>
        <v/>
      </c>
    </row>
    <row r="43" ht="15.75" customHeight="1">
      <c r="A43" s="7" t="str">
        <f>'Comercial Import'!A43</f>
        <v/>
      </c>
      <c r="B43" s="7" t="str">
        <f>'Comercial Import'!B43</f>
        <v/>
      </c>
      <c r="C43" s="7" t="str">
        <f>'Comercial Import'!C43</f>
        <v/>
      </c>
      <c r="D43" s="8" t="str">
        <f>'Comercial Import'!D43</f>
        <v/>
      </c>
      <c r="E43" s="7" t="str">
        <f>'Comercial Import'!E43</f>
        <v/>
      </c>
      <c r="F43" s="7" t="str">
        <f>'Comercial Import'!F43</f>
        <v/>
      </c>
      <c r="G43" s="7" t="str">
        <f>'Comercial Import'!G43</f>
        <v/>
      </c>
      <c r="H43" s="7" t="str">
        <f>'Comercial Import'!H43</f>
        <v/>
      </c>
      <c r="I43" s="7" t="str">
        <f>'Comercial Import'!I43</f>
        <v/>
      </c>
      <c r="J43" s="7" t="str">
        <f>'Comercial Import'!J43</f>
        <v/>
      </c>
      <c r="K43" s="7" t="str">
        <f>'Comercial Import'!K43</f>
        <v/>
      </c>
      <c r="L43" s="7" t="str">
        <f>'Comercial Import'!L43</f>
        <v/>
      </c>
      <c r="M43" s="7" t="str">
        <f>'Comercial Import'!M43</f>
        <v/>
      </c>
      <c r="N43" s="7" t="str">
        <f>'Comercial Import'!N43</f>
        <v/>
      </c>
      <c r="O43" s="7" t="str">
        <f>'Comercial Import'!O43</f>
        <v/>
      </c>
      <c r="P43" s="7" t="str">
        <f>'Comercial Import'!P43</f>
        <v/>
      </c>
      <c r="Q43" s="19" t="str">
        <f>'Comercial Import'!Q43</f>
        <v/>
      </c>
    </row>
    <row r="44" ht="15.75" customHeight="1">
      <c r="A44" s="7" t="str">
        <f>'Comercial Import'!A44</f>
        <v/>
      </c>
      <c r="B44" s="7" t="str">
        <f>'Comercial Import'!B44</f>
        <v/>
      </c>
      <c r="C44" s="7" t="str">
        <f>'Comercial Import'!C44</f>
        <v/>
      </c>
      <c r="D44" s="8" t="str">
        <f>'Comercial Import'!D44</f>
        <v/>
      </c>
      <c r="E44" s="7" t="str">
        <f>'Comercial Import'!E44</f>
        <v/>
      </c>
      <c r="F44" s="7" t="str">
        <f>'Comercial Import'!F44</f>
        <v/>
      </c>
      <c r="G44" s="7" t="str">
        <f>'Comercial Import'!G44</f>
        <v/>
      </c>
      <c r="H44" s="7" t="str">
        <f>'Comercial Import'!H44</f>
        <v/>
      </c>
      <c r="I44" s="7" t="str">
        <f>'Comercial Import'!I44</f>
        <v/>
      </c>
      <c r="J44" s="7" t="str">
        <f>'Comercial Import'!J44</f>
        <v/>
      </c>
      <c r="K44" s="7" t="str">
        <f>'Comercial Import'!K44</f>
        <v/>
      </c>
      <c r="L44" s="7" t="str">
        <f>'Comercial Import'!L44</f>
        <v/>
      </c>
      <c r="M44" s="7" t="str">
        <f>'Comercial Import'!M44</f>
        <v/>
      </c>
      <c r="N44" s="7" t="str">
        <f>'Comercial Import'!N44</f>
        <v/>
      </c>
      <c r="O44" s="7" t="str">
        <f>'Comercial Import'!O44</f>
        <v/>
      </c>
      <c r="P44" s="7" t="str">
        <f>'Comercial Import'!P44</f>
        <v/>
      </c>
      <c r="Q44" s="19" t="str">
        <f>'Comercial Import'!Q44</f>
        <v/>
      </c>
    </row>
    <row r="45" ht="15.75" customHeight="1">
      <c r="A45" s="7" t="str">
        <f>'Comercial Import'!A45</f>
        <v/>
      </c>
      <c r="B45" s="7" t="str">
        <f>'Comercial Import'!B45</f>
        <v/>
      </c>
      <c r="C45" s="7" t="str">
        <f>'Comercial Import'!C45</f>
        <v/>
      </c>
      <c r="D45" s="8" t="str">
        <f>'Comercial Import'!D45</f>
        <v/>
      </c>
      <c r="E45" s="7" t="str">
        <f>'Comercial Import'!E45</f>
        <v/>
      </c>
      <c r="F45" s="7" t="str">
        <f>'Comercial Import'!F45</f>
        <v/>
      </c>
      <c r="G45" s="7" t="str">
        <f>'Comercial Import'!G45</f>
        <v/>
      </c>
      <c r="H45" s="7" t="str">
        <f>'Comercial Import'!H45</f>
        <v/>
      </c>
      <c r="I45" s="7" t="str">
        <f>'Comercial Import'!I45</f>
        <v/>
      </c>
      <c r="J45" s="7" t="str">
        <f>'Comercial Import'!J45</f>
        <v/>
      </c>
      <c r="K45" s="7" t="str">
        <f>'Comercial Import'!K45</f>
        <v/>
      </c>
      <c r="L45" s="7" t="str">
        <f>'Comercial Import'!L45</f>
        <v/>
      </c>
      <c r="M45" s="7" t="str">
        <f>'Comercial Import'!M45</f>
        <v/>
      </c>
      <c r="N45" s="7" t="str">
        <f>'Comercial Import'!N45</f>
        <v/>
      </c>
      <c r="O45" s="7" t="str">
        <f>'Comercial Import'!O45</f>
        <v/>
      </c>
      <c r="P45" s="7" t="str">
        <f>'Comercial Import'!P45</f>
        <v/>
      </c>
      <c r="Q45" s="19" t="str">
        <f>'Comercial Import'!Q45</f>
        <v/>
      </c>
    </row>
    <row r="46" ht="15.75" customHeight="1">
      <c r="A46" s="7" t="str">
        <f>'Comercial Import'!A46</f>
        <v/>
      </c>
      <c r="B46" s="7" t="str">
        <f>'Comercial Import'!B46</f>
        <v/>
      </c>
      <c r="C46" s="7" t="str">
        <f>'Comercial Import'!C46</f>
        <v/>
      </c>
      <c r="D46" s="8" t="str">
        <f>'Comercial Import'!D46</f>
        <v/>
      </c>
      <c r="E46" s="7" t="str">
        <f>'Comercial Import'!E46</f>
        <v/>
      </c>
      <c r="F46" s="7" t="str">
        <f>'Comercial Import'!F46</f>
        <v/>
      </c>
      <c r="G46" s="7" t="str">
        <f>'Comercial Import'!G46</f>
        <v/>
      </c>
      <c r="H46" s="7" t="str">
        <f>'Comercial Import'!H46</f>
        <v/>
      </c>
      <c r="I46" s="7" t="str">
        <f>'Comercial Import'!I46</f>
        <v/>
      </c>
      <c r="J46" s="7" t="str">
        <f>'Comercial Import'!J46</f>
        <v/>
      </c>
      <c r="K46" s="7" t="str">
        <f>'Comercial Import'!K46</f>
        <v/>
      </c>
      <c r="L46" s="7" t="str">
        <f>'Comercial Import'!L46</f>
        <v/>
      </c>
      <c r="M46" s="7" t="str">
        <f>'Comercial Import'!M46</f>
        <v/>
      </c>
      <c r="N46" s="7" t="str">
        <f>'Comercial Import'!N46</f>
        <v/>
      </c>
      <c r="O46" s="7" t="str">
        <f>'Comercial Import'!O46</f>
        <v/>
      </c>
      <c r="P46" s="7" t="str">
        <f>'Comercial Import'!P46</f>
        <v/>
      </c>
      <c r="Q46" s="19" t="str">
        <f>'Comercial Import'!Q46</f>
        <v/>
      </c>
    </row>
    <row r="47" ht="15.75" customHeight="1">
      <c r="A47" s="7" t="str">
        <f>'Comercial Import'!A47</f>
        <v/>
      </c>
      <c r="B47" s="7" t="str">
        <f>'Comercial Import'!B47</f>
        <v/>
      </c>
      <c r="C47" s="7" t="str">
        <f>'Comercial Import'!C47</f>
        <v/>
      </c>
      <c r="D47" s="8" t="str">
        <f>'Comercial Import'!D47</f>
        <v/>
      </c>
      <c r="E47" s="7" t="str">
        <f>'Comercial Import'!E47</f>
        <v/>
      </c>
      <c r="F47" s="7" t="str">
        <f>'Comercial Import'!F47</f>
        <v/>
      </c>
      <c r="G47" s="7" t="str">
        <f>'Comercial Import'!G47</f>
        <v/>
      </c>
      <c r="H47" s="7" t="str">
        <f>'Comercial Import'!H47</f>
        <v/>
      </c>
      <c r="I47" s="7" t="str">
        <f>'Comercial Import'!I47</f>
        <v/>
      </c>
      <c r="J47" s="7" t="str">
        <f>'Comercial Import'!J47</f>
        <v/>
      </c>
      <c r="K47" s="7" t="str">
        <f>'Comercial Import'!K47</f>
        <v/>
      </c>
      <c r="L47" s="7" t="str">
        <f>'Comercial Import'!L47</f>
        <v/>
      </c>
      <c r="M47" s="7" t="str">
        <f>'Comercial Import'!M47</f>
        <v/>
      </c>
      <c r="N47" s="7" t="str">
        <f>'Comercial Import'!N47</f>
        <v/>
      </c>
      <c r="O47" s="7" t="str">
        <f>'Comercial Import'!O47</f>
        <v/>
      </c>
      <c r="P47" s="7" t="str">
        <f>'Comercial Import'!P47</f>
        <v/>
      </c>
      <c r="Q47" s="19" t="str">
        <f>'Comercial Import'!Q47</f>
        <v/>
      </c>
    </row>
    <row r="48" ht="15.75" customHeight="1">
      <c r="A48" s="7" t="str">
        <f>'Comercial Import'!A48</f>
        <v/>
      </c>
      <c r="B48" s="7" t="str">
        <f>'Comercial Import'!B48</f>
        <v/>
      </c>
      <c r="C48" s="7" t="str">
        <f>'Comercial Import'!C48</f>
        <v/>
      </c>
      <c r="D48" s="8" t="str">
        <f>'Comercial Import'!D48</f>
        <v/>
      </c>
      <c r="E48" s="7" t="str">
        <f>'Comercial Import'!E48</f>
        <v/>
      </c>
      <c r="F48" s="7" t="str">
        <f>'Comercial Import'!F48</f>
        <v/>
      </c>
      <c r="G48" s="7" t="str">
        <f>'Comercial Import'!G48</f>
        <v/>
      </c>
      <c r="H48" s="7" t="str">
        <f>'Comercial Import'!H48</f>
        <v/>
      </c>
      <c r="I48" s="7" t="str">
        <f>'Comercial Import'!I48</f>
        <v/>
      </c>
      <c r="J48" s="7" t="str">
        <f>'Comercial Import'!J48</f>
        <v/>
      </c>
      <c r="K48" s="7" t="str">
        <f>'Comercial Import'!K48</f>
        <v/>
      </c>
      <c r="L48" s="7" t="str">
        <f>'Comercial Import'!L48</f>
        <v/>
      </c>
      <c r="M48" s="7" t="str">
        <f>'Comercial Import'!M48</f>
        <v/>
      </c>
      <c r="N48" s="7" t="str">
        <f>'Comercial Import'!N48</f>
        <v/>
      </c>
      <c r="O48" s="7" t="str">
        <f>'Comercial Import'!O48</f>
        <v/>
      </c>
      <c r="P48" s="7" t="str">
        <f>'Comercial Import'!P48</f>
        <v/>
      </c>
      <c r="Q48" s="19" t="str">
        <f>'Comercial Import'!Q48</f>
        <v/>
      </c>
    </row>
    <row r="49" ht="15.75" customHeight="1">
      <c r="A49" s="7" t="str">
        <f>'Comercial Import'!A49</f>
        <v/>
      </c>
      <c r="B49" s="7" t="str">
        <f>'Comercial Import'!B49</f>
        <v/>
      </c>
      <c r="C49" s="7" t="str">
        <f>'Comercial Import'!C49</f>
        <v/>
      </c>
      <c r="D49" s="8" t="str">
        <f>'Comercial Import'!D49</f>
        <v/>
      </c>
      <c r="E49" s="7" t="str">
        <f>'Comercial Import'!E49</f>
        <v/>
      </c>
      <c r="F49" s="7" t="str">
        <f>'Comercial Import'!F49</f>
        <v/>
      </c>
      <c r="G49" s="7" t="str">
        <f>'Comercial Import'!G49</f>
        <v/>
      </c>
      <c r="H49" s="7" t="str">
        <f>'Comercial Import'!H49</f>
        <v/>
      </c>
      <c r="I49" s="7" t="str">
        <f>'Comercial Import'!I49</f>
        <v/>
      </c>
      <c r="J49" s="7" t="str">
        <f>'Comercial Import'!J49</f>
        <v/>
      </c>
      <c r="K49" s="7" t="str">
        <f>'Comercial Import'!K49</f>
        <v/>
      </c>
      <c r="L49" s="7" t="str">
        <f>'Comercial Import'!L49</f>
        <v/>
      </c>
      <c r="M49" s="7" t="str">
        <f>'Comercial Import'!M49</f>
        <v/>
      </c>
      <c r="N49" s="7" t="str">
        <f>'Comercial Import'!N49</f>
        <v/>
      </c>
      <c r="O49" s="7" t="str">
        <f>'Comercial Import'!O49</f>
        <v/>
      </c>
      <c r="P49" s="7" t="str">
        <f>'Comercial Import'!P49</f>
        <v/>
      </c>
      <c r="Q49" s="19" t="str">
        <f>'Comercial Import'!Q49</f>
        <v/>
      </c>
    </row>
    <row r="50" ht="15.75" customHeight="1">
      <c r="A50" s="7" t="str">
        <f>'Comercial Import'!A50</f>
        <v/>
      </c>
      <c r="B50" s="7" t="str">
        <f>'Comercial Import'!B50</f>
        <v/>
      </c>
      <c r="C50" s="7" t="str">
        <f>'Comercial Import'!C50</f>
        <v/>
      </c>
      <c r="D50" s="8" t="str">
        <f>'Comercial Import'!D50</f>
        <v/>
      </c>
      <c r="E50" s="7" t="str">
        <f>'Comercial Import'!E50</f>
        <v/>
      </c>
      <c r="F50" s="7" t="str">
        <f>'Comercial Import'!F50</f>
        <v/>
      </c>
      <c r="G50" s="7" t="str">
        <f>'Comercial Import'!G50</f>
        <v/>
      </c>
      <c r="H50" s="7" t="str">
        <f>'Comercial Import'!H50</f>
        <v/>
      </c>
      <c r="I50" s="7" t="str">
        <f>'Comercial Import'!I50</f>
        <v/>
      </c>
      <c r="J50" s="7" t="str">
        <f>'Comercial Import'!J50</f>
        <v/>
      </c>
      <c r="K50" s="7" t="str">
        <f>'Comercial Import'!K50</f>
        <v/>
      </c>
      <c r="L50" s="7" t="str">
        <f>'Comercial Import'!L50</f>
        <v/>
      </c>
      <c r="M50" s="7" t="str">
        <f>'Comercial Import'!M50</f>
        <v/>
      </c>
      <c r="N50" s="7" t="str">
        <f>'Comercial Import'!N50</f>
        <v/>
      </c>
      <c r="O50" s="7" t="str">
        <f>'Comercial Import'!O50</f>
        <v/>
      </c>
      <c r="P50" s="7" t="str">
        <f>'Comercial Import'!P50</f>
        <v/>
      </c>
      <c r="Q50" s="19" t="str">
        <f>'Comercial Import'!Q50</f>
        <v/>
      </c>
    </row>
    <row r="51" ht="15.75" customHeight="1">
      <c r="A51" s="7" t="str">
        <f>'Comercial Import'!A51</f>
        <v/>
      </c>
      <c r="B51" s="7" t="str">
        <f>'Comercial Import'!B51</f>
        <v/>
      </c>
      <c r="C51" s="7" t="str">
        <f>'Comercial Import'!C51</f>
        <v/>
      </c>
      <c r="D51" s="8" t="str">
        <f>'Comercial Import'!D51</f>
        <v/>
      </c>
      <c r="E51" s="7" t="str">
        <f>'Comercial Import'!E51</f>
        <v/>
      </c>
      <c r="F51" s="7" t="str">
        <f>'Comercial Import'!F51</f>
        <v/>
      </c>
      <c r="G51" s="7" t="str">
        <f>'Comercial Import'!G51</f>
        <v/>
      </c>
      <c r="H51" s="7" t="str">
        <f>'Comercial Import'!H51</f>
        <v/>
      </c>
      <c r="I51" s="7" t="str">
        <f>'Comercial Import'!I51</f>
        <v/>
      </c>
      <c r="J51" s="7" t="str">
        <f>'Comercial Import'!J51</f>
        <v/>
      </c>
      <c r="K51" s="7" t="str">
        <f>'Comercial Import'!K51</f>
        <v/>
      </c>
      <c r="L51" s="7" t="str">
        <f>'Comercial Import'!L51</f>
        <v/>
      </c>
      <c r="M51" s="7" t="str">
        <f>'Comercial Import'!M51</f>
        <v/>
      </c>
      <c r="N51" s="7" t="str">
        <f>'Comercial Import'!N51</f>
        <v/>
      </c>
      <c r="O51" s="7" t="str">
        <f>'Comercial Import'!O51</f>
        <v/>
      </c>
      <c r="P51" s="7" t="str">
        <f>'Comercial Import'!P51</f>
        <v/>
      </c>
      <c r="Q51" s="19" t="str">
        <f>'Comercial Import'!Q51</f>
        <v/>
      </c>
    </row>
    <row r="52" ht="15.75" customHeight="1">
      <c r="A52" s="7" t="str">
        <f>'Comercial Import'!A52</f>
        <v/>
      </c>
      <c r="B52" s="7" t="str">
        <f>'Comercial Import'!B52</f>
        <v/>
      </c>
      <c r="C52" s="7" t="str">
        <f>'Comercial Import'!C52</f>
        <v/>
      </c>
      <c r="D52" s="8" t="str">
        <f>'Comercial Import'!D52</f>
        <v/>
      </c>
      <c r="E52" s="7" t="str">
        <f>'Comercial Import'!E52</f>
        <v/>
      </c>
      <c r="F52" s="7" t="str">
        <f>'Comercial Import'!F52</f>
        <v/>
      </c>
      <c r="G52" s="7" t="str">
        <f>'Comercial Import'!G52</f>
        <v/>
      </c>
      <c r="H52" s="7" t="str">
        <f>'Comercial Import'!H52</f>
        <v/>
      </c>
      <c r="I52" s="7" t="str">
        <f>'Comercial Import'!I52</f>
        <v/>
      </c>
      <c r="J52" s="7" t="str">
        <f>'Comercial Import'!J52</f>
        <v/>
      </c>
      <c r="K52" s="7" t="str">
        <f>'Comercial Import'!K52</f>
        <v/>
      </c>
      <c r="L52" s="7" t="str">
        <f>'Comercial Import'!L52</f>
        <v/>
      </c>
      <c r="M52" s="7" t="str">
        <f>'Comercial Import'!M52</f>
        <v/>
      </c>
      <c r="N52" s="7" t="str">
        <f>'Comercial Import'!N52</f>
        <v/>
      </c>
      <c r="O52" s="7" t="str">
        <f>'Comercial Import'!O52</f>
        <v/>
      </c>
      <c r="P52" s="7" t="str">
        <f>'Comercial Import'!P52</f>
        <v/>
      </c>
      <c r="Q52" s="19" t="str">
        <f>'Comercial Import'!Q52</f>
        <v/>
      </c>
    </row>
    <row r="53" ht="15.75" customHeight="1">
      <c r="A53" s="7" t="str">
        <f>'Comercial Import'!A53</f>
        <v/>
      </c>
      <c r="B53" s="7" t="str">
        <f>'Comercial Import'!B53</f>
        <v/>
      </c>
      <c r="C53" s="7" t="str">
        <f>'Comercial Import'!C53</f>
        <v/>
      </c>
      <c r="D53" s="8" t="str">
        <f>'Comercial Import'!D53</f>
        <v/>
      </c>
      <c r="E53" s="7" t="str">
        <f>'Comercial Import'!E53</f>
        <v/>
      </c>
      <c r="F53" s="7" t="str">
        <f>'Comercial Import'!F53</f>
        <v/>
      </c>
      <c r="G53" s="7" t="str">
        <f>'Comercial Import'!G53</f>
        <v/>
      </c>
      <c r="H53" s="7" t="str">
        <f>'Comercial Import'!H53</f>
        <v/>
      </c>
      <c r="I53" s="7" t="str">
        <f>'Comercial Import'!I53</f>
        <v/>
      </c>
      <c r="J53" s="7" t="str">
        <f>'Comercial Import'!J53</f>
        <v/>
      </c>
      <c r="K53" s="7" t="str">
        <f>'Comercial Import'!K53</f>
        <v/>
      </c>
      <c r="L53" s="7" t="str">
        <f>'Comercial Import'!L53</f>
        <v/>
      </c>
      <c r="M53" s="7" t="str">
        <f>'Comercial Import'!M53</f>
        <v/>
      </c>
      <c r="N53" s="7" t="str">
        <f>'Comercial Import'!N53</f>
        <v/>
      </c>
      <c r="O53" s="7" t="str">
        <f>'Comercial Import'!O53</f>
        <v/>
      </c>
      <c r="P53" s="7" t="str">
        <f>'Comercial Import'!P53</f>
        <v/>
      </c>
      <c r="Q53" s="19" t="str">
        <f>'Comercial Import'!Q53</f>
        <v/>
      </c>
    </row>
    <row r="54" ht="15.75" customHeight="1">
      <c r="A54" s="7" t="str">
        <f>'Comercial Import'!A54</f>
        <v/>
      </c>
      <c r="B54" s="7" t="str">
        <f>'Comercial Import'!B54</f>
        <v/>
      </c>
      <c r="C54" s="7" t="str">
        <f>'Comercial Import'!C54</f>
        <v/>
      </c>
      <c r="D54" s="8" t="str">
        <f>'Comercial Import'!D54</f>
        <v/>
      </c>
      <c r="E54" s="7" t="str">
        <f>'Comercial Import'!E54</f>
        <v/>
      </c>
      <c r="F54" s="7" t="str">
        <f>'Comercial Import'!F54</f>
        <v/>
      </c>
      <c r="G54" s="7" t="str">
        <f>'Comercial Import'!G54</f>
        <v/>
      </c>
      <c r="H54" s="7" t="str">
        <f>'Comercial Import'!H54</f>
        <v/>
      </c>
      <c r="I54" s="7" t="str">
        <f>'Comercial Import'!I54</f>
        <v/>
      </c>
      <c r="J54" s="7" t="str">
        <f>'Comercial Import'!J54</f>
        <v/>
      </c>
      <c r="K54" s="7" t="str">
        <f>'Comercial Import'!K54</f>
        <v/>
      </c>
      <c r="L54" s="7" t="str">
        <f>'Comercial Import'!L54</f>
        <v/>
      </c>
      <c r="M54" s="7" t="str">
        <f>'Comercial Import'!M54</f>
        <v/>
      </c>
      <c r="N54" s="7" t="str">
        <f>'Comercial Import'!N54</f>
        <v/>
      </c>
      <c r="O54" s="7" t="str">
        <f>'Comercial Import'!O54</f>
        <v/>
      </c>
      <c r="P54" s="7" t="str">
        <f>'Comercial Import'!P54</f>
        <v/>
      </c>
      <c r="Q54" s="19" t="str">
        <f>'Comercial Import'!Q54</f>
        <v/>
      </c>
    </row>
    <row r="55" ht="15.75" customHeight="1">
      <c r="A55" s="7" t="str">
        <f>'Comercial Import'!A55</f>
        <v/>
      </c>
      <c r="B55" s="7" t="str">
        <f>'Comercial Import'!B55</f>
        <v/>
      </c>
      <c r="C55" s="7" t="str">
        <f>'Comercial Import'!C55</f>
        <v/>
      </c>
      <c r="D55" s="8" t="str">
        <f>'Comercial Import'!D55</f>
        <v/>
      </c>
      <c r="E55" s="7" t="str">
        <f>'Comercial Import'!E55</f>
        <v/>
      </c>
      <c r="F55" s="7" t="str">
        <f>'Comercial Import'!F55</f>
        <v/>
      </c>
      <c r="G55" s="7" t="str">
        <f>'Comercial Import'!G55</f>
        <v/>
      </c>
      <c r="H55" s="7" t="str">
        <f>'Comercial Import'!H55</f>
        <v/>
      </c>
      <c r="I55" s="7" t="str">
        <f>'Comercial Import'!I55</f>
        <v/>
      </c>
      <c r="J55" s="7" t="str">
        <f>'Comercial Import'!J55</f>
        <v/>
      </c>
      <c r="K55" s="7" t="str">
        <f>'Comercial Import'!K55</f>
        <v/>
      </c>
      <c r="L55" s="7" t="str">
        <f>'Comercial Import'!L55</f>
        <v/>
      </c>
      <c r="M55" s="7" t="str">
        <f>'Comercial Import'!M55</f>
        <v/>
      </c>
      <c r="N55" s="7" t="str">
        <f>'Comercial Import'!N55</f>
        <v/>
      </c>
      <c r="O55" s="7" t="str">
        <f>'Comercial Import'!O55</f>
        <v/>
      </c>
      <c r="P55" s="7" t="str">
        <f>'Comercial Import'!P55</f>
        <v/>
      </c>
      <c r="Q55" s="19" t="str">
        <f>'Comercial Import'!Q55</f>
        <v/>
      </c>
    </row>
    <row r="56" ht="15.75" customHeight="1">
      <c r="A56" s="7" t="str">
        <f>'Comercial Import'!A56</f>
        <v/>
      </c>
      <c r="B56" s="7" t="str">
        <f>'Comercial Import'!B56</f>
        <v/>
      </c>
      <c r="C56" s="7" t="str">
        <f>'Comercial Import'!C56</f>
        <v/>
      </c>
      <c r="D56" s="8" t="str">
        <f>'Comercial Import'!D56</f>
        <v/>
      </c>
      <c r="E56" s="7" t="str">
        <f>'Comercial Import'!E56</f>
        <v/>
      </c>
      <c r="F56" s="7" t="str">
        <f>'Comercial Import'!F56</f>
        <v/>
      </c>
      <c r="G56" s="7" t="str">
        <f>'Comercial Import'!G56</f>
        <v/>
      </c>
      <c r="H56" s="7" t="str">
        <f>'Comercial Import'!H56</f>
        <v/>
      </c>
      <c r="I56" s="7" t="str">
        <f>'Comercial Import'!I56</f>
        <v/>
      </c>
      <c r="J56" s="7" t="str">
        <f>'Comercial Import'!J56</f>
        <v/>
      </c>
      <c r="K56" s="7" t="str">
        <f>'Comercial Import'!K56</f>
        <v/>
      </c>
      <c r="L56" s="7" t="str">
        <f>'Comercial Import'!L56</f>
        <v/>
      </c>
      <c r="M56" s="7" t="str">
        <f>'Comercial Import'!M56</f>
        <v/>
      </c>
      <c r="N56" s="7" t="str">
        <f>'Comercial Import'!N56</f>
        <v/>
      </c>
      <c r="O56" s="7" t="str">
        <f>'Comercial Import'!O56</f>
        <v/>
      </c>
      <c r="P56" s="7" t="str">
        <f>'Comercial Import'!P56</f>
        <v/>
      </c>
      <c r="Q56" s="19" t="str">
        <f>'Comercial Import'!Q56</f>
        <v/>
      </c>
    </row>
    <row r="57" ht="15.75" customHeight="1">
      <c r="A57" s="7" t="str">
        <f>'Comercial Import'!A57</f>
        <v/>
      </c>
      <c r="B57" s="7" t="str">
        <f>'Comercial Import'!B57</f>
        <v/>
      </c>
      <c r="C57" s="7" t="str">
        <f>'Comercial Import'!C57</f>
        <v/>
      </c>
      <c r="D57" s="8" t="str">
        <f>'Comercial Import'!D57</f>
        <v/>
      </c>
      <c r="E57" s="7" t="str">
        <f>'Comercial Import'!E57</f>
        <v/>
      </c>
      <c r="F57" s="7" t="str">
        <f>'Comercial Import'!F57</f>
        <v/>
      </c>
      <c r="G57" s="7" t="str">
        <f>'Comercial Import'!G57</f>
        <v/>
      </c>
      <c r="H57" s="7" t="str">
        <f>'Comercial Import'!H57</f>
        <v/>
      </c>
      <c r="I57" s="7" t="str">
        <f>'Comercial Import'!I57</f>
        <v/>
      </c>
      <c r="J57" s="7" t="str">
        <f>'Comercial Import'!J57</f>
        <v/>
      </c>
      <c r="K57" s="7" t="str">
        <f>'Comercial Import'!K57</f>
        <v/>
      </c>
      <c r="L57" s="7" t="str">
        <f>'Comercial Import'!L57</f>
        <v/>
      </c>
      <c r="M57" s="7" t="str">
        <f>'Comercial Import'!M57</f>
        <v/>
      </c>
      <c r="N57" s="7" t="str">
        <f>'Comercial Import'!N57</f>
        <v/>
      </c>
      <c r="O57" s="7" t="str">
        <f>'Comercial Import'!O57</f>
        <v/>
      </c>
      <c r="P57" s="7" t="str">
        <f>'Comercial Import'!P57</f>
        <v/>
      </c>
      <c r="Q57" s="19" t="str">
        <f>'Comercial Import'!Q57</f>
        <v/>
      </c>
    </row>
    <row r="58" ht="15.75" customHeight="1">
      <c r="A58" s="7" t="str">
        <f>'Comercial Import'!A58</f>
        <v/>
      </c>
      <c r="B58" s="7" t="str">
        <f>'Comercial Import'!B58</f>
        <v/>
      </c>
      <c r="C58" s="7" t="str">
        <f>'Comercial Import'!C58</f>
        <v/>
      </c>
      <c r="D58" s="8" t="str">
        <f>'Comercial Import'!D58</f>
        <v/>
      </c>
      <c r="E58" s="7" t="str">
        <f>'Comercial Import'!E58</f>
        <v/>
      </c>
      <c r="F58" s="7" t="str">
        <f>'Comercial Import'!F58</f>
        <v/>
      </c>
      <c r="G58" s="7" t="str">
        <f>'Comercial Import'!G58</f>
        <v/>
      </c>
      <c r="H58" s="7" t="str">
        <f>'Comercial Import'!H58</f>
        <v/>
      </c>
      <c r="I58" s="7" t="str">
        <f>'Comercial Import'!I58</f>
        <v/>
      </c>
      <c r="J58" s="7" t="str">
        <f>'Comercial Import'!J58</f>
        <v/>
      </c>
      <c r="K58" s="7" t="str">
        <f>'Comercial Import'!K58</f>
        <v/>
      </c>
      <c r="L58" s="7" t="str">
        <f>'Comercial Import'!L58</f>
        <v/>
      </c>
      <c r="M58" s="7" t="str">
        <f>'Comercial Import'!M58</f>
        <v/>
      </c>
      <c r="N58" s="7" t="str">
        <f>'Comercial Import'!N58</f>
        <v/>
      </c>
      <c r="O58" s="7" t="str">
        <f>'Comercial Import'!O58</f>
        <v/>
      </c>
      <c r="P58" s="7" t="str">
        <f>'Comercial Import'!P58</f>
        <v/>
      </c>
      <c r="Q58" s="19" t="str">
        <f>'Comercial Import'!Q58</f>
        <v/>
      </c>
    </row>
    <row r="59" ht="15.75" customHeight="1">
      <c r="A59" s="7" t="str">
        <f>'Comercial Import'!A59</f>
        <v/>
      </c>
      <c r="B59" s="7" t="str">
        <f>'Comercial Import'!B59</f>
        <v/>
      </c>
      <c r="C59" s="7" t="str">
        <f>'Comercial Import'!C59</f>
        <v/>
      </c>
      <c r="D59" s="8" t="str">
        <f>'Comercial Import'!D59</f>
        <v/>
      </c>
      <c r="E59" s="7" t="str">
        <f>'Comercial Import'!E59</f>
        <v/>
      </c>
      <c r="F59" s="7" t="str">
        <f>'Comercial Import'!F59</f>
        <v/>
      </c>
      <c r="G59" s="7" t="str">
        <f>'Comercial Import'!G59</f>
        <v/>
      </c>
      <c r="H59" s="7" t="str">
        <f>'Comercial Import'!H59</f>
        <v/>
      </c>
      <c r="I59" s="7" t="str">
        <f>'Comercial Import'!I59</f>
        <v/>
      </c>
      <c r="J59" s="7" t="str">
        <f>'Comercial Import'!J59</f>
        <v/>
      </c>
      <c r="K59" s="7" t="str">
        <f>'Comercial Import'!K59</f>
        <v/>
      </c>
      <c r="L59" s="7" t="str">
        <f>'Comercial Import'!L59</f>
        <v/>
      </c>
      <c r="M59" s="7" t="str">
        <f>'Comercial Import'!M59</f>
        <v/>
      </c>
      <c r="N59" s="7" t="str">
        <f>'Comercial Import'!N59</f>
        <v/>
      </c>
      <c r="O59" s="7" t="str">
        <f>'Comercial Import'!O59</f>
        <v/>
      </c>
      <c r="P59" s="7" t="str">
        <f>'Comercial Import'!P59</f>
        <v/>
      </c>
      <c r="Q59" s="19" t="str">
        <f>'Comercial Import'!Q59</f>
        <v/>
      </c>
    </row>
    <row r="60" ht="15.75" customHeight="1">
      <c r="A60" s="7" t="str">
        <f>'Comercial Import'!A60</f>
        <v/>
      </c>
      <c r="B60" s="7" t="str">
        <f>'Comercial Import'!B60</f>
        <v/>
      </c>
      <c r="C60" s="7" t="str">
        <f>'Comercial Import'!C60</f>
        <v/>
      </c>
      <c r="D60" s="8" t="str">
        <f>'Comercial Import'!D60</f>
        <v/>
      </c>
      <c r="E60" s="7" t="str">
        <f>'Comercial Import'!E60</f>
        <v/>
      </c>
      <c r="F60" s="7" t="str">
        <f>'Comercial Import'!F60</f>
        <v/>
      </c>
      <c r="G60" s="7" t="str">
        <f>'Comercial Import'!G60</f>
        <v/>
      </c>
      <c r="H60" s="7" t="str">
        <f>'Comercial Import'!H60</f>
        <v/>
      </c>
      <c r="I60" s="7" t="str">
        <f>'Comercial Import'!I60</f>
        <v/>
      </c>
      <c r="J60" s="7" t="str">
        <f>'Comercial Import'!J60</f>
        <v/>
      </c>
      <c r="K60" s="7" t="str">
        <f>'Comercial Import'!K60</f>
        <v/>
      </c>
      <c r="L60" s="7" t="str">
        <f>'Comercial Import'!L60</f>
        <v/>
      </c>
      <c r="M60" s="7" t="str">
        <f>'Comercial Import'!M60</f>
        <v/>
      </c>
      <c r="N60" s="7" t="str">
        <f>'Comercial Import'!N60</f>
        <v/>
      </c>
      <c r="O60" s="7" t="str">
        <f>'Comercial Import'!O60</f>
        <v/>
      </c>
      <c r="P60" s="7" t="str">
        <f>'Comercial Import'!P60</f>
        <v/>
      </c>
      <c r="Q60" s="19" t="str">
        <f>'Comercial Import'!Q60</f>
        <v/>
      </c>
    </row>
    <row r="61" ht="15.75" customHeight="1">
      <c r="A61" s="7" t="str">
        <f>'Comercial Import'!A61</f>
        <v/>
      </c>
      <c r="B61" s="7" t="str">
        <f>'Comercial Import'!B61</f>
        <v/>
      </c>
      <c r="C61" s="7" t="str">
        <f>'Comercial Import'!C61</f>
        <v/>
      </c>
      <c r="D61" s="8" t="str">
        <f>'Comercial Import'!D61</f>
        <v/>
      </c>
      <c r="E61" s="7" t="str">
        <f>'Comercial Import'!E61</f>
        <v/>
      </c>
      <c r="F61" s="7" t="str">
        <f>'Comercial Import'!F61</f>
        <v/>
      </c>
      <c r="G61" s="7" t="str">
        <f>'Comercial Import'!G61</f>
        <v/>
      </c>
      <c r="H61" s="7" t="str">
        <f>'Comercial Import'!H61</f>
        <v/>
      </c>
      <c r="I61" s="7" t="str">
        <f>'Comercial Import'!I61</f>
        <v/>
      </c>
      <c r="J61" s="7" t="str">
        <f>'Comercial Import'!J61</f>
        <v/>
      </c>
      <c r="K61" s="7" t="str">
        <f>'Comercial Import'!K61</f>
        <v/>
      </c>
      <c r="L61" s="7" t="str">
        <f>'Comercial Import'!L61</f>
        <v/>
      </c>
      <c r="M61" s="7" t="str">
        <f>'Comercial Import'!M61</f>
        <v/>
      </c>
      <c r="N61" s="7" t="str">
        <f>'Comercial Import'!N61</f>
        <v/>
      </c>
      <c r="O61" s="7" t="str">
        <f>'Comercial Import'!O61</f>
        <v/>
      </c>
      <c r="P61" s="7" t="str">
        <f>'Comercial Import'!P61</f>
        <v/>
      </c>
      <c r="Q61" s="19" t="str">
        <f>'Comercial Import'!Q61</f>
        <v/>
      </c>
    </row>
    <row r="62" ht="15.75" customHeight="1">
      <c r="A62" s="7" t="str">
        <f>'Comercial Import'!A62</f>
        <v/>
      </c>
      <c r="B62" s="7" t="str">
        <f>'Comercial Import'!B62</f>
        <v/>
      </c>
      <c r="C62" s="7" t="str">
        <f>'Comercial Import'!C62</f>
        <v/>
      </c>
      <c r="D62" s="8" t="str">
        <f>'Comercial Import'!D62</f>
        <v/>
      </c>
      <c r="E62" s="7" t="str">
        <f>'Comercial Import'!E62</f>
        <v/>
      </c>
      <c r="F62" s="7" t="str">
        <f>'Comercial Import'!F62</f>
        <v/>
      </c>
      <c r="G62" s="7" t="str">
        <f>'Comercial Import'!G62</f>
        <v/>
      </c>
      <c r="H62" s="7" t="str">
        <f>'Comercial Import'!H62</f>
        <v/>
      </c>
      <c r="I62" s="7" t="str">
        <f>'Comercial Import'!I62</f>
        <v/>
      </c>
      <c r="J62" s="7" t="str">
        <f>'Comercial Import'!J62</f>
        <v/>
      </c>
      <c r="K62" s="7" t="str">
        <f>'Comercial Import'!K62</f>
        <v/>
      </c>
      <c r="L62" s="7" t="str">
        <f>'Comercial Import'!L62</f>
        <v/>
      </c>
      <c r="M62" s="7" t="str">
        <f>'Comercial Import'!M62</f>
        <v/>
      </c>
      <c r="N62" s="7" t="str">
        <f>'Comercial Import'!N62</f>
        <v/>
      </c>
      <c r="O62" s="7" t="str">
        <f>'Comercial Import'!O62</f>
        <v/>
      </c>
      <c r="P62" s="7" t="str">
        <f>'Comercial Import'!P62</f>
        <v/>
      </c>
      <c r="Q62" s="19" t="str">
        <f>'Comercial Import'!Q62</f>
        <v/>
      </c>
    </row>
    <row r="63" ht="15.75" customHeight="1">
      <c r="A63" s="7" t="str">
        <f>'Comercial Import'!A63</f>
        <v/>
      </c>
      <c r="B63" s="7" t="str">
        <f>'Comercial Import'!B63</f>
        <v/>
      </c>
      <c r="C63" s="7" t="str">
        <f>'Comercial Import'!C63</f>
        <v/>
      </c>
      <c r="D63" s="8" t="str">
        <f>'Comercial Import'!D63</f>
        <v/>
      </c>
      <c r="E63" s="7" t="str">
        <f>'Comercial Import'!E63</f>
        <v/>
      </c>
      <c r="F63" s="7" t="str">
        <f>'Comercial Import'!F63</f>
        <v/>
      </c>
      <c r="G63" s="7" t="str">
        <f>'Comercial Import'!G63</f>
        <v/>
      </c>
      <c r="H63" s="7" t="str">
        <f>'Comercial Import'!H63</f>
        <v/>
      </c>
      <c r="I63" s="7" t="str">
        <f>'Comercial Import'!I63</f>
        <v/>
      </c>
      <c r="J63" s="7" t="str">
        <f>'Comercial Import'!J63</f>
        <v/>
      </c>
      <c r="K63" s="7" t="str">
        <f>'Comercial Import'!K63</f>
        <v/>
      </c>
      <c r="L63" s="7" t="str">
        <f>'Comercial Import'!L63</f>
        <v/>
      </c>
      <c r="M63" s="7" t="str">
        <f>'Comercial Import'!M63</f>
        <v/>
      </c>
      <c r="N63" s="7" t="str">
        <f>'Comercial Import'!N63</f>
        <v/>
      </c>
      <c r="O63" s="7" t="str">
        <f>'Comercial Import'!O63</f>
        <v/>
      </c>
      <c r="P63" s="7" t="str">
        <f>'Comercial Import'!P63</f>
        <v/>
      </c>
      <c r="Q63" s="19" t="str">
        <f>'Comercial Import'!Q63</f>
        <v/>
      </c>
    </row>
    <row r="64" ht="15.75" customHeight="1">
      <c r="A64" s="7" t="str">
        <f>'Comercial Import'!A64</f>
        <v/>
      </c>
      <c r="B64" s="7" t="str">
        <f>'Comercial Import'!B64</f>
        <v/>
      </c>
      <c r="C64" s="7" t="str">
        <f>'Comercial Import'!C64</f>
        <v/>
      </c>
      <c r="D64" s="8" t="str">
        <f>'Comercial Import'!D64</f>
        <v/>
      </c>
      <c r="E64" s="7" t="str">
        <f>'Comercial Import'!E64</f>
        <v/>
      </c>
      <c r="F64" s="7" t="str">
        <f>'Comercial Import'!F64</f>
        <v/>
      </c>
      <c r="G64" s="7" t="str">
        <f>'Comercial Import'!G64</f>
        <v/>
      </c>
      <c r="H64" s="7" t="str">
        <f>'Comercial Import'!H64</f>
        <v/>
      </c>
      <c r="I64" s="7" t="str">
        <f>'Comercial Import'!I64</f>
        <v/>
      </c>
      <c r="J64" s="7" t="str">
        <f>'Comercial Import'!J64</f>
        <v/>
      </c>
      <c r="K64" s="7" t="str">
        <f>'Comercial Import'!K64</f>
        <v/>
      </c>
      <c r="L64" s="7" t="str">
        <f>'Comercial Import'!L64</f>
        <v/>
      </c>
      <c r="M64" s="7" t="str">
        <f>'Comercial Import'!M64</f>
        <v/>
      </c>
      <c r="N64" s="7" t="str">
        <f>'Comercial Import'!N64</f>
        <v/>
      </c>
      <c r="O64" s="7" t="str">
        <f>'Comercial Import'!O64</f>
        <v/>
      </c>
      <c r="P64" s="7" t="str">
        <f>'Comercial Import'!P64</f>
        <v/>
      </c>
      <c r="Q64" s="19" t="str">
        <f>'Comercial Import'!Q64</f>
        <v/>
      </c>
    </row>
    <row r="65" ht="15.75" customHeight="1">
      <c r="A65" s="7" t="str">
        <f>'Comercial Import'!A65</f>
        <v/>
      </c>
      <c r="B65" s="7" t="str">
        <f>'Comercial Import'!B65</f>
        <v/>
      </c>
      <c r="C65" s="7" t="str">
        <f>'Comercial Import'!C65</f>
        <v/>
      </c>
      <c r="D65" s="8" t="str">
        <f>'Comercial Import'!D65</f>
        <v/>
      </c>
      <c r="E65" s="7" t="str">
        <f>'Comercial Import'!E65</f>
        <v/>
      </c>
      <c r="F65" s="7" t="str">
        <f>'Comercial Import'!F65</f>
        <v/>
      </c>
      <c r="G65" s="7" t="str">
        <f>'Comercial Import'!G65</f>
        <v/>
      </c>
      <c r="H65" s="7" t="str">
        <f>'Comercial Import'!H65</f>
        <v/>
      </c>
      <c r="I65" s="7" t="str">
        <f>'Comercial Import'!I65</f>
        <v/>
      </c>
      <c r="J65" s="7" t="str">
        <f>'Comercial Import'!J65</f>
        <v/>
      </c>
      <c r="K65" s="7" t="str">
        <f>'Comercial Import'!K65</f>
        <v/>
      </c>
      <c r="L65" s="7" t="str">
        <f>'Comercial Import'!L65</f>
        <v/>
      </c>
      <c r="M65" s="7" t="str">
        <f>'Comercial Import'!M65</f>
        <v/>
      </c>
      <c r="N65" s="7" t="str">
        <f>'Comercial Import'!N65</f>
        <v/>
      </c>
      <c r="O65" s="7" t="str">
        <f>'Comercial Import'!O65</f>
        <v/>
      </c>
      <c r="P65" s="7" t="str">
        <f>'Comercial Import'!P65</f>
        <v/>
      </c>
      <c r="Q65" s="19" t="str">
        <f>'Comercial Import'!Q65</f>
        <v/>
      </c>
    </row>
    <row r="66" ht="15.75" customHeight="1">
      <c r="A66" s="7" t="str">
        <f>'Comercial Import'!A66</f>
        <v/>
      </c>
      <c r="B66" s="7" t="str">
        <f>'Comercial Import'!B66</f>
        <v/>
      </c>
      <c r="C66" s="7" t="str">
        <f>'Comercial Import'!C66</f>
        <v/>
      </c>
      <c r="D66" s="8" t="str">
        <f>'Comercial Import'!D66</f>
        <v/>
      </c>
      <c r="E66" s="7" t="str">
        <f>'Comercial Import'!E66</f>
        <v/>
      </c>
      <c r="F66" s="7" t="str">
        <f>'Comercial Import'!F66</f>
        <v/>
      </c>
      <c r="G66" s="7" t="str">
        <f>'Comercial Import'!G66</f>
        <v/>
      </c>
      <c r="H66" s="7" t="str">
        <f>'Comercial Import'!H66</f>
        <v/>
      </c>
      <c r="I66" s="7" t="str">
        <f>'Comercial Import'!I66</f>
        <v/>
      </c>
      <c r="J66" s="7" t="str">
        <f>'Comercial Import'!J66</f>
        <v/>
      </c>
      <c r="K66" s="7" t="str">
        <f>'Comercial Import'!K66</f>
        <v/>
      </c>
      <c r="L66" s="7" t="str">
        <f>'Comercial Import'!L66</f>
        <v/>
      </c>
      <c r="M66" s="7" t="str">
        <f>'Comercial Import'!M66</f>
        <v/>
      </c>
      <c r="N66" s="7" t="str">
        <f>'Comercial Import'!N66</f>
        <v/>
      </c>
      <c r="O66" s="7" t="str">
        <f>'Comercial Import'!O66</f>
        <v/>
      </c>
      <c r="P66" s="7" t="str">
        <f>'Comercial Import'!P66</f>
        <v/>
      </c>
      <c r="Q66" s="19" t="str">
        <f>'Comercial Import'!Q66</f>
        <v/>
      </c>
    </row>
    <row r="67" ht="15.75" customHeight="1">
      <c r="A67" s="7" t="str">
        <f>'Comercial Import'!A67</f>
        <v/>
      </c>
      <c r="B67" s="7" t="str">
        <f>'Comercial Import'!B67</f>
        <v/>
      </c>
      <c r="C67" s="7" t="str">
        <f>'Comercial Import'!C67</f>
        <v/>
      </c>
      <c r="D67" s="8" t="str">
        <f>'Comercial Import'!D67</f>
        <v/>
      </c>
      <c r="E67" s="7" t="str">
        <f>'Comercial Import'!E67</f>
        <v/>
      </c>
      <c r="F67" s="7" t="str">
        <f>'Comercial Import'!F67</f>
        <v/>
      </c>
      <c r="G67" s="7" t="str">
        <f>'Comercial Import'!G67</f>
        <v/>
      </c>
      <c r="H67" s="7" t="str">
        <f>'Comercial Import'!H67</f>
        <v/>
      </c>
      <c r="I67" s="7" t="str">
        <f>'Comercial Import'!I67</f>
        <v/>
      </c>
      <c r="J67" s="7" t="str">
        <f>'Comercial Import'!J67</f>
        <v/>
      </c>
      <c r="K67" s="7" t="str">
        <f>'Comercial Import'!K67</f>
        <v/>
      </c>
      <c r="L67" s="7" t="str">
        <f>'Comercial Import'!L67</f>
        <v/>
      </c>
      <c r="M67" s="7" t="str">
        <f>'Comercial Import'!M67</f>
        <v/>
      </c>
      <c r="N67" s="7" t="str">
        <f>'Comercial Import'!N67</f>
        <v/>
      </c>
      <c r="O67" s="7" t="str">
        <f>'Comercial Import'!O67</f>
        <v/>
      </c>
      <c r="P67" s="7" t="str">
        <f>'Comercial Import'!P67</f>
        <v/>
      </c>
      <c r="Q67" s="19" t="str">
        <f>'Comercial Import'!Q67</f>
        <v/>
      </c>
    </row>
    <row r="68" ht="15.75" customHeight="1">
      <c r="A68" s="7" t="str">
        <f>'Comercial Import'!A68</f>
        <v/>
      </c>
      <c r="B68" s="7" t="str">
        <f>'Comercial Import'!B68</f>
        <v/>
      </c>
      <c r="C68" s="7" t="str">
        <f>'Comercial Import'!C68</f>
        <v/>
      </c>
      <c r="D68" s="8" t="str">
        <f>'Comercial Import'!D68</f>
        <v/>
      </c>
      <c r="E68" s="7" t="str">
        <f>'Comercial Import'!E68</f>
        <v/>
      </c>
      <c r="F68" s="7" t="str">
        <f>'Comercial Import'!F68</f>
        <v/>
      </c>
      <c r="G68" s="7" t="str">
        <f>'Comercial Import'!G68</f>
        <v/>
      </c>
      <c r="H68" s="7" t="str">
        <f>'Comercial Import'!H68</f>
        <v/>
      </c>
      <c r="I68" s="7" t="str">
        <f>'Comercial Import'!I68</f>
        <v/>
      </c>
      <c r="J68" s="7" t="str">
        <f>'Comercial Import'!J68</f>
        <v/>
      </c>
      <c r="K68" s="7" t="str">
        <f>'Comercial Import'!K68</f>
        <v/>
      </c>
      <c r="L68" s="7" t="str">
        <f>'Comercial Import'!L68</f>
        <v/>
      </c>
      <c r="M68" s="7" t="str">
        <f>'Comercial Import'!M68</f>
        <v/>
      </c>
      <c r="N68" s="7" t="str">
        <f>'Comercial Import'!N68</f>
        <v/>
      </c>
      <c r="O68" s="7" t="str">
        <f>'Comercial Import'!O68</f>
        <v/>
      </c>
      <c r="P68" s="7" t="str">
        <f>'Comercial Import'!P68</f>
        <v/>
      </c>
      <c r="Q68" s="19" t="str">
        <f>'Comercial Import'!Q68</f>
        <v/>
      </c>
    </row>
    <row r="69" ht="15.75" customHeight="1">
      <c r="A69" s="7" t="str">
        <f>'Comercial Import'!A69</f>
        <v/>
      </c>
      <c r="B69" s="7" t="str">
        <f>'Comercial Import'!B69</f>
        <v/>
      </c>
      <c r="C69" s="7" t="str">
        <f>'Comercial Import'!C69</f>
        <v/>
      </c>
      <c r="D69" s="8" t="str">
        <f>'Comercial Import'!D69</f>
        <v/>
      </c>
      <c r="E69" s="7" t="str">
        <f>'Comercial Import'!E69</f>
        <v/>
      </c>
      <c r="F69" s="7" t="str">
        <f>'Comercial Import'!F69</f>
        <v/>
      </c>
      <c r="G69" s="7" t="str">
        <f>'Comercial Import'!G69</f>
        <v/>
      </c>
      <c r="H69" s="7" t="str">
        <f>'Comercial Import'!H69</f>
        <v/>
      </c>
      <c r="I69" s="7" t="str">
        <f>'Comercial Import'!I69</f>
        <v/>
      </c>
      <c r="J69" s="7" t="str">
        <f>'Comercial Import'!J69</f>
        <v/>
      </c>
      <c r="K69" s="7" t="str">
        <f>'Comercial Import'!K69</f>
        <v/>
      </c>
      <c r="L69" s="7" t="str">
        <f>'Comercial Import'!L69</f>
        <v/>
      </c>
      <c r="M69" s="7" t="str">
        <f>'Comercial Import'!M69</f>
        <v/>
      </c>
      <c r="N69" s="7" t="str">
        <f>'Comercial Import'!N69</f>
        <v/>
      </c>
      <c r="O69" s="7" t="str">
        <f>'Comercial Import'!O69</f>
        <v/>
      </c>
      <c r="P69" s="7" t="str">
        <f>'Comercial Import'!P69</f>
        <v/>
      </c>
      <c r="Q69" s="19" t="str">
        <f>'Comercial Import'!Q69</f>
        <v/>
      </c>
    </row>
    <row r="70" ht="15.75" customHeight="1">
      <c r="A70" s="7" t="str">
        <f>'Comercial Import'!A70</f>
        <v/>
      </c>
      <c r="B70" s="7" t="str">
        <f>'Comercial Import'!B70</f>
        <v/>
      </c>
      <c r="C70" s="7" t="str">
        <f>'Comercial Import'!C70</f>
        <v/>
      </c>
      <c r="D70" s="8" t="str">
        <f>'Comercial Import'!D70</f>
        <v/>
      </c>
      <c r="E70" s="7" t="str">
        <f>'Comercial Import'!E70</f>
        <v/>
      </c>
      <c r="F70" s="7" t="str">
        <f>'Comercial Import'!F70</f>
        <v/>
      </c>
      <c r="G70" s="7" t="str">
        <f>'Comercial Import'!G70</f>
        <v/>
      </c>
      <c r="H70" s="7" t="str">
        <f>'Comercial Import'!H70</f>
        <v/>
      </c>
      <c r="I70" s="7" t="str">
        <f>'Comercial Import'!I70</f>
        <v/>
      </c>
      <c r="J70" s="7" t="str">
        <f>'Comercial Import'!J70</f>
        <v/>
      </c>
      <c r="K70" s="7" t="str">
        <f>'Comercial Import'!K70</f>
        <v/>
      </c>
      <c r="L70" s="7" t="str">
        <f>'Comercial Import'!L70</f>
        <v/>
      </c>
      <c r="M70" s="7" t="str">
        <f>'Comercial Import'!M70</f>
        <v/>
      </c>
      <c r="N70" s="7" t="str">
        <f>'Comercial Import'!N70</f>
        <v/>
      </c>
      <c r="O70" s="7" t="str">
        <f>'Comercial Import'!O70</f>
        <v/>
      </c>
      <c r="P70" s="7" t="str">
        <f>'Comercial Import'!P70</f>
        <v/>
      </c>
      <c r="Q70" s="19" t="str">
        <f>'Comercial Import'!Q70</f>
        <v/>
      </c>
    </row>
    <row r="71" ht="15.75" customHeight="1">
      <c r="A71" s="7" t="str">
        <f>'Comercial Import'!A71</f>
        <v/>
      </c>
      <c r="B71" s="7" t="str">
        <f>'Comercial Import'!B71</f>
        <v/>
      </c>
      <c r="C71" s="7" t="str">
        <f>'Comercial Import'!C71</f>
        <v/>
      </c>
      <c r="D71" s="8" t="str">
        <f>'Comercial Import'!D71</f>
        <v/>
      </c>
      <c r="E71" s="7" t="str">
        <f>'Comercial Import'!E71</f>
        <v/>
      </c>
      <c r="F71" s="7" t="str">
        <f>'Comercial Import'!F71</f>
        <v/>
      </c>
      <c r="G71" s="7" t="str">
        <f>'Comercial Import'!G71</f>
        <v/>
      </c>
      <c r="H71" s="7" t="str">
        <f>'Comercial Import'!H71</f>
        <v/>
      </c>
      <c r="I71" s="7" t="str">
        <f>'Comercial Import'!I71</f>
        <v/>
      </c>
      <c r="J71" s="7" t="str">
        <f>'Comercial Import'!J71</f>
        <v/>
      </c>
      <c r="K71" s="7" t="str">
        <f>'Comercial Import'!K71</f>
        <v/>
      </c>
      <c r="L71" s="7" t="str">
        <f>'Comercial Import'!L71</f>
        <v/>
      </c>
      <c r="M71" s="7" t="str">
        <f>'Comercial Import'!M71</f>
        <v/>
      </c>
      <c r="N71" s="7" t="str">
        <f>'Comercial Import'!N71</f>
        <v/>
      </c>
      <c r="O71" s="7" t="str">
        <f>'Comercial Import'!O71</f>
        <v/>
      </c>
      <c r="P71" s="7" t="str">
        <f>'Comercial Import'!P71</f>
        <v/>
      </c>
      <c r="Q71" s="19" t="str">
        <f>'Comercial Import'!Q71</f>
        <v/>
      </c>
    </row>
    <row r="72" ht="15.75" customHeight="1">
      <c r="A72" s="7" t="str">
        <f>'Comercial Import'!A72</f>
        <v/>
      </c>
      <c r="B72" s="7" t="str">
        <f>'Comercial Import'!B72</f>
        <v/>
      </c>
      <c r="C72" s="7" t="str">
        <f>'Comercial Import'!C72</f>
        <v/>
      </c>
      <c r="D72" s="8" t="str">
        <f>'Comercial Import'!D72</f>
        <v/>
      </c>
      <c r="E72" s="7" t="str">
        <f>'Comercial Import'!E72</f>
        <v/>
      </c>
      <c r="F72" s="7" t="str">
        <f>'Comercial Import'!F72</f>
        <v/>
      </c>
      <c r="G72" s="7" t="str">
        <f>'Comercial Import'!G72</f>
        <v/>
      </c>
      <c r="H72" s="7" t="str">
        <f>'Comercial Import'!H72</f>
        <v/>
      </c>
      <c r="I72" s="7" t="str">
        <f>'Comercial Import'!I72</f>
        <v/>
      </c>
      <c r="J72" s="7" t="str">
        <f>'Comercial Import'!J72</f>
        <v/>
      </c>
      <c r="K72" s="7" t="str">
        <f>'Comercial Import'!K72</f>
        <v/>
      </c>
      <c r="L72" s="7" t="str">
        <f>'Comercial Import'!L72</f>
        <v/>
      </c>
      <c r="M72" s="7" t="str">
        <f>'Comercial Import'!M72</f>
        <v/>
      </c>
      <c r="N72" s="7" t="str">
        <f>'Comercial Import'!N72</f>
        <v/>
      </c>
      <c r="O72" s="7" t="str">
        <f>'Comercial Import'!O72</f>
        <v/>
      </c>
      <c r="P72" s="7" t="str">
        <f>'Comercial Import'!P72</f>
        <v/>
      </c>
      <c r="Q72" s="19" t="str">
        <f>'Comercial Import'!Q72</f>
        <v/>
      </c>
    </row>
    <row r="73" ht="15.75" customHeight="1">
      <c r="A73" s="7" t="str">
        <f>'Comercial Import'!A73</f>
        <v/>
      </c>
      <c r="B73" s="7" t="str">
        <f>'Comercial Import'!B73</f>
        <v/>
      </c>
      <c r="C73" s="7" t="str">
        <f>'Comercial Import'!C73</f>
        <v/>
      </c>
      <c r="D73" s="8" t="str">
        <f>'Comercial Import'!D73</f>
        <v/>
      </c>
      <c r="E73" s="7" t="str">
        <f>'Comercial Import'!E73</f>
        <v/>
      </c>
      <c r="F73" s="7" t="str">
        <f>'Comercial Import'!F73</f>
        <v/>
      </c>
      <c r="G73" s="7" t="str">
        <f>'Comercial Import'!G73</f>
        <v/>
      </c>
      <c r="H73" s="7" t="str">
        <f>'Comercial Import'!H73</f>
        <v/>
      </c>
      <c r="I73" s="7" t="str">
        <f>'Comercial Import'!I73</f>
        <v/>
      </c>
      <c r="J73" s="7" t="str">
        <f>'Comercial Import'!J73</f>
        <v/>
      </c>
      <c r="K73" s="7" t="str">
        <f>'Comercial Import'!K73</f>
        <v/>
      </c>
      <c r="L73" s="7" t="str">
        <f>'Comercial Import'!L73</f>
        <v/>
      </c>
      <c r="M73" s="7" t="str">
        <f>'Comercial Import'!M73</f>
        <v/>
      </c>
      <c r="N73" s="7" t="str">
        <f>'Comercial Import'!N73</f>
        <v/>
      </c>
      <c r="O73" s="7" t="str">
        <f>'Comercial Import'!O73</f>
        <v/>
      </c>
      <c r="P73" s="7" t="str">
        <f>'Comercial Import'!P73</f>
        <v/>
      </c>
      <c r="Q73" s="19" t="str">
        <f>'Comercial Import'!Q73</f>
        <v/>
      </c>
    </row>
    <row r="74" ht="15.75" customHeight="1">
      <c r="A74" s="7" t="str">
        <f>'Comercial Import'!A74</f>
        <v/>
      </c>
      <c r="B74" s="7" t="str">
        <f>'Comercial Import'!B74</f>
        <v/>
      </c>
      <c r="C74" s="7" t="str">
        <f>'Comercial Import'!C74</f>
        <v/>
      </c>
      <c r="D74" s="8" t="str">
        <f>'Comercial Import'!D74</f>
        <v/>
      </c>
      <c r="E74" s="7" t="str">
        <f>'Comercial Import'!E74</f>
        <v/>
      </c>
      <c r="F74" s="7" t="str">
        <f>'Comercial Import'!F74</f>
        <v/>
      </c>
      <c r="G74" s="7" t="str">
        <f>'Comercial Import'!G74</f>
        <v/>
      </c>
      <c r="H74" s="7" t="str">
        <f>'Comercial Import'!H74</f>
        <v/>
      </c>
      <c r="I74" s="7" t="str">
        <f>'Comercial Import'!I74</f>
        <v/>
      </c>
      <c r="J74" s="7" t="str">
        <f>'Comercial Import'!J74</f>
        <v/>
      </c>
      <c r="K74" s="7" t="str">
        <f>'Comercial Import'!K74</f>
        <v/>
      </c>
      <c r="L74" s="7" t="str">
        <f>'Comercial Import'!L74</f>
        <v/>
      </c>
      <c r="M74" s="7" t="str">
        <f>'Comercial Import'!M74</f>
        <v/>
      </c>
      <c r="N74" s="7" t="str">
        <f>'Comercial Import'!N74</f>
        <v/>
      </c>
      <c r="O74" s="7" t="str">
        <f>'Comercial Import'!O74</f>
        <v/>
      </c>
      <c r="P74" s="7" t="str">
        <f>'Comercial Import'!P74</f>
        <v/>
      </c>
      <c r="Q74" s="19" t="str">
        <f>'Comercial Import'!Q74</f>
        <v/>
      </c>
    </row>
    <row r="75" ht="15.75" customHeight="1">
      <c r="A75" s="7" t="str">
        <f>'Comercial Import'!A75</f>
        <v/>
      </c>
      <c r="B75" s="7" t="str">
        <f>'Comercial Import'!B75</f>
        <v/>
      </c>
      <c r="C75" s="7" t="str">
        <f>'Comercial Import'!C75</f>
        <v/>
      </c>
      <c r="D75" s="8" t="str">
        <f>'Comercial Import'!D75</f>
        <v/>
      </c>
      <c r="E75" s="7" t="str">
        <f>'Comercial Import'!E75</f>
        <v/>
      </c>
      <c r="F75" s="7" t="str">
        <f>'Comercial Import'!F75</f>
        <v/>
      </c>
      <c r="G75" s="7" t="str">
        <f>'Comercial Import'!G75</f>
        <v/>
      </c>
      <c r="H75" s="7" t="str">
        <f>'Comercial Import'!H75</f>
        <v/>
      </c>
      <c r="I75" s="7" t="str">
        <f>'Comercial Import'!I75</f>
        <v/>
      </c>
      <c r="J75" s="7" t="str">
        <f>'Comercial Import'!J75</f>
        <v/>
      </c>
      <c r="K75" s="7" t="str">
        <f>'Comercial Import'!K75</f>
        <v/>
      </c>
      <c r="L75" s="7" t="str">
        <f>'Comercial Import'!L75</f>
        <v/>
      </c>
      <c r="M75" s="7" t="str">
        <f>'Comercial Import'!M75</f>
        <v/>
      </c>
      <c r="N75" s="7" t="str">
        <f>'Comercial Import'!N75</f>
        <v/>
      </c>
      <c r="O75" s="7" t="str">
        <f>'Comercial Import'!O75</f>
        <v/>
      </c>
      <c r="P75" s="7" t="str">
        <f>'Comercial Import'!P75</f>
        <v/>
      </c>
      <c r="Q75" s="19" t="str">
        <f>'Comercial Import'!Q75</f>
        <v/>
      </c>
    </row>
    <row r="76" ht="15.75" customHeight="1">
      <c r="A76" s="7" t="str">
        <f>'Comercial Import'!A76</f>
        <v/>
      </c>
      <c r="B76" s="7" t="str">
        <f>'Comercial Import'!B76</f>
        <v/>
      </c>
      <c r="C76" s="7" t="str">
        <f>'Comercial Import'!C76</f>
        <v/>
      </c>
      <c r="D76" s="8" t="str">
        <f>'Comercial Import'!D76</f>
        <v/>
      </c>
      <c r="E76" s="7" t="str">
        <f>'Comercial Import'!E76</f>
        <v/>
      </c>
      <c r="F76" s="7" t="str">
        <f>'Comercial Import'!F76</f>
        <v/>
      </c>
      <c r="G76" s="7" t="str">
        <f>'Comercial Import'!G76</f>
        <v/>
      </c>
      <c r="H76" s="7" t="str">
        <f>'Comercial Import'!H76</f>
        <v/>
      </c>
      <c r="I76" s="7" t="str">
        <f>'Comercial Import'!I76</f>
        <v/>
      </c>
      <c r="J76" s="7" t="str">
        <f>'Comercial Import'!J76</f>
        <v/>
      </c>
      <c r="K76" s="7" t="str">
        <f>'Comercial Import'!K76</f>
        <v/>
      </c>
      <c r="L76" s="7" t="str">
        <f>'Comercial Import'!L76</f>
        <v/>
      </c>
      <c r="M76" s="7" t="str">
        <f>'Comercial Import'!M76</f>
        <v/>
      </c>
      <c r="N76" s="7" t="str">
        <f>'Comercial Import'!N76</f>
        <v/>
      </c>
      <c r="O76" s="7" t="str">
        <f>'Comercial Import'!O76</f>
        <v/>
      </c>
      <c r="P76" s="7" t="str">
        <f>'Comercial Import'!P76</f>
        <v/>
      </c>
      <c r="Q76" s="19" t="str">
        <f>'Comercial Import'!Q76</f>
        <v/>
      </c>
    </row>
    <row r="77" ht="15.75" customHeight="1">
      <c r="A77" s="7" t="str">
        <f>'Comercial Import'!A77</f>
        <v/>
      </c>
      <c r="B77" s="7" t="str">
        <f>'Comercial Import'!B77</f>
        <v/>
      </c>
      <c r="C77" s="7" t="str">
        <f>'Comercial Import'!C77</f>
        <v/>
      </c>
      <c r="D77" s="8" t="str">
        <f>'Comercial Import'!D77</f>
        <v/>
      </c>
      <c r="E77" s="7" t="str">
        <f>'Comercial Import'!E77</f>
        <v/>
      </c>
      <c r="F77" s="7" t="str">
        <f>'Comercial Import'!F77</f>
        <v/>
      </c>
      <c r="G77" s="7" t="str">
        <f>'Comercial Import'!G77</f>
        <v/>
      </c>
      <c r="H77" s="7" t="str">
        <f>'Comercial Import'!H77</f>
        <v/>
      </c>
      <c r="I77" s="7" t="str">
        <f>'Comercial Import'!I77</f>
        <v/>
      </c>
      <c r="J77" s="7" t="str">
        <f>'Comercial Import'!J77</f>
        <v/>
      </c>
      <c r="K77" s="7" t="str">
        <f>'Comercial Import'!K77</f>
        <v/>
      </c>
      <c r="L77" s="7" t="str">
        <f>'Comercial Import'!L77</f>
        <v/>
      </c>
      <c r="M77" s="7" t="str">
        <f>'Comercial Import'!M77</f>
        <v/>
      </c>
      <c r="N77" s="7" t="str">
        <f>'Comercial Import'!N77</f>
        <v/>
      </c>
      <c r="O77" s="7" t="str">
        <f>'Comercial Import'!O77</f>
        <v/>
      </c>
      <c r="P77" s="7" t="str">
        <f>'Comercial Import'!P77</f>
        <v/>
      </c>
      <c r="Q77" s="19" t="str">
        <f>'Comercial Import'!Q77</f>
        <v/>
      </c>
    </row>
    <row r="78" ht="15.75" customHeight="1">
      <c r="A78" s="7" t="str">
        <f>'Comercial Import'!A78</f>
        <v/>
      </c>
      <c r="B78" s="7" t="str">
        <f>'Comercial Import'!B78</f>
        <v/>
      </c>
      <c r="C78" s="7" t="str">
        <f>'Comercial Import'!C78</f>
        <v/>
      </c>
      <c r="D78" s="8" t="str">
        <f>'Comercial Import'!D78</f>
        <v/>
      </c>
      <c r="E78" s="7" t="str">
        <f>'Comercial Import'!E78</f>
        <v/>
      </c>
      <c r="F78" s="7" t="str">
        <f>'Comercial Import'!F78</f>
        <v/>
      </c>
      <c r="G78" s="7" t="str">
        <f>'Comercial Import'!G78</f>
        <v/>
      </c>
      <c r="H78" s="7" t="str">
        <f>'Comercial Import'!H78</f>
        <v/>
      </c>
      <c r="I78" s="7" t="str">
        <f>'Comercial Import'!I78</f>
        <v/>
      </c>
      <c r="J78" s="7" t="str">
        <f>'Comercial Import'!J78</f>
        <v/>
      </c>
      <c r="K78" s="7" t="str">
        <f>'Comercial Import'!K78</f>
        <v/>
      </c>
      <c r="L78" s="7" t="str">
        <f>'Comercial Import'!L78</f>
        <v/>
      </c>
      <c r="M78" s="7" t="str">
        <f>'Comercial Import'!M78</f>
        <v/>
      </c>
      <c r="N78" s="7" t="str">
        <f>'Comercial Import'!N78</f>
        <v/>
      </c>
      <c r="O78" s="7" t="str">
        <f>'Comercial Import'!O78</f>
        <v/>
      </c>
      <c r="P78" s="7" t="str">
        <f>'Comercial Import'!P78</f>
        <v/>
      </c>
      <c r="Q78" s="19" t="str">
        <f>'Comercial Import'!Q78</f>
        <v/>
      </c>
    </row>
    <row r="79" ht="15.75" customHeight="1">
      <c r="A79" s="7" t="str">
        <f>'Comercial Import'!A79</f>
        <v/>
      </c>
      <c r="B79" s="7" t="str">
        <f>'Comercial Import'!B79</f>
        <v/>
      </c>
      <c r="C79" s="7" t="str">
        <f>'Comercial Import'!C79</f>
        <v/>
      </c>
      <c r="D79" s="8" t="str">
        <f>'Comercial Import'!D79</f>
        <v/>
      </c>
      <c r="E79" s="7" t="str">
        <f>'Comercial Import'!E79</f>
        <v/>
      </c>
      <c r="F79" s="7" t="str">
        <f>'Comercial Import'!F79</f>
        <v/>
      </c>
      <c r="G79" s="7" t="str">
        <f>'Comercial Import'!G79</f>
        <v/>
      </c>
      <c r="H79" s="7" t="str">
        <f>'Comercial Import'!H79</f>
        <v/>
      </c>
      <c r="I79" s="7" t="str">
        <f>'Comercial Import'!I79</f>
        <v/>
      </c>
      <c r="J79" s="7" t="str">
        <f>'Comercial Import'!J79</f>
        <v/>
      </c>
      <c r="K79" s="7" t="str">
        <f>'Comercial Import'!K79</f>
        <v/>
      </c>
      <c r="L79" s="7" t="str">
        <f>'Comercial Import'!L79</f>
        <v/>
      </c>
      <c r="M79" s="7" t="str">
        <f>'Comercial Import'!M79</f>
        <v/>
      </c>
      <c r="N79" s="7" t="str">
        <f>'Comercial Import'!N79</f>
        <v/>
      </c>
      <c r="O79" s="7" t="str">
        <f>'Comercial Import'!O79</f>
        <v/>
      </c>
      <c r="P79" s="7" t="str">
        <f>'Comercial Import'!P79</f>
        <v/>
      </c>
      <c r="Q79" s="19" t="str">
        <f>'Comercial Import'!Q79</f>
        <v/>
      </c>
    </row>
    <row r="80" ht="15.75" customHeight="1">
      <c r="A80" s="7" t="str">
        <f>'Comercial Import'!A80</f>
        <v/>
      </c>
      <c r="B80" s="7" t="str">
        <f>'Comercial Import'!B80</f>
        <v/>
      </c>
      <c r="C80" s="7" t="str">
        <f>'Comercial Import'!C80</f>
        <v/>
      </c>
      <c r="D80" s="8" t="str">
        <f>'Comercial Import'!D80</f>
        <v/>
      </c>
      <c r="E80" s="7" t="str">
        <f>'Comercial Import'!E80</f>
        <v/>
      </c>
      <c r="F80" s="7" t="str">
        <f>'Comercial Import'!F80</f>
        <v/>
      </c>
      <c r="G80" s="7" t="str">
        <f>'Comercial Import'!G80</f>
        <v/>
      </c>
      <c r="H80" s="7" t="str">
        <f>'Comercial Import'!H80</f>
        <v/>
      </c>
      <c r="I80" s="7" t="str">
        <f>'Comercial Import'!I80</f>
        <v/>
      </c>
      <c r="J80" s="7" t="str">
        <f>'Comercial Import'!J80</f>
        <v/>
      </c>
      <c r="K80" s="7" t="str">
        <f>'Comercial Import'!K80</f>
        <v/>
      </c>
      <c r="L80" s="7" t="str">
        <f>'Comercial Import'!L80</f>
        <v/>
      </c>
      <c r="M80" s="7" t="str">
        <f>'Comercial Import'!M80</f>
        <v/>
      </c>
      <c r="N80" s="7" t="str">
        <f>'Comercial Import'!N80</f>
        <v/>
      </c>
      <c r="O80" s="7" t="str">
        <f>'Comercial Import'!O80</f>
        <v/>
      </c>
      <c r="P80" s="7" t="str">
        <f>'Comercial Import'!P80</f>
        <v/>
      </c>
      <c r="Q80" s="19" t="str">
        <f>'Comercial Import'!Q80</f>
        <v/>
      </c>
    </row>
    <row r="81" ht="15.75" customHeight="1">
      <c r="A81" s="7" t="str">
        <f>'Comercial Import'!A81</f>
        <v/>
      </c>
      <c r="B81" s="7" t="str">
        <f>'Comercial Import'!B81</f>
        <v/>
      </c>
      <c r="C81" s="7" t="str">
        <f>'Comercial Import'!C81</f>
        <v/>
      </c>
      <c r="D81" s="8" t="str">
        <f>'Comercial Import'!D81</f>
        <v/>
      </c>
      <c r="E81" s="7" t="str">
        <f>'Comercial Import'!E81</f>
        <v/>
      </c>
      <c r="F81" s="7" t="str">
        <f>'Comercial Import'!F81</f>
        <v/>
      </c>
      <c r="G81" s="7" t="str">
        <f>'Comercial Import'!G81</f>
        <v/>
      </c>
      <c r="H81" s="7" t="str">
        <f>'Comercial Import'!H81</f>
        <v/>
      </c>
      <c r="I81" s="7" t="str">
        <f>'Comercial Import'!I81</f>
        <v/>
      </c>
      <c r="J81" s="7" t="str">
        <f>'Comercial Import'!J81</f>
        <v/>
      </c>
      <c r="K81" s="7" t="str">
        <f>'Comercial Import'!K81</f>
        <v/>
      </c>
      <c r="L81" s="7" t="str">
        <f>'Comercial Import'!L81</f>
        <v/>
      </c>
      <c r="M81" s="7" t="str">
        <f>'Comercial Import'!M81</f>
        <v/>
      </c>
      <c r="N81" s="7" t="str">
        <f>'Comercial Import'!N81</f>
        <v/>
      </c>
      <c r="O81" s="7" t="str">
        <f>'Comercial Import'!O81</f>
        <v/>
      </c>
      <c r="P81" s="7" t="str">
        <f>'Comercial Import'!P81</f>
        <v/>
      </c>
      <c r="Q81" s="19" t="str">
        <f>'Comercial Import'!Q81</f>
        <v/>
      </c>
    </row>
    <row r="82" ht="15.75" customHeight="1">
      <c r="A82" s="7" t="str">
        <f>'Comercial Import'!A82</f>
        <v/>
      </c>
      <c r="B82" s="7" t="str">
        <f>'Comercial Import'!B82</f>
        <v/>
      </c>
      <c r="C82" s="7" t="str">
        <f>'Comercial Import'!C82</f>
        <v/>
      </c>
      <c r="D82" s="8" t="str">
        <f>'Comercial Import'!D82</f>
        <v/>
      </c>
      <c r="E82" s="7" t="str">
        <f>'Comercial Import'!E82</f>
        <v/>
      </c>
      <c r="F82" s="7" t="str">
        <f>'Comercial Import'!F82</f>
        <v/>
      </c>
      <c r="G82" s="7" t="str">
        <f>'Comercial Import'!G82</f>
        <v/>
      </c>
      <c r="H82" s="7" t="str">
        <f>'Comercial Import'!H82</f>
        <v/>
      </c>
      <c r="I82" s="7" t="str">
        <f>'Comercial Import'!I82</f>
        <v/>
      </c>
      <c r="J82" s="7" t="str">
        <f>'Comercial Import'!J82</f>
        <v/>
      </c>
      <c r="K82" s="7" t="str">
        <f>'Comercial Import'!K82</f>
        <v/>
      </c>
      <c r="L82" s="7" t="str">
        <f>'Comercial Import'!L82</f>
        <v/>
      </c>
      <c r="M82" s="7" t="str">
        <f>'Comercial Import'!M82</f>
        <v/>
      </c>
      <c r="N82" s="7" t="str">
        <f>'Comercial Import'!N82</f>
        <v/>
      </c>
      <c r="O82" s="7" t="str">
        <f>'Comercial Import'!O82</f>
        <v/>
      </c>
      <c r="P82" s="7" t="str">
        <f>'Comercial Import'!P82</f>
        <v/>
      </c>
      <c r="Q82" s="19" t="str">
        <f>'Comercial Import'!Q82</f>
        <v/>
      </c>
    </row>
    <row r="83" ht="15.75" customHeight="1">
      <c r="A83" s="7" t="str">
        <f>'Comercial Import'!A83</f>
        <v/>
      </c>
      <c r="B83" s="7" t="str">
        <f>'Comercial Import'!B83</f>
        <v/>
      </c>
      <c r="C83" s="7" t="str">
        <f>'Comercial Import'!C83</f>
        <v/>
      </c>
      <c r="D83" s="8" t="str">
        <f>'Comercial Import'!D83</f>
        <v/>
      </c>
      <c r="E83" s="7" t="str">
        <f>'Comercial Import'!E83</f>
        <v/>
      </c>
      <c r="F83" s="7" t="str">
        <f>'Comercial Import'!F83</f>
        <v/>
      </c>
      <c r="G83" s="7" t="str">
        <f>'Comercial Import'!G83</f>
        <v/>
      </c>
      <c r="H83" s="7" t="str">
        <f>'Comercial Import'!H83</f>
        <v/>
      </c>
      <c r="I83" s="7" t="str">
        <f>'Comercial Import'!I83</f>
        <v/>
      </c>
      <c r="J83" s="7" t="str">
        <f>'Comercial Import'!J83</f>
        <v/>
      </c>
      <c r="K83" s="7" t="str">
        <f>'Comercial Import'!K83</f>
        <v/>
      </c>
      <c r="L83" s="7" t="str">
        <f>'Comercial Import'!L83</f>
        <v/>
      </c>
      <c r="M83" s="7" t="str">
        <f>'Comercial Import'!M83</f>
        <v/>
      </c>
      <c r="N83" s="7" t="str">
        <f>'Comercial Import'!N83</f>
        <v/>
      </c>
      <c r="O83" s="7" t="str">
        <f>'Comercial Import'!O83</f>
        <v/>
      </c>
      <c r="P83" s="7" t="str">
        <f>'Comercial Import'!P83</f>
        <v/>
      </c>
      <c r="Q83" s="19" t="str">
        <f>'Comercial Import'!Q83</f>
        <v/>
      </c>
    </row>
    <row r="84" ht="15.75" customHeight="1">
      <c r="A84" s="7" t="str">
        <f>'Comercial Import'!A84</f>
        <v/>
      </c>
      <c r="B84" s="7" t="str">
        <f>'Comercial Import'!B84</f>
        <v/>
      </c>
      <c r="C84" s="7" t="str">
        <f>'Comercial Import'!C84</f>
        <v/>
      </c>
      <c r="D84" s="8" t="str">
        <f>'Comercial Import'!D84</f>
        <v/>
      </c>
      <c r="E84" s="7" t="str">
        <f>'Comercial Import'!E84</f>
        <v/>
      </c>
      <c r="F84" s="7" t="str">
        <f>'Comercial Import'!F84</f>
        <v/>
      </c>
      <c r="G84" s="7" t="str">
        <f>'Comercial Import'!G84</f>
        <v/>
      </c>
      <c r="H84" s="7" t="str">
        <f>'Comercial Import'!H84</f>
        <v/>
      </c>
      <c r="I84" s="7" t="str">
        <f>'Comercial Import'!I84</f>
        <v/>
      </c>
      <c r="J84" s="7" t="str">
        <f>'Comercial Import'!J84</f>
        <v/>
      </c>
      <c r="K84" s="7" t="str">
        <f>'Comercial Import'!K84</f>
        <v/>
      </c>
      <c r="L84" s="7" t="str">
        <f>'Comercial Import'!L84</f>
        <v/>
      </c>
      <c r="M84" s="7" t="str">
        <f>'Comercial Import'!M84</f>
        <v/>
      </c>
      <c r="N84" s="7" t="str">
        <f>'Comercial Import'!N84</f>
        <v/>
      </c>
      <c r="O84" s="7" t="str">
        <f>'Comercial Import'!O84</f>
        <v/>
      </c>
      <c r="P84" s="7" t="str">
        <f>'Comercial Import'!P84</f>
        <v/>
      </c>
      <c r="Q84" s="19" t="str">
        <f>'Comercial Import'!Q84</f>
        <v/>
      </c>
    </row>
    <row r="85" ht="15.75" customHeight="1">
      <c r="A85" s="7" t="str">
        <f>'Comercial Import'!A85</f>
        <v/>
      </c>
      <c r="B85" s="7" t="str">
        <f>'Comercial Import'!B85</f>
        <v/>
      </c>
      <c r="C85" s="7" t="str">
        <f>'Comercial Import'!C85</f>
        <v/>
      </c>
      <c r="D85" s="8" t="str">
        <f>'Comercial Import'!D85</f>
        <v/>
      </c>
      <c r="E85" s="7" t="str">
        <f>'Comercial Import'!E85</f>
        <v/>
      </c>
      <c r="F85" s="7" t="str">
        <f>'Comercial Import'!F85</f>
        <v/>
      </c>
      <c r="G85" s="7" t="str">
        <f>'Comercial Import'!G85</f>
        <v/>
      </c>
      <c r="H85" s="7" t="str">
        <f>'Comercial Import'!H85</f>
        <v/>
      </c>
      <c r="I85" s="7" t="str">
        <f>'Comercial Import'!I85</f>
        <v/>
      </c>
      <c r="J85" s="7" t="str">
        <f>'Comercial Import'!J85</f>
        <v/>
      </c>
      <c r="K85" s="7" t="str">
        <f>'Comercial Import'!K85</f>
        <v/>
      </c>
      <c r="L85" s="7" t="str">
        <f>'Comercial Import'!L85</f>
        <v/>
      </c>
      <c r="M85" s="7" t="str">
        <f>'Comercial Import'!M85</f>
        <v/>
      </c>
      <c r="N85" s="7" t="str">
        <f>'Comercial Import'!N85</f>
        <v/>
      </c>
      <c r="O85" s="7" t="str">
        <f>'Comercial Import'!O85</f>
        <v/>
      </c>
      <c r="P85" s="7" t="str">
        <f>'Comercial Import'!P85</f>
        <v/>
      </c>
      <c r="Q85" s="19" t="str">
        <f>'Comercial Import'!Q85</f>
        <v/>
      </c>
    </row>
    <row r="86" ht="15.75" customHeight="1">
      <c r="A86" s="7" t="str">
        <f>'Comercial Import'!A86</f>
        <v/>
      </c>
      <c r="B86" s="7" t="str">
        <f>'Comercial Import'!B86</f>
        <v/>
      </c>
      <c r="C86" s="7" t="str">
        <f>'Comercial Import'!C86</f>
        <v/>
      </c>
      <c r="D86" s="8" t="str">
        <f>'Comercial Import'!D86</f>
        <v/>
      </c>
      <c r="E86" s="7" t="str">
        <f>'Comercial Import'!E86</f>
        <v/>
      </c>
      <c r="F86" s="7" t="str">
        <f>'Comercial Import'!F86</f>
        <v/>
      </c>
      <c r="G86" s="7" t="str">
        <f>'Comercial Import'!G86</f>
        <v/>
      </c>
      <c r="H86" s="7" t="str">
        <f>'Comercial Import'!H86</f>
        <v/>
      </c>
      <c r="I86" s="7" t="str">
        <f>'Comercial Import'!I86</f>
        <v/>
      </c>
      <c r="J86" s="7" t="str">
        <f>'Comercial Import'!J86</f>
        <v/>
      </c>
      <c r="K86" s="7" t="str">
        <f>'Comercial Import'!K86</f>
        <v/>
      </c>
      <c r="L86" s="7" t="str">
        <f>'Comercial Import'!L86</f>
        <v/>
      </c>
      <c r="M86" s="7" t="str">
        <f>'Comercial Import'!M86</f>
        <v/>
      </c>
      <c r="N86" s="7" t="str">
        <f>'Comercial Import'!N86</f>
        <v/>
      </c>
      <c r="O86" s="7" t="str">
        <f>'Comercial Import'!O86</f>
        <v/>
      </c>
      <c r="P86" s="7" t="str">
        <f>'Comercial Import'!P86</f>
        <v/>
      </c>
      <c r="Q86" s="19" t="str">
        <f>'Comercial Import'!Q86</f>
        <v/>
      </c>
    </row>
    <row r="87" ht="15.75" customHeight="1">
      <c r="A87" s="7" t="str">
        <f>'Comercial Import'!A87</f>
        <v/>
      </c>
      <c r="B87" s="7" t="str">
        <f>'Comercial Import'!B87</f>
        <v/>
      </c>
      <c r="C87" s="7" t="str">
        <f>'Comercial Import'!C87</f>
        <v/>
      </c>
      <c r="D87" s="8" t="str">
        <f>'Comercial Import'!D87</f>
        <v/>
      </c>
      <c r="E87" s="7" t="str">
        <f>'Comercial Import'!E87</f>
        <v/>
      </c>
      <c r="F87" s="7" t="str">
        <f>'Comercial Import'!F87</f>
        <v/>
      </c>
      <c r="G87" s="7" t="str">
        <f>'Comercial Import'!G87</f>
        <v/>
      </c>
      <c r="H87" s="7" t="str">
        <f>'Comercial Import'!H87</f>
        <v/>
      </c>
      <c r="I87" s="7" t="str">
        <f>'Comercial Import'!I87</f>
        <v/>
      </c>
      <c r="J87" s="7" t="str">
        <f>'Comercial Import'!J87</f>
        <v/>
      </c>
      <c r="K87" s="7" t="str">
        <f>'Comercial Import'!K87</f>
        <v/>
      </c>
      <c r="L87" s="7" t="str">
        <f>'Comercial Import'!L87</f>
        <v/>
      </c>
      <c r="M87" s="7" t="str">
        <f>'Comercial Import'!M87</f>
        <v/>
      </c>
      <c r="N87" s="7" t="str">
        <f>'Comercial Import'!N87</f>
        <v/>
      </c>
      <c r="O87" s="7" t="str">
        <f>'Comercial Import'!O87</f>
        <v/>
      </c>
      <c r="P87" s="7" t="str">
        <f>'Comercial Import'!P87</f>
        <v/>
      </c>
      <c r="Q87" s="19" t="str">
        <f>'Comercial Import'!Q87</f>
        <v/>
      </c>
    </row>
    <row r="88" ht="15.75" customHeight="1">
      <c r="A88" s="7" t="str">
        <f>'Comercial Import'!A88</f>
        <v/>
      </c>
      <c r="B88" s="7" t="str">
        <f>'Comercial Import'!B88</f>
        <v/>
      </c>
      <c r="C88" s="7" t="str">
        <f>'Comercial Import'!C88</f>
        <v/>
      </c>
      <c r="D88" s="8" t="str">
        <f>'Comercial Import'!D88</f>
        <v/>
      </c>
      <c r="E88" s="7" t="str">
        <f>'Comercial Import'!E88</f>
        <v/>
      </c>
      <c r="F88" s="7" t="str">
        <f>'Comercial Import'!F88</f>
        <v/>
      </c>
      <c r="G88" s="7" t="str">
        <f>'Comercial Import'!G88</f>
        <v/>
      </c>
      <c r="H88" s="7" t="str">
        <f>'Comercial Import'!H88</f>
        <v/>
      </c>
      <c r="I88" s="7" t="str">
        <f>'Comercial Import'!I88</f>
        <v/>
      </c>
      <c r="J88" s="7" t="str">
        <f>'Comercial Import'!J88</f>
        <v/>
      </c>
      <c r="K88" s="7" t="str">
        <f>'Comercial Import'!K88</f>
        <v/>
      </c>
      <c r="L88" s="7" t="str">
        <f>'Comercial Import'!L88</f>
        <v/>
      </c>
      <c r="M88" s="7" t="str">
        <f>'Comercial Import'!M88</f>
        <v/>
      </c>
      <c r="N88" s="7" t="str">
        <f>'Comercial Import'!N88</f>
        <v/>
      </c>
      <c r="O88" s="7" t="str">
        <f>'Comercial Import'!O88</f>
        <v/>
      </c>
      <c r="P88" s="7" t="str">
        <f>'Comercial Import'!P88</f>
        <v/>
      </c>
      <c r="Q88" s="19" t="str">
        <f>'Comercial Import'!Q88</f>
        <v/>
      </c>
    </row>
    <row r="89" ht="15.75" customHeight="1">
      <c r="A89" s="7" t="str">
        <f>'Comercial Import'!A89</f>
        <v/>
      </c>
      <c r="B89" s="7" t="str">
        <f>'Comercial Import'!B89</f>
        <v/>
      </c>
      <c r="C89" s="7" t="str">
        <f>'Comercial Import'!C89</f>
        <v/>
      </c>
      <c r="D89" s="8" t="str">
        <f>'Comercial Import'!D89</f>
        <v/>
      </c>
      <c r="E89" s="7" t="str">
        <f>'Comercial Import'!E89</f>
        <v/>
      </c>
      <c r="F89" s="7" t="str">
        <f>'Comercial Import'!F89</f>
        <v/>
      </c>
      <c r="G89" s="7" t="str">
        <f>'Comercial Import'!G89</f>
        <v/>
      </c>
      <c r="H89" s="7" t="str">
        <f>'Comercial Import'!H89</f>
        <v/>
      </c>
      <c r="I89" s="7" t="str">
        <f>'Comercial Import'!I89</f>
        <v/>
      </c>
      <c r="J89" s="7" t="str">
        <f>'Comercial Import'!J89</f>
        <v/>
      </c>
      <c r="K89" s="7" t="str">
        <f>'Comercial Import'!K89</f>
        <v/>
      </c>
      <c r="L89" s="7" t="str">
        <f>'Comercial Import'!L89</f>
        <v/>
      </c>
      <c r="M89" s="7" t="str">
        <f>'Comercial Import'!M89</f>
        <v/>
      </c>
      <c r="N89" s="7" t="str">
        <f>'Comercial Import'!N89</f>
        <v/>
      </c>
      <c r="O89" s="7" t="str">
        <f>'Comercial Import'!O89</f>
        <v/>
      </c>
      <c r="P89" s="7" t="str">
        <f>'Comercial Import'!P89</f>
        <v/>
      </c>
      <c r="Q89" s="19" t="str">
        <f>'Comercial Import'!Q89</f>
        <v/>
      </c>
    </row>
    <row r="90" ht="15.75" customHeight="1">
      <c r="A90" s="7" t="str">
        <f>'Comercial Import'!A90</f>
        <v/>
      </c>
      <c r="B90" s="7" t="str">
        <f>'Comercial Import'!B90</f>
        <v/>
      </c>
      <c r="C90" s="7" t="str">
        <f>'Comercial Import'!C90</f>
        <v/>
      </c>
      <c r="D90" s="8" t="str">
        <f>'Comercial Import'!D90</f>
        <v/>
      </c>
      <c r="E90" s="7" t="str">
        <f>'Comercial Import'!E90</f>
        <v/>
      </c>
      <c r="F90" s="7" t="str">
        <f>'Comercial Import'!F90</f>
        <v/>
      </c>
      <c r="G90" s="7" t="str">
        <f>'Comercial Import'!G90</f>
        <v/>
      </c>
      <c r="H90" s="7" t="str">
        <f>'Comercial Import'!H90</f>
        <v/>
      </c>
      <c r="I90" s="7" t="str">
        <f>'Comercial Import'!I90</f>
        <v/>
      </c>
      <c r="J90" s="7" t="str">
        <f>'Comercial Import'!J90</f>
        <v/>
      </c>
      <c r="K90" s="7" t="str">
        <f>'Comercial Import'!K90</f>
        <v/>
      </c>
      <c r="L90" s="7" t="str">
        <f>'Comercial Import'!L90</f>
        <v/>
      </c>
      <c r="M90" s="7" t="str">
        <f>'Comercial Import'!M90</f>
        <v/>
      </c>
      <c r="N90" s="7" t="str">
        <f>'Comercial Import'!N90</f>
        <v/>
      </c>
      <c r="O90" s="7" t="str">
        <f>'Comercial Import'!O90</f>
        <v/>
      </c>
      <c r="P90" s="7" t="str">
        <f>'Comercial Import'!P90</f>
        <v/>
      </c>
      <c r="Q90" s="19" t="str">
        <f>'Comercial Import'!Q90</f>
        <v/>
      </c>
    </row>
    <row r="91" ht="15.75" customHeight="1">
      <c r="A91" s="7" t="str">
        <f>'Comercial Import'!A91</f>
        <v/>
      </c>
      <c r="B91" s="7" t="str">
        <f>'Comercial Import'!B91</f>
        <v/>
      </c>
      <c r="C91" s="7" t="str">
        <f>'Comercial Import'!C91</f>
        <v/>
      </c>
      <c r="D91" s="8" t="str">
        <f>'Comercial Import'!D91</f>
        <v/>
      </c>
      <c r="E91" s="7" t="str">
        <f>'Comercial Import'!E91</f>
        <v/>
      </c>
      <c r="F91" s="7" t="str">
        <f>'Comercial Import'!F91</f>
        <v/>
      </c>
      <c r="G91" s="7" t="str">
        <f>'Comercial Import'!G91</f>
        <v/>
      </c>
      <c r="H91" s="7" t="str">
        <f>'Comercial Import'!H91</f>
        <v/>
      </c>
      <c r="I91" s="7" t="str">
        <f>'Comercial Import'!I91</f>
        <v/>
      </c>
      <c r="J91" s="7" t="str">
        <f>'Comercial Import'!J91</f>
        <v/>
      </c>
      <c r="K91" s="7" t="str">
        <f>'Comercial Import'!K91</f>
        <v/>
      </c>
      <c r="L91" s="7" t="str">
        <f>'Comercial Import'!L91</f>
        <v/>
      </c>
      <c r="M91" s="7" t="str">
        <f>'Comercial Import'!M91</f>
        <v/>
      </c>
      <c r="N91" s="7" t="str">
        <f>'Comercial Import'!N91</f>
        <v/>
      </c>
      <c r="O91" s="7" t="str">
        <f>'Comercial Import'!O91</f>
        <v/>
      </c>
      <c r="P91" s="7" t="str">
        <f>'Comercial Import'!P91</f>
        <v/>
      </c>
      <c r="Q91" s="19" t="str">
        <f>'Comercial Import'!Q91</f>
        <v/>
      </c>
    </row>
    <row r="92" ht="15.75" customHeight="1">
      <c r="A92" s="7" t="str">
        <f>'Comercial Import'!A92</f>
        <v/>
      </c>
      <c r="B92" s="7" t="str">
        <f>'Comercial Import'!B92</f>
        <v/>
      </c>
      <c r="C92" s="7" t="str">
        <f>'Comercial Import'!C92</f>
        <v/>
      </c>
      <c r="D92" s="8" t="str">
        <f>'Comercial Import'!D92</f>
        <v/>
      </c>
      <c r="E92" s="7" t="str">
        <f>'Comercial Import'!E92</f>
        <v/>
      </c>
      <c r="F92" s="7" t="str">
        <f>'Comercial Import'!F92</f>
        <v/>
      </c>
      <c r="G92" s="7" t="str">
        <f>'Comercial Import'!G92</f>
        <v/>
      </c>
      <c r="H92" s="7" t="str">
        <f>'Comercial Import'!H92</f>
        <v/>
      </c>
      <c r="I92" s="7" t="str">
        <f>'Comercial Import'!I92</f>
        <v/>
      </c>
      <c r="J92" s="7" t="str">
        <f>'Comercial Import'!J92</f>
        <v/>
      </c>
      <c r="K92" s="7" t="str">
        <f>'Comercial Import'!K92</f>
        <v/>
      </c>
      <c r="L92" s="7" t="str">
        <f>'Comercial Import'!L92</f>
        <v/>
      </c>
      <c r="M92" s="7" t="str">
        <f>'Comercial Import'!M92</f>
        <v/>
      </c>
      <c r="N92" s="7" t="str">
        <f>'Comercial Import'!N92</f>
        <v/>
      </c>
      <c r="O92" s="7" t="str">
        <f>'Comercial Import'!O92</f>
        <v/>
      </c>
      <c r="P92" s="7" t="str">
        <f>'Comercial Import'!P92</f>
        <v/>
      </c>
      <c r="Q92" s="19" t="str">
        <f>'Comercial Import'!Q92</f>
        <v/>
      </c>
    </row>
    <row r="93" ht="15.75" customHeight="1">
      <c r="A93" s="7" t="str">
        <f>'Comercial Import'!A93</f>
        <v/>
      </c>
      <c r="B93" s="7" t="str">
        <f>'Comercial Import'!B93</f>
        <v/>
      </c>
      <c r="C93" s="7" t="str">
        <f>'Comercial Import'!C93</f>
        <v/>
      </c>
      <c r="D93" s="8" t="str">
        <f>'Comercial Import'!D93</f>
        <v/>
      </c>
      <c r="E93" s="7" t="str">
        <f>'Comercial Import'!E93</f>
        <v/>
      </c>
      <c r="F93" s="7" t="str">
        <f>'Comercial Import'!F93</f>
        <v/>
      </c>
      <c r="G93" s="7" t="str">
        <f>'Comercial Import'!G93</f>
        <v/>
      </c>
      <c r="H93" s="7" t="str">
        <f>'Comercial Import'!H93</f>
        <v/>
      </c>
      <c r="I93" s="7" t="str">
        <f>'Comercial Import'!I93</f>
        <v/>
      </c>
      <c r="J93" s="7" t="str">
        <f>'Comercial Import'!J93</f>
        <v/>
      </c>
      <c r="K93" s="7" t="str">
        <f>'Comercial Import'!K93</f>
        <v/>
      </c>
      <c r="L93" s="7" t="str">
        <f>'Comercial Import'!L93</f>
        <v/>
      </c>
      <c r="M93" s="7" t="str">
        <f>'Comercial Import'!M93</f>
        <v/>
      </c>
      <c r="N93" s="7" t="str">
        <f>'Comercial Import'!N93</f>
        <v/>
      </c>
      <c r="O93" s="7" t="str">
        <f>'Comercial Import'!O93</f>
        <v/>
      </c>
      <c r="P93" s="7" t="str">
        <f>'Comercial Import'!P93</f>
        <v/>
      </c>
      <c r="Q93" s="19" t="str">
        <f>'Comercial Import'!Q93</f>
        <v/>
      </c>
    </row>
    <row r="94" ht="15.75" customHeight="1">
      <c r="A94" s="7" t="str">
        <f>'Comercial Import'!A94</f>
        <v/>
      </c>
      <c r="B94" s="7" t="str">
        <f>'Comercial Import'!B94</f>
        <v/>
      </c>
      <c r="C94" s="7" t="str">
        <f>'Comercial Import'!C94</f>
        <v/>
      </c>
      <c r="D94" s="8" t="str">
        <f>'Comercial Import'!D94</f>
        <v/>
      </c>
      <c r="E94" s="7" t="str">
        <f>'Comercial Import'!E94</f>
        <v/>
      </c>
      <c r="F94" s="7" t="str">
        <f>'Comercial Import'!F94</f>
        <v/>
      </c>
      <c r="G94" s="7" t="str">
        <f>'Comercial Import'!G94</f>
        <v/>
      </c>
      <c r="H94" s="7" t="str">
        <f>'Comercial Import'!H94</f>
        <v/>
      </c>
      <c r="I94" s="7" t="str">
        <f>'Comercial Import'!I94</f>
        <v/>
      </c>
      <c r="J94" s="7" t="str">
        <f>'Comercial Import'!J94</f>
        <v/>
      </c>
      <c r="K94" s="7" t="str">
        <f>'Comercial Import'!K94</f>
        <v/>
      </c>
      <c r="L94" s="7" t="str">
        <f>'Comercial Import'!L94</f>
        <v/>
      </c>
      <c r="M94" s="7" t="str">
        <f>'Comercial Import'!M94</f>
        <v/>
      </c>
      <c r="N94" s="7" t="str">
        <f>'Comercial Import'!N94</f>
        <v/>
      </c>
      <c r="O94" s="7" t="str">
        <f>'Comercial Import'!O94</f>
        <v/>
      </c>
      <c r="P94" s="7" t="str">
        <f>'Comercial Import'!P94</f>
        <v/>
      </c>
      <c r="Q94" s="19" t="str">
        <f>'Comercial Import'!Q94</f>
        <v/>
      </c>
    </row>
    <row r="95" ht="15.75" customHeight="1">
      <c r="A95" s="7" t="str">
        <f>'Comercial Import'!A95</f>
        <v/>
      </c>
      <c r="B95" s="7" t="str">
        <f>'Comercial Import'!B95</f>
        <v/>
      </c>
      <c r="C95" s="7" t="str">
        <f>'Comercial Import'!C95</f>
        <v/>
      </c>
      <c r="D95" s="8" t="str">
        <f>'Comercial Import'!D95</f>
        <v/>
      </c>
      <c r="E95" s="7" t="str">
        <f>'Comercial Import'!E95</f>
        <v/>
      </c>
      <c r="F95" s="7" t="str">
        <f>'Comercial Import'!F95</f>
        <v/>
      </c>
      <c r="G95" s="7" t="str">
        <f>'Comercial Import'!G95</f>
        <v/>
      </c>
      <c r="H95" s="7" t="str">
        <f>'Comercial Import'!H95</f>
        <v/>
      </c>
      <c r="I95" s="7" t="str">
        <f>'Comercial Import'!I95</f>
        <v/>
      </c>
      <c r="J95" s="7" t="str">
        <f>'Comercial Import'!J95</f>
        <v/>
      </c>
      <c r="K95" s="7" t="str">
        <f>'Comercial Import'!K95</f>
        <v/>
      </c>
      <c r="L95" s="7" t="str">
        <f>'Comercial Import'!L95</f>
        <v/>
      </c>
      <c r="M95" s="7" t="str">
        <f>'Comercial Import'!M95</f>
        <v/>
      </c>
      <c r="N95" s="7" t="str">
        <f>'Comercial Import'!N95</f>
        <v/>
      </c>
      <c r="O95" s="7" t="str">
        <f>'Comercial Import'!O95</f>
        <v/>
      </c>
      <c r="P95" s="7" t="str">
        <f>'Comercial Import'!P95</f>
        <v/>
      </c>
      <c r="Q95" s="19" t="str">
        <f>'Comercial Import'!Q95</f>
        <v/>
      </c>
    </row>
    <row r="96" ht="15.75" customHeight="1">
      <c r="A96" s="7" t="str">
        <f>'Comercial Import'!A96</f>
        <v/>
      </c>
      <c r="B96" s="7" t="str">
        <f>'Comercial Import'!B96</f>
        <v/>
      </c>
      <c r="C96" s="7" t="str">
        <f>'Comercial Import'!C96</f>
        <v/>
      </c>
      <c r="D96" s="8" t="str">
        <f>'Comercial Import'!D96</f>
        <v/>
      </c>
      <c r="E96" s="7" t="str">
        <f>'Comercial Import'!E96</f>
        <v/>
      </c>
      <c r="F96" s="7" t="str">
        <f>'Comercial Import'!F96</f>
        <v/>
      </c>
      <c r="G96" s="7" t="str">
        <f>'Comercial Import'!G96</f>
        <v/>
      </c>
      <c r="H96" s="7" t="str">
        <f>'Comercial Import'!H96</f>
        <v/>
      </c>
      <c r="I96" s="7" t="str">
        <f>'Comercial Import'!I96</f>
        <v/>
      </c>
      <c r="J96" s="7" t="str">
        <f>'Comercial Import'!J96</f>
        <v/>
      </c>
      <c r="K96" s="7" t="str">
        <f>'Comercial Import'!K96</f>
        <v/>
      </c>
      <c r="L96" s="7" t="str">
        <f>'Comercial Import'!L96</f>
        <v/>
      </c>
      <c r="M96" s="7" t="str">
        <f>'Comercial Import'!M96</f>
        <v/>
      </c>
      <c r="N96" s="7" t="str">
        <f>'Comercial Import'!N96</f>
        <v/>
      </c>
      <c r="O96" s="7" t="str">
        <f>'Comercial Import'!O96</f>
        <v/>
      </c>
      <c r="P96" s="7" t="str">
        <f>'Comercial Import'!P96</f>
        <v/>
      </c>
      <c r="Q96" s="19" t="str">
        <f>'Comercial Import'!Q96</f>
        <v/>
      </c>
    </row>
    <row r="97" ht="15.75" customHeight="1">
      <c r="A97" s="7" t="str">
        <f>'Comercial Import'!A97</f>
        <v/>
      </c>
      <c r="B97" s="7" t="str">
        <f>'Comercial Import'!B97</f>
        <v/>
      </c>
      <c r="C97" s="7" t="str">
        <f>'Comercial Import'!C97</f>
        <v/>
      </c>
      <c r="D97" s="8" t="str">
        <f>'Comercial Import'!D97</f>
        <v/>
      </c>
      <c r="E97" s="7" t="str">
        <f>'Comercial Import'!E97</f>
        <v/>
      </c>
      <c r="F97" s="7" t="str">
        <f>'Comercial Import'!F97</f>
        <v/>
      </c>
      <c r="G97" s="7" t="str">
        <f>'Comercial Import'!G97</f>
        <v/>
      </c>
      <c r="H97" s="7" t="str">
        <f>'Comercial Import'!H97</f>
        <v/>
      </c>
      <c r="I97" s="7" t="str">
        <f>'Comercial Import'!I97</f>
        <v/>
      </c>
      <c r="J97" s="7" t="str">
        <f>'Comercial Import'!J97</f>
        <v/>
      </c>
      <c r="K97" s="7" t="str">
        <f>'Comercial Import'!K97</f>
        <v/>
      </c>
      <c r="L97" s="7" t="str">
        <f>'Comercial Import'!L97</f>
        <v/>
      </c>
      <c r="M97" s="7" t="str">
        <f>'Comercial Import'!M97</f>
        <v/>
      </c>
      <c r="N97" s="7" t="str">
        <f>'Comercial Import'!N97</f>
        <v/>
      </c>
      <c r="O97" s="7" t="str">
        <f>'Comercial Import'!O97</f>
        <v/>
      </c>
      <c r="P97" s="7" t="str">
        <f>'Comercial Import'!P97</f>
        <v/>
      </c>
      <c r="Q97" s="19" t="str">
        <f>'Comercial Import'!Q97</f>
        <v/>
      </c>
    </row>
    <row r="98" ht="15.75" customHeight="1">
      <c r="A98" s="7" t="str">
        <f>'Comercial Import'!A98</f>
        <v/>
      </c>
      <c r="B98" s="7" t="str">
        <f>'Comercial Import'!B98</f>
        <v/>
      </c>
      <c r="C98" s="7" t="str">
        <f>'Comercial Import'!C98</f>
        <v/>
      </c>
      <c r="D98" s="8" t="str">
        <f>'Comercial Import'!D98</f>
        <v/>
      </c>
      <c r="E98" s="7" t="str">
        <f>'Comercial Import'!E98</f>
        <v/>
      </c>
      <c r="F98" s="7" t="str">
        <f>'Comercial Import'!F98</f>
        <v/>
      </c>
      <c r="G98" s="7" t="str">
        <f>'Comercial Import'!G98</f>
        <v/>
      </c>
      <c r="H98" s="7" t="str">
        <f>'Comercial Import'!H98</f>
        <v/>
      </c>
      <c r="I98" s="7" t="str">
        <f>'Comercial Import'!I98</f>
        <v/>
      </c>
      <c r="J98" s="7" t="str">
        <f>'Comercial Import'!J98</f>
        <v/>
      </c>
      <c r="K98" s="7" t="str">
        <f>'Comercial Import'!K98</f>
        <v/>
      </c>
      <c r="L98" s="7" t="str">
        <f>'Comercial Import'!L98</f>
        <v/>
      </c>
      <c r="M98" s="7" t="str">
        <f>'Comercial Import'!M98</f>
        <v/>
      </c>
      <c r="N98" s="7" t="str">
        <f>'Comercial Import'!N98</f>
        <v/>
      </c>
      <c r="O98" s="7" t="str">
        <f>'Comercial Import'!O98</f>
        <v/>
      </c>
      <c r="P98" s="7" t="str">
        <f>'Comercial Import'!P98</f>
        <v/>
      </c>
      <c r="Q98" s="19" t="str">
        <f>'Comercial Import'!Q98</f>
        <v/>
      </c>
    </row>
    <row r="99" ht="15.75" customHeight="1">
      <c r="A99" s="7" t="str">
        <f>'Comercial Import'!A99</f>
        <v/>
      </c>
      <c r="B99" s="7" t="str">
        <f>'Comercial Import'!B99</f>
        <v/>
      </c>
      <c r="C99" s="7" t="str">
        <f>'Comercial Import'!C99</f>
        <v/>
      </c>
      <c r="D99" s="8" t="str">
        <f>'Comercial Import'!D99</f>
        <v/>
      </c>
      <c r="E99" s="7" t="str">
        <f>'Comercial Import'!E99</f>
        <v/>
      </c>
      <c r="F99" s="7" t="str">
        <f>'Comercial Import'!F99</f>
        <v/>
      </c>
      <c r="G99" s="7" t="str">
        <f>'Comercial Import'!G99</f>
        <v/>
      </c>
      <c r="H99" s="7" t="str">
        <f>'Comercial Import'!H99</f>
        <v/>
      </c>
      <c r="I99" s="7" t="str">
        <f>'Comercial Import'!I99</f>
        <v/>
      </c>
      <c r="J99" s="7" t="str">
        <f>'Comercial Import'!J99</f>
        <v/>
      </c>
      <c r="K99" s="7" t="str">
        <f>'Comercial Import'!K99</f>
        <v/>
      </c>
      <c r="L99" s="7" t="str">
        <f>'Comercial Import'!L99</f>
        <v/>
      </c>
      <c r="M99" s="7" t="str">
        <f>'Comercial Import'!M99</f>
        <v/>
      </c>
      <c r="N99" s="7" t="str">
        <f>'Comercial Import'!N99</f>
        <v/>
      </c>
      <c r="O99" s="7" t="str">
        <f>'Comercial Import'!O99</f>
        <v/>
      </c>
      <c r="P99" s="7" t="str">
        <f>'Comercial Import'!P99</f>
        <v/>
      </c>
      <c r="Q99" s="19" t="str">
        <f>'Comercial Import'!Q99</f>
        <v/>
      </c>
    </row>
    <row r="100" ht="15.75" customHeight="1">
      <c r="A100" s="7" t="str">
        <f>'Comercial Import'!A100</f>
        <v/>
      </c>
      <c r="B100" s="7" t="str">
        <f>'Comercial Import'!B100</f>
        <v/>
      </c>
      <c r="C100" s="7" t="str">
        <f>'Comercial Import'!C100</f>
        <v/>
      </c>
      <c r="D100" s="8" t="str">
        <f>'Comercial Import'!D100</f>
        <v/>
      </c>
      <c r="E100" s="7" t="str">
        <f>'Comercial Import'!E100</f>
        <v/>
      </c>
      <c r="F100" s="7" t="str">
        <f>'Comercial Import'!F100</f>
        <v/>
      </c>
      <c r="G100" s="7" t="str">
        <f>'Comercial Import'!G100</f>
        <v/>
      </c>
      <c r="H100" s="7" t="str">
        <f>'Comercial Import'!H100</f>
        <v/>
      </c>
      <c r="I100" s="7" t="str">
        <f>'Comercial Import'!I100</f>
        <v/>
      </c>
      <c r="J100" s="7" t="str">
        <f>'Comercial Import'!J100</f>
        <v/>
      </c>
      <c r="K100" s="7" t="str">
        <f>'Comercial Import'!K100</f>
        <v/>
      </c>
      <c r="L100" s="7" t="str">
        <f>'Comercial Import'!L100</f>
        <v/>
      </c>
      <c r="M100" s="7" t="str">
        <f>'Comercial Import'!M100</f>
        <v/>
      </c>
      <c r="N100" s="7" t="str">
        <f>'Comercial Import'!N100</f>
        <v/>
      </c>
      <c r="O100" s="7" t="str">
        <f>'Comercial Import'!O100</f>
        <v/>
      </c>
      <c r="P100" s="7" t="str">
        <f>'Comercial Import'!P100</f>
        <v/>
      </c>
      <c r="Q100" s="19" t="str">
        <f>'Comercial Import'!Q100</f>
        <v/>
      </c>
    </row>
    <row r="101" ht="15.75" customHeight="1">
      <c r="A101" s="7" t="str">
        <f>'Comercial Import'!A101</f>
        <v/>
      </c>
      <c r="B101" s="7" t="str">
        <f>'Comercial Import'!B101</f>
        <v/>
      </c>
      <c r="C101" s="7" t="str">
        <f>'Comercial Import'!C101</f>
        <v/>
      </c>
      <c r="D101" s="8" t="str">
        <f>'Comercial Import'!D101</f>
        <v/>
      </c>
      <c r="E101" s="7" t="str">
        <f>'Comercial Import'!E101</f>
        <v/>
      </c>
      <c r="F101" s="7" t="str">
        <f>'Comercial Import'!F101</f>
        <v/>
      </c>
      <c r="G101" s="7" t="str">
        <f>'Comercial Import'!G101</f>
        <v/>
      </c>
      <c r="H101" s="7" t="str">
        <f>'Comercial Import'!H101</f>
        <v/>
      </c>
      <c r="I101" s="7" t="str">
        <f>'Comercial Import'!I101</f>
        <v/>
      </c>
      <c r="J101" s="7" t="str">
        <f>'Comercial Import'!J101</f>
        <v/>
      </c>
      <c r="K101" s="7" t="str">
        <f>'Comercial Import'!K101</f>
        <v/>
      </c>
      <c r="L101" s="7" t="str">
        <f>'Comercial Import'!L101</f>
        <v/>
      </c>
      <c r="M101" s="7" t="str">
        <f>'Comercial Import'!M101</f>
        <v/>
      </c>
      <c r="N101" s="7" t="str">
        <f>'Comercial Import'!N101</f>
        <v/>
      </c>
      <c r="O101" s="7" t="str">
        <f>'Comercial Import'!O101</f>
        <v/>
      </c>
      <c r="P101" s="7" t="str">
        <f>'Comercial Import'!P101</f>
        <v/>
      </c>
      <c r="Q101" s="19" t="str">
        <f>'Comercial Import'!Q101</f>
        <v/>
      </c>
    </row>
    <row r="102" ht="15.75" customHeight="1">
      <c r="A102" s="7" t="str">
        <f>'Comercial Import'!A102</f>
        <v/>
      </c>
      <c r="B102" s="7" t="str">
        <f>'Comercial Import'!B102</f>
        <v/>
      </c>
      <c r="C102" s="7" t="str">
        <f>'Comercial Import'!C102</f>
        <v/>
      </c>
      <c r="D102" s="8" t="str">
        <f>'Comercial Import'!D102</f>
        <v/>
      </c>
      <c r="E102" s="7" t="str">
        <f>'Comercial Import'!E102</f>
        <v/>
      </c>
      <c r="F102" s="7" t="str">
        <f>'Comercial Import'!F102</f>
        <v/>
      </c>
      <c r="G102" s="7" t="str">
        <f>'Comercial Import'!G102</f>
        <v/>
      </c>
      <c r="H102" s="7" t="str">
        <f>'Comercial Import'!H102</f>
        <v/>
      </c>
      <c r="I102" s="7" t="str">
        <f>'Comercial Import'!I102</f>
        <v/>
      </c>
      <c r="J102" s="7" t="str">
        <f>'Comercial Import'!J102</f>
        <v/>
      </c>
      <c r="K102" s="7" t="str">
        <f>'Comercial Import'!K102</f>
        <v/>
      </c>
      <c r="L102" s="7" t="str">
        <f>'Comercial Import'!L102</f>
        <v/>
      </c>
      <c r="M102" s="7" t="str">
        <f>'Comercial Import'!M102</f>
        <v/>
      </c>
      <c r="N102" s="7" t="str">
        <f>'Comercial Import'!N102</f>
        <v/>
      </c>
      <c r="O102" s="7" t="str">
        <f>'Comercial Import'!O102</f>
        <v/>
      </c>
      <c r="P102" s="7" t="str">
        <f>'Comercial Import'!P102</f>
        <v/>
      </c>
      <c r="Q102" s="19" t="str">
        <f>'Comercial Import'!Q102</f>
        <v/>
      </c>
    </row>
    <row r="103" ht="15.75" customHeight="1">
      <c r="A103" s="7" t="str">
        <f>'Comercial Import'!A103</f>
        <v/>
      </c>
      <c r="B103" s="7" t="str">
        <f>'Comercial Import'!B103</f>
        <v/>
      </c>
      <c r="C103" s="7" t="str">
        <f>'Comercial Import'!C103</f>
        <v/>
      </c>
      <c r="D103" s="8" t="str">
        <f>'Comercial Import'!D103</f>
        <v/>
      </c>
      <c r="E103" s="7" t="str">
        <f>'Comercial Import'!E103</f>
        <v/>
      </c>
      <c r="F103" s="7" t="str">
        <f>'Comercial Import'!F103</f>
        <v/>
      </c>
      <c r="G103" s="7" t="str">
        <f>'Comercial Import'!G103</f>
        <v/>
      </c>
      <c r="H103" s="7" t="str">
        <f>'Comercial Import'!H103</f>
        <v/>
      </c>
      <c r="I103" s="7" t="str">
        <f>'Comercial Import'!I103</f>
        <v/>
      </c>
      <c r="J103" s="7" t="str">
        <f>'Comercial Import'!J103</f>
        <v/>
      </c>
      <c r="K103" s="7" t="str">
        <f>'Comercial Import'!K103</f>
        <v/>
      </c>
      <c r="L103" s="7" t="str">
        <f>'Comercial Import'!L103</f>
        <v/>
      </c>
      <c r="M103" s="7" t="str">
        <f>'Comercial Import'!M103</f>
        <v/>
      </c>
      <c r="N103" s="7" t="str">
        <f>'Comercial Import'!N103</f>
        <v/>
      </c>
      <c r="O103" s="7" t="str">
        <f>'Comercial Import'!O103</f>
        <v/>
      </c>
      <c r="P103" s="7" t="str">
        <f>'Comercial Import'!P103</f>
        <v/>
      </c>
      <c r="Q103" s="19" t="str">
        <f>'Comercial Import'!Q103</f>
        <v/>
      </c>
    </row>
    <row r="104" ht="15.75" customHeight="1">
      <c r="A104" s="7" t="str">
        <f>'Comercial Import'!A104</f>
        <v/>
      </c>
      <c r="B104" s="7" t="str">
        <f>'Comercial Import'!B104</f>
        <v/>
      </c>
      <c r="C104" s="7" t="str">
        <f>'Comercial Import'!C104</f>
        <v/>
      </c>
      <c r="D104" s="8" t="str">
        <f>'Comercial Import'!D104</f>
        <v/>
      </c>
      <c r="E104" s="7" t="str">
        <f>'Comercial Import'!E104</f>
        <v/>
      </c>
      <c r="F104" s="7" t="str">
        <f>'Comercial Import'!F104</f>
        <v/>
      </c>
      <c r="G104" s="7" t="str">
        <f>'Comercial Import'!G104</f>
        <v/>
      </c>
      <c r="H104" s="7" t="str">
        <f>'Comercial Import'!H104</f>
        <v/>
      </c>
      <c r="I104" s="7" t="str">
        <f>'Comercial Import'!I104</f>
        <v/>
      </c>
      <c r="J104" s="7" t="str">
        <f>'Comercial Import'!J104</f>
        <v/>
      </c>
      <c r="K104" s="7" t="str">
        <f>'Comercial Import'!K104</f>
        <v/>
      </c>
      <c r="L104" s="7" t="str">
        <f>'Comercial Import'!L104</f>
        <v/>
      </c>
      <c r="M104" s="7" t="str">
        <f>'Comercial Import'!M104</f>
        <v/>
      </c>
      <c r="N104" s="7" t="str">
        <f>'Comercial Import'!N104</f>
        <v/>
      </c>
      <c r="O104" s="7" t="str">
        <f>'Comercial Import'!O104</f>
        <v/>
      </c>
      <c r="P104" s="7" t="str">
        <f>'Comercial Import'!P104</f>
        <v/>
      </c>
      <c r="Q104" s="19" t="str">
        <f>'Comercial Import'!Q104</f>
        <v/>
      </c>
    </row>
    <row r="105" ht="15.75" customHeight="1">
      <c r="A105" s="7" t="str">
        <f>'Comercial Import'!A105</f>
        <v/>
      </c>
      <c r="B105" s="7" t="str">
        <f>'Comercial Import'!B105</f>
        <v/>
      </c>
      <c r="C105" s="7" t="str">
        <f>'Comercial Import'!C105</f>
        <v/>
      </c>
      <c r="D105" s="8" t="str">
        <f>'Comercial Import'!D105</f>
        <v/>
      </c>
      <c r="E105" s="7" t="str">
        <f>'Comercial Import'!E105</f>
        <v/>
      </c>
      <c r="F105" s="7" t="str">
        <f>'Comercial Import'!F105</f>
        <v/>
      </c>
      <c r="G105" s="7" t="str">
        <f>'Comercial Import'!G105</f>
        <v/>
      </c>
      <c r="H105" s="7" t="str">
        <f>'Comercial Import'!H105</f>
        <v/>
      </c>
      <c r="I105" s="7" t="str">
        <f>'Comercial Import'!I105</f>
        <v/>
      </c>
      <c r="J105" s="7" t="str">
        <f>'Comercial Import'!J105</f>
        <v/>
      </c>
      <c r="K105" s="7" t="str">
        <f>'Comercial Import'!K105</f>
        <v/>
      </c>
      <c r="L105" s="7" t="str">
        <f>'Comercial Import'!L105</f>
        <v/>
      </c>
      <c r="M105" s="7" t="str">
        <f>'Comercial Import'!M105</f>
        <v/>
      </c>
      <c r="N105" s="7" t="str">
        <f>'Comercial Import'!N105</f>
        <v/>
      </c>
      <c r="O105" s="7" t="str">
        <f>'Comercial Import'!O105</f>
        <v/>
      </c>
      <c r="P105" s="7" t="str">
        <f>'Comercial Import'!P105</f>
        <v/>
      </c>
      <c r="Q105" s="19" t="str">
        <f>'Comercial Import'!Q105</f>
        <v/>
      </c>
    </row>
    <row r="106" ht="15.75" customHeight="1">
      <c r="A106" s="7" t="str">
        <f>'Comercial Import'!A106</f>
        <v/>
      </c>
      <c r="B106" s="7" t="str">
        <f>'Comercial Import'!B106</f>
        <v/>
      </c>
      <c r="C106" s="7" t="str">
        <f>'Comercial Import'!C106</f>
        <v/>
      </c>
      <c r="D106" s="8" t="str">
        <f>'Comercial Import'!D106</f>
        <v/>
      </c>
      <c r="E106" s="7" t="str">
        <f>'Comercial Import'!E106</f>
        <v/>
      </c>
      <c r="F106" s="7" t="str">
        <f>'Comercial Import'!F106</f>
        <v/>
      </c>
      <c r="G106" s="7" t="str">
        <f>'Comercial Import'!G106</f>
        <v/>
      </c>
      <c r="H106" s="7" t="str">
        <f>'Comercial Import'!H106</f>
        <v/>
      </c>
      <c r="I106" s="7" t="str">
        <f>'Comercial Import'!I106</f>
        <v/>
      </c>
      <c r="J106" s="7" t="str">
        <f>'Comercial Import'!J106</f>
        <v/>
      </c>
      <c r="K106" s="7" t="str">
        <f>'Comercial Import'!K106</f>
        <v/>
      </c>
      <c r="L106" s="7" t="str">
        <f>'Comercial Import'!L106</f>
        <v/>
      </c>
      <c r="M106" s="7" t="str">
        <f>'Comercial Import'!M106</f>
        <v/>
      </c>
      <c r="N106" s="7" t="str">
        <f>'Comercial Import'!N106</f>
        <v/>
      </c>
      <c r="O106" s="7" t="str">
        <f>'Comercial Import'!O106</f>
        <v/>
      </c>
      <c r="P106" s="7" t="str">
        <f>'Comercial Import'!P106</f>
        <v/>
      </c>
      <c r="Q106" s="19" t="str">
        <f>'Comercial Import'!Q106</f>
        <v/>
      </c>
    </row>
    <row r="107" ht="15.75" customHeight="1">
      <c r="A107" s="7" t="str">
        <f>'Comercial Import'!A107</f>
        <v/>
      </c>
      <c r="B107" s="7" t="str">
        <f>'Comercial Import'!B107</f>
        <v/>
      </c>
      <c r="C107" s="7" t="str">
        <f>'Comercial Import'!C107</f>
        <v/>
      </c>
      <c r="D107" s="8" t="str">
        <f>'Comercial Import'!D107</f>
        <v/>
      </c>
      <c r="E107" s="7" t="str">
        <f>'Comercial Import'!E107</f>
        <v/>
      </c>
      <c r="F107" s="7" t="str">
        <f>'Comercial Import'!F107</f>
        <v/>
      </c>
      <c r="G107" s="7" t="str">
        <f>'Comercial Import'!G107</f>
        <v/>
      </c>
      <c r="H107" s="7" t="str">
        <f>'Comercial Import'!H107</f>
        <v/>
      </c>
      <c r="I107" s="7" t="str">
        <f>'Comercial Import'!I107</f>
        <v/>
      </c>
      <c r="J107" s="7" t="str">
        <f>'Comercial Import'!J107</f>
        <v/>
      </c>
      <c r="K107" s="7" t="str">
        <f>'Comercial Import'!K107</f>
        <v/>
      </c>
      <c r="L107" s="7" t="str">
        <f>'Comercial Import'!L107</f>
        <v/>
      </c>
      <c r="M107" s="7" t="str">
        <f>'Comercial Import'!M107</f>
        <v/>
      </c>
      <c r="N107" s="7" t="str">
        <f>'Comercial Import'!N107</f>
        <v/>
      </c>
      <c r="O107" s="7" t="str">
        <f>'Comercial Import'!O107</f>
        <v/>
      </c>
      <c r="P107" s="7" t="str">
        <f>'Comercial Import'!P107</f>
        <v/>
      </c>
      <c r="Q107" s="19" t="str">
        <f>'Comercial Import'!Q107</f>
        <v/>
      </c>
    </row>
    <row r="108" ht="15.75" customHeight="1">
      <c r="A108" s="7" t="str">
        <f>'Comercial Import'!A108</f>
        <v/>
      </c>
      <c r="B108" s="7" t="str">
        <f>'Comercial Import'!B108</f>
        <v/>
      </c>
      <c r="C108" s="7" t="str">
        <f>'Comercial Import'!C108</f>
        <v/>
      </c>
      <c r="D108" s="8" t="str">
        <f>'Comercial Import'!D108</f>
        <v/>
      </c>
      <c r="E108" s="7" t="str">
        <f>'Comercial Import'!E108</f>
        <v/>
      </c>
      <c r="F108" s="7" t="str">
        <f>'Comercial Import'!F108</f>
        <v/>
      </c>
      <c r="G108" s="7" t="str">
        <f>'Comercial Import'!G108</f>
        <v/>
      </c>
      <c r="H108" s="7" t="str">
        <f>'Comercial Import'!H108</f>
        <v/>
      </c>
      <c r="I108" s="7" t="str">
        <f>'Comercial Import'!I108</f>
        <v/>
      </c>
      <c r="J108" s="7" t="str">
        <f>'Comercial Import'!J108</f>
        <v/>
      </c>
      <c r="K108" s="7" t="str">
        <f>'Comercial Import'!K108</f>
        <v/>
      </c>
      <c r="L108" s="7" t="str">
        <f>'Comercial Import'!L108</f>
        <v/>
      </c>
      <c r="M108" s="7" t="str">
        <f>'Comercial Import'!M108</f>
        <v/>
      </c>
      <c r="N108" s="7" t="str">
        <f>'Comercial Import'!N108</f>
        <v/>
      </c>
      <c r="O108" s="7" t="str">
        <f>'Comercial Import'!O108</f>
        <v/>
      </c>
      <c r="P108" s="7" t="str">
        <f>'Comercial Import'!P108</f>
        <v/>
      </c>
      <c r="Q108" s="19" t="str">
        <f>'Comercial Import'!Q108</f>
        <v/>
      </c>
    </row>
    <row r="109" ht="15.75" customHeight="1">
      <c r="A109" s="7" t="str">
        <f>'Comercial Import'!A109</f>
        <v/>
      </c>
      <c r="B109" s="7" t="str">
        <f>'Comercial Import'!B109</f>
        <v/>
      </c>
      <c r="C109" s="7" t="str">
        <f>'Comercial Import'!C109</f>
        <v/>
      </c>
      <c r="D109" s="8" t="str">
        <f>'Comercial Import'!D109</f>
        <v/>
      </c>
      <c r="E109" s="7" t="str">
        <f>'Comercial Import'!E109</f>
        <v/>
      </c>
      <c r="F109" s="7" t="str">
        <f>'Comercial Import'!F109</f>
        <v/>
      </c>
      <c r="G109" s="7" t="str">
        <f>'Comercial Import'!G109</f>
        <v/>
      </c>
      <c r="H109" s="7" t="str">
        <f>'Comercial Import'!H109</f>
        <v/>
      </c>
      <c r="I109" s="7" t="str">
        <f>'Comercial Import'!I109</f>
        <v/>
      </c>
      <c r="J109" s="7" t="str">
        <f>'Comercial Import'!J109</f>
        <v/>
      </c>
      <c r="K109" s="7" t="str">
        <f>'Comercial Import'!K109</f>
        <v/>
      </c>
      <c r="L109" s="7" t="str">
        <f>'Comercial Import'!L109</f>
        <v/>
      </c>
      <c r="M109" s="7" t="str">
        <f>'Comercial Import'!M109</f>
        <v/>
      </c>
      <c r="N109" s="7" t="str">
        <f>'Comercial Import'!N109</f>
        <v/>
      </c>
      <c r="O109" s="7" t="str">
        <f>'Comercial Import'!O109</f>
        <v/>
      </c>
      <c r="P109" s="7" t="str">
        <f>'Comercial Import'!P109</f>
        <v/>
      </c>
      <c r="Q109" s="19" t="str">
        <f>'Comercial Import'!Q109</f>
        <v/>
      </c>
    </row>
    <row r="110" ht="15.75" customHeight="1">
      <c r="A110" s="7" t="str">
        <f>'Comercial Import'!A110</f>
        <v/>
      </c>
      <c r="B110" s="7" t="str">
        <f>'Comercial Import'!B110</f>
        <v/>
      </c>
      <c r="C110" s="7" t="str">
        <f>'Comercial Import'!C110</f>
        <v/>
      </c>
      <c r="D110" s="8" t="str">
        <f>'Comercial Import'!D110</f>
        <v/>
      </c>
      <c r="E110" s="7" t="str">
        <f>'Comercial Import'!E110</f>
        <v/>
      </c>
      <c r="F110" s="7" t="str">
        <f>'Comercial Import'!F110</f>
        <v/>
      </c>
      <c r="G110" s="7" t="str">
        <f>'Comercial Import'!G110</f>
        <v/>
      </c>
      <c r="H110" s="7" t="str">
        <f>'Comercial Import'!H110</f>
        <v/>
      </c>
      <c r="I110" s="7" t="str">
        <f>'Comercial Import'!I110</f>
        <v/>
      </c>
      <c r="J110" s="7" t="str">
        <f>'Comercial Import'!J110</f>
        <v/>
      </c>
      <c r="K110" s="7" t="str">
        <f>'Comercial Import'!K110</f>
        <v/>
      </c>
      <c r="L110" s="7" t="str">
        <f>'Comercial Import'!L110</f>
        <v/>
      </c>
      <c r="M110" s="7" t="str">
        <f>'Comercial Import'!M110</f>
        <v/>
      </c>
      <c r="N110" s="7" t="str">
        <f>'Comercial Import'!N110</f>
        <v/>
      </c>
      <c r="O110" s="7" t="str">
        <f>'Comercial Import'!O110</f>
        <v/>
      </c>
      <c r="P110" s="7" t="str">
        <f>'Comercial Import'!P110</f>
        <v/>
      </c>
      <c r="Q110" s="19" t="str">
        <f>'Comercial Import'!Q110</f>
        <v/>
      </c>
    </row>
    <row r="111" ht="15.75" customHeight="1">
      <c r="A111" s="7" t="str">
        <f>'Comercial Import'!A111</f>
        <v/>
      </c>
      <c r="B111" s="7" t="str">
        <f>'Comercial Import'!B111</f>
        <v/>
      </c>
      <c r="C111" s="7" t="str">
        <f>'Comercial Import'!C111</f>
        <v/>
      </c>
      <c r="D111" s="8" t="str">
        <f>'Comercial Import'!D111</f>
        <v/>
      </c>
      <c r="E111" s="7" t="str">
        <f>'Comercial Import'!E111</f>
        <v/>
      </c>
      <c r="F111" s="7" t="str">
        <f>'Comercial Import'!F111</f>
        <v/>
      </c>
      <c r="G111" s="7" t="str">
        <f>'Comercial Import'!G111</f>
        <v/>
      </c>
      <c r="H111" s="7" t="str">
        <f>'Comercial Import'!H111</f>
        <v/>
      </c>
      <c r="I111" s="7" t="str">
        <f>'Comercial Import'!I111</f>
        <v/>
      </c>
      <c r="J111" s="7" t="str">
        <f>'Comercial Import'!J111</f>
        <v/>
      </c>
      <c r="K111" s="7" t="str">
        <f>'Comercial Import'!K111</f>
        <v/>
      </c>
      <c r="L111" s="7" t="str">
        <f>'Comercial Import'!L111</f>
        <v/>
      </c>
      <c r="M111" s="7" t="str">
        <f>'Comercial Import'!M111</f>
        <v/>
      </c>
      <c r="N111" s="7" t="str">
        <f>'Comercial Import'!N111</f>
        <v/>
      </c>
      <c r="O111" s="7" t="str">
        <f>'Comercial Import'!O111</f>
        <v/>
      </c>
      <c r="P111" s="7" t="str">
        <f>'Comercial Import'!P111</f>
        <v/>
      </c>
      <c r="Q111" s="19" t="str">
        <f>'Comercial Import'!Q111</f>
        <v/>
      </c>
    </row>
    <row r="112" ht="15.75" customHeight="1">
      <c r="A112" s="7" t="str">
        <f>'Comercial Import'!A112</f>
        <v/>
      </c>
      <c r="B112" s="7" t="str">
        <f>'Comercial Import'!B112</f>
        <v/>
      </c>
      <c r="C112" s="7" t="str">
        <f>'Comercial Import'!C112</f>
        <v/>
      </c>
      <c r="D112" s="8" t="str">
        <f>'Comercial Import'!D112</f>
        <v/>
      </c>
      <c r="E112" s="7" t="str">
        <f>'Comercial Import'!E112</f>
        <v/>
      </c>
      <c r="F112" s="7" t="str">
        <f>'Comercial Import'!F112</f>
        <v/>
      </c>
      <c r="G112" s="7" t="str">
        <f>'Comercial Import'!G112</f>
        <v/>
      </c>
      <c r="H112" s="7" t="str">
        <f>'Comercial Import'!H112</f>
        <v/>
      </c>
      <c r="I112" s="7" t="str">
        <f>'Comercial Import'!I112</f>
        <v/>
      </c>
      <c r="J112" s="7" t="str">
        <f>'Comercial Import'!J112</f>
        <v/>
      </c>
      <c r="K112" s="7" t="str">
        <f>'Comercial Import'!K112</f>
        <v/>
      </c>
      <c r="L112" s="7" t="str">
        <f>'Comercial Import'!L112</f>
        <v/>
      </c>
      <c r="M112" s="7" t="str">
        <f>'Comercial Import'!M112</f>
        <v/>
      </c>
      <c r="N112" s="7" t="str">
        <f>'Comercial Import'!N112</f>
        <v/>
      </c>
      <c r="O112" s="7" t="str">
        <f>'Comercial Import'!O112</f>
        <v/>
      </c>
      <c r="P112" s="7" t="str">
        <f>'Comercial Import'!P112</f>
        <v/>
      </c>
      <c r="Q112" s="19" t="str">
        <f>'Comercial Import'!Q112</f>
        <v/>
      </c>
    </row>
    <row r="113" ht="15.75" customHeight="1">
      <c r="A113" s="7" t="str">
        <f>'Comercial Import'!A113</f>
        <v/>
      </c>
      <c r="B113" s="7" t="str">
        <f>'Comercial Import'!B113</f>
        <v/>
      </c>
      <c r="C113" s="7" t="str">
        <f>'Comercial Import'!C113</f>
        <v/>
      </c>
      <c r="D113" s="8" t="str">
        <f>'Comercial Import'!D113</f>
        <v/>
      </c>
      <c r="E113" s="7" t="str">
        <f>'Comercial Import'!E113</f>
        <v/>
      </c>
      <c r="F113" s="7" t="str">
        <f>'Comercial Import'!F113</f>
        <v/>
      </c>
      <c r="G113" s="7" t="str">
        <f>'Comercial Import'!G113</f>
        <v/>
      </c>
      <c r="H113" s="7" t="str">
        <f>'Comercial Import'!H113</f>
        <v/>
      </c>
      <c r="I113" s="7" t="str">
        <f>'Comercial Import'!I113</f>
        <v/>
      </c>
      <c r="J113" s="7" t="str">
        <f>'Comercial Import'!J113</f>
        <v/>
      </c>
      <c r="K113" s="7" t="str">
        <f>'Comercial Import'!K113</f>
        <v/>
      </c>
      <c r="L113" s="7" t="str">
        <f>'Comercial Import'!L113</f>
        <v/>
      </c>
      <c r="M113" s="7" t="str">
        <f>'Comercial Import'!M113</f>
        <v/>
      </c>
      <c r="N113" s="7" t="str">
        <f>'Comercial Import'!N113</f>
        <v/>
      </c>
      <c r="O113" s="7" t="str">
        <f>'Comercial Import'!O113</f>
        <v/>
      </c>
      <c r="P113" s="7" t="str">
        <f>'Comercial Import'!P113</f>
        <v/>
      </c>
      <c r="Q113" s="19" t="str">
        <f>'Comercial Import'!Q113</f>
        <v/>
      </c>
    </row>
    <row r="114" ht="15.75" customHeight="1">
      <c r="A114" s="7" t="str">
        <f>'Comercial Import'!A114</f>
        <v/>
      </c>
      <c r="B114" s="7" t="str">
        <f>'Comercial Import'!B114</f>
        <v/>
      </c>
      <c r="C114" s="7" t="str">
        <f>'Comercial Import'!C114</f>
        <v/>
      </c>
      <c r="D114" s="8" t="str">
        <f>'Comercial Import'!D114</f>
        <v/>
      </c>
      <c r="E114" s="7" t="str">
        <f>'Comercial Import'!E114</f>
        <v/>
      </c>
      <c r="F114" s="7" t="str">
        <f>'Comercial Import'!F114</f>
        <v/>
      </c>
      <c r="G114" s="7" t="str">
        <f>'Comercial Import'!G114</f>
        <v/>
      </c>
      <c r="H114" s="7" t="str">
        <f>'Comercial Import'!H114</f>
        <v/>
      </c>
      <c r="I114" s="7" t="str">
        <f>'Comercial Import'!I114</f>
        <v/>
      </c>
      <c r="J114" s="7" t="str">
        <f>'Comercial Import'!J114</f>
        <v/>
      </c>
      <c r="K114" s="7" t="str">
        <f>'Comercial Import'!K114</f>
        <v/>
      </c>
      <c r="L114" s="7" t="str">
        <f>'Comercial Import'!L114</f>
        <v/>
      </c>
      <c r="M114" s="7" t="str">
        <f>'Comercial Import'!M114</f>
        <v/>
      </c>
      <c r="N114" s="7" t="str">
        <f>'Comercial Import'!N114</f>
        <v/>
      </c>
      <c r="O114" s="7" t="str">
        <f>'Comercial Import'!O114</f>
        <v/>
      </c>
      <c r="P114" s="7" t="str">
        <f>'Comercial Import'!P114</f>
        <v/>
      </c>
      <c r="Q114" s="19" t="str">
        <f>'Comercial Import'!Q114</f>
        <v/>
      </c>
    </row>
    <row r="115" ht="15.75" customHeight="1">
      <c r="A115" s="7" t="str">
        <f>'Comercial Import'!A115</f>
        <v/>
      </c>
      <c r="B115" s="7" t="str">
        <f>'Comercial Import'!B115</f>
        <v/>
      </c>
      <c r="C115" s="7" t="str">
        <f>'Comercial Import'!C115</f>
        <v/>
      </c>
      <c r="D115" s="8" t="str">
        <f>'Comercial Import'!D115</f>
        <v/>
      </c>
      <c r="E115" s="7" t="str">
        <f>'Comercial Import'!E115</f>
        <v/>
      </c>
      <c r="F115" s="7" t="str">
        <f>'Comercial Import'!F115</f>
        <v/>
      </c>
      <c r="G115" s="7" t="str">
        <f>'Comercial Import'!G115</f>
        <v/>
      </c>
      <c r="H115" s="7" t="str">
        <f>'Comercial Import'!H115</f>
        <v/>
      </c>
      <c r="I115" s="7" t="str">
        <f>'Comercial Import'!I115</f>
        <v/>
      </c>
      <c r="J115" s="7" t="str">
        <f>'Comercial Import'!J115</f>
        <v/>
      </c>
      <c r="K115" s="7" t="str">
        <f>'Comercial Import'!K115</f>
        <v/>
      </c>
      <c r="L115" s="7" t="str">
        <f>'Comercial Import'!L115</f>
        <v/>
      </c>
      <c r="M115" s="7" t="str">
        <f>'Comercial Import'!M115</f>
        <v/>
      </c>
      <c r="N115" s="7" t="str">
        <f>'Comercial Import'!N115</f>
        <v/>
      </c>
      <c r="O115" s="7" t="str">
        <f>'Comercial Import'!O115</f>
        <v/>
      </c>
      <c r="P115" s="7" t="str">
        <f>'Comercial Import'!P115</f>
        <v/>
      </c>
      <c r="Q115" s="19" t="str">
        <f>'Comercial Import'!Q115</f>
        <v/>
      </c>
    </row>
    <row r="116" ht="15.75" customHeight="1">
      <c r="A116" s="7" t="str">
        <f>'Comercial Import'!A116</f>
        <v/>
      </c>
      <c r="B116" s="7" t="str">
        <f>'Comercial Import'!B116</f>
        <v/>
      </c>
      <c r="C116" s="7" t="str">
        <f>'Comercial Import'!C116</f>
        <v/>
      </c>
      <c r="D116" s="8" t="str">
        <f>'Comercial Import'!D116</f>
        <v/>
      </c>
      <c r="E116" s="7" t="str">
        <f>'Comercial Import'!E116</f>
        <v/>
      </c>
      <c r="F116" s="7" t="str">
        <f>'Comercial Import'!F116</f>
        <v/>
      </c>
      <c r="G116" s="7" t="str">
        <f>'Comercial Import'!G116</f>
        <v/>
      </c>
      <c r="H116" s="7" t="str">
        <f>'Comercial Import'!H116</f>
        <v/>
      </c>
      <c r="I116" s="7" t="str">
        <f>'Comercial Import'!I116</f>
        <v/>
      </c>
      <c r="J116" s="7" t="str">
        <f>'Comercial Import'!J116</f>
        <v/>
      </c>
      <c r="K116" s="7" t="str">
        <f>'Comercial Import'!K116</f>
        <v/>
      </c>
      <c r="L116" s="7" t="str">
        <f>'Comercial Import'!L116</f>
        <v/>
      </c>
      <c r="M116" s="7" t="str">
        <f>'Comercial Import'!M116</f>
        <v/>
      </c>
      <c r="N116" s="7" t="str">
        <f>'Comercial Import'!N116</f>
        <v/>
      </c>
      <c r="O116" s="7" t="str">
        <f>'Comercial Import'!O116</f>
        <v/>
      </c>
      <c r="P116" s="7" t="str">
        <f>'Comercial Import'!P116</f>
        <v/>
      </c>
      <c r="Q116" s="19" t="str">
        <f>'Comercial Import'!Q116</f>
        <v/>
      </c>
    </row>
    <row r="117" ht="15.75" customHeight="1">
      <c r="A117" s="7" t="str">
        <f>'Comercial Import'!A117</f>
        <v/>
      </c>
      <c r="B117" s="7" t="str">
        <f>'Comercial Import'!B117</f>
        <v/>
      </c>
      <c r="C117" s="7" t="str">
        <f>'Comercial Import'!C117</f>
        <v/>
      </c>
      <c r="D117" s="8" t="str">
        <f>'Comercial Import'!D117</f>
        <v/>
      </c>
      <c r="E117" s="7" t="str">
        <f>'Comercial Import'!E117</f>
        <v/>
      </c>
      <c r="F117" s="7" t="str">
        <f>'Comercial Import'!F117</f>
        <v/>
      </c>
      <c r="G117" s="7" t="str">
        <f>'Comercial Import'!G117</f>
        <v/>
      </c>
      <c r="H117" s="7" t="str">
        <f>'Comercial Import'!H117</f>
        <v/>
      </c>
      <c r="I117" s="7" t="str">
        <f>'Comercial Import'!I117</f>
        <v/>
      </c>
      <c r="J117" s="7" t="str">
        <f>'Comercial Import'!J117</f>
        <v/>
      </c>
      <c r="K117" s="7" t="str">
        <f>'Comercial Import'!K117</f>
        <v/>
      </c>
      <c r="L117" s="7" t="str">
        <f>'Comercial Import'!L117</f>
        <v/>
      </c>
      <c r="M117" s="7" t="str">
        <f>'Comercial Import'!M117</f>
        <v/>
      </c>
      <c r="N117" s="7" t="str">
        <f>'Comercial Import'!N117</f>
        <v/>
      </c>
      <c r="O117" s="7" t="str">
        <f>'Comercial Import'!O117</f>
        <v/>
      </c>
      <c r="P117" s="7" t="str">
        <f>'Comercial Import'!P117</f>
        <v/>
      </c>
      <c r="Q117" s="19" t="str">
        <f>'Comercial Import'!Q117</f>
        <v/>
      </c>
    </row>
    <row r="118" ht="15.75" customHeight="1">
      <c r="A118" s="7" t="str">
        <f>'Comercial Import'!A118</f>
        <v/>
      </c>
      <c r="B118" s="7" t="str">
        <f>'Comercial Import'!B118</f>
        <v/>
      </c>
      <c r="C118" s="7" t="str">
        <f>'Comercial Import'!C118</f>
        <v/>
      </c>
      <c r="D118" s="8" t="str">
        <f>'Comercial Import'!D118</f>
        <v/>
      </c>
      <c r="E118" s="7" t="str">
        <f>'Comercial Import'!E118</f>
        <v/>
      </c>
      <c r="F118" s="7" t="str">
        <f>'Comercial Import'!F118</f>
        <v/>
      </c>
      <c r="G118" s="7" t="str">
        <f>'Comercial Import'!G118</f>
        <v/>
      </c>
      <c r="H118" s="7" t="str">
        <f>'Comercial Import'!H118</f>
        <v/>
      </c>
      <c r="I118" s="7" t="str">
        <f>'Comercial Import'!I118</f>
        <v/>
      </c>
      <c r="J118" s="7" t="str">
        <f>'Comercial Import'!J118</f>
        <v/>
      </c>
      <c r="K118" s="7" t="str">
        <f>'Comercial Import'!K118</f>
        <v/>
      </c>
      <c r="L118" s="7" t="str">
        <f>'Comercial Import'!L118</f>
        <v/>
      </c>
      <c r="M118" s="7" t="str">
        <f>'Comercial Import'!M118</f>
        <v/>
      </c>
      <c r="N118" s="7" t="str">
        <f>'Comercial Import'!N118</f>
        <v/>
      </c>
      <c r="O118" s="7" t="str">
        <f>'Comercial Import'!O118</f>
        <v/>
      </c>
      <c r="P118" s="7" t="str">
        <f>'Comercial Import'!P118</f>
        <v/>
      </c>
      <c r="Q118" s="19" t="str">
        <f>'Comercial Import'!Q118</f>
        <v/>
      </c>
    </row>
    <row r="119" ht="15.75" customHeight="1">
      <c r="A119" s="7" t="str">
        <f>'Comercial Import'!A119</f>
        <v/>
      </c>
      <c r="B119" s="7" t="str">
        <f>'Comercial Import'!B119</f>
        <v/>
      </c>
      <c r="C119" s="7" t="str">
        <f>'Comercial Import'!C119</f>
        <v/>
      </c>
      <c r="D119" s="8" t="str">
        <f>'Comercial Import'!D119</f>
        <v/>
      </c>
      <c r="E119" s="7" t="str">
        <f>'Comercial Import'!E119</f>
        <v/>
      </c>
      <c r="F119" s="7" t="str">
        <f>'Comercial Import'!F119</f>
        <v/>
      </c>
      <c r="G119" s="7" t="str">
        <f>'Comercial Import'!G119</f>
        <v/>
      </c>
      <c r="H119" s="7" t="str">
        <f>'Comercial Import'!H119</f>
        <v/>
      </c>
      <c r="I119" s="7" t="str">
        <f>'Comercial Import'!I119</f>
        <v/>
      </c>
      <c r="J119" s="7" t="str">
        <f>'Comercial Import'!J119</f>
        <v/>
      </c>
      <c r="K119" s="7" t="str">
        <f>'Comercial Import'!K119</f>
        <v/>
      </c>
      <c r="L119" s="7" t="str">
        <f>'Comercial Import'!L119</f>
        <v/>
      </c>
      <c r="M119" s="7" t="str">
        <f>'Comercial Import'!M119</f>
        <v/>
      </c>
      <c r="N119" s="7" t="str">
        <f>'Comercial Import'!N119</f>
        <v/>
      </c>
      <c r="O119" s="7" t="str">
        <f>'Comercial Import'!O119</f>
        <v/>
      </c>
      <c r="P119" s="7" t="str">
        <f>'Comercial Import'!P119</f>
        <v/>
      </c>
      <c r="Q119" s="19" t="str">
        <f>'Comercial Import'!Q119</f>
        <v/>
      </c>
    </row>
    <row r="120" ht="15.75" customHeight="1">
      <c r="A120" s="7" t="str">
        <f>'Comercial Import'!A120</f>
        <v/>
      </c>
      <c r="B120" s="7" t="str">
        <f>'Comercial Import'!B120</f>
        <v/>
      </c>
      <c r="C120" s="7" t="str">
        <f>'Comercial Import'!C120</f>
        <v/>
      </c>
      <c r="D120" s="8" t="str">
        <f>'Comercial Import'!D120</f>
        <v/>
      </c>
      <c r="E120" s="7" t="str">
        <f>'Comercial Import'!E120</f>
        <v/>
      </c>
      <c r="F120" s="7" t="str">
        <f>'Comercial Import'!F120</f>
        <v/>
      </c>
      <c r="G120" s="7" t="str">
        <f>'Comercial Import'!G120</f>
        <v/>
      </c>
      <c r="H120" s="7" t="str">
        <f>'Comercial Import'!H120</f>
        <v/>
      </c>
      <c r="I120" s="7" t="str">
        <f>'Comercial Import'!I120</f>
        <v/>
      </c>
      <c r="J120" s="7" t="str">
        <f>'Comercial Import'!J120</f>
        <v/>
      </c>
      <c r="K120" s="7" t="str">
        <f>'Comercial Import'!K120</f>
        <v/>
      </c>
      <c r="L120" s="7" t="str">
        <f>'Comercial Import'!L120</f>
        <v/>
      </c>
      <c r="M120" s="7" t="str">
        <f>'Comercial Import'!M120</f>
        <v/>
      </c>
      <c r="N120" s="7" t="str">
        <f>'Comercial Import'!N120</f>
        <v/>
      </c>
      <c r="O120" s="7" t="str">
        <f>'Comercial Import'!O120</f>
        <v/>
      </c>
      <c r="P120" s="7" t="str">
        <f>'Comercial Import'!P120</f>
        <v/>
      </c>
      <c r="Q120" s="19" t="str">
        <f>'Comercial Import'!Q120</f>
        <v/>
      </c>
    </row>
    <row r="121" ht="15.75" customHeight="1">
      <c r="A121" s="7" t="str">
        <f>'Comercial Import'!A121</f>
        <v/>
      </c>
      <c r="B121" s="7" t="str">
        <f>'Comercial Import'!B121</f>
        <v/>
      </c>
      <c r="C121" s="7" t="str">
        <f>'Comercial Import'!C121</f>
        <v/>
      </c>
      <c r="D121" s="8" t="str">
        <f>'Comercial Import'!D121</f>
        <v/>
      </c>
      <c r="E121" s="7" t="str">
        <f>'Comercial Import'!E121</f>
        <v/>
      </c>
      <c r="F121" s="7" t="str">
        <f>'Comercial Import'!F121</f>
        <v/>
      </c>
      <c r="G121" s="7" t="str">
        <f>'Comercial Import'!G121</f>
        <v/>
      </c>
      <c r="H121" s="7" t="str">
        <f>'Comercial Import'!H121</f>
        <v/>
      </c>
      <c r="I121" s="7" t="str">
        <f>'Comercial Import'!I121</f>
        <v/>
      </c>
      <c r="J121" s="7" t="str">
        <f>'Comercial Import'!J121</f>
        <v/>
      </c>
      <c r="K121" s="7" t="str">
        <f>'Comercial Import'!K121</f>
        <v/>
      </c>
      <c r="L121" s="7" t="str">
        <f>'Comercial Import'!L121</f>
        <v/>
      </c>
      <c r="M121" s="7" t="str">
        <f>'Comercial Import'!M121</f>
        <v/>
      </c>
      <c r="N121" s="7" t="str">
        <f>'Comercial Import'!N121</f>
        <v/>
      </c>
      <c r="O121" s="7" t="str">
        <f>'Comercial Import'!O121</f>
        <v/>
      </c>
      <c r="P121" s="7" t="str">
        <f>'Comercial Import'!P121</f>
        <v/>
      </c>
      <c r="Q121" s="19" t="str">
        <f>'Comercial Import'!Q121</f>
        <v/>
      </c>
    </row>
    <row r="122" ht="15.75" customHeight="1">
      <c r="A122" s="7" t="str">
        <f>'Comercial Import'!A122</f>
        <v/>
      </c>
      <c r="B122" s="7" t="str">
        <f>'Comercial Import'!B122</f>
        <v/>
      </c>
      <c r="C122" s="7" t="str">
        <f>'Comercial Import'!C122</f>
        <v/>
      </c>
      <c r="D122" s="8" t="str">
        <f>'Comercial Import'!D122</f>
        <v/>
      </c>
      <c r="E122" s="7" t="str">
        <f>'Comercial Import'!E122</f>
        <v/>
      </c>
      <c r="F122" s="7" t="str">
        <f>'Comercial Import'!F122</f>
        <v/>
      </c>
      <c r="G122" s="7" t="str">
        <f>'Comercial Import'!G122</f>
        <v/>
      </c>
      <c r="H122" s="7" t="str">
        <f>'Comercial Import'!H122</f>
        <v/>
      </c>
      <c r="I122" s="7" t="str">
        <f>'Comercial Import'!I122</f>
        <v/>
      </c>
      <c r="J122" s="7" t="str">
        <f>'Comercial Import'!J122</f>
        <v/>
      </c>
      <c r="K122" s="7" t="str">
        <f>'Comercial Import'!K122</f>
        <v/>
      </c>
      <c r="L122" s="7" t="str">
        <f>'Comercial Import'!L122</f>
        <v/>
      </c>
      <c r="M122" s="7" t="str">
        <f>'Comercial Import'!M122</f>
        <v/>
      </c>
      <c r="N122" s="7" t="str">
        <f>'Comercial Import'!N122</f>
        <v/>
      </c>
      <c r="O122" s="7" t="str">
        <f>'Comercial Import'!O122</f>
        <v/>
      </c>
      <c r="P122" s="7" t="str">
        <f>'Comercial Import'!P122</f>
        <v/>
      </c>
      <c r="Q122" s="19" t="str">
        <f>'Comercial Import'!Q122</f>
        <v/>
      </c>
    </row>
    <row r="123" ht="15.75" customHeight="1">
      <c r="A123" s="7" t="str">
        <f>'Comercial Import'!A123</f>
        <v/>
      </c>
      <c r="B123" s="7" t="str">
        <f>'Comercial Import'!B123</f>
        <v/>
      </c>
      <c r="C123" s="7" t="str">
        <f>'Comercial Import'!C123</f>
        <v/>
      </c>
      <c r="D123" s="8" t="str">
        <f>'Comercial Import'!D123</f>
        <v/>
      </c>
      <c r="E123" s="7" t="str">
        <f>'Comercial Import'!E123</f>
        <v/>
      </c>
      <c r="F123" s="7" t="str">
        <f>'Comercial Import'!F123</f>
        <v/>
      </c>
      <c r="G123" s="7" t="str">
        <f>'Comercial Import'!G123</f>
        <v/>
      </c>
      <c r="H123" s="7" t="str">
        <f>'Comercial Import'!H123</f>
        <v/>
      </c>
      <c r="I123" s="7" t="str">
        <f>'Comercial Import'!I123</f>
        <v/>
      </c>
      <c r="J123" s="7" t="str">
        <f>'Comercial Import'!J123</f>
        <v/>
      </c>
      <c r="K123" s="7" t="str">
        <f>'Comercial Import'!K123</f>
        <v/>
      </c>
      <c r="L123" s="7" t="str">
        <f>'Comercial Import'!L123</f>
        <v/>
      </c>
      <c r="M123" s="7" t="str">
        <f>'Comercial Import'!M123</f>
        <v/>
      </c>
      <c r="N123" s="7" t="str">
        <f>'Comercial Import'!N123</f>
        <v/>
      </c>
      <c r="O123" s="7" t="str">
        <f>'Comercial Import'!O123</f>
        <v/>
      </c>
      <c r="P123" s="7" t="str">
        <f>'Comercial Import'!P123</f>
        <v/>
      </c>
      <c r="Q123" s="19" t="str">
        <f>'Comercial Import'!Q123</f>
        <v/>
      </c>
    </row>
    <row r="124" ht="15.75" customHeight="1">
      <c r="A124" s="7" t="str">
        <f>'Comercial Import'!A124</f>
        <v/>
      </c>
      <c r="B124" s="7" t="str">
        <f>'Comercial Import'!B124</f>
        <v/>
      </c>
      <c r="C124" s="7" t="str">
        <f>'Comercial Import'!C124</f>
        <v/>
      </c>
      <c r="D124" s="8" t="str">
        <f>'Comercial Import'!D124</f>
        <v/>
      </c>
      <c r="E124" s="7" t="str">
        <f>'Comercial Import'!E124</f>
        <v/>
      </c>
      <c r="F124" s="7" t="str">
        <f>'Comercial Import'!F124</f>
        <v/>
      </c>
      <c r="G124" s="7" t="str">
        <f>'Comercial Import'!G124</f>
        <v/>
      </c>
      <c r="H124" s="7" t="str">
        <f>'Comercial Import'!H124</f>
        <v/>
      </c>
      <c r="I124" s="7" t="str">
        <f>'Comercial Import'!I124</f>
        <v/>
      </c>
      <c r="J124" s="7" t="str">
        <f>'Comercial Import'!J124</f>
        <v/>
      </c>
      <c r="K124" s="7" t="str">
        <f>'Comercial Import'!K124</f>
        <v/>
      </c>
      <c r="L124" s="7" t="str">
        <f>'Comercial Import'!L124</f>
        <v/>
      </c>
      <c r="M124" s="7" t="str">
        <f>'Comercial Import'!M124</f>
        <v/>
      </c>
      <c r="N124" s="7" t="str">
        <f>'Comercial Import'!N124</f>
        <v/>
      </c>
      <c r="O124" s="7" t="str">
        <f>'Comercial Import'!O124</f>
        <v/>
      </c>
      <c r="P124" s="7" t="str">
        <f>'Comercial Import'!P124</f>
        <v/>
      </c>
      <c r="Q124" s="19" t="str">
        <f>'Comercial Import'!Q124</f>
        <v/>
      </c>
    </row>
    <row r="125" ht="15.75" customHeight="1">
      <c r="A125" s="7" t="str">
        <f>'Comercial Import'!A125</f>
        <v/>
      </c>
      <c r="B125" s="7" t="str">
        <f>'Comercial Import'!B125</f>
        <v/>
      </c>
      <c r="C125" s="7" t="str">
        <f>'Comercial Import'!C125</f>
        <v/>
      </c>
      <c r="D125" s="8" t="str">
        <f>'Comercial Import'!D125</f>
        <v/>
      </c>
      <c r="E125" s="7" t="str">
        <f>'Comercial Import'!E125</f>
        <v/>
      </c>
      <c r="F125" s="7" t="str">
        <f>'Comercial Import'!F125</f>
        <v/>
      </c>
      <c r="G125" s="7" t="str">
        <f>'Comercial Import'!G125</f>
        <v/>
      </c>
      <c r="H125" s="7" t="str">
        <f>'Comercial Import'!H125</f>
        <v/>
      </c>
      <c r="I125" s="7" t="str">
        <f>'Comercial Import'!I125</f>
        <v/>
      </c>
      <c r="J125" s="7" t="str">
        <f>'Comercial Import'!J125</f>
        <v/>
      </c>
      <c r="K125" s="7" t="str">
        <f>'Comercial Import'!K125</f>
        <v/>
      </c>
      <c r="L125" s="7" t="str">
        <f>'Comercial Import'!L125</f>
        <v/>
      </c>
      <c r="M125" s="7" t="str">
        <f>'Comercial Import'!M125</f>
        <v/>
      </c>
      <c r="N125" s="7" t="str">
        <f>'Comercial Import'!N125</f>
        <v/>
      </c>
      <c r="O125" s="7" t="str">
        <f>'Comercial Import'!O125</f>
        <v/>
      </c>
      <c r="P125" s="7" t="str">
        <f>'Comercial Import'!P125</f>
        <v/>
      </c>
      <c r="Q125" s="19" t="str">
        <f>'Comercial Import'!Q125</f>
        <v/>
      </c>
    </row>
    <row r="126" ht="15.75" customHeight="1">
      <c r="A126" s="7" t="str">
        <f>'Comercial Import'!A126</f>
        <v/>
      </c>
      <c r="B126" s="7" t="str">
        <f>'Comercial Import'!B126</f>
        <v/>
      </c>
      <c r="C126" s="7" t="str">
        <f>'Comercial Import'!C126</f>
        <v/>
      </c>
      <c r="D126" s="8" t="str">
        <f>'Comercial Import'!D126</f>
        <v/>
      </c>
      <c r="E126" s="7" t="str">
        <f>'Comercial Import'!E126</f>
        <v/>
      </c>
      <c r="F126" s="7" t="str">
        <f>'Comercial Import'!F126</f>
        <v/>
      </c>
      <c r="G126" s="7" t="str">
        <f>'Comercial Import'!G126</f>
        <v/>
      </c>
      <c r="H126" s="7" t="str">
        <f>'Comercial Import'!H126</f>
        <v/>
      </c>
      <c r="I126" s="7" t="str">
        <f>'Comercial Import'!I126</f>
        <v/>
      </c>
      <c r="J126" s="7" t="str">
        <f>'Comercial Import'!J126</f>
        <v/>
      </c>
      <c r="K126" s="7" t="str">
        <f>'Comercial Import'!K126</f>
        <v/>
      </c>
      <c r="L126" s="7" t="str">
        <f>'Comercial Import'!L126</f>
        <v/>
      </c>
      <c r="M126" s="7" t="str">
        <f>'Comercial Import'!M126</f>
        <v/>
      </c>
      <c r="N126" s="7" t="str">
        <f>'Comercial Import'!N126</f>
        <v/>
      </c>
      <c r="O126" s="7" t="str">
        <f>'Comercial Import'!O126</f>
        <v/>
      </c>
      <c r="P126" s="7" t="str">
        <f>'Comercial Import'!P126</f>
        <v/>
      </c>
      <c r="Q126" s="19" t="str">
        <f>'Comercial Import'!Q126</f>
        <v/>
      </c>
    </row>
    <row r="127" ht="15.75" customHeight="1">
      <c r="A127" s="7" t="str">
        <f>'Comercial Import'!A127</f>
        <v/>
      </c>
      <c r="B127" s="7" t="str">
        <f>'Comercial Import'!B127</f>
        <v/>
      </c>
      <c r="C127" s="7" t="str">
        <f>'Comercial Import'!C127</f>
        <v/>
      </c>
      <c r="D127" s="8" t="str">
        <f>'Comercial Import'!D127</f>
        <v/>
      </c>
      <c r="E127" s="7" t="str">
        <f>'Comercial Import'!E127</f>
        <v/>
      </c>
      <c r="F127" s="7" t="str">
        <f>'Comercial Import'!F127</f>
        <v/>
      </c>
      <c r="G127" s="7" t="str">
        <f>'Comercial Import'!G127</f>
        <v/>
      </c>
      <c r="H127" s="7" t="str">
        <f>'Comercial Import'!H127</f>
        <v/>
      </c>
      <c r="I127" s="7" t="str">
        <f>'Comercial Import'!I127</f>
        <v/>
      </c>
      <c r="J127" s="7" t="str">
        <f>'Comercial Import'!J127</f>
        <v/>
      </c>
      <c r="K127" s="7" t="str">
        <f>'Comercial Import'!K127</f>
        <v/>
      </c>
      <c r="L127" s="7" t="str">
        <f>'Comercial Import'!L127</f>
        <v/>
      </c>
      <c r="M127" s="7" t="str">
        <f>'Comercial Import'!M127</f>
        <v/>
      </c>
      <c r="N127" s="7" t="str">
        <f>'Comercial Import'!N127</f>
        <v/>
      </c>
      <c r="O127" s="7" t="str">
        <f>'Comercial Import'!O127</f>
        <v/>
      </c>
      <c r="P127" s="7" t="str">
        <f>'Comercial Import'!P127</f>
        <v/>
      </c>
      <c r="Q127" s="19" t="str">
        <f>'Comercial Import'!Q127</f>
        <v/>
      </c>
    </row>
    <row r="128" ht="15.75" customHeight="1">
      <c r="A128" s="7" t="str">
        <f>'Comercial Import'!A128</f>
        <v/>
      </c>
      <c r="B128" s="7" t="str">
        <f>'Comercial Import'!B128</f>
        <v/>
      </c>
      <c r="C128" s="7" t="str">
        <f>'Comercial Import'!C128</f>
        <v/>
      </c>
      <c r="D128" s="8" t="str">
        <f>'Comercial Import'!D128</f>
        <v/>
      </c>
      <c r="E128" s="7" t="str">
        <f>'Comercial Import'!E128</f>
        <v/>
      </c>
      <c r="F128" s="7" t="str">
        <f>'Comercial Import'!F128</f>
        <v/>
      </c>
      <c r="G128" s="7" t="str">
        <f>'Comercial Import'!G128</f>
        <v/>
      </c>
      <c r="H128" s="7" t="str">
        <f>'Comercial Import'!H128</f>
        <v/>
      </c>
      <c r="I128" s="7" t="str">
        <f>'Comercial Import'!I128</f>
        <v/>
      </c>
      <c r="J128" s="7" t="str">
        <f>'Comercial Import'!J128</f>
        <v/>
      </c>
      <c r="K128" s="7" t="str">
        <f>'Comercial Import'!K128</f>
        <v/>
      </c>
      <c r="L128" s="7" t="str">
        <f>'Comercial Import'!L128</f>
        <v/>
      </c>
      <c r="M128" s="7" t="str">
        <f>'Comercial Import'!M128</f>
        <v/>
      </c>
      <c r="N128" s="7" t="str">
        <f>'Comercial Import'!N128</f>
        <v/>
      </c>
      <c r="O128" s="7" t="str">
        <f>'Comercial Import'!O128</f>
        <v/>
      </c>
      <c r="P128" s="7" t="str">
        <f>'Comercial Import'!P128</f>
        <v/>
      </c>
      <c r="Q128" s="19" t="str">
        <f>'Comercial Import'!Q128</f>
        <v/>
      </c>
    </row>
    <row r="129" ht="15.75" customHeight="1">
      <c r="A129" s="7" t="str">
        <f>'Comercial Import'!A129</f>
        <v/>
      </c>
      <c r="B129" s="7" t="str">
        <f>'Comercial Import'!B129</f>
        <v/>
      </c>
      <c r="C129" s="7" t="str">
        <f>'Comercial Import'!C129</f>
        <v/>
      </c>
      <c r="D129" s="8" t="str">
        <f>'Comercial Import'!D129</f>
        <v/>
      </c>
      <c r="E129" s="7" t="str">
        <f>'Comercial Import'!E129</f>
        <v/>
      </c>
      <c r="F129" s="7" t="str">
        <f>'Comercial Import'!F129</f>
        <v/>
      </c>
      <c r="G129" s="7" t="str">
        <f>'Comercial Import'!G129</f>
        <v/>
      </c>
      <c r="H129" s="7" t="str">
        <f>'Comercial Import'!H129</f>
        <v/>
      </c>
      <c r="I129" s="7" t="str">
        <f>'Comercial Import'!I129</f>
        <v/>
      </c>
      <c r="J129" s="7" t="str">
        <f>'Comercial Import'!J129</f>
        <v/>
      </c>
      <c r="K129" s="7" t="str">
        <f>'Comercial Import'!K129</f>
        <v/>
      </c>
      <c r="L129" s="7" t="str">
        <f>'Comercial Import'!L129</f>
        <v/>
      </c>
      <c r="M129" s="7" t="str">
        <f>'Comercial Import'!M129</f>
        <v/>
      </c>
      <c r="N129" s="7" t="str">
        <f>'Comercial Import'!N129</f>
        <v/>
      </c>
      <c r="O129" s="7" t="str">
        <f>'Comercial Import'!O129</f>
        <v/>
      </c>
      <c r="P129" s="7" t="str">
        <f>'Comercial Import'!P129</f>
        <v/>
      </c>
      <c r="Q129" s="19" t="str">
        <f>'Comercial Import'!Q129</f>
        <v/>
      </c>
    </row>
    <row r="130" ht="15.75" customHeight="1">
      <c r="A130" s="7" t="str">
        <f>'Comercial Import'!A130</f>
        <v/>
      </c>
      <c r="B130" s="7" t="str">
        <f>'Comercial Import'!B130</f>
        <v/>
      </c>
      <c r="C130" s="7" t="str">
        <f>'Comercial Import'!C130</f>
        <v/>
      </c>
      <c r="D130" s="8" t="str">
        <f>'Comercial Import'!D130</f>
        <v/>
      </c>
      <c r="E130" s="7" t="str">
        <f>'Comercial Import'!E130</f>
        <v/>
      </c>
      <c r="F130" s="7" t="str">
        <f>'Comercial Import'!F130</f>
        <v/>
      </c>
      <c r="G130" s="7" t="str">
        <f>'Comercial Import'!G130</f>
        <v/>
      </c>
      <c r="H130" s="7" t="str">
        <f>'Comercial Import'!H130</f>
        <v/>
      </c>
      <c r="I130" s="7" t="str">
        <f>'Comercial Import'!I130</f>
        <v/>
      </c>
      <c r="J130" s="7" t="str">
        <f>'Comercial Import'!J130</f>
        <v/>
      </c>
      <c r="K130" s="7" t="str">
        <f>'Comercial Import'!K130</f>
        <v/>
      </c>
      <c r="L130" s="7" t="str">
        <f>'Comercial Import'!L130</f>
        <v/>
      </c>
      <c r="M130" s="7" t="str">
        <f>'Comercial Import'!M130</f>
        <v/>
      </c>
      <c r="N130" s="7" t="str">
        <f>'Comercial Import'!N130</f>
        <v/>
      </c>
      <c r="O130" s="7" t="str">
        <f>'Comercial Import'!O130</f>
        <v/>
      </c>
      <c r="P130" s="7" t="str">
        <f>'Comercial Import'!P130</f>
        <v/>
      </c>
      <c r="Q130" s="19" t="str">
        <f>'Comercial Import'!Q130</f>
        <v/>
      </c>
    </row>
    <row r="131" ht="15.75" customHeight="1">
      <c r="A131" s="7" t="str">
        <f>'Comercial Import'!A131</f>
        <v/>
      </c>
      <c r="B131" s="7" t="str">
        <f>'Comercial Import'!B131</f>
        <v/>
      </c>
      <c r="C131" s="7" t="str">
        <f>'Comercial Import'!C131</f>
        <v/>
      </c>
      <c r="D131" s="8" t="str">
        <f>'Comercial Import'!D131</f>
        <v/>
      </c>
      <c r="E131" s="7" t="str">
        <f>'Comercial Import'!E131</f>
        <v/>
      </c>
      <c r="F131" s="7" t="str">
        <f>'Comercial Import'!F131</f>
        <v/>
      </c>
      <c r="G131" s="7" t="str">
        <f>'Comercial Import'!G131</f>
        <v/>
      </c>
      <c r="H131" s="7" t="str">
        <f>'Comercial Import'!H131</f>
        <v/>
      </c>
      <c r="I131" s="7" t="str">
        <f>'Comercial Import'!I131</f>
        <v/>
      </c>
      <c r="J131" s="7" t="str">
        <f>'Comercial Import'!J131</f>
        <v/>
      </c>
      <c r="K131" s="7" t="str">
        <f>'Comercial Import'!K131</f>
        <v/>
      </c>
      <c r="L131" s="7" t="str">
        <f>'Comercial Import'!L131</f>
        <v/>
      </c>
      <c r="M131" s="7" t="str">
        <f>'Comercial Import'!M131</f>
        <v/>
      </c>
      <c r="N131" s="7" t="str">
        <f>'Comercial Import'!N131</f>
        <v/>
      </c>
      <c r="O131" s="7" t="str">
        <f>'Comercial Import'!O131</f>
        <v/>
      </c>
      <c r="P131" s="7" t="str">
        <f>'Comercial Import'!P131</f>
        <v/>
      </c>
      <c r="Q131" s="19" t="str">
        <f>'Comercial Import'!Q131</f>
        <v/>
      </c>
    </row>
    <row r="132" ht="15.75" customHeight="1">
      <c r="A132" s="7" t="str">
        <f>'Comercial Import'!A132</f>
        <v/>
      </c>
      <c r="B132" s="7" t="str">
        <f>'Comercial Import'!B132</f>
        <v/>
      </c>
      <c r="C132" s="7" t="str">
        <f>'Comercial Import'!C132</f>
        <v/>
      </c>
      <c r="D132" s="8" t="str">
        <f>'Comercial Import'!D132</f>
        <v/>
      </c>
      <c r="E132" s="7" t="str">
        <f>'Comercial Import'!E132</f>
        <v/>
      </c>
      <c r="F132" s="7" t="str">
        <f>'Comercial Import'!F132</f>
        <v/>
      </c>
      <c r="G132" s="7" t="str">
        <f>'Comercial Import'!G132</f>
        <v/>
      </c>
      <c r="H132" s="7" t="str">
        <f>'Comercial Import'!H132</f>
        <v/>
      </c>
      <c r="I132" s="7" t="str">
        <f>'Comercial Import'!I132</f>
        <v/>
      </c>
      <c r="J132" s="7" t="str">
        <f>'Comercial Import'!J132</f>
        <v/>
      </c>
      <c r="K132" s="7" t="str">
        <f>'Comercial Import'!K132</f>
        <v/>
      </c>
      <c r="L132" s="7" t="str">
        <f>'Comercial Import'!L132</f>
        <v/>
      </c>
      <c r="M132" s="7" t="str">
        <f>'Comercial Import'!M132</f>
        <v/>
      </c>
      <c r="N132" s="7" t="str">
        <f>'Comercial Import'!N132</f>
        <v/>
      </c>
      <c r="O132" s="7" t="str">
        <f>'Comercial Import'!O132</f>
        <v/>
      </c>
      <c r="P132" s="7" t="str">
        <f>'Comercial Import'!P132</f>
        <v/>
      </c>
      <c r="Q132" s="19" t="str">
        <f>'Comercial Import'!Q132</f>
        <v/>
      </c>
    </row>
    <row r="133" ht="15.75" customHeight="1">
      <c r="A133" s="7" t="str">
        <f>'Comercial Import'!A133</f>
        <v/>
      </c>
      <c r="B133" s="7" t="str">
        <f>'Comercial Import'!B133</f>
        <v/>
      </c>
      <c r="C133" s="7" t="str">
        <f>'Comercial Import'!C133</f>
        <v/>
      </c>
      <c r="D133" s="8" t="str">
        <f>'Comercial Import'!D133</f>
        <v/>
      </c>
      <c r="E133" s="7" t="str">
        <f>'Comercial Import'!E133</f>
        <v/>
      </c>
      <c r="F133" s="7" t="str">
        <f>'Comercial Import'!F133</f>
        <v/>
      </c>
      <c r="G133" s="7" t="str">
        <f>'Comercial Import'!G133</f>
        <v/>
      </c>
      <c r="H133" s="7" t="str">
        <f>'Comercial Import'!H133</f>
        <v/>
      </c>
      <c r="I133" s="7" t="str">
        <f>'Comercial Import'!I133</f>
        <v/>
      </c>
      <c r="J133" s="7" t="str">
        <f>'Comercial Import'!J133</f>
        <v/>
      </c>
      <c r="K133" s="7" t="str">
        <f>'Comercial Import'!K133</f>
        <v/>
      </c>
      <c r="L133" s="7" t="str">
        <f>'Comercial Import'!L133</f>
        <v/>
      </c>
      <c r="M133" s="7" t="str">
        <f>'Comercial Import'!M133</f>
        <v/>
      </c>
      <c r="N133" s="7" t="str">
        <f>'Comercial Import'!N133</f>
        <v/>
      </c>
      <c r="O133" s="7" t="str">
        <f>'Comercial Import'!O133</f>
        <v/>
      </c>
      <c r="P133" s="7" t="str">
        <f>'Comercial Import'!P133</f>
        <v/>
      </c>
      <c r="Q133" s="19" t="str">
        <f>'Comercial Import'!Q133</f>
        <v/>
      </c>
    </row>
    <row r="134" ht="15.75" customHeight="1">
      <c r="A134" s="7" t="str">
        <f>'Comercial Import'!A134</f>
        <v/>
      </c>
      <c r="B134" s="7" t="str">
        <f>'Comercial Import'!B134</f>
        <v/>
      </c>
      <c r="C134" s="7" t="str">
        <f>'Comercial Import'!C134</f>
        <v/>
      </c>
      <c r="D134" s="8" t="str">
        <f>'Comercial Import'!D134</f>
        <v/>
      </c>
      <c r="E134" s="7" t="str">
        <f>'Comercial Import'!E134</f>
        <v/>
      </c>
      <c r="F134" s="7" t="str">
        <f>'Comercial Import'!F134</f>
        <v/>
      </c>
      <c r="G134" s="7" t="str">
        <f>'Comercial Import'!G134</f>
        <v/>
      </c>
      <c r="H134" s="7" t="str">
        <f>'Comercial Import'!H134</f>
        <v/>
      </c>
      <c r="I134" s="7" t="str">
        <f>'Comercial Import'!I134</f>
        <v/>
      </c>
      <c r="J134" s="7" t="str">
        <f>'Comercial Import'!J134</f>
        <v/>
      </c>
      <c r="K134" s="7" t="str">
        <f>'Comercial Import'!K134</f>
        <v/>
      </c>
      <c r="L134" s="7" t="str">
        <f>'Comercial Import'!L134</f>
        <v/>
      </c>
      <c r="M134" s="7" t="str">
        <f>'Comercial Import'!M134</f>
        <v/>
      </c>
      <c r="N134" s="7" t="str">
        <f>'Comercial Import'!N134</f>
        <v/>
      </c>
      <c r="O134" s="7" t="str">
        <f>'Comercial Import'!O134</f>
        <v/>
      </c>
      <c r="P134" s="7" t="str">
        <f>'Comercial Import'!P134</f>
        <v/>
      </c>
      <c r="Q134" s="19" t="str">
        <f>'Comercial Import'!Q134</f>
        <v/>
      </c>
    </row>
    <row r="135" ht="15.75" customHeight="1">
      <c r="A135" s="7" t="str">
        <f>'Comercial Import'!A135</f>
        <v/>
      </c>
      <c r="B135" s="7" t="str">
        <f>'Comercial Import'!B135</f>
        <v/>
      </c>
      <c r="C135" s="7" t="str">
        <f>'Comercial Import'!C135</f>
        <v/>
      </c>
      <c r="D135" s="8" t="str">
        <f>'Comercial Import'!D135</f>
        <v/>
      </c>
      <c r="E135" s="7" t="str">
        <f>'Comercial Import'!E135</f>
        <v/>
      </c>
      <c r="F135" s="7" t="str">
        <f>'Comercial Import'!F135</f>
        <v/>
      </c>
      <c r="G135" s="7" t="str">
        <f>'Comercial Import'!G135</f>
        <v/>
      </c>
      <c r="H135" s="7" t="str">
        <f>'Comercial Import'!H135</f>
        <v/>
      </c>
      <c r="I135" s="7" t="str">
        <f>'Comercial Import'!I135</f>
        <v/>
      </c>
      <c r="J135" s="7" t="str">
        <f>'Comercial Import'!J135</f>
        <v/>
      </c>
      <c r="K135" s="7" t="str">
        <f>'Comercial Import'!K135</f>
        <v/>
      </c>
      <c r="L135" s="7" t="str">
        <f>'Comercial Import'!L135</f>
        <v/>
      </c>
      <c r="M135" s="7" t="str">
        <f>'Comercial Import'!M135</f>
        <v/>
      </c>
      <c r="N135" s="7" t="str">
        <f>'Comercial Import'!N135</f>
        <v/>
      </c>
      <c r="O135" s="7" t="str">
        <f>'Comercial Import'!O135</f>
        <v/>
      </c>
      <c r="P135" s="7" t="str">
        <f>'Comercial Import'!P135</f>
        <v/>
      </c>
      <c r="Q135" s="19" t="str">
        <f>'Comercial Import'!Q135</f>
        <v/>
      </c>
    </row>
    <row r="136" ht="15.75" customHeight="1">
      <c r="A136" s="7" t="str">
        <f>'Comercial Import'!A136</f>
        <v/>
      </c>
      <c r="B136" s="7" t="str">
        <f>'Comercial Import'!B136</f>
        <v/>
      </c>
      <c r="C136" s="7" t="str">
        <f>'Comercial Import'!C136</f>
        <v/>
      </c>
      <c r="D136" s="8" t="str">
        <f>'Comercial Import'!D136</f>
        <v/>
      </c>
      <c r="E136" s="7" t="str">
        <f>'Comercial Import'!E136</f>
        <v/>
      </c>
      <c r="F136" s="7" t="str">
        <f>'Comercial Import'!F136</f>
        <v/>
      </c>
      <c r="G136" s="7" t="str">
        <f>'Comercial Import'!G136</f>
        <v/>
      </c>
      <c r="H136" s="7" t="str">
        <f>'Comercial Import'!H136</f>
        <v/>
      </c>
      <c r="I136" s="7" t="str">
        <f>'Comercial Import'!I136</f>
        <v/>
      </c>
      <c r="J136" s="7" t="str">
        <f>'Comercial Import'!J136</f>
        <v/>
      </c>
      <c r="K136" s="7" t="str">
        <f>'Comercial Import'!K136</f>
        <v/>
      </c>
      <c r="L136" s="7" t="str">
        <f>'Comercial Import'!L136</f>
        <v/>
      </c>
      <c r="M136" s="7" t="str">
        <f>'Comercial Import'!M136</f>
        <v/>
      </c>
      <c r="N136" s="7" t="str">
        <f>'Comercial Import'!N136</f>
        <v/>
      </c>
      <c r="O136" s="7" t="str">
        <f>'Comercial Import'!O136</f>
        <v/>
      </c>
      <c r="P136" s="7" t="str">
        <f>'Comercial Import'!P136</f>
        <v/>
      </c>
      <c r="Q136" s="19" t="str">
        <f>'Comercial Import'!Q136</f>
        <v/>
      </c>
    </row>
    <row r="137" ht="15.75" customHeight="1">
      <c r="A137" s="7" t="str">
        <f>'Comercial Import'!A137</f>
        <v/>
      </c>
      <c r="B137" s="7" t="str">
        <f>'Comercial Import'!B137</f>
        <v/>
      </c>
      <c r="C137" s="7" t="str">
        <f>'Comercial Import'!C137</f>
        <v/>
      </c>
      <c r="D137" s="8" t="str">
        <f>'Comercial Import'!D137</f>
        <v/>
      </c>
      <c r="E137" s="7" t="str">
        <f>'Comercial Import'!E137</f>
        <v/>
      </c>
      <c r="F137" s="7" t="str">
        <f>'Comercial Import'!F137</f>
        <v/>
      </c>
      <c r="G137" s="7" t="str">
        <f>'Comercial Import'!G137</f>
        <v/>
      </c>
      <c r="H137" s="7" t="str">
        <f>'Comercial Import'!H137</f>
        <v/>
      </c>
      <c r="I137" s="7" t="str">
        <f>'Comercial Import'!I137</f>
        <v/>
      </c>
      <c r="J137" s="7" t="str">
        <f>'Comercial Import'!J137</f>
        <v/>
      </c>
      <c r="K137" s="7" t="str">
        <f>'Comercial Import'!K137</f>
        <v/>
      </c>
      <c r="L137" s="7" t="str">
        <f>'Comercial Import'!L137</f>
        <v/>
      </c>
      <c r="M137" s="7" t="str">
        <f>'Comercial Import'!M137</f>
        <v/>
      </c>
      <c r="N137" s="7" t="str">
        <f>'Comercial Import'!N137</f>
        <v/>
      </c>
      <c r="O137" s="7" t="str">
        <f>'Comercial Import'!O137</f>
        <v/>
      </c>
      <c r="P137" s="7" t="str">
        <f>'Comercial Import'!P137</f>
        <v/>
      </c>
      <c r="Q137" s="19" t="str">
        <f>'Comercial Import'!Q137</f>
        <v/>
      </c>
    </row>
    <row r="138" ht="15.75" customHeight="1">
      <c r="A138" s="7" t="str">
        <f>'Comercial Import'!A138</f>
        <v/>
      </c>
      <c r="B138" s="7" t="str">
        <f>'Comercial Import'!B138</f>
        <v/>
      </c>
      <c r="C138" s="7" t="str">
        <f>'Comercial Import'!C138</f>
        <v/>
      </c>
      <c r="D138" s="8" t="str">
        <f>'Comercial Import'!D138</f>
        <v/>
      </c>
      <c r="E138" s="7" t="str">
        <f>'Comercial Import'!E138</f>
        <v/>
      </c>
      <c r="F138" s="7" t="str">
        <f>'Comercial Import'!F138</f>
        <v/>
      </c>
      <c r="G138" s="7" t="str">
        <f>'Comercial Import'!G138</f>
        <v/>
      </c>
      <c r="H138" s="7" t="str">
        <f>'Comercial Import'!H138</f>
        <v/>
      </c>
      <c r="I138" s="7" t="str">
        <f>'Comercial Import'!I138</f>
        <v/>
      </c>
      <c r="J138" s="7" t="str">
        <f>'Comercial Import'!J138</f>
        <v/>
      </c>
      <c r="K138" s="7" t="str">
        <f>'Comercial Import'!K138</f>
        <v/>
      </c>
      <c r="L138" s="7" t="str">
        <f>'Comercial Import'!L138</f>
        <v/>
      </c>
      <c r="M138" s="7" t="str">
        <f>'Comercial Import'!M138</f>
        <v/>
      </c>
      <c r="N138" s="7" t="str">
        <f>'Comercial Import'!N138</f>
        <v/>
      </c>
      <c r="O138" s="7" t="str">
        <f>'Comercial Import'!O138</f>
        <v/>
      </c>
      <c r="P138" s="7" t="str">
        <f>'Comercial Import'!P138</f>
        <v/>
      </c>
      <c r="Q138" s="19" t="str">
        <f>'Comercial Import'!Q138</f>
        <v/>
      </c>
    </row>
    <row r="139" ht="15.75" customHeight="1">
      <c r="A139" s="7" t="str">
        <f>'Comercial Import'!A139</f>
        <v/>
      </c>
      <c r="B139" s="7" t="str">
        <f>'Comercial Import'!B139</f>
        <v/>
      </c>
      <c r="C139" s="7" t="str">
        <f>'Comercial Import'!C139</f>
        <v/>
      </c>
      <c r="D139" s="8" t="str">
        <f>'Comercial Import'!D139</f>
        <v/>
      </c>
      <c r="E139" s="7" t="str">
        <f>'Comercial Import'!E139</f>
        <v/>
      </c>
      <c r="F139" s="7" t="str">
        <f>'Comercial Import'!F139</f>
        <v/>
      </c>
      <c r="G139" s="7" t="str">
        <f>'Comercial Import'!G139</f>
        <v/>
      </c>
      <c r="H139" s="7" t="str">
        <f>'Comercial Import'!H139</f>
        <v/>
      </c>
      <c r="I139" s="7" t="str">
        <f>'Comercial Import'!I139</f>
        <v/>
      </c>
      <c r="J139" s="7" t="str">
        <f>'Comercial Import'!J139</f>
        <v/>
      </c>
      <c r="K139" s="7" t="str">
        <f>'Comercial Import'!K139</f>
        <v/>
      </c>
      <c r="L139" s="7" t="str">
        <f>'Comercial Import'!L139</f>
        <v/>
      </c>
      <c r="M139" s="7" t="str">
        <f>'Comercial Import'!M139</f>
        <v/>
      </c>
      <c r="N139" s="7" t="str">
        <f>'Comercial Import'!N139</f>
        <v/>
      </c>
      <c r="O139" s="7" t="str">
        <f>'Comercial Import'!O139</f>
        <v/>
      </c>
      <c r="P139" s="7" t="str">
        <f>'Comercial Import'!P139</f>
        <v/>
      </c>
      <c r="Q139" s="19" t="str">
        <f>'Comercial Import'!Q139</f>
        <v/>
      </c>
    </row>
    <row r="140" ht="15.75" customHeight="1">
      <c r="A140" s="7" t="str">
        <f>'Comercial Import'!A140</f>
        <v/>
      </c>
      <c r="B140" s="7" t="str">
        <f>'Comercial Import'!B140</f>
        <v/>
      </c>
      <c r="C140" s="7" t="str">
        <f>'Comercial Import'!C140</f>
        <v/>
      </c>
      <c r="D140" s="8" t="str">
        <f>'Comercial Import'!D140</f>
        <v/>
      </c>
      <c r="E140" s="7" t="str">
        <f>'Comercial Import'!E140</f>
        <v/>
      </c>
      <c r="F140" s="7" t="str">
        <f>'Comercial Import'!F140</f>
        <v/>
      </c>
      <c r="G140" s="7" t="str">
        <f>'Comercial Import'!G140</f>
        <v/>
      </c>
      <c r="H140" s="7" t="str">
        <f>'Comercial Import'!H140</f>
        <v/>
      </c>
      <c r="I140" s="7" t="str">
        <f>'Comercial Import'!I140</f>
        <v/>
      </c>
      <c r="J140" s="7" t="str">
        <f>'Comercial Import'!J140</f>
        <v/>
      </c>
      <c r="K140" s="7" t="str">
        <f>'Comercial Import'!K140</f>
        <v/>
      </c>
      <c r="L140" s="7" t="str">
        <f>'Comercial Import'!L140</f>
        <v/>
      </c>
      <c r="M140" s="7" t="str">
        <f>'Comercial Import'!M140</f>
        <v/>
      </c>
      <c r="N140" s="7" t="str">
        <f>'Comercial Import'!N140</f>
        <v/>
      </c>
      <c r="O140" s="7" t="str">
        <f>'Comercial Import'!O140</f>
        <v/>
      </c>
      <c r="P140" s="7" t="str">
        <f>'Comercial Import'!P140</f>
        <v/>
      </c>
      <c r="Q140" s="19" t="str">
        <f>'Comercial Import'!Q140</f>
        <v/>
      </c>
    </row>
    <row r="141" ht="15.75" customHeight="1">
      <c r="A141" s="7" t="str">
        <f>'Comercial Import'!A141</f>
        <v/>
      </c>
      <c r="B141" s="7" t="str">
        <f>'Comercial Import'!B141</f>
        <v/>
      </c>
      <c r="C141" s="7" t="str">
        <f>'Comercial Import'!C141</f>
        <v/>
      </c>
      <c r="D141" s="8" t="str">
        <f>'Comercial Import'!D141</f>
        <v/>
      </c>
      <c r="E141" s="7" t="str">
        <f>'Comercial Import'!E141</f>
        <v/>
      </c>
      <c r="F141" s="7" t="str">
        <f>'Comercial Import'!F141</f>
        <v/>
      </c>
      <c r="G141" s="7" t="str">
        <f>'Comercial Import'!G141</f>
        <v/>
      </c>
      <c r="H141" s="7" t="str">
        <f>'Comercial Import'!H141</f>
        <v/>
      </c>
      <c r="I141" s="7" t="str">
        <f>'Comercial Import'!I141</f>
        <v/>
      </c>
      <c r="J141" s="7" t="str">
        <f>'Comercial Import'!J141</f>
        <v/>
      </c>
      <c r="K141" s="7" t="str">
        <f>'Comercial Import'!K141</f>
        <v/>
      </c>
      <c r="L141" s="7" t="str">
        <f>'Comercial Import'!L141</f>
        <v/>
      </c>
      <c r="M141" s="7" t="str">
        <f>'Comercial Import'!M141</f>
        <v/>
      </c>
      <c r="N141" s="7" t="str">
        <f>'Comercial Import'!N141</f>
        <v/>
      </c>
      <c r="O141" s="7" t="str">
        <f>'Comercial Import'!O141</f>
        <v/>
      </c>
      <c r="P141" s="7" t="str">
        <f>'Comercial Import'!P141</f>
        <v/>
      </c>
      <c r="Q141" s="19" t="str">
        <f>'Comercial Import'!Q141</f>
        <v/>
      </c>
    </row>
    <row r="142" ht="15.75" customHeight="1">
      <c r="A142" s="7" t="str">
        <f>'Comercial Import'!A142</f>
        <v/>
      </c>
      <c r="B142" s="7" t="str">
        <f>'Comercial Import'!B142</f>
        <v/>
      </c>
      <c r="C142" s="7" t="str">
        <f>'Comercial Import'!C142</f>
        <v/>
      </c>
      <c r="D142" s="8" t="str">
        <f>'Comercial Import'!D142</f>
        <v/>
      </c>
      <c r="E142" s="7" t="str">
        <f>'Comercial Import'!E142</f>
        <v/>
      </c>
      <c r="F142" s="7" t="str">
        <f>'Comercial Import'!F142</f>
        <v/>
      </c>
      <c r="G142" s="7" t="str">
        <f>'Comercial Import'!G142</f>
        <v/>
      </c>
      <c r="H142" s="7" t="str">
        <f>'Comercial Import'!H142</f>
        <v/>
      </c>
      <c r="I142" s="7" t="str">
        <f>'Comercial Import'!I142</f>
        <v/>
      </c>
      <c r="J142" s="7" t="str">
        <f>'Comercial Import'!J142</f>
        <v/>
      </c>
      <c r="K142" s="7" t="str">
        <f>'Comercial Import'!K142</f>
        <v/>
      </c>
      <c r="L142" s="7" t="str">
        <f>'Comercial Import'!L142</f>
        <v/>
      </c>
      <c r="M142" s="7" t="str">
        <f>'Comercial Import'!M142</f>
        <v/>
      </c>
      <c r="N142" s="7" t="str">
        <f>'Comercial Import'!N142</f>
        <v/>
      </c>
      <c r="O142" s="7" t="str">
        <f>'Comercial Import'!O142</f>
        <v/>
      </c>
      <c r="P142" s="7" t="str">
        <f>'Comercial Import'!P142</f>
        <v/>
      </c>
      <c r="Q142" s="19" t="str">
        <f>'Comercial Import'!Q142</f>
        <v/>
      </c>
    </row>
    <row r="143" ht="15.75" customHeight="1">
      <c r="A143" s="7" t="str">
        <f>'Comercial Import'!A143</f>
        <v/>
      </c>
      <c r="B143" s="7" t="str">
        <f>'Comercial Import'!B143</f>
        <v/>
      </c>
      <c r="C143" s="7" t="str">
        <f>'Comercial Import'!C143</f>
        <v/>
      </c>
      <c r="D143" s="8" t="str">
        <f>'Comercial Import'!D143</f>
        <v/>
      </c>
      <c r="E143" s="7" t="str">
        <f>'Comercial Import'!E143</f>
        <v/>
      </c>
      <c r="F143" s="7" t="str">
        <f>'Comercial Import'!F143</f>
        <v/>
      </c>
      <c r="G143" s="7" t="str">
        <f>'Comercial Import'!G143</f>
        <v/>
      </c>
      <c r="H143" s="7" t="str">
        <f>'Comercial Import'!H143</f>
        <v/>
      </c>
      <c r="I143" s="7" t="str">
        <f>'Comercial Import'!I143</f>
        <v/>
      </c>
      <c r="J143" s="7" t="str">
        <f>'Comercial Import'!J143</f>
        <v/>
      </c>
      <c r="K143" s="7" t="str">
        <f>'Comercial Import'!K143</f>
        <v/>
      </c>
      <c r="L143" s="7" t="str">
        <f>'Comercial Import'!L143</f>
        <v/>
      </c>
      <c r="M143" s="7" t="str">
        <f>'Comercial Import'!M143</f>
        <v/>
      </c>
      <c r="N143" s="7" t="str">
        <f>'Comercial Import'!N143</f>
        <v/>
      </c>
      <c r="O143" s="7" t="str">
        <f>'Comercial Import'!O143</f>
        <v/>
      </c>
      <c r="P143" s="7" t="str">
        <f>'Comercial Import'!P143</f>
        <v/>
      </c>
      <c r="Q143" s="19" t="str">
        <f>'Comercial Import'!Q143</f>
        <v/>
      </c>
    </row>
    <row r="144" ht="15.75" customHeight="1">
      <c r="A144" s="7" t="str">
        <f>'Comercial Import'!A144</f>
        <v/>
      </c>
      <c r="B144" s="7" t="str">
        <f>'Comercial Import'!B144</f>
        <v/>
      </c>
      <c r="C144" s="7" t="str">
        <f>'Comercial Import'!C144</f>
        <v/>
      </c>
      <c r="D144" s="8" t="str">
        <f>'Comercial Import'!D144</f>
        <v/>
      </c>
      <c r="E144" s="7" t="str">
        <f>'Comercial Import'!E144</f>
        <v/>
      </c>
      <c r="F144" s="7" t="str">
        <f>'Comercial Import'!F144</f>
        <v/>
      </c>
      <c r="G144" s="7" t="str">
        <f>'Comercial Import'!G144</f>
        <v/>
      </c>
      <c r="H144" s="7" t="str">
        <f>'Comercial Import'!H144</f>
        <v/>
      </c>
      <c r="I144" s="7" t="str">
        <f>'Comercial Import'!I144</f>
        <v/>
      </c>
      <c r="J144" s="7" t="str">
        <f>'Comercial Import'!J144</f>
        <v/>
      </c>
      <c r="K144" s="7" t="str">
        <f>'Comercial Import'!K144</f>
        <v/>
      </c>
      <c r="L144" s="7" t="str">
        <f>'Comercial Import'!L144</f>
        <v/>
      </c>
      <c r="M144" s="7" t="str">
        <f>'Comercial Import'!M144</f>
        <v/>
      </c>
      <c r="N144" s="7" t="str">
        <f>'Comercial Import'!N144</f>
        <v/>
      </c>
      <c r="O144" s="7" t="str">
        <f>'Comercial Import'!O144</f>
        <v/>
      </c>
      <c r="P144" s="7" t="str">
        <f>'Comercial Import'!P144</f>
        <v/>
      </c>
      <c r="Q144" s="19" t="str">
        <f>'Comercial Import'!Q144</f>
        <v/>
      </c>
    </row>
    <row r="145" ht="15.75" customHeight="1">
      <c r="A145" s="7" t="str">
        <f>'Comercial Import'!A145</f>
        <v/>
      </c>
      <c r="B145" s="7" t="str">
        <f>'Comercial Import'!B145</f>
        <v/>
      </c>
      <c r="C145" s="7" t="str">
        <f>'Comercial Import'!C145</f>
        <v/>
      </c>
      <c r="D145" s="8" t="str">
        <f>'Comercial Import'!D145</f>
        <v/>
      </c>
      <c r="E145" s="7" t="str">
        <f>'Comercial Import'!E145</f>
        <v/>
      </c>
      <c r="F145" s="7" t="str">
        <f>'Comercial Import'!F145</f>
        <v/>
      </c>
      <c r="G145" s="7" t="str">
        <f>'Comercial Import'!G145</f>
        <v/>
      </c>
      <c r="H145" s="7" t="str">
        <f>'Comercial Import'!H145</f>
        <v/>
      </c>
      <c r="I145" s="7" t="str">
        <f>'Comercial Import'!I145</f>
        <v/>
      </c>
      <c r="J145" s="7" t="str">
        <f>'Comercial Import'!J145</f>
        <v/>
      </c>
      <c r="K145" s="7" t="str">
        <f>'Comercial Import'!K145</f>
        <v/>
      </c>
      <c r="L145" s="7" t="str">
        <f>'Comercial Import'!L145</f>
        <v/>
      </c>
      <c r="M145" s="7" t="str">
        <f>'Comercial Import'!M145</f>
        <v/>
      </c>
      <c r="N145" s="7" t="str">
        <f>'Comercial Import'!N145</f>
        <v/>
      </c>
      <c r="O145" s="7" t="str">
        <f>'Comercial Import'!O145</f>
        <v/>
      </c>
      <c r="P145" s="7" t="str">
        <f>'Comercial Import'!P145</f>
        <v/>
      </c>
      <c r="Q145" s="19" t="str">
        <f>'Comercial Import'!Q145</f>
        <v/>
      </c>
    </row>
    <row r="146" ht="15.75" customHeight="1">
      <c r="A146" s="7" t="str">
        <f>'Comercial Import'!A146</f>
        <v/>
      </c>
      <c r="B146" s="7" t="str">
        <f>'Comercial Import'!B146</f>
        <v/>
      </c>
      <c r="C146" s="7" t="str">
        <f>'Comercial Import'!C146</f>
        <v/>
      </c>
      <c r="D146" s="8" t="str">
        <f>'Comercial Import'!D146</f>
        <v/>
      </c>
      <c r="E146" s="7" t="str">
        <f>'Comercial Import'!E146</f>
        <v/>
      </c>
      <c r="F146" s="7" t="str">
        <f>'Comercial Import'!F146</f>
        <v/>
      </c>
      <c r="G146" s="7" t="str">
        <f>'Comercial Import'!G146</f>
        <v/>
      </c>
      <c r="H146" s="7" t="str">
        <f>'Comercial Import'!H146</f>
        <v/>
      </c>
      <c r="I146" s="7" t="str">
        <f>'Comercial Import'!I146</f>
        <v/>
      </c>
      <c r="J146" s="7" t="str">
        <f>'Comercial Import'!J146</f>
        <v/>
      </c>
      <c r="K146" s="7" t="str">
        <f>'Comercial Import'!K146</f>
        <v/>
      </c>
      <c r="L146" s="7" t="str">
        <f>'Comercial Import'!L146</f>
        <v/>
      </c>
      <c r="M146" s="7" t="str">
        <f>'Comercial Import'!M146</f>
        <v/>
      </c>
      <c r="N146" s="7" t="str">
        <f>'Comercial Import'!N146</f>
        <v/>
      </c>
      <c r="O146" s="7" t="str">
        <f>'Comercial Import'!O146</f>
        <v/>
      </c>
      <c r="P146" s="7" t="str">
        <f>'Comercial Import'!P146</f>
        <v/>
      </c>
      <c r="Q146" s="19" t="str">
        <f>'Comercial Import'!Q146</f>
        <v/>
      </c>
    </row>
    <row r="147" ht="15.75" customHeight="1">
      <c r="A147" s="7" t="str">
        <f>'Comercial Import'!A147</f>
        <v/>
      </c>
      <c r="B147" s="7" t="str">
        <f>'Comercial Import'!B147</f>
        <v/>
      </c>
      <c r="C147" s="7" t="str">
        <f>'Comercial Import'!C147</f>
        <v/>
      </c>
      <c r="D147" s="8" t="str">
        <f>'Comercial Import'!D147</f>
        <v/>
      </c>
      <c r="E147" s="7" t="str">
        <f>'Comercial Import'!E147</f>
        <v/>
      </c>
      <c r="F147" s="7" t="str">
        <f>'Comercial Import'!F147</f>
        <v/>
      </c>
      <c r="G147" s="7" t="str">
        <f>'Comercial Import'!G147</f>
        <v/>
      </c>
      <c r="H147" s="7" t="str">
        <f>'Comercial Import'!H147</f>
        <v/>
      </c>
      <c r="I147" s="7" t="str">
        <f>'Comercial Import'!I147</f>
        <v/>
      </c>
      <c r="J147" s="7" t="str">
        <f>'Comercial Import'!J147</f>
        <v/>
      </c>
      <c r="K147" s="7" t="str">
        <f>'Comercial Import'!K147</f>
        <v/>
      </c>
      <c r="L147" s="7" t="str">
        <f>'Comercial Import'!L147</f>
        <v/>
      </c>
      <c r="M147" s="7" t="str">
        <f>'Comercial Import'!M147</f>
        <v/>
      </c>
      <c r="N147" s="7" t="str">
        <f>'Comercial Import'!N147</f>
        <v/>
      </c>
      <c r="O147" s="7" t="str">
        <f>'Comercial Import'!O147</f>
        <v/>
      </c>
      <c r="P147" s="7" t="str">
        <f>'Comercial Import'!P147</f>
        <v/>
      </c>
      <c r="Q147" s="19" t="str">
        <f>'Comercial Import'!Q147</f>
        <v/>
      </c>
    </row>
    <row r="148" ht="15.75" customHeight="1">
      <c r="A148" s="7" t="str">
        <f>'Comercial Import'!A148</f>
        <v/>
      </c>
      <c r="B148" s="7" t="str">
        <f>'Comercial Import'!B148</f>
        <v/>
      </c>
      <c r="C148" s="7" t="str">
        <f>'Comercial Import'!C148</f>
        <v/>
      </c>
      <c r="D148" s="8" t="str">
        <f>'Comercial Import'!D148</f>
        <v/>
      </c>
      <c r="E148" s="7" t="str">
        <f>'Comercial Import'!E148</f>
        <v/>
      </c>
      <c r="F148" s="7" t="str">
        <f>'Comercial Import'!F148</f>
        <v/>
      </c>
      <c r="G148" s="7" t="str">
        <f>'Comercial Import'!G148</f>
        <v/>
      </c>
      <c r="H148" s="7" t="str">
        <f>'Comercial Import'!H148</f>
        <v/>
      </c>
      <c r="I148" s="7" t="str">
        <f>'Comercial Import'!I148</f>
        <v/>
      </c>
      <c r="J148" s="7" t="str">
        <f>'Comercial Import'!J148</f>
        <v/>
      </c>
      <c r="K148" s="7" t="str">
        <f>'Comercial Import'!K148</f>
        <v/>
      </c>
      <c r="L148" s="7" t="str">
        <f>'Comercial Import'!L148</f>
        <v/>
      </c>
      <c r="M148" s="7" t="str">
        <f>'Comercial Import'!M148</f>
        <v/>
      </c>
      <c r="N148" s="7" t="str">
        <f>'Comercial Import'!N148</f>
        <v/>
      </c>
      <c r="O148" s="7" t="str">
        <f>'Comercial Import'!O148</f>
        <v/>
      </c>
      <c r="P148" s="7" t="str">
        <f>'Comercial Import'!P148</f>
        <v/>
      </c>
      <c r="Q148" s="19" t="str">
        <f>'Comercial Import'!Q148</f>
        <v/>
      </c>
    </row>
    <row r="149" ht="15.75" customHeight="1">
      <c r="A149" s="7" t="str">
        <f>'Comercial Import'!A149</f>
        <v/>
      </c>
      <c r="B149" s="7" t="str">
        <f>'Comercial Import'!B149</f>
        <v/>
      </c>
      <c r="C149" s="7" t="str">
        <f>'Comercial Import'!C149</f>
        <v/>
      </c>
      <c r="D149" s="8" t="str">
        <f>'Comercial Import'!D149</f>
        <v/>
      </c>
      <c r="E149" s="7" t="str">
        <f>'Comercial Import'!E149</f>
        <v/>
      </c>
      <c r="F149" s="7" t="str">
        <f>'Comercial Import'!F149</f>
        <v/>
      </c>
      <c r="G149" s="7" t="str">
        <f>'Comercial Import'!G149</f>
        <v/>
      </c>
      <c r="H149" s="7" t="str">
        <f>'Comercial Import'!H149</f>
        <v/>
      </c>
      <c r="I149" s="7" t="str">
        <f>'Comercial Import'!I149</f>
        <v/>
      </c>
      <c r="J149" s="7" t="str">
        <f>'Comercial Import'!J149</f>
        <v/>
      </c>
      <c r="K149" s="7" t="str">
        <f>'Comercial Import'!K149</f>
        <v/>
      </c>
      <c r="L149" s="7" t="str">
        <f>'Comercial Import'!L149</f>
        <v/>
      </c>
      <c r="M149" s="7" t="str">
        <f>'Comercial Import'!M149</f>
        <v/>
      </c>
      <c r="N149" s="7" t="str">
        <f>'Comercial Import'!N149</f>
        <v/>
      </c>
      <c r="O149" s="7" t="str">
        <f>'Comercial Import'!O149</f>
        <v/>
      </c>
      <c r="P149" s="7" t="str">
        <f>'Comercial Import'!P149</f>
        <v/>
      </c>
      <c r="Q149" s="19" t="str">
        <f>'Comercial Import'!Q149</f>
        <v/>
      </c>
    </row>
    <row r="150" ht="15.75" customHeight="1">
      <c r="A150" s="7" t="str">
        <f>'Comercial Import'!A150</f>
        <v/>
      </c>
      <c r="B150" s="7" t="str">
        <f>'Comercial Import'!B150</f>
        <v/>
      </c>
      <c r="C150" s="7" t="str">
        <f>'Comercial Import'!C150</f>
        <v/>
      </c>
      <c r="D150" s="8" t="str">
        <f>'Comercial Import'!D150</f>
        <v/>
      </c>
      <c r="E150" s="7" t="str">
        <f>'Comercial Import'!E150</f>
        <v/>
      </c>
      <c r="F150" s="7" t="str">
        <f>'Comercial Import'!F150</f>
        <v/>
      </c>
      <c r="G150" s="7" t="str">
        <f>'Comercial Import'!G150</f>
        <v/>
      </c>
      <c r="H150" s="7" t="str">
        <f>'Comercial Import'!H150</f>
        <v/>
      </c>
      <c r="I150" s="7" t="str">
        <f>'Comercial Import'!I150</f>
        <v/>
      </c>
      <c r="J150" s="7" t="str">
        <f>'Comercial Import'!J150</f>
        <v/>
      </c>
      <c r="K150" s="7" t="str">
        <f>'Comercial Import'!K150</f>
        <v/>
      </c>
      <c r="L150" s="7" t="str">
        <f>'Comercial Import'!L150</f>
        <v/>
      </c>
      <c r="M150" s="7" t="str">
        <f>'Comercial Import'!M150</f>
        <v/>
      </c>
      <c r="N150" s="7" t="str">
        <f>'Comercial Import'!N150</f>
        <v/>
      </c>
      <c r="O150" s="7" t="str">
        <f>'Comercial Import'!O150</f>
        <v/>
      </c>
      <c r="P150" s="7" t="str">
        <f>'Comercial Import'!P150</f>
        <v/>
      </c>
      <c r="Q150" s="19" t="str">
        <f>'Comercial Import'!Q150</f>
        <v/>
      </c>
    </row>
    <row r="151" ht="15.75" customHeight="1">
      <c r="A151" s="7" t="str">
        <f>'Comercial Import'!A151</f>
        <v/>
      </c>
      <c r="B151" s="7" t="str">
        <f>'Comercial Import'!B151</f>
        <v/>
      </c>
      <c r="C151" s="7" t="str">
        <f>'Comercial Import'!C151</f>
        <v/>
      </c>
      <c r="D151" s="8" t="str">
        <f>'Comercial Import'!D151</f>
        <v/>
      </c>
      <c r="E151" s="7" t="str">
        <f>'Comercial Import'!E151</f>
        <v/>
      </c>
      <c r="F151" s="7" t="str">
        <f>'Comercial Import'!F151</f>
        <v/>
      </c>
      <c r="G151" s="7" t="str">
        <f>'Comercial Import'!G151</f>
        <v/>
      </c>
      <c r="H151" s="7" t="str">
        <f>'Comercial Import'!H151</f>
        <v/>
      </c>
      <c r="I151" s="7" t="str">
        <f>'Comercial Import'!I151</f>
        <v/>
      </c>
      <c r="J151" s="7" t="str">
        <f>'Comercial Import'!J151</f>
        <v/>
      </c>
      <c r="K151" s="7" t="str">
        <f>'Comercial Import'!K151</f>
        <v/>
      </c>
      <c r="L151" s="7" t="str">
        <f>'Comercial Import'!L151</f>
        <v/>
      </c>
      <c r="M151" s="7" t="str">
        <f>'Comercial Import'!M151</f>
        <v/>
      </c>
      <c r="N151" s="7" t="str">
        <f>'Comercial Import'!N151</f>
        <v/>
      </c>
      <c r="O151" s="7" t="str">
        <f>'Comercial Import'!O151</f>
        <v/>
      </c>
      <c r="P151" s="7" t="str">
        <f>'Comercial Import'!P151</f>
        <v/>
      </c>
      <c r="Q151" s="19" t="str">
        <f>'Comercial Import'!Q151</f>
        <v/>
      </c>
    </row>
    <row r="152" ht="15.75" customHeight="1">
      <c r="A152" s="7" t="str">
        <f>'Comercial Import'!A152</f>
        <v/>
      </c>
      <c r="B152" s="7" t="str">
        <f>'Comercial Import'!B152</f>
        <v/>
      </c>
      <c r="C152" s="7" t="str">
        <f>'Comercial Import'!C152</f>
        <v/>
      </c>
      <c r="D152" s="8" t="str">
        <f>'Comercial Import'!D152</f>
        <v/>
      </c>
      <c r="E152" s="7" t="str">
        <f>'Comercial Import'!E152</f>
        <v/>
      </c>
      <c r="F152" s="7" t="str">
        <f>'Comercial Import'!F152</f>
        <v/>
      </c>
      <c r="G152" s="7" t="str">
        <f>'Comercial Import'!G152</f>
        <v/>
      </c>
      <c r="H152" s="7" t="str">
        <f>'Comercial Import'!H152</f>
        <v/>
      </c>
      <c r="I152" s="7" t="str">
        <f>'Comercial Import'!I152</f>
        <v/>
      </c>
      <c r="J152" s="7" t="str">
        <f>'Comercial Import'!J152</f>
        <v/>
      </c>
      <c r="K152" s="7" t="str">
        <f>'Comercial Import'!K152</f>
        <v/>
      </c>
      <c r="L152" s="7" t="str">
        <f>'Comercial Import'!L152</f>
        <v/>
      </c>
      <c r="M152" s="7" t="str">
        <f>'Comercial Import'!M152</f>
        <v/>
      </c>
      <c r="N152" s="7" t="str">
        <f>'Comercial Import'!N152</f>
        <v/>
      </c>
      <c r="O152" s="7" t="str">
        <f>'Comercial Import'!O152</f>
        <v/>
      </c>
      <c r="P152" s="7" t="str">
        <f>'Comercial Import'!P152</f>
        <v/>
      </c>
      <c r="Q152" s="19" t="str">
        <f>'Comercial Import'!Q152</f>
        <v/>
      </c>
    </row>
    <row r="153" ht="15.75" customHeight="1">
      <c r="A153" s="7" t="str">
        <f>'Comercial Import'!A153</f>
        <v/>
      </c>
      <c r="B153" s="7" t="str">
        <f>'Comercial Import'!B153</f>
        <v/>
      </c>
      <c r="C153" s="7" t="str">
        <f>'Comercial Import'!C153</f>
        <v/>
      </c>
      <c r="D153" s="8" t="str">
        <f>'Comercial Import'!D153</f>
        <v/>
      </c>
      <c r="E153" s="7" t="str">
        <f>'Comercial Import'!E153</f>
        <v/>
      </c>
      <c r="F153" s="7" t="str">
        <f>'Comercial Import'!F153</f>
        <v/>
      </c>
      <c r="G153" s="7" t="str">
        <f>'Comercial Import'!G153</f>
        <v/>
      </c>
      <c r="H153" s="7" t="str">
        <f>'Comercial Import'!H153</f>
        <v/>
      </c>
      <c r="I153" s="7" t="str">
        <f>'Comercial Import'!I153</f>
        <v/>
      </c>
      <c r="J153" s="7" t="str">
        <f>'Comercial Import'!J153</f>
        <v/>
      </c>
      <c r="K153" s="7" t="str">
        <f>'Comercial Import'!K153</f>
        <v/>
      </c>
      <c r="L153" s="7" t="str">
        <f>'Comercial Import'!L153</f>
        <v/>
      </c>
      <c r="M153" s="7" t="str">
        <f>'Comercial Import'!M153</f>
        <v/>
      </c>
      <c r="N153" s="7" t="str">
        <f>'Comercial Import'!N153</f>
        <v/>
      </c>
      <c r="O153" s="7" t="str">
        <f>'Comercial Import'!O153</f>
        <v/>
      </c>
      <c r="P153" s="7" t="str">
        <f>'Comercial Import'!P153</f>
        <v/>
      </c>
      <c r="Q153" s="19" t="str">
        <f>'Comercial Import'!Q153</f>
        <v/>
      </c>
    </row>
    <row r="154" ht="15.75" customHeight="1">
      <c r="A154" s="7" t="str">
        <f>'Comercial Import'!A154</f>
        <v/>
      </c>
      <c r="B154" s="7" t="str">
        <f>'Comercial Import'!B154</f>
        <v/>
      </c>
      <c r="C154" s="7" t="str">
        <f>'Comercial Import'!C154</f>
        <v/>
      </c>
      <c r="D154" s="8" t="str">
        <f>'Comercial Import'!D154</f>
        <v/>
      </c>
      <c r="E154" s="7" t="str">
        <f>'Comercial Import'!E154</f>
        <v/>
      </c>
      <c r="F154" s="7" t="str">
        <f>'Comercial Import'!F154</f>
        <v/>
      </c>
      <c r="G154" s="7" t="str">
        <f>'Comercial Import'!G154</f>
        <v/>
      </c>
      <c r="H154" s="7" t="str">
        <f>'Comercial Import'!H154</f>
        <v/>
      </c>
      <c r="I154" s="7" t="str">
        <f>'Comercial Import'!I154</f>
        <v/>
      </c>
      <c r="J154" s="7" t="str">
        <f>'Comercial Import'!J154</f>
        <v/>
      </c>
      <c r="K154" s="7" t="str">
        <f>'Comercial Import'!K154</f>
        <v/>
      </c>
      <c r="L154" s="7" t="str">
        <f>'Comercial Import'!L154</f>
        <v/>
      </c>
      <c r="M154" s="7" t="str">
        <f>'Comercial Import'!M154</f>
        <v/>
      </c>
      <c r="N154" s="7" t="str">
        <f>'Comercial Import'!N154</f>
        <v/>
      </c>
      <c r="O154" s="7" t="str">
        <f>'Comercial Import'!O154</f>
        <v/>
      </c>
      <c r="P154" s="7" t="str">
        <f>'Comercial Import'!P154</f>
        <v/>
      </c>
      <c r="Q154" s="19" t="str">
        <f>'Comercial Import'!Q154</f>
        <v/>
      </c>
    </row>
    <row r="155" ht="15.75" customHeight="1">
      <c r="A155" s="7" t="str">
        <f>'Comercial Import'!A155</f>
        <v/>
      </c>
      <c r="B155" s="7" t="str">
        <f>'Comercial Import'!B155</f>
        <v/>
      </c>
      <c r="C155" s="7" t="str">
        <f>'Comercial Import'!C155</f>
        <v/>
      </c>
      <c r="D155" s="8" t="str">
        <f>'Comercial Import'!D155</f>
        <v/>
      </c>
      <c r="E155" s="7" t="str">
        <f>'Comercial Import'!E155</f>
        <v/>
      </c>
      <c r="F155" s="7" t="str">
        <f>'Comercial Import'!F155</f>
        <v/>
      </c>
      <c r="G155" s="7" t="str">
        <f>'Comercial Import'!G155</f>
        <v/>
      </c>
      <c r="H155" s="7" t="str">
        <f>'Comercial Import'!H155</f>
        <v/>
      </c>
      <c r="I155" s="7" t="str">
        <f>'Comercial Import'!I155</f>
        <v/>
      </c>
      <c r="J155" s="7" t="str">
        <f>'Comercial Import'!J155</f>
        <v/>
      </c>
      <c r="K155" s="7" t="str">
        <f>'Comercial Import'!K155</f>
        <v/>
      </c>
      <c r="L155" s="7" t="str">
        <f>'Comercial Import'!L155</f>
        <v/>
      </c>
      <c r="M155" s="7" t="str">
        <f>'Comercial Import'!M155</f>
        <v/>
      </c>
      <c r="N155" s="7" t="str">
        <f>'Comercial Import'!N155</f>
        <v/>
      </c>
      <c r="O155" s="7" t="str">
        <f>'Comercial Import'!O155</f>
        <v/>
      </c>
      <c r="P155" s="7" t="str">
        <f>'Comercial Import'!P155</f>
        <v/>
      </c>
      <c r="Q155" s="19" t="str">
        <f>'Comercial Import'!Q155</f>
        <v/>
      </c>
    </row>
    <row r="156" ht="15.75" customHeight="1">
      <c r="A156" s="7" t="str">
        <f>'Comercial Import'!A156</f>
        <v/>
      </c>
      <c r="B156" s="7" t="str">
        <f>'Comercial Import'!B156</f>
        <v/>
      </c>
      <c r="C156" s="7" t="str">
        <f>'Comercial Import'!C156</f>
        <v/>
      </c>
      <c r="D156" s="8" t="str">
        <f>'Comercial Import'!D156</f>
        <v/>
      </c>
      <c r="E156" s="7" t="str">
        <f>'Comercial Import'!E156</f>
        <v/>
      </c>
      <c r="F156" s="7" t="str">
        <f>'Comercial Import'!F156</f>
        <v/>
      </c>
      <c r="G156" s="7" t="str">
        <f>'Comercial Import'!G156</f>
        <v/>
      </c>
      <c r="H156" s="7" t="str">
        <f>'Comercial Import'!H156</f>
        <v/>
      </c>
      <c r="I156" s="7" t="str">
        <f>'Comercial Import'!I156</f>
        <v/>
      </c>
      <c r="J156" s="7" t="str">
        <f>'Comercial Import'!J156</f>
        <v/>
      </c>
      <c r="K156" s="7" t="str">
        <f>'Comercial Import'!K156</f>
        <v/>
      </c>
      <c r="L156" s="7" t="str">
        <f>'Comercial Import'!L156</f>
        <v/>
      </c>
      <c r="M156" s="7" t="str">
        <f>'Comercial Import'!M156</f>
        <v/>
      </c>
      <c r="N156" s="7" t="str">
        <f>'Comercial Import'!N156</f>
        <v/>
      </c>
      <c r="O156" s="7" t="str">
        <f>'Comercial Import'!O156</f>
        <v/>
      </c>
      <c r="P156" s="7" t="str">
        <f>'Comercial Import'!P156</f>
        <v/>
      </c>
      <c r="Q156" s="19" t="str">
        <f>'Comercial Import'!Q156</f>
        <v/>
      </c>
    </row>
    <row r="157" ht="15.75" customHeight="1">
      <c r="A157" s="7" t="str">
        <f>'Comercial Import'!A157</f>
        <v/>
      </c>
      <c r="B157" s="7" t="str">
        <f>'Comercial Import'!B157</f>
        <v/>
      </c>
      <c r="C157" s="7" t="str">
        <f>'Comercial Import'!C157</f>
        <v/>
      </c>
      <c r="D157" s="8" t="str">
        <f>'Comercial Import'!D157</f>
        <v/>
      </c>
      <c r="E157" s="7" t="str">
        <f>'Comercial Import'!E157</f>
        <v/>
      </c>
      <c r="F157" s="7" t="str">
        <f>'Comercial Import'!F157</f>
        <v/>
      </c>
      <c r="G157" s="7" t="str">
        <f>'Comercial Import'!G157</f>
        <v/>
      </c>
      <c r="H157" s="7" t="str">
        <f>'Comercial Import'!H157</f>
        <v/>
      </c>
      <c r="I157" s="7" t="str">
        <f>'Comercial Import'!I157</f>
        <v/>
      </c>
      <c r="J157" s="7" t="str">
        <f>'Comercial Import'!J157</f>
        <v/>
      </c>
      <c r="K157" s="7" t="str">
        <f>'Comercial Import'!K157</f>
        <v/>
      </c>
      <c r="L157" s="7" t="str">
        <f>'Comercial Import'!L157</f>
        <v/>
      </c>
      <c r="M157" s="7" t="str">
        <f>'Comercial Import'!M157</f>
        <v/>
      </c>
      <c r="N157" s="7" t="str">
        <f>'Comercial Import'!N157</f>
        <v/>
      </c>
      <c r="O157" s="7" t="str">
        <f>'Comercial Import'!O157</f>
        <v/>
      </c>
      <c r="P157" s="7" t="str">
        <f>'Comercial Import'!P157</f>
        <v/>
      </c>
      <c r="Q157" s="19" t="str">
        <f>'Comercial Import'!Q157</f>
        <v/>
      </c>
    </row>
    <row r="158" ht="15.75" customHeight="1">
      <c r="A158" s="7" t="str">
        <f>'Comercial Import'!A158</f>
        <v/>
      </c>
      <c r="B158" s="7" t="str">
        <f>'Comercial Import'!B158</f>
        <v/>
      </c>
      <c r="C158" s="7" t="str">
        <f>'Comercial Import'!C158</f>
        <v/>
      </c>
      <c r="D158" s="8" t="str">
        <f>'Comercial Import'!D158</f>
        <v/>
      </c>
      <c r="E158" s="7" t="str">
        <f>'Comercial Import'!E158</f>
        <v/>
      </c>
      <c r="F158" s="7" t="str">
        <f>'Comercial Import'!F158</f>
        <v/>
      </c>
      <c r="G158" s="7" t="str">
        <f>'Comercial Import'!G158</f>
        <v/>
      </c>
      <c r="H158" s="7" t="str">
        <f>'Comercial Import'!H158</f>
        <v/>
      </c>
      <c r="I158" s="7" t="str">
        <f>'Comercial Import'!I158</f>
        <v/>
      </c>
      <c r="J158" s="7" t="str">
        <f>'Comercial Import'!J158</f>
        <v/>
      </c>
      <c r="K158" s="7" t="str">
        <f>'Comercial Import'!K158</f>
        <v/>
      </c>
      <c r="L158" s="7" t="str">
        <f>'Comercial Import'!L158</f>
        <v/>
      </c>
      <c r="M158" s="7" t="str">
        <f>'Comercial Import'!M158</f>
        <v/>
      </c>
      <c r="N158" s="7" t="str">
        <f>'Comercial Import'!N158</f>
        <v/>
      </c>
      <c r="O158" s="7" t="str">
        <f>'Comercial Import'!O158</f>
        <v/>
      </c>
      <c r="P158" s="7" t="str">
        <f>'Comercial Import'!P158</f>
        <v/>
      </c>
      <c r="Q158" s="19" t="str">
        <f>'Comercial Import'!Q158</f>
        <v/>
      </c>
    </row>
    <row r="159" ht="15.75" customHeight="1">
      <c r="A159" s="7" t="str">
        <f>'Comercial Import'!A159</f>
        <v/>
      </c>
      <c r="B159" s="7" t="str">
        <f>'Comercial Import'!B159</f>
        <v/>
      </c>
      <c r="C159" s="7" t="str">
        <f>'Comercial Import'!C159</f>
        <v/>
      </c>
      <c r="D159" s="8" t="str">
        <f>'Comercial Import'!D159</f>
        <v/>
      </c>
      <c r="E159" s="7" t="str">
        <f>'Comercial Import'!E159</f>
        <v/>
      </c>
      <c r="F159" s="7" t="str">
        <f>'Comercial Import'!F159</f>
        <v/>
      </c>
      <c r="G159" s="7" t="str">
        <f>'Comercial Import'!G159</f>
        <v/>
      </c>
      <c r="H159" s="7" t="str">
        <f>'Comercial Import'!H159</f>
        <v/>
      </c>
      <c r="I159" s="7" t="str">
        <f>'Comercial Import'!I159</f>
        <v/>
      </c>
      <c r="J159" s="7" t="str">
        <f>'Comercial Import'!J159</f>
        <v/>
      </c>
      <c r="K159" s="7" t="str">
        <f>'Comercial Import'!K159</f>
        <v/>
      </c>
      <c r="L159" s="7" t="str">
        <f>'Comercial Import'!L159</f>
        <v/>
      </c>
      <c r="M159" s="7" t="str">
        <f>'Comercial Import'!M159</f>
        <v/>
      </c>
      <c r="N159" s="7" t="str">
        <f>'Comercial Import'!N159</f>
        <v/>
      </c>
      <c r="O159" s="7" t="str">
        <f>'Comercial Import'!O159</f>
        <v/>
      </c>
      <c r="P159" s="7" t="str">
        <f>'Comercial Import'!P159</f>
        <v/>
      </c>
      <c r="Q159" s="19" t="str">
        <f>'Comercial Import'!Q159</f>
        <v/>
      </c>
    </row>
    <row r="160" ht="15.75" customHeight="1">
      <c r="A160" s="7" t="str">
        <f>'Comercial Import'!A160</f>
        <v/>
      </c>
      <c r="B160" s="7" t="str">
        <f>'Comercial Import'!B160</f>
        <v/>
      </c>
      <c r="C160" s="7" t="str">
        <f>'Comercial Import'!C160</f>
        <v/>
      </c>
      <c r="D160" s="8" t="str">
        <f>'Comercial Import'!D160</f>
        <v/>
      </c>
      <c r="E160" s="7" t="str">
        <f>'Comercial Import'!E160</f>
        <v/>
      </c>
      <c r="F160" s="7" t="str">
        <f>'Comercial Import'!F160</f>
        <v/>
      </c>
      <c r="G160" s="7" t="str">
        <f>'Comercial Import'!G160</f>
        <v/>
      </c>
      <c r="H160" s="7" t="str">
        <f>'Comercial Import'!H160</f>
        <v/>
      </c>
      <c r="I160" s="7" t="str">
        <f>'Comercial Import'!I160</f>
        <v/>
      </c>
      <c r="J160" s="7" t="str">
        <f>'Comercial Import'!J160</f>
        <v/>
      </c>
      <c r="K160" s="7" t="str">
        <f>'Comercial Import'!K160</f>
        <v/>
      </c>
      <c r="L160" s="7" t="str">
        <f>'Comercial Import'!L160</f>
        <v/>
      </c>
      <c r="M160" s="7" t="str">
        <f>'Comercial Import'!M160</f>
        <v/>
      </c>
      <c r="N160" s="7" t="str">
        <f>'Comercial Import'!N160</f>
        <v/>
      </c>
      <c r="O160" s="7" t="str">
        <f>'Comercial Import'!O160</f>
        <v/>
      </c>
      <c r="P160" s="7" t="str">
        <f>'Comercial Import'!P160</f>
        <v/>
      </c>
      <c r="Q160" s="19" t="str">
        <f>'Comercial Import'!Q160</f>
        <v/>
      </c>
    </row>
    <row r="161" ht="15.75" customHeight="1">
      <c r="A161" s="7" t="str">
        <f>'Comercial Import'!A161</f>
        <v/>
      </c>
      <c r="B161" s="7" t="str">
        <f>'Comercial Import'!B161</f>
        <v/>
      </c>
      <c r="C161" s="7" t="str">
        <f>'Comercial Import'!C161</f>
        <v/>
      </c>
      <c r="D161" s="8" t="str">
        <f>'Comercial Import'!D161</f>
        <v/>
      </c>
      <c r="E161" s="7" t="str">
        <f>'Comercial Import'!E161</f>
        <v/>
      </c>
      <c r="F161" s="7" t="str">
        <f>'Comercial Import'!F161</f>
        <v/>
      </c>
      <c r="G161" s="7" t="str">
        <f>'Comercial Import'!G161</f>
        <v/>
      </c>
      <c r="H161" s="7" t="str">
        <f>'Comercial Import'!H161</f>
        <v/>
      </c>
      <c r="I161" s="7" t="str">
        <f>'Comercial Import'!I161</f>
        <v/>
      </c>
      <c r="J161" s="7" t="str">
        <f>'Comercial Import'!J161</f>
        <v/>
      </c>
      <c r="K161" s="7" t="str">
        <f>'Comercial Import'!K161</f>
        <v/>
      </c>
      <c r="L161" s="7" t="str">
        <f>'Comercial Import'!L161</f>
        <v/>
      </c>
      <c r="M161" s="7" t="str">
        <f>'Comercial Import'!M161</f>
        <v/>
      </c>
      <c r="N161" s="7" t="str">
        <f>'Comercial Import'!N161</f>
        <v/>
      </c>
      <c r="O161" s="7" t="str">
        <f>'Comercial Import'!O161</f>
        <v/>
      </c>
      <c r="P161" s="7" t="str">
        <f>'Comercial Import'!P161</f>
        <v/>
      </c>
      <c r="Q161" s="19" t="str">
        <f>'Comercial Import'!Q161</f>
        <v/>
      </c>
    </row>
    <row r="162" ht="15.75" customHeight="1">
      <c r="A162" s="7" t="str">
        <f>'Comercial Import'!A162</f>
        <v/>
      </c>
      <c r="B162" s="7" t="str">
        <f>'Comercial Import'!B162</f>
        <v/>
      </c>
      <c r="C162" s="7" t="str">
        <f>'Comercial Import'!C162</f>
        <v/>
      </c>
      <c r="D162" s="8" t="str">
        <f>'Comercial Import'!D162</f>
        <v/>
      </c>
      <c r="E162" s="7" t="str">
        <f>'Comercial Import'!E162</f>
        <v/>
      </c>
      <c r="F162" s="7" t="str">
        <f>'Comercial Import'!F162</f>
        <v/>
      </c>
      <c r="G162" s="7" t="str">
        <f>'Comercial Import'!G162</f>
        <v/>
      </c>
      <c r="H162" s="7" t="str">
        <f>'Comercial Import'!H162</f>
        <v/>
      </c>
      <c r="I162" s="7" t="str">
        <f>'Comercial Import'!I162</f>
        <v/>
      </c>
      <c r="J162" s="7" t="str">
        <f>'Comercial Import'!J162</f>
        <v/>
      </c>
      <c r="K162" s="7" t="str">
        <f>'Comercial Import'!K162</f>
        <v/>
      </c>
      <c r="L162" s="7" t="str">
        <f>'Comercial Import'!L162</f>
        <v/>
      </c>
      <c r="M162" s="7" t="str">
        <f>'Comercial Import'!M162</f>
        <v/>
      </c>
      <c r="N162" s="7" t="str">
        <f>'Comercial Import'!N162</f>
        <v/>
      </c>
      <c r="O162" s="7" t="str">
        <f>'Comercial Import'!O162</f>
        <v/>
      </c>
      <c r="P162" s="7" t="str">
        <f>'Comercial Import'!P162</f>
        <v/>
      </c>
      <c r="Q162" s="19" t="str">
        <f>'Comercial Import'!Q162</f>
        <v/>
      </c>
    </row>
    <row r="163" ht="15.75" customHeight="1">
      <c r="A163" s="7" t="str">
        <f>'Comercial Import'!A163</f>
        <v/>
      </c>
      <c r="B163" s="7" t="str">
        <f>'Comercial Import'!B163</f>
        <v/>
      </c>
      <c r="C163" s="7" t="str">
        <f>'Comercial Import'!C163</f>
        <v/>
      </c>
      <c r="D163" s="8" t="str">
        <f>'Comercial Import'!D163</f>
        <v/>
      </c>
      <c r="E163" s="7" t="str">
        <f>'Comercial Import'!E163</f>
        <v/>
      </c>
      <c r="F163" s="7" t="str">
        <f>'Comercial Import'!F163</f>
        <v/>
      </c>
      <c r="G163" s="7" t="str">
        <f>'Comercial Import'!G163</f>
        <v/>
      </c>
      <c r="H163" s="7" t="str">
        <f>'Comercial Import'!H163</f>
        <v/>
      </c>
      <c r="I163" s="7" t="str">
        <f>'Comercial Import'!I163</f>
        <v/>
      </c>
      <c r="J163" s="7" t="str">
        <f>'Comercial Import'!J163</f>
        <v/>
      </c>
      <c r="K163" s="7" t="str">
        <f>'Comercial Import'!K163</f>
        <v/>
      </c>
      <c r="L163" s="7" t="str">
        <f>'Comercial Import'!L163</f>
        <v/>
      </c>
      <c r="M163" s="7" t="str">
        <f>'Comercial Import'!M163</f>
        <v/>
      </c>
      <c r="N163" s="7" t="str">
        <f>'Comercial Import'!N163</f>
        <v/>
      </c>
      <c r="O163" s="7" t="str">
        <f>'Comercial Import'!O163</f>
        <v/>
      </c>
      <c r="P163" s="7" t="str">
        <f>'Comercial Import'!P163</f>
        <v/>
      </c>
      <c r="Q163" s="19" t="str">
        <f>'Comercial Import'!Q163</f>
        <v/>
      </c>
    </row>
    <row r="164" ht="15.75" customHeight="1">
      <c r="A164" s="7" t="str">
        <f>'Comercial Import'!A164</f>
        <v/>
      </c>
      <c r="B164" s="7" t="str">
        <f>'Comercial Import'!B164</f>
        <v/>
      </c>
      <c r="C164" s="7" t="str">
        <f>'Comercial Import'!C164</f>
        <v/>
      </c>
      <c r="D164" s="8" t="str">
        <f>'Comercial Import'!D164</f>
        <v/>
      </c>
      <c r="E164" s="7" t="str">
        <f>'Comercial Import'!E164</f>
        <v/>
      </c>
      <c r="F164" s="7" t="str">
        <f>'Comercial Import'!F164</f>
        <v/>
      </c>
      <c r="G164" s="7" t="str">
        <f>'Comercial Import'!G164</f>
        <v/>
      </c>
      <c r="H164" s="7" t="str">
        <f>'Comercial Import'!H164</f>
        <v/>
      </c>
      <c r="I164" s="7" t="str">
        <f>'Comercial Import'!I164</f>
        <v/>
      </c>
      <c r="J164" s="7" t="str">
        <f>'Comercial Import'!J164</f>
        <v/>
      </c>
      <c r="K164" s="7" t="str">
        <f>'Comercial Import'!K164</f>
        <v/>
      </c>
      <c r="L164" s="7" t="str">
        <f>'Comercial Import'!L164</f>
        <v/>
      </c>
      <c r="M164" s="7" t="str">
        <f>'Comercial Import'!M164</f>
        <v/>
      </c>
      <c r="N164" s="7" t="str">
        <f>'Comercial Import'!N164</f>
        <v/>
      </c>
      <c r="O164" s="7" t="str">
        <f>'Comercial Import'!O164</f>
        <v/>
      </c>
      <c r="P164" s="7" t="str">
        <f>'Comercial Import'!P164</f>
        <v/>
      </c>
      <c r="Q164" s="19" t="str">
        <f>'Comercial Import'!Q164</f>
        <v/>
      </c>
    </row>
    <row r="165" ht="15.75" customHeight="1">
      <c r="A165" s="7" t="str">
        <f>'Comercial Import'!A165</f>
        <v/>
      </c>
      <c r="B165" s="7" t="str">
        <f>'Comercial Import'!B165</f>
        <v/>
      </c>
      <c r="C165" s="7" t="str">
        <f>'Comercial Import'!C165</f>
        <v/>
      </c>
      <c r="D165" s="8" t="str">
        <f>'Comercial Import'!D165</f>
        <v/>
      </c>
      <c r="E165" s="7" t="str">
        <f>'Comercial Import'!E165</f>
        <v/>
      </c>
      <c r="F165" s="7" t="str">
        <f>'Comercial Import'!F165</f>
        <v/>
      </c>
      <c r="G165" s="7" t="str">
        <f>'Comercial Import'!G165</f>
        <v/>
      </c>
      <c r="H165" s="7" t="str">
        <f>'Comercial Import'!H165</f>
        <v/>
      </c>
      <c r="I165" s="7" t="str">
        <f>'Comercial Import'!I165</f>
        <v/>
      </c>
      <c r="J165" s="7" t="str">
        <f>'Comercial Import'!J165</f>
        <v/>
      </c>
      <c r="K165" s="7" t="str">
        <f>'Comercial Import'!K165</f>
        <v/>
      </c>
      <c r="L165" s="7" t="str">
        <f>'Comercial Import'!L165</f>
        <v/>
      </c>
      <c r="M165" s="7" t="str">
        <f>'Comercial Import'!M165</f>
        <v/>
      </c>
      <c r="N165" s="7" t="str">
        <f>'Comercial Import'!N165</f>
        <v/>
      </c>
      <c r="O165" s="7" t="str">
        <f>'Comercial Import'!O165</f>
        <v/>
      </c>
      <c r="P165" s="7" t="str">
        <f>'Comercial Import'!P165</f>
        <v/>
      </c>
      <c r="Q165" s="19" t="str">
        <f>'Comercial Import'!Q165</f>
        <v/>
      </c>
    </row>
    <row r="166" ht="15.75" customHeight="1">
      <c r="A166" s="7" t="str">
        <f>'Comercial Import'!A166</f>
        <v/>
      </c>
      <c r="B166" s="7" t="str">
        <f>'Comercial Import'!B166</f>
        <v/>
      </c>
      <c r="C166" s="7" t="str">
        <f>'Comercial Import'!C166</f>
        <v/>
      </c>
      <c r="D166" s="8" t="str">
        <f>'Comercial Import'!D166</f>
        <v/>
      </c>
      <c r="E166" s="7" t="str">
        <f>'Comercial Import'!E166</f>
        <v/>
      </c>
      <c r="F166" s="7" t="str">
        <f>'Comercial Import'!F166</f>
        <v/>
      </c>
      <c r="G166" s="7" t="str">
        <f>'Comercial Import'!G166</f>
        <v/>
      </c>
      <c r="H166" s="7" t="str">
        <f>'Comercial Import'!H166</f>
        <v/>
      </c>
      <c r="I166" s="7" t="str">
        <f>'Comercial Import'!I166</f>
        <v/>
      </c>
      <c r="J166" s="7" t="str">
        <f>'Comercial Import'!J166</f>
        <v/>
      </c>
      <c r="K166" s="7" t="str">
        <f>'Comercial Import'!K166</f>
        <v/>
      </c>
      <c r="L166" s="7" t="str">
        <f>'Comercial Import'!L166</f>
        <v/>
      </c>
      <c r="M166" s="7" t="str">
        <f>'Comercial Import'!M166</f>
        <v/>
      </c>
      <c r="N166" s="7" t="str">
        <f>'Comercial Import'!N166</f>
        <v/>
      </c>
      <c r="O166" s="7" t="str">
        <f>'Comercial Import'!O166</f>
        <v/>
      </c>
      <c r="P166" s="7" t="str">
        <f>'Comercial Import'!P166</f>
        <v/>
      </c>
      <c r="Q166" s="19" t="str">
        <f>'Comercial Import'!Q166</f>
        <v/>
      </c>
    </row>
    <row r="167" ht="15.75" customHeight="1">
      <c r="A167" s="7" t="str">
        <f>'Comercial Import'!A167</f>
        <v/>
      </c>
      <c r="B167" s="7" t="str">
        <f>'Comercial Import'!B167</f>
        <v/>
      </c>
      <c r="C167" s="7" t="str">
        <f>'Comercial Import'!C167</f>
        <v/>
      </c>
      <c r="D167" s="8" t="str">
        <f>'Comercial Import'!D167</f>
        <v/>
      </c>
      <c r="E167" s="7" t="str">
        <f>'Comercial Import'!E167</f>
        <v/>
      </c>
      <c r="F167" s="7" t="str">
        <f>'Comercial Import'!F167</f>
        <v/>
      </c>
      <c r="G167" s="7" t="str">
        <f>'Comercial Import'!G167</f>
        <v/>
      </c>
      <c r="H167" s="7" t="str">
        <f>'Comercial Import'!H167</f>
        <v/>
      </c>
      <c r="I167" s="7" t="str">
        <f>'Comercial Import'!I167</f>
        <v/>
      </c>
      <c r="J167" s="7" t="str">
        <f>'Comercial Import'!J167</f>
        <v/>
      </c>
      <c r="K167" s="7" t="str">
        <f>'Comercial Import'!K167</f>
        <v/>
      </c>
      <c r="L167" s="7" t="str">
        <f>'Comercial Import'!L167</f>
        <v/>
      </c>
      <c r="M167" s="7" t="str">
        <f>'Comercial Import'!M167</f>
        <v/>
      </c>
      <c r="N167" s="7" t="str">
        <f>'Comercial Import'!N167</f>
        <v/>
      </c>
      <c r="O167" s="7" t="str">
        <f>'Comercial Import'!O167</f>
        <v/>
      </c>
      <c r="P167" s="7" t="str">
        <f>'Comercial Import'!P167</f>
        <v/>
      </c>
      <c r="Q167" s="19" t="str">
        <f>'Comercial Import'!Q167</f>
        <v/>
      </c>
    </row>
    <row r="168" ht="15.75" customHeight="1">
      <c r="A168" s="7" t="str">
        <f>'Comercial Import'!A168</f>
        <v/>
      </c>
      <c r="B168" s="7" t="str">
        <f>'Comercial Import'!B168</f>
        <v/>
      </c>
      <c r="C168" s="7" t="str">
        <f>'Comercial Import'!C168</f>
        <v/>
      </c>
      <c r="D168" s="8" t="str">
        <f>'Comercial Import'!D168</f>
        <v/>
      </c>
      <c r="E168" s="7" t="str">
        <f>'Comercial Import'!E168</f>
        <v/>
      </c>
      <c r="F168" s="7" t="str">
        <f>'Comercial Import'!F168</f>
        <v/>
      </c>
      <c r="G168" s="7" t="str">
        <f>'Comercial Import'!G168</f>
        <v/>
      </c>
      <c r="H168" s="7" t="str">
        <f>'Comercial Import'!H168</f>
        <v/>
      </c>
      <c r="I168" s="7" t="str">
        <f>'Comercial Import'!I168</f>
        <v/>
      </c>
      <c r="J168" s="7" t="str">
        <f>'Comercial Import'!J168</f>
        <v/>
      </c>
      <c r="K168" s="7" t="str">
        <f>'Comercial Import'!K168</f>
        <v/>
      </c>
      <c r="L168" s="7" t="str">
        <f>'Comercial Import'!L168</f>
        <v/>
      </c>
      <c r="M168" s="7" t="str">
        <f>'Comercial Import'!M168</f>
        <v/>
      </c>
      <c r="N168" s="7" t="str">
        <f>'Comercial Import'!N168</f>
        <v/>
      </c>
      <c r="O168" s="7" t="str">
        <f>'Comercial Import'!O168</f>
        <v/>
      </c>
      <c r="P168" s="7" t="str">
        <f>'Comercial Import'!P168</f>
        <v/>
      </c>
      <c r="Q168" s="19" t="str">
        <f>'Comercial Import'!Q168</f>
        <v/>
      </c>
    </row>
    <row r="169" ht="15.75" customHeight="1">
      <c r="A169" s="7" t="str">
        <f>'Comercial Import'!A169</f>
        <v/>
      </c>
      <c r="B169" s="7" t="str">
        <f>'Comercial Import'!B169</f>
        <v/>
      </c>
      <c r="C169" s="7" t="str">
        <f>'Comercial Import'!C169</f>
        <v/>
      </c>
      <c r="D169" s="8" t="str">
        <f>'Comercial Import'!D169</f>
        <v/>
      </c>
      <c r="E169" s="7" t="str">
        <f>'Comercial Import'!E169</f>
        <v/>
      </c>
      <c r="F169" s="7" t="str">
        <f>'Comercial Import'!F169</f>
        <v/>
      </c>
      <c r="G169" s="7" t="str">
        <f>'Comercial Import'!G169</f>
        <v/>
      </c>
      <c r="H169" s="7" t="str">
        <f>'Comercial Import'!H169</f>
        <v/>
      </c>
      <c r="I169" s="7" t="str">
        <f>'Comercial Import'!I169</f>
        <v/>
      </c>
      <c r="J169" s="7" t="str">
        <f>'Comercial Import'!J169</f>
        <v/>
      </c>
      <c r="K169" s="7" t="str">
        <f>'Comercial Import'!K169</f>
        <v/>
      </c>
      <c r="L169" s="7" t="str">
        <f>'Comercial Import'!L169</f>
        <v/>
      </c>
      <c r="M169" s="7" t="str">
        <f>'Comercial Import'!M169</f>
        <v/>
      </c>
      <c r="N169" s="7" t="str">
        <f>'Comercial Import'!N169</f>
        <v/>
      </c>
      <c r="O169" s="7" t="str">
        <f>'Comercial Import'!O169</f>
        <v/>
      </c>
      <c r="P169" s="7" t="str">
        <f>'Comercial Import'!P169</f>
        <v/>
      </c>
      <c r="Q169" s="19" t="str">
        <f>'Comercial Import'!Q169</f>
        <v/>
      </c>
    </row>
    <row r="170" ht="15.75" customHeight="1">
      <c r="A170" s="7" t="str">
        <f>'Comercial Import'!A170</f>
        <v/>
      </c>
      <c r="B170" s="7" t="str">
        <f>'Comercial Import'!B170</f>
        <v/>
      </c>
      <c r="C170" s="7" t="str">
        <f>'Comercial Import'!C170</f>
        <v/>
      </c>
      <c r="D170" s="8" t="str">
        <f>'Comercial Import'!D170</f>
        <v/>
      </c>
      <c r="E170" s="7" t="str">
        <f>'Comercial Import'!E170</f>
        <v/>
      </c>
      <c r="F170" s="7" t="str">
        <f>'Comercial Import'!F170</f>
        <v/>
      </c>
      <c r="G170" s="7" t="str">
        <f>'Comercial Import'!G170</f>
        <v/>
      </c>
      <c r="H170" s="7" t="str">
        <f>'Comercial Import'!H170</f>
        <v/>
      </c>
      <c r="I170" s="7" t="str">
        <f>'Comercial Import'!I170</f>
        <v/>
      </c>
      <c r="J170" s="7" t="str">
        <f>'Comercial Import'!J170</f>
        <v/>
      </c>
      <c r="K170" s="7" t="str">
        <f>'Comercial Import'!K170</f>
        <v/>
      </c>
      <c r="L170" s="7" t="str">
        <f>'Comercial Import'!L170</f>
        <v/>
      </c>
      <c r="M170" s="7" t="str">
        <f>'Comercial Import'!M170</f>
        <v/>
      </c>
      <c r="N170" s="7" t="str">
        <f>'Comercial Import'!N170</f>
        <v/>
      </c>
      <c r="O170" s="7" t="str">
        <f>'Comercial Import'!O170</f>
        <v/>
      </c>
      <c r="P170" s="7" t="str">
        <f>'Comercial Import'!P170</f>
        <v/>
      </c>
      <c r="Q170" s="19" t="str">
        <f>'Comercial Import'!Q170</f>
        <v/>
      </c>
    </row>
    <row r="171" ht="15.75" customHeight="1">
      <c r="A171" s="7" t="str">
        <f>'Comercial Import'!A171</f>
        <v/>
      </c>
      <c r="B171" s="7" t="str">
        <f>'Comercial Import'!B171</f>
        <v/>
      </c>
      <c r="C171" s="7" t="str">
        <f>'Comercial Import'!C171</f>
        <v/>
      </c>
      <c r="D171" s="8" t="str">
        <f>'Comercial Import'!D171</f>
        <v/>
      </c>
      <c r="E171" s="7" t="str">
        <f>'Comercial Import'!E171</f>
        <v/>
      </c>
      <c r="F171" s="7" t="str">
        <f>'Comercial Import'!F171</f>
        <v/>
      </c>
      <c r="G171" s="7" t="str">
        <f>'Comercial Import'!G171</f>
        <v/>
      </c>
      <c r="H171" s="7" t="str">
        <f>'Comercial Import'!H171</f>
        <v/>
      </c>
      <c r="I171" s="7" t="str">
        <f>'Comercial Import'!I171</f>
        <v/>
      </c>
      <c r="J171" s="7" t="str">
        <f>'Comercial Import'!J171</f>
        <v/>
      </c>
      <c r="K171" s="7" t="str">
        <f>'Comercial Import'!K171</f>
        <v/>
      </c>
      <c r="L171" s="7" t="str">
        <f>'Comercial Import'!L171</f>
        <v/>
      </c>
      <c r="M171" s="7" t="str">
        <f>'Comercial Import'!M171</f>
        <v/>
      </c>
      <c r="N171" s="7" t="str">
        <f>'Comercial Import'!N171</f>
        <v/>
      </c>
      <c r="O171" s="7" t="str">
        <f>'Comercial Import'!O171</f>
        <v/>
      </c>
      <c r="P171" s="7" t="str">
        <f>'Comercial Import'!P171</f>
        <v/>
      </c>
      <c r="Q171" s="19" t="str">
        <f>'Comercial Import'!Q171</f>
        <v/>
      </c>
    </row>
    <row r="172" ht="15.75" customHeight="1">
      <c r="A172" s="7" t="str">
        <f>'Comercial Import'!A172</f>
        <v/>
      </c>
      <c r="B172" s="7" t="str">
        <f>'Comercial Import'!B172</f>
        <v/>
      </c>
      <c r="C172" s="7" t="str">
        <f>'Comercial Import'!C172</f>
        <v/>
      </c>
      <c r="D172" s="8" t="str">
        <f>'Comercial Import'!D172</f>
        <v/>
      </c>
      <c r="E172" s="7" t="str">
        <f>'Comercial Import'!E172</f>
        <v/>
      </c>
      <c r="F172" s="7" t="str">
        <f>'Comercial Import'!F172</f>
        <v/>
      </c>
      <c r="G172" s="7" t="str">
        <f>'Comercial Import'!G172</f>
        <v/>
      </c>
      <c r="H172" s="7" t="str">
        <f>'Comercial Import'!H172</f>
        <v/>
      </c>
      <c r="I172" s="7" t="str">
        <f>'Comercial Import'!I172</f>
        <v/>
      </c>
      <c r="J172" s="7" t="str">
        <f>'Comercial Import'!J172</f>
        <v/>
      </c>
      <c r="K172" s="7" t="str">
        <f>'Comercial Import'!K172</f>
        <v/>
      </c>
      <c r="L172" s="7" t="str">
        <f>'Comercial Import'!L172</f>
        <v/>
      </c>
      <c r="M172" s="7" t="str">
        <f>'Comercial Import'!M172</f>
        <v/>
      </c>
      <c r="N172" s="7" t="str">
        <f>'Comercial Import'!N172</f>
        <v/>
      </c>
      <c r="O172" s="7" t="str">
        <f>'Comercial Import'!O172</f>
        <v/>
      </c>
      <c r="P172" s="7" t="str">
        <f>'Comercial Import'!P172</f>
        <v/>
      </c>
      <c r="Q172" s="19" t="str">
        <f>'Comercial Import'!Q172</f>
        <v/>
      </c>
    </row>
    <row r="173" ht="15.75" customHeight="1">
      <c r="A173" s="7" t="str">
        <f>'Comercial Import'!A173</f>
        <v/>
      </c>
      <c r="B173" s="7" t="str">
        <f>'Comercial Import'!B173</f>
        <v/>
      </c>
      <c r="C173" s="7" t="str">
        <f>'Comercial Import'!C173</f>
        <v/>
      </c>
      <c r="D173" s="8" t="str">
        <f>'Comercial Import'!D173</f>
        <v/>
      </c>
      <c r="E173" s="7" t="str">
        <f>'Comercial Import'!E173</f>
        <v/>
      </c>
      <c r="F173" s="7" t="str">
        <f>'Comercial Import'!F173</f>
        <v/>
      </c>
      <c r="G173" s="7" t="str">
        <f>'Comercial Import'!G173</f>
        <v/>
      </c>
      <c r="H173" s="7" t="str">
        <f>'Comercial Import'!H173</f>
        <v/>
      </c>
      <c r="I173" s="7" t="str">
        <f>'Comercial Import'!I173</f>
        <v/>
      </c>
      <c r="J173" s="7" t="str">
        <f>'Comercial Import'!J173</f>
        <v/>
      </c>
      <c r="K173" s="7" t="str">
        <f>'Comercial Import'!K173</f>
        <v/>
      </c>
      <c r="L173" s="7" t="str">
        <f>'Comercial Import'!L173</f>
        <v/>
      </c>
      <c r="M173" s="7" t="str">
        <f>'Comercial Import'!M173</f>
        <v/>
      </c>
      <c r="N173" s="7" t="str">
        <f>'Comercial Import'!N173</f>
        <v/>
      </c>
      <c r="O173" s="7" t="str">
        <f>'Comercial Import'!O173</f>
        <v/>
      </c>
      <c r="P173" s="7" t="str">
        <f>'Comercial Import'!P173</f>
        <v/>
      </c>
      <c r="Q173" s="19" t="str">
        <f>'Comercial Import'!Q173</f>
        <v/>
      </c>
    </row>
    <row r="174" ht="15.75" customHeight="1">
      <c r="A174" s="7" t="str">
        <f>'Comercial Import'!A174</f>
        <v/>
      </c>
      <c r="B174" s="7" t="str">
        <f>'Comercial Import'!B174</f>
        <v/>
      </c>
      <c r="C174" s="7" t="str">
        <f>'Comercial Import'!C174</f>
        <v/>
      </c>
      <c r="D174" s="8" t="str">
        <f>'Comercial Import'!D174</f>
        <v/>
      </c>
      <c r="E174" s="7" t="str">
        <f>'Comercial Import'!E174</f>
        <v/>
      </c>
      <c r="F174" s="7" t="str">
        <f>'Comercial Import'!F174</f>
        <v/>
      </c>
      <c r="G174" s="7" t="str">
        <f>'Comercial Import'!G174</f>
        <v/>
      </c>
      <c r="H174" s="7" t="str">
        <f>'Comercial Import'!H174</f>
        <v/>
      </c>
      <c r="I174" s="7" t="str">
        <f>'Comercial Import'!I174</f>
        <v/>
      </c>
      <c r="J174" s="7" t="str">
        <f>'Comercial Import'!J174</f>
        <v/>
      </c>
      <c r="K174" s="7" t="str">
        <f>'Comercial Import'!K174</f>
        <v/>
      </c>
      <c r="L174" s="7" t="str">
        <f>'Comercial Import'!L174</f>
        <v/>
      </c>
      <c r="M174" s="7" t="str">
        <f>'Comercial Import'!M174</f>
        <v/>
      </c>
      <c r="N174" s="7" t="str">
        <f>'Comercial Import'!N174</f>
        <v/>
      </c>
      <c r="O174" s="7" t="str">
        <f>'Comercial Import'!O174</f>
        <v/>
      </c>
      <c r="P174" s="7" t="str">
        <f>'Comercial Import'!P174</f>
        <v/>
      </c>
      <c r="Q174" s="19" t="str">
        <f>'Comercial Import'!Q174</f>
        <v/>
      </c>
    </row>
    <row r="175" ht="15.75" customHeight="1">
      <c r="A175" s="7" t="str">
        <f>'Comercial Import'!A175</f>
        <v/>
      </c>
      <c r="B175" s="7" t="str">
        <f>'Comercial Import'!B175</f>
        <v/>
      </c>
      <c r="C175" s="7" t="str">
        <f>'Comercial Import'!C175</f>
        <v/>
      </c>
      <c r="D175" s="8" t="str">
        <f>'Comercial Import'!D175</f>
        <v/>
      </c>
      <c r="E175" s="7" t="str">
        <f>'Comercial Import'!E175</f>
        <v/>
      </c>
      <c r="F175" s="7" t="str">
        <f>'Comercial Import'!F175</f>
        <v/>
      </c>
      <c r="G175" s="7" t="str">
        <f>'Comercial Import'!G175</f>
        <v/>
      </c>
      <c r="H175" s="7" t="str">
        <f>'Comercial Import'!H175</f>
        <v/>
      </c>
      <c r="I175" s="7" t="str">
        <f>'Comercial Import'!I175</f>
        <v/>
      </c>
      <c r="J175" s="7" t="str">
        <f>'Comercial Import'!J175</f>
        <v/>
      </c>
      <c r="K175" s="7" t="str">
        <f>'Comercial Import'!K175</f>
        <v/>
      </c>
      <c r="L175" s="7" t="str">
        <f>'Comercial Import'!L175</f>
        <v/>
      </c>
      <c r="M175" s="7" t="str">
        <f>'Comercial Import'!M175</f>
        <v/>
      </c>
      <c r="N175" s="7" t="str">
        <f>'Comercial Import'!N175</f>
        <v/>
      </c>
      <c r="O175" s="7" t="str">
        <f>'Comercial Import'!O175</f>
        <v/>
      </c>
      <c r="P175" s="7" t="str">
        <f>'Comercial Import'!P175</f>
        <v/>
      </c>
      <c r="Q175" s="19" t="str">
        <f>'Comercial Import'!Q175</f>
        <v/>
      </c>
    </row>
    <row r="176" ht="15.75" customHeight="1">
      <c r="A176" s="7" t="str">
        <f>'Comercial Import'!A176</f>
        <v/>
      </c>
      <c r="B176" s="7" t="str">
        <f>'Comercial Import'!B176</f>
        <v/>
      </c>
      <c r="C176" s="7" t="str">
        <f>'Comercial Import'!C176</f>
        <v/>
      </c>
      <c r="D176" s="8" t="str">
        <f>'Comercial Import'!D176</f>
        <v/>
      </c>
      <c r="E176" s="7" t="str">
        <f>'Comercial Import'!E176</f>
        <v/>
      </c>
      <c r="F176" s="7" t="str">
        <f>'Comercial Import'!F176</f>
        <v/>
      </c>
      <c r="G176" s="7" t="str">
        <f>'Comercial Import'!G176</f>
        <v/>
      </c>
      <c r="H176" s="7" t="str">
        <f>'Comercial Import'!H176</f>
        <v/>
      </c>
      <c r="I176" s="7" t="str">
        <f>'Comercial Import'!I176</f>
        <v/>
      </c>
      <c r="J176" s="7" t="str">
        <f>'Comercial Import'!J176</f>
        <v/>
      </c>
      <c r="K176" s="7" t="str">
        <f>'Comercial Import'!K176</f>
        <v/>
      </c>
      <c r="L176" s="7" t="str">
        <f>'Comercial Import'!L176</f>
        <v/>
      </c>
      <c r="M176" s="7" t="str">
        <f>'Comercial Import'!M176</f>
        <v/>
      </c>
      <c r="N176" s="7" t="str">
        <f>'Comercial Import'!N176</f>
        <v/>
      </c>
      <c r="O176" s="7" t="str">
        <f>'Comercial Import'!O176</f>
        <v/>
      </c>
      <c r="P176" s="7" t="str">
        <f>'Comercial Import'!P176</f>
        <v/>
      </c>
      <c r="Q176" s="19" t="str">
        <f>'Comercial Import'!Q176</f>
        <v/>
      </c>
    </row>
    <row r="177" ht="15.75" customHeight="1">
      <c r="A177" s="7" t="str">
        <f>'Comercial Import'!A177</f>
        <v/>
      </c>
      <c r="B177" s="7" t="str">
        <f>'Comercial Import'!B177</f>
        <v/>
      </c>
      <c r="C177" s="7" t="str">
        <f>'Comercial Import'!C177</f>
        <v/>
      </c>
      <c r="D177" s="8" t="str">
        <f>'Comercial Import'!D177</f>
        <v/>
      </c>
      <c r="E177" s="7" t="str">
        <f>'Comercial Import'!E177</f>
        <v/>
      </c>
      <c r="F177" s="7" t="str">
        <f>'Comercial Import'!F177</f>
        <v/>
      </c>
      <c r="G177" s="7" t="str">
        <f>'Comercial Import'!G177</f>
        <v/>
      </c>
      <c r="H177" s="7" t="str">
        <f>'Comercial Import'!H177</f>
        <v/>
      </c>
      <c r="I177" s="7" t="str">
        <f>'Comercial Import'!I177</f>
        <v/>
      </c>
      <c r="J177" s="7" t="str">
        <f>'Comercial Import'!J177</f>
        <v/>
      </c>
      <c r="K177" s="7" t="str">
        <f>'Comercial Import'!K177</f>
        <v/>
      </c>
      <c r="L177" s="7" t="str">
        <f>'Comercial Import'!L177</f>
        <v/>
      </c>
      <c r="M177" s="7" t="str">
        <f>'Comercial Import'!M177</f>
        <v/>
      </c>
      <c r="N177" s="7" t="str">
        <f>'Comercial Import'!N177</f>
        <v/>
      </c>
      <c r="O177" s="7" t="str">
        <f>'Comercial Import'!O177</f>
        <v/>
      </c>
      <c r="P177" s="7" t="str">
        <f>'Comercial Import'!P177</f>
        <v/>
      </c>
      <c r="Q177" s="19" t="str">
        <f>'Comercial Import'!Q177</f>
        <v/>
      </c>
    </row>
    <row r="178" ht="15.75" customHeight="1">
      <c r="A178" s="7" t="str">
        <f>'Comercial Import'!A178</f>
        <v/>
      </c>
      <c r="B178" s="7" t="str">
        <f>'Comercial Import'!B178</f>
        <v/>
      </c>
      <c r="C178" s="7" t="str">
        <f>'Comercial Import'!C178</f>
        <v/>
      </c>
      <c r="D178" s="8" t="str">
        <f>'Comercial Import'!D178</f>
        <v/>
      </c>
      <c r="E178" s="7" t="str">
        <f>'Comercial Import'!E178</f>
        <v/>
      </c>
      <c r="F178" s="7" t="str">
        <f>'Comercial Import'!F178</f>
        <v/>
      </c>
      <c r="G178" s="7" t="str">
        <f>'Comercial Import'!G178</f>
        <v/>
      </c>
      <c r="H178" s="7" t="str">
        <f>'Comercial Import'!H178</f>
        <v/>
      </c>
      <c r="I178" s="7" t="str">
        <f>'Comercial Import'!I178</f>
        <v/>
      </c>
      <c r="J178" s="7" t="str">
        <f>'Comercial Import'!J178</f>
        <v/>
      </c>
      <c r="K178" s="7" t="str">
        <f>'Comercial Import'!K178</f>
        <v/>
      </c>
      <c r="L178" s="7" t="str">
        <f>'Comercial Import'!L178</f>
        <v/>
      </c>
      <c r="M178" s="7" t="str">
        <f>'Comercial Import'!M178</f>
        <v/>
      </c>
      <c r="N178" s="7" t="str">
        <f>'Comercial Import'!N178</f>
        <v/>
      </c>
      <c r="O178" s="7" t="str">
        <f>'Comercial Import'!O178</f>
        <v/>
      </c>
      <c r="P178" s="7" t="str">
        <f>'Comercial Import'!P178</f>
        <v/>
      </c>
      <c r="Q178" s="19" t="str">
        <f>'Comercial Import'!Q178</f>
        <v/>
      </c>
    </row>
    <row r="179" ht="15.75" customHeight="1">
      <c r="A179" s="7" t="str">
        <f>'Comercial Import'!A179</f>
        <v/>
      </c>
      <c r="B179" s="7" t="str">
        <f>'Comercial Import'!B179</f>
        <v/>
      </c>
      <c r="C179" s="7" t="str">
        <f>'Comercial Import'!C179</f>
        <v/>
      </c>
      <c r="D179" s="8" t="str">
        <f>'Comercial Import'!D179</f>
        <v/>
      </c>
      <c r="E179" s="7" t="str">
        <f>'Comercial Import'!E179</f>
        <v/>
      </c>
      <c r="F179" s="7" t="str">
        <f>'Comercial Import'!F179</f>
        <v/>
      </c>
      <c r="G179" s="7" t="str">
        <f>'Comercial Import'!G179</f>
        <v/>
      </c>
      <c r="H179" s="7" t="str">
        <f>'Comercial Import'!H179</f>
        <v/>
      </c>
      <c r="I179" s="7" t="str">
        <f>'Comercial Import'!I179</f>
        <v/>
      </c>
      <c r="J179" s="7" t="str">
        <f>'Comercial Import'!J179</f>
        <v/>
      </c>
      <c r="K179" s="7" t="str">
        <f>'Comercial Import'!K179</f>
        <v/>
      </c>
      <c r="L179" s="7" t="str">
        <f>'Comercial Import'!L179</f>
        <v/>
      </c>
      <c r="M179" s="7" t="str">
        <f>'Comercial Import'!M179</f>
        <v/>
      </c>
      <c r="N179" s="7" t="str">
        <f>'Comercial Import'!N179</f>
        <v/>
      </c>
      <c r="O179" s="7" t="str">
        <f>'Comercial Import'!O179</f>
        <v/>
      </c>
      <c r="P179" s="7" t="str">
        <f>'Comercial Import'!P179</f>
        <v/>
      </c>
      <c r="Q179" s="19" t="str">
        <f>'Comercial Import'!Q179</f>
        <v/>
      </c>
    </row>
    <row r="180" ht="15.75" customHeight="1">
      <c r="A180" s="7" t="str">
        <f>'Comercial Import'!A180</f>
        <v/>
      </c>
      <c r="B180" s="7" t="str">
        <f>'Comercial Import'!B180</f>
        <v/>
      </c>
      <c r="C180" s="7" t="str">
        <f>'Comercial Import'!C180</f>
        <v/>
      </c>
      <c r="D180" s="8" t="str">
        <f>'Comercial Import'!D180</f>
        <v/>
      </c>
      <c r="E180" s="7" t="str">
        <f>'Comercial Import'!E180</f>
        <v/>
      </c>
      <c r="F180" s="7" t="str">
        <f>'Comercial Import'!F180</f>
        <v/>
      </c>
      <c r="G180" s="7" t="str">
        <f>'Comercial Import'!G180</f>
        <v/>
      </c>
      <c r="H180" s="7" t="str">
        <f>'Comercial Import'!H180</f>
        <v/>
      </c>
      <c r="I180" s="7" t="str">
        <f>'Comercial Import'!I180</f>
        <v/>
      </c>
      <c r="J180" s="7" t="str">
        <f>'Comercial Import'!J180</f>
        <v/>
      </c>
      <c r="K180" s="7" t="str">
        <f>'Comercial Import'!K180</f>
        <v/>
      </c>
      <c r="L180" s="7" t="str">
        <f>'Comercial Import'!L180</f>
        <v/>
      </c>
      <c r="M180" s="7" t="str">
        <f>'Comercial Import'!M180</f>
        <v/>
      </c>
      <c r="N180" s="7" t="str">
        <f>'Comercial Import'!N180</f>
        <v/>
      </c>
      <c r="O180" s="7" t="str">
        <f>'Comercial Import'!O180</f>
        <v/>
      </c>
      <c r="P180" s="7" t="str">
        <f>'Comercial Import'!P180</f>
        <v/>
      </c>
      <c r="Q180" s="19" t="str">
        <f>'Comercial Import'!Q180</f>
        <v/>
      </c>
    </row>
    <row r="181" ht="15.75" customHeight="1">
      <c r="A181" s="7" t="str">
        <f>'Comercial Import'!A181</f>
        <v/>
      </c>
      <c r="B181" s="7" t="str">
        <f>'Comercial Import'!B181</f>
        <v/>
      </c>
      <c r="C181" s="7" t="str">
        <f>'Comercial Import'!C181</f>
        <v/>
      </c>
      <c r="D181" s="8" t="str">
        <f>'Comercial Import'!D181</f>
        <v/>
      </c>
      <c r="E181" s="7" t="str">
        <f>'Comercial Import'!E181</f>
        <v/>
      </c>
      <c r="F181" s="7" t="str">
        <f>'Comercial Import'!F181</f>
        <v/>
      </c>
      <c r="G181" s="7" t="str">
        <f>'Comercial Import'!G181</f>
        <v/>
      </c>
      <c r="H181" s="7" t="str">
        <f>'Comercial Import'!H181</f>
        <v/>
      </c>
      <c r="I181" s="7" t="str">
        <f>'Comercial Import'!I181</f>
        <v/>
      </c>
      <c r="J181" s="7" t="str">
        <f>'Comercial Import'!J181</f>
        <v/>
      </c>
      <c r="K181" s="7" t="str">
        <f>'Comercial Import'!K181</f>
        <v/>
      </c>
      <c r="L181" s="7" t="str">
        <f>'Comercial Import'!L181</f>
        <v/>
      </c>
      <c r="M181" s="7" t="str">
        <f>'Comercial Import'!M181</f>
        <v/>
      </c>
      <c r="N181" s="7" t="str">
        <f>'Comercial Import'!N181</f>
        <v/>
      </c>
      <c r="O181" s="7" t="str">
        <f>'Comercial Import'!O181</f>
        <v/>
      </c>
      <c r="P181" s="7" t="str">
        <f>'Comercial Import'!P181</f>
        <v/>
      </c>
      <c r="Q181" s="19" t="str">
        <f>'Comercial Import'!Q181</f>
        <v/>
      </c>
    </row>
    <row r="182" ht="15.75" customHeight="1">
      <c r="A182" s="7" t="str">
        <f>'Comercial Import'!A182</f>
        <v/>
      </c>
      <c r="B182" s="7" t="str">
        <f>'Comercial Import'!B182</f>
        <v/>
      </c>
      <c r="C182" s="7" t="str">
        <f>'Comercial Import'!C182</f>
        <v/>
      </c>
      <c r="D182" s="8" t="str">
        <f>'Comercial Import'!D182</f>
        <v/>
      </c>
      <c r="E182" s="7" t="str">
        <f>'Comercial Import'!E182</f>
        <v/>
      </c>
      <c r="F182" s="7" t="str">
        <f>'Comercial Import'!F182</f>
        <v/>
      </c>
      <c r="G182" s="7" t="str">
        <f>'Comercial Import'!G182</f>
        <v/>
      </c>
      <c r="H182" s="7" t="str">
        <f>'Comercial Import'!H182</f>
        <v/>
      </c>
      <c r="I182" s="7" t="str">
        <f>'Comercial Import'!I182</f>
        <v/>
      </c>
      <c r="J182" s="7" t="str">
        <f>'Comercial Import'!J182</f>
        <v/>
      </c>
      <c r="K182" s="7" t="str">
        <f>'Comercial Import'!K182</f>
        <v/>
      </c>
      <c r="L182" s="7" t="str">
        <f>'Comercial Import'!L182</f>
        <v/>
      </c>
      <c r="M182" s="7" t="str">
        <f>'Comercial Import'!M182</f>
        <v/>
      </c>
      <c r="N182" s="7" t="str">
        <f>'Comercial Import'!N182</f>
        <v/>
      </c>
      <c r="O182" s="7" t="str">
        <f>'Comercial Import'!O182</f>
        <v/>
      </c>
      <c r="P182" s="7" t="str">
        <f>'Comercial Import'!P182</f>
        <v/>
      </c>
      <c r="Q182" s="19" t="str">
        <f>'Comercial Import'!Q182</f>
        <v/>
      </c>
    </row>
    <row r="183" ht="15.75" customHeight="1">
      <c r="A183" s="7" t="str">
        <f>'Comercial Import'!A183</f>
        <v/>
      </c>
      <c r="B183" s="7" t="str">
        <f>'Comercial Import'!B183</f>
        <v/>
      </c>
      <c r="C183" s="7" t="str">
        <f>'Comercial Import'!C183</f>
        <v/>
      </c>
      <c r="D183" s="8" t="str">
        <f>'Comercial Import'!D183</f>
        <v/>
      </c>
      <c r="E183" s="7" t="str">
        <f>'Comercial Import'!E183</f>
        <v/>
      </c>
      <c r="F183" s="7" t="str">
        <f>'Comercial Import'!F183</f>
        <v/>
      </c>
      <c r="G183" s="7" t="str">
        <f>'Comercial Import'!G183</f>
        <v/>
      </c>
      <c r="H183" s="7" t="str">
        <f>'Comercial Import'!H183</f>
        <v/>
      </c>
      <c r="I183" s="7" t="str">
        <f>'Comercial Import'!I183</f>
        <v/>
      </c>
      <c r="J183" s="7" t="str">
        <f>'Comercial Import'!J183</f>
        <v/>
      </c>
      <c r="K183" s="7" t="str">
        <f>'Comercial Import'!K183</f>
        <v/>
      </c>
      <c r="L183" s="7" t="str">
        <f>'Comercial Import'!L183</f>
        <v/>
      </c>
      <c r="M183" s="7" t="str">
        <f>'Comercial Import'!M183</f>
        <v/>
      </c>
      <c r="N183" s="7" t="str">
        <f>'Comercial Import'!N183</f>
        <v/>
      </c>
      <c r="O183" s="7" t="str">
        <f>'Comercial Import'!O183</f>
        <v/>
      </c>
      <c r="P183" s="7" t="str">
        <f>'Comercial Import'!P183</f>
        <v/>
      </c>
      <c r="Q183" s="19" t="str">
        <f>'Comercial Import'!Q183</f>
        <v/>
      </c>
    </row>
    <row r="184" ht="15.75" customHeight="1">
      <c r="A184" s="7" t="str">
        <f>'Comercial Import'!A184</f>
        <v/>
      </c>
      <c r="B184" s="7" t="str">
        <f>'Comercial Import'!B184</f>
        <v/>
      </c>
      <c r="C184" s="7" t="str">
        <f>'Comercial Import'!C184</f>
        <v/>
      </c>
      <c r="D184" s="8" t="str">
        <f>'Comercial Import'!D184</f>
        <v/>
      </c>
      <c r="E184" s="7" t="str">
        <f>'Comercial Import'!E184</f>
        <v/>
      </c>
      <c r="F184" s="7" t="str">
        <f>'Comercial Import'!F184</f>
        <v/>
      </c>
      <c r="G184" s="7" t="str">
        <f>'Comercial Import'!G184</f>
        <v/>
      </c>
      <c r="H184" s="7" t="str">
        <f>'Comercial Import'!H184</f>
        <v/>
      </c>
      <c r="I184" s="7" t="str">
        <f>'Comercial Import'!I184</f>
        <v/>
      </c>
      <c r="J184" s="7" t="str">
        <f>'Comercial Import'!J184</f>
        <v/>
      </c>
      <c r="K184" s="7" t="str">
        <f>'Comercial Import'!K184</f>
        <v/>
      </c>
      <c r="L184" s="7" t="str">
        <f>'Comercial Import'!L184</f>
        <v/>
      </c>
      <c r="M184" s="7" t="str">
        <f>'Comercial Import'!M184</f>
        <v/>
      </c>
      <c r="N184" s="7" t="str">
        <f>'Comercial Import'!N184</f>
        <v/>
      </c>
      <c r="O184" s="7" t="str">
        <f>'Comercial Import'!O184</f>
        <v/>
      </c>
      <c r="P184" s="7" t="str">
        <f>'Comercial Import'!P184</f>
        <v/>
      </c>
      <c r="Q184" s="19" t="str">
        <f>'Comercial Import'!Q184</f>
        <v/>
      </c>
    </row>
    <row r="185" ht="15.75" customHeight="1">
      <c r="A185" s="7" t="str">
        <f>'Comercial Import'!A185</f>
        <v/>
      </c>
      <c r="B185" s="7" t="str">
        <f>'Comercial Import'!B185</f>
        <v/>
      </c>
      <c r="C185" s="7" t="str">
        <f>'Comercial Import'!C185</f>
        <v/>
      </c>
      <c r="D185" s="8" t="str">
        <f>'Comercial Import'!D185</f>
        <v/>
      </c>
      <c r="E185" s="7" t="str">
        <f>'Comercial Import'!E185</f>
        <v/>
      </c>
      <c r="F185" s="7" t="str">
        <f>'Comercial Import'!F185</f>
        <v/>
      </c>
      <c r="G185" s="7" t="str">
        <f>'Comercial Import'!G185</f>
        <v/>
      </c>
      <c r="H185" s="7" t="str">
        <f>'Comercial Import'!H185</f>
        <v/>
      </c>
      <c r="I185" s="7" t="str">
        <f>'Comercial Import'!I185</f>
        <v/>
      </c>
      <c r="J185" s="7" t="str">
        <f>'Comercial Import'!J185</f>
        <v/>
      </c>
      <c r="K185" s="7" t="str">
        <f>'Comercial Import'!K185</f>
        <v/>
      </c>
      <c r="L185" s="7" t="str">
        <f>'Comercial Import'!L185</f>
        <v/>
      </c>
      <c r="M185" s="7" t="str">
        <f>'Comercial Import'!M185</f>
        <v/>
      </c>
      <c r="N185" s="7" t="str">
        <f>'Comercial Import'!N185</f>
        <v/>
      </c>
      <c r="O185" s="7" t="str">
        <f>'Comercial Import'!O185</f>
        <v/>
      </c>
      <c r="P185" s="7" t="str">
        <f>'Comercial Import'!P185</f>
        <v/>
      </c>
      <c r="Q185" s="19" t="str">
        <f>'Comercial Import'!Q185</f>
        <v/>
      </c>
    </row>
    <row r="186" ht="15.75" customHeight="1">
      <c r="A186" s="7" t="str">
        <f>'Comercial Import'!A186</f>
        <v/>
      </c>
      <c r="B186" s="7" t="str">
        <f>'Comercial Import'!B186</f>
        <v/>
      </c>
      <c r="C186" s="7" t="str">
        <f>'Comercial Import'!C186</f>
        <v/>
      </c>
      <c r="D186" s="8" t="str">
        <f>'Comercial Import'!D186</f>
        <v/>
      </c>
      <c r="E186" s="7" t="str">
        <f>'Comercial Import'!E186</f>
        <v/>
      </c>
      <c r="F186" s="7" t="str">
        <f>'Comercial Import'!F186</f>
        <v/>
      </c>
      <c r="G186" s="7" t="str">
        <f>'Comercial Import'!G186</f>
        <v/>
      </c>
      <c r="H186" s="7" t="str">
        <f>'Comercial Import'!H186</f>
        <v/>
      </c>
      <c r="I186" s="7" t="str">
        <f>'Comercial Import'!I186</f>
        <v/>
      </c>
      <c r="J186" s="7" t="str">
        <f>'Comercial Import'!J186</f>
        <v/>
      </c>
      <c r="K186" s="7" t="str">
        <f>'Comercial Import'!K186</f>
        <v/>
      </c>
      <c r="L186" s="7" t="str">
        <f>'Comercial Import'!L186</f>
        <v/>
      </c>
      <c r="M186" s="7" t="str">
        <f>'Comercial Import'!M186</f>
        <v/>
      </c>
      <c r="N186" s="7" t="str">
        <f>'Comercial Import'!N186</f>
        <v/>
      </c>
      <c r="O186" s="7" t="str">
        <f>'Comercial Import'!O186</f>
        <v/>
      </c>
      <c r="P186" s="7" t="str">
        <f>'Comercial Import'!P186</f>
        <v/>
      </c>
      <c r="Q186" s="19" t="str">
        <f>'Comercial Import'!Q186</f>
        <v/>
      </c>
    </row>
    <row r="187" ht="15.75" customHeight="1">
      <c r="A187" s="7" t="str">
        <f>'Comercial Import'!A187</f>
        <v/>
      </c>
      <c r="B187" s="7" t="str">
        <f>'Comercial Import'!B187</f>
        <v/>
      </c>
      <c r="C187" s="7" t="str">
        <f>'Comercial Import'!C187</f>
        <v/>
      </c>
      <c r="D187" s="8" t="str">
        <f>'Comercial Import'!D187</f>
        <v/>
      </c>
      <c r="E187" s="7" t="str">
        <f>'Comercial Import'!E187</f>
        <v/>
      </c>
      <c r="F187" s="7" t="str">
        <f>'Comercial Import'!F187</f>
        <v/>
      </c>
      <c r="G187" s="7" t="str">
        <f>'Comercial Import'!G187</f>
        <v/>
      </c>
      <c r="H187" s="7" t="str">
        <f>'Comercial Import'!H187</f>
        <v/>
      </c>
      <c r="I187" s="7" t="str">
        <f>'Comercial Import'!I187</f>
        <v/>
      </c>
      <c r="J187" s="7" t="str">
        <f>'Comercial Import'!J187</f>
        <v/>
      </c>
      <c r="K187" s="7" t="str">
        <f>'Comercial Import'!K187</f>
        <v/>
      </c>
      <c r="L187" s="7" t="str">
        <f>'Comercial Import'!L187</f>
        <v/>
      </c>
      <c r="M187" s="7" t="str">
        <f>'Comercial Import'!M187</f>
        <v/>
      </c>
      <c r="N187" s="7" t="str">
        <f>'Comercial Import'!N187</f>
        <v/>
      </c>
      <c r="O187" s="7" t="str">
        <f>'Comercial Import'!O187</f>
        <v/>
      </c>
      <c r="P187" s="7" t="str">
        <f>'Comercial Import'!P187</f>
        <v/>
      </c>
      <c r="Q187" s="19" t="str">
        <f>'Comercial Import'!Q187</f>
        <v/>
      </c>
    </row>
    <row r="188" ht="15.75" customHeight="1">
      <c r="A188" s="7" t="str">
        <f>'Comercial Import'!A188</f>
        <v/>
      </c>
      <c r="B188" s="7" t="str">
        <f>'Comercial Import'!B188</f>
        <v/>
      </c>
      <c r="C188" s="7" t="str">
        <f>'Comercial Import'!C188</f>
        <v/>
      </c>
      <c r="D188" s="8" t="str">
        <f>'Comercial Import'!D188</f>
        <v/>
      </c>
      <c r="E188" s="7" t="str">
        <f>'Comercial Import'!E188</f>
        <v/>
      </c>
      <c r="F188" s="7" t="str">
        <f>'Comercial Import'!F188</f>
        <v/>
      </c>
      <c r="G188" s="7" t="str">
        <f>'Comercial Import'!G188</f>
        <v/>
      </c>
      <c r="H188" s="7" t="str">
        <f>'Comercial Import'!H188</f>
        <v/>
      </c>
      <c r="I188" s="7" t="str">
        <f>'Comercial Import'!I188</f>
        <v/>
      </c>
      <c r="J188" s="7" t="str">
        <f>'Comercial Import'!J188</f>
        <v/>
      </c>
      <c r="K188" s="7" t="str">
        <f>'Comercial Import'!K188</f>
        <v/>
      </c>
      <c r="L188" s="7" t="str">
        <f>'Comercial Import'!L188</f>
        <v/>
      </c>
      <c r="M188" s="7" t="str">
        <f>'Comercial Import'!M188</f>
        <v/>
      </c>
      <c r="N188" s="7" t="str">
        <f>'Comercial Import'!N188</f>
        <v/>
      </c>
      <c r="O188" s="7" t="str">
        <f>'Comercial Import'!O188</f>
        <v/>
      </c>
      <c r="P188" s="7" t="str">
        <f>'Comercial Import'!P188</f>
        <v/>
      </c>
      <c r="Q188" s="19" t="str">
        <f>'Comercial Import'!Q188</f>
        <v/>
      </c>
    </row>
    <row r="189" ht="15.75" customHeight="1">
      <c r="A189" s="7" t="str">
        <f>'Comercial Import'!A189</f>
        <v/>
      </c>
      <c r="B189" s="7" t="str">
        <f>'Comercial Import'!B189</f>
        <v/>
      </c>
      <c r="C189" s="7" t="str">
        <f>'Comercial Import'!C189</f>
        <v/>
      </c>
      <c r="D189" s="8" t="str">
        <f>'Comercial Import'!D189</f>
        <v/>
      </c>
      <c r="E189" s="7" t="str">
        <f>'Comercial Import'!E189</f>
        <v/>
      </c>
      <c r="F189" s="7" t="str">
        <f>'Comercial Import'!F189</f>
        <v/>
      </c>
      <c r="G189" s="7" t="str">
        <f>'Comercial Import'!G189</f>
        <v/>
      </c>
      <c r="H189" s="7" t="str">
        <f>'Comercial Import'!H189</f>
        <v/>
      </c>
      <c r="I189" s="7" t="str">
        <f>'Comercial Import'!I189</f>
        <v/>
      </c>
      <c r="J189" s="7" t="str">
        <f>'Comercial Import'!J189</f>
        <v/>
      </c>
      <c r="K189" s="7" t="str">
        <f>'Comercial Import'!K189</f>
        <v/>
      </c>
      <c r="L189" s="7" t="str">
        <f>'Comercial Import'!L189</f>
        <v/>
      </c>
      <c r="M189" s="7" t="str">
        <f>'Comercial Import'!M189</f>
        <v/>
      </c>
      <c r="N189" s="7" t="str">
        <f>'Comercial Import'!N189</f>
        <v/>
      </c>
      <c r="O189" s="7" t="str">
        <f>'Comercial Import'!O189</f>
        <v/>
      </c>
      <c r="P189" s="7" t="str">
        <f>'Comercial Import'!P189</f>
        <v/>
      </c>
      <c r="Q189" s="19" t="str">
        <f>'Comercial Import'!Q189</f>
        <v/>
      </c>
    </row>
    <row r="190" ht="15.75" customHeight="1">
      <c r="A190" s="7" t="str">
        <f>'Comercial Import'!A190</f>
        <v/>
      </c>
      <c r="B190" s="7" t="str">
        <f>'Comercial Import'!B190</f>
        <v/>
      </c>
      <c r="C190" s="7" t="str">
        <f>'Comercial Import'!C190</f>
        <v/>
      </c>
      <c r="D190" s="8" t="str">
        <f>'Comercial Import'!D190</f>
        <v/>
      </c>
      <c r="E190" s="7" t="str">
        <f>'Comercial Import'!E190</f>
        <v/>
      </c>
      <c r="F190" s="7" t="str">
        <f>'Comercial Import'!F190</f>
        <v/>
      </c>
      <c r="G190" s="7" t="str">
        <f>'Comercial Import'!G190</f>
        <v/>
      </c>
      <c r="H190" s="7" t="str">
        <f>'Comercial Import'!H190</f>
        <v/>
      </c>
      <c r="I190" s="7" t="str">
        <f>'Comercial Import'!I190</f>
        <v/>
      </c>
      <c r="J190" s="7" t="str">
        <f>'Comercial Import'!J190</f>
        <v/>
      </c>
      <c r="K190" s="7" t="str">
        <f>'Comercial Import'!K190</f>
        <v/>
      </c>
      <c r="L190" s="7" t="str">
        <f>'Comercial Import'!L190</f>
        <v/>
      </c>
      <c r="M190" s="7" t="str">
        <f>'Comercial Import'!M190</f>
        <v/>
      </c>
      <c r="N190" s="7" t="str">
        <f>'Comercial Import'!N190</f>
        <v/>
      </c>
      <c r="O190" s="7" t="str">
        <f>'Comercial Import'!O190</f>
        <v/>
      </c>
      <c r="P190" s="7" t="str">
        <f>'Comercial Import'!P190</f>
        <v/>
      </c>
      <c r="Q190" s="19" t="str">
        <f>'Comercial Import'!Q190</f>
        <v/>
      </c>
    </row>
    <row r="191" ht="15.75" customHeight="1">
      <c r="A191" s="7" t="str">
        <f>'Comercial Import'!A191</f>
        <v/>
      </c>
      <c r="B191" s="7" t="str">
        <f>'Comercial Import'!B191</f>
        <v/>
      </c>
      <c r="C191" s="7" t="str">
        <f>'Comercial Import'!C191</f>
        <v/>
      </c>
      <c r="D191" s="8" t="str">
        <f>'Comercial Import'!D191</f>
        <v/>
      </c>
      <c r="E191" s="7" t="str">
        <f>'Comercial Import'!E191</f>
        <v/>
      </c>
      <c r="F191" s="7" t="str">
        <f>'Comercial Import'!F191</f>
        <v/>
      </c>
      <c r="G191" s="7" t="str">
        <f>'Comercial Import'!G191</f>
        <v/>
      </c>
      <c r="H191" s="7" t="str">
        <f>'Comercial Import'!H191</f>
        <v/>
      </c>
      <c r="I191" s="7" t="str">
        <f>'Comercial Import'!I191</f>
        <v/>
      </c>
      <c r="J191" s="7" t="str">
        <f>'Comercial Import'!J191</f>
        <v/>
      </c>
      <c r="K191" s="7" t="str">
        <f>'Comercial Import'!K191</f>
        <v/>
      </c>
      <c r="L191" s="7" t="str">
        <f>'Comercial Import'!L191</f>
        <v/>
      </c>
      <c r="M191" s="7" t="str">
        <f>'Comercial Import'!M191</f>
        <v/>
      </c>
      <c r="N191" s="7" t="str">
        <f>'Comercial Import'!N191</f>
        <v/>
      </c>
      <c r="O191" s="7" t="str">
        <f>'Comercial Import'!O191</f>
        <v/>
      </c>
      <c r="P191" s="7" t="str">
        <f>'Comercial Import'!P191</f>
        <v/>
      </c>
      <c r="Q191" s="19" t="str">
        <f>'Comercial Import'!Q191</f>
        <v/>
      </c>
    </row>
    <row r="192" ht="15.75" customHeight="1">
      <c r="A192" s="7" t="str">
        <f>'Comercial Import'!A192</f>
        <v/>
      </c>
      <c r="B192" s="7" t="str">
        <f>'Comercial Import'!B192</f>
        <v/>
      </c>
      <c r="C192" s="7" t="str">
        <f>'Comercial Import'!C192</f>
        <v/>
      </c>
      <c r="D192" s="8" t="str">
        <f>'Comercial Import'!D192</f>
        <v/>
      </c>
      <c r="E192" s="7" t="str">
        <f>'Comercial Import'!E192</f>
        <v/>
      </c>
      <c r="F192" s="7" t="str">
        <f>'Comercial Import'!F192</f>
        <v/>
      </c>
      <c r="G192" s="7" t="str">
        <f>'Comercial Import'!G192</f>
        <v/>
      </c>
      <c r="H192" s="7" t="str">
        <f>'Comercial Import'!H192</f>
        <v/>
      </c>
      <c r="I192" s="7" t="str">
        <f>'Comercial Import'!I192</f>
        <v/>
      </c>
      <c r="J192" s="7" t="str">
        <f>'Comercial Import'!J192</f>
        <v/>
      </c>
      <c r="K192" s="7" t="str">
        <f>'Comercial Import'!K192</f>
        <v/>
      </c>
      <c r="L192" s="7" t="str">
        <f>'Comercial Import'!L192</f>
        <v/>
      </c>
      <c r="M192" s="7" t="str">
        <f>'Comercial Import'!M192</f>
        <v/>
      </c>
      <c r="N192" s="7" t="str">
        <f>'Comercial Import'!N192</f>
        <v/>
      </c>
      <c r="O192" s="7" t="str">
        <f>'Comercial Import'!O192</f>
        <v/>
      </c>
      <c r="P192" s="7" t="str">
        <f>'Comercial Import'!P192</f>
        <v/>
      </c>
      <c r="Q192" s="19" t="str">
        <f>'Comercial Import'!Q192</f>
        <v/>
      </c>
    </row>
    <row r="193" ht="15.75" customHeight="1">
      <c r="A193" s="7" t="str">
        <f>'Comercial Import'!A193</f>
        <v/>
      </c>
      <c r="B193" s="7" t="str">
        <f>'Comercial Import'!B193</f>
        <v/>
      </c>
      <c r="C193" s="7" t="str">
        <f>'Comercial Import'!C193</f>
        <v/>
      </c>
      <c r="D193" s="8" t="str">
        <f>'Comercial Import'!D193</f>
        <v/>
      </c>
      <c r="E193" s="7" t="str">
        <f>'Comercial Import'!E193</f>
        <v/>
      </c>
      <c r="F193" s="7" t="str">
        <f>'Comercial Import'!F193</f>
        <v/>
      </c>
      <c r="G193" s="7" t="str">
        <f>'Comercial Import'!G193</f>
        <v/>
      </c>
      <c r="H193" s="7" t="str">
        <f>'Comercial Import'!H193</f>
        <v/>
      </c>
      <c r="I193" s="7" t="str">
        <f>'Comercial Import'!I193</f>
        <v/>
      </c>
      <c r="J193" s="7" t="str">
        <f>'Comercial Import'!J193</f>
        <v/>
      </c>
      <c r="K193" s="7" t="str">
        <f>'Comercial Import'!K193</f>
        <v/>
      </c>
      <c r="L193" s="7" t="str">
        <f>'Comercial Import'!L193</f>
        <v/>
      </c>
      <c r="M193" s="7" t="str">
        <f>'Comercial Import'!M193</f>
        <v/>
      </c>
      <c r="N193" s="7" t="str">
        <f>'Comercial Import'!N193</f>
        <v/>
      </c>
      <c r="O193" s="7" t="str">
        <f>'Comercial Import'!O193</f>
        <v/>
      </c>
      <c r="P193" s="7" t="str">
        <f>'Comercial Import'!P193</f>
        <v/>
      </c>
      <c r="Q193" s="19" t="str">
        <f>'Comercial Import'!Q193</f>
        <v/>
      </c>
    </row>
    <row r="194" ht="15.75" customHeight="1">
      <c r="A194" s="7" t="str">
        <f>'Comercial Import'!A194</f>
        <v/>
      </c>
      <c r="B194" s="7" t="str">
        <f>'Comercial Import'!B194</f>
        <v/>
      </c>
      <c r="C194" s="7" t="str">
        <f>'Comercial Import'!C194</f>
        <v/>
      </c>
      <c r="D194" s="8" t="str">
        <f>'Comercial Import'!D194</f>
        <v/>
      </c>
      <c r="E194" s="7" t="str">
        <f>'Comercial Import'!E194</f>
        <v/>
      </c>
      <c r="F194" s="7" t="str">
        <f>'Comercial Import'!F194</f>
        <v/>
      </c>
      <c r="G194" s="7" t="str">
        <f>'Comercial Import'!G194</f>
        <v/>
      </c>
      <c r="H194" s="7" t="str">
        <f>'Comercial Import'!H194</f>
        <v/>
      </c>
      <c r="I194" s="7" t="str">
        <f>'Comercial Import'!I194</f>
        <v/>
      </c>
      <c r="J194" s="7" t="str">
        <f>'Comercial Import'!J194</f>
        <v/>
      </c>
      <c r="K194" s="7" t="str">
        <f>'Comercial Import'!K194</f>
        <v/>
      </c>
      <c r="L194" s="7" t="str">
        <f>'Comercial Import'!L194</f>
        <v/>
      </c>
      <c r="M194" s="7" t="str">
        <f>'Comercial Import'!M194</f>
        <v/>
      </c>
      <c r="N194" s="7" t="str">
        <f>'Comercial Import'!N194</f>
        <v/>
      </c>
      <c r="O194" s="7" t="str">
        <f>'Comercial Import'!O194</f>
        <v/>
      </c>
      <c r="P194" s="7" t="str">
        <f>'Comercial Import'!P194</f>
        <v/>
      </c>
      <c r="Q194" s="19" t="str">
        <f>'Comercial Import'!Q194</f>
        <v/>
      </c>
    </row>
    <row r="195" ht="15.75" customHeight="1">
      <c r="A195" s="7" t="str">
        <f>'Comercial Import'!A195</f>
        <v/>
      </c>
      <c r="B195" s="7" t="str">
        <f>'Comercial Import'!B195</f>
        <v/>
      </c>
      <c r="C195" s="7" t="str">
        <f>'Comercial Import'!C195</f>
        <v/>
      </c>
      <c r="D195" s="8" t="str">
        <f>'Comercial Import'!D195</f>
        <v/>
      </c>
      <c r="E195" s="7" t="str">
        <f>'Comercial Import'!E195</f>
        <v/>
      </c>
      <c r="F195" s="7" t="str">
        <f>'Comercial Import'!F195</f>
        <v/>
      </c>
      <c r="G195" s="7" t="str">
        <f>'Comercial Import'!G195</f>
        <v/>
      </c>
      <c r="H195" s="7" t="str">
        <f>'Comercial Import'!H195</f>
        <v/>
      </c>
      <c r="I195" s="7" t="str">
        <f>'Comercial Import'!I195</f>
        <v/>
      </c>
      <c r="J195" s="7" t="str">
        <f>'Comercial Import'!J195</f>
        <v/>
      </c>
      <c r="K195" s="7" t="str">
        <f>'Comercial Import'!K195</f>
        <v/>
      </c>
      <c r="L195" s="7" t="str">
        <f>'Comercial Import'!L195</f>
        <v/>
      </c>
      <c r="M195" s="7" t="str">
        <f>'Comercial Import'!M195</f>
        <v/>
      </c>
      <c r="N195" s="7" t="str">
        <f>'Comercial Import'!N195</f>
        <v/>
      </c>
      <c r="O195" s="7" t="str">
        <f>'Comercial Import'!O195</f>
        <v/>
      </c>
      <c r="P195" s="7" t="str">
        <f>'Comercial Import'!P195</f>
        <v/>
      </c>
      <c r="Q195" s="19" t="str">
        <f>'Comercial Import'!Q195</f>
        <v/>
      </c>
    </row>
    <row r="196" ht="15.75" customHeight="1">
      <c r="A196" s="7" t="str">
        <f>'Comercial Import'!A196</f>
        <v/>
      </c>
      <c r="B196" s="7" t="str">
        <f>'Comercial Import'!B196</f>
        <v/>
      </c>
      <c r="C196" s="7" t="str">
        <f>'Comercial Import'!C196</f>
        <v/>
      </c>
      <c r="D196" s="8" t="str">
        <f>'Comercial Import'!D196</f>
        <v/>
      </c>
      <c r="E196" s="7" t="str">
        <f>'Comercial Import'!E196</f>
        <v/>
      </c>
      <c r="F196" s="7" t="str">
        <f>'Comercial Import'!F196</f>
        <v/>
      </c>
      <c r="G196" s="7" t="str">
        <f>'Comercial Import'!G196</f>
        <v/>
      </c>
      <c r="H196" s="7" t="str">
        <f>'Comercial Import'!H196</f>
        <v/>
      </c>
      <c r="I196" s="7" t="str">
        <f>'Comercial Import'!I196</f>
        <v/>
      </c>
      <c r="J196" s="7" t="str">
        <f>'Comercial Import'!J196</f>
        <v/>
      </c>
      <c r="K196" s="7" t="str">
        <f>'Comercial Import'!K196</f>
        <v/>
      </c>
      <c r="L196" s="7" t="str">
        <f>'Comercial Import'!L196</f>
        <v/>
      </c>
      <c r="M196" s="7" t="str">
        <f>'Comercial Import'!M196</f>
        <v/>
      </c>
      <c r="N196" s="7" t="str">
        <f>'Comercial Import'!N196</f>
        <v/>
      </c>
      <c r="O196" s="7" t="str">
        <f>'Comercial Import'!O196</f>
        <v/>
      </c>
      <c r="P196" s="7" t="str">
        <f>'Comercial Import'!P196</f>
        <v/>
      </c>
      <c r="Q196" s="19" t="str">
        <f>'Comercial Import'!Q196</f>
        <v/>
      </c>
    </row>
    <row r="197" ht="15.75" customHeight="1">
      <c r="A197" s="7" t="str">
        <f>'Comercial Import'!A197</f>
        <v/>
      </c>
      <c r="B197" s="7" t="str">
        <f>'Comercial Import'!B197</f>
        <v/>
      </c>
      <c r="C197" s="7" t="str">
        <f>'Comercial Import'!C197</f>
        <v/>
      </c>
      <c r="D197" s="8" t="str">
        <f>'Comercial Import'!D197</f>
        <v/>
      </c>
      <c r="E197" s="7" t="str">
        <f>'Comercial Import'!E197</f>
        <v/>
      </c>
      <c r="F197" s="7" t="str">
        <f>'Comercial Import'!F197</f>
        <v/>
      </c>
      <c r="G197" s="7" t="str">
        <f>'Comercial Import'!G197</f>
        <v/>
      </c>
      <c r="H197" s="7" t="str">
        <f>'Comercial Import'!H197</f>
        <v/>
      </c>
      <c r="I197" s="7" t="str">
        <f>'Comercial Import'!I197</f>
        <v/>
      </c>
      <c r="J197" s="7" t="str">
        <f>'Comercial Import'!J197</f>
        <v/>
      </c>
      <c r="K197" s="7" t="str">
        <f>'Comercial Import'!K197</f>
        <v/>
      </c>
      <c r="L197" s="7" t="str">
        <f>'Comercial Import'!L197</f>
        <v/>
      </c>
      <c r="M197" s="7" t="str">
        <f>'Comercial Import'!M197</f>
        <v/>
      </c>
      <c r="N197" s="7" t="str">
        <f>'Comercial Import'!N197</f>
        <v/>
      </c>
      <c r="O197" s="7" t="str">
        <f>'Comercial Import'!O197</f>
        <v/>
      </c>
      <c r="P197" s="7" t="str">
        <f>'Comercial Import'!P197</f>
        <v/>
      </c>
      <c r="Q197" s="19" t="str">
        <f>'Comercial Import'!Q197</f>
        <v/>
      </c>
    </row>
    <row r="198" ht="15.75" customHeight="1">
      <c r="A198" s="7" t="str">
        <f>'Comercial Import'!A198</f>
        <v/>
      </c>
      <c r="B198" s="7" t="str">
        <f>'Comercial Import'!B198</f>
        <v/>
      </c>
      <c r="C198" s="7" t="str">
        <f>'Comercial Import'!C198</f>
        <v/>
      </c>
      <c r="D198" s="8" t="str">
        <f>'Comercial Import'!D198</f>
        <v/>
      </c>
      <c r="E198" s="7" t="str">
        <f>'Comercial Import'!E198</f>
        <v/>
      </c>
      <c r="F198" s="7" t="str">
        <f>'Comercial Import'!F198</f>
        <v/>
      </c>
      <c r="G198" s="7" t="str">
        <f>'Comercial Import'!G198</f>
        <v/>
      </c>
      <c r="H198" s="7" t="str">
        <f>'Comercial Import'!H198</f>
        <v/>
      </c>
      <c r="I198" s="7" t="str">
        <f>'Comercial Import'!I198</f>
        <v/>
      </c>
      <c r="J198" s="7" t="str">
        <f>'Comercial Import'!J198</f>
        <v/>
      </c>
      <c r="K198" s="7" t="str">
        <f>'Comercial Import'!K198</f>
        <v/>
      </c>
      <c r="L198" s="7" t="str">
        <f>'Comercial Import'!L198</f>
        <v/>
      </c>
      <c r="M198" s="7" t="str">
        <f>'Comercial Import'!M198</f>
        <v/>
      </c>
      <c r="N198" s="7" t="str">
        <f>'Comercial Import'!N198</f>
        <v/>
      </c>
      <c r="O198" s="7" t="str">
        <f>'Comercial Import'!O198</f>
        <v/>
      </c>
      <c r="P198" s="7" t="str">
        <f>'Comercial Import'!P198</f>
        <v/>
      </c>
      <c r="Q198" s="19" t="str">
        <f>'Comercial Import'!Q198</f>
        <v/>
      </c>
    </row>
    <row r="199" ht="15.75" customHeight="1">
      <c r="A199" s="7" t="str">
        <f>'Comercial Import'!A199</f>
        <v/>
      </c>
      <c r="B199" s="7" t="str">
        <f>'Comercial Import'!B199</f>
        <v/>
      </c>
      <c r="C199" s="7" t="str">
        <f>'Comercial Import'!C199</f>
        <v/>
      </c>
      <c r="D199" s="8" t="str">
        <f>'Comercial Import'!D199</f>
        <v/>
      </c>
      <c r="E199" s="7" t="str">
        <f>'Comercial Import'!E199</f>
        <v/>
      </c>
      <c r="F199" s="7" t="str">
        <f>'Comercial Import'!F199</f>
        <v/>
      </c>
      <c r="G199" s="7" t="str">
        <f>'Comercial Import'!G199</f>
        <v/>
      </c>
      <c r="H199" s="7" t="str">
        <f>'Comercial Import'!H199</f>
        <v/>
      </c>
      <c r="I199" s="7" t="str">
        <f>'Comercial Import'!I199</f>
        <v/>
      </c>
      <c r="J199" s="7" t="str">
        <f>'Comercial Import'!J199</f>
        <v/>
      </c>
      <c r="K199" s="7" t="str">
        <f>'Comercial Import'!K199</f>
        <v/>
      </c>
      <c r="L199" s="7" t="str">
        <f>'Comercial Import'!L199</f>
        <v/>
      </c>
      <c r="M199" s="7" t="str">
        <f>'Comercial Import'!M199</f>
        <v/>
      </c>
      <c r="N199" s="7" t="str">
        <f>'Comercial Import'!N199</f>
        <v/>
      </c>
      <c r="O199" s="7" t="str">
        <f>'Comercial Import'!O199</f>
        <v/>
      </c>
      <c r="P199" s="7" t="str">
        <f>'Comercial Import'!P199</f>
        <v/>
      </c>
      <c r="Q199" s="19" t="str">
        <f>'Comercial Import'!Q199</f>
        <v/>
      </c>
    </row>
    <row r="200" ht="15.75" customHeight="1">
      <c r="A200" s="7" t="str">
        <f>'Comercial Import'!A200</f>
        <v/>
      </c>
      <c r="B200" s="7" t="str">
        <f>'Comercial Import'!B200</f>
        <v/>
      </c>
      <c r="C200" s="7" t="str">
        <f>'Comercial Import'!C200</f>
        <v/>
      </c>
      <c r="D200" s="8" t="str">
        <f>'Comercial Import'!D200</f>
        <v/>
      </c>
      <c r="E200" s="7" t="str">
        <f>'Comercial Import'!E200</f>
        <v/>
      </c>
      <c r="F200" s="7" t="str">
        <f>'Comercial Import'!F200</f>
        <v/>
      </c>
      <c r="G200" s="7" t="str">
        <f>'Comercial Import'!G200</f>
        <v/>
      </c>
      <c r="H200" s="7" t="str">
        <f>'Comercial Import'!H200</f>
        <v/>
      </c>
      <c r="I200" s="7" t="str">
        <f>'Comercial Import'!I200</f>
        <v/>
      </c>
      <c r="J200" s="7" t="str">
        <f>'Comercial Import'!J200</f>
        <v/>
      </c>
      <c r="K200" s="7" t="str">
        <f>'Comercial Import'!K200</f>
        <v/>
      </c>
      <c r="L200" s="7" t="str">
        <f>'Comercial Import'!L200</f>
        <v/>
      </c>
      <c r="M200" s="7" t="str">
        <f>'Comercial Import'!M200</f>
        <v/>
      </c>
      <c r="N200" s="7" t="str">
        <f>'Comercial Import'!N200</f>
        <v/>
      </c>
      <c r="O200" s="7" t="str">
        <f>'Comercial Import'!O200</f>
        <v/>
      </c>
      <c r="P200" s="7" t="str">
        <f>'Comercial Import'!P200</f>
        <v/>
      </c>
      <c r="Q200" s="19" t="str">
        <f>'Comercial Import'!Q200</f>
        <v/>
      </c>
    </row>
    <row r="201" ht="15.75" customHeight="1">
      <c r="A201" s="7" t="str">
        <f>'Comercial Import'!A201</f>
        <v/>
      </c>
      <c r="B201" s="7" t="str">
        <f>'Comercial Import'!B201</f>
        <v/>
      </c>
      <c r="C201" s="7" t="str">
        <f>'Comercial Import'!C201</f>
        <v/>
      </c>
      <c r="D201" s="8" t="str">
        <f>'Comercial Import'!D201</f>
        <v/>
      </c>
      <c r="E201" s="7" t="str">
        <f>'Comercial Import'!E201</f>
        <v/>
      </c>
      <c r="F201" s="7" t="str">
        <f>'Comercial Import'!F201</f>
        <v/>
      </c>
      <c r="G201" s="7" t="str">
        <f>'Comercial Import'!G201</f>
        <v/>
      </c>
      <c r="H201" s="7" t="str">
        <f>'Comercial Import'!H201</f>
        <v/>
      </c>
      <c r="I201" s="7" t="str">
        <f>'Comercial Import'!I201</f>
        <v/>
      </c>
      <c r="J201" s="7" t="str">
        <f>'Comercial Import'!J201</f>
        <v/>
      </c>
      <c r="K201" s="7" t="str">
        <f>'Comercial Import'!K201</f>
        <v/>
      </c>
      <c r="L201" s="7" t="str">
        <f>'Comercial Import'!L201</f>
        <v/>
      </c>
      <c r="M201" s="7" t="str">
        <f>'Comercial Import'!M201</f>
        <v/>
      </c>
      <c r="N201" s="7" t="str">
        <f>'Comercial Import'!N201</f>
        <v/>
      </c>
      <c r="O201" s="7" t="str">
        <f>'Comercial Import'!O201</f>
        <v/>
      </c>
      <c r="P201" s="7" t="str">
        <f>'Comercial Import'!P201</f>
        <v/>
      </c>
      <c r="Q201" s="19" t="str">
        <f>'Comercial Import'!Q201</f>
        <v/>
      </c>
    </row>
    <row r="202" ht="15.75" customHeight="1">
      <c r="A202" s="7" t="str">
        <f>'Comercial Import'!A202</f>
        <v/>
      </c>
      <c r="B202" s="7" t="str">
        <f>'Comercial Import'!B202</f>
        <v/>
      </c>
      <c r="C202" s="7" t="str">
        <f>'Comercial Import'!C202</f>
        <v/>
      </c>
      <c r="D202" s="8" t="str">
        <f>'Comercial Import'!D202</f>
        <v/>
      </c>
      <c r="E202" s="7" t="str">
        <f>'Comercial Import'!E202</f>
        <v/>
      </c>
      <c r="F202" s="7" t="str">
        <f>'Comercial Import'!F202</f>
        <v/>
      </c>
      <c r="G202" s="7" t="str">
        <f>'Comercial Import'!G202</f>
        <v/>
      </c>
      <c r="H202" s="7" t="str">
        <f>'Comercial Import'!H202</f>
        <v/>
      </c>
      <c r="I202" s="7" t="str">
        <f>'Comercial Import'!I202</f>
        <v/>
      </c>
      <c r="J202" s="7" t="str">
        <f>'Comercial Import'!J202</f>
        <v/>
      </c>
      <c r="K202" s="7" t="str">
        <f>'Comercial Import'!K202</f>
        <v/>
      </c>
      <c r="L202" s="7" t="str">
        <f>'Comercial Import'!L202</f>
        <v/>
      </c>
      <c r="M202" s="7" t="str">
        <f>'Comercial Import'!M202</f>
        <v/>
      </c>
      <c r="N202" s="7" t="str">
        <f>'Comercial Import'!N202</f>
        <v/>
      </c>
      <c r="O202" s="7" t="str">
        <f>'Comercial Import'!O202</f>
        <v/>
      </c>
      <c r="P202" s="7" t="str">
        <f>'Comercial Import'!P202</f>
        <v/>
      </c>
      <c r="Q202" s="19" t="str">
        <f>'Comercial Import'!Q202</f>
        <v/>
      </c>
    </row>
    <row r="203" ht="15.75" customHeight="1">
      <c r="A203" s="7" t="str">
        <f>'Comercial Import'!A203</f>
        <v/>
      </c>
      <c r="B203" s="7" t="str">
        <f>'Comercial Import'!B203</f>
        <v/>
      </c>
      <c r="C203" s="7" t="str">
        <f>'Comercial Import'!C203</f>
        <v/>
      </c>
      <c r="D203" s="8" t="str">
        <f>'Comercial Import'!D203</f>
        <v/>
      </c>
      <c r="E203" s="7" t="str">
        <f>'Comercial Import'!E203</f>
        <v/>
      </c>
      <c r="F203" s="7" t="str">
        <f>'Comercial Import'!F203</f>
        <v/>
      </c>
      <c r="G203" s="7" t="str">
        <f>'Comercial Import'!G203</f>
        <v/>
      </c>
      <c r="H203" s="7" t="str">
        <f>'Comercial Import'!H203</f>
        <v/>
      </c>
      <c r="I203" s="7" t="str">
        <f>'Comercial Import'!I203</f>
        <v/>
      </c>
      <c r="J203" s="7" t="str">
        <f>'Comercial Import'!J203</f>
        <v/>
      </c>
      <c r="K203" s="7" t="str">
        <f>'Comercial Import'!K203</f>
        <v/>
      </c>
      <c r="L203" s="7" t="str">
        <f>'Comercial Import'!L203</f>
        <v/>
      </c>
      <c r="M203" s="7" t="str">
        <f>'Comercial Import'!M203</f>
        <v/>
      </c>
      <c r="N203" s="7" t="str">
        <f>'Comercial Import'!N203</f>
        <v/>
      </c>
      <c r="O203" s="7" t="str">
        <f>'Comercial Import'!O203</f>
        <v/>
      </c>
      <c r="P203" s="7" t="str">
        <f>'Comercial Import'!P203</f>
        <v/>
      </c>
      <c r="Q203" s="19" t="str">
        <f>'Comercial Import'!Q203</f>
        <v/>
      </c>
    </row>
    <row r="204" ht="15.75" customHeight="1">
      <c r="A204" s="7" t="str">
        <f>'Comercial Import'!A204</f>
        <v/>
      </c>
      <c r="B204" s="7" t="str">
        <f>'Comercial Import'!B204</f>
        <v/>
      </c>
      <c r="C204" s="7" t="str">
        <f>'Comercial Import'!C204</f>
        <v/>
      </c>
      <c r="D204" s="8" t="str">
        <f>'Comercial Import'!D204</f>
        <v/>
      </c>
      <c r="E204" s="7" t="str">
        <f>'Comercial Import'!E204</f>
        <v/>
      </c>
      <c r="F204" s="7" t="str">
        <f>'Comercial Import'!F204</f>
        <v/>
      </c>
      <c r="G204" s="7" t="str">
        <f>'Comercial Import'!G204</f>
        <v/>
      </c>
      <c r="H204" s="7" t="str">
        <f>'Comercial Import'!H204</f>
        <v/>
      </c>
      <c r="I204" s="7" t="str">
        <f>'Comercial Import'!I204</f>
        <v/>
      </c>
      <c r="J204" s="7" t="str">
        <f>'Comercial Import'!J204</f>
        <v/>
      </c>
      <c r="K204" s="7" t="str">
        <f>'Comercial Import'!K204</f>
        <v/>
      </c>
      <c r="L204" s="7" t="str">
        <f>'Comercial Import'!L204</f>
        <v/>
      </c>
      <c r="M204" s="7" t="str">
        <f>'Comercial Import'!M204</f>
        <v/>
      </c>
      <c r="N204" s="7" t="str">
        <f>'Comercial Import'!N204</f>
        <v/>
      </c>
      <c r="O204" s="7" t="str">
        <f>'Comercial Import'!O204</f>
        <v/>
      </c>
      <c r="P204" s="7" t="str">
        <f>'Comercial Import'!P204</f>
        <v/>
      </c>
      <c r="Q204" s="19" t="str">
        <f>'Comercial Import'!Q204</f>
        <v/>
      </c>
    </row>
    <row r="205" ht="15.75" customHeight="1">
      <c r="A205" s="7" t="str">
        <f>'Comercial Import'!A205</f>
        <v/>
      </c>
      <c r="B205" s="7" t="str">
        <f>'Comercial Import'!B205</f>
        <v/>
      </c>
      <c r="C205" s="7" t="str">
        <f>'Comercial Import'!C205</f>
        <v/>
      </c>
      <c r="D205" s="8" t="str">
        <f>'Comercial Import'!D205</f>
        <v/>
      </c>
      <c r="E205" s="7" t="str">
        <f>'Comercial Import'!E205</f>
        <v/>
      </c>
      <c r="F205" s="7" t="str">
        <f>'Comercial Import'!F205</f>
        <v/>
      </c>
      <c r="G205" s="7" t="str">
        <f>'Comercial Import'!G205</f>
        <v/>
      </c>
      <c r="H205" s="7" t="str">
        <f>'Comercial Import'!H205</f>
        <v/>
      </c>
      <c r="I205" s="7" t="str">
        <f>'Comercial Import'!I205</f>
        <v/>
      </c>
      <c r="J205" s="7" t="str">
        <f>'Comercial Import'!J205</f>
        <v/>
      </c>
      <c r="K205" s="7" t="str">
        <f>'Comercial Import'!K205</f>
        <v/>
      </c>
      <c r="L205" s="7" t="str">
        <f>'Comercial Import'!L205</f>
        <v/>
      </c>
      <c r="M205" s="7" t="str">
        <f>'Comercial Import'!M205</f>
        <v/>
      </c>
      <c r="N205" s="7" t="str">
        <f>'Comercial Import'!N205</f>
        <v/>
      </c>
      <c r="O205" s="7" t="str">
        <f>'Comercial Import'!O205</f>
        <v/>
      </c>
      <c r="P205" s="7" t="str">
        <f>'Comercial Import'!P205</f>
        <v/>
      </c>
      <c r="Q205" s="19" t="str">
        <f>'Comercial Import'!Q205</f>
        <v/>
      </c>
    </row>
    <row r="206" ht="15.75" customHeight="1">
      <c r="A206" s="7" t="str">
        <f>'Comercial Import'!A206</f>
        <v/>
      </c>
      <c r="B206" s="7" t="str">
        <f>'Comercial Import'!B206</f>
        <v/>
      </c>
      <c r="C206" s="7" t="str">
        <f>'Comercial Import'!C206</f>
        <v/>
      </c>
      <c r="D206" s="8" t="str">
        <f>'Comercial Import'!D206</f>
        <v/>
      </c>
      <c r="E206" s="7" t="str">
        <f>'Comercial Import'!E206</f>
        <v/>
      </c>
      <c r="F206" s="7" t="str">
        <f>'Comercial Import'!F206</f>
        <v/>
      </c>
      <c r="G206" s="7" t="str">
        <f>'Comercial Import'!G206</f>
        <v/>
      </c>
      <c r="H206" s="7" t="str">
        <f>'Comercial Import'!H206</f>
        <v/>
      </c>
      <c r="I206" s="7" t="str">
        <f>'Comercial Import'!I206</f>
        <v/>
      </c>
      <c r="J206" s="7" t="str">
        <f>'Comercial Import'!J206</f>
        <v/>
      </c>
      <c r="K206" s="7" t="str">
        <f>'Comercial Import'!K206</f>
        <v/>
      </c>
      <c r="L206" s="7" t="str">
        <f>'Comercial Import'!L206</f>
        <v/>
      </c>
      <c r="M206" s="7" t="str">
        <f>'Comercial Import'!M206</f>
        <v/>
      </c>
      <c r="N206" s="7" t="str">
        <f>'Comercial Import'!N206</f>
        <v/>
      </c>
      <c r="O206" s="7" t="str">
        <f>'Comercial Import'!O206</f>
        <v/>
      </c>
      <c r="P206" s="7" t="str">
        <f>'Comercial Import'!P206</f>
        <v/>
      </c>
      <c r="Q206" s="19" t="str">
        <f>'Comercial Import'!Q206</f>
        <v/>
      </c>
    </row>
    <row r="207" ht="15.75" customHeight="1">
      <c r="A207" s="7" t="str">
        <f>'Comercial Import'!A207</f>
        <v/>
      </c>
      <c r="B207" s="7" t="str">
        <f>'Comercial Import'!B207</f>
        <v/>
      </c>
      <c r="C207" s="7" t="str">
        <f>'Comercial Import'!C207</f>
        <v/>
      </c>
      <c r="D207" s="8" t="str">
        <f>'Comercial Import'!D207</f>
        <v/>
      </c>
      <c r="E207" s="7" t="str">
        <f>'Comercial Import'!E207</f>
        <v/>
      </c>
      <c r="F207" s="7" t="str">
        <f>'Comercial Import'!F207</f>
        <v/>
      </c>
      <c r="G207" s="7" t="str">
        <f>'Comercial Import'!G207</f>
        <v/>
      </c>
      <c r="H207" s="7" t="str">
        <f>'Comercial Import'!H207</f>
        <v/>
      </c>
      <c r="I207" s="7" t="str">
        <f>'Comercial Import'!I207</f>
        <v/>
      </c>
      <c r="J207" s="7" t="str">
        <f>'Comercial Import'!J207</f>
        <v/>
      </c>
      <c r="K207" s="7" t="str">
        <f>'Comercial Import'!K207</f>
        <v/>
      </c>
      <c r="L207" s="7" t="str">
        <f>'Comercial Import'!L207</f>
        <v/>
      </c>
      <c r="M207" s="7" t="str">
        <f>'Comercial Import'!M207</f>
        <v/>
      </c>
      <c r="N207" s="7" t="str">
        <f>'Comercial Import'!N207</f>
        <v/>
      </c>
      <c r="O207" s="7" t="str">
        <f>'Comercial Import'!O207</f>
        <v/>
      </c>
      <c r="P207" s="7" t="str">
        <f>'Comercial Import'!P207</f>
        <v/>
      </c>
      <c r="Q207" s="19" t="str">
        <f>'Comercial Import'!Q207</f>
        <v/>
      </c>
    </row>
    <row r="208" ht="15.75" customHeight="1">
      <c r="A208" s="7" t="str">
        <f>'Comercial Import'!A208</f>
        <v/>
      </c>
      <c r="B208" s="7" t="str">
        <f>'Comercial Import'!B208</f>
        <v/>
      </c>
      <c r="C208" s="7" t="str">
        <f>'Comercial Import'!C208</f>
        <v/>
      </c>
      <c r="D208" s="8" t="str">
        <f>'Comercial Import'!D208</f>
        <v/>
      </c>
      <c r="E208" s="7" t="str">
        <f>'Comercial Import'!E208</f>
        <v/>
      </c>
      <c r="F208" s="7" t="str">
        <f>'Comercial Import'!F208</f>
        <v/>
      </c>
      <c r="G208" s="7" t="str">
        <f>'Comercial Import'!G208</f>
        <v/>
      </c>
      <c r="H208" s="7" t="str">
        <f>'Comercial Import'!H208</f>
        <v/>
      </c>
      <c r="I208" s="7" t="str">
        <f>'Comercial Import'!I208</f>
        <v/>
      </c>
      <c r="J208" s="7" t="str">
        <f>'Comercial Import'!J208</f>
        <v/>
      </c>
      <c r="K208" s="7" t="str">
        <f>'Comercial Import'!K208</f>
        <v/>
      </c>
      <c r="L208" s="7" t="str">
        <f>'Comercial Import'!L208</f>
        <v/>
      </c>
      <c r="M208" s="7" t="str">
        <f>'Comercial Import'!M208</f>
        <v/>
      </c>
      <c r="N208" s="7" t="str">
        <f>'Comercial Import'!N208</f>
        <v/>
      </c>
      <c r="O208" s="7" t="str">
        <f>'Comercial Import'!O208</f>
        <v/>
      </c>
      <c r="P208" s="7" t="str">
        <f>'Comercial Import'!P208</f>
        <v/>
      </c>
      <c r="Q208" s="19" t="str">
        <f>'Comercial Import'!Q208</f>
        <v/>
      </c>
    </row>
    <row r="209" ht="15.75" customHeight="1">
      <c r="A209" s="7" t="str">
        <f>'Comercial Import'!A209</f>
        <v/>
      </c>
      <c r="B209" s="7" t="str">
        <f>'Comercial Import'!B209</f>
        <v/>
      </c>
      <c r="C209" s="7" t="str">
        <f>'Comercial Import'!C209</f>
        <v/>
      </c>
      <c r="D209" s="8" t="str">
        <f>'Comercial Import'!D209</f>
        <v/>
      </c>
      <c r="E209" s="7" t="str">
        <f>'Comercial Import'!E209</f>
        <v/>
      </c>
      <c r="F209" s="7" t="str">
        <f>'Comercial Import'!F209</f>
        <v/>
      </c>
      <c r="G209" s="7" t="str">
        <f>'Comercial Import'!G209</f>
        <v/>
      </c>
      <c r="H209" s="7" t="str">
        <f>'Comercial Import'!H209</f>
        <v/>
      </c>
      <c r="I209" s="7" t="str">
        <f>'Comercial Import'!I209</f>
        <v/>
      </c>
      <c r="J209" s="7" t="str">
        <f>'Comercial Import'!J209</f>
        <v/>
      </c>
      <c r="K209" s="7" t="str">
        <f>'Comercial Import'!K209</f>
        <v/>
      </c>
      <c r="L209" s="7" t="str">
        <f>'Comercial Import'!L209</f>
        <v/>
      </c>
      <c r="M209" s="7" t="str">
        <f>'Comercial Import'!M209</f>
        <v/>
      </c>
      <c r="N209" s="7" t="str">
        <f>'Comercial Import'!N209</f>
        <v/>
      </c>
      <c r="O209" s="7" t="str">
        <f>'Comercial Import'!O209</f>
        <v/>
      </c>
      <c r="P209" s="7" t="str">
        <f>'Comercial Import'!P209</f>
        <v/>
      </c>
      <c r="Q209" s="19" t="str">
        <f>'Comercial Import'!Q209</f>
        <v/>
      </c>
    </row>
    <row r="210" ht="15.75" customHeight="1">
      <c r="A210" s="7" t="str">
        <f>'Comercial Import'!A210</f>
        <v/>
      </c>
      <c r="B210" s="7" t="str">
        <f>'Comercial Import'!B210</f>
        <v/>
      </c>
      <c r="C210" s="7" t="str">
        <f>'Comercial Import'!C210</f>
        <v/>
      </c>
      <c r="D210" s="8" t="str">
        <f>'Comercial Import'!D210</f>
        <v/>
      </c>
      <c r="E210" s="7" t="str">
        <f>'Comercial Import'!E210</f>
        <v/>
      </c>
      <c r="F210" s="7" t="str">
        <f>'Comercial Import'!F210</f>
        <v/>
      </c>
      <c r="G210" s="7" t="str">
        <f>'Comercial Import'!G210</f>
        <v/>
      </c>
      <c r="H210" s="7" t="str">
        <f>'Comercial Import'!H210</f>
        <v/>
      </c>
      <c r="I210" s="7" t="str">
        <f>'Comercial Import'!I210</f>
        <v/>
      </c>
      <c r="J210" s="7" t="str">
        <f>'Comercial Import'!J210</f>
        <v/>
      </c>
      <c r="K210" s="7" t="str">
        <f>'Comercial Import'!K210</f>
        <v/>
      </c>
      <c r="L210" s="7" t="str">
        <f>'Comercial Import'!L210</f>
        <v/>
      </c>
      <c r="M210" s="7" t="str">
        <f>'Comercial Import'!M210</f>
        <v/>
      </c>
      <c r="N210" s="7" t="str">
        <f>'Comercial Import'!N210</f>
        <v/>
      </c>
      <c r="O210" s="7" t="str">
        <f>'Comercial Import'!O210</f>
        <v/>
      </c>
      <c r="P210" s="7" t="str">
        <f>'Comercial Import'!P210</f>
        <v/>
      </c>
      <c r="Q210" s="19" t="str">
        <f>'Comercial Import'!Q210</f>
        <v/>
      </c>
    </row>
    <row r="211" ht="15.75" customHeight="1">
      <c r="A211" s="7" t="str">
        <f>'Comercial Import'!A211</f>
        <v/>
      </c>
      <c r="B211" s="7" t="str">
        <f>'Comercial Import'!B211</f>
        <v/>
      </c>
      <c r="C211" s="7" t="str">
        <f>'Comercial Import'!C211</f>
        <v/>
      </c>
      <c r="D211" s="8" t="str">
        <f>'Comercial Import'!D211</f>
        <v/>
      </c>
      <c r="E211" s="7" t="str">
        <f>'Comercial Import'!E211</f>
        <v/>
      </c>
      <c r="F211" s="7" t="str">
        <f>'Comercial Import'!F211</f>
        <v/>
      </c>
      <c r="G211" s="7" t="str">
        <f>'Comercial Import'!G211</f>
        <v/>
      </c>
      <c r="H211" s="7" t="str">
        <f>'Comercial Import'!H211</f>
        <v/>
      </c>
      <c r="I211" s="7" t="str">
        <f>'Comercial Import'!I211</f>
        <v/>
      </c>
      <c r="J211" s="7" t="str">
        <f>'Comercial Import'!J211</f>
        <v/>
      </c>
      <c r="K211" s="7" t="str">
        <f>'Comercial Import'!K211</f>
        <v/>
      </c>
      <c r="L211" s="7" t="str">
        <f>'Comercial Import'!L211</f>
        <v/>
      </c>
      <c r="M211" s="7" t="str">
        <f>'Comercial Import'!M211</f>
        <v/>
      </c>
      <c r="N211" s="7" t="str">
        <f>'Comercial Import'!N211</f>
        <v/>
      </c>
      <c r="O211" s="7" t="str">
        <f>'Comercial Import'!O211</f>
        <v/>
      </c>
      <c r="P211" s="7" t="str">
        <f>'Comercial Import'!P211</f>
        <v/>
      </c>
      <c r="Q211" s="19" t="str">
        <f>'Comercial Import'!Q211</f>
        <v/>
      </c>
    </row>
    <row r="212" ht="15.75" customHeight="1">
      <c r="A212" s="7" t="str">
        <f>'Comercial Import'!A212</f>
        <v/>
      </c>
      <c r="B212" s="7" t="str">
        <f>'Comercial Import'!B212</f>
        <v/>
      </c>
      <c r="C212" s="7" t="str">
        <f>'Comercial Import'!C212</f>
        <v/>
      </c>
      <c r="D212" s="8" t="str">
        <f>'Comercial Import'!D212</f>
        <v/>
      </c>
      <c r="E212" s="7" t="str">
        <f>'Comercial Import'!E212</f>
        <v/>
      </c>
      <c r="F212" s="7" t="str">
        <f>'Comercial Import'!F212</f>
        <v/>
      </c>
      <c r="G212" s="7" t="str">
        <f>'Comercial Import'!G212</f>
        <v/>
      </c>
      <c r="H212" s="7" t="str">
        <f>'Comercial Import'!H212</f>
        <v/>
      </c>
      <c r="I212" s="7" t="str">
        <f>'Comercial Import'!I212</f>
        <v/>
      </c>
      <c r="J212" s="7" t="str">
        <f>'Comercial Import'!J212</f>
        <v/>
      </c>
      <c r="K212" s="7" t="str">
        <f>'Comercial Import'!K212</f>
        <v/>
      </c>
      <c r="L212" s="7" t="str">
        <f>'Comercial Import'!L212</f>
        <v/>
      </c>
      <c r="M212" s="7" t="str">
        <f>'Comercial Import'!M212</f>
        <v/>
      </c>
      <c r="N212" s="7" t="str">
        <f>'Comercial Import'!N212</f>
        <v/>
      </c>
      <c r="O212" s="7" t="str">
        <f>'Comercial Import'!O212</f>
        <v/>
      </c>
      <c r="P212" s="7" t="str">
        <f>'Comercial Import'!P212</f>
        <v/>
      </c>
      <c r="Q212" s="19" t="str">
        <f>'Comercial Import'!Q212</f>
        <v/>
      </c>
    </row>
    <row r="213" ht="15.75" customHeight="1">
      <c r="A213" s="7" t="str">
        <f>'Comercial Import'!A213</f>
        <v/>
      </c>
      <c r="B213" s="7" t="str">
        <f>'Comercial Import'!B213</f>
        <v/>
      </c>
      <c r="C213" s="7" t="str">
        <f>'Comercial Import'!C213</f>
        <v/>
      </c>
      <c r="D213" s="8" t="str">
        <f>'Comercial Import'!D213</f>
        <v/>
      </c>
      <c r="E213" s="7" t="str">
        <f>'Comercial Import'!E213</f>
        <v/>
      </c>
      <c r="F213" s="7" t="str">
        <f>'Comercial Import'!F213</f>
        <v/>
      </c>
      <c r="G213" s="7" t="str">
        <f>'Comercial Import'!G213</f>
        <v/>
      </c>
      <c r="H213" s="7" t="str">
        <f>'Comercial Import'!H213</f>
        <v/>
      </c>
      <c r="I213" s="7" t="str">
        <f>'Comercial Import'!I213</f>
        <v/>
      </c>
      <c r="J213" s="7" t="str">
        <f>'Comercial Import'!J213</f>
        <v/>
      </c>
      <c r="K213" s="7" t="str">
        <f>'Comercial Import'!K213</f>
        <v/>
      </c>
      <c r="L213" s="7" t="str">
        <f>'Comercial Import'!L213</f>
        <v/>
      </c>
      <c r="M213" s="7" t="str">
        <f>'Comercial Import'!M213</f>
        <v/>
      </c>
      <c r="N213" s="7" t="str">
        <f>'Comercial Import'!N213</f>
        <v/>
      </c>
      <c r="O213" s="7" t="str">
        <f>'Comercial Import'!O213</f>
        <v/>
      </c>
      <c r="P213" s="7" t="str">
        <f>'Comercial Import'!P213</f>
        <v/>
      </c>
      <c r="Q213" s="19" t="str">
        <f>'Comercial Import'!Q213</f>
        <v/>
      </c>
    </row>
    <row r="214" ht="15.75" customHeight="1">
      <c r="A214" s="7" t="str">
        <f>'Comercial Import'!A214</f>
        <v/>
      </c>
      <c r="B214" s="7" t="str">
        <f>'Comercial Import'!B214</f>
        <v/>
      </c>
      <c r="C214" s="7" t="str">
        <f>'Comercial Import'!C214</f>
        <v/>
      </c>
      <c r="D214" s="8" t="str">
        <f>'Comercial Import'!D214</f>
        <v/>
      </c>
      <c r="E214" s="7" t="str">
        <f>'Comercial Import'!E214</f>
        <v/>
      </c>
      <c r="F214" s="7" t="str">
        <f>'Comercial Import'!F214</f>
        <v/>
      </c>
      <c r="G214" s="7" t="str">
        <f>'Comercial Import'!G214</f>
        <v/>
      </c>
      <c r="H214" s="7" t="str">
        <f>'Comercial Import'!H214</f>
        <v/>
      </c>
      <c r="I214" s="7" t="str">
        <f>'Comercial Import'!I214</f>
        <v/>
      </c>
      <c r="J214" s="7" t="str">
        <f>'Comercial Import'!J214</f>
        <v/>
      </c>
      <c r="K214" s="7" t="str">
        <f>'Comercial Import'!K214</f>
        <v/>
      </c>
      <c r="L214" s="7" t="str">
        <f>'Comercial Import'!L214</f>
        <v/>
      </c>
      <c r="M214" s="7" t="str">
        <f>'Comercial Import'!M214</f>
        <v/>
      </c>
      <c r="N214" s="7" t="str">
        <f>'Comercial Import'!N214</f>
        <v/>
      </c>
      <c r="O214" s="7" t="str">
        <f>'Comercial Import'!O214</f>
        <v/>
      </c>
      <c r="P214" s="7" t="str">
        <f>'Comercial Import'!P214</f>
        <v/>
      </c>
      <c r="Q214" s="19" t="str">
        <f>'Comercial Import'!Q214</f>
        <v/>
      </c>
    </row>
    <row r="215" ht="15.75" customHeight="1">
      <c r="A215" s="7" t="str">
        <f>'Comercial Import'!A215</f>
        <v/>
      </c>
      <c r="B215" s="7" t="str">
        <f>'Comercial Import'!B215</f>
        <v/>
      </c>
      <c r="C215" s="7" t="str">
        <f>'Comercial Import'!C215</f>
        <v/>
      </c>
      <c r="D215" s="8" t="str">
        <f>'Comercial Import'!D215</f>
        <v/>
      </c>
      <c r="E215" s="7" t="str">
        <f>'Comercial Import'!E215</f>
        <v/>
      </c>
      <c r="F215" s="7" t="str">
        <f>'Comercial Import'!F215</f>
        <v/>
      </c>
      <c r="G215" s="7" t="str">
        <f>'Comercial Import'!G215</f>
        <v/>
      </c>
      <c r="H215" s="7" t="str">
        <f>'Comercial Import'!H215</f>
        <v/>
      </c>
      <c r="I215" s="7" t="str">
        <f>'Comercial Import'!I215</f>
        <v/>
      </c>
      <c r="J215" s="7" t="str">
        <f>'Comercial Import'!J215</f>
        <v/>
      </c>
      <c r="K215" s="7" t="str">
        <f>'Comercial Import'!K215</f>
        <v/>
      </c>
      <c r="L215" s="7" t="str">
        <f>'Comercial Import'!L215</f>
        <v/>
      </c>
      <c r="M215" s="7" t="str">
        <f>'Comercial Import'!M215</f>
        <v/>
      </c>
      <c r="N215" s="7" t="str">
        <f>'Comercial Import'!N215</f>
        <v/>
      </c>
      <c r="O215" s="7" t="str">
        <f>'Comercial Import'!O215</f>
        <v/>
      </c>
      <c r="P215" s="7" t="str">
        <f>'Comercial Import'!P215</f>
        <v/>
      </c>
      <c r="Q215" s="19" t="str">
        <f>'Comercial Import'!Q215</f>
        <v/>
      </c>
    </row>
    <row r="216" ht="15.75" customHeight="1">
      <c r="A216" s="7" t="str">
        <f>'Comercial Import'!A216</f>
        <v/>
      </c>
      <c r="B216" s="7" t="str">
        <f>'Comercial Import'!B216</f>
        <v/>
      </c>
      <c r="C216" s="7" t="str">
        <f>'Comercial Import'!C216</f>
        <v/>
      </c>
      <c r="D216" s="8" t="str">
        <f>'Comercial Import'!D216</f>
        <v/>
      </c>
      <c r="E216" s="7" t="str">
        <f>'Comercial Import'!E216</f>
        <v/>
      </c>
      <c r="F216" s="7" t="str">
        <f>'Comercial Import'!F216</f>
        <v/>
      </c>
      <c r="G216" s="7" t="str">
        <f>'Comercial Import'!G216</f>
        <v/>
      </c>
      <c r="H216" s="7" t="str">
        <f>'Comercial Import'!H216</f>
        <v/>
      </c>
      <c r="I216" s="7" t="str">
        <f>'Comercial Import'!I216</f>
        <v/>
      </c>
      <c r="J216" s="7" t="str">
        <f>'Comercial Import'!J216</f>
        <v/>
      </c>
      <c r="K216" s="7" t="str">
        <f>'Comercial Import'!K216</f>
        <v/>
      </c>
      <c r="L216" s="7" t="str">
        <f>'Comercial Import'!L216</f>
        <v/>
      </c>
      <c r="M216" s="7" t="str">
        <f>'Comercial Import'!M216</f>
        <v/>
      </c>
      <c r="N216" s="7" t="str">
        <f>'Comercial Import'!N216</f>
        <v/>
      </c>
      <c r="O216" s="7" t="str">
        <f>'Comercial Import'!O216</f>
        <v/>
      </c>
      <c r="P216" s="7" t="str">
        <f>'Comercial Import'!P216</f>
        <v/>
      </c>
      <c r="Q216" s="19" t="str">
        <f>'Comercial Import'!Q216</f>
        <v/>
      </c>
    </row>
    <row r="217" ht="15.75" customHeight="1">
      <c r="A217" s="7" t="str">
        <f>'Comercial Import'!A217</f>
        <v/>
      </c>
      <c r="B217" s="7" t="str">
        <f>'Comercial Import'!B217</f>
        <v/>
      </c>
      <c r="C217" s="7" t="str">
        <f>'Comercial Import'!C217</f>
        <v/>
      </c>
      <c r="D217" s="8" t="str">
        <f>'Comercial Import'!D217</f>
        <v/>
      </c>
      <c r="E217" s="7" t="str">
        <f>'Comercial Import'!E217</f>
        <v/>
      </c>
      <c r="F217" s="7" t="str">
        <f>'Comercial Import'!F217</f>
        <v/>
      </c>
      <c r="G217" s="7" t="str">
        <f>'Comercial Import'!G217</f>
        <v/>
      </c>
      <c r="H217" s="7" t="str">
        <f>'Comercial Import'!H217</f>
        <v/>
      </c>
      <c r="I217" s="7" t="str">
        <f>'Comercial Import'!I217</f>
        <v/>
      </c>
      <c r="J217" s="7" t="str">
        <f>'Comercial Import'!J217</f>
        <v/>
      </c>
      <c r="K217" s="7" t="str">
        <f>'Comercial Import'!K217</f>
        <v/>
      </c>
      <c r="L217" s="7" t="str">
        <f>'Comercial Import'!L217</f>
        <v/>
      </c>
      <c r="M217" s="7" t="str">
        <f>'Comercial Import'!M217</f>
        <v/>
      </c>
      <c r="N217" s="7" t="str">
        <f>'Comercial Import'!N217</f>
        <v/>
      </c>
      <c r="O217" s="7" t="str">
        <f>'Comercial Import'!O217</f>
        <v/>
      </c>
      <c r="P217" s="7" t="str">
        <f>'Comercial Import'!P217</f>
        <v/>
      </c>
      <c r="Q217" s="19" t="str">
        <f>'Comercial Import'!Q217</f>
        <v/>
      </c>
    </row>
    <row r="218" ht="15.75" customHeight="1">
      <c r="A218" s="7" t="str">
        <f>'Comercial Import'!A218</f>
        <v/>
      </c>
      <c r="B218" s="7" t="str">
        <f>'Comercial Import'!B218</f>
        <v/>
      </c>
      <c r="C218" s="7" t="str">
        <f>'Comercial Import'!C218</f>
        <v/>
      </c>
      <c r="D218" s="8" t="str">
        <f>'Comercial Import'!D218</f>
        <v/>
      </c>
      <c r="E218" s="7" t="str">
        <f>'Comercial Import'!E218</f>
        <v/>
      </c>
      <c r="F218" s="7" t="str">
        <f>'Comercial Import'!F218</f>
        <v/>
      </c>
      <c r="G218" s="7" t="str">
        <f>'Comercial Import'!G218</f>
        <v/>
      </c>
      <c r="H218" s="7" t="str">
        <f>'Comercial Import'!H218</f>
        <v/>
      </c>
      <c r="I218" s="7" t="str">
        <f>'Comercial Import'!I218</f>
        <v/>
      </c>
      <c r="J218" s="7" t="str">
        <f>'Comercial Import'!J218</f>
        <v/>
      </c>
      <c r="K218" s="7" t="str">
        <f>'Comercial Import'!K218</f>
        <v/>
      </c>
      <c r="L218" s="7" t="str">
        <f>'Comercial Import'!L218</f>
        <v/>
      </c>
      <c r="M218" s="7" t="str">
        <f>'Comercial Import'!M218</f>
        <v/>
      </c>
      <c r="N218" s="7" t="str">
        <f>'Comercial Import'!N218</f>
        <v/>
      </c>
      <c r="O218" s="7" t="str">
        <f>'Comercial Import'!O218</f>
        <v/>
      </c>
      <c r="P218" s="7" t="str">
        <f>'Comercial Import'!P218</f>
        <v/>
      </c>
      <c r="Q218" s="19" t="str">
        <f>'Comercial Import'!Q218</f>
        <v/>
      </c>
    </row>
    <row r="219" ht="15.75" customHeight="1">
      <c r="A219" s="7" t="str">
        <f>'Comercial Import'!A219</f>
        <v/>
      </c>
      <c r="B219" s="7" t="str">
        <f>'Comercial Import'!B219</f>
        <v/>
      </c>
      <c r="C219" s="7" t="str">
        <f>'Comercial Import'!C219</f>
        <v/>
      </c>
      <c r="D219" s="8" t="str">
        <f>'Comercial Import'!D219</f>
        <v/>
      </c>
      <c r="E219" s="7" t="str">
        <f>'Comercial Import'!E219</f>
        <v/>
      </c>
      <c r="F219" s="7" t="str">
        <f>'Comercial Import'!F219</f>
        <v/>
      </c>
      <c r="G219" s="7" t="str">
        <f>'Comercial Import'!G219</f>
        <v/>
      </c>
      <c r="H219" s="7" t="str">
        <f>'Comercial Import'!H219</f>
        <v/>
      </c>
      <c r="I219" s="7" t="str">
        <f>'Comercial Import'!I219</f>
        <v/>
      </c>
      <c r="J219" s="7" t="str">
        <f>'Comercial Import'!J219</f>
        <v/>
      </c>
      <c r="K219" s="7" t="str">
        <f>'Comercial Import'!K219</f>
        <v/>
      </c>
      <c r="L219" s="7" t="str">
        <f>'Comercial Import'!L219</f>
        <v/>
      </c>
      <c r="M219" s="7" t="str">
        <f>'Comercial Import'!M219</f>
        <v/>
      </c>
      <c r="N219" s="7" t="str">
        <f>'Comercial Import'!N219</f>
        <v/>
      </c>
      <c r="O219" s="7" t="str">
        <f>'Comercial Import'!O219</f>
        <v/>
      </c>
      <c r="P219" s="7" t="str">
        <f>'Comercial Import'!P219</f>
        <v/>
      </c>
      <c r="Q219" s="19" t="str">
        <f>'Comercial Import'!Q219</f>
        <v/>
      </c>
    </row>
    <row r="220" ht="15.75" customHeight="1">
      <c r="A220" s="7" t="str">
        <f>'Comercial Import'!A220</f>
        <v/>
      </c>
      <c r="B220" s="7" t="str">
        <f>'Comercial Import'!B220</f>
        <v/>
      </c>
      <c r="C220" s="7" t="str">
        <f>'Comercial Import'!C220</f>
        <v/>
      </c>
      <c r="D220" s="8" t="str">
        <f>'Comercial Import'!D220</f>
        <v/>
      </c>
      <c r="E220" s="7" t="str">
        <f>'Comercial Import'!E220</f>
        <v/>
      </c>
      <c r="F220" s="7" t="str">
        <f>'Comercial Import'!F220</f>
        <v/>
      </c>
      <c r="G220" s="7" t="str">
        <f>'Comercial Import'!G220</f>
        <v/>
      </c>
      <c r="H220" s="7" t="str">
        <f>'Comercial Import'!H220</f>
        <v/>
      </c>
      <c r="I220" s="7" t="str">
        <f>'Comercial Import'!I220</f>
        <v/>
      </c>
      <c r="J220" s="7" t="str">
        <f>'Comercial Import'!J220</f>
        <v/>
      </c>
      <c r="K220" s="7" t="str">
        <f>'Comercial Import'!K220</f>
        <v/>
      </c>
      <c r="L220" s="7" t="str">
        <f>'Comercial Import'!L220</f>
        <v/>
      </c>
      <c r="M220" s="7" t="str">
        <f>'Comercial Import'!M220</f>
        <v/>
      </c>
      <c r="N220" s="7" t="str">
        <f>'Comercial Import'!N220</f>
        <v/>
      </c>
      <c r="O220" s="7" t="str">
        <f>'Comercial Import'!O220</f>
        <v/>
      </c>
      <c r="P220" s="7" t="str">
        <f>'Comercial Import'!P220</f>
        <v/>
      </c>
      <c r="Q220" s="19" t="str">
        <f>'Comercial Import'!Q220</f>
        <v/>
      </c>
    </row>
    <row r="221" ht="15.75" customHeight="1">
      <c r="A221" s="7" t="str">
        <f>'Comercial Import'!A221</f>
        <v/>
      </c>
      <c r="B221" s="7" t="str">
        <f>'Comercial Import'!B221</f>
        <v/>
      </c>
      <c r="C221" s="7" t="str">
        <f>'Comercial Import'!C221</f>
        <v/>
      </c>
      <c r="D221" s="8" t="str">
        <f>'Comercial Import'!D221</f>
        <v/>
      </c>
      <c r="E221" s="7" t="str">
        <f>'Comercial Import'!E221</f>
        <v/>
      </c>
      <c r="F221" s="7" t="str">
        <f>'Comercial Import'!F221</f>
        <v/>
      </c>
      <c r="G221" s="7" t="str">
        <f>'Comercial Import'!G221</f>
        <v/>
      </c>
      <c r="H221" s="7" t="str">
        <f>'Comercial Import'!H221</f>
        <v/>
      </c>
      <c r="I221" s="7" t="str">
        <f>'Comercial Import'!I221</f>
        <v/>
      </c>
      <c r="J221" s="7" t="str">
        <f>'Comercial Import'!J221</f>
        <v/>
      </c>
      <c r="K221" s="7" t="str">
        <f>'Comercial Import'!K221</f>
        <v/>
      </c>
      <c r="L221" s="7" t="str">
        <f>'Comercial Import'!L221</f>
        <v/>
      </c>
      <c r="M221" s="7" t="str">
        <f>'Comercial Import'!M221</f>
        <v/>
      </c>
      <c r="N221" s="7" t="str">
        <f>'Comercial Import'!N221</f>
        <v/>
      </c>
      <c r="O221" s="7" t="str">
        <f>'Comercial Import'!O221</f>
        <v/>
      </c>
      <c r="P221" s="7" t="str">
        <f>'Comercial Import'!P221</f>
        <v/>
      </c>
      <c r="Q221" s="19" t="str">
        <f>'Comercial Import'!Q221</f>
        <v/>
      </c>
    </row>
    <row r="222" ht="15.75" customHeight="1">
      <c r="A222" s="7" t="str">
        <f>'Comercial Import'!A222</f>
        <v/>
      </c>
      <c r="B222" s="7" t="str">
        <f>'Comercial Import'!B222</f>
        <v/>
      </c>
      <c r="C222" s="7" t="str">
        <f>'Comercial Import'!C222</f>
        <v/>
      </c>
      <c r="D222" s="8" t="str">
        <f>'Comercial Import'!D222</f>
        <v/>
      </c>
      <c r="E222" s="7" t="str">
        <f>'Comercial Import'!E222</f>
        <v/>
      </c>
      <c r="F222" s="7" t="str">
        <f>'Comercial Import'!F222</f>
        <v/>
      </c>
      <c r="G222" s="7" t="str">
        <f>'Comercial Import'!G222</f>
        <v/>
      </c>
      <c r="H222" s="7" t="str">
        <f>'Comercial Import'!H222</f>
        <v/>
      </c>
      <c r="I222" s="7" t="str">
        <f>'Comercial Import'!I222</f>
        <v/>
      </c>
      <c r="J222" s="7" t="str">
        <f>'Comercial Import'!J222</f>
        <v/>
      </c>
      <c r="K222" s="7" t="str">
        <f>'Comercial Import'!K222</f>
        <v/>
      </c>
      <c r="L222" s="7" t="str">
        <f>'Comercial Import'!L222</f>
        <v/>
      </c>
      <c r="M222" s="7" t="str">
        <f>'Comercial Import'!M222</f>
        <v/>
      </c>
      <c r="N222" s="7" t="str">
        <f>'Comercial Import'!N222</f>
        <v/>
      </c>
      <c r="O222" s="7" t="str">
        <f>'Comercial Import'!O222</f>
        <v/>
      </c>
      <c r="P222" s="7" t="str">
        <f>'Comercial Import'!P222</f>
        <v/>
      </c>
      <c r="Q222" s="19" t="str">
        <f>'Comercial Import'!Q222</f>
        <v/>
      </c>
    </row>
    <row r="223" ht="15.75" customHeight="1">
      <c r="A223" s="7" t="str">
        <f>'Comercial Import'!A223</f>
        <v/>
      </c>
      <c r="B223" s="7" t="str">
        <f>'Comercial Import'!B223</f>
        <v/>
      </c>
      <c r="C223" s="7" t="str">
        <f>'Comercial Import'!C223</f>
        <v/>
      </c>
      <c r="D223" s="8" t="str">
        <f>'Comercial Import'!D223</f>
        <v/>
      </c>
      <c r="E223" s="7" t="str">
        <f>'Comercial Import'!E223</f>
        <v/>
      </c>
      <c r="F223" s="7" t="str">
        <f>'Comercial Import'!F223</f>
        <v/>
      </c>
      <c r="G223" s="7" t="str">
        <f>'Comercial Import'!G223</f>
        <v/>
      </c>
      <c r="H223" s="7" t="str">
        <f>'Comercial Import'!H223</f>
        <v/>
      </c>
      <c r="I223" s="7" t="str">
        <f>'Comercial Import'!I223</f>
        <v/>
      </c>
      <c r="J223" s="7" t="str">
        <f>'Comercial Import'!J223</f>
        <v/>
      </c>
      <c r="K223" s="7" t="str">
        <f>'Comercial Import'!K223</f>
        <v/>
      </c>
      <c r="L223" s="7" t="str">
        <f>'Comercial Import'!L223</f>
        <v/>
      </c>
      <c r="M223" s="7" t="str">
        <f>'Comercial Import'!M223</f>
        <v/>
      </c>
      <c r="N223" s="7" t="str">
        <f>'Comercial Import'!N223</f>
        <v/>
      </c>
      <c r="O223" s="7" t="str">
        <f>'Comercial Import'!O223</f>
        <v/>
      </c>
      <c r="P223" s="7" t="str">
        <f>'Comercial Import'!P223</f>
        <v/>
      </c>
      <c r="Q223" s="19" t="str">
        <f>'Comercial Import'!Q223</f>
        <v/>
      </c>
    </row>
    <row r="224" ht="15.75" customHeight="1">
      <c r="A224" s="7" t="str">
        <f>'Comercial Import'!A224</f>
        <v/>
      </c>
      <c r="B224" s="7" t="str">
        <f>'Comercial Import'!B224</f>
        <v/>
      </c>
      <c r="C224" s="7" t="str">
        <f>'Comercial Import'!C224</f>
        <v/>
      </c>
      <c r="D224" s="8" t="str">
        <f>'Comercial Import'!D224</f>
        <v/>
      </c>
      <c r="E224" s="7" t="str">
        <f>'Comercial Import'!E224</f>
        <v/>
      </c>
      <c r="F224" s="7" t="str">
        <f>'Comercial Import'!F224</f>
        <v/>
      </c>
      <c r="G224" s="7" t="str">
        <f>'Comercial Import'!G224</f>
        <v/>
      </c>
      <c r="H224" s="7" t="str">
        <f>'Comercial Import'!H224</f>
        <v/>
      </c>
      <c r="I224" s="7" t="str">
        <f>'Comercial Import'!I224</f>
        <v/>
      </c>
      <c r="J224" s="7" t="str">
        <f>'Comercial Import'!J224</f>
        <v/>
      </c>
      <c r="K224" s="7" t="str">
        <f>'Comercial Import'!K224</f>
        <v/>
      </c>
      <c r="L224" s="7" t="str">
        <f>'Comercial Import'!L224</f>
        <v/>
      </c>
      <c r="M224" s="7" t="str">
        <f>'Comercial Import'!M224</f>
        <v/>
      </c>
      <c r="N224" s="7" t="str">
        <f>'Comercial Import'!N224</f>
        <v/>
      </c>
      <c r="O224" s="7" t="str">
        <f>'Comercial Import'!O224</f>
        <v/>
      </c>
      <c r="P224" s="7" t="str">
        <f>'Comercial Import'!P224</f>
        <v/>
      </c>
      <c r="Q224" s="19" t="str">
        <f>'Comercial Import'!Q224</f>
        <v/>
      </c>
    </row>
    <row r="225" ht="15.75" customHeight="1">
      <c r="A225" s="7" t="str">
        <f>'Comercial Import'!A225</f>
        <v/>
      </c>
      <c r="B225" s="7" t="str">
        <f>'Comercial Import'!B225</f>
        <v/>
      </c>
      <c r="C225" s="7" t="str">
        <f>'Comercial Import'!C225</f>
        <v/>
      </c>
      <c r="D225" s="8" t="str">
        <f>'Comercial Import'!D225</f>
        <v/>
      </c>
      <c r="E225" s="7" t="str">
        <f>'Comercial Import'!E225</f>
        <v/>
      </c>
      <c r="F225" s="7" t="str">
        <f>'Comercial Import'!F225</f>
        <v/>
      </c>
      <c r="G225" s="7" t="str">
        <f>'Comercial Import'!G225</f>
        <v/>
      </c>
      <c r="H225" s="7" t="str">
        <f>'Comercial Import'!H225</f>
        <v/>
      </c>
      <c r="I225" s="7" t="str">
        <f>'Comercial Import'!I225</f>
        <v/>
      </c>
      <c r="J225" s="7" t="str">
        <f>'Comercial Import'!J225</f>
        <v/>
      </c>
      <c r="K225" s="7" t="str">
        <f>'Comercial Import'!K225</f>
        <v/>
      </c>
      <c r="L225" s="7" t="str">
        <f>'Comercial Import'!L225</f>
        <v/>
      </c>
      <c r="M225" s="7" t="str">
        <f>'Comercial Import'!M225</f>
        <v/>
      </c>
      <c r="N225" s="7" t="str">
        <f>'Comercial Import'!N225</f>
        <v/>
      </c>
      <c r="O225" s="7" t="str">
        <f>'Comercial Import'!O225</f>
        <v/>
      </c>
      <c r="P225" s="7" t="str">
        <f>'Comercial Import'!P225</f>
        <v/>
      </c>
      <c r="Q225" s="19" t="str">
        <f>'Comercial Import'!Q225</f>
        <v/>
      </c>
    </row>
    <row r="226" ht="15.75" customHeight="1">
      <c r="A226" s="7" t="str">
        <f>'Comercial Import'!A226</f>
        <v/>
      </c>
      <c r="B226" s="7" t="str">
        <f>'Comercial Import'!B226</f>
        <v/>
      </c>
      <c r="C226" s="7" t="str">
        <f>'Comercial Import'!C226</f>
        <v/>
      </c>
      <c r="D226" s="8" t="str">
        <f>'Comercial Import'!D226</f>
        <v/>
      </c>
      <c r="E226" s="7" t="str">
        <f>'Comercial Import'!E226</f>
        <v/>
      </c>
      <c r="F226" s="7" t="str">
        <f>'Comercial Import'!F226</f>
        <v/>
      </c>
      <c r="G226" s="7" t="str">
        <f>'Comercial Import'!G226</f>
        <v/>
      </c>
      <c r="H226" s="7" t="str">
        <f>'Comercial Import'!H226</f>
        <v/>
      </c>
      <c r="I226" s="7" t="str">
        <f>'Comercial Import'!I226</f>
        <v/>
      </c>
      <c r="J226" s="7" t="str">
        <f>'Comercial Import'!J226</f>
        <v/>
      </c>
      <c r="K226" s="7" t="str">
        <f>'Comercial Import'!K226</f>
        <v/>
      </c>
      <c r="L226" s="7" t="str">
        <f>'Comercial Import'!L226</f>
        <v/>
      </c>
      <c r="M226" s="7" t="str">
        <f>'Comercial Import'!M226</f>
        <v/>
      </c>
      <c r="N226" s="7" t="str">
        <f>'Comercial Import'!N226</f>
        <v/>
      </c>
      <c r="O226" s="7" t="str">
        <f>'Comercial Import'!O226</f>
        <v/>
      </c>
      <c r="P226" s="7" t="str">
        <f>'Comercial Import'!P226</f>
        <v/>
      </c>
      <c r="Q226" s="19" t="str">
        <f>'Comercial Import'!Q226</f>
        <v/>
      </c>
    </row>
    <row r="227" ht="15.75" customHeight="1">
      <c r="A227" s="7" t="str">
        <f>'Comercial Import'!A227</f>
        <v/>
      </c>
      <c r="B227" s="7" t="str">
        <f>'Comercial Import'!B227</f>
        <v/>
      </c>
      <c r="C227" s="7" t="str">
        <f>'Comercial Import'!C227</f>
        <v/>
      </c>
      <c r="D227" s="8" t="str">
        <f>'Comercial Import'!D227</f>
        <v/>
      </c>
      <c r="E227" s="7" t="str">
        <f>'Comercial Import'!E227</f>
        <v/>
      </c>
      <c r="F227" s="7" t="str">
        <f>'Comercial Import'!F227</f>
        <v/>
      </c>
      <c r="G227" s="7" t="str">
        <f>'Comercial Import'!G227</f>
        <v/>
      </c>
      <c r="H227" s="7" t="str">
        <f>'Comercial Import'!H227</f>
        <v/>
      </c>
      <c r="I227" s="7" t="str">
        <f>'Comercial Import'!I227</f>
        <v/>
      </c>
      <c r="J227" s="7" t="str">
        <f>'Comercial Import'!J227</f>
        <v/>
      </c>
      <c r="K227" s="7" t="str">
        <f>'Comercial Import'!K227</f>
        <v/>
      </c>
      <c r="L227" s="7" t="str">
        <f>'Comercial Import'!L227</f>
        <v/>
      </c>
      <c r="M227" s="7" t="str">
        <f>'Comercial Import'!M227</f>
        <v/>
      </c>
      <c r="N227" s="7" t="str">
        <f>'Comercial Import'!N227</f>
        <v/>
      </c>
      <c r="O227" s="7" t="str">
        <f>'Comercial Import'!O227</f>
        <v/>
      </c>
      <c r="P227" s="7" t="str">
        <f>'Comercial Import'!P227</f>
        <v/>
      </c>
      <c r="Q227" s="19" t="str">
        <f>'Comercial Import'!Q227</f>
        <v/>
      </c>
    </row>
    <row r="228" ht="15.75" customHeight="1">
      <c r="A228" s="7" t="str">
        <f>'Comercial Import'!A228</f>
        <v/>
      </c>
      <c r="B228" s="7" t="str">
        <f>'Comercial Import'!B228</f>
        <v/>
      </c>
      <c r="C228" s="7" t="str">
        <f>'Comercial Import'!C228</f>
        <v/>
      </c>
      <c r="D228" s="8" t="str">
        <f>'Comercial Import'!D228</f>
        <v/>
      </c>
      <c r="E228" s="7" t="str">
        <f>'Comercial Import'!E228</f>
        <v/>
      </c>
      <c r="F228" s="7" t="str">
        <f>'Comercial Import'!F228</f>
        <v/>
      </c>
      <c r="G228" s="7" t="str">
        <f>'Comercial Import'!G228</f>
        <v/>
      </c>
      <c r="H228" s="7" t="str">
        <f>'Comercial Import'!H228</f>
        <v/>
      </c>
      <c r="I228" s="7" t="str">
        <f>'Comercial Import'!I228</f>
        <v/>
      </c>
      <c r="J228" s="7" t="str">
        <f>'Comercial Import'!J228</f>
        <v/>
      </c>
      <c r="K228" s="7" t="str">
        <f>'Comercial Import'!K228</f>
        <v/>
      </c>
      <c r="L228" s="7" t="str">
        <f>'Comercial Import'!L228</f>
        <v/>
      </c>
      <c r="M228" s="7" t="str">
        <f>'Comercial Import'!M228</f>
        <v/>
      </c>
      <c r="N228" s="7" t="str">
        <f>'Comercial Import'!N228</f>
        <v/>
      </c>
      <c r="O228" s="7" t="str">
        <f>'Comercial Import'!O228</f>
        <v/>
      </c>
      <c r="P228" s="7" t="str">
        <f>'Comercial Import'!P228</f>
        <v/>
      </c>
      <c r="Q228" s="19" t="str">
        <f>'Comercial Import'!Q228</f>
        <v/>
      </c>
    </row>
    <row r="229" ht="15.75" customHeight="1">
      <c r="A229" s="7" t="str">
        <f>'Comercial Import'!A229</f>
        <v/>
      </c>
      <c r="B229" s="7" t="str">
        <f>'Comercial Import'!B229</f>
        <v/>
      </c>
      <c r="C229" s="7" t="str">
        <f>'Comercial Import'!C229</f>
        <v/>
      </c>
      <c r="D229" s="8" t="str">
        <f>'Comercial Import'!D229</f>
        <v/>
      </c>
      <c r="E229" s="7" t="str">
        <f>'Comercial Import'!E229</f>
        <v/>
      </c>
      <c r="F229" s="7" t="str">
        <f>'Comercial Import'!F229</f>
        <v/>
      </c>
      <c r="G229" s="7" t="str">
        <f>'Comercial Import'!G229</f>
        <v/>
      </c>
      <c r="H229" s="7" t="str">
        <f>'Comercial Import'!H229</f>
        <v/>
      </c>
      <c r="I229" s="7" t="str">
        <f>'Comercial Import'!I229</f>
        <v/>
      </c>
      <c r="J229" s="7" t="str">
        <f>'Comercial Import'!J229</f>
        <v/>
      </c>
      <c r="K229" s="7" t="str">
        <f>'Comercial Import'!K229</f>
        <v/>
      </c>
      <c r="L229" s="7" t="str">
        <f>'Comercial Import'!L229</f>
        <v/>
      </c>
      <c r="M229" s="7" t="str">
        <f>'Comercial Import'!M229</f>
        <v/>
      </c>
      <c r="N229" s="7" t="str">
        <f>'Comercial Import'!N229</f>
        <v/>
      </c>
      <c r="O229" s="7" t="str">
        <f>'Comercial Import'!O229</f>
        <v/>
      </c>
      <c r="P229" s="7" t="str">
        <f>'Comercial Import'!P229</f>
        <v/>
      </c>
      <c r="Q229" s="19" t="str">
        <f>'Comercial Import'!Q229</f>
        <v/>
      </c>
    </row>
    <row r="230" ht="15.75" customHeight="1">
      <c r="A230" s="7" t="str">
        <f>'Comercial Import'!A230</f>
        <v/>
      </c>
      <c r="B230" s="7" t="str">
        <f>'Comercial Import'!B230</f>
        <v/>
      </c>
      <c r="C230" s="7" t="str">
        <f>'Comercial Import'!C230</f>
        <v/>
      </c>
      <c r="D230" s="8" t="str">
        <f>'Comercial Import'!D230</f>
        <v/>
      </c>
      <c r="E230" s="7" t="str">
        <f>'Comercial Import'!E230</f>
        <v/>
      </c>
      <c r="F230" s="7" t="str">
        <f>'Comercial Import'!F230</f>
        <v/>
      </c>
      <c r="G230" s="7" t="str">
        <f>'Comercial Import'!G230</f>
        <v/>
      </c>
      <c r="H230" s="7" t="str">
        <f>'Comercial Import'!H230</f>
        <v/>
      </c>
      <c r="I230" s="7" t="str">
        <f>'Comercial Import'!I230</f>
        <v/>
      </c>
      <c r="J230" s="7" t="str">
        <f>'Comercial Import'!J230</f>
        <v/>
      </c>
      <c r="K230" s="7" t="str">
        <f>'Comercial Import'!K230</f>
        <v/>
      </c>
      <c r="L230" s="7" t="str">
        <f>'Comercial Import'!L230</f>
        <v/>
      </c>
      <c r="M230" s="7" t="str">
        <f>'Comercial Import'!M230</f>
        <v/>
      </c>
      <c r="N230" s="7" t="str">
        <f>'Comercial Import'!N230</f>
        <v/>
      </c>
      <c r="O230" s="7" t="str">
        <f>'Comercial Import'!O230</f>
        <v/>
      </c>
      <c r="P230" s="7" t="str">
        <f>'Comercial Import'!P230</f>
        <v/>
      </c>
      <c r="Q230" s="19" t="str">
        <f>'Comercial Import'!Q230</f>
        <v/>
      </c>
    </row>
    <row r="231" ht="15.75" customHeight="1">
      <c r="A231" s="7" t="str">
        <f>'Comercial Import'!A231</f>
        <v/>
      </c>
      <c r="B231" s="7" t="str">
        <f>'Comercial Import'!B231</f>
        <v/>
      </c>
      <c r="C231" s="7" t="str">
        <f>'Comercial Import'!C231</f>
        <v/>
      </c>
      <c r="D231" s="8" t="str">
        <f>'Comercial Import'!D231</f>
        <v/>
      </c>
      <c r="E231" s="7" t="str">
        <f>'Comercial Import'!E231</f>
        <v/>
      </c>
      <c r="F231" s="7" t="str">
        <f>'Comercial Import'!F231</f>
        <v/>
      </c>
      <c r="G231" s="7" t="str">
        <f>'Comercial Import'!G231</f>
        <v/>
      </c>
      <c r="H231" s="7" t="str">
        <f>'Comercial Import'!H231</f>
        <v/>
      </c>
      <c r="I231" s="7" t="str">
        <f>'Comercial Import'!I231</f>
        <v/>
      </c>
      <c r="J231" s="7" t="str">
        <f>'Comercial Import'!J231</f>
        <v/>
      </c>
      <c r="K231" s="7" t="str">
        <f>'Comercial Import'!K231</f>
        <v/>
      </c>
      <c r="L231" s="7" t="str">
        <f>'Comercial Import'!L231</f>
        <v/>
      </c>
      <c r="M231" s="7" t="str">
        <f>'Comercial Import'!M231</f>
        <v/>
      </c>
      <c r="N231" s="7" t="str">
        <f>'Comercial Import'!N231</f>
        <v/>
      </c>
      <c r="O231" s="7" t="str">
        <f>'Comercial Import'!O231</f>
        <v/>
      </c>
      <c r="P231" s="7" t="str">
        <f>'Comercial Import'!P231</f>
        <v/>
      </c>
      <c r="Q231" s="19" t="str">
        <f>'Comercial Import'!Q231</f>
        <v/>
      </c>
    </row>
    <row r="232" ht="15.75" customHeight="1">
      <c r="A232" s="7" t="str">
        <f>'Comercial Import'!A232</f>
        <v/>
      </c>
      <c r="B232" s="7" t="str">
        <f>'Comercial Import'!B232</f>
        <v/>
      </c>
      <c r="C232" s="7" t="str">
        <f>'Comercial Import'!C232</f>
        <v/>
      </c>
      <c r="D232" s="8" t="str">
        <f>'Comercial Import'!D232</f>
        <v/>
      </c>
      <c r="E232" s="7" t="str">
        <f>'Comercial Import'!E232</f>
        <v/>
      </c>
      <c r="F232" s="7" t="str">
        <f>'Comercial Import'!F232</f>
        <v/>
      </c>
      <c r="G232" s="7" t="str">
        <f>'Comercial Import'!G232</f>
        <v/>
      </c>
      <c r="H232" s="7" t="str">
        <f>'Comercial Import'!H232</f>
        <v/>
      </c>
      <c r="I232" s="7" t="str">
        <f>'Comercial Import'!I232</f>
        <v/>
      </c>
      <c r="J232" s="7" t="str">
        <f>'Comercial Import'!J232</f>
        <v/>
      </c>
      <c r="K232" s="7" t="str">
        <f>'Comercial Import'!K232</f>
        <v/>
      </c>
      <c r="L232" s="7" t="str">
        <f>'Comercial Import'!L232</f>
        <v/>
      </c>
      <c r="M232" s="7" t="str">
        <f>'Comercial Import'!M232</f>
        <v/>
      </c>
      <c r="N232" s="7" t="str">
        <f>'Comercial Import'!N232</f>
        <v/>
      </c>
      <c r="O232" s="7" t="str">
        <f>'Comercial Import'!O232</f>
        <v/>
      </c>
      <c r="P232" s="7" t="str">
        <f>'Comercial Import'!P232</f>
        <v/>
      </c>
      <c r="Q232" s="19" t="str">
        <f>'Comercial Import'!Q232</f>
        <v/>
      </c>
    </row>
    <row r="233" ht="15.75" customHeight="1">
      <c r="A233" s="7" t="str">
        <f>'Comercial Import'!A233</f>
        <v/>
      </c>
      <c r="B233" s="7" t="str">
        <f>'Comercial Import'!B233</f>
        <v/>
      </c>
      <c r="C233" s="7" t="str">
        <f>'Comercial Import'!C233</f>
        <v/>
      </c>
      <c r="D233" s="8" t="str">
        <f>'Comercial Import'!D233</f>
        <v/>
      </c>
      <c r="E233" s="7" t="str">
        <f>'Comercial Import'!E233</f>
        <v/>
      </c>
      <c r="F233" s="7" t="str">
        <f>'Comercial Import'!F233</f>
        <v/>
      </c>
      <c r="G233" s="7" t="str">
        <f>'Comercial Import'!G233</f>
        <v/>
      </c>
      <c r="H233" s="7" t="str">
        <f>'Comercial Import'!H233</f>
        <v/>
      </c>
      <c r="I233" s="7" t="str">
        <f>'Comercial Import'!I233</f>
        <v/>
      </c>
      <c r="J233" s="7" t="str">
        <f>'Comercial Import'!J233</f>
        <v/>
      </c>
      <c r="K233" s="7" t="str">
        <f>'Comercial Import'!K233</f>
        <v/>
      </c>
      <c r="L233" s="7" t="str">
        <f>'Comercial Import'!L233</f>
        <v/>
      </c>
      <c r="M233" s="7" t="str">
        <f>'Comercial Import'!M233</f>
        <v/>
      </c>
      <c r="N233" s="7" t="str">
        <f>'Comercial Import'!N233</f>
        <v/>
      </c>
      <c r="O233" s="7" t="str">
        <f>'Comercial Import'!O233</f>
        <v/>
      </c>
      <c r="P233" s="7" t="str">
        <f>'Comercial Import'!P233</f>
        <v/>
      </c>
      <c r="Q233" s="19" t="str">
        <f>'Comercial Import'!Q233</f>
        <v/>
      </c>
    </row>
    <row r="234" ht="15.75" customHeight="1">
      <c r="A234" s="7" t="str">
        <f>'Comercial Import'!A234</f>
        <v/>
      </c>
      <c r="B234" s="7" t="str">
        <f>'Comercial Import'!B234</f>
        <v/>
      </c>
      <c r="C234" s="7" t="str">
        <f>'Comercial Import'!C234</f>
        <v/>
      </c>
      <c r="D234" s="8" t="str">
        <f>'Comercial Import'!D234</f>
        <v/>
      </c>
      <c r="E234" s="7" t="str">
        <f>'Comercial Import'!E234</f>
        <v/>
      </c>
      <c r="F234" s="7" t="str">
        <f>'Comercial Import'!F234</f>
        <v/>
      </c>
      <c r="G234" s="7" t="str">
        <f>'Comercial Import'!G234</f>
        <v/>
      </c>
      <c r="H234" s="7" t="str">
        <f>'Comercial Import'!H234</f>
        <v/>
      </c>
      <c r="I234" s="7" t="str">
        <f>'Comercial Import'!I234</f>
        <v/>
      </c>
      <c r="J234" s="7" t="str">
        <f>'Comercial Import'!J234</f>
        <v/>
      </c>
      <c r="K234" s="7" t="str">
        <f>'Comercial Import'!K234</f>
        <v/>
      </c>
      <c r="L234" s="7" t="str">
        <f>'Comercial Import'!L234</f>
        <v/>
      </c>
      <c r="M234" s="7" t="str">
        <f>'Comercial Import'!M234</f>
        <v/>
      </c>
      <c r="N234" s="7" t="str">
        <f>'Comercial Import'!N234</f>
        <v/>
      </c>
      <c r="O234" s="7" t="str">
        <f>'Comercial Import'!O234</f>
        <v/>
      </c>
      <c r="P234" s="7" t="str">
        <f>'Comercial Import'!P234</f>
        <v/>
      </c>
      <c r="Q234" s="19" t="str">
        <f>'Comercial Import'!Q234</f>
        <v/>
      </c>
    </row>
    <row r="235" ht="15.75" customHeight="1">
      <c r="A235" s="7" t="str">
        <f>'Comercial Import'!A235</f>
        <v/>
      </c>
      <c r="B235" s="7" t="str">
        <f>'Comercial Import'!B235</f>
        <v/>
      </c>
      <c r="C235" s="7" t="str">
        <f>'Comercial Import'!C235</f>
        <v/>
      </c>
      <c r="D235" s="8" t="str">
        <f>'Comercial Import'!D235</f>
        <v/>
      </c>
      <c r="E235" s="7" t="str">
        <f>'Comercial Import'!E235</f>
        <v/>
      </c>
      <c r="F235" s="7" t="str">
        <f>'Comercial Import'!F235</f>
        <v/>
      </c>
      <c r="G235" s="7" t="str">
        <f>'Comercial Import'!G235</f>
        <v/>
      </c>
      <c r="H235" s="7" t="str">
        <f>'Comercial Import'!H235</f>
        <v/>
      </c>
      <c r="I235" s="7" t="str">
        <f>'Comercial Import'!I235</f>
        <v/>
      </c>
      <c r="J235" s="7" t="str">
        <f>'Comercial Import'!J235</f>
        <v/>
      </c>
      <c r="K235" s="7" t="str">
        <f>'Comercial Import'!K235</f>
        <v/>
      </c>
      <c r="L235" s="7" t="str">
        <f>'Comercial Import'!L235</f>
        <v/>
      </c>
      <c r="M235" s="7" t="str">
        <f>'Comercial Import'!M235</f>
        <v/>
      </c>
      <c r="N235" s="7" t="str">
        <f>'Comercial Import'!N235</f>
        <v/>
      </c>
      <c r="O235" s="7" t="str">
        <f>'Comercial Import'!O235</f>
        <v/>
      </c>
      <c r="P235" s="7" t="str">
        <f>'Comercial Import'!P235</f>
        <v/>
      </c>
      <c r="Q235" s="19" t="str">
        <f>'Comercial Import'!Q235</f>
        <v/>
      </c>
    </row>
    <row r="236" ht="15.75" customHeight="1">
      <c r="A236" s="7" t="str">
        <f>'Comercial Import'!A236</f>
        <v/>
      </c>
      <c r="B236" s="7" t="str">
        <f>'Comercial Import'!B236</f>
        <v/>
      </c>
      <c r="C236" s="7" t="str">
        <f>'Comercial Import'!C236</f>
        <v/>
      </c>
      <c r="D236" s="8" t="str">
        <f>'Comercial Import'!D236</f>
        <v/>
      </c>
      <c r="E236" s="7" t="str">
        <f>'Comercial Import'!E236</f>
        <v/>
      </c>
      <c r="F236" s="7" t="str">
        <f>'Comercial Import'!F236</f>
        <v/>
      </c>
      <c r="G236" s="7" t="str">
        <f>'Comercial Import'!G236</f>
        <v/>
      </c>
      <c r="H236" s="7" t="str">
        <f>'Comercial Import'!H236</f>
        <v/>
      </c>
      <c r="I236" s="7" t="str">
        <f>'Comercial Import'!I236</f>
        <v/>
      </c>
      <c r="J236" s="7" t="str">
        <f>'Comercial Import'!J236</f>
        <v/>
      </c>
      <c r="K236" s="7" t="str">
        <f>'Comercial Import'!K236</f>
        <v/>
      </c>
      <c r="L236" s="7" t="str">
        <f>'Comercial Import'!L236</f>
        <v/>
      </c>
      <c r="M236" s="7" t="str">
        <f>'Comercial Import'!M236</f>
        <v/>
      </c>
      <c r="N236" s="7" t="str">
        <f>'Comercial Import'!N236</f>
        <v/>
      </c>
      <c r="O236" s="7" t="str">
        <f>'Comercial Import'!O236</f>
        <v/>
      </c>
      <c r="P236" s="7" t="str">
        <f>'Comercial Import'!P236</f>
        <v/>
      </c>
      <c r="Q236" s="19" t="str">
        <f>'Comercial Import'!Q236</f>
        <v/>
      </c>
    </row>
    <row r="237" ht="15.75" customHeight="1">
      <c r="A237" s="7" t="str">
        <f>'Comercial Import'!A237</f>
        <v/>
      </c>
      <c r="B237" s="7" t="str">
        <f>'Comercial Import'!B237</f>
        <v/>
      </c>
      <c r="C237" s="7" t="str">
        <f>'Comercial Import'!C237</f>
        <v/>
      </c>
      <c r="D237" s="8" t="str">
        <f>'Comercial Import'!D237</f>
        <v/>
      </c>
      <c r="E237" s="7" t="str">
        <f>'Comercial Import'!E237</f>
        <v/>
      </c>
      <c r="F237" s="7" t="str">
        <f>'Comercial Import'!F237</f>
        <v/>
      </c>
      <c r="G237" s="7" t="str">
        <f>'Comercial Import'!G237</f>
        <v/>
      </c>
      <c r="H237" s="7" t="str">
        <f>'Comercial Import'!H237</f>
        <v/>
      </c>
      <c r="I237" s="7" t="str">
        <f>'Comercial Import'!I237</f>
        <v/>
      </c>
      <c r="J237" s="7" t="str">
        <f>'Comercial Import'!J237</f>
        <v/>
      </c>
      <c r="K237" s="7" t="str">
        <f>'Comercial Import'!K237</f>
        <v/>
      </c>
      <c r="L237" s="7" t="str">
        <f>'Comercial Import'!L237</f>
        <v/>
      </c>
      <c r="M237" s="7" t="str">
        <f>'Comercial Import'!M237</f>
        <v/>
      </c>
      <c r="N237" s="7" t="str">
        <f>'Comercial Import'!N237</f>
        <v/>
      </c>
      <c r="O237" s="7" t="str">
        <f>'Comercial Import'!O237</f>
        <v/>
      </c>
      <c r="P237" s="7" t="str">
        <f>'Comercial Import'!P237</f>
        <v/>
      </c>
      <c r="Q237" s="19" t="str">
        <f>'Comercial Import'!Q237</f>
        <v/>
      </c>
    </row>
    <row r="238" ht="15.75" customHeight="1">
      <c r="A238" s="7" t="str">
        <f>'Comercial Import'!A238</f>
        <v/>
      </c>
      <c r="B238" s="7" t="str">
        <f>'Comercial Import'!B238</f>
        <v/>
      </c>
      <c r="C238" s="7" t="str">
        <f>'Comercial Import'!C238</f>
        <v/>
      </c>
      <c r="D238" s="8" t="str">
        <f>'Comercial Import'!D238</f>
        <v/>
      </c>
      <c r="E238" s="7" t="str">
        <f>'Comercial Import'!E238</f>
        <v/>
      </c>
      <c r="F238" s="7" t="str">
        <f>'Comercial Import'!F238</f>
        <v/>
      </c>
      <c r="G238" s="7" t="str">
        <f>'Comercial Import'!G238</f>
        <v/>
      </c>
      <c r="H238" s="7" t="str">
        <f>'Comercial Import'!H238</f>
        <v/>
      </c>
      <c r="I238" s="7" t="str">
        <f>'Comercial Import'!I238</f>
        <v/>
      </c>
      <c r="J238" s="7" t="str">
        <f>'Comercial Import'!J238</f>
        <v/>
      </c>
      <c r="K238" s="7" t="str">
        <f>'Comercial Import'!K238</f>
        <v/>
      </c>
      <c r="L238" s="7" t="str">
        <f>'Comercial Import'!L238</f>
        <v/>
      </c>
      <c r="M238" s="7" t="str">
        <f>'Comercial Import'!M238</f>
        <v/>
      </c>
      <c r="N238" s="7" t="str">
        <f>'Comercial Import'!N238</f>
        <v/>
      </c>
      <c r="O238" s="7" t="str">
        <f>'Comercial Import'!O238</f>
        <v/>
      </c>
      <c r="P238" s="7" t="str">
        <f>'Comercial Import'!P238</f>
        <v/>
      </c>
      <c r="Q238" s="19" t="str">
        <f>'Comercial Import'!Q238</f>
        <v/>
      </c>
    </row>
    <row r="239" ht="15.75" customHeight="1">
      <c r="A239" s="7" t="str">
        <f>'Comercial Import'!A239</f>
        <v/>
      </c>
      <c r="B239" s="7" t="str">
        <f>'Comercial Import'!B239</f>
        <v/>
      </c>
      <c r="C239" s="7" t="str">
        <f>'Comercial Import'!C239</f>
        <v/>
      </c>
      <c r="D239" s="8" t="str">
        <f>'Comercial Import'!D239</f>
        <v/>
      </c>
      <c r="E239" s="7" t="str">
        <f>'Comercial Import'!E239</f>
        <v/>
      </c>
      <c r="F239" s="7" t="str">
        <f>'Comercial Import'!F239</f>
        <v/>
      </c>
      <c r="G239" s="7" t="str">
        <f>'Comercial Import'!G239</f>
        <v/>
      </c>
      <c r="H239" s="7" t="str">
        <f>'Comercial Import'!H239</f>
        <v/>
      </c>
      <c r="I239" s="7" t="str">
        <f>'Comercial Import'!I239</f>
        <v/>
      </c>
      <c r="J239" s="7" t="str">
        <f>'Comercial Import'!J239</f>
        <v/>
      </c>
      <c r="K239" s="7" t="str">
        <f>'Comercial Import'!K239</f>
        <v/>
      </c>
      <c r="L239" s="7" t="str">
        <f>'Comercial Import'!L239</f>
        <v/>
      </c>
      <c r="M239" s="7" t="str">
        <f>'Comercial Import'!M239</f>
        <v/>
      </c>
      <c r="N239" s="7" t="str">
        <f>'Comercial Import'!N239</f>
        <v/>
      </c>
      <c r="O239" s="7" t="str">
        <f>'Comercial Import'!O239</f>
        <v/>
      </c>
      <c r="P239" s="7" t="str">
        <f>'Comercial Import'!P239</f>
        <v/>
      </c>
      <c r="Q239" s="19" t="str">
        <f>'Comercial Import'!Q239</f>
        <v/>
      </c>
    </row>
    <row r="240" ht="15.75" customHeight="1">
      <c r="A240" s="7" t="str">
        <f>'Comercial Import'!A240</f>
        <v/>
      </c>
      <c r="B240" s="7" t="str">
        <f>'Comercial Import'!B240</f>
        <v/>
      </c>
      <c r="C240" s="7" t="str">
        <f>'Comercial Import'!C240</f>
        <v/>
      </c>
      <c r="D240" s="8" t="str">
        <f>'Comercial Import'!D240</f>
        <v/>
      </c>
      <c r="E240" s="7" t="str">
        <f>'Comercial Import'!E240</f>
        <v/>
      </c>
      <c r="F240" s="7" t="str">
        <f>'Comercial Import'!F240</f>
        <v/>
      </c>
      <c r="G240" s="7" t="str">
        <f>'Comercial Import'!G240</f>
        <v/>
      </c>
      <c r="H240" s="7" t="str">
        <f>'Comercial Import'!H240</f>
        <v/>
      </c>
      <c r="I240" s="7" t="str">
        <f>'Comercial Import'!I240</f>
        <v/>
      </c>
      <c r="J240" s="7" t="str">
        <f>'Comercial Import'!J240</f>
        <v/>
      </c>
      <c r="K240" s="7" t="str">
        <f>'Comercial Import'!K240</f>
        <v/>
      </c>
      <c r="L240" s="7" t="str">
        <f>'Comercial Import'!L240</f>
        <v/>
      </c>
      <c r="M240" s="7" t="str">
        <f>'Comercial Import'!M240</f>
        <v/>
      </c>
      <c r="N240" s="7" t="str">
        <f>'Comercial Import'!N240</f>
        <v/>
      </c>
      <c r="O240" s="7" t="str">
        <f>'Comercial Import'!O240</f>
        <v/>
      </c>
      <c r="P240" s="7" t="str">
        <f>'Comercial Import'!P240</f>
        <v/>
      </c>
      <c r="Q240" s="19" t="str">
        <f>'Comercial Import'!Q240</f>
        <v/>
      </c>
    </row>
    <row r="241" ht="15.75" customHeight="1">
      <c r="A241" s="7" t="str">
        <f>'Comercial Import'!A241</f>
        <v/>
      </c>
      <c r="B241" s="7" t="str">
        <f>'Comercial Import'!B241</f>
        <v/>
      </c>
      <c r="C241" s="7" t="str">
        <f>'Comercial Import'!C241</f>
        <v/>
      </c>
      <c r="D241" s="8" t="str">
        <f>'Comercial Import'!D241</f>
        <v/>
      </c>
      <c r="E241" s="7" t="str">
        <f>'Comercial Import'!E241</f>
        <v/>
      </c>
      <c r="F241" s="7" t="str">
        <f>'Comercial Import'!F241</f>
        <v/>
      </c>
      <c r="G241" s="7" t="str">
        <f>'Comercial Import'!G241</f>
        <v/>
      </c>
      <c r="H241" s="7" t="str">
        <f>'Comercial Import'!H241</f>
        <v/>
      </c>
      <c r="I241" s="7" t="str">
        <f>'Comercial Import'!I241</f>
        <v/>
      </c>
      <c r="J241" s="7" t="str">
        <f>'Comercial Import'!J241</f>
        <v/>
      </c>
      <c r="K241" s="7" t="str">
        <f>'Comercial Import'!K241</f>
        <v/>
      </c>
      <c r="L241" s="7" t="str">
        <f>'Comercial Import'!L241</f>
        <v/>
      </c>
      <c r="M241" s="7" t="str">
        <f>'Comercial Import'!M241</f>
        <v/>
      </c>
      <c r="N241" s="7" t="str">
        <f>'Comercial Import'!N241</f>
        <v/>
      </c>
      <c r="O241" s="7" t="str">
        <f>'Comercial Import'!O241</f>
        <v/>
      </c>
      <c r="P241" s="7" t="str">
        <f>'Comercial Import'!P241</f>
        <v/>
      </c>
      <c r="Q241" s="19" t="str">
        <f>'Comercial Import'!Q241</f>
        <v/>
      </c>
    </row>
    <row r="242" ht="15.75" customHeight="1">
      <c r="A242" s="7" t="str">
        <f>'Comercial Import'!A242</f>
        <v/>
      </c>
      <c r="B242" s="7" t="str">
        <f>'Comercial Import'!B242</f>
        <v/>
      </c>
      <c r="C242" s="7" t="str">
        <f>'Comercial Import'!C242</f>
        <v/>
      </c>
      <c r="D242" s="8" t="str">
        <f>'Comercial Import'!D242</f>
        <v/>
      </c>
      <c r="E242" s="7" t="str">
        <f>'Comercial Import'!E242</f>
        <v/>
      </c>
      <c r="F242" s="7" t="str">
        <f>'Comercial Import'!F242</f>
        <v/>
      </c>
      <c r="G242" s="7" t="str">
        <f>'Comercial Import'!G242</f>
        <v/>
      </c>
      <c r="H242" s="7" t="str">
        <f>'Comercial Import'!H242</f>
        <v/>
      </c>
      <c r="I242" s="7" t="str">
        <f>'Comercial Import'!I242</f>
        <v/>
      </c>
      <c r="J242" s="7" t="str">
        <f>'Comercial Import'!J242</f>
        <v/>
      </c>
      <c r="K242" s="7" t="str">
        <f>'Comercial Import'!K242</f>
        <v/>
      </c>
      <c r="L242" s="7" t="str">
        <f>'Comercial Import'!L242</f>
        <v/>
      </c>
      <c r="M242" s="7" t="str">
        <f>'Comercial Import'!M242</f>
        <v/>
      </c>
      <c r="N242" s="7" t="str">
        <f>'Comercial Import'!N242</f>
        <v/>
      </c>
      <c r="O242" s="7" t="str">
        <f>'Comercial Import'!O242</f>
        <v/>
      </c>
      <c r="P242" s="7" t="str">
        <f>'Comercial Import'!P242</f>
        <v/>
      </c>
      <c r="Q242" s="19" t="str">
        <f>'Comercial Import'!Q242</f>
        <v/>
      </c>
    </row>
    <row r="243" ht="15.75" customHeight="1">
      <c r="A243" s="7" t="str">
        <f>'Comercial Import'!A243</f>
        <v/>
      </c>
      <c r="B243" s="7" t="str">
        <f>'Comercial Import'!B243</f>
        <v/>
      </c>
      <c r="C243" s="7" t="str">
        <f>'Comercial Import'!C243</f>
        <v/>
      </c>
      <c r="D243" s="8" t="str">
        <f>'Comercial Import'!D243</f>
        <v/>
      </c>
      <c r="E243" s="7" t="str">
        <f>'Comercial Import'!E243</f>
        <v/>
      </c>
      <c r="F243" s="7" t="str">
        <f>'Comercial Import'!F243</f>
        <v/>
      </c>
      <c r="G243" s="7" t="str">
        <f>'Comercial Import'!G243</f>
        <v/>
      </c>
      <c r="H243" s="7" t="str">
        <f>'Comercial Import'!H243</f>
        <v/>
      </c>
      <c r="I243" s="7" t="str">
        <f>'Comercial Import'!I243</f>
        <v/>
      </c>
      <c r="J243" s="7" t="str">
        <f>'Comercial Import'!J243</f>
        <v/>
      </c>
      <c r="K243" s="7" t="str">
        <f>'Comercial Import'!K243</f>
        <v/>
      </c>
      <c r="L243" s="7" t="str">
        <f>'Comercial Import'!L243</f>
        <v/>
      </c>
      <c r="M243" s="7" t="str">
        <f>'Comercial Import'!M243</f>
        <v/>
      </c>
      <c r="N243" s="7" t="str">
        <f>'Comercial Import'!N243</f>
        <v/>
      </c>
      <c r="O243" s="7" t="str">
        <f>'Comercial Import'!O243</f>
        <v/>
      </c>
      <c r="P243" s="7" t="str">
        <f>'Comercial Import'!P243</f>
        <v/>
      </c>
      <c r="Q243" s="19" t="str">
        <f>'Comercial Import'!Q243</f>
        <v/>
      </c>
    </row>
    <row r="244" ht="15.75" customHeight="1">
      <c r="A244" s="7" t="str">
        <f>'Comercial Import'!A244</f>
        <v/>
      </c>
      <c r="B244" s="7" t="str">
        <f>'Comercial Import'!B244</f>
        <v/>
      </c>
      <c r="C244" s="7" t="str">
        <f>'Comercial Import'!C244</f>
        <v/>
      </c>
      <c r="D244" s="8" t="str">
        <f>'Comercial Import'!D244</f>
        <v/>
      </c>
      <c r="E244" s="7" t="str">
        <f>'Comercial Import'!E244</f>
        <v/>
      </c>
      <c r="F244" s="7" t="str">
        <f>'Comercial Import'!F244</f>
        <v/>
      </c>
      <c r="G244" s="7" t="str">
        <f>'Comercial Import'!G244</f>
        <v/>
      </c>
      <c r="H244" s="7" t="str">
        <f>'Comercial Import'!H244</f>
        <v/>
      </c>
      <c r="I244" s="7" t="str">
        <f>'Comercial Import'!I244</f>
        <v/>
      </c>
      <c r="J244" s="7" t="str">
        <f>'Comercial Import'!J244</f>
        <v/>
      </c>
      <c r="K244" s="7" t="str">
        <f>'Comercial Import'!K244</f>
        <v/>
      </c>
      <c r="L244" s="7" t="str">
        <f>'Comercial Import'!L244</f>
        <v/>
      </c>
      <c r="M244" s="7" t="str">
        <f>'Comercial Import'!M244</f>
        <v/>
      </c>
      <c r="N244" s="7" t="str">
        <f>'Comercial Import'!N244</f>
        <v/>
      </c>
      <c r="O244" s="7" t="str">
        <f>'Comercial Import'!O244</f>
        <v/>
      </c>
      <c r="P244" s="7" t="str">
        <f>'Comercial Import'!P244</f>
        <v/>
      </c>
      <c r="Q244" s="19" t="str">
        <f>'Comercial Import'!Q244</f>
        <v/>
      </c>
    </row>
    <row r="245" ht="15.75" customHeight="1">
      <c r="A245" s="7" t="str">
        <f>'Comercial Import'!A245</f>
        <v/>
      </c>
      <c r="B245" s="7" t="str">
        <f>'Comercial Import'!B245</f>
        <v/>
      </c>
      <c r="C245" s="7" t="str">
        <f>'Comercial Import'!C245</f>
        <v/>
      </c>
      <c r="D245" s="8" t="str">
        <f>'Comercial Import'!D245</f>
        <v/>
      </c>
      <c r="E245" s="7" t="str">
        <f>'Comercial Import'!E245</f>
        <v/>
      </c>
      <c r="F245" s="7" t="str">
        <f>'Comercial Import'!F245</f>
        <v/>
      </c>
      <c r="G245" s="7" t="str">
        <f>'Comercial Import'!G245</f>
        <v/>
      </c>
      <c r="H245" s="7" t="str">
        <f>'Comercial Import'!H245</f>
        <v/>
      </c>
      <c r="I245" s="7" t="str">
        <f>'Comercial Import'!I245</f>
        <v/>
      </c>
      <c r="J245" s="7" t="str">
        <f>'Comercial Import'!J245</f>
        <v/>
      </c>
      <c r="K245" s="7" t="str">
        <f>'Comercial Import'!K245</f>
        <v/>
      </c>
      <c r="L245" s="7" t="str">
        <f>'Comercial Import'!L245</f>
        <v/>
      </c>
      <c r="M245" s="7" t="str">
        <f>'Comercial Import'!M245</f>
        <v/>
      </c>
      <c r="N245" s="7" t="str">
        <f>'Comercial Import'!N245</f>
        <v/>
      </c>
      <c r="O245" s="7" t="str">
        <f>'Comercial Import'!O245</f>
        <v/>
      </c>
      <c r="P245" s="7" t="str">
        <f>'Comercial Import'!P245</f>
        <v/>
      </c>
      <c r="Q245" s="19" t="str">
        <f>'Comercial Import'!Q245</f>
        <v/>
      </c>
    </row>
    <row r="246" ht="15.75" customHeight="1">
      <c r="A246" s="7" t="str">
        <f>'Comercial Import'!A246</f>
        <v/>
      </c>
      <c r="B246" s="7" t="str">
        <f>'Comercial Import'!B246</f>
        <v/>
      </c>
      <c r="C246" s="7" t="str">
        <f>'Comercial Import'!C246</f>
        <v/>
      </c>
      <c r="D246" s="8" t="str">
        <f>'Comercial Import'!D246</f>
        <v/>
      </c>
      <c r="E246" s="7" t="str">
        <f>'Comercial Import'!E246</f>
        <v/>
      </c>
      <c r="F246" s="7" t="str">
        <f>'Comercial Import'!F246</f>
        <v/>
      </c>
      <c r="G246" s="7" t="str">
        <f>'Comercial Import'!G246</f>
        <v/>
      </c>
      <c r="H246" s="7" t="str">
        <f>'Comercial Import'!H246</f>
        <v/>
      </c>
      <c r="I246" s="7" t="str">
        <f>'Comercial Import'!I246</f>
        <v/>
      </c>
      <c r="J246" s="7" t="str">
        <f>'Comercial Import'!J246</f>
        <v/>
      </c>
      <c r="K246" s="7" t="str">
        <f>'Comercial Import'!K246</f>
        <v/>
      </c>
      <c r="L246" s="7" t="str">
        <f>'Comercial Import'!L246</f>
        <v/>
      </c>
      <c r="M246" s="7" t="str">
        <f>'Comercial Import'!M246</f>
        <v/>
      </c>
      <c r="N246" s="7" t="str">
        <f>'Comercial Import'!N246</f>
        <v/>
      </c>
      <c r="O246" s="7" t="str">
        <f>'Comercial Import'!O246</f>
        <v/>
      </c>
      <c r="P246" s="7" t="str">
        <f>'Comercial Import'!P246</f>
        <v/>
      </c>
      <c r="Q246" s="19" t="str">
        <f>'Comercial Import'!Q246</f>
        <v/>
      </c>
    </row>
    <row r="247" ht="15.75" customHeight="1">
      <c r="A247" s="7" t="str">
        <f>'Comercial Import'!A247</f>
        <v/>
      </c>
      <c r="B247" s="7" t="str">
        <f>'Comercial Import'!B247</f>
        <v/>
      </c>
      <c r="C247" s="7" t="str">
        <f>'Comercial Import'!C247</f>
        <v/>
      </c>
      <c r="D247" s="8" t="str">
        <f>'Comercial Import'!D247</f>
        <v/>
      </c>
      <c r="E247" s="7" t="str">
        <f>'Comercial Import'!E247</f>
        <v/>
      </c>
      <c r="F247" s="7" t="str">
        <f>'Comercial Import'!F247</f>
        <v/>
      </c>
      <c r="G247" s="7" t="str">
        <f>'Comercial Import'!G247</f>
        <v/>
      </c>
      <c r="H247" s="7" t="str">
        <f>'Comercial Import'!H247</f>
        <v/>
      </c>
      <c r="I247" s="7" t="str">
        <f>'Comercial Import'!I247</f>
        <v/>
      </c>
      <c r="J247" s="7" t="str">
        <f>'Comercial Import'!J247</f>
        <v/>
      </c>
      <c r="K247" s="7" t="str">
        <f>'Comercial Import'!K247</f>
        <v/>
      </c>
      <c r="L247" s="7" t="str">
        <f>'Comercial Import'!L247</f>
        <v/>
      </c>
      <c r="M247" s="7" t="str">
        <f>'Comercial Import'!M247</f>
        <v/>
      </c>
      <c r="N247" s="7" t="str">
        <f>'Comercial Import'!N247</f>
        <v/>
      </c>
      <c r="O247" s="7" t="str">
        <f>'Comercial Import'!O247</f>
        <v/>
      </c>
      <c r="P247" s="7" t="str">
        <f>'Comercial Import'!P247</f>
        <v/>
      </c>
      <c r="Q247" s="19" t="str">
        <f>'Comercial Import'!Q247</f>
        <v/>
      </c>
    </row>
    <row r="248" ht="15.75" customHeight="1">
      <c r="A248" s="7" t="str">
        <f>'Comercial Import'!A248</f>
        <v/>
      </c>
      <c r="B248" s="7" t="str">
        <f>'Comercial Import'!B248</f>
        <v/>
      </c>
      <c r="C248" s="7" t="str">
        <f>'Comercial Import'!C248</f>
        <v/>
      </c>
      <c r="D248" s="8" t="str">
        <f>'Comercial Import'!D248</f>
        <v/>
      </c>
      <c r="E248" s="7" t="str">
        <f>'Comercial Import'!E248</f>
        <v/>
      </c>
      <c r="F248" s="7" t="str">
        <f>'Comercial Import'!F248</f>
        <v/>
      </c>
      <c r="G248" s="7" t="str">
        <f>'Comercial Import'!G248</f>
        <v/>
      </c>
      <c r="H248" s="7" t="str">
        <f>'Comercial Import'!H248</f>
        <v/>
      </c>
      <c r="I248" s="7" t="str">
        <f>'Comercial Import'!I248</f>
        <v/>
      </c>
      <c r="J248" s="7" t="str">
        <f>'Comercial Import'!J248</f>
        <v/>
      </c>
      <c r="K248" s="7" t="str">
        <f>'Comercial Import'!K248</f>
        <v/>
      </c>
      <c r="L248" s="7" t="str">
        <f>'Comercial Import'!L248</f>
        <v/>
      </c>
      <c r="M248" s="7" t="str">
        <f>'Comercial Import'!M248</f>
        <v/>
      </c>
      <c r="N248" s="7" t="str">
        <f>'Comercial Import'!N248</f>
        <v/>
      </c>
      <c r="O248" s="7" t="str">
        <f>'Comercial Import'!O248</f>
        <v/>
      </c>
      <c r="P248" s="7" t="str">
        <f>'Comercial Import'!P248</f>
        <v/>
      </c>
      <c r="Q248" s="19" t="str">
        <f>'Comercial Import'!Q248</f>
        <v/>
      </c>
    </row>
    <row r="249" ht="15.75" customHeight="1">
      <c r="A249" s="7" t="str">
        <f>'Comercial Import'!A249</f>
        <v/>
      </c>
      <c r="B249" s="7" t="str">
        <f>'Comercial Import'!B249</f>
        <v/>
      </c>
      <c r="C249" s="7" t="str">
        <f>'Comercial Import'!C249</f>
        <v/>
      </c>
      <c r="D249" s="8" t="str">
        <f>'Comercial Import'!D249</f>
        <v/>
      </c>
      <c r="E249" s="7" t="str">
        <f>'Comercial Import'!E249</f>
        <v/>
      </c>
      <c r="F249" s="7" t="str">
        <f>'Comercial Import'!F249</f>
        <v/>
      </c>
      <c r="G249" s="7" t="str">
        <f>'Comercial Import'!G249</f>
        <v/>
      </c>
      <c r="H249" s="7" t="str">
        <f>'Comercial Import'!H249</f>
        <v/>
      </c>
      <c r="I249" s="7" t="str">
        <f>'Comercial Import'!I249</f>
        <v/>
      </c>
      <c r="J249" s="7" t="str">
        <f>'Comercial Import'!J249</f>
        <v/>
      </c>
      <c r="K249" s="7" t="str">
        <f>'Comercial Import'!K249</f>
        <v/>
      </c>
      <c r="L249" s="7" t="str">
        <f>'Comercial Import'!L249</f>
        <v/>
      </c>
      <c r="M249" s="7" t="str">
        <f>'Comercial Import'!M249</f>
        <v/>
      </c>
      <c r="N249" s="7" t="str">
        <f>'Comercial Import'!N249</f>
        <v/>
      </c>
      <c r="O249" s="7" t="str">
        <f>'Comercial Import'!O249</f>
        <v/>
      </c>
      <c r="P249" s="7" t="str">
        <f>'Comercial Import'!P249</f>
        <v/>
      </c>
      <c r="Q249" s="19" t="str">
        <f>'Comercial Import'!Q249</f>
        <v/>
      </c>
    </row>
    <row r="250" ht="15.75" customHeight="1">
      <c r="A250" s="7" t="str">
        <f>'Comercial Import'!A250</f>
        <v/>
      </c>
      <c r="B250" s="7" t="str">
        <f>'Comercial Import'!B250</f>
        <v/>
      </c>
      <c r="C250" s="7" t="str">
        <f>'Comercial Import'!C250</f>
        <v/>
      </c>
      <c r="D250" s="8" t="str">
        <f>'Comercial Import'!D250</f>
        <v/>
      </c>
      <c r="E250" s="7" t="str">
        <f>'Comercial Import'!E250</f>
        <v/>
      </c>
      <c r="F250" s="7" t="str">
        <f>'Comercial Import'!F250</f>
        <v/>
      </c>
      <c r="G250" s="7" t="str">
        <f>'Comercial Import'!G250</f>
        <v/>
      </c>
      <c r="H250" s="7" t="str">
        <f>'Comercial Import'!H250</f>
        <v/>
      </c>
      <c r="I250" s="7" t="str">
        <f>'Comercial Import'!I250</f>
        <v/>
      </c>
      <c r="J250" s="7" t="str">
        <f>'Comercial Import'!J250</f>
        <v/>
      </c>
      <c r="K250" s="7" t="str">
        <f>'Comercial Import'!K250</f>
        <v/>
      </c>
      <c r="L250" s="7" t="str">
        <f>'Comercial Import'!L250</f>
        <v/>
      </c>
      <c r="M250" s="7" t="str">
        <f>'Comercial Import'!M250</f>
        <v/>
      </c>
      <c r="N250" s="7" t="str">
        <f>'Comercial Import'!N250</f>
        <v/>
      </c>
      <c r="O250" s="7" t="str">
        <f>'Comercial Import'!O250</f>
        <v/>
      </c>
      <c r="P250" s="7" t="str">
        <f>'Comercial Import'!P250</f>
        <v/>
      </c>
      <c r="Q250" s="19" t="str">
        <f>'Comercial Import'!Q250</f>
        <v/>
      </c>
    </row>
    <row r="251" ht="15.75" customHeight="1">
      <c r="A251" s="7" t="str">
        <f>'Comercial Import'!A251</f>
        <v/>
      </c>
      <c r="B251" s="7" t="str">
        <f>'Comercial Import'!B251</f>
        <v/>
      </c>
      <c r="C251" s="7" t="str">
        <f>'Comercial Import'!C251</f>
        <v/>
      </c>
      <c r="D251" s="8" t="str">
        <f>'Comercial Import'!D251</f>
        <v/>
      </c>
      <c r="E251" s="7" t="str">
        <f>'Comercial Import'!E251</f>
        <v/>
      </c>
      <c r="F251" s="7" t="str">
        <f>'Comercial Import'!F251</f>
        <v/>
      </c>
      <c r="G251" s="7" t="str">
        <f>'Comercial Import'!G251</f>
        <v/>
      </c>
      <c r="H251" s="7" t="str">
        <f>'Comercial Import'!H251</f>
        <v/>
      </c>
      <c r="I251" s="7" t="str">
        <f>'Comercial Import'!I251</f>
        <v/>
      </c>
      <c r="J251" s="7" t="str">
        <f>'Comercial Import'!J251</f>
        <v/>
      </c>
      <c r="K251" s="7" t="str">
        <f>'Comercial Import'!K251</f>
        <v/>
      </c>
      <c r="L251" s="7" t="str">
        <f>'Comercial Import'!L251</f>
        <v/>
      </c>
      <c r="M251" s="7" t="str">
        <f>'Comercial Import'!M251</f>
        <v/>
      </c>
      <c r="N251" s="7" t="str">
        <f>'Comercial Import'!N251</f>
        <v/>
      </c>
      <c r="O251" s="7" t="str">
        <f>'Comercial Import'!O251</f>
        <v/>
      </c>
      <c r="P251" s="7" t="str">
        <f>'Comercial Import'!P251</f>
        <v/>
      </c>
      <c r="Q251" s="19" t="str">
        <f>'Comercial Import'!Q251</f>
        <v/>
      </c>
    </row>
    <row r="252" ht="15.75" customHeight="1">
      <c r="A252" s="7" t="str">
        <f>'Comercial Import'!A252</f>
        <v/>
      </c>
      <c r="B252" s="7" t="str">
        <f>'Comercial Import'!B252</f>
        <v/>
      </c>
      <c r="C252" s="7" t="str">
        <f>'Comercial Import'!C252</f>
        <v/>
      </c>
      <c r="D252" s="8" t="str">
        <f>'Comercial Import'!D252</f>
        <v/>
      </c>
      <c r="E252" s="7" t="str">
        <f>'Comercial Import'!E252</f>
        <v/>
      </c>
      <c r="F252" s="7" t="str">
        <f>'Comercial Import'!F252</f>
        <v/>
      </c>
      <c r="G252" s="7" t="str">
        <f>'Comercial Import'!G252</f>
        <v/>
      </c>
      <c r="H252" s="7" t="str">
        <f>'Comercial Import'!H252</f>
        <v/>
      </c>
      <c r="I252" s="7" t="str">
        <f>'Comercial Import'!I252</f>
        <v/>
      </c>
      <c r="J252" s="7" t="str">
        <f>'Comercial Import'!J252</f>
        <v/>
      </c>
      <c r="K252" s="7" t="str">
        <f>'Comercial Import'!K252</f>
        <v/>
      </c>
      <c r="L252" s="7" t="str">
        <f>'Comercial Import'!L252</f>
        <v/>
      </c>
      <c r="M252" s="7" t="str">
        <f>'Comercial Import'!M252</f>
        <v/>
      </c>
      <c r="N252" s="7" t="str">
        <f>'Comercial Import'!N252</f>
        <v/>
      </c>
      <c r="O252" s="7" t="str">
        <f>'Comercial Import'!O252</f>
        <v/>
      </c>
      <c r="P252" s="7" t="str">
        <f>'Comercial Import'!P252</f>
        <v/>
      </c>
      <c r="Q252" s="19" t="str">
        <f>'Comercial Import'!Q252</f>
        <v/>
      </c>
    </row>
    <row r="253" ht="15.75" customHeight="1">
      <c r="A253" s="7" t="str">
        <f>'Comercial Import'!A253</f>
        <v/>
      </c>
      <c r="B253" s="7" t="str">
        <f>'Comercial Import'!B253</f>
        <v/>
      </c>
      <c r="C253" s="7" t="str">
        <f>'Comercial Import'!C253</f>
        <v/>
      </c>
      <c r="D253" s="8" t="str">
        <f>'Comercial Import'!D253</f>
        <v/>
      </c>
      <c r="E253" s="7" t="str">
        <f>'Comercial Import'!E253</f>
        <v/>
      </c>
      <c r="F253" s="7" t="str">
        <f>'Comercial Import'!F253</f>
        <v/>
      </c>
      <c r="G253" s="7" t="str">
        <f>'Comercial Import'!G253</f>
        <v/>
      </c>
      <c r="H253" s="7" t="str">
        <f>'Comercial Import'!H253</f>
        <v/>
      </c>
      <c r="I253" s="7" t="str">
        <f>'Comercial Import'!I253</f>
        <v/>
      </c>
      <c r="J253" s="7" t="str">
        <f>'Comercial Import'!J253</f>
        <v/>
      </c>
      <c r="K253" s="7" t="str">
        <f>'Comercial Import'!K253</f>
        <v/>
      </c>
      <c r="L253" s="7" t="str">
        <f>'Comercial Import'!L253</f>
        <v/>
      </c>
      <c r="M253" s="7" t="str">
        <f>'Comercial Import'!M253</f>
        <v/>
      </c>
      <c r="N253" s="7" t="str">
        <f>'Comercial Import'!N253</f>
        <v/>
      </c>
      <c r="O253" s="7" t="str">
        <f>'Comercial Import'!O253</f>
        <v/>
      </c>
      <c r="P253" s="7" t="str">
        <f>'Comercial Import'!P253</f>
        <v/>
      </c>
      <c r="Q253" s="19" t="str">
        <f>'Comercial Import'!Q253</f>
        <v/>
      </c>
    </row>
    <row r="254" ht="15.75" customHeight="1">
      <c r="A254" s="7" t="str">
        <f>'Comercial Import'!A254</f>
        <v/>
      </c>
      <c r="B254" s="7" t="str">
        <f>'Comercial Import'!B254</f>
        <v/>
      </c>
      <c r="C254" s="7" t="str">
        <f>'Comercial Import'!C254</f>
        <v/>
      </c>
      <c r="D254" s="8" t="str">
        <f>'Comercial Import'!D254</f>
        <v/>
      </c>
      <c r="E254" s="7" t="str">
        <f>'Comercial Import'!E254</f>
        <v/>
      </c>
      <c r="F254" s="7" t="str">
        <f>'Comercial Import'!F254</f>
        <v/>
      </c>
      <c r="G254" s="7" t="str">
        <f>'Comercial Import'!G254</f>
        <v/>
      </c>
      <c r="H254" s="7" t="str">
        <f>'Comercial Import'!H254</f>
        <v/>
      </c>
      <c r="I254" s="7" t="str">
        <f>'Comercial Import'!I254</f>
        <v/>
      </c>
      <c r="J254" s="7" t="str">
        <f>'Comercial Import'!J254</f>
        <v/>
      </c>
      <c r="K254" s="7" t="str">
        <f>'Comercial Import'!K254</f>
        <v/>
      </c>
      <c r="L254" s="7" t="str">
        <f>'Comercial Import'!L254</f>
        <v/>
      </c>
      <c r="M254" s="7" t="str">
        <f>'Comercial Import'!M254</f>
        <v/>
      </c>
      <c r="N254" s="7" t="str">
        <f>'Comercial Import'!N254</f>
        <v/>
      </c>
      <c r="O254" s="7" t="str">
        <f>'Comercial Import'!O254</f>
        <v/>
      </c>
      <c r="P254" s="7" t="str">
        <f>'Comercial Import'!P254</f>
        <v/>
      </c>
      <c r="Q254" s="19" t="str">
        <f>'Comercial Import'!Q254</f>
        <v/>
      </c>
    </row>
    <row r="255" ht="15.75" customHeight="1">
      <c r="A255" s="7" t="str">
        <f>'Comercial Import'!A255</f>
        <v/>
      </c>
      <c r="B255" s="7" t="str">
        <f>'Comercial Import'!B255</f>
        <v/>
      </c>
      <c r="C255" s="7" t="str">
        <f>'Comercial Import'!C255</f>
        <v/>
      </c>
      <c r="D255" s="8" t="str">
        <f>'Comercial Import'!D255</f>
        <v/>
      </c>
      <c r="E255" s="7" t="str">
        <f>'Comercial Import'!E255</f>
        <v/>
      </c>
      <c r="F255" s="7" t="str">
        <f>'Comercial Import'!F255</f>
        <v/>
      </c>
      <c r="G255" s="7" t="str">
        <f>'Comercial Import'!G255</f>
        <v/>
      </c>
      <c r="H255" s="7" t="str">
        <f>'Comercial Import'!H255</f>
        <v/>
      </c>
      <c r="I255" s="7" t="str">
        <f>'Comercial Import'!I255</f>
        <v/>
      </c>
      <c r="J255" s="7" t="str">
        <f>'Comercial Import'!J255</f>
        <v/>
      </c>
      <c r="K255" s="7" t="str">
        <f>'Comercial Import'!K255</f>
        <v/>
      </c>
      <c r="L255" s="7" t="str">
        <f>'Comercial Import'!L255</f>
        <v/>
      </c>
      <c r="M255" s="7" t="str">
        <f>'Comercial Import'!M255</f>
        <v/>
      </c>
      <c r="N255" s="7" t="str">
        <f>'Comercial Import'!N255</f>
        <v/>
      </c>
      <c r="O255" s="7" t="str">
        <f>'Comercial Import'!O255</f>
        <v/>
      </c>
      <c r="P255" s="7" t="str">
        <f>'Comercial Import'!P255</f>
        <v/>
      </c>
      <c r="Q255" s="19" t="str">
        <f>'Comercial Import'!Q255</f>
        <v/>
      </c>
    </row>
    <row r="256" ht="15.75" customHeight="1">
      <c r="A256" s="7" t="str">
        <f>'Comercial Import'!A256</f>
        <v/>
      </c>
      <c r="B256" s="7" t="str">
        <f>'Comercial Import'!B256</f>
        <v/>
      </c>
      <c r="C256" s="7" t="str">
        <f>'Comercial Import'!C256</f>
        <v/>
      </c>
      <c r="D256" s="8" t="str">
        <f>'Comercial Import'!D256</f>
        <v/>
      </c>
      <c r="E256" s="7" t="str">
        <f>'Comercial Import'!E256</f>
        <v/>
      </c>
      <c r="F256" s="7" t="str">
        <f>'Comercial Import'!F256</f>
        <v/>
      </c>
      <c r="G256" s="7" t="str">
        <f>'Comercial Import'!G256</f>
        <v/>
      </c>
      <c r="H256" s="7" t="str">
        <f>'Comercial Import'!H256</f>
        <v/>
      </c>
      <c r="I256" s="7" t="str">
        <f>'Comercial Import'!I256</f>
        <v/>
      </c>
      <c r="J256" s="7" t="str">
        <f>'Comercial Import'!J256</f>
        <v/>
      </c>
      <c r="K256" s="7" t="str">
        <f>'Comercial Import'!K256</f>
        <v/>
      </c>
      <c r="L256" s="7" t="str">
        <f>'Comercial Import'!L256</f>
        <v/>
      </c>
      <c r="M256" s="7" t="str">
        <f>'Comercial Import'!M256</f>
        <v/>
      </c>
      <c r="N256" s="7" t="str">
        <f>'Comercial Import'!N256</f>
        <v/>
      </c>
      <c r="O256" s="7" t="str">
        <f>'Comercial Import'!O256</f>
        <v/>
      </c>
      <c r="P256" s="7" t="str">
        <f>'Comercial Import'!P256</f>
        <v/>
      </c>
      <c r="Q256" s="19" t="str">
        <f>'Comercial Import'!Q256</f>
        <v/>
      </c>
    </row>
    <row r="257" ht="15.75" customHeight="1">
      <c r="A257" s="7" t="str">
        <f>'Comercial Import'!A257</f>
        <v/>
      </c>
      <c r="B257" s="7" t="str">
        <f>'Comercial Import'!B257</f>
        <v/>
      </c>
      <c r="C257" s="7" t="str">
        <f>'Comercial Import'!C257</f>
        <v/>
      </c>
      <c r="D257" s="8" t="str">
        <f>'Comercial Import'!D257</f>
        <v/>
      </c>
      <c r="E257" s="7" t="str">
        <f>'Comercial Import'!E257</f>
        <v/>
      </c>
      <c r="F257" s="7" t="str">
        <f>'Comercial Import'!F257</f>
        <v/>
      </c>
      <c r="G257" s="7" t="str">
        <f>'Comercial Import'!G257</f>
        <v/>
      </c>
      <c r="H257" s="7" t="str">
        <f>'Comercial Import'!H257</f>
        <v/>
      </c>
      <c r="I257" s="7" t="str">
        <f>'Comercial Import'!I257</f>
        <v/>
      </c>
      <c r="J257" s="7" t="str">
        <f>'Comercial Import'!J257</f>
        <v/>
      </c>
      <c r="K257" s="7" t="str">
        <f>'Comercial Import'!K257</f>
        <v/>
      </c>
      <c r="L257" s="7" t="str">
        <f>'Comercial Import'!L257</f>
        <v/>
      </c>
      <c r="M257" s="7" t="str">
        <f>'Comercial Import'!M257</f>
        <v/>
      </c>
      <c r="N257" s="7" t="str">
        <f>'Comercial Import'!N257</f>
        <v/>
      </c>
      <c r="O257" s="7" t="str">
        <f>'Comercial Import'!O257</f>
        <v/>
      </c>
      <c r="P257" s="7" t="str">
        <f>'Comercial Import'!P257</f>
        <v/>
      </c>
      <c r="Q257" s="19" t="str">
        <f>'Comercial Import'!Q257</f>
        <v/>
      </c>
    </row>
    <row r="258" ht="15.75" customHeight="1">
      <c r="A258" s="7" t="str">
        <f>'Comercial Import'!A258</f>
        <v/>
      </c>
      <c r="B258" s="7" t="str">
        <f>'Comercial Import'!B258</f>
        <v/>
      </c>
      <c r="C258" s="7" t="str">
        <f>'Comercial Import'!C258</f>
        <v/>
      </c>
      <c r="D258" s="8" t="str">
        <f>'Comercial Import'!D258</f>
        <v/>
      </c>
      <c r="E258" s="7" t="str">
        <f>'Comercial Import'!E258</f>
        <v/>
      </c>
      <c r="F258" s="7" t="str">
        <f>'Comercial Import'!F258</f>
        <v/>
      </c>
      <c r="G258" s="7" t="str">
        <f>'Comercial Import'!G258</f>
        <v/>
      </c>
      <c r="H258" s="7" t="str">
        <f>'Comercial Import'!H258</f>
        <v/>
      </c>
      <c r="I258" s="7" t="str">
        <f>'Comercial Import'!I258</f>
        <v/>
      </c>
      <c r="J258" s="7" t="str">
        <f>'Comercial Import'!J258</f>
        <v/>
      </c>
      <c r="K258" s="7" t="str">
        <f>'Comercial Import'!K258</f>
        <v/>
      </c>
      <c r="L258" s="7" t="str">
        <f>'Comercial Import'!L258</f>
        <v/>
      </c>
      <c r="M258" s="7" t="str">
        <f>'Comercial Import'!M258</f>
        <v/>
      </c>
      <c r="N258" s="7" t="str">
        <f>'Comercial Import'!N258</f>
        <v/>
      </c>
      <c r="O258" s="7" t="str">
        <f>'Comercial Import'!O258</f>
        <v/>
      </c>
      <c r="P258" s="7" t="str">
        <f>'Comercial Import'!P258</f>
        <v/>
      </c>
      <c r="Q258" s="19" t="str">
        <f>'Comercial Import'!Q258</f>
        <v/>
      </c>
    </row>
    <row r="259" ht="15.75" customHeight="1">
      <c r="A259" s="7" t="str">
        <f>'Comercial Import'!A259</f>
        <v/>
      </c>
      <c r="B259" s="7" t="str">
        <f>'Comercial Import'!B259</f>
        <v/>
      </c>
      <c r="C259" s="7" t="str">
        <f>'Comercial Import'!C259</f>
        <v/>
      </c>
      <c r="D259" s="8" t="str">
        <f>'Comercial Import'!D259</f>
        <v/>
      </c>
      <c r="E259" s="7" t="str">
        <f>'Comercial Import'!E259</f>
        <v/>
      </c>
      <c r="F259" s="7" t="str">
        <f>'Comercial Import'!F259</f>
        <v/>
      </c>
      <c r="G259" s="7" t="str">
        <f>'Comercial Import'!G259</f>
        <v/>
      </c>
      <c r="H259" s="7" t="str">
        <f>'Comercial Import'!H259</f>
        <v/>
      </c>
      <c r="I259" s="7" t="str">
        <f>'Comercial Import'!I259</f>
        <v/>
      </c>
      <c r="J259" s="7" t="str">
        <f>'Comercial Import'!J259</f>
        <v/>
      </c>
      <c r="K259" s="7" t="str">
        <f>'Comercial Import'!K259</f>
        <v/>
      </c>
      <c r="L259" s="7" t="str">
        <f>'Comercial Import'!L259</f>
        <v/>
      </c>
      <c r="M259" s="7" t="str">
        <f>'Comercial Import'!M259</f>
        <v/>
      </c>
      <c r="N259" s="7" t="str">
        <f>'Comercial Import'!N259</f>
        <v/>
      </c>
      <c r="O259" s="7" t="str">
        <f>'Comercial Import'!O259</f>
        <v/>
      </c>
      <c r="P259" s="7" t="str">
        <f>'Comercial Import'!P259</f>
        <v/>
      </c>
      <c r="Q259" s="19" t="str">
        <f>'Comercial Import'!Q259</f>
        <v/>
      </c>
    </row>
    <row r="260" ht="15.75" customHeight="1">
      <c r="A260" s="7" t="str">
        <f>'Comercial Import'!A260</f>
        <v/>
      </c>
      <c r="B260" s="7" t="str">
        <f>'Comercial Import'!B260</f>
        <v/>
      </c>
      <c r="C260" s="7" t="str">
        <f>'Comercial Import'!C260</f>
        <v/>
      </c>
      <c r="D260" s="8" t="str">
        <f>'Comercial Import'!D260</f>
        <v/>
      </c>
      <c r="E260" s="7" t="str">
        <f>'Comercial Import'!E260</f>
        <v/>
      </c>
      <c r="F260" s="7" t="str">
        <f>'Comercial Import'!F260</f>
        <v/>
      </c>
      <c r="G260" s="7" t="str">
        <f>'Comercial Import'!G260</f>
        <v/>
      </c>
      <c r="H260" s="7" t="str">
        <f>'Comercial Import'!H260</f>
        <v/>
      </c>
      <c r="I260" s="7" t="str">
        <f>'Comercial Import'!I260</f>
        <v/>
      </c>
      <c r="J260" s="7" t="str">
        <f>'Comercial Import'!J260</f>
        <v/>
      </c>
      <c r="K260" s="7" t="str">
        <f>'Comercial Import'!K260</f>
        <v/>
      </c>
      <c r="L260" s="7" t="str">
        <f>'Comercial Import'!L260</f>
        <v/>
      </c>
      <c r="M260" s="7" t="str">
        <f>'Comercial Import'!M260</f>
        <v/>
      </c>
      <c r="N260" s="7" t="str">
        <f>'Comercial Import'!N260</f>
        <v/>
      </c>
      <c r="O260" s="7" t="str">
        <f>'Comercial Import'!O260</f>
        <v/>
      </c>
      <c r="P260" s="7" t="str">
        <f>'Comercial Import'!P260</f>
        <v/>
      </c>
      <c r="Q260" s="19" t="str">
        <f>'Comercial Import'!Q260</f>
        <v/>
      </c>
    </row>
    <row r="261" ht="15.75" customHeight="1">
      <c r="A261" s="7" t="str">
        <f>'Comercial Import'!A261</f>
        <v/>
      </c>
      <c r="B261" s="7" t="str">
        <f>'Comercial Import'!B261</f>
        <v/>
      </c>
      <c r="C261" s="7" t="str">
        <f>'Comercial Import'!C261</f>
        <v/>
      </c>
      <c r="D261" s="8" t="str">
        <f>'Comercial Import'!D261</f>
        <v/>
      </c>
      <c r="E261" s="7" t="str">
        <f>'Comercial Import'!E261</f>
        <v/>
      </c>
      <c r="F261" s="7" t="str">
        <f>'Comercial Import'!F261</f>
        <v/>
      </c>
      <c r="G261" s="7" t="str">
        <f>'Comercial Import'!G261</f>
        <v/>
      </c>
      <c r="H261" s="7" t="str">
        <f>'Comercial Import'!H261</f>
        <v/>
      </c>
      <c r="I261" s="7" t="str">
        <f>'Comercial Import'!I261</f>
        <v/>
      </c>
      <c r="J261" s="7" t="str">
        <f>'Comercial Import'!J261</f>
        <v/>
      </c>
      <c r="K261" s="7" t="str">
        <f>'Comercial Import'!K261</f>
        <v/>
      </c>
      <c r="L261" s="7" t="str">
        <f>'Comercial Import'!L261</f>
        <v/>
      </c>
      <c r="M261" s="7" t="str">
        <f>'Comercial Import'!M261</f>
        <v/>
      </c>
      <c r="N261" s="7" t="str">
        <f>'Comercial Import'!N261</f>
        <v/>
      </c>
      <c r="O261" s="7" t="str">
        <f>'Comercial Import'!O261</f>
        <v/>
      </c>
      <c r="P261" s="7" t="str">
        <f>'Comercial Import'!P261</f>
        <v/>
      </c>
      <c r="Q261" s="19" t="str">
        <f>'Comercial Import'!Q261</f>
        <v/>
      </c>
    </row>
    <row r="262" ht="15.75" customHeight="1">
      <c r="A262" s="7" t="str">
        <f>'Comercial Import'!A262</f>
        <v/>
      </c>
      <c r="B262" s="7" t="str">
        <f>'Comercial Import'!B262</f>
        <v/>
      </c>
      <c r="C262" s="7" t="str">
        <f>'Comercial Import'!C262</f>
        <v/>
      </c>
      <c r="D262" s="8" t="str">
        <f>'Comercial Import'!D262</f>
        <v/>
      </c>
      <c r="E262" s="7" t="str">
        <f>'Comercial Import'!E262</f>
        <v/>
      </c>
      <c r="F262" s="7" t="str">
        <f>'Comercial Import'!F262</f>
        <v/>
      </c>
      <c r="G262" s="7" t="str">
        <f>'Comercial Import'!G262</f>
        <v/>
      </c>
      <c r="H262" s="7" t="str">
        <f>'Comercial Import'!H262</f>
        <v/>
      </c>
      <c r="I262" s="7" t="str">
        <f>'Comercial Import'!I262</f>
        <v/>
      </c>
      <c r="J262" s="7" t="str">
        <f>'Comercial Import'!J262</f>
        <v/>
      </c>
      <c r="K262" s="7" t="str">
        <f>'Comercial Import'!K262</f>
        <v/>
      </c>
      <c r="L262" s="7" t="str">
        <f>'Comercial Import'!L262</f>
        <v/>
      </c>
      <c r="M262" s="7" t="str">
        <f>'Comercial Import'!M262</f>
        <v/>
      </c>
      <c r="N262" s="7" t="str">
        <f>'Comercial Import'!N262</f>
        <v/>
      </c>
      <c r="O262" s="7" t="str">
        <f>'Comercial Import'!O262</f>
        <v/>
      </c>
      <c r="P262" s="7" t="str">
        <f>'Comercial Import'!P262</f>
        <v/>
      </c>
      <c r="Q262" s="19" t="str">
        <f>'Comercial Import'!Q262</f>
        <v/>
      </c>
    </row>
    <row r="263" ht="15.75" customHeight="1">
      <c r="A263" s="7" t="str">
        <f>'Comercial Import'!A263</f>
        <v/>
      </c>
      <c r="B263" s="7" t="str">
        <f>'Comercial Import'!B263</f>
        <v/>
      </c>
      <c r="C263" s="7" t="str">
        <f>'Comercial Import'!C263</f>
        <v/>
      </c>
      <c r="D263" s="8" t="str">
        <f>'Comercial Import'!D263</f>
        <v/>
      </c>
      <c r="E263" s="7" t="str">
        <f>'Comercial Import'!E263</f>
        <v/>
      </c>
      <c r="F263" s="7" t="str">
        <f>'Comercial Import'!F263</f>
        <v/>
      </c>
      <c r="G263" s="7" t="str">
        <f>'Comercial Import'!G263</f>
        <v/>
      </c>
      <c r="H263" s="7" t="str">
        <f>'Comercial Import'!H263</f>
        <v/>
      </c>
      <c r="I263" s="7" t="str">
        <f>'Comercial Import'!I263</f>
        <v/>
      </c>
      <c r="J263" s="7" t="str">
        <f>'Comercial Import'!J263</f>
        <v/>
      </c>
      <c r="K263" s="7" t="str">
        <f>'Comercial Import'!K263</f>
        <v/>
      </c>
      <c r="L263" s="7" t="str">
        <f>'Comercial Import'!L263</f>
        <v/>
      </c>
      <c r="M263" s="7" t="str">
        <f>'Comercial Import'!M263</f>
        <v/>
      </c>
      <c r="N263" s="7" t="str">
        <f>'Comercial Import'!N263</f>
        <v/>
      </c>
      <c r="O263" s="7" t="str">
        <f>'Comercial Import'!O263</f>
        <v/>
      </c>
      <c r="P263" s="7" t="str">
        <f>'Comercial Import'!P263</f>
        <v/>
      </c>
      <c r="Q263" s="19" t="str">
        <f>'Comercial Import'!Q263</f>
        <v/>
      </c>
    </row>
    <row r="264" ht="15.75" customHeight="1">
      <c r="A264" s="7" t="str">
        <f>'Comercial Import'!A264</f>
        <v/>
      </c>
      <c r="B264" s="7" t="str">
        <f>'Comercial Import'!B264</f>
        <v/>
      </c>
      <c r="C264" s="7" t="str">
        <f>'Comercial Import'!C264</f>
        <v/>
      </c>
      <c r="D264" s="8" t="str">
        <f>'Comercial Import'!D264</f>
        <v/>
      </c>
      <c r="E264" s="7" t="str">
        <f>'Comercial Import'!E264</f>
        <v/>
      </c>
      <c r="F264" s="7" t="str">
        <f>'Comercial Import'!F264</f>
        <v/>
      </c>
      <c r="G264" s="7" t="str">
        <f>'Comercial Import'!G264</f>
        <v/>
      </c>
      <c r="H264" s="7" t="str">
        <f>'Comercial Import'!H264</f>
        <v/>
      </c>
      <c r="I264" s="7" t="str">
        <f>'Comercial Import'!I264</f>
        <v/>
      </c>
      <c r="J264" s="7" t="str">
        <f>'Comercial Import'!J264</f>
        <v/>
      </c>
      <c r="K264" s="7" t="str">
        <f>'Comercial Import'!K264</f>
        <v/>
      </c>
      <c r="L264" s="7" t="str">
        <f>'Comercial Import'!L264</f>
        <v/>
      </c>
      <c r="M264" s="7" t="str">
        <f>'Comercial Import'!M264</f>
        <v/>
      </c>
      <c r="N264" s="7" t="str">
        <f>'Comercial Import'!N264</f>
        <v/>
      </c>
      <c r="O264" s="7" t="str">
        <f>'Comercial Import'!O264</f>
        <v/>
      </c>
      <c r="P264" s="7" t="str">
        <f>'Comercial Import'!P264</f>
        <v/>
      </c>
      <c r="Q264" s="19" t="str">
        <f>'Comercial Import'!Q264</f>
        <v/>
      </c>
    </row>
    <row r="265" ht="15.75" customHeight="1">
      <c r="A265" s="7" t="str">
        <f>'Comercial Import'!A265</f>
        <v/>
      </c>
      <c r="B265" s="7" t="str">
        <f>'Comercial Import'!B265</f>
        <v/>
      </c>
      <c r="C265" s="7" t="str">
        <f>'Comercial Import'!C265</f>
        <v/>
      </c>
      <c r="D265" s="8" t="str">
        <f>'Comercial Import'!D265</f>
        <v/>
      </c>
      <c r="E265" s="7" t="str">
        <f>'Comercial Import'!E265</f>
        <v/>
      </c>
      <c r="F265" s="7" t="str">
        <f>'Comercial Import'!F265</f>
        <v/>
      </c>
      <c r="G265" s="7" t="str">
        <f>'Comercial Import'!G265</f>
        <v/>
      </c>
      <c r="H265" s="7" t="str">
        <f>'Comercial Import'!H265</f>
        <v/>
      </c>
      <c r="I265" s="7" t="str">
        <f>'Comercial Import'!I265</f>
        <v/>
      </c>
      <c r="J265" s="7" t="str">
        <f>'Comercial Import'!J265</f>
        <v/>
      </c>
      <c r="K265" s="7" t="str">
        <f>'Comercial Import'!K265</f>
        <v/>
      </c>
      <c r="L265" s="7" t="str">
        <f>'Comercial Import'!L265</f>
        <v/>
      </c>
      <c r="M265" s="7" t="str">
        <f>'Comercial Import'!M265</f>
        <v/>
      </c>
      <c r="N265" s="7" t="str">
        <f>'Comercial Import'!N265</f>
        <v/>
      </c>
      <c r="O265" s="7" t="str">
        <f>'Comercial Import'!O265</f>
        <v/>
      </c>
      <c r="P265" s="7" t="str">
        <f>'Comercial Import'!P265</f>
        <v/>
      </c>
      <c r="Q265" s="19" t="str">
        <f>'Comercial Import'!Q265</f>
        <v/>
      </c>
    </row>
    <row r="266" ht="15.75" customHeight="1">
      <c r="A266" s="7" t="str">
        <f>'Comercial Import'!A266</f>
        <v/>
      </c>
      <c r="B266" s="7" t="str">
        <f>'Comercial Import'!B266</f>
        <v/>
      </c>
      <c r="C266" s="7" t="str">
        <f>'Comercial Import'!C266</f>
        <v/>
      </c>
      <c r="D266" s="8" t="str">
        <f>'Comercial Import'!D266</f>
        <v/>
      </c>
      <c r="E266" s="7" t="str">
        <f>'Comercial Import'!E266</f>
        <v/>
      </c>
      <c r="F266" s="7" t="str">
        <f>'Comercial Import'!F266</f>
        <v/>
      </c>
      <c r="G266" s="7" t="str">
        <f>'Comercial Import'!G266</f>
        <v/>
      </c>
      <c r="H266" s="7" t="str">
        <f>'Comercial Import'!H266</f>
        <v/>
      </c>
      <c r="I266" s="7" t="str">
        <f>'Comercial Import'!I266</f>
        <v/>
      </c>
      <c r="J266" s="7" t="str">
        <f>'Comercial Import'!J266</f>
        <v/>
      </c>
      <c r="K266" s="7" t="str">
        <f>'Comercial Import'!K266</f>
        <v/>
      </c>
      <c r="L266" s="7" t="str">
        <f>'Comercial Import'!L266</f>
        <v/>
      </c>
      <c r="M266" s="7" t="str">
        <f>'Comercial Import'!M266</f>
        <v/>
      </c>
      <c r="N266" s="7" t="str">
        <f>'Comercial Import'!N266</f>
        <v/>
      </c>
      <c r="O266" s="7" t="str">
        <f>'Comercial Import'!O266</f>
        <v/>
      </c>
      <c r="P266" s="7" t="str">
        <f>'Comercial Import'!P266</f>
        <v/>
      </c>
      <c r="Q266" s="19" t="str">
        <f>'Comercial Import'!Q266</f>
        <v/>
      </c>
    </row>
    <row r="267" ht="15.75" customHeight="1">
      <c r="A267" s="7" t="str">
        <f>'Comercial Import'!A267</f>
        <v/>
      </c>
      <c r="B267" s="7" t="str">
        <f>'Comercial Import'!B267</f>
        <v/>
      </c>
      <c r="C267" s="7" t="str">
        <f>'Comercial Import'!C267</f>
        <v/>
      </c>
      <c r="D267" s="8" t="str">
        <f>'Comercial Import'!D267</f>
        <v/>
      </c>
      <c r="E267" s="7" t="str">
        <f>'Comercial Import'!E267</f>
        <v/>
      </c>
      <c r="F267" s="7" t="str">
        <f>'Comercial Import'!F267</f>
        <v/>
      </c>
      <c r="G267" s="7" t="str">
        <f>'Comercial Import'!G267</f>
        <v/>
      </c>
      <c r="H267" s="7" t="str">
        <f>'Comercial Import'!H267</f>
        <v/>
      </c>
      <c r="I267" s="7" t="str">
        <f>'Comercial Import'!I267</f>
        <v/>
      </c>
      <c r="J267" s="7" t="str">
        <f>'Comercial Import'!J267</f>
        <v/>
      </c>
      <c r="K267" s="7" t="str">
        <f>'Comercial Import'!K267</f>
        <v/>
      </c>
      <c r="L267" s="7" t="str">
        <f>'Comercial Import'!L267</f>
        <v/>
      </c>
      <c r="M267" s="7" t="str">
        <f>'Comercial Import'!M267</f>
        <v/>
      </c>
      <c r="N267" s="7" t="str">
        <f>'Comercial Import'!N267</f>
        <v/>
      </c>
      <c r="O267" s="7" t="str">
        <f>'Comercial Import'!O267</f>
        <v/>
      </c>
      <c r="P267" s="7" t="str">
        <f>'Comercial Import'!P267</f>
        <v/>
      </c>
      <c r="Q267" s="19" t="str">
        <f>'Comercial Import'!Q267</f>
        <v/>
      </c>
    </row>
    <row r="268" ht="15.75" customHeight="1">
      <c r="A268" s="7" t="str">
        <f>'Comercial Import'!A268</f>
        <v/>
      </c>
      <c r="B268" s="7" t="str">
        <f>'Comercial Import'!B268</f>
        <v/>
      </c>
      <c r="C268" s="7" t="str">
        <f>'Comercial Import'!C268</f>
        <v/>
      </c>
      <c r="D268" s="8" t="str">
        <f>'Comercial Import'!D268</f>
        <v/>
      </c>
      <c r="E268" s="7" t="str">
        <f>'Comercial Import'!E268</f>
        <v/>
      </c>
      <c r="F268" s="7" t="str">
        <f>'Comercial Import'!F268</f>
        <v/>
      </c>
      <c r="G268" s="7" t="str">
        <f>'Comercial Import'!G268</f>
        <v/>
      </c>
      <c r="H268" s="7" t="str">
        <f>'Comercial Import'!H268</f>
        <v/>
      </c>
      <c r="I268" s="7" t="str">
        <f>'Comercial Import'!I268</f>
        <v/>
      </c>
      <c r="J268" s="7" t="str">
        <f>'Comercial Import'!J268</f>
        <v/>
      </c>
      <c r="K268" s="7" t="str">
        <f>'Comercial Import'!K268</f>
        <v/>
      </c>
      <c r="L268" s="7" t="str">
        <f>'Comercial Import'!L268</f>
        <v/>
      </c>
      <c r="M268" s="7" t="str">
        <f>'Comercial Import'!M268</f>
        <v/>
      </c>
      <c r="N268" s="7" t="str">
        <f>'Comercial Import'!N268</f>
        <v/>
      </c>
      <c r="O268" s="7" t="str">
        <f>'Comercial Import'!O268</f>
        <v/>
      </c>
      <c r="P268" s="7" t="str">
        <f>'Comercial Import'!P268</f>
        <v/>
      </c>
      <c r="Q268" s="19" t="str">
        <f>'Comercial Import'!Q268</f>
        <v/>
      </c>
    </row>
    <row r="269" ht="15.75" customHeight="1">
      <c r="A269" s="7" t="str">
        <f>'Comercial Import'!A269</f>
        <v/>
      </c>
      <c r="B269" s="7" t="str">
        <f>'Comercial Import'!B269</f>
        <v/>
      </c>
      <c r="C269" s="7" t="str">
        <f>'Comercial Import'!C269</f>
        <v/>
      </c>
      <c r="D269" s="8" t="str">
        <f>'Comercial Import'!D269</f>
        <v/>
      </c>
      <c r="E269" s="7" t="str">
        <f>'Comercial Import'!E269</f>
        <v/>
      </c>
      <c r="F269" s="7" t="str">
        <f>'Comercial Import'!F269</f>
        <v/>
      </c>
      <c r="G269" s="7" t="str">
        <f>'Comercial Import'!G269</f>
        <v/>
      </c>
      <c r="H269" s="7" t="str">
        <f>'Comercial Import'!H269</f>
        <v/>
      </c>
      <c r="I269" s="7" t="str">
        <f>'Comercial Import'!I269</f>
        <v/>
      </c>
      <c r="J269" s="7" t="str">
        <f>'Comercial Import'!J269</f>
        <v/>
      </c>
      <c r="K269" s="7" t="str">
        <f>'Comercial Import'!K269</f>
        <v/>
      </c>
      <c r="L269" s="7" t="str">
        <f>'Comercial Import'!L269</f>
        <v/>
      </c>
      <c r="M269" s="7" t="str">
        <f>'Comercial Import'!M269</f>
        <v/>
      </c>
      <c r="N269" s="7" t="str">
        <f>'Comercial Import'!N269</f>
        <v/>
      </c>
      <c r="O269" s="7" t="str">
        <f>'Comercial Import'!O269</f>
        <v/>
      </c>
      <c r="P269" s="7" t="str">
        <f>'Comercial Import'!P269</f>
        <v/>
      </c>
      <c r="Q269" s="19" t="str">
        <f>'Comercial Import'!Q269</f>
        <v/>
      </c>
    </row>
    <row r="270" ht="15.75" customHeight="1">
      <c r="A270" s="7" t="str">
        <f>'Comercial Import'!A270</f>
        <v/>
      </c>
      <c r="B270" s="7" t="str">
        <f>'Comercial Import'!B270</f>
        <v/>
      </c>
      <c r="C270" s="7" t="str">
        <f>'Comercial Import'!C270</f>
        <v/>
      </c>
      <c r="D270" s="8" t="str">
        <f>'Comercial Import'!D270</f>
        <v/>
      </c>
      <c r="E270" s="7" t="str">
        <f>'Comercial Import'!E270</f>
        <v/>
      </c>
      <c r="F270" s="7" t="str">
        <f>'Comercial Import'!F270</f>
        <v/>
      </c>
      <c r="G270" s="7" t="str">
        <f>'Comercial Import'!G270</f>
        <v/>
      </c>
      <c r="H270" s="7" t="str">
        <f>'Comercial Import'!H270</f>
        <v/>
      </c>
      <c r="I270" s="7" t="str">
        <f>'Comercial Import'!I270</f>
        <v/>
      </c>
      <c r="J270" s="7" t="str">
        <f>'Comercial Import'!J270</f>
        <v/>
      </c>
      <c r="K270" s="7" t="str">
        <f>'Comercial Import'!K270</f>
        <v/>
      </c>
      <c r="L270" s="7" t="str">
        <f>'Comercial Import'!L270</f>
        <v/>
      </c>
      <c r="M270" s="7" t="str">
        <f>'Comercial Import'!M270</f>
        <v/>
      </c>
      <c r="N270" s="7" t="str">
        <f>'Comercial Import'!N270</f>
        <v/>
      </c>
      <c r="O270" s="7" t="str">
        <f>'Comercial Import'!O270</f>
        <v/>
      </c>
      <c r="P270" s="7" t="str">
        <f>'Comercial Import'!P270</f>
        <v/>
      </c>
      <c r="Q270" s="19" t="str">
        <f>'Comercial Import'!Q270</f>
        <v/>
      </c>
    </row>
    <row r="271" ht="15.75" customHeight="1">
      <c r="A271" s="7" t="str">
        <f>'Comercial Import'!A271</f>
        <v/>
      </c>
      <c r="B271" s="7" t="str">
        <f>'Comercial Import'!B271</f>
        <v/>
      </c>
      <c r="C271" s="7" t="str">
        <f>'Comercial Import'!C271</f>
        <v/>
      </c>
      <c r="D271" s="8" t="str">
        <f>'Comercial Import'!D271</f>
        <v/>
      </c>
      <c r="E271" s="7" t="str">
        <f>'Comercial Import'!E271</f>
        <v/>
      </c>
      <c r="F271" s="7" t="str">
        <f>'Comercial Import'!F271</f>
        <v/>
      </c>
      <c r="G271" s="7" t="str">
        <f>'Comercial Import'!G271</f>
        <v/>
      </c>
      <c r="H271" s="7" t="str">
        <f>'Comercial Import'!H271</f>
        <v/>
      </c>
      <c r="I271" s="7" t="str">
        <f>'Comercial Import'!I271</f>
        <v/>
      </c>
      <c r="J271" s="7" t="str">
        <f>'Comercial Import'!J271</f>
        <v/>
      </c>
      <c r="K271" s="7" t="str">
        <f>'Comercial Import'!K271</f>
        <v/>
      </c>
      <c r="L271" s="7" t="str">
        <f>'Comercial Import'!L271</f>
        <v/>
      </c>
      <c r="M271" s="7" t="str">
        <f>'Comercial Import'!M271</f>
        <v/>
      </c>
      <c r="N271" s="7" t="str">
        <f>'Comercial Import'!N271</f>
        <v/>
      </c>
      <c r="O271" s="7" t="str">
        <f>'Comercial Import'!O271</f>
        <v/>
      </c>
      <c r="P271" s="7" t="str">
        <f>'Comercial Import'!P271</f>
        <v/>
      </c>
      <c r="Q271" s="19" t="str">
        <f>'Comercial Import'!Q271</f>
        <v/>
      </c>
    </row>
    <row r="272" ht="15.75" customHeight="1">
      <c r="A272" s="7" t="str">
        <f>'Comercial Import'!A272</f>
        <v/>
      </c>
      <c r="B272" s="7" t="str">
        <f>'Comercial Import'!B272</f>
        <v/>
      </c>
      <c r="C272" s="7" t="str">
        <f>'Comercial Import'!C272</f>
        <v/>
      </c>
      <c r="D272" s="8" t="str">
        <f>'Comercial Import'!D272</f>
        <v/>
      </c>
      <c r="E272" s="7" t="str">
        <f>'Comercial Import'!E272</f>
        <v/>
      </c>
      <c r="F272" s="7" t="str">
        <f>'Comercial Import'!F272</f>
        <v/>
      </c>
      <c r="G272" s="7" t="str">
        <f>'Comercial Import'!G272</f>
        <v/>
      </c>
      <c r="H272" s="7" t="str">
        <f>'Comercial Import'!H272</f>
        <v/>
      </c>
      <c r="I272" s="7" t="str">
        <f>'Comercial Import'!I272</f>
        <v/>
      </c>
      <c r="J272" s="7" t="str">
        <f>'Comercial Import'!J272</f>
        <v/>
      </c>
      <c r="K272" s="7" t="str">
        <f>'Comercial Import'!K272</f>
        <v/>
      </c>
      <c r="L272" s="7" t="str">
        <f>'Comercial Import'!L272</f>
        <v/>
      </c>
      <c r="M272" s="7" t="str">
        <f>'Comercial Import'!M272</f>
        <v/>
      </c>
      <c r="N272" s="7" t="str">
        <f>'Comercial Import'!N272</f>
        <v/>
      </c>
      <c r="O272" s="7" t="str">
        <f>'Comercial Import'!O272</f>
        <v/>
      </c>
      <c r="P272" s="7" t="str">
        <f>'Comercial Import'!P272</f>
        <v/>
      </c>
      <c r="Q272" s="19" t="str">
        <f>'Comercial Import'!Q272</f>
        <v/>
      </c>
    </row>
    <row r="273" ht="15.75" customHeight="1">
      <c r="A273" s="7" t="str">
        <f>'Comercial Import'!A273</f>
        <v/>
      </c>
      <c r="B273" s="7" t="str">
        <f>'Comercial Import'!B273</f>
        <v/>
      </c>
      <c r="C273" s="7" t="str">
        <f>'Comercial Import'!C273</f>
        <v/>
      </c>
      <c r="D273" s="8" t="str">
        <f>'Comercial Import'!D273</f>
        <v/>
      </c>
      <c r="E273" s="7" t="str">
        <f>'Comercial Import'!E273</f>
        <v/>
      </c>
      <c r="F273" s="7" t="str">
        <f>'Comercial Import'!F273</f>
        <v/>
      </c>
      <c r="G273" s="7" t="str">
        <f>'Comercial Import'!G273</f>
        <v/>
      </c>
      <c r="H273" s="7" t="str">
        <f>'Comercial Import'!H273</f>
        <v/>
      </c>
      <c r="I273" s="7" t="str">
        <f>'Comercial Import'!I273</f>
        <v/>
      </c>
      <c r="J273" s="7" t="str">
        <f>'Comercial Import'!J273</f>
        <v/>
      </c>
      <c r="K273" s="7" t="str">
        <f>'Comercial Import'!K273</f>
        <v/>
      </c>
      <c r="L273" s="7" t="str">
        <f>'Comercial Import'!L273</f>
        <v/>
      </c>
      <c r="M273" s="7" t="str">
        <f>'Comercial Import'!M273</f>
        <v/>
      </c>
      <c r="N273" s="7" t="str">
        <f>'Comercial Import'!N273</f>
        <v/>
      </c>
      <c r="O273" s="7" t="str">
        <f>'Comercial Import'!O273</f>
        <v/>
      </c>
      <c r="P273" s="7" t="str">
        <f>'Comercial Import'!P273</f>
        <v/>
      </c>
      <c r="Q273" s="19" t="str">
        <f>'Comercial Import'!Q273</f>
        <v/>
      </c>
    </row>
    <row r="274" ht="15.75" customHeight="1">
      <c r="A274" s="7" t="str">
        <f>'Comercial Import'!A274</f>
        <v/>
      </c>
      <c r="B274" s="7" t="str">
        <f>'Comercial Import'!B274</f>
        <v/>
      </c>
      <c r="C274" s="7" t="str">
        <f>'Comercial Import'!C274</f>
        <v/>
      </c>
      <c r="D274" s="8" t="str">
        <f>'Comercial Import'!D274</f>
        <v/>
      </c>
      <c r="E274" s="7" t="str">
        <f>'Comercial Import'!E274</f>
        <v/>
      </c>
      <c r="F274" s="7" t="str">
        <f>'Comercial Import'!F274</f>
        <v/>
      </c>
      <c r="G274" s="7" t="str">
        <f>'Comercial Import'!G274</f>
        <v/>
      </c>
      <c r="H274" s="7" t="str">
        <f>'Comercial Import'!H274</f>
        <v/>
      </c>
      <c r="I274" s="7" t="str">
        <f>'Comercial Import'!I274</f>
        <v/>
      </c>
      <c r="J274" s="7" t="str">
        <f>'Comercial Import'!J274</f>
        <v/>
      </c>
      <c r="K274" s="7" t="str">
        <f>'Comercial Import'!K274</f>
        <v/>
      </c>
      <c r="L274" s="7" t="str">
        <f>'Comercial Import'!L274</f>
        <v/>
      </c>
      <c r="M274" s="7" t="str">
        <f>'Comercial Import'!M274</f>
        <v/>
      </c>
      <c r="N274" s="7" t="str">
        <f>'Comercial Import'!N274</f>
        <v/>
      </c>
      <c r="O274" s="7" t="str">
        <f>'Comercial Import'!O274</f>
        <v/>
      </c>
      <c r="P274" s="7" t="str">
        <f>'Comercial Import'!P274</f>
        <v/>
      </c>
      <c r="Q274" s="19" t="str">
        <f>'Comercial Import'!Q274</f>
        <v/>
      </c>
    </row>
    <row r="275" ht="15.75" customHeight="1">
      <c r="A275" s="7" t="str">
        <f>'Comercial Import'!A275</f>
        <v/>
      </c>
      <c r="B275" s="7" t="str">
        <f>'Comercial Import'!B275</f>
        <v/>
      </c>
      <c r="C275" s="7" t="str">
        <f>'Comercial Import'!C275</f>
        <v/>
      </c>
      <c r="D275" s="8" t="str">
        <f>'Comercial Import'!D275</f>
        <v/>
      </c>
      <c r="E275" s="7" t="str">
        <f>'Comercial Import'!E275</f>
        <v/>
      </c>
      <c r="F275" s="7" t="str">
        <f>'Comercial Import'!F275</f>
        <v/>
      </c>
      <c r="G275" s="7" t="str">
        <f>'Comercial Import'!G275</f>
        <v/>
      </c>
      <c r="H275" s="7" t="str">
        <f>'Comercial Import'!H275</f>
        <v/>
      </c>
      <c r="I275" s="7" t="str">
        <f>'Comercial Import'!I275</f>
        <v/>
      </c>
      <c r="J275" s="7" t="str">
        <f>'Comercial Import'!J275</f>
        <v/>
      </c>
      <c r="K275" s="7" t="str">
        <f>'Comercial Import'!K275</f>
        <v/>
      </c>
      <c r="L275" s="7" t="str">
        <f>'Comercial Import'!L275</f>
        <v/>
      </c>
      <c r="M275" s="7" t="str">
        <f>'Comercial Import'!M275</f>
        <v/>
      </c>
      <c r="N275" s="7" t="str">
        <f>'Comercial Import'!N275</f>
        <v/>
      </c>
      <c r="O275" s="7" t="str">
        <f>'Comercial Import'!O275</f>
        <v/>
      </c>
      <c r="P275" s="7" t="str">
        <f>'Comercial Import'!P275</f>
        <v/>
      </c>
      <c r="Q275" s="19" t="str">
        <f>'Comercial Import'!Q275</f>
        <v/>
      </c>
    </row>
    <row r="276" ht="15.75" customHeight="1">
      <c r="A276" s="7" t="str">
        <f>'Comercial Import'!A276</f>
        <v/>
      </c>
      <c r="B276" s="7" t="str">
        <f>'Comercial Import'!B276</f>
        <v/>
      </c>
      <c r="C276" s="7" t="str">
        <f>'Comercial Import'!C276</f>
        <v/>
      </c>
      <c r="D276" s="8" t="str">
        <f>'Comercial Import'!D276</f>
        <v/>
      </c>
      <c r="E276" s="7" t="str">
        <f>'Comercial Import'!E276</f>
        <v/>
      </c>
      <c r="F276" s="7" t="str">
        <f>'Comercial Import'!F276</f>
        <v/>
      </c>
      <c r="G276" s="7" t="str">
        <f>'Comercial Import'!G276</f>
        <v/>
      </c>
      <c r="H276" s="7" t="str">
        <f>'Comercial Import'!H276</f>
        <v/>
      </c>
      <c r="I276" s="7" t="str">
        <f>'Comercial Import'!I276</f>
        <v/>
      </c>
      <c r="J276" s="7" t="str">
        <f>'Comercial Import'!J276</f>
        <v/>
      </c>
      <c r="K276" s="7" t="str">
        <f>'Comercial Import'!K276</f>
        <v/>
      </c>
      <c r="L276" s="7" t="str">
        <f>'Comercial Import'!L276</f>
        <v/>
      </c>
      <c r="M276" s="7" t="str">
        <f>'Comercial Import'!M276</f>
        <v/>
      </c>
      <c r="N276" s="7" t="str">
        <f>'Comercial Import'!N276</f>
        <v/>
      </c>
      <c r="O276" s="7" t="str">
        <f>'Comercial Import'!O276</f>
        <v/>
      </c>
      <c r="P276" s="7" t="str">
        <f>'Comercial Import'!P276</f>
        <v/>
      </c>
      <c r="Q276" s="19" t="str">
        <f>'Comercial Import'!Q276</f>
        <v/>
      </c>
    </row>
    <row r="277" ht="15.75" customHeight="1">
      <c r="A277" s="7" t="str">
        <f>'Comercial Import'!A277</f>
        <v/>
      </c>
      <c r="B277" s="7" t="str">
        <f>'Comercial Import'!B277</f>
        <v/>
      </c>
      <c r="C277" s="7" t="str">
        <f>'Comercial Import'!C277</f>
        <v/>
      </c>
      <c r="D277" s="8" t="str">
        <f>'Comercial Import'!D277</f>
        <v/>
      </c>
      <c r="E277" s="7" t="str">
        <f>'Comercial Import'!E277</f>
        <v/>
      </c>
      <c r="F277" s="7" t="str">
        <f>'Comercial Import'!F277</f>
        <v/>
      </c>
      <c r="G277" s="7" t="str">
        <f>'Comercial Import'!G277</f>
        <v/>
      </c>
      <c r="H277" s="7" t="str">
        <f>'Comercial Import'!H277</f>
        <v/>
      </c>
      <c r="I277" s="7" t="str">
        <f>'Comercial Import'!I277</f>
        <v/>
      </c>
      <c r="J277" s="7" t="str">
        <f>'Comercial Import'!J277</f>
        <v/>
      </c>
      <c r="K277" s="7" t="str">
        <f>'Comercial Import'!K277</f>
        <v/>
      </c>
      <c r="L277" s="7" t="str">
        <f>'Comercial Import'!L277</f>
        <v/>
      </c>
      <c r="M277" s="7" t="str">
        <f>'Comercial Import'!M277</f>
        <v/>
      </c>
      <c r="N277" s="7" t="str">
        <f>'Comercial Import'!N277</f>
        <v/>
      </c>
      <c r="O277" s="7" t="str">
        <f>'Comercial Import'!O277</f>
        <v/>
      </c>
      <c r="P277" s="7" t="str">
        <f>'Comercial Import'!P277</f>
        <v/>
      </c>
      <c r="Q277" s="19" t="str">
        <f>'Comercial Import'!Q277</f>
        <v/>
      </c>
    </row>
    <row r="278" ht="15.75" customHeight="1">
      <c r="A278" s="7" t="str">
        <f>'Comercial Import'!A278</f>
        <v/>
      </c>
      <c r="B278" s="7" t="str">
        <f>'Comercial Import'!B278</f>
        <v/>
      </c>
      <c r="C278" s="7" t="str">
        <f>'Comercial Import'!C278</f>
        <v/>
      </c>
      <c r="D278" s="8" t="str">
        <f>'Comercial Import'!D278</f>
        <v/>
      </c>
      <c r="E278" s="7" t="str">
        <f>'Comercial Import'!E278</f>
        <v/>
      </c>
      <c r="F278" s="7" t="str">
        <f>'Comercial Import'!F278</f>
        <v/>
      </c>
      <c r="G278" s="7" t="str">
        <f>'Comercial Import'!G278</f>
        <v/>
      </c>
      <c r="H278" s="7" t="str">
        <f>'Comercial Import'!H278</f>
        <v/>
      </c>
      <c r="I278" s="7" t="str">
        <f>'Comercial Import'!I278</f>
        <v/>
      </c>
      <c r="J278" s="7" t="str">
        <f>'Comercial Import'!J278</f>
        <v/>
      </c>
      <c r="K278" s="7" t="str">
        <f>'Comercial Import'!K278</f>
        <v/>
      </c>
      <c r="L278" s="7" t="str">
        <f>'Comercial Import'!L278</f>
        <v/>
      </c>
      <c r="M278" s="7" t="str">
        <f>'Comercial Import'!M278</f>
        <v/>
      </c>
      <c r="N278" s="7" t="str">
        <f>'Comercial Import'!N278</f>
        <v/>
      </c>
      <c r="O278" s="7" t="str">
        <f>'Comercial Import'!O278</f>
        <v/>
      </c>
      <c r="P278" s="7" t="str">
        <f>'Comercial Import'!P278</f>
        <v/>
      </c>
      <c r="Q278" s="19" t="str">
        <f>'Comercial Import'!Q278</f>
        <v/>
      </c>
    </row>
    <row r="279" ht="15.75" customHeight="1">
      <c r="A279" s="7" t="str">
        <f>'Comercial Import'!A279</f>
        <v/>
      </c>
      <c r="B279" s="7" t="str">
        <f>'Comercial Import'!B279</f>
        <v/>
      </c>
      <c r="C279" s="7" t="str">
        <f>'Comercial Import'!C279</f>
        <v/>
      </c>
      <c r="D279" s="8" t="str">
        <f>'Comercial Import'!D279</f>
        <v/>
      </c>
      <c r="E279" s="7" t="str">
        <f>'Comercial Import'!E279</f>
        <v/>
      </c>
      <c r="F279" s="7" t="str">
        <f>'Comercial Import'!F279</f>
        <v/>
      </c>
      <c r="G279" s="7" t="str">
        <f>'Comercial Import'!G279</f>
        <v/>
      </c>
      <c r="H279" s="7" t="str">
        <f>'Comercial Import'!H279</f>
        <v/>
      </c>
      <c r="I279" s="7" t="str">
        <f>'Comercial Import'!I279</f>
        <v/>
      </c>
      <c r="J279" s="7" t="str">
        <f>'Comercial Import'!J279</f>
        <v/>
      </c>
      <c r="K279" s="7" t="str">
        <f>'Comercial Import'!K279</f>
        <v/>
      </c>
      <c r="L279" s="7" t="str">
        <f>'Comercial Import'!L279</f>
        <v/>
      </c>
      <c r="M279" s="7" t="str">
        <f>'Comercial Import'!M279</f>
        <v/>
      </c>
      <c r="N279" s="7" t="str">
        <f>'Comercial Import'!N279</f>
        <v/>
      </c>
      <c r="O279" s="7" t="str">
        <f>'Comercial Import'!O279</f>
        <v/>
      </c>
      <c r="P279" s="7" t="str">
        <f>'Comercial Import'!P279</f>
        <v/>
      </c>
      <c r="Q279" s="19" t="str">
        <f>'Comercial Import'!Q279</f>
        <v/>
      </c>
    </row>
    <row r="280" ht="15.75" customHeight="1">
      <c r="A280" s="7" t="str">
        <f>'Comercial Import'!A280</f>
        <v/>
      </c>
      <c r="B280" s="7" t="str">
        <f>'Comercial Import'!B280</f>
        <v/>
      </c>
      <c r="C280" s="7" t="str">
        <f>'Comercial Import'!C280</f>
        <v/>
      </c>
      <c r="D280" s="8" t="str">
        <f>'Comercial Import'!D280</f>
        <v/>
      </c>
      <c r="E280" s="7" t="str">
        <f>'Comercial Import'!E280</f>
        <v/>
      </c>
      <c r="F280" s="7" t="str">
        <f>'Comercial Import'!F280</f>
        <v/>
      </c>
      <c r="G280" s="7" t="str">
        <f>'Comercial Import'!G280</f>
        <v/>
      </c>
      <c r="H280" s="7" t="str">
        <f>'Comercial Import'!H280</f>
        <v/>
      </c>
      <c r="I280" s="7" t="str">
        <f>'Comercial Import'!I280</f>
        <v/>
      </c>
      <c r="J280" s="7" t="str">
        <f>'Comercial Import'!J280</f>
        <v/>
      </c>
      <c r="K280" s="7" t="str">
        <f>'Comercial Import'!K280</f>
        <v/>
      </c>
      <c r="L280" s="7" t="str">
        <f>'Comercial Import'!L280</f>
        <v/>
      </c>
      <c r="M280" s="7" t="str">
        <f>'Comercial Import'!M280</f>
        <v/>
      </c>
      <c r="N280" s="7" t="str">
        <f>'Comercial Import'!N280</f>
        <v/>
      </c>
      <c r="O280" s="7" t="str">
        <f>'Comercial Import'!O280</f>
        <v/>
      </c>
      <c r="P280" s="7" t="str">
        <f>'Comercial Import'!P280</f>
        <v/>
      </c>
      <c r="Q280" s="19" t="str">
        <f>'Comercial Import'!Q280</f>
        <v/>
      </c>
    </row>
    <row r="281" ht="15.75" customHeight="1">
      <c r="A281" s="7" t="str">
        <f>'Comercial Import'!A281</f>
        <v/>
      </c>
      <c r="B281" s="7" t="str">
        <f>'Comercial Import'!B281</f>
        <v/>
      </c>
      <c r="C281" s="7" t="str">
        <f>'Comercial Import'!C281</f>
        <v/>
      </c>
      <c r="D281" s="8" t="str">
        <f>'Comercial Import'!D281</f>
        <v/>
      </c>
      <c r="E281" s="7" t="str">
        <f>'Comercial Import'!E281</f>
        <v/>
      </c>
      <c r="F281" s="7" t="str">
        <f>'Comercial Import'!F281</f>
        <v/>
      </c>
      <c r="G281" s="7" t="str">
        <f>'Comercial Import'!G281</f>
        <v/>
      </c>
      <c r="H281" s="7" t="str">
        <f>'Comercial Import'!H281</f>
        <v/>
      </c>
      <c r="I281" s="7" t="str">
        <f>'Comercial Import'!I281</f>
        <v/>
      </c>
      <c r="J281" s="7" t="str">
        <f>'Comercial Import'!J281</f>
        <v/>
      </c>
      <c r="K281" s="7" t="str">
        <f>'Comercial Import'!K281</f>
        <v/>
      </c>
      <c r="L281" s="7" t="str">
        <f>'Comercial Import'!L281</f>
        <v/>
      </c>
      <c r="M281" s="7" t="str">
        <f>'Comercial Import'!M281</f>
        <v/>
      </c>
      <c r="N281" s="7" t="str">
        <f>'Comercial Import'!N281</f>
        <v/>
      </c>
      <c r="O281" s="7" t="str">
        <f>'Comercial Import'!O281</f>
        <v/>
      </c>
      <c r="P281" s="7" t="str">
        <f>'Comercial Import'!P281</f>
        <v/>
      </c>
      <c r="Q281" s="19" t="str">
        <f>'Comercial Import'!Q281</f>
        <v/>
      </c>
    </row>
    <row r="282" ht="15.75" customHeight="1">
      <c r="A282" s="7" t="str">
        <f>'Comercial Import'!A282</f>
        <v/>
      </c>
      <c r="B282" s="7" t="str">
        <f>'Comercial Import'!B282</f>
        <v/>
      </c>
      <c r="C282" s="7" t="str">
        <f>'Comercial Import'!C282</f>
        <v/>
      </c>
      <c r="D282" s="8" t="str">
        <f>'Comercial Import'!D282</f>
        <v/>
      </c>
      <c r="E282" s="7" t="str">
        <f>'Comercial Import'!E282</f>
        <v/>
      </c>
      <c r="F282" s="7" t="str">
        <f>'Comercial Import'!F282</f>
        <v/>
      </c>
      <c r="G282" s="7" t="str">
        <f>'Comercial Import'!G282</f>
        <v/>
      </c>
      <c r="H282" s="7" t="str">
        <f>'Comercial Import'!H282</f>
        <v/>
      </c>
      <c r="I282" s="7" t="str">
        <f>'Comercial Import'!I282</f>
        <v/>
      </c>
      <c r="J282" s="7" t="str">
        <f>'Comercial Import'!J282</f>
        <v/>
      </c>
      <c r="K282" s="7" t="str">
        <f>'Comercial Import'!K282</f>
        <v/>
      </c>
      <c r="L282" s="7" t="str">
        <f>'Comercial Import'!L282</f>
        <v/>
      </c>
      <c r="M282" s="7" t="str">
        <f>'Comercial Import'!M282</f>
        <v/>
      </c>
      <c r="N282" s="7" t="str">
        <f>'Comercial Import'!N282</f>
        <v/>
      </c>
      <c r="O282" s="7" t="str">
        <f>'Comercial Import'!O282</f>
        <v/>
      </c>
      <c r="P282" s="7" t="str">
        <f>'Comercial Import'!P282</f>
        <v/>
      </c>
      <c r="Q282" s="19" t="str">
        <f>'Comercial Import'!Q282</f>
        <v/>
      </c>
    </row>
    <row r="283" ht="15.75" customHeight="1">
      <c r="A283" s="7" t="str">
        <f>'Comercial Import'!A283</f>
        <v/>
      </c>
      <c r="B283" s="7" t="str">
        <f>'Comercial Import'!B283</f>
        <v/>
      </c>
      <c r="C283" s="7" t="str">
        <f>'Comercial Import'!C283</f>
        <v/>
      </c>
      <c r="D283" s="8" t="str">
        <f>'Comercial Import'!D283</f>
        <v/>
      </c>
      <c r="E283" s="7" t="str">
        <f>'Comercial Import'!E283</f>
        <v/>
      </c>
      <c r="F283" s="7" t="str">
        <f>'Comercial Import'!F283</f>
        <v/>
      </c>
      <c r="G283" s="7" t="str">
        <f>'Comercial Import'!G283</f>
        <v/>
      </c>
      <c r="H283" s="7" t="str">
        <f>'Comercial Import'!H283</f>
        <v/>
      </c>
      <c r="I283" s="7" t="str">
        <f>'Comercial Import'!I283</f>
        <v/>
      </c>
      <c r="J283" s="7" t="str">
        <f>'Comercial Import'!J283</f>
        <v/>
      </c>
      <c r="K283" s="7" t="str">
        <f>'Comercial Import'!K283</f>
        <v/>
      </c>
      <c r="L283" s="7" t="str">
        <f>'Comercial Import'!L283</f>
        <v/>
      </c>
      <c r="M283" s="7" t="str">
        <f>'Comercial Import'!M283</f>
        <v/>
      </c>
      <c r="N283" s="7" t="str">
        <f>'Comercial Import'!N283</f>
        <v/>
      </c>
      <c r="O283" s="7" t="str">
        <f>'Comercial Import'!O283</f>
        <v/>
      </c>
      <c r="P283" s="7" t="str">
        <f>'Comercial Import'!P283</f>
        <v/>
      </c>
      <c r="Q283" s="19" t="str">
        <f>'Comercial Import'!Q283</f>
        <v/>
      </c>
    </row>
    <row r="284" ht="15.75" customHeight="1">
      <c r="A284" s="7" t="str">
        <f>'Comercial Import'!A284</f>
        <v/>
      </c>
      <c r="B284" s="7" t="str">
        <f>'Comercial Import'!B284</f>
        <v/>
      </c>
      <c r="C284" s="7" t="str">
        <f>'Comercial Import'!C284</f>
        <v/>
      </c>
      <c r="D284" s="8" t="str">
        <f>'Comercial Import'!D284</f>
        <v/>
      </c>
      <c r="E284" s="7" t="str">
        <f>'Comercial Import'!E284</f>
        <v/>
      </c>
      <c r="F284" s="7" t="str">
        <f>'Comercial Import'!F284</f>
        <v/>
      </c>
      <c r="G284" s="7" t="str">
        <f>'Comercial Import'!G284</f>
        <v/>
      </c>
      <c r="H284" s="7" t="str">
        <f>'Comercial Import'!H284</f>
        <v/>
      </c>
      <c r="I284" s="7" t="str">
        <f>'Comercial Import'!I284</f>
        <v/>
      </c>
      <c r="J284" s="7" t="str">
        <f>'Comercial Import'!J284</f>
        <v/>
      </c>
      <c r="K284" s="7" t="str">
        <f>'Comercial Import'!K284</f>
        <v/>
      </c>
      <c r="L284" s="7" t="str">
        <f>'Comercial Import'!L284</f>
        <v/>
      </c>
      <c r="M284" s="7" t="str">
        <f>'Comercial Import'!M284</f>
        <v/>
      </c>
      <c r="N284" s="7" t="str">
        <f>'Comercial Import'!N284</f>
        <v/>
      </c>
      <c r="O284" s="7" t="str">
        <f>'Comercial Import'!O284</f>
        <v/>
      </c>
      <c r="P284" s="7" t="str">
        <f>'Comercial Import'!P284</f>
        <v/>
      </c>
      <c r="Q284" s="19" t="str">
        <f>'Comercial Import'!Q284</f>
        <v/>
      </c>
    </row>
    <row r="285" ht="15.75" customHeight="1">
      <c r="A285" s="7" t="str">
        <f>'Comercial Import'!A285</f>
        <v/>
      </c>
      <c r="B285" s="7" t="str">
        <f>'Comercial Import'!B285</f>
        <v/>
      </c>
      <c r="C285" s="7" t="str">
        <f>'Comercial Import'!C285</f>
        <v/>
      </c>
      <c r="D285" s="8" t="str">
        <f>'Comercial Import'!D285</f>
        <v/>
      </c>
      <c r="E285" s="7" t="str">
        <f>'Comercial Import'!E285</f>
        <v/>
      </c>
      <c r="F285" s="7" t="str">
        <f>'Comercial Import'!F285</f>
        <v/>
      </c>
      <c r="G285" s="7" t="str">
        <f>'Comercial Import'!G285</f>
        <v/>
      </c>
      <c r="H285" s="7" t="str">
        <f>'Comercial Import'!H285</f>
        <v/>
      </c>
      <c r="I285" s="7" t="str">
        <f>'Comercial Import'!I285</f>
        <v/>
      </c>
      <c r="J285" s="7" t="str">
        <f>'Comercial Import'!J285</f>
        <v/>
      </c>
      <c r="K285" s="7" t="str">
        <f>'Comercial Import'!K285</f>
        <v/>
      </c>
      <c r="L285" s="7" t="str">
        <f>'Comercial Import'!L285</f>
        <v/>
      </c>
      <c r="M285" s="7" t="str">
        <f>'Comercial Import'!M285</f>
        <v/>
      </c>
      <c r="N285" s="7" t="str">
        <f>'Comercial Import'!N285</f>
        <v/>
      </c>
      <c r="O285" s="7" t="str">
        <f>'Comercial Import'!O285</f>
        <v/>
      </c>
      <c r="P285" s="7" t="str">
        <f>'Comercial Import'!P285</f>
        <v/>
      </c>
      <c r="Q285" s="19" t="str">
        <f>'Comercial Import'!Q285</f>
        <v/>
      </c>
    </row>
    <row r="286" ht="15.75" customHeight="1">
      <c r="A286" s="7" t="str">
        <f>'Comercial Import'!A286</f>
        <v/>
      </c>
      <c r="B286" s="7" t="str">
        <f>'Comercial Import'!B286</f>
        <v/>
      </c>
      <c r="C286" s="7" t="str">
        <f>'Comercial Import'!C286</f>
        <v/>
      </c>
      <c r="D286" s="8" t="str">
        <f>'Comercial Import'!D286</f>
        <v/>
      </c>
      <c r="E286" s="7" t="str">
        <f>'Comercial Import'!E286</f>
        <v/>
      </c>
      <c r="F286" s="7" t="str">
        <f>'Comercial Import'!F286</f>
        <v/>
      </c>
      <c r="G286" s="7" t="str">
        <f>'Comercial Import'!G286</f>
        <v/>
      </c>
      <c r="H286" s="7" t="str">
        <f>'Comercial Import'!H286</f>
        <v/>
      </c>
      <c r="I286" s="7" t="str">
        <f>'Comercial Import'!I286</f>
        <v/>
      </c>
      <c r="J286" s="7" t="str">
        <f>'Comercial Import'!J286</f>
        <v/>
      </c>
      <c r="K286" s="7" t="str">
        <f>'Comercial Import'!K286</f>
        <v/>
      </c>
      <c r="L286" s="7" t="str">
        <f>'Comercial Import'!L286</f>
        <v/>
      </c>
      <c r="M286" s="7" t="str">
        <f>'Comercial Import'!M286</f>
        <v/>
      </c>
      <c r="N286" s="7" t="str">
        <f>'Comercial Import'!N286</f>
        <v/>
      </c>
      <c r="O286" s="7" t="str">
        <f>'Comercial Import'!O286</f>
        <v/>
      </c>
      <c r="P286" s="7" t="str">
        <f>'Comercial Import'!P286</f>
        <v/>
      </c>
      <c r="Q286" s="19" t="str">
        <f>'Comercial Import'!Q286</f>
        <v/>
      </c>
    </row>
    <row r="287" ht="15.75" customHeight="1">
      <c r="A287" s="7" t="str">
        <f>'Comercial Import'!A287</f>
        <v/>
      </c>
      <c r="B287" s="7" t="str">
        <f>'Comercial Import'!B287</f>
        <v/>
      </c>
      <c r="C287" s="7" t="str">
        <f>'Comercial Import'!C287</f>
        <v/>
      </c>
      <c r="D287" s="8" t="str">
        <f>'Comercial Import'!D287</f>
        <v/>
      </c>
      <c r="E287" s="7" t="str">
        <f>'Comercial Import'!E287</f>
        <v/>
      </c>
      <c r="F287" s="7" t="str">
        <f>'Comercial Import'!F287</f>
        <v/>
      </c>
      <c r="G287" s="7" t="str">
        <f>'Comercial Import'!G287</f>
        <v/>
      </c>
      <c r="H287" s="7" t="str">
        <f>'Comercial Import'!H287</f>
        <v/>
      </c>
      <c r="I287" s="7" t="str">
        <f>'Comercial Import'!I287</f>
        <v/>
      </c>
      <c r="J287" s="7" t="str">
        <f>'Comercial Import'!J287</f>
        <v/>
      </c>
      <c r="K287" s="7" t="str">
        <f>'Comercial Import'!K287</f>
        <v/>
      </c>
      <c r="L287" s="7" t="str">
        <f>'Comercial Import'!L287</f>
        <v/>
      </c>
      <c r="M287" s="7" t="str">
        <f>'Comercial Import'!M287</f>
        <v/>
      </c>
      <c r="N287" s="7" t="str">
        <f>'Comercial Import'!N287</f>
        <v/>
      </c>
      <c r="O287" s="7" t="str">
        <f>'Comercial Import'!O287</f>
        <v/>
      </c>
      <c r="P287" s="7" t="str">
        <f>'Comercial Import'!P287</f>
        <v/>
      </c>
      <c r="Q287" s="19" t="str">
        <f>'Comercial Import'!Q287</f>
        <v/>
      </c>
    </row>
    <row r="288" ht="15.75" customHeight="1">
      <c r="A288" s="7" t="str">
        <f>'Comercial Import'!A288</f>
        <v/>
      </c>
      <c r="B288" s="7" t="str">
        <f>'Comercial Import'!B288</f>
        <v/>
      </c>
      <c r="C288" s="7" t="str">
        <f>'Comercial Import'!C288</f>
        <v/>
      </c>
      <c r="D288" s="8" t="str">
        <f>'Comercial Import'!D288</f>
        <v/>
      </c>
      <c r="E288" s="7" t="str">
        <f>'Comercial Import'!E288</f>
        <v/>
      </c>
      <c r="F288" s="7" t="str">
        <f>'Comercial Import'!F288</f>
        <v/>
      </c>
      <c r="G288" s="7" t="str">
        <f>'Comercial Import'!G288</f>
        <v/>
      </c>
      <c r="H288" s="7" t="str">
        <f>'Comercial Import'!H288</f>
        <v/>
      </c>
      <c r="I288" s="7" t="str">
        <f>'Comercial Import'!I288</f>
        <v/>
      </c>
      <c r="J288" s="7" t="str">
        <f>'Comercial Import'!J288</f>
        <v/>
      </c>
      <c r="K288" s="7" t="str">
        <f>'Comercial Import'!K288</f>
        <v/>
      </c>
      <c r="L288" s="7" t="str">
        <f>'Comercial Import'!L288</f>
        <v/>
      </c>
      <c r="M288" s="7" t="str">
        <f>'Comercial Import'!M288</f>
        <v/>
      </c>
      <c r="N288" s="7" t="str">
        <f>'Comercial Import'!N288</f>
        <v/>
      </c>
      <c r="O288" s="7" t="str">
        <f>'Comercial Import'!O288</f>
        <v/>
      </c>
      <c r="P288" s="7" t="str">
        <f>'Comercial Import'!P288</f>
        <v/>
      </c>
      <c r="Q288" s="19" t="str">
        <f>'Comercial Import'!Q288</f>
        <v/>
      </c>
    </row>
    <row r="289" ht="15.75" customHeight="1">
      <c r="A289" s="7" t="str">
        <f>'Comercial Import'!A289</f>
        <v/>
      </c>
      <c r="B289" s="7" t="str">
        <f>'Comercial Import'!B289</f>
        <v/>
      </c>
      <c r="C289" s="7" t="str">
        <f>'Comercial Import'!C289</f>
        <v/>
      </c>
      <c r="D289" s="8" t="str">
        <f>'Comercial Import'!D289</f>
        <v/>
      </c>
      <c r="E289" s="7" t="str">
        <f>'Comercial Import'!E289</f>
        <v/>
      </c>
      <c r="F289" s="7" t="str">
        <f>'Comercial Import'!F289</f>
        <v/>
      </c>
      <c r="G289" s="7" t="str">
        <f>'Comercial Import'!G289</f>
        <v/>
      </c>
      <c r="H289" s="7" t="str">
        <f>'Comercial Import'!H289</f>
        <v/>
      </c>
      <c r="I289" s="7" t="str">
        <f>'Comercial Import'!I289</f>
        <v/>
      </c>
      <c r="J289" s="7" t="str">
        <f>'Comercial Import'!J289</f>
        <v/>
      </c>
      <c r="K289" s="7" t="str">
        <f>'Comercial Import'!K289</f>
        <v/>
      </c>
      <c r="L289" s="7" t="str">
        <f>'Comercial Import'!L289</f>
        <v/>
      </c>
      <c r="M289" s="7" t="str">
        <f>'Comercial Import'!M289</f>
        <v/>
      </c>
      <c r="N289" s="7" t="str">
        <f>'Comercial Import'!N289</f>
        <v/>
      </c>
      <c r="O289" s="7" t="str">
        <f>'Comercial Import'!O289</f>
        <v/>
      </c>
      <c r="P289" s="7" t="str">
        <f>'Comercial Import'!P289</f>
        <v/>
      </c>
      <c r="Q289" s="19" t="str">
        <f>'Comercial Import'!Q289</f>
        <v/>
      </c>
    </row>
    <row r="290" ht="15.75" customHeight="1">
      <c r="A290" s="7" t="str">
        <f>'Comercial Import'!A290</f>
        <v/>
      </c>
      <c r="B290" s="7" t="str">
        <f>'Comercial Import'!B290</f>
        <v/>
      </c>
      <c r="C290" s="7" t="str">
        <f>'Comercial Import'!C290</f>
        <v/>
      </c>
      <c r="D290" s="8" t="str">
        <f>'Comercial Import'!D290</f>
        <v/>
      </c>
      <c r="E290" s="7" t="str">
        <f>'Comercial Import'!E290</f>
        <v/>
      </c>
      <c r="F290" s="7" t="str">
        <f>'Comercial Import'!F290</f>
        <v/>
      </c>
      <c r="G290" s="7" t="str">
        <f>'Comercial Import'!G290</f>
        <v/>
      </c>
      <c r="H290" s="7" t="str">
        <f>'Comercial Import'!H290</f>
        <v/>
      </c>
      <c r="I290" s="7" t="str">
        <f>'Comercial Import'!I290</f>
        <v/>
      </c>
      <c r="J290" s="7" t="str">
        <f>'Comercial Import'!J290</f>
        <v/>
      </c>
      <c r="K290" s="7" t="str">
        <f>'Comercial Import'!K290</f>
        <v/>
      </c>
      <c r="L290" s="7" t="str">
        <f>'Comercial Import'!L290</f>
        <v/>
      </c>
      <c r="M290" s="7" t="str">
        <f>'Comercial Import'!M290</f>
        <v/>
      </c>
      <c r="N290" s="7" t="str">
        <f>'Comercial Import'!N290</f>
        <v/>
      </c>
      <c r="O290" s="7" t="str">
        <f>'Comercial Import'!O290</f>
        <v/>
      </c>
      <c r="P290" s="7" t="str">
        <f>'Comercial Import'!P290</f>
        <v/>
      </c>
      <c r="Q290" s="19" t="str">
        <f>'Comercial Import'!Q290</f>
        <v/>
      </c>
    </row>
    <row r="291" ht="15.75" customHeight="1">
      <c r="A291" s="7" t="str">
        <f>'Comercial Import'!A291</f>
        <v/>
      </c>
      <c r="B291" s="7" t="str">
        <f>'Comercial Import'!B291</f>
        <v/>
      </c>
      <c r="C291" s="7" t="str">
        <f>'Comercial Import'!C291</f>
        <v/>
      </c>
      <c r="D291" s="8" t="str">
        <f>'Comercial Import'!D291</f>
        <v/>
      </c>
      <c r="E291" s="7" t="str">
        <f>'Comercial Import'!E291</f>
        <v/>
      </c>
      <c r="F291" s="7" t="str">
        <f>'Comercial Import'!F291</f>
        <v/>
      </c>
      <c r="G291" s="7" t="str">
        <f>'Comercial Import'!G291</f>
        <v/>
      </c>
      <c r="H291" s="7" t="str">
        <f>'Comercial Import'!H291</f>
        <v/>
      </c>
      <c r="I291" s="7" t="str">
        <f>'Comercial Import'!I291</f>
        <v/>
      </c>
      <c r="J291" s="7" t="str">
        <f>'Comercial Import'!J291</f>
        <v/>
      </c>
      <c r="K291" s="7" t="str">
        <f>'Comercial Import'!K291</f>
        <v/>
      </c>
      <c r="L291" s="7" t="str">
        <f>'Comercial Import'!L291</f>
        <v/>
      </c>
      <c r="M291" s="7" t="str">
        <f>'Comercial Import'!M291</f>
        <v/>
      </c>
      <c r="N291" s="7" t="str">
        <f>'Comercial Import'!N291</f>
        <v/>
      </c>
      <c r="O291" s="7" t="str">
        <f>'Comercial Import'!O291</f>
        <v/>
      </c>
      <c r="P291" s="7" t="str">
        <f>'Comercial Import'!P291</f>
        <v/>
      </c>
      <c r="Q291" s="19" t="str">
        <f>'Comercial Import'!Q291</f>
        <v/>
      </c>
    </row>
    <row r="292" ht="15.75" customHeight="1">
      <c r="A292" s="7" t="str">
        <f>'Comercial Import'!A292</f>
        <v/>
      </c>
      <c r="B292" s="7" t="str">
        <f>'Comercial Import'!B292</f>
        <v/>
      </c>
      <c r="C292" s="7" t="str">
        <f>'Comercial Import'!C292</f>
        <v/>
      </c>
      <c r="D292" s="8" t="str">
        <f>'Comercial Import'!D292</f>
        <v/>
      </c>
      <c r="E292" s="7" t="str">
        <f>'Comercial Import'!E292</f>
        <v/>
      </c>
      <c r="F292" s="7" t="str">
        <f>'Comercial Import'!F292</f>
        <v/>
      </c>
      <c r="G292" s="7" t="str">
        <f>'Comercial Import'!G292</f>
        <v/>
      </c>
      <c r="H292" s="7" t="str">
        <f>'Comercial Import'!H292</f>
        <v/>
      </c>
      <c r="I292" s="7" t="str">
        <f>'Comercial Import'!I292</f>
        <v/>
      </c>
      <c r="J292" s="7" t="str">
        <f>'Comercial Import'!J292</f>
        <v/>
      </c>
      <c r="K292" s="7" t="str">
        <f>'Comercial Import'!K292</f>
        <v/>
      </c>
      <c r="L292" s="7" t="str">
        <f>'Comercial Import'!L292</f>
        <v/>
      </c>
      <c r="M292" s="7" t="str">
        <f>'Comercial Import'!M292</f>
        <v/>
      </c>
      <c r="N292" s="7" t="str">
        <f>'Comercial Import'!N292</f>
        <v/>
      </c>
      <c r="O292" s="7" t="str">
        <f>'Comercial Import'!O292</f>
        <v/>
      </c>
      <c r="P292" s="7" t="str">
        <f>'Comercial Import'!P292</f>
        <v/>
      </c>
      <c r="Q292" s="19" t="str">
        <f>'Comercial Import'!Q292</f>
        <v/>
      </c>
    </row>
    <row r="293" ht="15.75" customHeight="1">
      <c r="A293" s="7" t="str">
        <f>'Comercial Import'!A293</f>
        <v/>
      </c>
      <c r="B293" s="7" t="str">
        <f>'Comercial Import'!B293</f>
        <v/>
      </c>
      <c r="C293" s="7" t="str">
        <f>'Comercial Import'!C293</f>
        <v/>
      </c>
      <c r="D293" s="8" t="str">
        <f>'Comercial Import'!D293</f>
        <v/>
      </c>
      <c r="E293" s="7" t="str">
        <f>'Comercial Import'!E293</f>
        <v/>
      </c>
      <c r="F293" s="7" t="str">
        <f>'Comercial Import'!F293</f>
        <v/>
      </c>
      <c r="G293" s="7" t="str">
        <f>'Comercial Import'!G293</f>
        <v/>
      </c>
      <c r="H293" s="7" t="str">
        <f>'Comercial Import'!H293</f>
        <v/>
      </c>
      <c r="I293" s="7" t="str">
        <f>'Comercial Import'!I293</f>
        <v/>
      </c>
      <c r="J293" s="7" t="str">
        <f>'Comercial Import'!J293</f>
        <v/>
      </c>
      <c r="K293" s="7" t="str">
        <f>'Comercial Import'!K293</f>
        <v/>
      </c>
      <c r="L293" s="7" t="str">
        <f>'Comercial Import'!L293</f>
        <v/>
      </c>
      <c r="M293" s="7" t="str">
        <f>'Comercial Import'!M293</f>
        <v/>
      </c>
      <c r="N293" s="7" t="str">
        <f>'Comercial Import'!N293</f>
        <v/>
      </c>
      <c r="O293" s="7" t="str">
        <f>'Comercial Import'!O293</f>
        <v/>
      </c>
      <c r="P293" s="7" t="str">
        <f>'Comercial Import'!P293</f>
        <v/>
      </c>
      <c r="Q293" s="19" t="str">
        <f>'Comercial Import'!Q293</f>
        <v/>
      </c>
    </row>
    <row r="294" ht="15.75" customHeight="1">
      <c r="A294" s="7" t="str">
        <f>'Comercial Import'!A294</f>
        <v/>
      </c>
      <c r="B294" s="7" t="str">
        <f>'Comercial Import'!B294</f>
        <v/>
      </c>
      <c r="C294" s="7" t="str">
        <f>'Comercial Import'!C294</f>
        <v/>
      </c>
      <c r="D294" s="8" t="str">
        <f>'Comercial Import'!D294</f>
        <v/>
      </c>
      <c r="E294" s="7" t="str">
        <f>'Comercial Import'!E294</f>
        <v/>
      </c>
      <c r="F294" s="7" t="str">
        <f>'Comercial Import'!F294</f>
        <v/>
      </c>
      <c r="G294" s="7" t="str">
        <f>'Comercial Import'!G294</f>
        <v/>
      </c>
      <c r="H294" s="7" t="str">
        <f>'Comercial Import'!H294</f>
        <v/>
      </c>
      <c r="I294" s="7" t="str">
        <f>'Comercial Import'!I294</f>
        <v/>
      </c>
      <c r="J294" s="7" t="str">
        <f>'Comercial Import'!J294</f>
        <v/>
      </c>
      <c r="K294" s="7" t="str">
        <f>'Comercial Import'!K294</f>
        <v/>
      </c>
      <c r="L294" s="7" t="str">
        <f>'Comercial Import'!L294</f>
        <v/>
      </c>
      <c r="M294" s="7" t="str">
        <f>'Comercial Import'!M294</f>
        <v/>
      </c>
      <c r="N294" s="7" t="str">
        <f>'Comercial Import'!N294</f>
        <v/>
      </c>
      <c r="O294" s="7" t="str">
        <f>'Comercial Import'!O294</f>
        <v/>
      </c>
      <c r="P294" s="7" t="str">
        <f>'Comercial Import'!P294</f>
        <v/>
      </c>
      <c r="Q294" s="19" t="str">
        <f>'Comercial Import'!Q294</f>
        <v/>
      </c>
    </row>
    <row r="295" ht="15.75" customHeight="1">
      <c r="A295" s="7" t="str">
        <f>'Comercial Import'!A295</f>
        <v/>
      </c>
      <c r="B295" s="7" t="str">
        <f>'Comercial Import'!B295</f>
        <v/>
      </c>
      <c r="C295" s="7" t="str">
        <f>'Comercial Import'!C295</f>
        <v/>
      </c>
      <c r="D295" s="8" t="str">
        <f>'Comercial Import'!D295</f>
        <v/>
      </c>
      <c r="E295" s="7" t="str">
        <f>'Comercial Import'!E295</f>
        <v/>
      </c>
      <c r="F295" s="7" t="str">
        <f>'Comercial Import'!F295</f>
        <v/>
      </c>
      <c r="G295" s="7" t="str">
        <f>'Comercial Import'!G295</f>
        <v/>
      </c>
      <c r="H295" s="7" t="str">
        <f>'Comercial Import'!H295</f>
        <v/>
      </c>
      <c r="I295" s="7" t="str">
        <f>'Comercial Import'!I295</f>
        <v/>
      </c>
      <c r="J295" s="7" t="str">
        <f>'Comercial Import'!J295</f>
        <v/>
      </c>
      <c r="K295" s="7" t="str">
        <f>'Comercial Import'!K295</f>
        <v/>
      </c>
      <c r="L295" s="7" t="str">
        <f>'Comercial Import'!L295</f>
        <v/>
      </c>
      <c r="M295" s="7" t="str">
        <f>'Comercial Import'!M295</f>
        <v/>
      </c>
      <c r="N295" s="7" t="str">
        <f>'Comercial Import'!N295</f>
        <v/>
      </c>
      <c r="O295" s="7" t="str">
        <f>'Comercial Import'!O295</f>
        <v/>
      </c>
      <c r="P295" s="7" t="str">
        <f>'Comercial Import'!P295</f>
        <v/>
      </c>
      <c r="Q295" s="19" t="str">
        <f>'Comercial Import'!Q295</f>
        <v/>
      </c>
    </row>
    <row r="296" ht="15.75" customHeight="1">
      <c r="A296" s="7" t="str">
        <f>'Comercial Import'!A296</f>
        <v/>
      </c>
      <c r="B296" s="7" t="str">
        <f>'Comercial Import'!B296</f>
        <v/>
      </c>
      <c r="C296" s="7" t="str">
        <f>'Comercial Import'!C296</f>
        <v/>
      </c>
      <c r="D296" s="8" t="str">
        <f>'Comercial Import'!D296</f>
        <v/>
      </c>
      <c r="E296" s="7" t="str">
        <f>'Comercial Import'!E296</f>
        <v/>
      </c>
      <c r="F296" s="7" t="str">
        <f>'Comercial Import'!F296</f>
        <v/>
      </c>
      <c r="G296" s="7" t="str">
        <f>'Comercial Import'!G296</f>
        <v/>
      </c>
      <c r="H296" s="7" t="str">
        <f>'Comercial Import'!H296</f>
        <v/>
      </c>
      <c r="I296" s="7" t="str">
        <f>'Comercial Import'!I296</f>
        <v/>
      </c>
      <c r="J296" s="7" t="str">
        <f>'Comercial Import'!J296</f>
        <v/>
      </c>
      <c r="K296" s="7" t="str">
        <f>'Comercial Import'!K296</f>
        <v/>
      </c>
      <c r="L296" s="7" t="str">
        <f>'Comercial Import'!L296</f>
        <v/>
      </c>
      <c r="M296" s="7" t="str">
        <f>'Comercial Import'!M296</f>
        <v/>
      </c>
      <c r="N296" s="7" t="str">
        <f>'Comercial Import'!N296</f>
        <v/>
      </c>
      <c r="O296" s="7" t="str">
        <f>'Comercial Import'!O296</f>
        <v/>
      </c>
      <c r="P296" s="7" t="str">
        <f>'Comercial Import'!P296</f>
        <v/>
      </c>
      <c r="Q296" s="19" t="str">
        <f>'Comercial Import'!Q296</f>
        <v/>
      </c>
    </row>
    <row r="297" ht="15.75" customHeight="1">
      <c r="A297" s="7" t="str">
        <f>'Comercial Import'!A297</f>
        <v/>
      </c>
      <c r="B297" s="7" t="str">
        <f>'Comercial Import'!B297</f>
        <v/>
      </c>
      <c r="C297" s="7" t="str">
        <f>'Comercial Import'!C297</f>
        <v/>
      </c>
      <c r="D297" s="8" t="str">
        <f>'Comercial Import'!D297</f>
        <v/>
      </c>
      <c r="E297" s="7" t="str">
        <f>'Comercial Import'!E297</f>
        <v/>
      </c>
      <c r="F297" s="7" t="str">
        <f>'Comercial Import'!F297</f>
        <v/>
      </c>
      <c r="G297" s="7" t="str">
        <f>'Comercial Import'!G297</f>
        <v/>
      </c>
      <c r="H297" s="7" t="str">
        <f>'Comercial Import'!H297</f>
        <v/>
      </c>
      <c r="I297" s="7" t="str">
        <f>'Comercial Import'!I297</f>
        <v/>
      </c>
      <c r="J297" s="7" t="str">
        <f>'Comercial Import'!J297</f>
        <v/>
      </c>
      <c r="K297" s="7" t="str">
        <f>'Comercial Import'!K297</f>
        <v/>
      </c>
      <c r="L297" s="7" t="str">
        <f>'Comercial Import'!L297</f>
        <v/>
      </c>
      <c r="M297" s="7" t="str">
        <f>'Comercial Import'!M297</f>
        <v/>
      </c>
      <c r="N297" s="7" t="str">
        <f>'Comercial Import'!N297</f>
        <v/>
      </c>
      <c r="O297" s="7" t="str">
        <f>'Comercial Import'!O297</f>
        <v/>
      </c>
      <c r="P297" s="7" t="str">
        <f>'Comercial Import'!P297</f>
        <v/>
      </c>
      <c r="Q297" s="19" t="str">
        <f>'Comercial Import'!Q297</f>
        <v/>
      </c>
    </row>
    <row r="298" ht="15.75" customHeight="1">
      <c r="A298" s="7" t="str">
        <f>'Comercial Import'!A298</f>
        <v/>
      </c>
      <c r="B298" s="7" t="str">
        <f>'Comercial Import'!B298</f>
        <v/>
      </c>
      <c r="C298" s="7" t="str">
        <f>'Comercial Import'!C298</f>
        <v/>
      </c>
      <c r="D298" s="8" t="str">
        <f>'Comercial Import'!D298</f>
        <v/>
      </c>
      <c r="E298" s="7" t="str">
        <f>'Comercial Import'!E298</f>
        <v/>
      </c>
      <c r="F298" s="7" t="str">
        <f>'Comercial Import'!F298</f>
        <v/>
      </c>
      <c r="G298" s="7" t="str">
        <f>'Comercial Import'!G298</f>
        <v/>
      </c>
      <c r="H298" s="7" t="str">
        <f>'Comercial Import'!H298</f>
        <v/>
      </c>
      <c r="I298" s="7" t="str">
        <f>'Comercial Import'!I298</f>
        <v/>
      </c>
      <c r="J298" s="7" t="str">
        <f>'Comercial Import'!J298</f>
        <v/>
      </c>
      <c r="K298" s="7" t="str">
        <f>'Comercial Import'!K298</f>
        <v/>
      </c>
      <c r="L298" s="7" t="str">
        <f>'Comercial Import'!L298</f>
        <v/>
      </c>
      <c r="M298" s="7" t="str">
        <f>'Comercial Import'!M298</f>
        <v/>
      </c>
      <c r="N298" s="7" t="str">
        <f>'Comercial Import'!N298</f>
        <v/>
      </c>
      <c r="O298" s="7" t="str">
        <f>'Comercial Import'!O298</f>
        <v/>
      </c>
      <c r="P298" s="7" t="str">
        <f>'Comercial Import'!P298</f>
        <v/>
      </c>
      <c r="Q298" s="19" t="str">
        <f>'Comercial Import'!Q298</f>
        <v/>
      </c>
    </row>
    <row r="299" ht="15.75" customHeight="1">
      <c r="A299" s="7" t="str">
        <f>'Comercial Import'!A299</f>
        <v/>
      </c>
      <c r="B299" s="7" t="str">
        <f>'Comercial Import'!B299</f>
        <v/>
      </c>
      <c r="C299" s="7" t="str">
        <f>'Comercial Import'!C299</f>
        <v/>
      </c>
      <c r="D299" s="8" t="str">
        <f>'Comercial Import'!D299</f>
        <v/>
      </c>
      <c r="E299" s="7" t="str">
        <f>'Comercial Import'!E299</f>
        <v/>
      </c>
      <c r="F299" s="7" t="str">
        <f>'Comercial Import'!F299</f>
        <v/>
      </c>
      <c r="G299" s="7" t="str">
        <f>'Comercial Import'!G299</f>
        <v/>
      </c>
      <c r="H299" s="7" t="str">
        <f>'Comercial Import'!H299</f>
        <v/>
      </c>
      <c r="I299" s="7" t="str">
        <f>'Comercial Import'!I299</f>
        <v/>
      </c>
      <c r="J299" s="7" t="str">
        <f>'Comercial Import'!J299</f>
        <v/>
      </c>
      <c r="K299" s="7" t="str">
        <f>'Comercial Import'!K299</f>
        <v/>
      </c>
      <c r="L299" s="7" t="str">
        <f>'Comercial Import'!L299</f>
        <v/>
      </c>
      <c r="M299" s="7" t="str">
        <f>'Comercial Import'!M299</f>
        <v/>
      </c>
      <c r="N299" s="7" t="str">
        <f>'Comercial Import'!N299</f>
        <v/>
      </c>
      <c r="O299" s="7" t="str">
        <f>'Comercial Import'!O299</f>
        <v/>
      </c>
      <c r="P299" s="7" t="str">
        <f>'Comercial Import'!P299</f>
        <v/>
      </c>
      <c r="Q299" s="19" t="str">
        <f>'Comercial Import'!Q299</f>
        <v/>
      </c>
    </row>
    <row r="300" ht="15.75" customHeight="1">
      <c r="A300" s="7" t="str">
        <f>'Comercial Import'!A300</f>
        <v/>
      </c>
      <c r="B300" s="7" t="str">
        <f>'Comercial Import'!B300</f>
        <v/>
      </c>
      <c r="C300" s="7" t="str">
        <f>'Comercial Import'!C300</f>
        <v/>
      </c>
      <c r="D300" s="8" t="str">
        <f>'Comercial Import'!D300</f>
        <v/>
      </c>
      <c r="E300" s="7" t="str">
        <f>'Comercial Import'!E300</f>
        <v/>
      </c>
      <c r="F300" s="7" t="str">
        <f>'Comercial Import'!F300</f>
        <v/>
      </c>
      <c r="G300" s="7" t="str">
        <f>'Comercial Import'!G300</f>
        <v/>
      </c>
      <c r="H300" s="7" t="str">
        <f>'Comercial Import'!H300</f>
        <v/>
      </c>
      <c r="I300" s="7" t="str">
        <f>'Comercial Import'!I300</f>
        <v/>
      </c>
      <c r="J300" s="7" t="str">
        <f>'Comercial Import'!J300</f>
        <v/>
      </c>
      <c r="K300" s="7" t="str">
        <f>'Comercial Import'!K300</f>
        <v/>
      </c>
      <c r="L300" s="7" t="str">
        <f>'Comercial Import'!L300</f>
        <v/>
      </c>
      <c r="M300" s="7" t="str">
        <f>'Comercial Import'!M300</f>
        <v/>
      </c>
      <c r="N300" s="7" t="str">
        <f>'Comercial Import'!N300</f>
        <v/>
      </c>
      <c r="O300" s="7" t="str">
        <f>'Comercial Import'!O300</f>
        <v/>
      </c>
      <c r="P300" s="7" t="str">
        <f>'Comercial Import'!P300</f>
        <v/>
      </c>
      <c r="Q300" s="19" t="str">
        <f>'Comercial Import'!Q300</f>
        <v/>
      </c>
    </row>
    <row r="301" ht="15.75" customHeight="1">
      <c r="A301" s="7" t="str">
        <f>'Comercial Import'!A301</f>
        <v/>
      </c>
      <c r="B301" s="7" t="str">
        <f>'Comercial Import'!B301</f>
        <v/>
      </c>
      <c r="C301" s="7" t="str">
        <f>'Comercial Import'!C301</f>
        <v/>
      </c>
      <c r="D301" s="8" t="str">
        <f>'Comercial Import'!D301</f>
        <v/>
      </c>
      <c r="E301" s="7" t="str">
        <f>'Comercial Import'!E301</f>
        <v/>
      </c>
      <c r="F301" s="7" t="str">
        <f>'Comercial Import'!F301</f>
        <v/>
      </c>
      <c r="G301" s="7" t="str">
        <f>'Comercial Import'!G301</f>
        <v/>
      </c>
      <c r="H301" s="7" t="str">
        <f>'Comercial Import'!H301</f>
        <v/>
      </c>
      <c r="I301" s="7" t="str">
        <f>'Comercial Import'!I301</f>
        <v/>
      </c>
      <c r="J301" s="7" t="str">
        <f>'Comercial Import'!J301</f>
        <v/>
      </c>
      <c r="K301" s="7" t="str">
        <f>'Comercial Import'!K301</f>
        <v/>
      </c>
      <c r="L301" s="7" t="str">
        <f>'Comercial Import'!L301</f>
        <v/>
      </c>
      <c r="M301" s="7" t="str">
        <f>'Comercial Import'!M301</f>
        <v/>
      </c>
      <c r="N301" s="7" t="str">
        <f>'Comercial Import'!N301</f>
        <v/>
      </c>
      <c r="O301" s="7" t="str">
        <f>'Comercial Import'!O301</f>
        <v/>
      </c>
      <c r="P301" s="7" t="str">
        <f>'Comercial Import'!P301</f>
        <v/>
      </c>
      <c r="Q301" s="19" t="str">
        <f>'Comercial Import'!Q301</f>
        <v/>
      </c>
    </row>
    <row r="302" ht="15.75" customHeight="1">
      <c r="A302" s="7" t="str">
        <f>'Comercial Import'!A302</f>
        <v/>
      </c>
      <c r="B302" s="7" t="str">
        <f>'Comercial Import'!B302</f>
        <v/>
      </c>
      <c r="C302" s="7" t="str">
        <f>'Comercial Import'!C302</f>
        <v/>
      </c>
      <c r="D302" s="8" t="str">
        <f>'Comercial Import'!D302</f>
        <v/>
      </c>
      <c r="E302" s="7" t="str">
        <f>'Comercial Import'!E302</f>
        <v/>
      </c>
      <c r="F302" s="7" t="str">
        <f>'Comercial Import'!F302</f>
        <v/>
      </c>
      <c r="G302" s="7" t="str">
        <f>'Comercial Import'!G302</f>
        <v/>
      </c>
      <c r="H302" s="7" t="str">
        <f>'Comercial Import'!H302</f>
        <v/>
      </c>
      <c r="I302" s="7" t="str">
        <f>'Comercial Import'!I302</f>
        <v/>
      </c>
      <c r="J302" s="7" t="str">
        <f>'Comercial Import'!J302</f>
        <v/>
      </c>
      <c r="K302" s="7" t="str">
        <f>'Comercial Import'!K302</f>
        <v/>
      </c>
      <c r="L302" s="7" t="str">
        <f>'Comercial Import'!L302</f>
        <v/>
      </c>
      <c r="M302" s="7" t="str">
        <f>'Comercial Import'!M302</f>
        <v/>
      </c>
      <c r="N302" s="7" t="str">
        <f>'Comercial Import'!N302</f>
        <v/>
      </c>
      <c r="O302" s="7" t="str">
        <f>'Comercial Import'!O302</f>
        <v/>
      </c>
      <c r="P302" s="7" t="str">
        <f>'Comercial Import'!P302</f>
        <v/>
      </c>
      <c r="Q302" s="19" t="str">
        <f>'Comercial Import'!Q302</f>
        <v/>
      </c>
    </row>
    <row r="303" ht="15.75" customHeight="1">
      <c r="A303" s="7" t="str">
        <f>'Comercial Import'!A303</f>
        <v/>
      </c>
      <c r="B303" s="7" t="str">
        <f>'Comercial Import'!B303</f>
        <v/>
      </c>
      <c r="C303" s="7" t="str">
        <f>'Comercial Import'!C303</f>
        <v/>
      </c>
      <c r="D303" s="8" t="str">
        <f>'Comercial Import'!D303</f>
        <v/>
      </c>
      <c r="E303" s="7" t="str">
        <f>'Comercial Import'!E303</f>
        <v/>
      </c>
      <c r="F303" s="7" t="str">
        <f>'Comercial Import'!F303</f>
        <v/>
      </c>
      <c r="G303" s="7" t="str">
        <f>'Comercial Import'!G303</f>
        <v/>
      </c>
      <c r="H303" s="7" t="str">
        <f>'Comercial Import'!H303</f>
        <v/>
      </c>
      <c r="I303" s="7" t="str">
        <f>'Comercial Import'!I303</f>
        <v/>
      </c>
      <c r="J303" s="7" t="str">
        <f>'Comercial Import'!J303</f>
        <v/>
      </c>
      <c r="K303" s="7" t="str">
        <f>'Comercial Import'!K303</f>
        <v/>
      </c>
      <c r="L303" s="7" t="str">
        <f>'Comercial Import'!L303</f>
        <v/>
      </c>
      <c r="M303" s="7" t="str">
        <f>'Comercial Import'!M303</f>
        <v/>
      </c>
      <c r="N303" s="7" t="str">
        <f>'Comercial Import'!N303</f>
        <v/>
      </c>
      <c r="O303" s="7" t="str">
        <f>'Comercial Import'!O303</f>
        <v/>
      </c>
      <c r="P303" s="7" t="str">
        <f>'Comercial Import'!P303</f>
        <v/>
      </c>
      <c r="Q303" s="19" t="str">
        <f>'Comercial Import'!Q303</f>
        <v/>
      </c>
    </row>
    <row r="304" ht="15.75" customHeight="1">
      <c r="A304" s="7" t="str">
        <f>'Comercial Import'!A304</f>
        <v/>
      </c>
      <c r="B304" s="7" t="str">
        <f>'Comercial Import'!B304</f>
        <v/>
      </c>
      <c r="C304" s="7" t="str">
        <f>'Comercial Import'!C304</f>
        <v/>
      </c>
      <c r="D304" s="8" t="str">
        <f>'Comercial Import'!D304</f>
        <v/>
      </c>
      <c r="E304" s="7" t="str">
        <f>'Comercial Import'!E304</f>
        <v/>
      </c>
      <c r="F304" s="7" t="str">
        <f>'Comercial Import'!F304</f>
        <v/>
      </c>
      <c r="G304" s="7" t="str">
        <f>'Comercial Import'!G304</f>
        <v/>
      </c>
      <c r="H304" s="7" t="str">
        <f>'Comercial Import'!H304</f>
        <v/>
      </c>
      <c r="I304" s="7" t="str">
        <f>'Comercial Import'!I304</f>
        <v/>
      </c>
      <c r="J304" s="7" t="str">
        <f>'Comercial Import'!J304</f>
        <v/>
      </c>
      <c r="K304" s="7" t="str">
        <f>'Comercial Import'!K304</f>
        <v/>
      </c>
      <c r="L304" s="7" t="str">
        <f>'Comercial Import'!L304</f>
        <v/>
      </c>
      <c r="M304" s="7" t="str">
        <f>'Comercial Import'!M304</f>
        <v/>
      </c>
      <c r="N304" s="7" t="str">
        <f>'Comercial Import'!N304</f>
        <v/>
      </c>
      <c r="O304" s="7" t="str">
        <f>'Comercial Import'!O304</f>
        <v/>
      </c>
      <c r="P304" s="7" t="str">
        <f>'Comercial Import'!P304</f>
        <v/>
      </c>
      <c r="Q304" s="19" t="str">
        <f>'Comercial Import'!Q304</f>
        <v/>
      </c>
    </row>
    <row r="305" ht="15.75" customHeight="1">
      <c r="A305" s="7" t="str">
        <f>'Comercial Import'!A305</f>
        <v/>
      </c>
      <c r="B305" s="7" t="str">
        <f>'Comercial Import'!B305</f>
        <v/>
      </c>
      <c r="C305" s="7" t="str">
        <f>'Comercial Import'!C305</f>
        <v/>
      </c>
      <c r="D305" s="8" t="str">
        <f>'Comercial Import'!D305</f>
        <v/>
      </c>
      <c r="E305" s="7" t="str">
        <f>'Comercial Import'!E305</f>
        <v/>
      </c>
      <c r="F305" s="7" t="str">
        <f>'Comercial Import'!F305</f>
        <v/>
      </c>
      <c r="G305" s="7" t="str">
        <f>'Comercial Import'!G305</f>
        <v/>
      </c>
      <c r="H305" s="7" t="str">
        <f>'Comercial Import'!H305</f>
        <v/>
      </c>
      <c r="I305" s="7" t="str">
        <f>'Comercial Import'!I305</f>
        <v/>
      </c>
      <c r="J305" s="7" t="str">
        <f>'Comercial Import'!J305</f>
        <v/>
      </c>
      <c r="K305" s="7" t="str">
        <f>'Comercial Import'!K305</f>
        <v/>
      </c>
      <c r="L305" s="7" t="str">
        <f>'Comercial Import'!L305</f>
        <v/>
      </c>
      <c r="M305" s="7" t="str">
        <f>'Comercial Import'!M305</f>
        <v/>
      </c>
      <c r="N305" s="7" t="str">
        <f>'Comercial Import'!N305</f>
        <v/>
      </c>
      <c r="O305" s="7" t="str">
        <f>'Comercial Import'!O305</f>
        <v/>
      </c>
      <c r="P305" s="7" t="str">
        <f>'Comercial Import'!P305</f>
        <v/>
      </c>
      <c r="Q305" s="19" t="str">
        <f>'Comercial Import'!Q305</f>
        <v/>
      </c>
    </row>
    <row r="306" ht="15.75" customHeight="1">
      <c r="A306" s="7" t="str">
        <f>'Comercial Import'!A306</f>
        <v/>
      </c>
      <c r="B306" s="7" t="str">
        <f>'Comercial Import'!B306</f>
        <v/>
      </c>
      <c r="C306" s="7" t="str">
        <f>'Comercial Import'!C306</f>
        <v/>
      </c>
      <c r="D306" s="8" t="str">
        <f>'Comercial Import'!D306</f>
        <v/>
      </c>
      <c r="E306" s="7" t="str">
        <f>'Comercial Import'!E306</f>
        <v/>
      </c>
      <c r="F306" s="7" t="str">
        <f>'Comercial Import'!F306</f>
        <v/>
      </c>
      <c r="G306" s="7" t="str">
        <f>'Comercial Import'!G306</f>
        <v/>
      </c>
      <c r="H306" s="7" t="str">
        <f>'Comercial Import'!H306</f>
        <v/>
      </c>
      <c r="I306" s="7" t="str">
        <f>'Comercial Import'!I306</f>
        <v/>
      </c>
      <c r="J306" s="7" t="str">
        <f>'Comercial Import'!J306</f>
        <v/>
      </c>
      <c r="K306" s="7" t="str">
        <f>'Comercial Import'!K306</f>
        <v/>
      </c>
      <c r="L306" s="7" t="str">
        <f>'Comercial Import'!L306</f>
        <v/>
      </c>
      <c r="M306" s="7" t="str">
        <f>'Comercial Import'!M306</f>
        <v/>
      </c>
      <c r="N306" s="7" t="str">
        <f>'Comercial Import'!N306</f>
        <v/>
      </c>
      <c r="O306" s="7" t="str">
        <f>'Comercial Import'!O306</f>
        <v/>
      </c>
      <c r="P306" s="7" t="str">
        <f>'Comercial Import'!P306</f>
        <v/>
      </c>
      <c r="Q306" s="19" t="str">
        <f>'Comercial Import'!Q306</f>
        <v/>
      </c>
    </row>
    <row r="307" ht="15.75" customHeight="1">
      <c r="A307" s="7" t="str">
        <f>'Comercial Import'!A307</f>
        <v/>
      </c>
      <c r="B307" s="7" t="str">
        <f>'Comercial Import'!B307</f>
        <v/>
      </c>
      <c r="C307" s="7" t="str">
        <f>'Comercial Import'!C307</f>
        <v/>
      </c>
      <c r="D307" s="8" t="str">
        <f>'Comercial Import'!D307</f>
        <v/>
      </c>
      <c r="E307" s="7" t="str">
        <f>'Comercial Import'!E307</f>
        <v/>
      </c>
      <c r="F307" s="7" t="str">
        <f>'Comercial Import'!F307</f>
        <v/>
      </c>
      <c r="G307" s="7" t="str">
        <f>'Comercial Import'!G307</f>
        <v/>
      </c>
      <c r="H307" s="7" t="str">
        <f>'Comercial Import'!H307</f>
        <v/>
      </c>
      <c r="I307" s="7" t="str">
        <f>'Comercial Import'!I307</f>
        <v/>
      </c>
      <c r="J307" s="7" t="str">
        <f>'Comercial Import'!J307</f>
        <v/>
      </c>
      <c r="K307" s="7" t="str">
        <f>'Comercial Import'!K307</f>
        <v/>
      </c>
      <c r="L307" s="7" t="str">
        <f>'Comercial Import'!L307</f>
        <v/>
      </c>
      <c r="M307" s="7" t="str">
        <f>'Comercial Import'!M307</f>
        <v/>
      </c>
      <c r="N307" s="7" t="str">
        <f>'Comercial Import'!N307</f>
        <v/>
      </c>
      <c r="O307" s="7" t="str">
        <f>'Comercial Import'!O307</f>
        <v/>
      </c>
      <c r="P307" s="7" t="str">
        <f>'Comercial Import'!P307</f>
        <v/>
      </c>
      <c r="Q307" s="19" t="str">
        <f>'Comercial Import'!Q307</f>
        <v/>
      </c>
    </row>
    <row r="308" ht="15.75" customHeight="1">
      <c r="A308" s="7" t="str">
        <f>'Comercial Import'!A308</f>
        <v/>
      </c>
      <c r="B308" s="7" t="str">
        <f>'Comercial Import'!B308</f>
        <v/>
      </c>
      <c r="C308" s="7" t="str">
        <f>'Comercial Import'!C308</f>
        <v/>
      </c>
      <c r="D308" s="8" t="str">
        <f>'Comercial Import'!D308</f>
        <v/>
      </c>
      <c r="E308" s="7" t="str">
        <f>'Comercial Import'!E308</f>
        <v/>
      </c>
      <c r="F308" s="7" t="str">
        <f>'Comercial Import'!F308</f>
        <v/>
      </c>
      <c r="G308" s="7" t="str">
        <f>'Comercial Import'!G308</f>
        <v/>
      </c>
      <c r="H308" s="7" t="str">
        <f>'Comercial Import'!H308</f>
        <v/>
      </c>
      <c r="I308" s="7" t="str">
        <f>'Comercial Import'!I308</f>
        <v/>
      </c>
      <c r="J308" s="7" t="str">
        <f>'Comercial Import'!J308</f>
        <v/>
      </c>
      <c r="K308" s="7" t="str">
        <f>'Comercial Import'!K308</f>
        <v/>
      </c>
      <c r="L308" s="7" t="str">
        <f>'Comercial Import'!L308</f>
        <v/>
      </c>
      <c r="M308" s="7" t="str">
        <f>'Comercial Import'!M308</f>
        <v/>
      </c>
      <c r="N308" s="7" t="str">
        <f>'Comercial Import'!N308</f>
        <v/>
      </c>
      <c r="O308" s="7" t="str">
        <f>'Comercial Import'!O308</f>
        <v/>
      </c>
      <c r="P308" s="7" t="str">
        <f>'Comercial Import'!P308</f>
        <v/>
      </c>
      <c r="Q308" s="19" t="str">
        <f>'Comercial Import'!Q308</f>
        <v/>
      </c>
    </row>
    <row r="309" ht="15.75" customHeight="1">
      <c r="A309" s="7" t="str">
        <f>'Comercial Import'!A309</f>
        <v/>
      </c>
      <c r="B309" s="7" t="str">
        <f>'Comercial Import'!B309</f>
        <v/>
      </c>
      <c r="C309" s="7" t="str">
        <f>'Comercial Import'!C309</f>
        <v/>
      </c>
      <c r="D309" s="8" t="str">
        <f>'Comercial Import'!D309</f>
        <v/>
      </c>
      <c r="E309" s="7" t="str">
        <f>'Comercial Import'!E309</f>
        <v/>
      </c>
      <c r="F309" s="7" t="str">
        <f>'Comercial Import'!F309</f>
        <v/>
      </c>
      <c r="G309" s="7" t="str">
        <f>'Comercial Import'!G309</f>
        <v/>
      </c>
      <c r="H309" s="7" t="str">
        <f>'Comercial Import'!H309</f>
        <v/>
      </c>
      <c r="I309" s="7" t="str">
        <f>'Comercial Import'!I309</f>
        <v/>
      </c>
      <c r="J309" s="7" t="str">
        <f>'Comercial Import'!J309</f>
        <v/>
      </c>
      <c r="K309" s="7" t="str">
        <f>'Comercial Import'!K309</f>
        <v/>
      </c>
      <c r="L309" s="7" t="str">
        <f>'Comercial Import'!L309</f>
        <v/>
      </c>
      <c r="M309" s="7" t="str">
        <f>'Comercial Import'!M309</f>
        <v/>
      </c>
      <c r="N309" s="7" t="str">
        <f>'Comercial Import'!N309</f>
        <v/>
      </c>
      <c r="O309" s="7" t="str">
        <f>'Comercial Import'!O309</f>
        <v/>
      </c>
      <c r="P309" s="7" t="str">
        <f>'Comercial Import'!P309</f>
        <v/>
      </c>
      <c r="Q309" s="19" t="str">
        <f>'Comercial Import'!Q309</f>
        <v/>
      </c>
    </row>
    <row r="310" ht="15.75" customHeight="1">
      <c r="A310" s="7" t="str">
        <f>'Comercial Import'!A310</f>
        <v/>
      </c>
      <c r="B310" s="7" t="str">
        <f>'Comercial Import'!B310</f>
        <v/>
      </c>
      <c r="C310" s="7" t="str">
        <f>'Comercial Import'!C310</f>
        <v/>
      </c>
      <c r="D310" s="8" t="str">
        <f>'Comercial Import'!D310</f>
        <v/>
      </c>
      <c r="E310" s="7" t="str">
        <f>'Comercial Import'!E310</f>
        <v/>
      </c>
      <c r="F310" s="7" t="str">
        <f>'Comercial Import'!F310</f>
        <v/>
      </c>
      <c r="G310" s="7" t="str">
        <f>'Comercial Import'!G310</f>
        <v/>
      </c>
      <c r="H310" s="7" t="str">
        <f>'Comercial Import'!H310</f>
        <v/>
      </c>
      <c r="I310" s="7" t="str">
        <f>'Comercial Import'!I310</f>
        <v/>
      </c>
      <c r="J310" s="7" t="str">
        <f>'Comercial Import'!J310</f>
        <v/>
      </c>
      <c r="K310" s="7" t="str">
        <f>'Comercial Import'!K310</f>
        <v/>
      </c>
      <c r="L310" s="7" t="str">
        <f>'Comercial Import'!L310</f>
        <v/>
      </c>
      <c r="M310" s="7" t="str">
        <f>'Comercial Import'!M310</f>
        <v/>
      </c>
      <c r="N310" s="7" t="str">
        <f>'Comercial Import'!N310</f>
        <v/>
      </c>
      <c r="O310" s="7" t="str">
        <f>'Comercial Import'!O310</f>
        <v/>
      </c>
      <c r="P310" s="7" t="str">
        <f>'Comercial Import'!P310</f>
        <v/>
      </c>
      <c r="Q310" s="19" t="str">
        <f>'Comercial Import'!Q310</f>
        <v/>
      </c>
    </row>
    <row r="311" ht="15.75" customHeight="1">
      <c r="A311" s="7" t="str">
        <f>'Comercial Import'!A311</f>
        <v/>
      </c>
      <c r="B311" s="7" t="str">
        <f>'Comercial Import'!B311</f>
        <v/>
      </c>
      <c r="C311" s="7" t="str">
        <f>'Comercial Import'!C311</f>
        <v/>
      </c>
      <c r="D311" s="8" t="str">
        <f>'Comercial Import'!D311</f>
        <v/>
      </c>
      <c r="E311" s="7" t="str">
        <f>'Comercial Import'!E311</f>
        <v/>
      </c>
      <c r="F311" s="7" t="str">
        <f>'Comercial Import'!F311</f>
        <v/>
      </c>
      <c r="G311" s="7" t="str">
        <f>'Comercial Import'!G311</f>
        <v/>
      </c>
      <c r="H311" s="7" t="str">
        <f>'Comercial Import'!H311</f>
        <v/>
      </c>
      <c r="I311" s="7" t="str">
        <f>'Comercial Import'!I311</f>
        <v/>
      </c>
      <c r="J311" s="7" t="str">
        <f>'Comercial Import'!J311</f>
        <v/>
      </c>
      <c r="K311" s="7" t="str">
        <f>'Comercial Import'!K311</f>
        <v/>
      </c>
      <c r="L311" s="7" t="str">
        <f>'Comercial Import'!L311</f>
        <v/>
      </c>
      <c r="M311" s="7" t="str">
        <f>'Comercial Import'!M311</f>
        <v/>
      </c>
      <c r="N311" s="7" t="str">
        <f>'Comercial Import'!N311</f>
        <v/>
      </c>
      <c r="O311" s="7" t="str">
        <f>'Comercial Import'!O311</f>
        <v/>
      </c>
      <c r="P311" s="7" t="str">
        <f>'Comercial Import'!P311</f>
        <v/>
      </c>
      <c r="Q311" s="19" t="str">
        <f>'Comercial Import'!Q311</f>
        <v/>
      </c>
    </row>
    <row r="312" ht="15.75" customHeight="1">
      <c r="A312" s="7" t="str">
        <f>'Comercial Import'!A312</f>
        <v/>
      </c>
      <c r="B312" s="7" t="str">
        <f>'Comercial Import'!B312</f>
        <v/>
      </c>
      <c r="C312" s="7" t="str">
        <f>'Comercial Import'!C312</f>
        <v/>
      </c>
      <c r="D312" s="8" t="str">
        <f>'Comercial Import'!D312</f>
        <v/>
      </c>
      <c r="E312" s="7" t="str">
        <f>'Comercial Import'!E312</f>
        <v/>
      </c>
      <c r="F312" s="7" t="str">
        <f>'Comercial Import'!F312</f>
        <v/>
      </c>
      <c r="G312" s="7" t="str">
        <f>'Comercial Import'!G312</f>
        <v/>
      </c>
      <c r="H312" s="7" t="str">
        <f>'Comercial Import'!H312</f>
        <v/>
      </c>
      <c r="I312" s="7" t="str">
        <f>'Comercial Import'!I312</f>
        <v/>
      </c>
      <c r="J312" s="7" t="str">
        <f>'Comercial Import'!J312</f>
        <v/>
      </c>
      <c r="K312" s="7" t="str">
        <f>'Comercial Import'!K312</f>
        <v/>
      </c>
      <c r="L312" s="7" t="str">
        <f>'Comercial Import'!L312</f>
        <v/>
      </c>
      <c r="M312" s="7" t="str">
        <f>'Comercial Import'!M312</f>
        <v/>
      </c>
      <c r="N312" s="7" t="str">
        <f>'Comercial Import'!N312</f>
        <v/>
      </c>
      <c r="O312" s="7" t="str">
        <f>'Comercial Import'!O312</f>
        <v/>
      </c>
      <c r="P312" s="7" t="str">
        <f>'Comercial Import'!P312</f>
        <v/>
      </c>
      <c r="Q312" s="19" t="str">
        <f>'Comercial Import'!Q312</f>
        <v/>
      </c>
    </row>
    <row r="313" ht="15.75" customHeight="1">
      <c r="A313" s="7" t="str">
        <f>'Comercial Import'!A313</f>
        <v/>
      </c>
      <c r="B313" s="7" t="str">
        <f>'Comercial Import'!B313</f>
        <v/>
      </c>
      <c r="C313" s="7" t="str">
        <f>'Comercial Import'!C313</f>
        <v/>
      </c>
      <c r="D313" s="8" t="str">
        <f>'Comercial Import'!D313</f>
        <v/>
      </c>
      <c r="E313" s="7" t="str">
        <f>'Comercial Import'!E313</f>
        <v/>
      </c>
      <c r="F313" s="7" t="str">
        <f>'Comercial Import'!F313</f>
        <v/>
      </c>
      <c r="G313" s="7" t="str">
        <f>'Comercial Import'!G313</f>
        <v/>
      </c>
      <c r="H313" s="7" t="str">
        <f>'Comercial Import'!H313</f>
        <v/>
      </c>
      <c r="I313" s="7" t="str">
        <f>'Comercial Import'!I313</f>
        <v/>
      </c>
      <c r="J313" s="7" t="str">
        <f>'Comercial Import'!J313</f>
        <v/>
      </c>
      <c r="K313" s="7" t="str">
        <f>'Comercial Import'!K313</f>
        <v/>
      </c>
      <c r="L313" s="7" t="str">
        <f>'Comercial Import'!L313</f>
        <v/>
      </c>
      <c r="M313" s="7" t="str">
        <f>'Comercial Import'!M313</f>
        <v/>
      </c>
      <c r="N313" s="7" t="str">
        <f>'Comercial Import'!N313</f>
        <v/>
      </c>
      <c r="O313" s="7" t="str">
        <f>'Comercial Import'!O313</f>
        <v/>
      </c>
      <c r="P313" s="7" t="str">
        <f>'Comercial Import'!P313</f>
        <v/>
      </c>
      <c r="Q313" s="19" t="str">
        <f>'Comercial Import'!Q313</f>
        <v/>
      </c>
    </row>
    <row r="314" ht="15.75" customHeight="1">
      <c r="A314" s="7" t="str">
        <f>'Comercial Import'!A314</f>
        <v/>
      </c>
      <c r="B314" s="7" t="str">
        <f>'Comercial Import'!B314</f>
        <v/>
      </c>
      <c r="C314" s="7" t="str">
        <f>'Comercial Import'!C314</f>
        <v/>
      </c>
      <c r="D314" s="8" t="str">
        <f>'Comercial Import'!D314</f>
        <v/>
      </c>
      <c r="E314" s="7" t="str">
        <f>'Comercial Import'!E314</f>
        <v/>
      </c>
      <c r="F314" s="7" t="str">
        <f>'Comercial Import'!F314</f>
        <v/>
      </c>
      <c r="G314" s="7" t="str">
        <f>'Comercial Import'!G314</f>
        <v/>
      </c>
      <c r="H314" s="7" t="str">
        <f>'Comercial Import'!H314</f>
        <v/>
      </c>
      <c r="I314" s="7" t="str">
        <f>'Comercial Import'!I314</f>
        <v/>
      </c>
      <c r="J314" s="7" t="str">
        <f>'Comercial Import'!J314</f>
        <v/>
      </c>
      <c r="K314" s="7" t="str">
        <f>'Comercial Import'!K314</f>
        <v/>
      </c>
      <c r="L314" s="7" t="str">
        <f>'Comercial Import'!L314</f>
        <v/>
      </c>
      <c r="M314" s="7" t="str">
        <f>'Comercial Import'!M314</f>
        <v/>
      </c>
      <c r="N314" s="7" t="str">
        <f>'Comercial Import'!N314</f>
        <v/>
      </c>
      <c r="O314" s="7" t="str">
        <f>'Comercial Import'!O314</f>
        <v/>
      </c>
      <c r="P314" s="7" t="str">
        <f>'Comercial Import'!P314</f>
        <v/>
      </c>
      <c r="Q314" s="19" t="str">
        <f>'Comercial Import'!Q314</f>
        <v/>
      </c>
    </row>
    <row r="315" ht="15.75" customHeight="1">
      <c r="A315" s="7" t="str">
        <f>'Comercial Import'!A315</f>
        <v/>
      </c>
      <c r="B315" s="7" t="str">
        <f>'Comercial Import'!B315</f>
        <v/>
      </c>
      <c r="C315" s="7" t="str">
        <f>'Comercial Import'!C315</f>
        <v/>
      </c>
      <c r="D315" s="8" t="str">
        <f>'Comercial Import'!D315</f>
        <v/>
      </c>
      <c r="E315" s="7" t="str">
        <f>'Comercial Import'!E315</f>
        <v/>
      </c>
      <c r="F315" s="7" t="str">
        <f>'Comercial Import'!F315</f>
        <v/>
      </c>
      <c r="G315" s="7" t="str">
        <f>'Comercial Import'!G315</f>
        <v/>
      </c>
      <c r="H315" s="7" t="str">
        <f>'Comercial Import'!H315</f>
        <v/>
      </c>
      <c r="I315" s="7" t="str">
        <f>'Comercial Import'!I315</f>
        <v/>
      </c>
      <c r="J315" s="7" t="str">
        <f>'Comercial Import'!J315</f>
        <v/>
      </c>
      <c r="K315" s="7" t="str">
        <f>'Comercial Import'!K315</f>
        <v/>
      </c>
      <c r="L315" s="7" t="str">
        <f>'Comercial Import'!L315</f>
        <v/>
      </c>
      <c r="M315" s="7" t="str">
        <f>'Comercial Import'!M315</f>
        <v/>
      </c>
      <c r="N315" s="7" t="str">
        <f>'Comercial Import'!N315</f>
        <v/>
      </c>
      <c r="O315" s="7" t="str">
        <f>'Comercial Import'!O315</f>
        <v/>
      </c>
      <c r="P315" s="7" t="str">
        <f>'Comercial Import'!P315</f>
        <v/>
      </c>
      <c r="Q315" s="19" t="str">
        <f>'Comercial Import'!Q315</f>
        <v/>
      </c>
    </row>
    <row r="316" ht="15.75" customHeight="1">
      <c r="A316" s="7" t="str">
        <f>'Comercial Import'!A316</f>
        <v/>
      </c>
      <c r="B316" s="7" t="str">
        <f>'Comercial Import'!B316</f>
        <v/>
      </c>
      <c r="C316" s="7" t="str">
        <f>'Comercial Import'!C316</f>
        <v/>
      </c>
      <c r="D316" s="8" t="str">
        <f>'Comercial Import'!D316</f>
        <v/>
      </c>
      <c r="E316" s="7" t="str">
        <f>'Comercial Import'!E316</f>
        <v/>
      </c>
      <c r="F316" s="7" t="str">
        <f>'Comercial Import'!F316</f>
        <v/>
      </c>
      <c r="G316" s="7" t="str">
        <f>'Comercial Import'!G316</f>
        <v/>
      </c>
      <c r="H316" s="7" t="str">
        <f>'Comercial Import'!H316</f>
        <v/>
      </c>
      <c r="I316" s="7" t="str">
        <f>'Comercial Import'!I316</f>
        <v/>
      </c>
      <c r="J316" s="7" t="str">
        <f>'Comercial Import'!J316</f>
        <v/>
      </c>
      <c r="K316" s="7" t="str">
        <f>'Comercial Import'!K316</f>
        <v/>
      </c>
      <c r="L316" s="7" t="str">
        <f>'Comercial Import'!L316</f>
        <v/>
      </c>
      <c r="M316" s="7" t="str">
        <f>'Comercial Import'!M316</f>
        <v/>
      </c>
      <c r="N316" s="7" t="str">
        <f>'Comercial Import'!N316</f>
        <v/>
      </c>
      <c r="O316" s="7" t="str">
        <f>'Comercial Import'!O316</f>
        <v/>
      </c>
      <c r="P316" s="7" t="str">
        <f>'Comercial Import'!P316</f>
        <v/>
      </c>
      <c r="Q316" s="19" t="str">
        <f>'Comercial Import'!Q316</f>
        <v/>
      </c>
    </row>
    <row r="317" ht="15.75" customHeight="1">
      <c r="A317" s="7" t="str">
        <f>'Comercial Import'!A317</f>
        <v/>
      </c>
      <c r="B317" s="7" t="str">
        <f>'Comercial Import'!B317</f>
        <v/>
      </c>
      <c r="C317" s="7" t="str">
        <f>'Comercial Import'!C317</f>
        <v/>
      </c>
      <c r="D317" s="8" t="str">
        <f>'Comercial Import'!D317</f>
        <v/>
      </c>
      <c r="E317" s="7" t="str">
        <f>'Comercial Import'!E317</f>
        <v/>
      </c>
      <c r="F317" s="7" t="str">
        <f>'Comercial Import'!F317</f>
        <v/>
      </c>
      <c r="G317" s="7" t="str">
        <f>'Comercial Import'!G317</f>
        <v/>
      </c>
      <c r="H317" s="7" t="str">
        <f>'Comercial Import'!H317</f>
        <v/>
      </c>
      <c r="I317" s="7" t="str">
        <f>'Comercial Import'!I317</f>
        <v/>
      </c>
      <c r="J317" s="7" t="str">
        <f>'Comercial Import'!J317</f>
        <v/>
      </c>
      <c r="K317" s="7" t="str">
        <f>'Comercial Import'!K317</f>
        <v/>
      </c>
      <c r="L317" s="7" t="str">
        <f>'Comercial Import'!L317</f>
        <v/>
      </c>
      <c r="M317" s="7" t="str">
        <f>'Comercial Import'!M317</f>
        <v/>
      </c>
      <c r="N317" s="7" t="str">
        <f>'Comercial Import'!N317</f>
        <v/>
      </c>
      <c r="O317" s="7" t="str">
        <f>'Comercial Import'!O317</f>
        <v/>
      </c>
      <c r="P317" s="7" t="str">
        <f>'Comercial Import'!P317</f>
        <v/>
      </c>
      <c r="Q317" s="19" t="str">
        <f>'Comercial Import'!Q317</f>
        <v/>
      </c>
    </row>
    <row r="318" ht="15.75" customHeight="1">
      <c r="A318" s="7" t="str">
        <f>'Comercial Import'!A318</f>
        <v/>
      </c>
      <c r="B318" s="7" t="str">
        <f>'Comercial Import'!B318</f>
        <v/>
      </c>
      <c r="C318" s="7" t="str">
        <f>'Comercial Import'!C318</f>
        <v/>
      </c>
      <c r="D318" s="8" t="str">
        <f>'Comercial Import'!D318</f>
        <v/>
      </c>
      <c r="E318" s="7" t="str">
        <f>'Comercial Import'!E318</f>
        <v/>
      </c>
      <c r="F318" s="7" t="str">
        <f>'Comercial Import'!F318</f>
        <v/>
      </c>
      <c r="G318" s="7" t="str">
        <f>'Comercial Import'!G318</f>
        <v/>
      </c>
      <c r="H318" s="7" t="str">
        <f>'Comercial Import'!H318</f>
        <v/>
      </c>
      <c r="I318" s="7" t="str">
        <f>'Comercial Import'!I318</f>
        <v/>
      </c>
      <c r="J318" s="7" t="str">
        <f>'Comercial Import'!J318</f>
        <v/>
      </c>
      <c r="K318" s="7" t="str">
        <f>'Comercial Import'!K318</f>
        <v/>
      </c>
      <c r="L318" s="7" t="str">
        <f>'Comercial Import'!L318</f>
        <v/>
      </c>
      <c r="M318" s="7" t="str">
        <f>'Comercial Import'!M318</f>
        <v/>
      </c>
      <c r="N318" s="7" t="str">
        <f>'Comercial Import'!N318</f>
        <v/>
      </c>
      <c r="O318" s="7" t="str">
        <f>'Comercial Import'!O318</f>
        <v/>
      </c>
      <c r="P318" s="7" t="str">
        <f>'Comercial Import'!P318</f>
        <v/>
      </c>
      <c r="Q318" s="19" t="str">
        <f>'Comercial Import'!Q318</f>
        <v/>
      </c>
    </row>
    <row r="319" ht="15.75" customHeight="1">
      <c r="A319" s="7" t="str">
        <f>'Comercial Import'!A319</f>
        <v/>
      </c>
      <c r="B319" s="7" t="str">
        <f>'Comercial Import'!B319</f>
        <v/>
      </c>
      <c r="C319" s="7" t="str">
        <f>'Comercial Import'!C319</f>
        <v/>
      </c>
      <c r="D319" s="8" t="str">
        <f>'Comercial Import'!D319</f>
        <v/>
      </c>
      <c r="E319" s="7" t="str">
        <f>'Comercial Import'!E319</f>
        <v/>
      </c>
      <c r="F319" s="7" t="str">
        <f>'Comercial Import'!F319</f>
        <v/>
      </c>
      <c r="G319" s="7" t="str">
        <f>'Comercial Import'!G319</f>
        <v/>
      </c>
      <c r="H319" s="7" t="str">
        <f>'Comercial Import'!H319</f>
        <v/>
      </c>
      <c r="I319" s="7" t="str">
        <f>'Comercial Import'!I319</f>
        <v/>
      </c>
      <c r="J319" s="7" t="str">
        <f>'Comercial Import'!J319</f>
        <v/>
      </c>
      <c r="K319" s="7" t="str">
        <f>'Comercial Import'!K319</f>
        <v/>
      </c>
      <c r="L319" s="7" t="str">
        <f>'Comercial Import'!L319</f>
        <v/>
      </c>
      <c r="M319" s="7" t="str">
        <f>'Comercial Import'!M319</f>
        <v/>
      </c>
      <c r="N319" s="7" t="str">
        <f>'Comercial Import'!N319</f>
        <v/>
      </c>
      <c r="O319" s="7" t="str">
        <f>'Comercial Import'!O319</f>
        <v/>
      </c>
      <c r="P319" s="7" t="str">
        <f>'Comercial Import'!P319</f>
        <v/>
      </c>
      <c r="Q319" s="19" t="str">
        <f>'Comercial Import'!Q319</f>
        <v/>
      </c>
    </row>
    <row r="320" ht="15.75" customHeight="1">
      <c r="A320" s="7" t="str">
        <f>'Comercial Import'!A320</f>
        <v/>
      </c>
      <c r="B320" s="7" t="str">
        <f>'Comercial Import'!B320</f>
        <v/>
      </c>
      <c r="C320" s="7" t="str">
        <f>'Comercial Import'!C320</f>
        <v/>
      </c>
      <c r="D320" s="8" t="str">
        <f>'Comercial Import'!D320</f>
        <v/>
      </c>
      <c r="E320" s="7" t="str">
        <f>'Comercial Import'!E320</f>
        <v/>
      </c>
      <c r="F320" s="7" t="str">
        <f>'Comercial Import'!F320</f>
        <v/>
      </c>
      <c r="G320" s="7" t="str">
        <f>'Comercial Import'!G320</f>
        <v/>
      </c>
      <c r="H320" s="7" t="str">
        <f>'Comercial Import'!H320</f>
        <v/>
      </c>
      <c r="I320" s="7" t="str">
        <f>'Comercial Import'!I320</f>
        <v/>
      </c>
      <c r="J320" s="7" t="str">
        <f>'Comercial Import'!J320</f>
        <v/>
      </c>
      <c r="K320" s="7" t="str">
        <f>'Comercial Import'!K320</f>
        <v/>
      </c>
      <c r="L320" s="7" t="str">
        <f>'Comercial Import'!L320</f>
        <v/>
      </c>
      <c r="M320" s="7" t="str">
        <f>'Comercial Import'!M320</f>
        <v/>
      </c>
      <c r="N320" s="7" t="str">
        <f>'Comercial Import'!N320</f>
        <v/>
      </c>
      <c r="O320" s="7" t="str">
        <f>'Comercial Import'!O320</f>
        <v/>
      </c>
      <c r="P320" s="7" t="str">
        <f>'Comercial Import'!P320</f>
        <v/>
      </c>
      <c r="Q320" s="19" t="str">
        <f>'Comercial Import'!Q320</f>
        <v/>
      </c>
    </row>
    <row r="321" ht="15.75" customHeight="1">
      <c r="A321" s="7" t="str">
        <f>'Comercial Import'!A321</f>
        <v/>
      </c>
      <c r="B321" s="7" t="str">
        <f>'Comercial Import'!B321</f>
        <v/>
      </c>
      <c r="C321" s="7" t="str">
        <f>'Comercial Import'!C321</f>
        <v/>
      </c>
      <c r="D321" s="8" t="str">
        <f>'Comercial Import'!D321</f>
        <v/>
      </c>
      <c r="E321" s="7" t="str">
        <f>'Comercial Import'!E321</f>
        <v/>
      </c>
      <c r="F321" s="7" t="str">
        <f>'Comercial Import'!F321</f>
        <v/>
      </c>
      <c r="G321" s="7" t="str">
        <f>'Comercial Import'!G321</f>
        <v/>
      </c>
      <c r="H321" s="7" t="str">
        <f>'Comercial Import'!H321</f>
        <v/>
      </c>
      <c r="I321" s="7" t="str">
        <f>'Comercial Import'!I321</f>
        <v/>
      </c>
      <c r="J321" s="7" t="str">
        <f>'Comercial Import'!J321</f>
        <v/>
      </c>
      <c r="K321" s="7" t="str">
        <f>'Comercial Import'!K321</f>
        <v/>
      </c>
      <c r="L321" s="7" t="str">
        <f>'Comercial Import'!L321</f>
        <v/>
      </c>
      <c r="M321" s="7" t="str">
        <f>'Comercial Import'!M321</f>
        <v/>
      </c>
      <c r="N321" s="7" t="str">
        <f>'Comercial Import'!N321</f>
        <v/>
      </c>
      <c r="O321" s="7" t="str">
        <f>'Comercial Import'!O321</f>
        <v/>
      </c>
      <c r="P321" s="7" t="str">
        <f>'Comercial Import'!P321</f>
        <v/>
      </c>
      <c r="Q321" s="19" t="str">
        <f>'Comercial Import'!Q321</f>
        <v/>
      </c>
    </row>
    <row r="322" ht="15.75" customHeight="1">
      <c r="A322" s="7" t="str">
        <f>'Comercial Import'!A322</f>
        <v/>
      </c>
      <c r="B322" s="7" t="str">
        <f>'Comercial Import'!B322</f>
        <v/>
      </c>
      <c r="C322" s="7" t="str">
        <f>'Comercial Import'!C322</f>
        <v/>
      </c>
      <c r="D322" s="8" t="str">
        <f>'Comercial Import'!D322</f>
        <v/>
      </c>
      <c r="E322" s="7" t="str">
        <f>'Comercial Import'!E322</f>
        <v/>
      </c>
      <c r="F322" s="7" t="str">
        <f>'Comercial Import'!F322</f>
        <v/>
      </c>
      <c r="G322" s="7" t="str">
        <f>'Comercial Import'!G322</f>
        <v/>
      </c>
      <c r="H322" s="7" t="str">
        <f>'Comercial Import'!H322</f>
        <v/>
      </c>
      <c r="I322" s="7" t="str">
        <f>'Comercial Import'!I322</f>
        <v/>
      </c>
      <c r="J322" s="7" t="str">
        <f>'Comercial Import'!J322</f>
        <v/>
      </c>
      <c r="K322" s="7" t="str">
        <f>'Comercial Import'!K322</f>
        <v/>
      </c>
      <c r="L322" s="7" t="str">
        <f>'Comercial Import'!L322</f>
        <v/>
      </c>
      <c r="M322" s="7" t="str">
        <f>'Comercial Import'!M322</f>
        <v/>
      </c>
      <c r="N322" s="7" t="str">
        <f>'Comercial Import'!N322</f>
        <v/>
      </c>
      <c r="O322" s="7" t="str">
        <f>'Comercial Import'!O322</f>
        <v/>
      </c>
      <c r="P322" s="7" t="str">
        <f>'Comercial Import'!P322</f>
        <v/>
      </c>
      <c r="Q322" s="19" t="str">
        <f>'Comercial Import'!Q322</f>
        <v/>
      </c>
    </row>
    <row r="323" ht="15.75" customHeight="1">
      <c r="A323" s="7" t="str">
        <f>'Comercial Import'!A323</f>
        <v/>
      </c>
      <c r="B323" s="7" t="str">
        <f>'Comercial Import'!B323</f>
        <v/>
      </c>
      <c r="C323" s="7" t="str">
        <f>'Comercial Import'!C323</f>
        <v/>
      </c>
      <c r="D323" s="8" t="str">
        <f>'Comercial Import'!D323</f>
        <v/>
      </c>
      <c r="E323" s="7" t="str">
        <f>'Comercial Import'!E323</f>
        <v/>
      </c>
      <c r="F323" s="7" t="str">
        <f>'Comercial Import'!F323</f>
        <v/>
      </c>
      <c r="G323" s="7" t="str">
        <f>'Comercial Import'!G323</f>
        <v/>
      </c>
      <c r="H323" s="7" t="str">
        <f>'Comercial Import'!H323</f>
        <v/>
      </c>
      <c r="I323" s="7" t="str">
        <f>'Comercial Import'!I323</f>
        <v/>
      </c>
      <c r="J323" s="7" t="str">
        <f>'Comercial Import'!J323</f>
        <v/>
      </c>
      <c r="K323" s="7" t="str">
        <f>'Comercial Import'!K323</f>
        <v/>
      </c>
      <c r="L323" s="7" t="str">
        <f>'Comercial Import'!L323</f>
        <v/>
      </c>
      <c r="M323" s="7" t="str">
        <f>'Comercial Import'!M323</f>
        <v/>
      </c>
      <c r="N323" s="7" t="str">
        <f>'Comercial Import'!N323</f>
        <v/>
      </c>
      <c r="O323" s="7" t="str">
        <f>'Comercial Import'!O323</f>
        <v/>
      </c>
      <c r="P323" s="7" t="str">
        <f>'Comercial Import'!P323</f>
        <v/>
      </c>
      <c r="Q323" s="19" t="str">
        <f>'Comercial Import'!Q323</f>
        <v/>
      </c>
    </row>
    <row r="324" ht="15.75" customHeight="1">
      <c r="A324" s="7" t="str">
        <f>'Comercial Import'!A324</f>
        <v/>
      </c>
      <c r="B324" s="7" t="str">
        <f>'Comercial Import'!B324</f>
        <v/>
      </c>
      <c r="C324" s="7" t="str">
        <f>'Comercial Import'!C324</f>
        <v/>
      </c>
      <c r="D324" s="8" t="str">
        <f>'Comercial Import'!D324</f>
        <v/>
      </c>
      <c r="E324" s="7" t="str">
        <f>'Comercial Import'!E324</f>
        <v/>
      </c>
      <c r="F324" s="7" t="str">
        <f>'Comercial Import'!F324</f>
        <v/>
      </c>
      <c r="G324" s="7" t="str">
        <f>'Comercial Import'!G324</f>
        <v/>
      </c>
      <c r="H324" s="7" t="str">
        <f>'Comercial Import'!H324</f>
        <v/>
      </c>
      <c r="I324" s="7" t="str">
        <f>'Comercial Import'!I324</f>
        <v/>
      </c>
      <c r="J324" s="7" t="str">
        <f>'Comercial Import'!J324</f>
        <v/>
      </c>
      <c r="K324" s="7" t="str">
        <f>'Comercial Import'!K324</f>
        <v/>
      </c>
      <c r="L324" s="7" t="str">
        <f>'Comercial Import'!L324</f>
        <v/>
      </c>
      <c r="M324" s="7" t="str">
        <f>'Comercial Import'!M324</f>
        <v/>
      </c>
      <c r="N324" s="7" t="str">
        <f>'Comercial Import'!N324</f>
        <v/>
      </c>
      <c r="O324" s="7" t="str">
        <f>'Comercial Import'!O324</f>
        <v/>
      </c>
      <c r="P324" s="7" t="str">
        <f>'Comercial Import'!P324</f>
        <v/>
      </c>
      <c r="Q324" s="19" t="str">
        <f>'Comercial Import'!Q324</f>
        <v/>
      </c>
    </row>
    <row r="325" ht="15.75" customHeight="1">
      <c r="A325" s="7" t="str">
        <f>'Comercial Import'!A325</f>
        <v/>
      </c>
      <c r="B325" s="7" t="str">
        <f>'Comercial Import'!B325</f>
        <v/>
      </c>
      <c r="C325" s="7" t="str">
        <f>'Comercial Import'!C325</f>
        <v/>
      </c>
      <c r="D325" s="8" t="str">
        <f>'Comercial Import'!D325</f>
        <v/>
      </c>
      <c r="E325" s="7" t="str">
        <f>'Comercial Import'!E325</f>
        <v/>
      </c>
      <c r="F325" s="7" t="str">
        <f>'Comercial Import'!F325</f>
        <v/>
      </c>
      <c r="G325" s="7" t="str">
        <f>'Comercial Import'!G325</f>
        <v/>
      </c>
      <c r="H325" s="7" t="str">
        <f>'Comercial Import'!H325</f>
        <v/>
      </c>
      <c r="I325" s="7" t="str">
        <f>'Comercial Import'!I325</f>
        <v/>
      </c>
      <c r="J325" s="7" t="str">
        <f>'Comercial Import'!J325</f>
        <v/>
      </c>
      <c r="K325" s="7" t="str">
        <f>'Comercial Import'!K325</f>
        <v/>
      </c>
      <c r="L325" s="7" t="str">
        <f>'Comercial Import'!L325</f>
        <v/>
      </c>
      <c r="M325" s="7" t="str">
        <f>'Comercial Import'!M325</f>
        <v/>
      </c>
      <c r="N325" s="7" t="str">
        <f>'Comercial Import'!N325</f>
        <v/>
      </c>
      <c r="O325" s="7" t="str">
        <f>'Comercial Import'!O325</f>
        <v/>
      </c>
      <c r="P325" s="7" t="str">
        <f>'Comercial Import'!P325</f>
        <v/>
      </c>
      <c r="Q325" s="19" t="str">
        <f>'Comercial Import'!Q325</f>
        <v/>
      </c>
    </row>
    <row r="326" ht="15.75" customHeight="1">
      <c r="A326" s="7" t="str">
        <f>'Comercial Import'!A326</f>
        <v/>
      </c>
      <c r="B326" s="7" t="str">
        <f>'Comercial Import'!B326</f>
        <v/>
      </c>
      <c r="C326" s="7" t="str">
        <f>'Comercial Import'!C326</f>
        <v/>
      </c>
      <c r="D326" s="8" t="str">
        <f>'Comercial Import'!D326</f>
        <v/>
      </c>
      <c r="E326" s="7" t="str">
        <f>'Comercial Import'!E326</f>
        <v/>
      </c>
      <c r="F326" s="7" t="str">
        <f>'Comercial Import'!F326</f>
        <v/>
      </c>
      <c r="G326" s="7" t="str">
        <f>'Comercial Import'!G326</f>
        <v/>
      </c>
      <c r="H326" s="7" t="str">
        <f>'Comercial Import'!H326</f>
        <v/>
      </c>
      <c r="I326" s="7" t="str">
        <f>'Comercial Import'!I326</f>
        <v/>
      </c>
      <c r="J326" s="7" t="str">
        <f>'Comercial Import'!J326</f>
        <v/>
      </c>
      <c r="K326" s="7" t="str">
        <f>'Comercial Import'!K326</f>
        <v/>
      </c>
      <c r="L326" s="7" t="str">
        <f>'Comercial Import'!L326</f>
        <v/>
      </c>
      <c r="M326" s="7" t="str">
        <f>'Comercial Import'!M326</f>
        <v/>
      </c>
      <c r="N326" s="7" t="str">
        <f>'Comercial Import'!N326</f>
        <v/>
      </c>
      <c r="O326" s="7" t="str">
        <f>'Comercial Import'!O326</f>
        <v/>
      </c>
      <c r="P326" s="7" t="str">
        <f>'Comercial Import'!P326</f>
        <v/>
      </c>
      <c r="Q326" s="19" t="str">
        <f>'Comercial Import'!Q326</f>
        <v/>
      </c>
    </row>
    <row r="327" ht="15.75" customHeight="1">
      <c r="A327" s="7" t="str">
        <f>'Comercial Import'!A327</f>
        <v/>
      </c>
      <c r="B327" s="7" t="str">
        <f>'Comercial Import'!B327</f>
        <v/>
      </c>
      <c r="C327" s="7" t="str">
        <f>'Comercial Import'!C327</f>
        <v/>
      </c>
      <c r="D327" s="8" t="str">
        <f>'Comercial Import'!D327</f>
        <v/>
      </c>
      <c r="E327" s="7" t="str">
        <f>'Comercial Import'!E327</f>
        <v/>
      </c>
      <c r="F327" s="7" t="str">
        <f>'Comercial Import'!F327</f>
        <v/>
      </c>
      <c r="G327" s="7" t="str">
        <f>'Comercial Import'!G327</f>
        <v/>
      </c>
      <c r="H327" s="7" t="str">
        <f>'Comercial Import'!H327</f>
        <v/>
      </c>
      <c r="I327" s="7" t="str">
        <f>'Comercial Import'!I327</f>
        <v/>
      </c>
      <c r="J327" s="7" t="str">
        <f>'Comercial Import'!J327</f>
        <v/>
      </c>
      <c r="K327" s="7" t="str">
        <f>'Comercial Import'!K327</f>
        <v/>
      </c>
      <c r="L327" s="7" t="str">
        <f>'Comercial Import'!L327</f>
        <v/>
      </c>
      <c r="M327" s="7" t="str">
        <f>'Comercial Import'!M327</f>
        <v/>
      </c>
      <c r="N327" s="7" t="str">
        <f>'Comercial Import'!N327</f>
        <v/>
      </c>
      <c r="O327" s="7" t="str">
        <f>'Comercial Import'!O327</f>
        <v/>
      </c>
      <c r="P327" s="7" t="str">
        <f>'Comercial Import'!P327</f>
        <v/>
      </c>
      <c r="Q327" s="19" t="str">
        <f>'Comercial Import'!Q327</f>
        <v/>
      </c>
    </row>
    <row r="328" ht="15.75" customHeight="1">
      <c r="A328" s="7" t="str">
        <f>'Comercial Import'!A328</f>
        <v/>
      </c>
      <c r="B328" s="7" t="str">
        <f>'Comercial Import'!B328</f>
        <v/>
      </c>
      <c r="C328" s="7" t="str">
        <f>'Comercial Import'!C328</f>
        <v/>
      </c>
      <c r="D328" s="8" t="str">
        <f>'Comercial Import'!D328</f>
        <v/>
      </c>
      <c r="E328" s="7" t="str">
        <f>'Comercial Import'!E328</f>
        <v/>
      </c>
      <c r="F328" s="7" t="str">
        <f>'Comercial Import'!F328</f>
        <v/>
      </c>
      <c r="G328" s="7" t="str">
        <f>'Comercial Import'!G328</f>
        <v/>
      </c>
      <c r="H328" s="7" t="str">
        <f>'Comercial Import'!H328</f>
        <v/>
      </c>
      <c r="I328" s="7" t="str">
        <f>'Comercial Import'!I328</f>
        <v/>
      </c>
      <c r="J328" s="7" t="str">
        <f>'Comercial Import'!J328</f>
        <v/>
      </c>
      <c r="K328" s="7" t="str">
        <f>'Comercial Import'!K328</f>
        <v/>
      </c>
      <c r="L328" s="7" t="str">
        <f>'Comercial Import'!L328</f>
        <v/>
      </c>
      <c r="M328" s="7" t="str">
        <f>'Comercial Import'!M328</f>
        <v/>
      </c>
      <c r="N328" s="7" t="str">
        <f>'Comercial Import'!N328</f>
        <v/>
      </c>
      <c r="O328" s="7" t="str">
        <f>'Comercial Import'!O328</f>
        <v/>
      </c>
      <c r="P328" s="7" t="str">
        <f>'Comercial Import'!P328</f>
        <v/>
      </c>
      <c r="Q328" s="19" t="str">
        <f>'Comercial Import'!Q328</f>
        <v/>
      </c>
    </row>
    <row r="329" ht="15.75" customHeight="1">
      <c r="A329" s="7" t="str">
        <f>'Comercial Import'!A329</f>
        <v/>
      </c>
      <c r="B329" s="7" t="str">
        <f>'Comercial Import'!B329</f>
        <v/>
      </c>
      <c r="C329" s="7" t="str">
        <f>'Comercial Import'!C329</f>
        <v/>
      </c>
      <c r="D329" s="8" t="str">
        <f>'Comercial Import'!D329</f>
        <v/>
      </c>
      <c r="E329" s="7" t="str">
        <f>'Comercial Import'!E329</f>
        <v/>
      </c>
      <c r="F329" s="7" t="str">
        <f>'Comercial Import'!F329</f>
        <v/>
      </c>
      <c r="G329" s="7" t="str">
        <f>'Comercial Import'!G329</f>
        <v/>
      </c>
      <c r="H329" s="7" t="str">
        <f>'Comercial Import'!H329</f>
        <v/>
      </c>
      <c r="I329" s="7" t="str">
        <f>'Comercial Import'!I329</f>
        <v/>
      </c>
      <c r="J329" s="7" t="str">
        <f>'Comercial Import'!J329</f>
        <v/>
      </c>
      <c r="K329" s="7" t="str">
        <f>'Comercial Import'!K329</f>
        <v/>
      </c>
      <c r="L329" s="7" t="str">
        <f>'Comercial Import'!L329</f>
        <v/>
      </c>
      <c r="M329" s="7" t="str">
        <f>'Comercial Import'!M329</f>
        <v/>
      </c>
      <c r="N329" s="7" t="str">
        <f>'Comercial Import'!N329</f>
        <v/>
      </c>
      <c r="O329" s="7" t="str">
        <f>'Comercial Import'!O329</f>
        <v/>
      </c>
      <c r="P329" s="7" t="str">
        <f>'Comercial Import'!P329</f>
        <v/>
      </c>
      <c r="Q329" s="19" t="str">
        <f>'Comercial Import'!Q329</f>
        <v/>
      </c>
    </row>
    <row r="330" ht="15.75" customHeight="1">
      <c r="A330" s="7" t="str">
        <f>'Comercial Import'!A330</f>
        <v/>
      </c>
      <c r="B330" s="7" t="str">
        <f>'Comercial Import'!B330</f>
        <v/>
      </c>
      <c r="C330" s="7" t="str">
        <f>'Comercial Import'!C330</f>
        <v/>
      </c>
      <c r="D330" s="8" t="str">
        <f>'Comercial Import'!D330</f>
        <v/>
      </c>
      <c r="E330" s="7" t="str">
        <f>'Comercial Import'!E330</f>
        <v/>
      </c>
      <c r="F330" s="7" t="str">
        <f>'Comercial Import'!F330</f>
        <v/>
      </c>
      <c r="G330" s="7" t="str">
        <f>'Comercial Import'!G330</f>
        <v/>
      </c>
      <c r="H330" s="7" t="str">
        <f>'Comercial Import'!H330</f>
        <v/>
      </c>
      <c r="I330" s="7" t="str">
        <f>'Comercial Import'!I330</f>
        <v/>
      </c>
      <c r="J330" s="7" t="str">
        <f>'Comercial Import'!J330</f>
        <v/>
      </c>
      <c r="K330" s="7" t="str">
        <f>'Comercial Import'!K330</f>
        <v/>
      </c>
      <c r="L330" s="7" t="str">
        <f>'Comercial Import'!L330</f>
        <v/>
      </c>
      <c r="M330" s="7" t="str">
        <f>'Comercial Import'!M330</f>
        <v/>
      </c>
      <c r="N330" s="7" t="str">
        <f>'Comercial Import'!N330</f>
        <v/>
      </c>
      <c r="O330" s="7" t="str">
        <f>'Comercial Import'!O330</f>
        <v/>
      </c>
      <c r="P330" s="7" t="str">
        <f>'Comercial Import'!P330</f>
        <v/>
      </c>
      <c r="Q330" s="19" t="str">
        <f>'Comercial Import'!Q330</f>
        <v/>
      </c>
    </row>
    <row r="331" ht="15.75" customHeight="1">
      <c r="A331" s="7" t="str">
        <f>'Comercial Import'!A331</f>
        <v/>
      </c>
      <c r="B331" s="7" t="str">
        <f>'Comercial Import'!B331</f>
        <v/>
      </c>
      <c r="C331" s="7" t="str">
        <f>'Comercial Import'!C331</f>
        <v/>
      </c>
      <c r="D331" s="8" t="str">
        <f>'Comercial Import'!D331</f>
        <v/>
      </c>
      <c r="E331" s="7" t="str">
        <f>'Comercial Import'!E331</f>
        <v/>
      </c>
      <c r="F331" s="7" t="str">
        <f>'Comercial Import'!F331</f>
        <v/>
      </c>
      <c r="G331" s="7" t="str">
        <f>'Comercial Import'!G331</f>
        <v/>
      </c>
      <c r="H331" s="7" t="str">
        <f>'Comercial Import'!H331</f>
        <v/>
      </c>
      <c r="I331" s="7" t="str">
        <f>'Comercial Import'!I331</f>
        <v/>
      </c>
      <c r="J331" s="7" t="str">
        <f>'Comercial Import'!J331</f>
        <v/>
      </c>
      <c r="K331" s="7" t="str">
        <f>'Comercial Import'!K331</f>
        <v/>
      </c>
      <c r="L331" s="7" t="str">
        <f>'Comercial Import'!L331</f>
        <v/>
      </c>
      <c r="M331" s="7" t="str">
        <f>'Comercial Import'!M331</f>
        <v/>
      </c>
      <c r="N331" s="7" t="str">
        <f>'Comercial Import'!N331</f>
        <v/>
      </c>
      <c r="O331" s="7" t="str">
        <f>'Comercial Import'!O331</f>
        <v/>
      </c>
      <c r="P331" s="7" t="str">
        <f>'Comercial Import'!P331</f>
        <v/>
      </c>
      <c r="Q331" s="19" t="str">
        <f>'Comercial Import'!Q331</f>
        <v/>
      </c>
    </row>
    <row r="332" ht="15.75" customHeight="1">
      <c r="A332" s="7" t="str">
        <f>'Comercial Import'!A332</f>
        <v/>
      </c>
      <c r="B332" s="7" t="str">
        <f>'Comercial Import'!B332</f>
        <v/>
      </c>
      <c r="C332" s="7" t="str">
        <f>'Comercial Import'!C332</f>
        <v/>
      </c>
      <c r="D332" s="8" t="str">
        <f>'Comercial Import'!D332</f>
        <v/>
      </c>
      <c r="E332" s="7" t="str">
        <f>'Comercial Import'!E332</f>
        <v/>
      </c>
      <c r="F332" s="7" t="str">
        <f>'Comercial Import'!F332</f>
        <v/>
      </c>
      <c r="G332" s="7" t="str">
        <f>'Comercial Import'!G332</f>
        <v/>
      </c>
      <c r="H332" s="7" t="str">
        <f>'Comercial Import'!H332</f>
        <v/>
      </c>
      <c r="I332" s="7" t="str">
        <f>'Comercial Import'!I332</f>
        <v/>
      </c>
      <c r="J332" s="7" t="str">
        <f>'Comercial Import'!J332</f>
        <v/>
      </c>
      <c r="K332" s="7" t="str">
        <f>'Comercial Import'!K332</f>
        <v/>
      </c>
      <c r="L332" s="7" t="str">
        <f>'Comercial Import'!L332</f>
        <v/>
      </c>
      <c r="M332" s="7" t="str">
        <f>'Comercial Import'!M332</f>
        <v/>
      </c>
      <c r="N332" s="7" t="str">
        <f>'Comercial Import'!N332</f>
        <v/>
      </c>
      <c r="O332" s="7" t="str">
        <f>'Comercial Import'!O332</f>
        <v/>
      </c>
      <c r="P332" s="7" t="str">
        <f>'Comercial Import'!P332</f>
        <v/>
      </c>
      <c r="Q332" s="19" t="str">
        <f>'Comercial Import'!Q332</f>
        <v/>
      </c>
    </row>
    <row r="333" ht="15.75" customHeight="1">
      <c r="A333" s="7" t="str">
        <f>'Comercial Import'!A333</f>
        <v/>
      </c>
      <c r="B333" s="7" t="str">
        <f>'Comercial Import'!B333</f>
        <v/>
      </c>
      <c r="C333" s="7" t="str">
        <f>'Comercial Import'!C333</f>
        <v/>
      </c>
      <c r="D333" s="8" t="str">
        <f>'Comercial Import'!D333</f>
        <v/>
      </c>
      <c r="E333" s="7" t="str">
        <f>'Comercial Import'!E333</f>
        <v/>
      </c>
      <c r="F333" s="7" t="str">
        <f>'Comercial Import'!F333</f>
        <v/>
      </c>
      <c r="G333" s="7" t="str">
        <f>'Comercial Import'!G333</f>
        <v/>
      </c>
      <c r="H333" s="7" t="str">
        <f>'Comercial Import'!H333</f>
        <v/>
      </c>
      <c r="I333" s="7" t="str">
        <f>'Comercial Import'!I333</f>
        <v/>
      </c>
      <c r="J333" s="7" t="str">
        <f>'Comercial Import'!J333</f>
        <v/>
      </c>
      <c r="K333" s="7" t="str">
        <f>'Comercial Import'!K333</f>
        <v/>
      </c>
      <c r="L333" s="7" t="str">
        <f>'Comercial Import'!L333</f>
        <v/>
      </c>
      <c r="M333" s="7" t="str">
        <f>'Comercial Import'!M333</f>
        <v/>
      </c>
      <c r="N333" s="7" t="str">
        <f>'Comercial Import'!N333</f>
        <v/>
      </c>
      <c r="O333" s="7" t="str">
        <f>'Comercial Import'!O333</f>
        <v/>
      </c>
      <c r="P333" s="7" t="str">
        <f>'Comercial Import'!P333</f>
        <v/>
      </c>
      <c r="Q333" s="19" t="str">
        <f>'Comercial Import'!Q333</f>
        <v/>
      </c>
    </row>
    <row r="334" ht="15.75" customHeight="1">
      <c r="A334" s="7" t="str">
        <f>'Comercial Import'!A334</f>
        <v/>
      </c>
      <c r="B334" s="7" t="str">
        <f>'Comercial Import'!B334</f>
        <v/>
      </c>
      <c r="C334" s="7" t="str">
        <f>'Comercial Import'!C334</f>
        <v/>
      </c>
      <c r="D334" s="8" t="str">
        <f>'Comercial Import'!D334</f>
        <v/>
      </c>
      <c r="E334" s="7" t="str">
        <f>'Comercial Import'!E334</f>
        <v/>
      </c>
      <c r="F334" s="7" t="str">
        <f>'Comercial Import'!F334</f>
        <v/>
      </c>
      <c r="G334" s="7" t="str">
        <f>'Comercial Import'!G334</f>
        <v/>
      </c>
      <c r="H334" s="7" t="str">
        <f>'Comercial Import'!H334</f>
        <v/>
      </c>
      <c r="I334" s="7" t="str">
        <f>'Comercial Import'!I334</f>
        <v/>
      </c>
      <c r="J334" s="7" t="str">
        <f>'Comercial Import'!J334</f>
        <v/>
      </c>
      <c r="K334" s="7" t="str">
        <f>'Comercial Import'!K334</f>
        <v/>
      </c>
      <c r="L334" s="7" t="str">
        <f>'Comercial Import'!L334</f>
        <v/>
      </c>
      <c r="M334" s="7" t="str">
        <f>'Comercial Import'!M334</f>
        <v/>
      </c>
      <c r="N334" s="7" t="str">
        <f>'Comercial Import'!N334</f>
        <v/>
      </c>
      <c r="O334" s="7" t="str">
        <f>'Comercial Import'!O334</f>
        <v/>
      </c>
      <c r="P334" s="7" t="str">
        <f>'Comercial Import'!P334</f>
        <v/>
      </c>
      <c r="Q334" s="19" t="str">
        <f>'Comercial Import'!Q334</f>
        <v/>
      </c>
    </row>
    <row r="335" ht="15.75" customHeight="1">
      <c r="A335" s="7" t="str">
        <f>'Comercial Import'!A335</f>
        <v/>
      </c>
      <c r="B335" s="7" t="str">
        <f>'Comercial Import'!B335</f>
        <v/>
      </c>
      <c r="C335" s="7" t="str">
        <f>'Comercial Import'!C335</f>
        <v/>
      </c>
      <c r="D335" s="8" t="str">
        <f>'Comercial Import'!D335</f>
        <v/>
      </c>
      <c r="E335" s="7" t="str">
        <f>'Comercial Import'!E335</f>
        <v/>
      </c>
      <c r="F335" s="7" t="str">
        <f>'Comercial Import'!F335</f>
        <v/>
      </c>
      <c r="G335" s="7" t="str">
        <f>'Comercial Import'!G335</f>
        <v/>
      </c>
      <c r="H335" s="7" t="str">
        <f>'Comercial Import'!H335</f>
        <v/>
      </c>
      <c r="I335" s="7" t="str">
        <f>'Comercial Import'!I335</f>
        <v/>
      </c>
      <c r="J335" s="7" t="str">
        <f>'Comercial Import'!J335</f>
        <v/>
      </c>
      <c r="K335" s="7" t="str">
        <f>'Comercial Import'!K335</f>
        <v/>
      </c>
      <c r="L335" s="7" t="str">
        <f>'Comercial Import'!L335</f>
        <v/>
      </c>
      <c r="M335" s="7" t="str">
        <f>'Comercial Import'!M335</f>
        <v/>
      </c>
      <c r="N335" s="7" t="str">
        <f>'Comercial Import'!N335</f>
        <v/>
      </c>
      <c r="O335" s="7" t="str">
        <f>'Comercial Import'!O335</f>
        <v/>
      </c>
      <c r="P335" s="7" t="str">
        <f>'Comercial Import'!P335</f>
        <v/>
      </c>
      <c r="Q335" s="19" t="str">
        <f>'Comercial Import'!Q335</f>
        <v/>
      </c>
    </row>
    <row r="336" ht="15.75" customHeight="1">
      <c r="A336" s="7" t="str">
        <f>'Comercial Import'!A336</f>
        <v/>
      </c>
      <c r="B336" s="7" t="str">
        <f>'Comercial Import'!B336</f>
        <v/>
      </c>
      <c r="C336" s="7" t="str">
        <f>'Comercial Import'!C336</f>
        <v/>
      </c>
      <c r="D336" s="8" t="str">
        <f>'Comercial Import'!D336</f>
        <v/>
      </c>
      <c r="E336" s="7" t="str">
        <f>'Comercial Import'!E336</f>
        <v/>
      </c>
      <c r="F336" s="7" t="str">
        <f>'Comercial Import'!F336</f>
        <v/>
      </c>
      <c r="G336" s="7" t="str">
        <f>'Comercial Import'!G336</f>
        <v/>
      </c>
      <c r="H336" s="7" t="str">
        <f>'Comercial Import'!H336</f>
        <v/>
      </c>
      <c r="I336" s="7" t="str">
        <f>'Comercial Import'!I336</f>
        <v/>
      </c>
      <c r="J336" s="7" t="str">
        <f>'Comercial Import'!J336</f>
        <v/>
      </c>
      <c r="K336" s="7" t="str">
        <f>'Comercial Import'!K336</f>
        <v/>
      </c>
      <c r="L336" s="7" t="str">
        <f>'Comercial Import'!L336</f>
        <v/>
      </c>
      <c r="M336" s="7" t="str">
        <f>'Comercial Import'!M336</f>
        <v/>
      </c>
      <c r="N336" s="7" t="str">
        <f>'Comercial Import'!N336</f>
        <v/>
      </c>
      <c r="O336" s="7" t="str">
        <f>'Comercial Import'!O336</f>
        <v/>
      </c>
      <c r="P336" s="7" t="str">
        <f>'Comercial Import'!P336</f>
        <v/>
      </c>
      <c r="Q336" s="19" t="str">
        <f>'Comercial Import'!Q336</f>
        <v/>
      </c>
    </row>
    <row r="337" ht="15.75" customHeight="1">
      <c r="A337" s="7" t="str">
        <f>'Comercial Import'!A337</f>
        <v/>
      </c>
      <c r="B337" s="7" t="str">
        <f>'Comercial Import'!B337</f>
        <v/>
      </c>
      <c r="C337" s="7" t="str">
        <f>'Comercial Import'!C337</f>
        <v/>
      </c>
      <c r="D337" s="8" t="str">
        <f>'Comercial Import'!D337</f>
        <v/>
      </c>
      <c r="E337" s="7" t="str">
        <f>'Comercial Import'!E337</f>
        <v/>
      </c>
      <c r="F337" s="7" t="str">
        <f>'Comercial Import'!F337</f>
        <v/>
      </c>
      <c r="G337" s="7" t="str">
        <f>'Comercial Import'!G337</f>
        <v/>
      </c>
      <c r="H337" s="7" t="str">
        <f>'Comercial Import'!H337</f>
        <v/>
      </c>
      <c r="I337" s="7" t="str">
        <f>'Comercial Import'!I337</f>
        <v/>
      </c>
      <c r="J337" s="7" t="str">
        <f>'Comercial Import'!J337</f>
        <v/>
      </c>
      <c r="K337" s="7" t="str">
        <f>'Comercial Import'!K337</f>
        <v/>
      </c>
      <c r="L337" s="7" t="str">
        <f>'Comercial Import'!L337</f>
        <v/>
      </c>
      <c r="M337" s="7" t="str">
        <f>'Comercial Import'!M337</f>
        <v/>
      </c>
      <c r="N337" s="7" t="str">
        <f>'Comercial Import'!N337</f>
        <v/>
      </c>
      <c r="O337" s="7" t="str">
        <f>'Comercial Import'!O337</f>
        <v/>
      </c>
      <c r="P337" s="7" t="str">
        <f>'Comercial Import'!P337</f>
        <v/>
      </c>
      <c r="Q337" s="19" t="str">
        <f>'Comercial Import'!Q337</f>
        <v/>
      </c>
    </row>
    <row r="338" ht="15.75" customHeight="1">
      <c r="A338" s="7" t="str">
        <f>'Comercial Import'!A338</f>
        <v/>
      </c>
      <c r="B338" s="7" t="str">
        <f>'Comercial Import'!B338</f>
        <v/>
      </c>
      <c r="C338" s="7" t="str">
        <f>'Comercial Import'!C338</f>
        <v/>
      </c>
      <c r="D338" s="8" t="str">
        <f>'Comercial Import'!D338</f>
        <v/>
      </c>
      <c r="E338" s="7" t="str">
        <f>'Comercial Import'!E338</f>
        <v/>
      </c>
      <c r="F338" s="7" t="str">
        <f>'Comercial Import'!F338</f>
        <v/>
      </c>
      <c r="G338" s="7" t="str">
        <f>'Comercial Import'!G338</f>
        <v/>
      </c>
      <c r="H338" s="7" t="str">
        <f>'Comercial Import'!H338</f>
        <v/>
      </c>
      <c r="I338" s="7" t="str">
        <f>'Comercial Import'!I338</f>
        <v/>
      </c>
      <c r="J338" s="7" t="str">
        <f>'Comercial Import'!J338</f>
        <v/>
      </c>
      <c r="K338" s="7" t="str">
        <f>'Comercial Import'!K338</f>
        <v/>
      </c>
      <c r="L338" s="7" t="str">
        <f>'Comercial Import'!L338</f>
        <v/>
      </c>
      <c r="M338" s="7" t="str">
        <f>'Comercial Import'!M338</f>
        <v/>
      </c>
      <c r="N338" s="7" t="str">
        <f>'Comercial Import'!N338</f>
        <v/>
      </c>
      <c r="O338" s="7" t="str">
        <f>'Comercial Import'!O338</f>
        <v/>
      </c>
      <c r="P338" s="7" t="str">
        <f>'Comercial Import'!P338</f>
        <v/>
      </c>
      <c r="Q338" s="19" t="str">
        <f>'Comercial Import'!Q338</f>
        <v/>
      </c>
    </row>
    <row r="339" ht="15.75" customHeight="1">
      <c r="A339" s="7" t="str">
        <f>'Comercial Import'!A339</f>
        <v/>
      </c>
      <c r="B339" s="7" t="str">
        <f>'Comercial Import'!B339</f>
        <v/>
      </c>
      <c r="C339" s="7" t="str">
        <f>'Comercial Import'!C339</f>
        <v/>
      </c>
      <c r="D339" s="8" t="str">
        <f>'Comercial Import'!D339</f>
        <v/>
      </c>
      <c r="E339" s="7" t="str">
        <f>'Comercial Import'!E339</f>
        <v/>
      </c>
      <c r="F339" s="7" t="str">
        <f>'Comercial Import'!F339</f>
        <v/>
      </c>
      <c r="G339" s="7" t="str">
        <f>'Comercial Import'!G339</f>
        <v/>
      </c>
      <c r="H339" s="7" t="str">
        <f>'Comercial Import'!H339</f>
        <v/>
      </c>
      <c r="I339" s="7" t="str">
        <f>'Comercial Import'!I339</f>
        <v/>
      </c>
      <c r="J339" s="7" t="str">
        <f>'Comercial Import'!J339</f>
        <v/>
      </c>
      <c r="K339" s="7" t="str">
        <f>'Comercial Import'!K339</f>
        <v/>
      </c>
      <c r="L339" s="7" t="str">
        <f>'Comercial Import'!L339</f>
        <v/>
      </c>
      <c r="M339" s="7" t="str">
        <f>'Comercial Import'!M339</f>
        <v/>
      </c>
      <c r="N339" s="7" t="str">
        <f>'Comercial Import'!N339</f>
        <v/>
      </c>
      <c r="O339" s="7" t="str">
        <f>'Comercial Import'!O339</f>
        <v/>
      </c>
      <c r="P339" s="7" t="str">
        <f>'Comercial Import'!P339</f>
        <v/>
      </c>
      <c r="Q339" s="19" t="str">
        <f>'Comercial Import'!Q339</f>
        <v/>
      </c>
    </row>
    <row r="340" ht="15.75" customHeight="1">
      <c r="A340" s="7" t="str">
        <f>'Comercial Import'!A340</f>
        <v/>
      </c>
      <c r="B340" s="7" t="str">
        <f>'Comercial Import'!B340</f>
        <v/>
      </c>
      <c r="C340" s="7" t="str">
        <f>'Comercial Import'!C340</f>
        <v/>
      </c>
      <c r="D340" s="8" t="str">
        <f>'Comercial Import'!D340</f>
        <v/>
      </c>
      <c r="E340" s="7" t="str">
        <f>'Comercial Import'!E340</f>
        <v/>
      </c>
      <c r="F340" s="7" t="str">
        <f>'Comercial Import'!F340</f>
        <v/>
      </c>
      <c r="G340" s="7" t="str">
        <f>'Comercial Import'!G340</f>
        <v/>
      </c>
      <c r="H340" s="7" t="str">
        <f>'Comercial Import'!H340</f>
        <v/>
      </c>
      <c r="I340" s="7" t="str">
        <f>'Comercial Import'!I340</f>
        <v/>
      </c>
      <c r="J340" s="7" t="str">
        <f>'Comercial Import'!J340</f>
        <v/>
      </c>
      <c r="K340" s="7" t="str">
        <f>'Comercial Import'!K340</f>
        <v/>
      </c>
      <c r="L340" s="7" t="str">
        <f>'Comercial Import'!L340</f>
        <v/>
      </c>
      <c r="M340" s="7" t="str">
        <f>'Comercial Import'!M340</f>
        <v/>
      </c>
      <c r="N340" s="7" t="str">
        <f>'Comercial Import'!N340</f>
        <v/>
      </c>
      <c r="O340" s="7" t="str">
        <f>'Comercial Import'!O340</f>
        <v/>
      </c>
      <c r="P340" s="7" t="str">
        <f>'Comercial Import'!P340</f>
        <v/>
      </c>
      <c r="Q340" s="19" t="str">
        <f>'Comercial Import'!Q340</f>
        <v/>
      </c>
    </row>
    <row r="341" ht="15.75" customHeight="1">
      <c r="A341" s="7" t="str">
        <f>'Comercial Import'!A341</f>
        <v/>
      </c>
      <c r="B341" s="7" t="str">
        <f>'Comercial Import'!B341</f>
        <v/>
      </c>
      <c r="C341" s="7" t="str">
        <f>'Comercial Import'!C341</f>
        <v/>
      </c>
      <c r="D341" s="8" t="str">
        <f>'Comercial Import'!D341</f>
        <v/>
      </c>
      <c r="E341" s="7" t="str">
        <f>'Comercial Import'!E341</f>
        <v/>
      </c>
      <c r="F341" s="7" t="str">
        <f>'Comercial Import'!F341</f>
        <v/>
      </c>
      <c r="G341" s="7" t="str">
        <f>'Comercial Import'!G341</f>
        <v/>
      </c>
      <c r="H341" s="7" t="str">
        <f>'Comercial Import'!H341</f>
        <v/>
      </c>
      <c r="I341" s="7" t="str">
        <f>'Comercial Import'!I341</f>
        <v/>
      </c>
      <c r="J341" s="7" t="str">
        <f>'Comercial Import'!J341</f>
        <v/>
      </c>
      <c r="K341" s="7" t="str">
        <f>'Comercial Import'!K341</f>
        <v/>
      </c>
      <c r="L341" s="7" t="str">
        <f>'Comercial Import'!L341</f>
        <v/>
      </c>
      <c r="M341" s="7" t="str">
        <f>'Comercial Import'!M341</f>
        <v/>
      </c>
      <c r="N341" s="7" t="str">
        <f>'Comercial Import'!N341</f>
        <v/>
      </c>
      <c r="O341" s="7" t="str">
        <f>'Comercial Import'!O341</f>
        <v/>
      </c>
      <c r="P341" s="7" t="str">
        <f>'Comercial Import'!P341</f>
        <v/>
      </c>
      <c r="Q341" s="19" t="str">
        <f>'Comercial Import'!Q341</f>
        <v/>
      </c>
    </row>
    <row r="342" ht="15.75" customHeight="1">
      <c r="A342" s="7" t="str">
        <f>'Comercial Import'!A342</f>
        <v/>
      </c>
      <c r="B342" s="7" t="str">
        <f>'Comercial Import'!B342</f>
        <v/>
      </c>
      <c r="C342" s="7" t="str">
        <f>'Comercial Import'!C342</f>
        <v/>
      </c>
      <c r="D342" s="8" t="str">
        <f>'Comercial Import'!D342</f>
        <v/>
      </c>
      <c r="E342" s="7" t="str">
        <f>'Comercial Import'!E342</f>
        <v/>
      </c>
      <c r="F342" s="7" t="str">
        <f>'Comercial Import'!F342</f>
        <v/>
      </c>
      <c r="G342" s="7" t="str">
        <f>'Comercial Import'!G342</f>
        <v/>
      </c>
      <c r="H342" s="7" t="str">
        <f>'Comercial Import'!H342</f>
        <v/>
      </c>
      <c r="I342" s="7" t="str">
        <f>'Comercial Import'!I342</f>
        <v/>
      </c>
      <c r="J342" s="7" t="str">
        <f>'Comercial Import'!J342</f>
        <v/>
      </c>
      <c r="K342" s="7" t="str">
        <f>'Comercial Import'!K342</f>
        <v/>
      </c>
      <c r="L342" s="7" t="str">
        <f>'Comercial Import'!L342</f>
        <v/>
      </c>
      <c r="M342" s="7" t="str">
        <f>'Comercial Import'!M342</f>
        <v/>
      </c>
      <c r="N342" s="7" t="str">
        <f>'Comercial Import'!N342</f>
        <v/>
      </c>
      <c r="O342" s="7" t="str">
        <f>'Comercial Import'!O342</f>
        <v/>
      </c>
      <c r="P342" s="7" t="str">
        <f>'Comercial Import'!P342</f>
        <v/>
      </c>
      <c r="Q342" s="19" t="str">
        <f>'Comercial Import'!Q342</f>
        <v/>
      </c>
    </row>
    <row r="343" ht="15.75" customHeight="1">
      <c r="A343" s="7" t="str">
        <f>'Comercial Import'!A343</f>
        <v/>
      </c>
      <c r="B343" s="7" t="str">
        <f>'Comercial Import'!B343</f>
        <v/>
      </c>
      <c r="C343" s="7" t="str">
        <f>'Comercial Import'!C343</f>
        <v/>
      </c>
      <c r="D343" s="8" t="str">
        <f>'Comercial Import'!D343</f>
        <v/>
      </c>
      <c r="E343" s="7" t="str">
        <f>'Comercial Import'!E343</f>
        <v/>
      </c>
      <c r="F343" s="7" t="str">
        <f>'Comercial Import'!F343</f>
        <v/>
      </c>
      <c r="G343" s="7" t="str">
        <f>'Comercial Import'!G343</f>
        <v/>
      </c>
      <c r="H343" s="7" t="str">
        <f>'Comercial Import'!H343</f>
        <v/>
      </c>
      <c r="I343" s="7" t="str">
        <f>'Comercial Import'!I343</f>
        <v/>
      </c>
      <c r="J343" s="7" t="str">
        <f>'Comercial Import'!J343</f>
        <v/>
      </c>
      <c r="K343" s="7" t="str">
        <f>'Comercial Import'!K343</f>
        <v/>
      </c>
      <c r="L343" s="7" t="str">
        <f>'Comercial Import'!L343</f>
        <v/>
      </c>
      <c r="M343" s="7" t="str">
        <f>'Comercial Import'!M343</f>
        <v/>
      </c>
      <c r="N343" s="7" t="str">
        <f>'Comercial Import'!N343</f>
        <v/>
      </c>
      <c r="O343" s="7" t="str">
        <f>'Comercial Import'!O343</f>
        <v/>
      </c>
      <c r="P343" s="7" t="str">
        <f>'Comercial Import'!P343</f>
        <v/>
      </c>
      <c r="Q343" s="19" t="str">
        <f>'Comercial Import'!Q343</f>
        <v/>
      </c>
    </row>
    <row r="344" ht="15.75" customHeight="1">
      <c r="A344" s="7" t="str">
        <f>'Comercial Import'!A344</f>
        <v/>
      </c>
      <c r="B344" s="7" t="str">
        <f>'Comercial Import'!B344</f>
        <v/>
      </c>
      <c r="C344" s="7" t="str">
        <f>'Comercial Import'!C344</f>
        <v/>
      </c>
      <c r="D344" s="8" t="str">
        <f>'Comercial Import'!D344</f>
        <v/>
      </c>
      <c r="E344" s="7" t="str">
        <f>'Comercial Import'!E344</f>
        <v/>
      </c>
      <c r="F344" s="7" t="str">
        <f>'Comercial Import'!F344</f>
        <v/>
      </c>
      <c r="G344" s="7" t="str">
        <f>'Comercial Import'!G344</f>
        <v/>
      </c>
      <c r="H344" s="7" t="str">
        <f>'Comercial Import'!H344</f>
        <v/>
      </c>
      <c r="I344" s="7" t="str">
        <f>'Comercial Import'!I344</f>
        <v/>
      </c>
      <c r="J344" s="7" t="str">
        <f>'Comercial Import'!J344</f>
        <v/>
      </c>
      <c r="K344" s="7" t="str">
        <f>'Comercial Import'!K344</f>
        <v/>
      </c>
      <c r="L344" s="7" t="str">
        <f>'Comercial Import'!L344</f>
        <v/>
      </c>
      <c r="M344" s="7" t="str">
        <f>'Comercial Import'!M344</f>
        <v/>
      </c>
      <c r="N344" s="7" t="str">
        <f>'Comercial Import'!N344</f>
        <v/>
      </c>
      <c r="O344" s="7" t="str">
        <f>'Comercial Import'!O344</f>
        <v/>
      </c>
      <c r="P344" s="7" t="str">
        <f>'Comercial Import'!P344</f>
        <v/>
      </c>
      <c r="Q344" s="19" t="str">
        <f>'Comercial Import'!Q344</f>
        <v/>
      </c>
    </row>
    <row r="345" ht="15.75" customHeight="1">
      <c r="A345" s="7" t="str">
        <f>'Comercial Import'!A345</f>
        <v/>
      </c>
      <c r="B345" s="7" t="str">
        <f>'Comercial Import'!B345</f>
        <v/>
      </c>
      <c r="C345" s="7" t="str">
        <f>'Comercial Import'!C345</f>
        <v/>
      </c>
      <c r="D345" s="8" t="str">
        <f>'Comercial Import'!D345</f>
        <v/>
      </c>
      <c r="E345" s="7" t="str">
        <f>'Comercial Import'!E345</f>
        <v/>
      </c>
      <c r="F345" s="7" t="str">
        <f>'Comercial Import'!F345</f>
        <v/>
      </c>
      <c r="G345" s="7" t="str">
        <f>'Comercial Import'!G345</f>
        <v/>
      </c>
      <c r="H345" s="7" t="str">
        <f>'Comercial Import'!H345</f>
        <v/>
      </c>
      <c r="I345" s="7" t="str">
        <f>'Comercial Import'!I345</f>
        <v/>
      </c>
      <c r="J345" s="7" t="str">
        <f>'Comercial Import'!J345</f>
        <v/>
      </c>
      <c r="K345" s="7" t="str">
        <f>'Comercial Import'!K345</f>
        <v/>
      </c>
      <c r="L345" s="7" t="str">
        <f>'Comercial Import'!L345</f>
        <v/>
      </c>
      <c r="M345" s="7" t="str">
        <f>'Comercial Import'!M345</f>
        <v/>
      </c>
      <c r="N345" s="7" t="str">
        <f>'Comercial Import'!N345</f>
        <v/>
      </c>
      <c r="O345" s="7" t="str">
        <f>'Comercial Import'!O345</f>
        <v/>
      </c>
      <c r="P345" s="7" t="str">
        <f>'Comercial Import'!P345</f>
        <v/>
      </c>
      <c r="Q345" s="19" t="str">
        <f>'Comercial Import'!Q345</f>
        <v/>
      </c>
    </row>
    <row r="346" ht="15.75" customHeight="1">
      <c r="A346" s="7" t="str">
        <f>'Comercial Import'!A346</f>
        <v/>
      </c>
      <c r="B346" s="7" t="str">
        <f>'Comercial Import'!B346</f>
        <v/>
      </c>
      <c r="C346" s="7" t="str">
        <f>'Comercial Import'!C346</f>
        <v/>
      </c>
      <c r="D346" s="8" t="str">
        <f>'Comercial Import'!D346</f>
        <v/>
      </c>
      <c r="E346" s="7" t="str">
        <f>'Comercial Import'!E346</f>
        <v/>
      </c>
      <c r="F346" s="7" t="str">
        <f>'Comercial Import'!F346</f>
        <v/>
      </c>
      <c r="G346" s="7" t="str">
        <f>'Comercial Import'!G346</f>
        <v/>
      </c>
      <c r="H346" s="7" t="str">
        <f>'Comercial Import'!H346</f>
        <v/>
      </c>
      <c r="I346" s="7" t="str">
        <f>'Comercial Import'!I346</f>
        <v/>
      </c>
      <c r="J346" s="7" t="str">
        <f>'Comercial Import'!J346</f>
        <v/>
      </c>
      <c r="K346" s="7" t="str">
        <f>'Comercial Import'!K346</f>
        <v/>
      </c>
      <c r="L346" s="7" t="str">
        <f>'Comercial Import'!L346</f>
        <v/>
      </c>
      <c r="M346" s="7" t="str">
        <f>'Comercial Import'!M346</f>
        <v/>
      </c>
      <c r="N346" s="7" t="str">
        <f>'Comercial Import'!N346</f>
        <v/>
      </c>
      <c r="O346" s="7" t="str">
        <f>'Comercial Import'!O346</f>
        <v/>
      </c>
      <c r="P346" s="7" t="str">
        <f>'Comercial Import'!P346</f>
        <v/>
      </c>
      <c r="Q346" s="19" t="str">
        <f>'Comercial Import'!Q346</f>
        <v/>
      </c>
    </row>
    <row r="347" ht="15.75" customHeight="1">
      <c r="A347" s="7" t="str">
        <f>'Comercial Import'!A347</f>
        <v/>
      </c>
      <c r="B347" s="7" t="str">
        <f>'Comercial Import'!B347</f>
        <v/>
      </c>
      <c r="C347" s="7" t="str">
        <f>'Comercial Import'!C347</f>
        <v/>
      </c>
      <c r="D347" s="8" t="str">
        <f>'Comercial Import'!D347</f>
        <v/>
      </c>
      <c r="E347" s="7" t="str">
        <f>'Comercial Import'!E347</f>
        <v/>
      </c>
      <c r="F347" s="7" t="str">
        <f>'Comercial Import'!F347</f>
        <v/>
      </c>
      <c r="G347" s="7" t="str">
        <f>'Comercial Import'!G347</f>
        <v/>
      </c>
      <c r="H347" s="7" t="str">
        <f>'Comercial Import'!H347</f>
        <v/>
      </c>
      <c r="I347" s="7" t="str">
        <f>'Comercial Import'!I347</f>
        <v/>
      </c>
      <c r="J347" s="7" t="str">
        <f>'Comercial Import'!J347</f>
        <v/>
      </c>
      <c r="K347" s="7" t="str">
        <f>'Comercial Import'!K347</f>
        <v/>
      </c>
      <c r="L347" s="7" t="str">
        <f>'Comercial Import'!L347</f>
        <v/>
      </c>
      <c r="M347" s="7" t="str">
        <f>'Comercial Import'!M347</f>
        <v/>
      </c>
      <c r="N347" s="7" t="str">
        <f>'Comercial Import'!N347</f>
        <v/>
      </c>
      <c r="O347" s="7" t="str">
        <f>'Comercial Import'!O347</f>
        <v/>
      </c>
      <c r="P347" s="7" t="str">
        <f>'Comercial Import'!P347</f>
        <v/>
      </c>
      <c r="Q347" s="19" t="str">
        <f>'Comercial Import'!Q347</f>
        <v/>
      </c>
    </row>
    <row r="348" ht="15.75" customHeight="1">
      <c r="A348" s="7" t="str">
        <f>'Comercial Import'!A348</f>
        <v/>
      </c>
      <c r="B348" s="7" t="str">
        <f>'Comercial Import'!B348</f>
        <v/>
      </c>
      <c r="C348" s="7" t="str">
        <f>'Comercial Import'!C348</f>
        <v/>
      </c>
      <c r="D348" s="8" t="str">
        <f>'Comercial Import'!D348</f>
        <v/>
      </c>
      <c r="E348" s="7" t="str">
        <f>'Comercial Import'!E348</f>
        <v/>
      </c>
      <c r="F348" s="7" t="str">
        <f>'Comercial Import'!F348</f>
        <v/>
      </c>
      <c r="G348" s="7" t="str">
        <f>'Comercial Import'!G348</f>
        <v/>
      </c>
      <c r="H348" s="7" t="str">
        <f>'Comercial Import'!H348</f>
        <v/>
      </c>
      <c r="I348" s="7" t="str">
        <f>'Comercial Import'!I348</f>
        <v/>
      </c>
      <c r="J348" s="7" t="str">
        <f>'Comercial Import'!J348</f>
        <v/>
      </c>
      <c r="K348" s="7" t="str">
        <f>'Comercial Import'!K348</f>
        <v/>
      </c>
      <c r="L348" s="7" t="str">
        <f>'Comercial Import'!L348</f>
        <v/>
      </c>
      <c r="M348" s="7" t="str">
        <f>'Comercial Import'!M348</f>
        <v/>
      </c>
      <c r="N348" s="7" t="str">
        <f>'Comercial Import'!N348</f>
        <v/>
      </c>
      <c r="O348" s="7" t="str">
        <f>'Comercial Import'!O348</f>
        <v/>
      </c>
      <c r="P348" s="7" t="str">
        <f>'Comercial Import'!P348</f>
        <v/>
      </c>
      <c r="Q348" s="19" t="str">
        <f>'Comercial Import'!Q348</f>
        <v/>
      </c>
    </row>
    <row r="349" ht="15.75" customHeight="1">
      <c r="A349" s="7" t="str">
        <f>'Comercial Import'!A349</f>
        <v/>
      </c>
      <c r="B349" s="7" t="str">
        <f>'Comercial Import'!B349</f>
        <v/>
      </c>
      <c r="C349" s="7" t="str">
        <f>'Comercial Import'!C349</f>
        <v/>
      </c>
      <c r="D349" s="8" t="str">
        <f>'Comercial Import'!D349</f>
        <v/>
      </c>
      <c r="E349" s="7" t="str">
        <f>'Comercial Import'!E349</f>
        <v/>
      </c>
      <c r="F349" s="7" t="str">
        <f>'Comercial Import'!F349</f>
        <v/>
      </c>
      <c r="G349" s="7" t="str">
        <f>'Comercial Import'!G349</f>
        <v/>
      </c>
      <c r="H349" s="7" t="str">
        <f>'Comercial Import'!H349</f>
        <v/>
      </c>
      <c r="I349" s="7" t="str">
        <f>'Comercial Import'!I349</f>
        <v/>
      </c>
      <c r="J349" s="7" t="str">
        <f>'Comercial Import'!J349</f>
        <v/>
      </c>
      <c r="K349" s="7" t="str">
        <f>'Comercial Import'!K349</f>
        <v/>
      </c>
      <c r="L349" s="7" t="str">
        <f>'Comercial Import'!L349</f>
        <v/>
      </c>
      <c r="M349" s="7" t="str">
        <f>'Comercial Import'!M349</f>
        <v/>
      </c>
      <c r="N349" s="7" t="str">
        <f>'Comercial Import'!N349</f>
        <v/>
      </c>
      <c r="O349" s="7" t="str">
        <f>'Comercial Import'!O349</f>
        <v/>
      </c>
      <c r="P349" s="7" t="str">
        <f>'Comercial Import'!P349</f>
        <v/>
      </c>
      <c r="Q349" s="19" t="str">
        <f>'Comercial Import'!Q349</f>
        <v/>
      </c>
    </row>
    <row r="350" ht="15.75" customHeight="1">
      <c r="A350" s="7" t="str">
        <f>'Comercial Import'!A350</f>
        <v/>
      </c>
      <c r="B350" s="7" t="str">
        <f>'Comercial Import'!B350</f>
        <v/>
      </c>
      <c r="C350" s="7" t="str">
        <f>'Comercial Import'!C350</f>
        <v/>
      </c>
      <c r="D350" s="8" t="str">
        <f>'Comercial Import'!D350</f>
        <v/>
      </c>
      <c r="E350" s="7" t="str">
        <f>'Comercial Import'!E350</f>
        <v/>
      </c>
      <c r="F350" s="7" t="str">
        <f>'Comercial Import'!F350</f>
        <v/>
      </c>
      <c r="G350" s="7" t="str">
        <f>'Comercial Import'!G350</f>
        <v/>
      </c>
      <c r="H350" s="7" t="str">
        <f>'Comercial Import'!H350</f>
        <v/>
      </c>
      <c r="I350" s="7" t="str">
        <f>'Comercial Import'!I350</f>
        <v/>
      </c>
      <c r="J350" s="7" t="str">
        <f>'Comercial Import'!J350</f>
        <v/>
      </c>
      <c r="K350" s="7" t="str">
        <f>'Comercial Import'!K350</f>
        <v/>
      </c>
      <c r="L350" s="7" t="str">
        <f>'Comercial Import'!L350</f>
        <v/>
      </c>
      <c r="M350" s="7" t="str">
        <f>'Comercial Import'!M350</f>
        <v/>
      </c>
      <c r="N350" s="7" t="str">
        <f>'Comercial Import'!N350</f>
        <v/>
      </c>
      <c r="O350" s="7" t="str">
        <f>'Comercial Import'!O350</f>
        <v/>
      </c>
      <c r="P350" s="7" t="str">
        <f>'Comercial Import'!P350</f>
        <v/>
      </c>
      <c r="Q350" s="19" t="str">
        <f>'Comercial Import'!Q350</f>
        <v/>
      </c>
    </row>
    <row r="351" ht="15.75" customHeight="1">
      <c r="A351" s="7" t="str">
        <f>'Comercial Import'!A351</f>
        <v/>
      </c>
      <c r="B351" s="7" t="str">
        <f>'Comercial Import'!B351</f>
        <v/>
      </c>
      <c r="C351" s="7" t="str">
        <f>'Comercial Import'!C351</f>
        <v/>
      </c>
      <c r="D351" s="8" t="str">
        <f>'Comercial Import'!D351</f>
        <v/>
      </c>
      <c r="E351" s="7" t="str">
        <f>'Comercial Import'!E351</f>
        <v/>
      </c>
      <c r="F351" s="7" t="str">
        <f>'Comercial Import'!F351</f>
        <v/>
      </c>
      <c r="G351" s="7" t="str">
        <f>'Comercial Import'!G351</f>
        <v/>
      </c>
      <c r="H351" s="7" t="str">
        <f>'Comercial Import'!H351</f>
        <v/>
      </c>
      <c r="I351" s="7" t="str">
        <f>'Comercial Import'!I351</f>
        <v/>
      </c>
      <c r="J351" s="7" t="str">
        <f>'Comercial Import'!J351</f>
        <v/>
      </c>
      <c r="K351" s="7" t="str">
        <f>'Comercial Import'!K351</f>
        <v/>
      </c>
      <c r="L351" s="7" t="str">
        <f>'Comercial Import'!L351</f>
        <v/>
      </c>
      <c r="M351" s="7" t="str">
        <f>'Comercial Import'!M351</f>
        <v/>
      </c>
      <c r="N351" s="7" t="str">
        <f>'Comercial Import'!N351</f>
        <v/>
      </c>
      <c r="O351" s="7" t="str">
        <f>'Comercial Import'!O351</f>
        <v/>
      </c>
      <c r="P351" s="7" t="str">
        <f>'Comercial Import'!P351</f>
        <v/>
      </c>
      <c r="Q351" s="19" t="str">
        <f>'Comercial Import'!Q351</f>
        <v/>
      </c>
    </row>
    <row r="352" ht="15.75" customHeight="1">
      <c r="A352" s="7" t="str">
        <f>'Comercial Import'!A352</f>
        <v/>
      </c>
      <c r="B352" s="7" t="str">
        <f>'Comercial Import'!B352</f>
        <v/>
      </c>
      <c r="C352" s="7" t="str">
        <f>'Comercial Import'!C352</f>
        <v/>
      </c>
      <c r="D352" s="8" t="str">
        <f>'Comercial Import'!D352</f>
        <v/>
      </c>
      <c r="E352" s="7" t="str">
        <f>'Comercial Import'!E352</f>
        <v/>
      </c>
      <c r="F352" s="7" t="str">
        <f>'Comercial Import'!F352</f>
        <v/>
      </c>
      <c r="G352" s="7" t="str">
        <f>'Comercial Import'!G352</f>
        <v/>
      </c>
      <c r="H352" s="7" t="str">
        <f>'Comercial Import'!H352</f>
        <v/>
      </c>
      <c r="I352" s="7" t="str">
        <f>'Comercial Import'!I352</f>
        <v/>
      </c>
      <c r="J352" s="7" t="str">
        <f>'Comercial Import'!J352</f>
        <v/>
      </c>
      <c r="K352" s="7" t="str">
        <f>'Comercial Import'!K352</f>
        <v/>
      </c>
      <c r="L352" s="7" t="str">
        <f>'Comercial Import'!L352</f>
        <v/>
      </c>
      <c r="M352" s="7" t="str">
        <f>'Comercial Import'!M352</f>
        <v/>
      </c>
      <c r="N352" s="7" t="str">
        <f>'Comercial Import'!N352</f>
        <v/>
      </c>
      <c r="O352" s="7" t="str">
        <f>'Comercial Import'!O352</f>
        <v/>
      </c>
      <c r="P352" s="7" t="str">
        <f>'Comercial Import'!P352</f>
        <v/>
      </c>
      <c r="Q352" s="19" t="str">
        <f>'Comercial Import'!Q352</f>
        <v/>
      </c>
    </row>
    <row r="353" ht="15.75" customHeight="1">
      <c r="A353" s="7" t="str">
        <f>'Comercial Import'!A353</f>
        <v/>
      </c>
      <c r="B353" s="7" t="str">
        <f>'Comercial Import'!B353</f>
        <v/>
      </c>
      <c r="C353" s="7" t="str">
        <f>'Comercial Import'!C353</f>
        <v/>
      </c>
      <c r="D353" s="8" t="str">
        <f>'Comercial Import'!D353</f>
        <v/>
      </c>
      <c r="E353" s="7" t="str">
        <f>'Comercial Import'!E353</f>
        <v/>
      </c>
      <c r="F353" s="7" t="str">
        <f>'Comercial Import'!F353</f>
        <v/>
      </c>
      <c r="G353" s="7" t="str">
        <f>'Comercial Import'!G353</f>
        <v/>
      </c>
      <c r="H353" s="7" t="str">
        <f>'Comercial Import'!H353</f>
        <v/>
      </c>
      <c r="I353" s="7" t="str">
        <f>'Comercial Import'!I353</f>
        <v/>
      </c>
      <c r="J353" s="7" t="str">
        <f>'Comercial Import'!J353</f>
        <v/>
      </c>
      <c r="K353" s="7" t="str">
        <f>'Comercial Import'!K353</f>
        <v/>
      </c>
      <c r="L353" s="7" t="str">
        <f>'Comercial Import'!L353</f>
        <v/>
      </c>
      <c r="M353" s="7" t="str">
        <f>'Comercial Import'!M353</f>
        <v/>
      </c>
      <c r="N353" s="7" t="str">
        <f>'Comercial Import'!N353</f>
        <v/>
      </c>
      <c r="O353" s="7" t="str">
        <f>'Comercial Import'!O353</f>
        <v/>
      </c>
      <c r="P353" s="7" t="str">
        <f>'Comercial Import'!P353</f>
        <v/>
      </c>
      <c r="Q353" s="19" t="str">
        <f>'Comercial Import'!Q353</f>
        <v/>
      </c>
    </row>
    <row r="354" ht="15.75" customHeight="1">
      <c r="A354" s="7" t="str">
        <f>'Comercial Import'!A354</f>
        <v/>
      </c>
      <c r="B354" s="7" t="str">
        <f>'Comercial Import'!B354</f>
        <v/>
      </c>
      <c r="C354" s="7" t="str">
        <f>'Comercial Import'!C354</f>
        <v/>
      </c>
      <c r="D354" s="8" t="str">
        <f>'Comercial Import'!D354</f>
        <v/>
      </c>
      <c r="E354" s="7" t="str">
        <f>'Comercial Import'!E354</f>
        <v/>
      </c>
      <c r="F354" s="7" t="str">
        <f>'Comercial Import'!F354</f>
        <v/>
      </c>
      <c r="G354" s="7" t="str">
        <f>'Comercial Import'!G354</f>
        <v/>
      </c>
      <c r="H354" s="7" t="str">
        <f>'Comercial Import'!H354</f>
        <v/>
      </c>
      <c r="I354" s="7" t="str">
        <f>'Comercial Import'!I354</f>
        <v/>
      </c>
      <c r="J354" s="7" t="str">
        <f>'Comercial Import'!J354</f>
        <v/>
      </c>
      <c r="K354" s="7" t="str">
        <f>'Comercial Import'!K354</f>
        <v/>
      </c>
      <c r="L354" s="7" t="str">
        <f>'Comercial Import'!L354</f>
        <v/>
      </c>
      <c r="M354" s="7" t="str">
        <f>'Comercial Import'!M354</f>
        <v/>
      </c>
      <c r="N354" s="7" t="str">
        <f>'Comercial Import'!N354</f>
        <v/>
      </c>
      <c r="O354" s="7" t="str">
        <f>'Comercial Import'!O354</f>
        <v/>
      </c>
      <c r="P354" s="7" t="str">
        <f>'Comercial Import'!P354</f>
        <v/>
      </c>
      <c r="Q354" s="19" t="str">
        <f>'Comercial Import'!Q354</f>
        <v/>
      </c>
    </row>
    <row r="355" ht="15.75" customHeight="1">
      <c r="A355" s="7" t="str">
        <f>'Comercial Import'!A355</f>
        <v/>
      </c>
      <c r="B355" s="7" t="str">
        <f>'Comercial Import'!B355</f>
        <v/>
      </c>
      <c r="C355" s="7" t="str">
        <f>'Comercial Import'!C355</f>
        <v/>
      </c>
      <c r="D355" s="8" t="str">
        <f>'Comercial Import'!D355</f>
        <v/>
      </c>
      <c r="E355" s="7" t="str">
        <f>'Comercial Import'!E355</f>
        <v/>
      </c>
      <c r="F355" s="7" t="str">
        <f>'Comercial Import'!F355</f>
        <v/>
      </c>
      <c r="G355" s="7" t="str">
        <f>'Comercial Import'!G355</f>
        <v/>
      </c>
      <c r="H355" s="7" t="str">
        <f>'Comercial Import'!H355</f>
        <v/>
      </c>
      <c r="I355" s="7" t="str">
        <f>'Comercial Import'!I355</f>
        <v/>
      </c>
      <c r="J355" s="7" t="str">
        <f>'Comercial Import'!J355</f>
        <v/>
      </c>
      <c r="K355" s="7" t="str">
        <f>'Comercial Import'!K355</f>
        <v/>
      </c>
      <c r="L355" s="7" t="str">
        <f>'Comercial Import'!L355</f>
        <v/>
      </c>
      <c r="M355" s="7" t="str">
        <f>'Comercial Import'!M355</f>
        <v/>
      </c>
      <c r="N355" s="7" t="str">
        <f>'Comercial Import'!N355</f>
        <v/>
      </c>
      <c r="O355" s="7" t="str">
        <f>'Comercial Import'!O355</f>
        <v/>
      </c>
      <c r="P355" s="7" t="str">
        <f>'Comercial Import'!P355</f>
        <v/>
      </c>
      <c r="Q355" s="19" t="str">
        <f>'Comercial Import'!Q355</f>
        <v/>
      </c>
    </row>
    <row r="356" ht="15.75" customHeight="1">
      <c r="A356" s="7" t="str">
        <f>'Comercial Import'!A356</f>
        <v/>
      </c>
      <c r="B356" s="7" t="str">
        <f>'Comercial Import'!B356</f>
        <v/>
      </c>
      <c r="C356" s="7" t="str">
        <f>'Comercial Import'!C356</f>
        <v/>
      </c>
      <c r="D356" s="8" t="str">
        <f>'Comercial Import'!D356</f>
        <v/>
      </c>
      <c r="E356" s="7" t="str">
        <f>'Comercial Import'!E356</f>
        <v/>
      </c>
      <c r="F356" s="7" t="str">
        <f>'Comercial Import'!F356</f>
        <v/>
      </c>
      <c r="G356" s="7" t="str">
        <f>'Comercial Import'!G356</f>
        <v/>
      </c>
      <c r="H356" s="7" t="str">
        <f>'Comercial Import'!H356</f>
        <v/>
      </c>
      <c r="I356" s="7" t="str">
        <f>'Comercial Import'!I356</f>
        <v/>
      </c>
      <c r="J356" s="7" t="str">
        <f>'Comercial Import'!J356</f>
        <v/>
      </c>
      <c r="K356" s="7" t="str">
        <f>'Comercial Import'!K356</f>
        <v/>
      </c>
      <c r="L356" s="7" t="str">
        <f>'Comercial Import'!L356</f>
        <v/>
      </c>
      <c r="M356" s="7" t="str">
        <f>'Comercial Import'!M356</f>
        <v/>
      </c>
      <c r="N356" s="7" t="str">
        <f>'Comercial Import'!N356</f>
        <v/>
      </c>
      <c r="O356" s="7" t="str">
        <f>'Comercial Import'!O356</f>
        <v/>
      </c>
      <c r="P356" s="7" t="str">
        <f>'Comercial Import'!P356</f>
        <v/>
      </c>
      <c r="Q356" s="19" t="str">
        <f>'Comercial Import'!Q356</f>
        <v/>
      </c>
    </row>
    <row r="357" ht="15.75" customHeight="1">
      <c r="A357" s="7" t="str">
        <f>'Comercial Import'!A357</f>
        <v/>
      </c>
      <c r="B357" s="7" t="str">
        <f>'Comercial Import'!B357</f>
        <v/>
      </c>
      <c r="C357" s="7" t="str">
        <f>'Comercial Import'!C357</f>
        <v/>
      </c>
      <c r="D357" s="8" t="str">
        <f>'Comercial Import'!D357</f>
        <v/>
      </c>
      <c r="E357" s="7" t="str">
        <f>'Comercial Import'!E357</f>
        <v/>
      </c>
      <c r="F357" s="7" t="str">
        <f>'Comercial Import'!F357</f>
        <v/>
      </c>
      <c r="G357" s="7" t="str">
        <f>'Comercial Import'!G357</f>
        <v/>
      </c>
      <c r="H357" s="7" t="str">
        <f>'Comercial Import'!H357</f>
        <v/>
      </c>
      <c r="I357" s="7" t="str">
        <f>'Comercial Import'!I357</f>
        <v/>
      </c>
      <c r="J357" s="7" t="str">
        <f>'Comercial Import'!J357</f>
        <v/>
      </c>
      <c r="K357" s="7" t="str">
        <f>'Comercial Import'!K357</f>
        <v/>
      </c>
      <c r="L357" s="7" t="str">
        <f>'Comercial Import'!L357</f>
        <v/>
      </c>
      <c r="M357" s="7" t="str">
        <f>'Comercial Import'!M357</f>
        <v/>
      </c>
      <c r="N357" s="7" t="str">
        <f>'Comercial Import'!N357</f>
        <v/>
      </c>
      <c r="O357" s="7" t="str">
        <f>'Comercial Import'!O357</f>
        <v/>
      </c>
      <c r="P357" s="7" t="str">
        <f>'Comercial Import'!P357</f>
        <v/>
      </c>
      <c r="Q357" s="19" t="str">
        <f>'Comercial Import'!Q357</f>
        <v/>
      </c>
    </row>
    <row r="358" ht="15.75" customHeight="1">
      <c r="A358" s="7" t="str">
        <f>'Comercial Import'!A358</f>
        <v/>
      </c>
      <c r="B358" s="7" t="str">
        <f>'Comercial Import'!B358</f>
        <v/>
      </c>
      <c r="C358" s="7" t="str">
        <f>'Comercial Import'!C358</f>
        <v/>
      </c>
      <c r="D358" s="8" t="str">
        <f>'Comercial Import'!D358</f>
        <v/>
      </c>
      <c r="E358" s="7" t="str">
        <f>'Comercial Import'!E358</f>
        <v/>
      </c>
      <c r="F358" s="7" t="str">
        <f>'Comercial Import'!F358</f>
        <v/>
      </c>
      <c r="G358" s="7" t="str">
        <f>'Comercial Import'!G358</f>
        <v/>
      </c>
      <c r="H358" s="7" t="str">
        <f>'Comercial Import'!H358</f>
        <v/>
      </c>
      <c r="I358" s="7" t="str">
        <f>'Comercial Import'!I358</f>
        <v/>
      </c>
      <c r="J358" s="7" t="str">
        <f>'Comercial Import'!J358</f>
        <v/>
      </c>
      <c r="K358" s="7" t="str">
        <f>'Comercial Import'!K358</f>
        <v/>
      </c>
      <c r="L358" s="7" t="str">
        <f>'Comercial Import'!L358</f>
        <v/>
      </c>
      <c r="M358" s="7" t="str">
        <f>'Comercial Import'!M358</f>
        <v/>
      </c>
      <c r="N358" s="7" t="str">
        <f>'Comercial Import'!N358</f>
        <v/>
      </c>
      <c r="O358" s="7" t="str">
        <f>'Comercial Import'!O358</f>
        <v/>
      </c>
      <c r="P358" s="7" t="str">
        <f>'Comercial Import'!P358</f>
        <v/>
      </c>
      <c r="Q358" s="19" t="str">
        <f>'Comercial Import'!Q358</f>
        <v/>
      </c>
    </row>
    <row r="359" ht="15.75" customHeight="1">
      <c r="A359" s="7" t="str">
        <f>'Comercial Import'!A359</f>
        <v/>
      </c>
      <c r="B359" s="7" t="str">
        <f>'Comercial Import'!B359</f>
        <v/>
      </c>
      <c r="C359" s="7" t="str">
        <f>'Comercial Import'!C359</f>
        <v/>
      </c>
      <c r="D359" s="8" t="str">
        <f>'Comercial Import'!D359</f>
        <v/>
      </c>
      <c r="E359" s="7" t="str">
        <f>'Comercial Import'!E359</f>
        <v/>
      </c>
      <c r="F359" s="7" t="str">
        <f>'Comercial Import'!F359</f>
        <v/>
      </c>
      <c r="G359" s="7" t="str">
        <f>'Comercial Import'!G359</f>
        <v/>
      </c>
      <c r="H359" s="7" t="str">
        <f>'Comercial Import'!H359</f>
        <v/>
      </c>
      <c r="I359" s="7" t="str">
        <f>'Comercial Import'!I359</f>
        <v/>
      </c>
      <c r="J359" s="7" t="str">
        <f>'Comercial Import'!J359</f>
        <v/>
      </c>
      <c r="K359" s="7" t="str">
        <f>'Comercial Import'!K359</f>
        <v/>
      </c>
      <c r="L359" s="7" t="str">
        <f>'Comercial Import'!L359</f>
        <v/>
      </c>
      <c r="M359" s="7" t="str">
        <f>'Comercial Import'!M359</f>
        <v/>
      </c>
      <c r="N359" s="7" t="str">
        <f>'Comercial Import'!N359</f>
        <v/>
      </c>
      <c r="O359" s="7" t="str">
        <f>'Comercial Import'!O359</f>
        <v/>
      </c>
      <c r="P359" s="7" t="str">
        <f>'Comercial Import'!P359</f>
        <v/>
      </c>
      <c r="Q359" s="19" t="str">
        <f>'Comercial Import'!Q359</f>
        <v/>
      </c>
    </row>
    <row r="360" ht="15.75" customHeight="1">
      <c r="A360" s="7" t="str">
        <f>'Comercial Import'!A360</f>
        <v/>
      </c>
      <c r="B360" s="7" t="str">
        <f>'Comercial Import'!B360</f>
        <v/>
      </c>
      <c r="C360" s="7" t="str">
        <f>'Comercial Import'!C360</f>
        <v/>
      </c>
      <c r="D360" s="8" t="str">
        <f>'Comercial Import'!D360</f>
        <v/>
      </c>
      <c r="E360" s="7" t="str">
        <f>'Comercial Import'!E360</f>
        <v/>
      </c>
      <c r="F360" s="7" t="str">
        <f>'Comercial Import'!F360</f>
        <v/>
      </c>
      <c r="G360" s="7" t="str">
        <f>'Comercial Import'!G360</f>
        <v/>
      </c>
      <c r="H360" s="7" t="str">
        <f>'Comercial Import'!H360</f>
        <v/>
      </c>
      <c r="I360" s="7" t="str">
        <f>'Comercial Import'!I360</f>
        <v/>
      </c>
      <c r="J360" s="7" t="str">
        <f>'Comercial Import'!J360</f>
        <v/>
      </c>
      <c r="K360" s="7" t="str">
        <f>'Comercial Import'!K360</f>
        <v/>
      </c>
      <c r="L360" s="7" t="str">
        <f>'Comercial Import'!L360</f>
        <v/>
      </c>
      <c r="M360" s="7" t="str">
        <f>'Comercial Import'!M360</f>
        <v/>
      </c>
      <c r="N360" s="7" t="str">
        <f>'Comercial Import'!N360</f>
        <v/>
      </c>
      <c r="O360" s="7" t="str">
        <f>'Comercial Import'!O360</f>
        <v/>
      </c>
      <c r="P360" s="7" t="str">
        <f>'Comercial Import'!P360</f>
        <v/>
      </c>
      <c r="Q360" s="19" t="str">
        <f>'Comercial Import'!Q360</f>
        <v/>
      </c>
    </row>
    <row r="361" ht="15.75" customHeight="1">
      <c r="A361" s="7" t="str">
        <f>'Comercial Import'!A361</f>
        <v/>
      </c>
      <c r="B361" s="7" t="str">
        <f>'Comercial Import'!B361</f>
        <v/>
      </c>
      <c r="C361" s="7" t="str">
        <f>'Comercial Import'!C361</f>
        <v/>
      </c>
      <c r="D361" s="8" t="str">
        <f>'Comercial Import'!D361</f>
        <v/>
      </c>
      <c r="E361" s="7" t="str">
        <f>'Comercial Import'!E361</f>
        <v/>
      </c>
      <c r="F361" s="7" t="str">
        <f>'Comercial Import'!F361</f>
        <v/>
      </c>
      <c r="G361" s="7" t="str">
        <f>'Comercial Import'!G361</f>
        <v/>
      </c>
      <c r="H361" s="7" t="str">
        <f>'Comercial Import'!H361</f>
        <v/>
      </c>
      <c r="I361" s="7" t="str">
        <f>'Comercial Import'!I361</f>
        <v/>
      </c>
      <c r="J361" s="7" t="str">
        <f>'Comercial Import'!J361</f>
        <v/>
      </c>
      <c r="K361" s="7" t="str">
        <f>'Comercial Import'!K361</f>
        <v/>
      </c>
      <c r="L361" s="7" t="str">
        <f>'Comercial Import'!L361</f>
        <v/>
      </c>
      <c r="M361" s="7" t="str">
        <f>'Comercial Import'!M361</f>
        <v/>
      </c>
      <c r="N361" s="7" t="str">
        <f>'Comercial Import'!N361</f>
        <v/>
      </c>
      <c r="O361" s="7" t="str">
        <f>'Comercial Import'!O361</f>
        <v/>
      </c>
      <c r="P361" s="7" t="str">
        <f>'Comercial Import'!P361</f>
        <v/>
      </c>
      <c r="Q361" s="19" t="str">
        <f>'Comercial Import'!Q361</f>
        <v/>
      </c>
    </row>
    <row r="362" ht="15.75" customHeight="1">
      <c r="A362" s="7" t="str">
        <f>'Comercial Import'!A362</f>
        <v/>
      </c>
      <c r="B362" s="7" t="str">
        <f>'Comercial Import'!B362</f>
        <v/>
      </c>
      <c r="C362" s="7" t="str">
        <f>'Comercial Import'!C362</f>
        <v/>
      </c>
      <c r="D362" s="8" t="str">
        <f>'Comercial Import'!D362</f>
        <v/>
      </c>
      <c r="E362" s="7" t="str">
        <f>'Comercial Import'!E362</f>
        <v/>
      </c>
      <c r="F362" s="7" t="str">
        <f>'Comercial Import'!F362</f>
        <v/>
      </c>
      <c r="G362" s="7" t="str">
        <f>'Comercial Import'!G362</f>
        <v/>
      </c>
      <c r="H362" s="7" t="str">
        <f>'Comercial Import'!H362</f>
        <v/>
      </c>
      <c r="I362" s="7" t="str">
        <f>'Comercial Import'!I362</f>
        <v/>
      </c>
      <c r="J362" s="7" t="str">
        <f>'Comercial Import'!J362</f>
        <v/>
      </c>
      <c r="K362" s="7" t="str">
        <f>'Comercial Import'!K362</f>
        <v/>
      </c>
      <c r="L362" s="7" t="str">
        <f>'Comercial Import'!L362</f>
        <v/>
      </c>
      <c r="M362" s="7" t="str">
        <f>'Comercial Import'!M362</f>
        <v/>
      </c>
      <c r="N362" s="7" t="str">
        <f>'Comercial Import'!N362</f>
        <v/>
      </c>
      <c r="O362" s="7" t="str">
        <f>'Comercial Import'!O362</f>
        <v/>
      </c>
      <c r="P362" s="7" t="str">
        <f>'Comercial Import'!P362</f>
        <v/>
      </c>
      <c r="Q362" s="19" t="str">
        <f>'Comercial Import'!Q362</f>
        <v/>
      </c>
    </row>
    <row r="363" ht="15.75" customHeight="1">
      <c r="A363" s="7" t="str">
        <f>'Comercial Import'!A363</f>
        <v/>
      </c>
      <c r="B363" s="7" t="str">
        <f>'Comercial Import'!B363</f>
        <v/>
      </c>
      <c r="C363" s="7" t="str">
        <f>'Comercial Import'!C363</f>
        <v/>
      </c>
      <c r="D363" s="8" t="str">
        <f>'Comercial Import'!D363</f>
        <v/>
      </c>
      <c r="E363" s="7" t="str">
        <f>'Comercial Import'!E363</f>
        <v/>
      </c>
      <c r="F363" s="7" t="str">
        <f>'Comercial Import'!F363</f>
        <v/>
      </c>
      <c r="G363" s="7" t="str">
        <f>'Comercial Import'!G363</f>
        <v/>
      </c>
      <c r="H363" s="7" t="str">
        <f>'Comercial Import'!H363</f>
        <v/>
      </c>
      <c r="I363" s="7" t="str">
        <f>'Comercial Import'!I363</f>
        <v/>
      </c>
      <c r="J363" s="7" t="str">
        <f>'Comercial Import'!J363</f>
        <v/>
      </c>
      <c r="K363" s="7" t="str">
        <f>'Comercial Import'!K363</f>
        <v/>
      </c>
      <c r="L363" s="7" t="str">
        <f>'Comercial Import'!L363</f>
        <v/>
      </c>
      <c r="M363" s="7" t="str">
        <f>'Comercial Import'!M363</f>
        <v/>
      </c>
      <c r="N363" s="7" t="str">
        <f>'Comercial Import'!N363</f>
        <v/>
      </c>
      <c r="O363" s="7" t="str">
        <f>'Comercial Import'!O363</f>
        <v/>
      </c>
      <c r="P363" s="7" t="str">
        <f>'Comercial Import'!P363</f>
        <v/>
      </c>
      <c r="Q363" s="19" t="str">
        <f>'Comercial Import'!Q363</f>
        <v/>
      </c>
    </row>
    <row r="364" ht="15.75" customHeight="1">
      <c r="A364" s="7" t="str">
        <f>'Comercial Import'!A364</f>
        <v/>
      </c>
      <c r="B364" s="7" t="str">
        <f>'Comercial Import'!B364</f>
        <v/>
      </c>
      <c r="C364" s="7" t="str">
        <f>'Comercial Import'!C364</f>
        <v/>
      </c>
      <c r="D364" s="8" t="str">
        <f>'Comercial Import'!D364</f>
        <v/>
      </c>
      <c r="E364" s="7" t="str">
        <f>'Comercial Import'!E364</f>
        <v/>
      </c>
      <c r="F364" s="7" t="str">
        <f>'Comercial Import'!F364</f>
        <v/>
      </c>
      <c r="G364" s="7" t="str">
        <f>'Comercial Import'!G364</f>
        <v/>
      </c>
      <c r="H364" s="7" t="str">
        <f>'Comercial Import'!H364</f>
        <v/>
      </c>
      <c r="I364" s="7" t="str">
        <f>'Comercial Import'!I364</f>
        <v/>
      </c>
      <c r="J364" s="7" t="str">
        <f>'Comercial Import'!J364</f>
        <v/>
      </c>
      <c r="K364" s="7" t="str">
        <f>'Comercial Import'!K364</f>
        <v/>
      </c>
      <c r="L364" s="7" t="str">
        <f>'Comercial Import'!L364</f>
        <v/>
      </c>
      <c r="M364" s="7" t="str">
        <f>'Comercial Import'!M364</f>
        <v/>
      </c>
      <c r="N364" s="7" t="str">
        <f>'Comercial Import'!N364</f>
        <v/>
      </c>
      <c r="O364" s="7" t="str">
        <f>'Comercial Import'!O364</f>
        <v/>
      </c>
      <c r="P364" s="7" t="str">
        <f>'Comercial Import'!P364</f>
        <v/>
      </c>
      <c r="Q364" s="19" t="str">
        <f>'Comercial Import'!Q364</f>
        <v/>
      </c>
    </row>
    <row r="365" ht="15.75" customHeight="1">
      <c r="A365" s="7" t="str">
        <f>'Comercial Import'!A365</f>
        <v/>
      </c>
      <c r="B365" s="7" t="str">
        <f>'Comercial Import'!B365</f>
        <v/>
      </c>
      <c r="C365" s="7" t="str">
        <f>'Comercial Import'!C365</f>
        <v/>
      </c>
      <c r="D365" s="8" t="str">
        <f>'Comercial Import'!D365</f>
        <v/>
      </c>
      <c r="E365" s="7" t="str">
        <f>'Comercial Import'!E365</f>
        <v/>
      </c>
      <c r="F365" s="7" t="str">
        <f>'Comercial Import'!F365</f>
        <v/>
      </c>
      <c r="G365" s="7" t="str">
        <f>'Comercial Import'!G365</f>
        <v/>
      </c>
      <c r="H365" s="7" t="str">
        <f>'Comercial Import'!H365</f>
        <v/>
      </c>
      <c r="I365" s="7" t="str">
        <f>'Comercial Import'!I365</f>
        <v/>
      </c>
      <c r="J365" s="7" t="str">
        <f>'Comercial Import'!J365</f>
        <v/>
      </c>
      <c r="K365" s="7" t="str">
        <f>'Comercial Import'!K365</f>
        <v/>
      </c>
      <c r="L365" s="7" t="str">
        <f>'Comercial Import'!L365</f>
        <v/>
      </c>
      <c r="M365" s="7" t="str">
        <f>'Comercial Import'!M365</f>
        <v/>
      </c>
      <c r="N365" s="7" t="str">
        <f>'Comercial Import'!N365</f>
        <v/>
      </c>
      <c r="O365" s="7" t="str">
        <f>'Comercial Import'!O365</f>
        <v/>
      </c>
      <c r="P365" s="7" t="str">
        <f>'Comercial Import'!P365</f>
        <v/>
      </c>
      <c r="Q365" s="19" t="str">
        <f>'Comercial Import'!Q365</f>
        <v/>
      </c>
    </row>
    <row r="366" ht="15.75" customHeight="1">
      <c r="A366" s="7" t="str">
        <f>'Comercial Import'!A366</f>
        <v/>
      </c>
      <c r="B366" s="7" t="str">
        <f>'Comercial Import'!B366</f>
        <v/>
      </c>
      <c r="C366" s="7" t="str">
        <f>'Comercial Import'!C366</f>
        <v/>
      </c>
      <c r="D366" s="8" t="str">
        <f>'Comercial Import'!D366</f>
        <v/>
      </c>
      <c r="E366" s="7" t="str">
        <f>'Comercial Import'!E366</f>
        <v/>
      </c>
      <c r="F366" s="7" t="str">
        <f>'Comercial Import'!F366</f>
        <v/>
      </c>
      <c r="G366" s="7" t="str">
        <f>'Comercial Import'!G366</f>
        <v/>
      </c>
      <c r="H366" s="7" t="str">
        <f>'Comercial Import'!H366</f>
        <v/>
      </c>
      <c r="I366" s="7" t="str">
        <f>'Comercial Import'!I366</f>
        <v/>
      </c>
      <c r="J366" s="7" t="str">
        <f>'Comercial Import'!J366</f>
        <v/>
      </c>
      <c r="K366" s="7" t="str">
        <f>'Comercial Import'!K366</f>
        <v/>
      </c>
      <c r="L366" s="7" t="str">
        <f>'Comercial Import'!L366</f>
        <v/>
      </c>
      <c r="M366" s="7" t="str">
        <f>'Comercial Import'!M366</f>
        <v/>
      </c>
      <c r="N366" s="7" t="str">
        <f>'Comercial Import'!N366</f>
        <v/>
      </c>
      <c r="O366" s="7" t="str">
        <f>'Comercial Import'!O366</f>
        <v/>
      </c>
      <c r="P366" s="7" t="str">
        <f>'Comercial Import'!P366</f>
        <v/>
      </c>
      <c r="Q366" s="19" t="str">
        <f>'Comercial Import'!Q366</f>
        <v/>
      </c>
    </row>
    <row r="367" ht="15.75" customHeight="1">
      <c r="A367" s="7" t="str">
        <f>'Comercial Import'!A367</f>
        <v/>
      </c>
      <c r="B367" s="7" t="str">
        <f>'Comercial Import'!B367</f>
        <v/>
      </c>
      <c r="C367" s="7" t="str">
        <f>'Comercial Import'!C367</f>
        <v/>
      </c>
      <c r="D367" s="8" t="str">
        <f>'Comercial Import'!D367</f>
        <v/>
      </c>
      <c r="E367" s="7" t="str">
        <f>'Comercial Import'!E367</f>
        <v/>
      </c>
      <c r="F367" s="7" t="str">
        <f>'Comercial Import'!F367</f>
        <v/>
      </c>
      <c r="G367" s="7" t="str">
        <f>'Comercial Import'!G367</f>
        <v/>
      </c>
      <c r="H367" s="7" t="str">
        <f>'Comercial Import'!H367</f>
        <v/>
      </c>
      <c r="I367" s="7" t="str">
        <f>'Comercial Import'!I367</f>
        <v/>
      </c>
      <c r="J367" s="7" t="str">
        <f>'Comercial Import'!J367</f>
        <v/>
      </c>
      <c r="K367" s="7" t="str">
        <f>'Comercial Import'!K367</f>
        <v/>
      </c>
      <c r="L367" s="7" t="str">
        <f>'Comercial Import'!L367</f>
        <v/>
      </c>
      <c r="M367" s="7" t="str">
        <f>'Comercial Import'!M367</f>
        <v/>
      </c>
      <c r="N367" s="7" t="str">
        <f>'Comercial Import'!N367</f>
        <v/>
      </c>
      <c r="O367" s="7" t="str">
        <f>'Comercial Import'!O367</f>
        <v/>
      </c>
      <c r="P367" s="7" t="str">
        <f>'Comercial Import'!P367</f>
        <v/>
      </c>
      <c r="Q367" s="19" t="str">
        <f>'Comercial Import'!Q367</f>
        <v/>
      </c>
    </row>
    <row r="368" ht="15.75" customHeight="1">
      <c r="A368" s="7" t="str">
        <f>'Comercial Import'!A368</f>
        <v/>
      </c>
      <c r="B368" s="7" t="str">
        <f>'Comercial Import'!B368</f>
        <v/>
      </c>
      <c r="C368" s="7" t="str">
        <f>'Comercial Import'!C368</f>
        <v/>
      </c>
      <c r="D368" s="8" t="str">
        <f>'Comercial Import'!D368</f>
        <v/>
      </c>
      <c r="E368" s="7" t="str">
        <f>'Comercial Import'!E368</f>
        <v/>
      </c>
      <c r="F368" s="7" t="str">
        <f>'Comercial Import'!F368</f>
        <v/>
      </c>
      <c r="G368" s="7" t="str">
        <f>'Comercial Import'!G368</f>
        <v/>
      </c>
      <c r="H368" s="7" t="str">
        <f>'Comercial Import'!H368</f>
        <v/>
      </c>
      <c r="I368" s="7" t="str">
        <f>'Comercial Import'!I368</f>
        <v/>
      </c>
      <c r="J368" s="7" t="str">
        <f>'Comercial Import'!J368</f>
        <v/>
      </c>
      <c r="K368" s="7" t="str">
        <f>'Comercial Import'!K368</f>
        <v/>
      </c>
      <c r="L368" s="7" t="str">
        <f>'Comercial Import'!L368</f>
        <v/>
      </c>
      <c r="M368" s="7" t="str">
        <f>'Comercial Import'!M368</f>
        <v/>
      </c>
      <c r="N368" s="7" t="str">
        <f>'Comercial Import'!N368</f>
        <v/>
      </c>
      <c r="O368" s="7" t="str">
        <f>'Comercial Import'!O368</f>
        <v/>
      </c>
      <c r="P368" s="7" t="str">
        <f>'Comercial Import'!P368</f>
        <v/>
      </c>
      <c r="Q368" s="19" t="str">
        <f>'Comercial Import'!Q368</f>
        <v/>
      </c>
    </row>
    <row r="369" ht="15.75" customHeight="1">
      <c r="A369" s="7" t="str">
        <f>'Comercial Import'!A369</f>
        <v/>
      </c>
      <c r="B369" s="7" t="str">
        <f>'Comercial Import'!B369</f>
        <v/>
      </c>
      <c r="C369" s="7" t="str">
        <f>'Comercial Import'!C369</f>
        <v/>
      </c>
      <c r="D369" s="8" t="str">
        <f>'Comercial Import'!D369</f>
        <v/>
      </c>
      <c r="E369" s="7" t="str">
        <f>'Comercial Import'!E369</f>
        <v/>
      </c>
      <c r="F369" s="7" t="str">
        <f>'Comercial Import'!F369</f>
        <v/>
      </c>
      <c r="G369" s="7" t="str">
        <f>'Comercial Import'!G369</f>
        <v/>
      </c>
      <c r="H369" s="7" t="str">
        <f>'Comercial Import'!H369</f>
        <v/>
      </c>
      <c r="I369" s="7" t="str">
        <f>'Comercial Import'!I369</f>
        <v/>
      </c>
      <c r="J369" s="7" t="str">
        <f>'Comercial Import'!J369</f>
        <v/>
      </c>
      <c r="K369" s="7" t="str">
        <f>'Comercial Import'!K369</f>
        <v/>
      </c>
      <c r="L369" s="7" t="str">
        <f>'Comercial Import'!L369</f>
        <v/>
      </c>
      <c r="M369" s="7" t="str">
        <f>'Comercial Import'!M369</f>
        <v/>
      </c>
      <c r="N369" s="7" t="str">
        <f>'Comercial Import'!N369</f>
        <v/>
      </c>
      <c r="O369" s="7" t="str">
        <f>'Comercial Import'!O369</f>
        <v/>
      </c>
      <c r="P369" s="7" t="str">
        <f>'Comercial Import'!P369</f>
        <v/>
      </c>
      <c r="Q369" s="19" t="str">
        <f>'Comercial Import'!Q369</f>
        <v/>
      </c>
    </row>
    <row r="370" ht="15.75" customHeight="1">
      <c r="A370" s="7" t="str">
        <f>'Comercial Import'!A370</f>
        <v/>
      </c>
      <c r="B370" s="7" t="str">
        <f>'Comercial Import'!B370</f>
        <v/>
      </c>
      <c r="C370" s="7" t="str">
        <f>'Comercial Import'!C370</f>
        <v/>
      </c>
      <c r="D370" s="8" t="str">
        <f>'Comercial Import'!D370</f>
        <v/>
      </c>
      <c r="E370" s="7" t="str">
        <f>'Comercial Import'!E370</f>
        <v/>
      </c>
      <c r="F370" s="7" t="str">
        <f>'Comercial Import'!F370</f>
        <v/>
      </c>
      <c r="G370" s="7" t="str">
        <f>'Comercial Import'!G370</f>
        <v/>
      </c>
      <c r="H370" s="7" t="str">
        <f>'Comercial Import'!H370</f>
        <v/>
      </c>
      <c r="I370" s="7" t="str">
        <f>'Comercial Import'!I370</f>
        <v/>
      </c>
      <c r="J370" s="7" t="str">
        <f>'Comercial Import'!J370</f>
        <v/>
      </c>
      <c r="K370" s="7" t="str">
        <f>'Comercial Import'!K370</f>
        <v/>
      </c>
      <c r="L370" s="7" t="str">
        <f>'Comercial Import'!L370</f>
        <v/>
      </c>
      <c r="M370" s="7" t="str">
        <f>'Comercial Import'!M370</f>
        <v/>
      </c>
      <c r="N370" s="7" t="str">
        <f>'Comercial Import'!N370</f>
        <v/>
      </c>
      <c r="O370" s="7" t="str">
        <f>'Comercial Import'!O370</f>
        <v/>
      </c>
      <c r="P370" s="7" t="str">
        <f>'Comercial Import'!P370</f>
        <v/>
      </c>
      <c r="Q370" s="19" t="str">
        <f>'Comercial Import'!Q370</f>
        <v/>
      </c>
    </row>
    <row r="371" ht="15.75" customHeight="1">
      <c r="A371" s="7" t="str">
        <f>'Comercial Import'!A371</f>
        <v/>
      </c>
      <c r="B371" s="7" t="str">
        <f>'Comercial Import'!B371</f>
        <v/>
      </c>
      <c r="C371" s="7" t="str">
        <f>'Comercial Import'!C371</f>
        <v/>
      </c>
      <c r="D371" s="8" t="str">
        <f>'Comercial Import'!D371</f>
        <v/>
      </c>
      <c r="E371" s="7" t="str">
        <f>'Comercial Import'!E371</f>
        <v/>
      </c>
      <c r="F371" s="7" t="str">
        <f>'Comercial Import'!F371</f>
        <v/>
      </c>
      <c r="G371" s="7" t="str">
        <f>'Comercial Import'!G371</f>
        <v/>
      </c>
      <c r="H371" s="7" t="str">
        <f>'Comercial Import'!H371</f>
        <v/>
      </c>
      <c r="I371" s="7" t="str">
        <f>'Comercial Import'!I371</f>
        <v/>
      </c>
      <c r="J371" s="7" t="str">
        <f>'Comercial Import'!J371</f>
        <v/>
      </c>
      <c r="K371" s="7" t="str">
        <f>'Comercial Import'!K371</f>
        <v/>
      </c>
      <c r="L371" s="7" t="str">
        <f>'Comercial Import'!L371</f>
        <v/>
      </c>
      <c r="M371" s="7" t="str">
        <f>'Comercial Import'!M371</f>
        <v/>
      </c>
      <c r="N371" s="7" t="str">
        <f>'Comercial Import'!N371</f>
        <v/>
      </c>
      <c r="O371" s="7" t="str">
        <f>'Comercial Import'!O371</f>
        <v/>
      </c>
      <c r="P371" s="7" t="str">
        <f>'Comercial Import'!P371</f>
        <v/>
      </c>
      <c r="Q371" s="19" t="str">
        <f>'Comercial Import'!Q371</f>
        <v/>
      </c>
    </row>
    <row r="372" ht="15.75" customHeight="1">
      <c r="A372" s="7" t="str">
        <f>'Comercial Import'!A372</f>
        <v/>
      </c>
      <c r="B372" s="7" t="str">
        <f>'Comercial Import'!B372</f>
        <v/>
      </c>
      <c r="C372" s="7" t="str">
        <f>'Comercial Import'!C372</f>
        <v/>
      </c>
      <c r="D372" s="8" t="str">
        <f>'Comercial Import'!D372</f>
        <v/>
      </c>
      <c r="E372" s="7" t="str">
        <f>'Comercial Import'!E372</f>
        <v/>
      </c>
      <c r="F372" s="7" t="str">
        <f>'Comercial Import'!F372</f>
        <v/>
      </c>
      <c r="G372" s="7" t="str">
        <f>'Comercial Import'!G372</f>
        <v/>
      </c>
      <c r="H372" s="7" t="str">
        <f>'Comercial Import'!H372</f>
        <v/>
      </c>
      <c r="I372" s="7" t="str">
        <f>'Comercial Import'!I372</f>
        <v/>
      </c>
      <c r="J372" s="7" t="str">
        <f>'Comercial Import'!J372</f>
        <v/>
      </c>
      <c r="K372" s="7" t="str">
        <f>'Comercial Import'!K372</f>
        <v/>
      </c>
      <c r="L372" s="7" t="str">
        <f>'Comercial Import'!L372</f>
        <v/>
      </c>
      <c r="M372" s="7" t="str">
        <f>'Comercial Import'!M372</f>
        <v/>
      </c>
      <c r="N372" s="7" t="str">
        <f>'Comercial Import'!N372</f>
        <v/>
      </c>
      <c r="O372" s="7" t="str">
        <f>'Comercial Import'!O372</f>
        <v/>
      </c>
      <c r="P372" s="7" t="str">
        <f>'Comercial Import'!P372</f>
        <v/>
      </c>
      <c r="Q372" s="19" t="str">
        <f>'Comercial Import'!Q372</f>
        <v/>
      </c>
    </row>
    <row r="373" ht="15.75" customHeight="1">
      <c r="A373" s="7" t="str">
        <f>'Comercial Import'!A373</f>
        <v/>
      </c>
      <c r="B373" s="7" t="str">
        <f>'Comercial Import'!B373</f>
        <v/>
      </c>
      <c r="C373" s="7" t="str">
        <f>'Comercial Import'!C373</f>
        <v/>
      </c>
      <c r="D373" s="8" t="str">
        <f>'Comercial Import'!D373</f>
        <v/>
      </c>
      <c r="E373" s="7" t="str">
        <f>'Comercial Import'!E373</f>
        <v/>
      </c>
      <c r="F373" s="7" t="str">
        <f>'Comercial Import'!F373</f>
        <v/>
      </c>
      <c r="G373" s="7" t="str">
        <f>'Comercial Import'!G373</f>
        <v/>
      </c>
      <c r="H373" s="7" t="str">
        <f>'Comercial Import'!H373</f>
        <v/>
      </c>
      <c r="I373" s="7" t="str">
        <f>'Comercial Import'!I373</f>
        <v/>
      </c>
      <c r="J373" s="7" t="str">
        <f>'Comercial Import'!J373</f>
        <v/>
      </c>
      <c r="K373" s="7" t="str">
        <f>'Comercial Import'!K373</f>
        <v/>
      </c>
      <c r="L373" s="7" t="str">
        <f>'Comercial Import'!L373</f>
        <v/>
      </c>
      <c r="M373" s="7" t="str">
        <f>'Comercial Import'!M373</f>
        <v/>
      </c>
      <c r="N373" s="7" t="str">
        <f>'Comercial Import'!N373</f>
        <v/>
      </c>
      <c r="O373" s="7" t="str">
        <f>'Comercial Import'!O373</f>
        <v/>
      </c>
      <c r="P373" s="7" t="str">
        <f>'Comercial Import'!P373</f>
        <v/>
      </c>
      <c r="Q373" s="19" t="str">
        <f>'Comercial Import'!Q373</f>
        <v/>
      </c>
    </row>
    <row r="374" ht="15.75" customHeight="1">
      <c r="A374" s="7" t="str">
        <f>'Comercial Import'!A374</f>
        <v/>
      </c>
      <c r="B374" s="7" t="str">
        <f>'Comercial Import'!B374</f>
        <v/>
      </c>
      <c r="C374" s="7" t="str">
        <f>'Comercial Import'!C374</f>
        <v/>
      </c>
      <c r="D374" s="8" t="str">
        <f>'Comercial Import'!D374</f>
        <v/>
      </c>
      <c r="E374" s="7" t="str">
        <f>'Comercial Import'!E374</f>
        <v/>
      </c>
      <c r="F374" s="7" t="str">
        <f>'Comercial Import'!F374</f>
        <v/>
      </c>
      <c r="G374" s="7" t="str">
        <f>'Comercial Import'!G374</f>
        <v/>
      </c>
      <c r="H374" s="7" t="str">
        <f>'Comercial Import'!H374</f>
        <v/>
      </c>
      <c r="I374" s="7" t="str">
        <f>'Comercial Import'!I374</f>
        <v/>
      </c>
      <c r="J374" s="7" t="str">
        <f>'Comercial Import'!J374</f>
        <v/>
      </c>
      <c r="K374" s="7" t="str">
        <f>'Comercial Import'!K374</f>
        <v/>
      </c>
      <c r="L374" s="7" t="str">
        <f>'Comercial Import'!L374</f>
        <v/>
      </c>
      <c r="M374" s="7" t="str">
        <f>'Comercial Import'!M374</f>
        <v/>
      </c>
      <c r="N374" s="7" t="str">
        <f>'Comercial Import'!N374</f>
        <v/>
      </c>
      <c r="O374" s="7" t="str">
        <f>'Comercial Import'!O374</f>
        <v/>
      </c>
      <c r="P374" s="7" t="str">
        <f>'Comercial Import'!P374</f>
        <v/>
      </c>
      <c r="Q374" s="19" t="str">
        <f>'Comercial Import'!Q374</f>
        <v/>
      </c>
    </row>
    <row r="375" ht="15.75" customHeight="1">
      <c r="A375" s="7" t="str">
        <f>'Comercial Import'!A375</f>
        <v/>
      </c>
      <c r="B375" s="7" t="str">
        <f>'Comercial Import'!B375</f>
        <v/>
      </c>
      <c r="C375" s="7" t="str">
        <f>'Comercial Import'!C375</f>
        <v/>
      </c>
      <c r="D375" s="8" t="str">
        <f>'Comercial Import'!D375</f>
        <v/>
      </c>
      <c r="E375" s="7" t="str">
        <f>'Comercial Import'!E375</f>
        <v/>
      </c>
      <c r="F375" s="7" t="str">
        <f>'Comercial Import'!F375</f>
        <v/>
      </c>
      <c r="G375" s="7" t="str">
        <f>'Comercial Import'!G375</f>
        <v/>
      </c>
      <c r="H375" s="7" t="str">
        <f>'Comercial Import'!H375</f>
        <v/>
      </c>
      <c r="I375" s="7" t="str">
        <f>'Comercial Import'!I375</f>
        <v/>
      </c>
      <c r="J375" s="7" t="str">
        <f>'Comercial Import'!J375</f>
        <v/>
      </c>
      <c r="K375" s="7" t="str">
        <f>'Comercial Import'!K375</f>
        <v/>
      </c>
      <c r="L375" s="7" t="str">
        <f>'Comercial Import'!L375</f>
        <v/>
      </c>
      <c r="M375" s="7" t="str">
        <f>'Comercial Import'!M375</f>
        <v/>
      </c>
      <c r="N375" s="7" t="str">
        <f>'Comercial Import'!N375</f>
        <v/>
      </c>
      <c r="O375" s="7" t="str">
        <f>'Comercial Import'!O375</f>
        <v/>
      </c>
      <c r="P375" s="7" t="str">
        <f>'Comercial Import'!P375</f>
        <v/>
      </c>
      <c r="Q375" s="19" t="str">
        <f>'Comercial Import'!Q375</f>
        <v/>
      </c>
    </row>
    <row r="376" ht="15.75" customHeight="1">
      <c r="A376" s="7" t="str">
        <f>'Comercial Import'!A376</f>
        <v/>
      </c>
      <c r="B376" s="7" t="str">
        <f>'Comercial Import'!B376</f>
        <v/>
      </c>
      <c r="C376" s="7" t="str">
        <f>'Comercial Import'!C376</f>
        <v/>
      </c>
      <c r="D376" s="8" t="str">
        <f>'Comercial Import'!D376</f>
        <v/>
      </c>
      <c r="E376" s="7" t="str">
        <f>'Comercial Import'!E376</f>
        <v/>
      </c>
      <c r="F376" s="7" t="str">
        <f>'Comercial Import'!F376</f>
        <v/>
      </c>
      <c r="G376" s="7" t="str">
        <f>'Comercial Import'!G376</f>
        <v/>
      </c>
      <c r="H376" s="7" t="str">
        <f>'Comercial Import'!H376</f>
        <v/>
      </c>
      <c r="I376" s="7" t="str">
        <f>'Comercial Import'!I376</f>
        <v/>
      </c>
      <c r="J376" s="7" t="str">
        <f>'Comercial Import'!J376</f>
        <v/>
      </c>
      <c r="K376" s="7" t="str">
        <f>'Comercial Import'!K376</f>
        <v/>
      </c>
      <c r="L376" s="7" t="str">
        <f>'Comercial Import'!L376</f>
        <v/>
      </c>
      <c r="M376" s="7" t="str">
        <f>'Comercial Import'!M376</f>
        <v/>
      </c>
      <c r="N376" s="7" t="str">
        <f>'Comercial Import'!N376</f>
        <v/>
      </c>
      <c r="O376" s="7" t="str">
        <f>'Comercial Import'!O376</f>
        <v/>
      </c>
      <c r="P376" s="7" t="str">
        <f>'Comercial Import'!P376</f>
        <v/>
      </c>
      <c r="Q376" s="19" t="str">
        <f>'Comercial Import'!Q376</f>
        <v/>
      </c>
    </row>
    <row r="377" ht="15.75" customHeight="1">
      <c r="A377" s="7" t="str">
        <f>'Comercial Import'!A377</f>
        <v/>
      </c>
      <c r="B377" s="7" t="str">
        <f>'Comercial Import'!B377</f>
        <v/>
      </c>
      <c r="C377" s="7" t="str">
        <f>'Comercial Import'!C377</f>
        <v/>
      </c>
      <c r="D377" s="8" t="str">
        <f>'Comercial Import'!D377</f>
        <v/>
      </c>
      <c r="E377" s="7" t="str">
        <f>'Comercial Import'!E377</f>
        <v/>
      </c>
      <c r="F377" s="7" t="str">
        <f>'Comercial Import'!F377</f>
        <v/>
      </c>
      <c r="G377" s="7" t="str">
        <f>'Comercial Import'!G377</f>
        <v/>
      </c>
      <c r="H377" s="7" t="str">
        <f>'Comercial Import'!H377</f>
        <v/>
      </c>
      <c r="I377" s="7" t="str">
        <f>'Comercial Import'!I377</f>
        <v/>
      </c>
      <c r="J377" s="7" t="str">
        <f>'Comercial Import'!J377</f>
        <v/>
      </c>
      <c r="K377" s="7" t="str">
        <f>'Comercial Import'!K377</f>
        <v/>
      </c>
      <c r="L377" s="7" t="str">
        <f>'Comercial Import'!L377</f>
        <v/>
      </c>
      <c r="M377" s="7" t="str">
        <f>'Comercial Import'!M377</f>
        <v/>
      </c>
      <c r="N377" s="7" t="str">
        <f>'Comercial Import'!N377</f>
        <v/>
      </c>
      <c r="O377" s="7" t="str">
        <f>'Comercial Import'!O377</f>
        <v/>
      </c>
      <c r="P377" s="7" t="str">
        <f>'Comercial Import'!P377</f>
        <v/>
      </c>
      <c r="Q377" s="19" t="str">
        <f>'Comercial Import'!Q377</f>
        <v/>
      </c>
    </row>
    <row r="378" ht="15.75" customHeight="1">
      <c r="A378" s="7" t="str">
        <f>'Comercial Import'!A378</f>
        <v/>
      </c>
      <c r="B378" s="7" t="str">
        <f>'Comercial Import'!B378</f>
        <v/>
      </c>
      <c r="C378" s="7" t="str">
        <f>'Comercial Import'!C378</f>
        <v/>
      </c>
      <c r="D378" s="8" t="str">
        <f>'Comercial Import'!D378</f>
        <v/>
      </c>
      <c r="E378" s="7" t="str">
        <f>'Comercial Import'!E378</f>
        <v/>
      </c>
      <c r="F378" s="7" t="str">
        <f>'Comercial Import'!F378</f>
        <v/>
      </c>
      <c r="G378" s="7" t="str">
        <f>'Comercial Import'!G378</f>
        <v/>
      </c>
      <c r="H378" s="7" t="str">
        <f>'Comercial Import'!H378</f>
        <v/>
      </c>
      <c r="I378" s="7" t="str">
        <f>'Comercial Import'!I378</f>
        <v/>
      </c>
      <c r="J378" s="7" t="str">
        <f>'Comercial Import'!J378</f>
        <v/>
      </c>
      <c r="K378" s="7" t="str">
        <f>'Comercial Import'!K378</f>
        <v/>
      </c>
      <c r="L378" s="7" t="str">
        <f>'Comercial Import'!L378</f>
        <v/>
      </c>
      <c r="M378" s="7" t="str">
        <f>'Comercial Import'!M378</f>
        <v/>
      </c>
      <c r="N378" s="7" t="str">
        <f>'Comercial Import'!N378</f>
        <v/>
      </c>
      <c r="O378" s="7" t="str">
        <f>'Comercial Import'!O378</f>
        <v/>
      </c>
      <c r="P378" s="7" t="str">
        <f>'Comercial Import'!P378</f>
        <v/>
      </c>
      <c r="Q378" s="19" t="str">
        <f>'Comercial Import'!Q378</f>
        <v/>
      </c>
    </row>
    <row r="379" ht="15.75" customHeight="1">
      <c r="A379" s="7" t="str">
        <f>'Comercial Import'!A379</f>
        <v/>
      </c>
      <c r="B379" s="7" t="str">
        <f>'Comercial Import'!B379</f>
        <v/>
      </c>
      <c r="C379" s="7" t="str">
        <f>'Comercial Import'!C379</f>
        <v/>
      </c>
      <c r="D379" s="8" t="str">
        <f>'Comercial Import'!D379</f>
        <v/>
      </c>
      <c r="E379" s="7" t="str">
        <f>'Comercial Import'!E379</f>
        <v/>
      </c>
      <c r="F379" s="7" t="str">
        <f>'Comercial Import'!F379</f>
        <v/>
      </c>
      <c r="G379" s="7" t="str">
        <f>'Comercial Import'!G379</f>
        <v/>
      </c>
      <c r="H379" s="7" t="str">
        <f>'Comercial Import'!H379</f>
        <v/>
      </c>
      <c r="I379" s="7" t="str">
        <f>'Comercial Import'!I379</f>
        <v/>
      </c>
      <c r="J379" s="7" t="str">
        <f>'Comercial Import'!J379</f>
        <v/>
      </c>
      <c r="K379" s="7" t="str">
        <f>'Comercial Import'!K379</f>
        <v/>
      </c>
      <c r="L379" s="7" t="str">
        <f>'Comercial Import'!L379</f>
        <v/>
      </c>
      <c r="M379" s="7" t="str">
        <f>'Comercial Import'!M379</f>
        <v/>
      </c>
      <c r="N379" s="7" t="str">
        <f>'Comercial Import'!N379</f>
        <v/>
      </c>
      <c r="O379" s="7" t="str">
        <f>'Comercial Import'!O379</f>
        <v/>
      </c>
      <c r="P379" s="7" t="str">
        <f>'Comercial Import'!P379</f>
        <v/>
      </c>
      <c r="Q379" s="19" t="str">
        <f>'Comercial Import'!Q379</f>
        <v/>
      </c>
    </row>
    <row r="380" ht="15.75" customHeight="1">
      <c r="A380" s="7" t="str">
        <f>'Comercial Import'!A380</f>
        <v/>
      </c>
      <c r="B380" s="7" t="str">
        <f>'Comercial Import'!B380</f>
        <v/>
      </c>
      <c r="C380" s="7" t="str">
        <f>'Comercial Import'!C380</f>
        <v/>
      </c>
      <c r="D380" s="8" t="str">
        <f>'Comercial Import'!D380</f>
        <v/>
      </c>
      <c r="E380" s="7" t="str">
        <f>'Comercial Import'!E380</f>
        <v/>
      </c>
      <c r="F380" s="7" t="str">
        <f>'Comercial Import'!F380</f>
        <v/>
      </c>
      <c r="G380" s="7" t="str">
        <f>'Comercial Import'!G380</f>
        <v/>
      </c>
      <c r="H380" s="7" t="str">
        <f>'Comercial Import'!H380</f>
        <v/>
      </c>
      <c r="I380" s="7" t="str">
        <f>'Comercial Import'!I380</f>
        <v/>
      </c>
      <c r="J380" s="7" t="str">
        <f>'Comercial Import'!J380</f>
        <v/>
      </c>
      <c r="K380" s="7" t="str">
        <f>'Comercial Import'!K380</f>
        <v/>
      </c>
      <c r="L380" s="7" t="str">
        <f>'Comercial Import'!L380</f>
        <v/>
      </c>
      <c r="M380" s="7" t="str">
        <f>'Comercial Import'!M380</f>
        <v/>
      </c>
      <c r="N380" s="7" t="str">
        <f>'Comercial Import'!N380</f>
        <v/>
      </c>
      <c r="O380" s="7" t="str">
        <f>'Comercial Import'!O380</f>
        <v/>
      </c>
      <c r="P380" s="7" t="str">
        <f>'Comercial Import'!P380</f>
        <v/>
      </c>
      <c r="Q380" s="19" t="str">
        <f>'Comercial Import'!Q380</f>
        <v/>
      </c>
    </row>
    <row r="381" ht="15.75" customHeight="1">
      <c r="A381" s="7" t="str">
        <f>'Comercial Import'!A381</f>
        <v/>
      </c>
      <c r="B381" s="7" t="str">
        <f>'Comercial Import'!B381</f>
        <v/>
      </c>
      <c r="C381" s="7" t="str">
        <f>'Comercial Import'!C381</f>
        <v/>
      </c>
      <c r="D381" s="8" t="str">
        <f>'Comercial Import'!D381</f>
        <v/>
      </c>
      <c r="E381" s="7" t="str">
        <f>'Comercial Import'!E381</f>
        <v/>
      </c>
      <c r="F381" s="7" t="str">
        <f>'Comercial Import'!F381</f>
        <v/>
      </c>
      <c r="G381" s="7" t="str">
        <f>'Comercial Import'!G381</f>
        <v/>
      </c>
      <c r="H381" s="7" t="str">
        <f>'Comercial Import'!H381</f>
        <v/>
      </c>
      <c r="I381" s="7" t="str">
        <f>'Comercial Import'!I381</f>
        <v/>
      </c>
      <c r="J381" s="7" t="str">
        <f>'Comercial Import'!J381</f>
        <v/>
      </c>
      <c r="K381" s="7" t="str">
        <f>'Comercial Import'!K381</f>
        <v/>
      </c>
      <c r="L381" s="7" t="str">
        <f>'Comercial Import'!L381</f>
        <v/>
      </c>
      <c r="M381" s="7" t="str">
        <f>'Comercial Import'!M381</f>
        <v/>
      </c>
      <c r="N381" s="7" t="str">
        <f>'Comercial Import'!N381</f>
        <v/>
      </c>
      <c r="O381" s="7" t="str">
        <f>'Comercial Import'!O381</f>
        <v/>
      </c>
      <c r="P381" s="7" t="str">
        <f>'Comercial Import'!P381</f>
        <v/>
      </c>
      <c r="Q381" s="19" t="str">
        <f>'Comercial Import'!Q381</f>
        <v/>
      </c>
    </row>
    <row r="382" ht="15.75" customHeight="1">
      <c r="A382" s="7" t="str">
        <f>'Comercial Import'!A382</f>
        <v/>
      </c>
      <c r="B382" s="7" t="str">
        <f>'Comercial Import'!B382</f>
        <v/>
      </c>
      <c r="C382" s="7" t="str">
        <f>'Comercial Import'!C382</f>
        <v/>
      </c>
      <c r="D382" s="8" t="str">
        <f>'Comercial Import'!D382</f>
        <v/>
      </c>
      <c r="E382" s="7" t="str">
        <f>'Comercial Import'!E382</f>
        <v/>
      </c>
      <c r="F382" s="7" t="str">
        <f>'Comercial Import'!F382</f>
        <v/>
      </c>
      <c r="G382" s="7" t="str">
        <f>'Comercial Import'!G382</f>
        <v/>
      </c>
      <c r="H382" s="7" t="str">
        <f>'Comercial Import'!H382</f>
        <v/>
      </c>
      <c r="I382" s="7" t="str">
        <f>'Comercial Import'!I382</f>
        <v/>
      </c>
      <c r="J382" s="7" t="str">
        <f>'Comercial Import'!J382</f>
        <v/>
      </c>
      <c r="K382" s="7" t="str">
        <f>'Comercial Import'!K382</f>
        <v/>
      </c>
      <c r="L382" s="7" t="str">
        <f>'Comercial Import'!L382</f>
        <v/>
      </c>
      <c r="M382" s="7" t="str">
        <f>'Comercial Import'!M382</f>
        <v/>
      </c>
      <c r="N382" s="7" t="str">
        <f>'Comercial Import'!N382</f>
        <v/>
      </c>
      <c r="O382" s="7" t="str">
        <f>'Comercial Import'!O382</f>
        <v/>
      </c>
      <c r="P382" s="7" t="str">
        <f>'Comercial Import'!P382</f>
        <v/>
      </c>
      <c r="Q382" s="19" t="str">
        <f>'Comercial Import'!Q382</f>
        <v/>
      </c>
    </row>
    <row r="383" ht="15.75" customHeight="1">
      <c r="A383" s="7" t="str">
        <f>'Comercial Import'!A383</f>
        <v/>
      </c>
      <c r="B383" s="7" t="str">
        <f>'Comercial Import'!B383</f>
        <v/>
      </c>
      <c r="C383" s="7" t="str">
        <f>'Comercial Import'!C383</f>
        <v/>
      </c>
      <c r="D383" s="8" t="str">
        <f>'Comercial Import'!D383</f>
        <v/>
      </c>
      <c r="E383" s="7" t="str">
        <f>'Comercial Import'!E383</f>
        <v/>
      </c>
      <c r="F383" s="7" t="str">
        <f>'Comercial Import'!F383</f>
        <v/>
      </c>
      <c r="G383" s="7" t="str">
        <f>'Comercial Import'!G383</f>
        <v/>
      </c>
      <c r="H383" s="7" t="str">
        <f>'Comercial Import'!H383</f>
        <v/>
      </c>
      <c r="I383" s="7" t="str">
        <f>'Comercial Import'!I383</f>
        <v/>
      </c>
      <c r="J383" s="7" t="str">
        <f>'Comercial Import'!J383</f>
        <v/>
      </c>
      <c r="K383" s="7" t="str">
        <f>'Comercial Import'!K383</f>
        <v/>
      </c>
      <c r="L383" s="7" t="str">
        <f>'Comercial Import'!L383</f>
        <v/>
      </c>
      <c r="M383" s="7" t="str">
        <f>'Comercial Import'!M383</f>
        <v/>
      </c>
      <c r="N383" s="7" t="str">
        <f>'Comercial Import'!N383</f>
        <v/>
      </c>
      <c r="O383" s="7" t="str">
        <f>'Comercial Import'!O383</f>
        <v/>
      </c>
      <c r="P383" s="7" t="str">
        <f>'Comercial Import'!P383</f>
        <v/>
      </c>
      <c r="Q383" s="19" t="str">
        <f>'Comercial Import'!Q383</f>
        <v/>
      </c>
    </row>
    <row r="384" ht="15.75" customHeight="1">
      <c r="A384" s="7" t="str">
        <f>'Comercial Import'!A384</f>
        <v/>
      </c>
      <c r="B384" s="7" t="str">
        <f>'Comercial Import'!B384</f>
        <v/>
      </c>
      <c r="C384" s="7" t="str">
        <f>'Comercial Import'!C384</f>
        <v/>
      </c>
      <c r="D384" s="8" t="str">
        <f>'Comercial Import'!D384</f>
        <v/>
      </c>
      <c r="E384" s="7" t="str">
        <f>'Comercial Import'!E384</f>
        <v/>
      </c>
      <c r="F384" s="7" t="str">
        <f>'Comercial Import'!F384</f>
        <v/>
      </c>
      <c r="G384" s="7" t="str">
        <f>'Comercial Import'!G384</f>
        <v/>
      </c>
      <c r="H384" s="7" t="str">
        <f>'Comercial Import'!H384</f>
        <v/>
      </c>
      <c r="I384" s="7" t="str">
        <f>'Comercial Import'!I384</f>
        <v/>
      </c>
      <c r="J384" s="7" t="str">
        <f>'Comercial Import'!J384</f>
        <v/>
      </c>
      <c r="K384" s="7" t="str">
        <f>'Comercial Import'!K384</f>
        <v/>
      </c>
      <c r="L384" s="7" t="str">
        <f>'Comercial Import'!L384</f>
        <v/>
      </c>
      <c r="M384" s="7" t="str">
        <f>'Comercial Import'!M384</f>
        <v/>
      </c>
      <c r="N384" s="7" t="str">
        <f>'Comercial Import'!N384</f>
        <v/>
      </c>
      <c r="O384" s="7" t="str">
        <f>'Comercial Import'!O384</f>
        <v/>
      </c>
      <c r="P384" s="7" t="str">
        <f>'Comercial Import'!P384</f>
        <v/>
      </c>
      <c r="Q384" s="19" t="str">
        <f>'Comercial Import'!Q384</f>
        <v/>
      </c>
    </row>
    <row r="385" ht="15.75" customHeight="1">
      <c r="A385" s="7" t="str">
        <f>'Comercial Import'!A385</f>
        <v/>
      </c>
      <c r="B385" s="7" t="str">
        <f>'Comercial Import'!B385</f>
        <v/>
      </c>
      <c r="C385" s="7" t="str">
        <f>'Comercial Import'!C385</f>
        <v/>
      </c>
      <c r="D385" s="8" t="str">
        <f>'Comercial Import'!D385</f>
        <v/>
      </c>
      <c r="E385" s="7" t="str">
        <f>'Comercial Import'!E385</f>
        <v/>
      </c>
      <c r="F385" s="7" t="str">
        <f>'Comercial Import'!F385</f>
        <v/>
      </c>
      <c r="G385" s="7" t="str">
        <f>'Comercial Import'!G385</f>
        <v/>
      </c>
      <c r="H385" s="7" t="str">
        <f>'Comercial Import'!H385</f>
        <v/>
      </c>
      <c r="I385" s="7" t="str">
        <f>'Comercial Import'!I385</f>
        <v/>
      </c>
      <c r="J385" s="7" t="str">
        <f>'Comercial Import'!J385</f>
        <v/>
      </c>
      <c r="K385" s="7" t="str">
        <f>'Comercial Import'!K385</f>
        <v/>
      </c>
      <c r="L385" s="7" t="str">
        <f>'Comercial Import'!L385</f>
        <v/>
      </c>
      <c r="M385" s="7" t="str">
        <f>'Comercial Import'!M385</f>
        <v/>
      </c>
      <c r="N385" s="7" t="str">
        <f>'Comercial Import'!N385</f>
        <v/>
      </c>
      <c r="O385" s="7" t="str">
        <f>'Comercial Import'!O385</f>
        <v/>
      </c>
      <c r="P385" s="7" t="str">
        <f>'Comercial Import'!P385</f>
        <v/>
      </c>
      <c r="Q385" s="19" t="str">
        <f>'Comercial Import'!Q385</f>
        <v/>
      </c>
    </row>
    <row r="386" ht="15.75" customHeight="1">
      <c r="A386" s="7" t="str">
        <f>'Comercial Import'!A386</f>
        <v/>
      </c>
      <c r="B386" s="7" t="str">
        <f>'Comercial Import'!B386</f>
        <v/>
      </c>
      <c r="C386" s="7" t="str">
        <f>'Comercial Import'!C386</f>
        <v/>
      </c>
      <c r="D386" s="8" t="str">
        <f>'Comercial Import'!D386</f>
        <v/>
      </c>
      <c r="E386" s="7" t="str">
        <f>'Comercial Import'!E386</f>
        <v/>
      </c>
      <c r="F386" s="7" t="str">
        <f>'Comercial Import'!F386</f>
        <v/>
      </c>
      <c r="G386" s="7" t="str">
        <f>'Comercial Import'!G386</f>
        <v/>
      </c>
      <c r="H386" s="7" t="str">
        <f>'Comercial Import'!H386</f>
        <v/>
      </c>
      <c r="I386" s="7" t="str">
        <f>'Comercial Import'!I386</f>
        <v/>
      </c>
      <c r="J386" s="7" t="str">
        <f>'Comercial Import'!J386</f>
        <v/>
      </c>
      <c r="K386" s="7" t="str">
        <f>'Comercial Import'!K386</f>
        <v/>
      </c>
      <c r="L386" s="7" t="str">
        <f>'Comercial Import'!L386</f>
        <v/>
      </c>
      <c r="M386" s="7" t="str">
        <f>'Comercial Import'!M386</f>
        <v/>
      </c>
      <c r="N386" s="7" t="str">
        <f>'Comercial Import'!N386</f>
        <v/>
      </c>
      <c r="O386" s="7" t="str">
        <f>'Comercial Import'!O386</f>
        <v/>
      </c>
      <c r="P386" s="7" t="str">
        <f>'Comercial Import'!P386</f>
        <v/>
      </c>
      <c r="Q386" s="19" t="str">
        <f>'Comercial Import'!Q386</f>
        <v/>
      </c>
    </row>
    <row r="387" ht="15.75" customHeight="1">
      <c r="A387" s="7" t="str">
        <f>'Comercial Import'!A387</f>
        <v/>
      </c>
      <c r="B387" s="7" t="str">
        <f>'Comercial Import'!B387</f>
        <v/>
      </c>
      <c r="C387" s="7" t="str">
        <f>'Comercial Import'!C387</f>
        <v/>
      </c>
      <c r="D387" s="8" t="str">
        <f>'Comercial Import'!D387</f>
        <v/>
      </c>
      <c r="E387" s="7" t="str">
        <f>'Comercial Import'!E387</f>
        <v/>
      </c>
      <c r="F387" s="7" t="str">
        <f>'Comercial Import'!F387</f>
        <v/>
      </c>
      <c r="G387" s="7" t="str">
        <f>'Comercial Import'!G387</f>
        <v/>
      </c>
      <c r="H387" s="7" t="str">
        <f>'Comercial Import'!H387</f>
        <v/>
      </c>
      <c r="I387" s="7" t="str">
        <f>'Comercial Import'!I387</f>
        <v/>
      </c>
      <c r="J387" s="7" t="str">
        <f>'Comercial Import'!J387</f>
        <v/>
      </c>
      <c r="K387" s="7" t="str">
        <f>'Comercial Import'!K387</f>
        <v/>
      </c>
      <c r="L387" s="7" t="str">
        <f>'Comercial Import'!L387</f>
        <v/>
      </c>
      <c r="M387" s="7" t="str">
        <f>'Comercial Import'!M387</f>
        <v/>
      </c>
      <c r="N387" s="7" t="str">
        <f>'Comercial Import'!N387</f>
        <v/>
      </c>
      <c r="O387" s="7" t="str">
        <f>'Comercial Import'!O387</f>
        <v/>
      </c>
      <c r="P387" s="7" t="str">
        <f>'Comercial Import'!P387</f>
        <v/>
      </c>
      <c r="Q387" s="19" t="str">
        <f>'Comercial Import'!Q387</f>
        <v/>
      </c>
    </row>
    <row r="388" ht="15.75" customHeight="1">
      <c r="A388" s="7" t="str">
        <f>'Comercial Import'!A388</f>
        <v/>
      </c>
      <c r="B388" s="7" t="str">
        <f>'Comercial Import'!B388</f>
        <v/>
      </c>
      <c r="C388" s="7" t="str">
        <f>'Comercial Import'!C388</f>
        <v/>
      </c>
      <c r="D388" s="8" t="str">
        <f>'Comercial Import'!D388</f>
        <v/>
      </c>
      <c r="E388" s="7" t="str">
        <f>'Comercial Import'!E388</f>
        <v/>
      </c>
      <c r="F388" s="7" t="str">
        <f>'Comercial Import'!F388</f>
        <v/>
      </c>
      <c r="G388" s="7" t="str">
        <f>'Comercial Import'!G388</f>
        <v/>
      </c>
      <c r="H388" s="7" t="str">
        <f>'Comercial Import'!H388</f>
        <v/>
      </c>
      <c r="I388" s="7" t="str">
        <f>'Comercial Import'!I388</f>
        <v/>
      </c>
      <c r="J388" s="7" t="str">
        <f>'Comercial Import'!J388</f>
        <v/>
      </c>
      <c r="K388" s="7" t="str">
        <f>'Comercial Import'!K388</f>
        <v/>
      </c>
      <c r="L388" s="7" t="str">
        <f>'Comercial Import'!L388</f>
        <v/>
      </c>
      <c r="M388" s="7" t="str">
        <f>'Comercial Import'!M388</f>
        <v/>
      </c>
      <c r="N388" s="7" t="str">
        <f>'Comercial Import'!N388</f>
        <v/>
      </c>
      <c r="O388" s="7" t="str">
        <f>'Comercial Import'!O388</f>
        <v/>
      </c>
      <c r="P388" s="7" t="str">
        <f>'Comercial Import'!P388</f>
        <v/>
      </c>
      <c r="Q388" s="19" t="str">
        <f>'Comercial Import'!Q388</f>
        <v/>
      </c>
    </row>
    <row r="389" ht="15.75" customHeight="1">
      <c r="A389" s="7" t="str">
        <f>'Comercial Import'!A389</f>
        <v/>
      </c>
      <c r="B389" s="7" t="str">
        <f>'Comercial Import'!B389</f>
        <v/>
      </c>
      <c r="C389" s="7" t="str">
        <f>'Comercial Import'!C389</f>
        <v/>
      </c>
      <c r="D389" s="8" t="str">
        <f>'Comercial Import'!D389</f>
        <v/>
      </c>
      <c r="E389" s="7" t="str">
        <f>'Comercial Import'!E389</f>
        <v/>
      </c>
      <c r="F389" s="7" t="str">
        <f>'Comercial Import'!F389</f>
        <v/>
      </c>
      <c r="G389" s="7" t="str">
        <f>'Comercial Import'!G389</f>
        <v/>
      </c>
      <c r="H389" s="7" t="str">
        <f>'Comercial Import'!H389</f>
        <v/>
      </c>
      <c r="I389" s="7" t="str">
        <f>'Comercial Import'!I389</f>
        <v/>
      </c>
      <c r="J389" s="7" t="str">
        <f>'Comercial Import'!J389</f>
        <v/>
      </c>
      <c r="K389" s="7" t="str">
        <f>'Comercial Import'!K389</f>
        <v/>
      </c>
      <c r="L389" s="7" t="str">
        <f>'Comercial Import'!L389</f>
        <v/>
      </c>
      <c r="M389" s="7" t="str">
        <f>'Comercial Import'!M389</f>
        <v/>
      </c>
      <c r="N389" s="7" t="str">
        <f>'Comercial Import'!N389</f>
        <v/>
      </c>
      <c r="O389" s="7" t="str">
        <f>'Comercial Import'!O389</f>
        <v/>
      </c>
      <c r="P389" s="7" t="str">
        <f>'Comercial Import'!P389</f>
        <v/>
      </c>
      <c r="Q389" s="19" t="str">
        <f>'Comercial Import'!Q389</f>
        <v/>
      </c>
    </row>
    <row r="390" ht="15.75" customHeight="1">
      <c r="A390" s="7" t="str">
        <f>'Comercial Import'!A390</f>
        <v/>
      </c>
      <c r="B390" s="7" t="str">
        <f>'Comercial Import'!B390</f>
        <v/>
      </c>
      <c r="C390" s="7" t="str">
        <f>'Comercial Import'!C390</f>
        <v/>
      </c>
      <c r="D390" s="8" t="str">
        <f>'Comercial Import'!D390</f>
        <v/>
      </c>
      <c r="E390" s="7" t="str">
        <f>'Comercial Import'!E390</f>
        <v/>
      </c>
      <c r="F390" s="7" t="str">
        <f>'Comercial Import'!F390</f>
        <v/>
      </c>
      <c r="G390" s="7" t="str">
        <f>'Comercial Import'!G390</f>
        <v/>
      </c>
      <c r="H390" s="7" t="str">
        <f>'Comercial Import'!H390</f>
        <v/>
      </c>
      <c r="I390" s="7" t="str">
        <f>'Comercial Import'!I390</f>
        <v/>
      </c>
      <c r="J390" s="7" t="str">
        <f>'Comercial Import'!J390</f>
        <v/>
      </c>
      <c r="K390" s="7" t="str">
        <f>'Comercial Import'!K390</f>
        <v/>
      </c>
      <c r="L390" s="7" t="str">
        <f>'Comercial Import'!L390</f>
        <v/>
      </c>
      <c r="M390" s="7" t="str">
        <f>'Comercial Import'!M390</f>
        <v/>
      </c>
      <c r="N390" s="7" t="str">
        <f>'Comercial Import'!N390</f>
        <v/>
      </c>
      <c r="O390" s="7" t="str">
        <f>'Comercial Import'!O390</f>
        <v/>
      </c>
      <c r="P390" s="7" t="str">
        <f>'Comercial Import'!P390</f>
        <v/>
      </c>
      <c r="Q390" s="19" t="str">
        <f>'Comercial Import'!Q390</f>
        <v/>
      </c>
    </row>
    <row r="391" ht="15.75" customHeight="1">
      <c r="A391" s="7" t="str">
        <f>'Comercial Import'!A391</f>
        <v/>
      </c>
      <c r="B391" s="7" t="str">
        <f>'Comercial Import'!B391</f>
        <v/>
      </c>
      <c r="C391" s="7" t="str">
        <f>'Comercial Import'!C391</f>
        <v/>
      </c>
      <c r="D391" s="8" t="str">
        <f>'Comercial Import'!D391</f>
        <v/>
      </c>
      <c r="E391" s="7" t="str">
        <f>'Comercial Import'!E391</f>
        <v/>
      </c>
      <c r="F391" s="7" t="str">
        <f>'Comercial Import'!F391</f>
        <v/>
      </c>
      <c r="G391" s="7" t="str">
        <f>'Comercial Import'!G391</f>
        <v/>
      </c>
      <c r="H391" s="7" t="str">
        <f>'Comercial Import'!H391</f>
        <v/>
      </c>
      <c r="I391" s="7" t="str">
        <f>'Comercial Import'!I391</f>
        <v/>
      </c>
      <c r="J391" s="7" t="str">
        <f>'Comercial Import'!J391</f>
        <v/>
      </c>
      <c r="K391" s="7" t="str">
        <f>'Comercial Import'!K391</f>
        <v/>
      </c>
      <c r="L391" s="7" t="str">
        <f>'Comercial Import'!L391</f>
        <v/>
      </c>
      <c r="M391" s="7" t="str">
        <f>'Comercial Import'!M391</f>
        <v/>
      </c>
      <c r="N391" s="7" t="str">
        <f>'Comercial Import'!N391</f>
        <v/>
      </c>
      <c r="O391" s="7" t="str">
        <f>'Comercial Import'!O391</f>
        <v/>
      </c>
      <c r="P391" s="7" t="str">
        <f>'Comercial Import'!P391</f>
        <v/>
      </c>
      <c r="Q391" s="19" t="str">
        <f>'Comercial Import'!Q391</f>
        <v/>
      </c>
    </row>
    <row r="392" ht="15.75" customHeight="1">
      <c r="A392" s="7" t="str">
        <f>'Comercial Import'!A392</f>
        <v/>
      </c>
      <c r="B392" s="7" t="str">
        <f>'Comercial Import'!B392</f>
        <v/>
      </c>
      <c r="C392" s="7" t="str">
        <f>'Comercial Import'!C392</f>
        <v/>
      </c>
      <c r="D392" s="8" t="str">
        <f>'Comercial Import'!D392</f>
        <v/>
      </c>
      <c r="E392" s="7" t="str">
        <f>'Comercial Import'!E392</f>
        <v/>
      </c>
      <c r="F392" s="7" t="str">
        <f>'Comercial Import'!F392</f>
        <v/>
      </c>
      <c r="G392" s="7" t="str">
        <f>'Comercial Import'!G392</f>
        <v/>
      </c>
      <c r="H392" s="7" t="str">
        <f>'Comercial Import'!H392</f>
        <v/>
      </c>
      <c r="I392" s="7" t="str">
        <f>'Comercial Import'!I392</f>
        <v/>
      </c>
      <c r="J392" s="7" t="str">
        <f>'Comercial Import'!J392</f>
        <v/>
      </c>
      <c r="K392" s="7" t="str">
        <f>'Comercial Import'!K392</f>
        <v/>
      </c>
      <c r="L392" s="7" t="str">
        <f>'Comercial Import'!L392</f>
        <v/>
      </c>
      <c r="M392" s="7" t="str">
        <f>'Comercial Import'!M392</f>
        <v/>
      </c>
      <c r="N392" s="7" t="str">
        <f>'Comercial Import'!N392</f>
        <v/>
      </c>
      <c r="O392" s="7" t="str">
        <f>'Comercial Import'!O392</f>
        <v/>
      </c>
      <c r="P392" s="7" t="str">
        <f>'Comercial Import'!P392</f>
        <v/>
      </c>
      <c r="Q392" s="19" t="str">
        <f>'Comercial Import'!Q392</f>
        <v/>
      </c>
    </row>
    <row r="393" ht="15.75" customHeight="1">
      <c r="A393" s="7" t="str">
        <f>'Comercial Import'!A393</f>
        <v/>
      </c>
      <c r="B393" s="7" t="str">
        <f>'Comercial Import'!B393</f>
        <v/>
      </c>
      <c r="C393" s="7" t="str">
        <f>'Comercial Import'!C393</f>
        <v/>
      </c>
      <c r="D393" s="8" t="str">
        <f>'Comercial Import'!D393</f>
        <v/>
      </c>
      <c r="E393" s="7" t="str">
        <f>'Comercial Import'!E393</f>
        <v/>
      </c>
      <c r="F393" s="7" t="str">
        <f>'Comercial Import'!F393</f>
        <v/>
      </c>
      <c r="G393" s="7" t="str">
        <f>'Comercial Import'!G393</f>
        <v/>
      </c>
      <c r="H393" s="7" t="str">
        <f>'Comercial Import'!H393</f>
        <v/>
      </c>
      <c r="I393" s="7" t="str">
        <f>'Comercial Import'!I393</f>
        <v/>
      </c>
      <c r="J393" s="7" t="str">
        <f>'Comercial Import'!J393</f>
        <v/>
      </c>
      <c r="K393" s="7" t="str">
        <f>'Comercial Import'!K393</f>
        <v/>
      </c>
      <c r="L393" s="7" t="str">
        <f>'Comercial Import'!L393</f>
        <v/>
      </c>
      <c r="M393" s="7" t="str">
        <f>'Comercial Import'!M393</f>
        <v/>
      </c>
      <c r="N393" s="7" t="str">
        <f>'Comercial Import'!N393</f>
        <v/>
      </c>
      <c r="O393" s="7" t="str">
        <f>'Comercial Import'!O393</f>
        <v/>
      </c>
      <c r="P393" s="7" t="str">
        <f>'Comercial Import'!P393</f>
        <v/>
      </c>
      <c r="Q393" s="19" t="str">
        <f>'Comercial Import'!Q393</f>
        <v/>
      </c>
    </row>
    <row r="394" ht="15.75" customHeight="1">
      <c r="A394" s="7" t="str">
        <f>'Comercial Import'!A394</f>
        <v/>
      </c>
      <c r="B394" s="7" t="str">
        <f>'Comercial Import'!B394</f>
        <v/>
      </c>
      <c r="C394" s="7" t="str">
        <f>'Comercial Import'!C394</f>
        <v/>
      </c>
      <c r="D394" s="8" t="str">
        <f>'Comercial Import'!D394</f>
        <v/>
      </c>
      <c r="E394" s="7" t="str">
        <f>'Comercial Import'!E394</f>
        <v/>
      </c>
      <c r="F394" s="7" t="str">
        <f>'Comercial Import'!F394</f>
        <v/>
      </c>
      <c r="G394" s="7" t="str">
        <f>'Comercial Import'!G394</f>
        <v/>
      </c>
      <c r="H394" s="7" t="str">
        <f>'Comercial Import'!H394</f>
        <v/>
      </c>
      <c r="I394" s="7" t="str">
        <f>'Comercial Import'!I394</f>
        <v/>
      </c>
      <c r="J394" s="7" t="str">
        <f>'Comercial Import'!J394</f>
        <v/>
      </c>
      <c r="K394" s="7" t="str">
        <f>'Comercial Import'!K394</f>
        <v/>
      </c>
      <c r="L394" s="7" t="str">
        <f>'Comercial Import'!L394</f>
        <v/>
      </c>
      <c r="M394" s="7" t="str">
        <f>'Comercial Import'!M394</f>
        <v/>
      </c>
      <c r="N394" s="7" t="str">
        <f>'Comercial Import'!N394</f>
        <v/>
      </c>
      <c r="O394" s="7" t="str">
        <f>'Comercial Import'!O394</f>
        <v/>
      </c>
      <c r="P394" s="7" t="str">
        <f>'Comercial Import'!P394</f>
        <v/>
      </c>
      <c r="Q394" s="19" t="str">
        <f>'Comercial Import'!Q394</f>
        <v/>
      </c>
    </row>
    <row r="395" ht="15.75" customHeight="1">
      <c r="A395" s="7" t="str">
        <f>'Comercial Import'!A395</f>
        <v/>
      </c>
      <c r="B395" s="7" t="str">
        <f>'Comercial Import'!B395</f>
        <v/>
      </c>
      <c r="C395" s="7" t="str">
        <f>'Comercial Import'!C395</f>
        <v/>
      </c>
      <c r="D395" s="8" t="str">
        <f>'Comercial Import'!D395</f>
        <v/>
      </c>
      <c r="E395" s="7" t="str">
        <f>'Comercial Import'!E395</f>
        <v/>
      </c>
      <c r="F395" s="7" t="str">
        <f>'Comercial Import'!F395</f>
        <v/>
      </c>
      <c r="G395" s="7" t="str">
        <f>'Comercial Import'!G395</f>
        <v/>
      </c>
      <c r="H395" s="7" t="str">
        <f>'Comercial Import'!H395</f>
        <v/>
      </c>
      <c r="I395" s="7" t="str">
        <f>'Comercial Import'!I395</f>
        <v/>
      </c>
      <c r="J395" s="7" t="str">
        <f>'Comercial Import'!J395</f>
        <v/>
      </c>
      <c r="K395" s="7" t="str">
        <f>'Comercial Import'!K395</f>
        <v/>
      </c>
      <c r="L395" s="7" t="str">
        <f>'Comercial Import'!L395</f>
        <v/>
      </c>
      <c r="M395" s="7" t="str">
        <f>'Comercial Import'!M395</f>
        <v/>
      </c>
      <c r="N395" s="7" t="str">
        <f>'Comercial Import'!N395</f>
        <v/>
      </c>
      <c r="O395" s="7" t="str">
        <f>'Comercial Import'!O395</f>
        <v/>
      </c>
      <c r="P395" s="7" t="str">
        <f>'Comercial Import'!P395</f>
        <v/>
      </c>
      <c r="Q395" s="19" t="str">
        <f>'Comercial Import'!Q395</f>
        <v/>
      </c>
    </row>
    <row r="396" ht="15.75" customHeight="1">
      <c r="A396" s="7" t="str">
        <f>'Comercial Import'!A396</f>
        <v/>
      </c>
      <c r="B396" s="7" t="str">
        <f>'Comercial Import'!B396</f>
        <v/>
      </c>
      <c r="C396" s="7" t="str">
        <f>'Comercial Import'!C396</f>
        <v/>
      </c>
      <c r="D396" s="8" t="str">
        <f>'Comercial Import'!D396</f>
        <v/>
      </c>
      <c r="E396" s="7" t="str">
        <f>'Comercial Import'!E396</f>
        <v/>
      </c>
      <c r="F396" s="7" t="str">
        <f>'Comercial Import'!F396</f>
        <v/>
      </c>
      <c r="G396" s="7" t="str">
        <f>'Comercial Import'!G396</f>
        <v/>
      </c>
      <c r="H396" s="7" t="str">
        <f>'Comercial Import'!H396</f>
        <v/>
      </c>
      <c r="I396" s="7" t="str">
        <f>'Comercial Import'!I396</f>
        <v/>
      </c>
      <c r="J396" s="7" t="str">
        <f>'Comercial Import'!J396</f>
        <v/>
      </c>
      <c r="K396" s="7" t="str">
        <f>'Comercial Import'!K396</f>
        <v/>
      </c>
      <c r="L396" s="7" t="str">
        <f>'Comercial Import'!L396</f>
        <v/>
      </c>
      <c r="M396" s="7" t="str">
        <f>'Comercial Import'!M396</f>
        <v/>
      </c>
      <c r="N396" s="7" t="str">
        <f>'Comercial Import'!N396</f>
        <v/>
      </c>
      <c r="O396" s="7" t="str">
        <f>'Comercial Import'!O396</f>
        <v/>
      </c>
      <c r="P396" s="7" t="str">
        <f>'Comercial Import'!P396</f>
        <v/>
      </c>
      <c r="Q396" s="19" t="str">
        <f>'Comercial Import'!Q396</f>
        <v/>
      </c>
    </row>
    <row r="397" ht="15.75" customHeight="1">
      <c r="A397" s="7" t="str">
        <f>'Comercial Import'!A397</f>
        <v/>
      </c>
      <c r="B397" s="7" t="str">
        <f>'Comercial Import'!B397</f>
        <v/>
      </c>
      <c r="C397" s="7" t="str">
        <f>'Comercial Import'!C397</f>
        <v/>
      </c>
      <c r="D397" s="8" t="str">
        <f>'Comercial Import'!D397</f>
        <v/>
      </c>
      <c r="E397" s="7" t="str">
        <f>'Comercial Import'!E397</f>
        <v/>
      </c>
      <c r="F397" s="7" t="str">
        <f>'Comercial Import'!F397</f>
        <v/>
      </c>
      <c r="G397" s="7" t="str">
        <f>'Comercial Import'!G397</f>
        <v/>
      </c>
      <c r="H397" s="7" t="str">
        <f>'Comercial Import'!H397</f>
        <v/>
      </c>
      <c r="I397" s="7" t="str">
        <f>'Comercial Import'!I397</f>
        <v/>
      </c>
      <c r="J397" s="7" t="str">
        <f>'Comercial Import'!J397</f>
        <v/>
      </c>
      <c r="K397" s="7" t="str">
        <f>'Comercial Import'!K397</f>
        <v/>
      </c>
      <c r="L397" s="7" t="str">
        <f>'Comercial Import'!L397</f>
        <v/>
      </c>
      <c r="M397" s="7" t="str">
        <f>'Comercial Import'!M397</f>
        <v/>
      </c>
      <c r="N397" s="7" t="str">
        <f>'Comercial Import'!N397</f>
        <v/>
      </c>
      <c r="O397" s="7" t="str">
        <f>'Comercial Import'!O397</f>
        <v/>
      </c>
      <c r="P397" s="7" t="str">
        <f>'Comercial Import'!P397</f>
        <v/>
      </c>
      <c r="Q397" s="19" t="str">
        <f>'Comercial Import'!Q397</f>
        <v/>
      </c>
    </row>
    <row r="398" ht="15.75" customHeight="1">
      <c r="A398" s="7" t="str">
        <f>'Comercial Import'!A398</f>
        <v/>
      </c>
      <c r="B398" s="7" t="str">
        <f>'Comercial Import'!B398</f>
        <v/>
      </c>
      <c r="C398" s="7" t="str">
        <f>'Comercial Import'!C398</f>
        <v/>
      </c>
      <c r="D398" s="8" t="str">
        <f>'Comercial Import'!D398</f>
        <v/>
      </c>
      <c r="E398" s="7" t="str">
        <f>'Comercial Import'!E398</f>
        <v/>
      </c>
      <c r="F398" s="7" t="str">
        <f>'Comercial Import'!F398</f>
        <v/>
      </c>
      <c r="G398" s="7" t="str">
        <f>'Comercial Import'!G398</f>
        <v/>
      </c>
      <c r="H398" s="7" t="str">
        <f>'Comercial Import'!H398</f>
        <v/>
      </c>
      <c r="I398" s="7" t="str">
        <f>'Comercial Import'!I398</f>
        <v/>
      </c>
      <c r="J398" s="7" t="str">
        <f>'Comercial Import'!J398</f>
        <v/>
      </c>
      <c r="K398" s="7" t="str">
        <f>'Comercial Import'!K398</f>
        <v/>
      </c>
      <c r="L398" s="7" t="str">
        <f>'Comercial Import'!L398</f>
        <v/>
      </c>
      <c r="M398" s="7" t="str">
        <f>'Comercial Import'!M398</f>
        <v/>
      </c>
      <c r="N398" s="7" t="str">
        <f>'Comercial Import'!N398</f>
        <v/>
      </c>
      <c r="O398" s="7" t="str">
        <f>'Comercial Import'!O398</f>
        <v/>
      </c>
      <c r="P398" s="7" t="str">
        <f>'Comercial Import'!P398</f>
        <v/>
      </c>
      <c r="Q398" s="19" t="str">
        <f>'Comercial Import'!Q398</f>
        <v/>
      </c>
    </row>
    <row r="399" ht="15.75" customHeight="1">
      <c r="A399" s="7" t="str">
        <f>'Comercial Import'!A399</f>
        <v/>
      </c>
      <c r="B399" s="7" t="str">
        <f>'Comercial Import'!B399</f>
        <v/>
      </c>
      <c r="C399" s="7" t="str">
        <f>'Comercial Import'!C399</f>
        <v/>
      </c>
      <c r="D399" s="8" t="str">
        <f>'Comercial Import'!D399</f>
        <v/>
      </c>
      <c r="E399" s="7" t="str">
        <f>'Comercial Import'!E399</f>
        <v/>
      </c>
      <c r="F399" s="7" t="str">
        <f>'Comercial Import'!F399</f>
        <v/>
      </c>
      <c r="G399" s="7" t="str">
        <f>'Comercial Import'!G399</f>
        <v/>
      </c>
      <c r="H399" s="7" t="str">
        <f>'Comercial Import'!H399</f>
        <v/>
      </c>
      <c r="I399" s="7" t="str">
        <f>'Comercial Import'!I399</f>
        <v/>
      </c>
      <c r="J399" s="7" t="str">
        <f>'Comercial Import'!J399</f>
        <v/>
      </c>
      <c r="K399" s="7" t="str">
        <f>'Comercial Import'!K399</f>
        <v/>
      </c>
      <c r="L399" s="7" t="str">
        <f>'Comercial Import'!L399</f>
        <v/>
      </c>
      <c r="M399" s="7" t="str">
        <f>'Comercial Import'!M399</f>
        <v/>
      </c>
      <c r="N399" s="7" t="str">
        <f>'Comercial Import'!N399</f>
        <v/>
      </c>
      <c r="O399" s="7" t="str">
        <f>'Comercial Import'!O399</f>
        <v/>
      </c>
      <c r="P399" s="7" t="str">
        <f>'Comercial Import'!P399</f>
        <v/>
      </c>
      <c r="Q399" s="19" t="str">
        <f>'Comercial Import'!Q399</f>
        <v/>
      </c>
    </row>
    <row r="400" ht="15.75" customHeight="1">
      <c r="A400" s="7" t="str">
        <f>'Comercial Import'!A400</f>
        <v/>
      </c>
      <c r="B400" s="7" t="str">
        <f>'Comercial Import'!B400</f>
        <v/>
      </c>
      <c r="C400" s="7" t="str">
        <f>'Comercial Import'!C400</f>
        <v/>
      </c>
      <c r="D400" s="8" t="str">
        <f>'Comercial Import'!D400</f>
        <v/>
      </c>
      <c r="E400" s="7" t="str">
        <f>'Comercial Import'!E400</f>
        <v/>
      </c>
      <c r="F400" s="7" t="str">
        <f>'Comercial Import'!F400</f>
        <v/>
      </c>
      <c r="G400" s="7" t="str">
        <f>'Comercial Import'!G400</f>
        <v/>
      </c>
      <c r="H400" s="7" t="str">
        <f>'Comercial Import'!H400</f>
        <v/>
      </c>
      <c r="I400" s="7" t="str">
        <f>'Comercial Import'!I400</f>
        <v/>
      </c>
      <c r="J400" s="7" t="str">
        <f>'Comercial Import'!J400</f>
        <v/>
      </c>
      <c r="K400" s="7" t="str">
        <f>'Comercial Import'!K400</f>
        <v/>
      </c>
      <c r="L400" s="7" t="str">
        <f>'Comercial Import'!L400</f>
        <v/>
      </c>
      <c r="M400" s="7" t="str">
        <f>'Comercial Import'!M400</f>
        <v/>
      </c>
      <c r="N400" s="7" t="str">
        <f>'Comercial Import'!N400</f>
        <v/>
      </c>
      <c r="O400" s="7" t="str">
        <f>'Comercial Import'!O400</f>
        <v/>
      </c>
      <c r="P400" s="7" t="str">
        <f>'Comercial Import'!P400</f>
        <v/>
      </c>
      <c r="Q400" s="19" t="str">
        <f>'Comercial Import'!Q400</f>
        <v/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400">
    <sortState ref="A2:Q400">
      <sortCondition ref="C2:C400"/>
      <sortCondition descending="1" ref="B2:B400"/>
    </sortState>
  </autoFilter>
  <hyperlinks>
    <hyperlink display="Presupuesto" location="Consolidado!A1" ref="B1"/>
    <hyperlink r:id="rId1" ref="C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hidden="1" min="1" max="1" width="7.25"/>
    <col customWidth="1" min="2" max="2" width="16.5"/>
    <col customWidth="1" min="3" max="3" width="22.5"/>
    <col customWidth="1" min="4" max="4" width="13.0"/>
    <col customWidth="1" min="5" max="5" width="8.13"/>
    <col customWidth="1" min="6" max="8" width="8.0"/>
    <col customWidth="1" min="9" max="9" width="8.38"/>
    <col customWidth="1" min="10" max="10" width="8.0"/>
    <col customWidth="1" min="11" max="11" width="7.5"/>
    <col customWidth="1" min="12" max="12" width="8.38"/>
    <col customWidth="1" min="13" max="13" width="8.13"/>
    <col customWidth="1" min="14" max="14" width="7.88"/>
    <col customWidth="1" min="15" max="15" width="8.25"/>
    <col customWidth="1" min="16" max="16" width="10.25"/>
    <col customWidth="1" min="17" max="17" width="15.38"/>
  </cols>
  <sheetData>
    <row r="1" ht="15.75" customHeight="1">
      <c r="A1" s="136" t="str">
        <f>'RH Import'!A1</f>
        <v>#REF!</v>
      </c>
      <c r="B1" s="137" t="s">
        <v>56</v>
      </c>
      <c r="C1" s="137" t="s">
        <v>60</v>
      </c>
      <c r="D1" s="8" t="str">
        <f>'RH Import'!D1</f>
        <v/>
      </c>
      <c r="E1" s="19" t="str">
        <f>'RH Import'!E1</f>
        <v/>
      </c>
      <c r="F1" s="19" t="str">
        <f>'RH Import'!F1</f>
        <v/>
      </c>
      <c r="G1" s="19" t="str">
        <f>'RH Import'!G1</f>
        <v/>
      </c>
      <c r="H1" s="19" t="str">
        <f>'RH Import'!H1</f>
        <v/>
      </c>
      <c r="I1" s="19" t="str">
        <f>'RH Import'!I1</f>
        <v/>
      </c>
      <c r="J1" s="19" t="str">
        <f>'RH Import'!J1</f>
        <v/>
      </c>
      <c r="K1" s="19" t="str">
        <f>'RH Import'!K1</f>
        <v/>
      </c>
      <c r="L1" s="19" t="str">
        <f>'RH Import'!L1</f>
        <v/>
      </c>
      <c r="M1" s="19" t="str">
        <f>'RH Import'!M1</f>
        <v/>
      </c>
      <c r="N1" s="19" t="str">
        <f>'RH Import'!N1</f>
        <v/>
      </c>
      <c r="O1" s="19" t="str">
        <f>'RH Import'!O1</f>
        <v/>
      </c>
      <c r="P1" s="19">
        <v>7.0</v>
      </c>
      <c r="Q1" s="19" t="str">
        <f>'RH Import'!Q1</f>
        <v/>
      </c>
    </row>
    <row r="2" ht="15.75" customHeight="1">
      <c r="A2" s="136" t="str">
        <f>'RH Import'!A2</f>
        <v/>
      </c>
      <c r="B2" s="138" t="str">
        <f>'RH Import'!B2</f>
        <v/>
      </c>
      <c r="C2" s="138" t="str">
        <f>'RH Import'!C2</f>
        <v/>
      </c>
      <c r="D2" s="139" t="str">
        <f>'RH Import'!D2</f>
        <v/>
      </c>
      <c r="E2" s="138" t="str">
        <f>'RH Import'!E2</f>
        <v/>
      </c>
      <c r="F2" s="138" t="str">
        <f>'RH Import'!F2</f>
        <v/>
      </c>
      <c r="G2" s="138" t="str">
        <f>'RH Import'!G2</f>
        <v/>
      </c>
      <c r="H2" s="138" t="str">
        <f>'RH Import'!H2</f>
        <v/>
      </c>
      <c r="I2" s="138" t="str">
        <f>'RH Import'!I2</f>
        <v/>
      </c>
      <c r="J2" s="138" t="str">
        <f>'RH Import'!J2</f>
        <v/>
      </c>
      <c r="K2" s="138" t="str">
        <f>'RH Import'!K2</f>
        <v/>
      </c>
      <c r="L2" s="138" t="str">
        <f>'RH Import'!L2</f>
        <v/>
      </c>
      <c r="M2" s="138" t="str">
        <f>'RH Import'!M2</f>
        <v/>
      </c>
      <c r="N2" s="138" t="str">
        <f>'RH Import'!N2</f>
        <v/>
      </c>
      <c r="O2" s="138" t="str">
        <f>'RH Import'!O2</f>
        <v/>
      </c>
      <c r="P2" s="138" t="str">
        <f>'RH Import'!P2</f>
        <v/>
      </c>
      <c r="Q2" s="138" t="str">
        <f>'RH Import'!Q2</f>
        <v/>
      </c>
    </row>
    <row r="3" ht="15.75" customHeight="1">
      <c r="A3" s="7" t="str">
        <f>'RH Import'!A3</f>
        <v/>
      </c>
      <c r="B3" s="7" t="str">
        <f>'RH Import'!B3</f>
        <v/>
      </c>
      <c r="C3" s="7" t="str">
        <f>'RH Import'!C3</f>
        <v/>
      </c>
      <c r="D3" s="20" t="str">
        <f>'RH Import'!D3</f>
        <v/>
      </c>
      <c r="E3" s="19" t="str">
        <f>'RH Import'!E3</f>
        <v/>
      </c>
      <c r="F3" s="19" t="str">
        <f>'RH Import'!F3</f>
        <v/>
      </c>
      <c r="G3" s="19" t="str">
        <f>'RH Import'!G3</f>
        <v/>
      </c>
      <c r="H3" s="19" t="str">
        <f>'RH Import'!H3</f>
        <v/>
      </c>
      <c r="I3" s="19" t="str">
        <f>'RH Import'!I3</f>
        <v/>
      </c>
      <c r="J3" s="19" t="str">
        <f>'RH Import'!J3</f>
        <v/>
      </c>
      <c r="K3" s="19" t="str">
        <f>'RH Import'!K3</f>
        <v/>
      </c>
      <c r="L3" s="19" t="str">
        <f>'RH Import'!L3</f>
        <v/>
      </c>
      <c r="M3" s="19" t="str">
        <f>'RH Import'!M3</f>
        <v/>
      </c>
      <c r="N3" s="19" t="str">
        <f>'RH Import'!N3</f>
        <v/>
      </c>
      <c r="O3" s="19" t="str">
        <f>'RH Import'!O3</f>
        <v/>
      </c>
      <c r="P3" s="19" t="str">
        <f>'RH Import'!P3</f>
        <v/>
      </c>
      <c r="Q3" s="19" t="str">
        <f>'RH Import'!Q3</f>
        <v/>
      </c>
    </row>
    <row r="4" ht="15.75" customHeight="1">
      <c r="A4" s="7" t="str">
        <f>'RH Import'!A4</f>
        <v/>
      </c>
      <c r="B4" s="7" t="str">
        <f>'RH Import'!B4</f>
        <v/>
      </c>
      <c r="C4" s="7" t="str">
        <f>'RH Import'!C4</f>
        <v/>
      </c>
      <c r="D4" s="20" t="str">
        <f>'RH Import'!D4</f>
        <v/>
      </c>
      <c r="E4" s="19" t="str">
        <f>'RH Import'!E4</f>
        <v/>
      </c>
      <c r="F4" s="19" t="str">
        <f>'RH Import'!F4</f>
        <v/>
      </c>
      <c r="G4" s="19" t="str">
        <f>'RH Import'!G4</f>
        <v/>
      </c>
      <c r="H4" s="19" t="str">
        <f>'RH Import'!H4</f>
        <v/>
      </c>
      <c r="I4" s="19" t="str">
        <f>'RH Import'!I4</f>
        <v/>
      </c>
      <c r="J4" s="19" t="str">
        <f>'RH Import'!J4</f>
        <v/>
      </c>
      <c r="K4" s="19" t="str">
        <f>'RH Import'!K4</f>
        <v/>
      </c>
      <c r="L4" s="19" t="str">
        <f>'RH Import'!L4</f>
        <v/>
      </c>
      <c r="M4" s="19" t="str">
        <f>'RH Import'!M4</f>
        <v/>
      </c>
      <c r="N4" s="19" t="str">
        <f>'RH Import'!N4</f>
        <v/>
      </c>
      <c r="O4" s="19" t="str">
        <f>'RH Import'!O4</f>
        <v/>
      </c>
      <c r="P4" s="19" t="str">
        <f>'RH Import'!P4</f>
        <v/>
      </c>
      <c r="Q4" s="19" t="str">
        <f>'RH Import'!Q4</f>
        <v/>
      </c>
    </row>
    <row r="5" ht="15.75" customHeight="1">
      <c r="A5" s="7" t="str">
        <f>'RH Import'!A5</f>
        <v/>
      </c>
      <c r="B5" s="7" t="str">
        <f>'RH Import'!B5</f>
        <v/>
      </c>
      <c r="C5" s="7" t="str">
        <f>'RH Import'!C5</f>
        <v/>
      </c>
      <c r="D5" s="20" t="str">
        <f>'RH Import'!D5</f>
        <v/>
      </c>
      <c r="E5" s="7" t="str">
        <f>'RH Import'!E5</f>
        <v/>
      </c>
      <c r="F5" s="7" t="str">
        <f>'RH Import'!F5</f>
        <v/>
      </c>
      <c r="G5" s="7" t="str">
        <f>'RH Import'!G5</f>
        <v/>
      </c>
      <c r="H5" s="7" t="str">
        <f>'RH Import'!H5</f>
        <v/>
      </c>
      <c r="I5" s="7" t="str">
        <f>'RH Import'!I5</f>
        <v/>
      </c>
      <c r="J5" s="7" t="str">
        <f>'RH Import'!J5</f>
        <v/>
      </c>
      <c r="K5" s="7" t="str">
        <f>'RH Import'!K5</f>
        <v/>
      </c>
      <c r="L5" s="7" t="str">
        <f>'RH Import'!L5</f>
        <v/>
      </c>
      <c r="M5" s="7" t="str">
        <f>'RH Import'!M5</f>
        <v/>
      </c>
      <c r="N5" s="7" t="str">
        <f>'RH Import'!N5</f>
        <v/>
      </c>
      <c r="O5" s="7" t="str">
        <f>'RH Import'!O5</f>
        <v/>
      </c>
      <c r="P5" s="19" t="str">
        <f>'RH Import'!P5</f>
        <v/>
      </c>
      <c r="Q5" s="19" t="str">
        <f>'RH Import'!Q5</f>
        <v/>
      </c>
    </row>
    <row r="6" ht="15.75" customHeight="1">
      <c r="A6" s="7" t="str">
        <f>'RH Import'!A6</f>
        <v/>
      </c>
      <c r="B6" s="7" t="str">
        <f>'RH Import'!B6</f>
        <v/>
      </c>
      <c r="C6" s="7" t="str">
        <f>'RH Import'!C6</f>
        <v/>
      </c>
      <c r="D6" s="20" t="str">
        <f>'RH Import'!D6</f>
        <v/>
      </c>
      <c r="E6" s="19" t="str">
        <f>'RH Import'!E6</f>
        <v/>
      </c>
      <c r="F6" s="19" t="str">
        <f>'RH Import'!F6</f>
        <v/>
      </c>
      <c r="G6" s="19" t="str">
        <f>'RH Import'!G6</f>
        <v/>
      </c>
      <c r="H6" s="19" t="str">
        <f>'RH Import'!H6</f>
        <v/>
      </c>
      <c r="I6" s="19" t="str">
        <f>'RH Import'!I6</f>
        <v/>
      </c>
      <c r="J6" s="19" t="str">
        <f>'RH Import'!J6</f>
        <v/>
      </c>
      <c r="K6" s="19" t="str">
        <f>'RH Import'!K6</f>
        <v/>
      </c>
      <c r="L6" s="19" t="str">
        <f>'RH Import'!L6</f>
        <v/>
      </c>
      <c r="M6" s="19" t="str">
        <f>'RH Import'!M6</f>
        <v/>
      </c>
      <c r="N6" s="19" t="str">
        <f>'RH Import'!N6</f>
        <v/>
      </c>
      <c r="O6" s="19" t="str">
        <f>'RH Import'!O6</f>
        <v/>
      </c>
      <c r="P6" s="19" t="str">
        <f>'RH Import'!P6</f>
        <v/>
      </c>
      <c r="Q6" s="19" t="str">
        <f>'RH Import'!Q6</f>
        <v/>
      </c>
    </row>
    <row r="7" ht="15.75" customHeight="1">
      <c r="A7" s="7" t="str">
        <f>'RH Import'!A7</f>
        <v/>
      </c>
      <c r="B7" s="7" t="str">
        <f>'RH Import'!B7</f>
        <v/>
      </c>
      <c r="C7" s="7" t="str">
        <f>'RH Import'!C7</f>
        <v/>
      </c>
      <c r="D7" s="20" t="str">
        <f>'RH Import'!D7</f>
        <v/>
      </c>
      <c r="E7" s="19" t="str">
        <f>'RH Import'!E7</f>
        <v/>
      </c>
      <c r="F7" s="19" t="str">
        <f>'RH Import'!F7</f>
        <v/>
      </c>
      <c r="G7" s="19" t="str">
        <f>'RH Import'!G7</f>
        <v/>
      </c>
      <c r="H7" s="19" t="str">
        <f>'RH Import'!H7</f>
        <v/>
      </c>
      <c r="I7" s="19" t="str">
        <f>'RH Import'!I7</f>
        <v/>
      </c>
      <c r="J7" s="19" t="str">
        <f>'RH Import'!J7</f>
        <v/>
      </c>
      <c r="K7" s="19" t="str">
        <f>'RH Import'!K7</f>
        <v/>
      </c>
      <c r="L7" s="19" t="str">
        <f>'RH Import'!L7</f>
        <v/>
      </c>
      <c r="M7" s="19" t="str">
        <f>'RH Import'!M7</f>
        <v/>
      </c>
      <c r="N7" s="19" t="str">
        <f>'RH Import'!N7</f>
        <v/>
      </c>
      <c r="O7" s="19" t="str">
        <f>'RH Import'!O7</f>
        <v/>
      </c>
      <c r="P7" s="19" t="str">
        <f>'RH Import'!P7</f>
        <v/>
      </c>
      <c r="Q7" s="19" t="str">
        <f>'RH Import'!Q7</f>
        <v/>
      </c>
    </row>
    <row r="8" ht="15.75" customHeight="1">
      <c r="A8" s="7" t="str">
        <f>'RH Import'!A8</f>
        <v/>
      </c>
      <c r="B8" s="7" t="str">
        <f>'RH Import'!B8</f>
        <v/>
      </c>
      <c r="C8" s="7" t="str">
        <f>'RH Import'!C8</f>
        <v/>
      </c>
      <c r="D8" s="20" t="str">
        <f>'RH Import'!D8</f>
        <v/>
      </c>
      <c r="E8" s="7" t="str">
        <f>'RH Import'!E8</f>
        <v/>
      </c>
      <c r="F8" s="7" t="str">
        <f>'RH Import'!F8</f>
        <v/>
      </c>
      <c r="G8" s="19" t="str">
        <f>'RH Import'!G8</f>
        <v/>
      </c>
      <c r="H8" s="7" t="str">
        <f>'RH Import'!H8</f>
        <v/>
      </c>
      <c r="I8" s="7" t="str">
        <f>'RH Import'!I8</f>
        <v/>
      </c>
      <c r="J8" s="7" t="str">
        <f>'RH Import'!J8</f>
        <v/>
      </c>
      <c r="K8" s="7" t="str">
        <f>'RH Import'!K8</f>
        <v/>
      </c>
      <c r="L8" s="7" t="str">
        <f>'RH Import'!L8</f>
        <v/>
      </c>
      <c r="M8" s="7" t="str">
        <f>'RH Import'!M8</f>
        <v/>
      </c>
      <c r="N8" s="7" t="str">
        <f>'RH Import'!N8</f>
        <v/>
      </c>
      <c r="O8" s="7" t="str">
        <f>'RH Import'!O8</f>
        <v/>
      </c>
      <c r="P8" s="7" t="str">
        <f>'RH Import'!P8</f>
        <v/>
      </c>
      <c r="Q8" s="19" t="str">
        <f>'RH Import'!Q8</f>
        <v/>
      </c>
    </row>
    <row r="9" ht="15.75" customHeight="1">
      <c r="A9" s="7" t="str">
        <f>'RH Import'!A9</f>
        <v/>
      </c>
      <c r="B9" s="7" t="str">
        <f>'RH Import'!B9</f>
        <v/>
      </c>
      <c r="C9" s="7" t="str">
        <f>'RH Import'!C9</f>
        <v/>
      </c>
      <c r="D9" s="20" t="str">
        <f>'RH Import'!D9</f>
        <v/>
      </c>
      <c r="E9" s="19" t="str">
        <f>'RH Import'!E9</f>
        <v/>
      </c>
      <c r="F9" s="7" t="str">
        <f>'RH Import'!F9</f>
        <v/>
      </c>
      <c r="G9" s="19" t="str">
        <f>'RH Import'!G9</f>
        <v/>
      </c>
      <c r="H9" s="7" t="str">
        <f>'RH Import'!H9</f>
        <v/>
      </c>
      <c r="I9" s="19" t="str">
        <f>'RH Import'!I9</f>
        <v/>
      </c>
      <c r="J9" s="7" t="str">
        <f>'RH Import'!J9</f>
        <v/>
      </c>
      <c r="K9" s="19" t="str">
        <f>'RH Import'!K9</f>
        <v/>
      </c>
      <c r="L9" s="7" t="str">
        <f>'RH Import'!L9</f>
        <v/>
      </c>
      <c r="M9" s="19" t="str">
        <f>'RH Import'!M9</f>
        <v/>
      </c>
      <c r="N9" s="7" t="str">
        <f>'RH Import'!N9</f>
        <v/>
      </c>
      <c r="O9" s="19" t="str">
        <f>'RH Import'!O9</f>
        <v/>
      </c>
      <c r="P9" s="7" t="str">
        <f>'RH Import'!P9</f>
        <v/>
      </c>
      <c r="Q9" s="19" t="str">
        <f>'RH Import'!Q9</f>
        <v/>
      </c>
    </row>
    <row r="10" ht="15.75" customHeight="1">
      <c r="A10" s="7" t="str">
        <f>'RH Import'!A10</f>
        <v/>
      </c>
      <c r="B10" s="7" t="str">
        <f>'RH Import'!B10</f>
        <v/>
      </c>
      <c r="C10" s="7" t="str">
        <f>'RH Import'!C10</f>
        <v/>
      </c>
      <c r="D10" s="20" t="str">
        <f>'RH Import'!D10</f>
        <v/>
      </c>
      <c r="E10" s="19" t="str">
        <f>'RH Import'!E10</f>
        <v/>
      </c>
      <c r="F10" s="19" t="str">
        <f>'RH Import'!F10</f>
        <v/>
      </c>
      <c r="G10" s="19" t="str">
        <f>'RH Import'!G10</f>
        <v/>
      </c>
      <c r="H10" s="19" t="str">
        <f>'RH Import'!H10</f>
        <v/>
      </c>
      <c r="I10" s="19" t="str">
        <f>'RH Import'!I10</f>
        <v/>
      </c>
      <c r="J10" s="19" t="str">
        <f>'RH Import'!J10</f>
        <v/>
      </c>
      <c r="K10" s="19" t="str">
        <f>'RH Import'!K10</f>
        <v/>
      </c>
      <c r="L10" s="19" t="str">
        <f>'RH Import'!L10</f>
        <v/>
      </c>
      <c r="M10" s="19" t="str">
        <f>'RH Import'!M10</f>
        <v/>
      </c>
      <c r="N10" s="19" t="str">
        <f>'RH Import'!N10</f>
        <v/>
      </c>
      <c r="O10" s="19" t="str">
        <f>'RH Import'!O10</f>
        <v/>
      </c>
      <c r="P10" s="19" t="str">
        <f>'RH Import'!P10</f>
        <v/>
      </c>
      <c r="Q10" s="19" t="str">
        <f>'RH Import'!Q10</f>
        <v/>
      </c>
    </row>
    <row r="11" ht="15.75" customHeight="1">
      <c r="A11" s="7" t="str">
        <f>'RH Import'!A11</f>
        <v/>
      </c>
      <c r="B11" s="7" t="str">
        <f>'RH Import'!B11</f>
        <v/>
      </c>
      <c r="C11" s="7" t="str">
        <f>'RH Import'!C11</f>
        <v/>
      </c>
      <c r="D11" s="20" t="str">
        <f>'RH Import'!D11</f>
        <v/>
      </c>
      <c r="E11" s="19" t="str">
        <f>'RH Import'!E11</f>
        <v/>
      </c>
      <c r="F11" s="19" t="str">
        <f>'RH Import'!F11</f>
        <v/>
      </c>
      <c r="G11" s="19" t="str">
        <f>'RH Import'!G11</f>
        <v/>
      </c>
      <c r="H11" s="19" t="str">
        <f>'RH Import'!H11</f>
        <v/>
      </c>
      <c r="I11" s="19" t="str">
        <f>'RH Import'!I11</f>
        <v/>
      </c>
      <c r="J11" s="19" t="str">
        <f>'RH Import'!J11</f>
        <v/>
      </c>
      <c r="K11" s="19" t="str">
        <f>'RH Import'!K11</f>
        <v/>
      </c>
      <c r="L11" s="19" t="str">
        <f>'RH Import'!L11</f>
        <v/>
      </c>
      <c r="M11" s="19" t="str">
        <f>'RH Import'!M11</f>
        <v/>
      </c>
      <c r="N11" s="19" t="str">
        <f>'RH Import'!N11</f>
        <v/>
      </c>
      <c r="O11" s="19" t="str">
        <f>'RH Import'!O11</f>
        <v/>
      </c>
      <c r="P11" s="19" t="str">
        <f>'RH Import'!P11</f>
        <v/>
      </c>
      <c r="Q11" s="19" t="str">
        <f>'RH Import'!Q11</f>
        <v/>
      </c>
    </row>
    <row r="12" ht="15.75" customHeight="1">
      <c r="A12" s="7" t="str">
        <f>'RH Import'!A12</f>
        <v/>
      </c>
      <c r="B12" s="7" t="str">
        <f>'RH Import'!B12</f>
        <v/>
      </c>
      <c r="C12" s="7" t="str">
        <f>'RH Import'!C12</f>
        <v/>
      </c>
      <c r="D12" s="20" t="str">
        <f>'RH Import'!D12</f>
        <v/>
      </c>
      <c r="E12" s="7" t="str">
        <f>'RH Import'!E12</f>
        <v/>
      </c>
      <c r="F12" s="19" t="str">
        <f>'RH Import'!F12</f>
        <v/>
      </c>
      <c r="G12" s="7" t="str">
        <f>'RH Import'!G12</f>
        <v/>
      </c>
      <c r="H12" s="7" t="str">
        <f>'RH Import'!H12</f>
        <v/>
      </c>
      <c r="I12" s="7" t="str">
        <f>'RH Import'!I12</f>
        <v/>
      </c>
      <c r="J12" s="19" t="str">
        <f>'RH Import'!J12</f>
        <v/>
      </c>
      <c r="K12" s="7" t="str">
        <f>'RH Import'!K12</f>
        <v/>
      </c>
      <c r="L12" s="7" t="str">
        <f>'RH Import'!L12</f>
        <v/>
      </c>
      <c r="M12" s="7" t="str">
        <f>'RH Import'!M12</f>
        <v/>
      </c>
      <c r="N12" s="7" t="str">
        <f>'RH Import'!N12</f>
        <v/>
      </c>
      <c r="O12" s="7" t="str">
        <f>'RH Import'!O12</f>
        <v/>
      </c>
      <c r="P12" s="7" t="str">
        <f>'RH Import'!P12</f>
        <v/>
      </c>
      <c r="Q12" s="19" t="str">
        <f>'RH Import'!Q12</f>
        <v/>
      </c>
    </row>
    <row r="13" ht="15.75" customHeight="1">
      <c r="A13" s="7" t="str">
        <f>'RH Import'!A13</f>
        <v/>
      </c>
      <c r="B13" s="7" t="str">
        <f>'RH Import'!B13</f>
        <v/>
      </c>
      <c r="C13" s="7" t="str">
        <f>'RH Import'!C13</f>
        <v/>
      </c>
      <c r="D13" s="20" t="str">
        <f>'RH Import'!D13</f>
        <v/>
      </c>
      <c r="E13" s="7" t="str">
        <f>'RH Import'!E13</f>
        <v/>
      </c>
      <c r="F13" s="7" t="str">
        <f>'RH Import'!F13</f>
        <v/>
      </c>
      <c r="G13" s="7" t="str">
        <f>'RH Import'!G13</f>
        <v/>
      </c>
      <c r="H13" s="7" t="str">
        <f>'RH Import'!H13</f>
        <v/>
      </c>
      <c r="I13" s="7" t="str">
        <f>'RH Import'!I13</f>
        <v/>
      </c>
      <c r="J13" s="7" t="str">
        <f>'RH Import'!J13</f>
        <v/>
      </c>
      <c r="K13" s="7" t="str">
        <f>'RH Import'!K13</f>
        <v/>
      </c>
      <c r="L13" s="7" t="str">
        <f>'RH Import'!L13</f>
        <v/>
      </c>
      <c r="M13" s="7" t="str">
        <f>'RH Import'!M13</f>
        <v/>
      </c>
      <c r="N13" s="19" t="str">
        <f>'RH Import'!N13</f>
        <v/>
      </c>
      <c r="O13" s="7" t="str">
        <f>'RH Import'!O13</f>
        <v/>
      </c>
      <c r="P13" s="7" t="str">
        <f>'RH Import'!P13</f>
        <v/>
      </c>
      <c r="Q13" s="19" t="str">
        <f>'RH Import'!Q13</f>
        <v/>
      </c>
    </row>
    <row r="14" ht="15.75" customHeight="1">
      <c r="A14" s="7" t="str">
        <f>'RH Import'!A14</f>
        <v/>
      </c>
      <c r="B14" s="7" t="str">
        <f>'RH Import'!B14</f>
        <v/>
      </c>
      <c r="C14" s="7" t="str">
        <f>'RH Import'!C14</f>
        <v/>
      </c>
      <c r="D14" s="20" t="str">
        <f>'RH Import'!D14</f>
        <v/>
      </c>
      <c r="E14" s="7" t="str">
        <f>'RH Import'!E14</f>
        <v/>
      </c>
      <c r="F14" s="7" t="str">
        <f>'RH Import'!F14</f>
        <v/>
      </c>
      <c r="G14" s="7" t="str">
        <f>'RH Import'!G14</f>
        <v/>
      </c>
      <c r="H14" s="7" t="str">
        <f>'RH Import'!H14</f>
        <v/>
      </c>
      <c r="I14" s="7" t="str">
        <f>'RH Import'!I14</f>
        <v/>
      </c>
      <c r="J14" s="7" t="str">
        <f>'RH Import'!J14</f>
        <v/>
      </c>
      <c r="K14" s="7" t="str">
        <f>'RH Import'!K14</f>
        <v/>
      </c>
      <c r="L14" s="7" t="str">
        <f>'RH Import'!L14</f>
        <v/>
      </c>
      <c r="M14" s="7" t="str">
        <f>'RH Import'!M14</f>
        <v/>
      </c>
      <c r="N14" s="19" t="str">
        <f>'RH Import'!N14</f>
        <v/>
      </c>
      <c r="O14" s="7" t="str">
        <f>'RH Import'!O14</f>
        <v/>
      </c>
      <c r="P14" s="7" t="str">
        <f>'RH Import'!P14</f>
        <v/>
      </c>
      <c r="Q14" s="19" t="str">
        <f>'RH Import'!Q14</f>
        <v/>
      </c>
    </row>
    <row r="15" ht="15.75" customHeight="1">
      <c r="A15" s="7" t="str">
        <f>'RH Import'!A15</f>
        <v/>
      </c>
      <c r="B15" s="7" t="str">
        <f>'RH Import'!B15</f>
        <v/>
      </c>
      <c r="C15" s="7" t="str">
        <f>'RH Import'!C15</f>
        <v/>
      </c>
      <c r="D15" s="20" t="str">
        <f>'RH Import'!D15</f>
        <v/>
      </c>
      <c r="E15" s="7" t="str">
        <f>'RH Import'!E15</f>
        <v/>
      </c>
      <c r="F15" s="7" t="str">
        <f>'RH Import'!F15</f>
        <v/>
      </c>
      <c r="G15" s="7" t="str">
        <f>'RH Import'!G15</f>
        <v/>
      </c>
      <c r="H15" s="7" t="str">
        <f>'RH Import'!H15</f>
        <v/>
      </c>
      <c r="I15" s="7" t="str">
        <f>'RH Import'!I15</f>
        <v/>
      </c>
      <c r="J15" s="7" t="str">
        <f>'RH Import'!J15</f>
        <v/>
      </c>
      <c r="K15" s="7" t="str">
        <f>'RH Import'!K15</f>
        <v/>
      </c>
      <c r="L15" s="7" t="str">
        <f>'RH Import'!L15</f>
        <v/>
      </c>
      <c r="M15" s="7" t="str">
        <f>'RH Import'!M15</f>
        <v/>
      </c>
      <c r="N15" s="19" t="str">
        <f>'RH Import'!N15</f>
        <v/>
      </c>
      <c r="O15" s="7" t="str">
        <f>'RH Import'!O15</f>
        <v/>
      </c>
      <c r="P15" s="7" t="str">
        <f>'RH Import'!P15</f>
        <v/>
      </c>
      <c r="Q15" s="7" t="str">
        <f>'RH Import'!Q15</f>
        <v/>
      </c>
    </row>
    <row r="16" ht="15.75" customHeight="1">
      <c r="A16" s="7" t="str">
        <f>'RH Import'!A16</f>
        <v/>
      </c>
      <c r="B16" s="7" t="str">
        <f>'RH Import'!B16</f>
        <v/>
      </c>
      <c r="C16" s="7" t="str">
        <f>'RH Import'!C16</f>
        <v/>
      </c>
      <c r="D16" s="20" t="str">
        <f>'RH Import'!D16</f>
        <v/>
      </c>
      <c r="E16" s="7" t="str">
        <f>'RH Import'!E16</f>
        <v/>
      </c>
      <c r="F16" s="7" t="str">
        <f>'RH Import'!F16</f>
        <v/>
      </c>
      <c r="G16" s="7" t="str">
        <f>'RH Import'!G16</f>
        <v/>
      </c>
      <c r="H16" s="7" t="str">
        <f>'RH Import'!H16</f>
        <v/>
      </c>
      <c r="I16" s="7" t="str">
        <f>'RH Import'!I16</f>
        <v/>
      </c>
      <c r="J16" s="7" t="str">
        <f>'RH Import'!J16</f>
        <v/>
      </c>
      <c r="K16" s="7" t="str">
        <f>'RH Import'!K16</f>
        <v/>
      </c>
      <c r="L16" s="7" t="str">
        <f>'RH Import'!L16</f>
        <v/>
      </c>
      <c r="M16" s="7" t="str">
        <f>'RH Import'!M16</f>
        <v/>
      </c>
      <c r="N16" s="19" t="str">
        <f>'RH Import'!N16</f>
        <v/>
      </c>
      <c r="O16" s="7" t="str">
        <f>'RH Import'!O16</f>
        <v/>
      </c>
      <c r="P16" s="7" t="str">
        <f>'RH Import'!P16</f>
        <v/>
      </c>
      <c r="Q16" s="7" t="str">
        <f>'RH Import'!Q16</f>
        <v/>
      </c>
    </row>
    <row r="17" ht="15.75" customHeight="1">
      <c r="A17" s="7" t="str">
        <f>'RH Import'!A17</f>
        <v/>
      </c>
      <c r="B17" s="7" t="str">
        <f>'RH Import'!B17</f>
        <v/>
      </c>
      <c r="C17" s="7" t="str">
        <f>'RH Import'!C17</f>
        <v/>
      </c>
      <c r="D17" s="20" t="str">
        <f>'RH Import'!D17</f>
        <v/>
      </c>
      <c r="E17" s="7" t="str">
        <f>'RH Import'!E17</f>
        <v/>
      </c>
      <c r="F17" s="7" t="str">
        <f>'RH Import'!F17</f>
        <v/>
      </c>
      <c r="G17" s="7" t="str">
        <f>'RH Import'!G17</f>
        <v/>
      </c>
      <c r="H17" s="19" t="str">
        <f>'RH Import'!H17</f>
        <v/>
      </c>
      <c r="I17" s="7" t="str">
        <f>'RH Import'!I17</f>
        <v/>
      </c>
      <c r="J17" s="7" t="str">
        <f>'RH Import'!J17</f>
        <v/>
      </c>
      <c r="K17" s="7" t="str">
        <f>'RH Import'!K17</f>
        <v/>
      </c>
      <c r="L17" s="7" t="str">
        <f>'RH Import'!L17</f>
        <v/>
      </c>
      <c r="M17" s="7" t="str">
        <f>'RH Import'!M17</f>
        <v/>
      </c>
      <c r="N17" s="7" t="str">
        <f>'RH Import'!N17</f>
        <v/>
      </c>
      <c r="O17" s="7" t="str">
        <f>'RH Import'!O17</f>
        <v/>
      </c>
      <c r="P17" s="7" t="str">
        <f>'RH Import'!P17</f>
        <v/>
      </c>
      <c r="Q17" s="19" t="str">
        <f>'RH Import'!Q17</f>
        <v/>
      </c>
    </row>
    <row r="18" ht="15.75" customHeight="1">
      <c r="A18" s="7" t="str">
        <f>'RH Import'!A18</f>
        <v/>
      </c>
      <c r="B18" s="7" t="str">
        <f>'RH Import'!B18</f>
        <v/>
      </c>
      <c r="C18" s="7" t="str">
        <f>'RH Import'!C18</f>
        <v/>
      </c>
      <c r="D18" s="20" t="str">
        <f>'RH Import'!D18</f>
        <v/>
      </c>
      <c r="E18" s="19" t="str">
        <f>'RH Import'!E18</f>
        <v/>
      </c>
      <c r="F18" s="19" t="str">
        <f>'RH Import'!F18</f>
        <v/>
      </c>
      <c r="G18" s="19" t="str">
        <f>'RH Import'!G18</f>
        <v/>
      </c>
      <c r="H18" s="19" t="str">
        <f>'RH Import'!H18</f>
        <v/>
      </c>
      <c r="I18" s="19" t="str">
        <f>'RH Import'!I18</f>
        <v/>
      </c>
      <c r="J18" s="19" t="str">
        <f>'RH Import'!J18</f>
        <v/>
      </c>
      <c r="K18" s="19" t="str">
        <f>'RH Import'!K18</f>
        <v/>
      </c>
      <c r="L18" s="19" t="str">
        <f>'RH Import'!L18</f>
        <v/>
      </c>
      <c r="M18" s="19" t="str">
        <f>'RH Import'!M18</f>
        <v/>
      </c>
      <c r="N18" s="19" t="str">
        <f>'RH Import'!N18</f>
        <v/>
      </c>
      <c r="O18" s="19" t="str">
        <f>'RH Import'!O18</f>
        <v/>
      </c>
      <c r="P18" s="19" t="str">
        <f>'RH Import'!P18</f>
        <v/>
      </c>
      <c r="Q18" s="19" t="str">
        <f>'RH Import'!Q18</f>
        <v/>
      </c>
    </row>
    <row r="19" ht="15.75" customHeight="1">
      <c r="A19" s="7" t="str">
        <f>'RH Import'!A19</f>
        <v/>
      </c>
      <c r="B19" s="7" t="str">
        <f>'RH Import'!B19</f>
        <v/>
      </c>
      <c r="C19" s="7" t="str">
        <f>'RH Import'!C19</f>
        <v/>
      </c>
      <c r="D19" s="20" t="str">
        <f>'RH Import'!D19</f>
        <v/>
      </c>
      <c r="E19" s="19" t="str">
        <f>'RH Import'!E19</f>
        <v/>
      </c>
      <c r="F19" s="19" t="str">
        <f>'RH Import'!F19</f>
        <v/>
      </c>
      <c r="G19" s="19" t="str">
        <f>'RH Import'!G19</f>
        <v/>
      </c>
      <c r="H19" s="7" t="str">
        <f>'RH Import'!H19</f>
        <v/>
      </c>
      <c r="I19" s="19" t="str">
        <f>'RH Import'!I19</f>
        <v/>
      </c>
      <c r="J19" s="7" t="str">
        <f>'RH Import'!J19</f>
        <v/>
      </c>
      <c r="K19" s="7" t="str">
        <f>'RH Import'!K19</f>
        <v/>
      </c>
      <c r="L19" s="7" t="str">
        <f>'RH Import'!L19</f>
        <v/>
      </c>
      <c r="M19" s="19" t="str">
        <f>'RH Import'!M19</f>
        <v/>
      </c>
      <c r="N19" s="7" t="str">
        <f>'RH Import'!N19</f>
        <v/>
      </c>
      <c r="O19" s="19" t="str">
        <f>'RH Import'!O19</f>
        <v/>
      </c>
      <c r="P19" s="19" t="str">
        <f>'RH Import'!P19</f>
        <v/>
      </c>
      <c r="Q19" s="19" t="str">
        <f>'RH Import'!Q19</f>
        <v/>
      </c>
    </row>
    <row r="20" ht="15.75" customHeight="1">
      <c r="A20" s="7" t="str">
        <f>'RH Import'!A20</f>
        <v/>
      </c>
      <c r="B20" s="7" t="str">
        <f>'RH Import'!B20</f>
        <v/>
      </c>
      <c r="C20" s="7" t="str">
        <f>'RH Import'!C20</f>
        <v/>
      </c>
      <c r="D20" s="20" t="str">
        <f>'RH Import'!D20</f>
        <v/>
      </c>
      <c r="E20" s="19" t="str">
        <f>'RH Import'!E20</f>
        <v/>
      </c>
      <c r="F20" s="19" t="str">
        <f>'RH Import'!F20</f>
        <v/>
      </c>
      <c r="G20" s="19" t="str">
        <f>'RH Import'!G20</f>
        <v/>
      </c>
      <c r="H20" s="19" t="str">
        <f>'RH Import'!H20</f>
        <v/>
      </c>
      <c r="I20" s="19" t="str">
        <f>'RH Import'!I20</f>
        <v/>
      </c>
      <c r="J20" s="19" t="str">
        <f>'RH Import'!J20</f>
        <v/>
      </c>
      <c r="K20" s="19" t="str">
        <f>'RH Import'!K20</f>
        <v/>
      </c>
      <c r="L20" s="19" t="str">
        <f>'RH Import'!L20</f>
        <v/>
      </c>
      <c r="M20" s="19" t="str">
        <f>'RH Import'!M20</f>
        <v/>
      </c>
      <c r="N20" s="19" t="str">
        <f>'RH Import'!N20</f>
        <v/>
      </c>
      <c r="O20" s="19" t="str">
        <f>'RH Import'!O20</f>
        <v/>
      </c>
      <c r="P20" s="19" t="str">
        <f>'RH Import'!P20</f>
        <v/>
      </c>
      <c r="Q20" s="19" t="str">
        <f>'RH Import'!Q20</f>
        <v/>
      </c>
    </row>
    <row r="21" ht="15.75" customHeight="1">
      <c r="A21" s="7" t="str">
        <f>'RH Import'!A21</f>
        <v/>
      </c>
      <c r="B21" s="7" t="str">
        <f>'RH Import'!B21</f>
        <v/>
      </c>
      <c r="C21" s="7" t="str">
        <f>'RH Import'!C21</f>
        <v/>
      </c>
      <c r="D21" s="20" t="str">
        <f>'RH Import'!D21</f>
        <v/>
      </c>
      <c r="E21" s="19" t="str">
        <f>'RH Import'!E21</f>
        <v/>
      </c>
      <c r="F21" s="19" t="str">
        <f>'RH Import'!F21</f>
        <v/>
      </c>
      <c r="G21" s="19" t="str">
        <f>'RH Import'!G21</f>
        <v/>
      </c>
      <c r="H21" s="19" t="str">
        <f>'RH Import'!H21</f>
        <v/>
      </c>
      <c r="I21" s="19" t="str">
        <f>'RH Import'!I21</f>
        <v/>
      </c>
      <c r="J21" s="19" t="str">
        <f>'RH Import'!J21</f>
        <v/>
      </c>
      <c r="K21" s="19" t="str">
        <f>'RH Import'!K21</f>
        <v/>
      </c>
      <c r="L21" s="19" t="str">
        <f>'RH Import'!L21</f>
        <v/>
      </c>
      <c r="M21" s="19" t="str">
        <f>'RH Import'!M21</f>
        <v/>
      </c>
      <c r="N21" s="19" t="str">
        <f>'RH Import'!N21</f>
        <v/>
      </c>
      <c r="O21" s="19" t="str">
        <f>'RH Import'!O21</f>
        <v/>
      </c>
      <c r="P21" s="19" t="str">
        <f>'RH Import'!P21</f>
        <v/>
      </c>
      <c r="Q21" s="19" t="str">
        <f>'RH Import'!Q21</f>
        <v/>
      </c>
    </row>
    <row r="22" ht="15.75" customHeight="1">
      <c r="A22" s="7" t="str">
        <f>'RH Import'!A22</f>
        <v/>
      </c>
      <c r="B22" s="7" t="str">
        <f>'RH Import'!B22</f>
        <v/>
      </c>
      <c r="C22" s="7" t="str">
        <f>'RH Import'!C22</f>
        <v/>
      </c>
      <c r="D22" s="20" t="str">
        <f>'RH Import'!D22</f>
        <v/>
      </c>
      <c r="E22" s="19" t="str">
        <f>'RH Import'!E22</f>
        <v/>
      </c>
      <c r="F22" s="19" t="str">
        <f>'RH Import'!F22</f>
        <v/>
      </c>
      <c r="G22" s="19" t="str">
        <f>'RH Import'!G22</f>
        <v/>
      </c>
      <c r="H22" s="19" t="str">
        <f>'RH Import'!H22</f>
        <v/>
      </c>
      <c r="I22" s="19" t="str">
        <f>'RH Import'!I22</f>
        <v/>
      </c>
      <c r="J22" s="19" t="str">
        <f>'RH Import'!J22</f>
        <v/>
      </c>
      <c r="K22" s="19" t="str">
        <f>'RH Import'!K22</f>
        <v/>
      </c>
      <c r="L22" s="19" t="str">
        <f>'RH Import'!L22</f>
        <v/>
      </c>
      <c r="M22" s="19" t="str">
        <f>'RH Import'!M22</f>
        <v/>
      </c>
      <c r="N22" s="19" t="str">
        <f>'RH Import'!N22</f>
        <v/>
      </c>
      <c r="O22" s="19" t="str">
        <f>'RH Import'!O22</f>
        <v/>
      </c>
      <c r="P22" s="19" t="str">
        <f>'RH Import'!P22</f>
        <v/>
      </c>
      <c r="Q22" s="19" t="str">
        <f>'RH Import'!Q22</f>
        <v/>
      </c>
    </row>
    <row r="23" ht="15.75" customHeight="1">
      <c r="A23" s="7" t="str">
        <f>'RH Import'!A23</f>
        <v/>
      </c>
      <c r="B23" s="7" t="str">
        <f>'RH Import'!B23</f>
        <v/>
      </c>
      <c r="C23" s="7" t="str">
        <f>'RH Import'!C23</f>
        <v/>
      </c>
      <c r="D23" s="20" t="str">
        <f>'RH Import'!D23</f>
        <v/>
      </c>
      <c r="E23" s="7" t="str">
        <f>'RH Import'!E23</f>
        <v/>
      </c>
      <c r="F23" s="7" t="str">
        <f>'RH Import'!F23</f>
        <v/>
      </c>
      <c r="G23" s="7" t="str">
        <f>'RH Import'!G23</f>
        <v/>
      </c>
      <c r="H23" s="7" t="str">
        <f>'RH Import'!H23</f>
        <v/>
      </c>
      <c r="I23" s="7" t="str">
        <f>'RH Import'!I23</f>
        <v/>
      </c>
      <c r="J23" s="7" t="str">
        <f>'RH Import'!J23</f>
        <v/>
      </c>
      <c r="K23" s="7" t="str">
        <f>'RH Import'!K23</f>
        <v/>
      </c>
      <c r="L23" s="7" t="str">
        <f>'RH Import'!L23</f>
        <v/>
      </c>
      <c r="M23" s="7" t="str">
        <f>'RH Import'!M23</f>
        <v/>
      </c>
      <c r="N23" s="7" t="str">
        <f>'RH Import'!N23</f>
        <v/>
      </c>
      <c r="O23" s="7" t="str">
        <f>'RH Import'!O23</f>
        <v/>
      </c>
      <c r="P23" s="19" t="str">
        <f>'RH Import'!P23</f>
        <v/>
      </c>
      <c r="Q23" s="7" t="str">
        <f>'RH Import'!Q23</f>
        <v/>
      </c>
    </row>
    <row r="24" ht="15.75" customHeight="1">
      <c r="A24" s="7" t="str">
        <f>'RH Import'!A24</f>
        <v/>
      </c>
      <c r="B24" s="7" t="str">
        <f>'RH Import'!B24</f>
        <v/>
      </c>
      <c r="C24" s="7" t="str">
        <f>'RH Import'!C24</f>
        <v/>
      </c>
      <c r="D24" s="20" t="str">
        <f>'RH Import'!D24</f>
        <v/>
      </c>
      <c r="E24" s="19" t="str">
        <f>'RH Import'!E24</f>
        <v/>
      </c>
      <c r="F24" s="19" t="str">
        <f>'RH Import'!F24</f>
        <v/>
      </c>
      <c r="G24" s="19" t="str">
        <f>'RH Import'!G24</f>
        <v/>
      </c>
      <c r="H24" s="19" t="str">
        <f>'RH Import'!H24</f>
        <v/>
      </c>
      <c r="I24" s="19" t="str">
        <f>'RH Import'!I24</f>
        <v/>
      </c>
      <c r="J24" s="19" t="str">
        <f>'RH Import'!J24</f>
        <v/>
      </c>
      <c r="K24" s="19" t="str">
        <f>'RH Import'!K24</f>
        <v/>
      </c>
      <c r="L24" s="19" t="str">
        <f>'RH Import'!L24</f>
        <v/>
      </c>
      <c r="M24" s="19" t="str">
        <f>'RH Import'!M24</f>
        <v/>
      </c>
      <c r="N24" s="19" t="str">
        <f>'RH Import'!N24</f>
        <v/>
      </c>
      <c r="O24" s="19" t="str">
        <f>'RH Import'!O24</f>
        <v/>
      </c>
      <c r="P24" s="19" t="str">
        <f>'RH Import'!P24</f>
        <v/>
      </c>
      <c r="Q24" s="19" t="str">
        <f>'RH Import'!Q24</f>
        <v/>
      </c>
    </row>
    <row r="25" ht="15.75" customHeight="1">
      <c r="A25" s="7" t="str">
        <f>'RH Import'!A25</f>
        <v/>
      </c>
      <c r="B25" s="7" t="str">
        <f>'RH Import'!B25</f>
        <v/>
      </c>
      <c r="C25" s="7" t="str">
        <f>'RH Import'!C25</f>
        <v/>
      </c>
      <c r="D25" s="20" t="str">
        <f>'RH Import'!D25</f>
        <v/>
      </c>
      <c r="E25" s="19" t="str">
        <f>'RH Import'!E25</f>
        <v/>
      </c>
      <c r="F25" s="19" t="str">
        <f>'RH Import'!F25</f>
        <v/>
      </c>
      <c r="G25" s="19" t="str">
        <f>'RH Import'!G25</f>
        <v/>
      </c>
      <c r="H25" s="19" t="str">
        <f>'RH Import'!H25</f>
        <v/>
      </c>
      <c r="I25" s="19" t="str">
        <f>'RH Import'!I25</f>
        <v/>
      </c>
      <c r="J25" s="19" t="str">
        <f>'RH Import'!J25</f>
        <v/>
      </c>
      <c r="K25" s="19" t="str">
        <f>'RH Import'!K25</f>
        <v/>
      </c>
      <c r="L25" s="19" t="str">
        <f>'RH Import'!L25</f>
        <v/>
      </c>
      <c r="M25" s="19" t="str">
        <f>'RH Import'!M25</f>
        <v/>
      </c>
      <c r="N25" s="19" t="str">
        <f>'RH Import'!N25</f>
        <v/>
      </c>
      <c r="O25" s="19" t="str">
        <f>'RH Import'!O25</f>
        <v/>
      </c>
      <c r="P25" s="19" t="str">
        <f>'RH Import'!P25</f>
        <v/>
      </c>
      <c r="Q25" s="19" t="str">
        <f>'RH Import'!Q25</f>
        <v/>
      </c>
    </row>
    <row r="26" ht="15.75" customHeight="1">
      <c r="A26" s="7" t="str">
        <f>'RH Import'!A26</f>
        <v/>
      </c>
      <c r="B26" s="7" t="str">
        <f>'RH Import'!B26</f>
        <v/>
      </c>
      <c r="C26" s="7" t="str">
        <f>'RH Import'!C26</f>
        <v/>
      </c>
      <c r="D26" s="20" t="str">
        <f>'RH Import'!D26</f>
        <v/>
      </c>
      <c r="E26" s="19" t="str">
        <f>'RH Import'!E26</f>
        <v/>
      </c>
      <c r="F26" s="19" t="str">
        <f>'RH Import'!F26</f>
        <v/>
      </c>
      <c r="G26" s="19" t="str">
        <f>'RH Import'!G26</f>
        <v/>
      </c>
      <c r="H26" s="19" t="str">
        <f>'RH Import'!H26</f>
        <v/>
      </c>
      <c r="I26" s="19" t="str">
        <f>'RH Import'!I26</f>
        <v/>
      </c>
      <c r="J26" s="19" t="str">
        <f>'RH Import'!J26</f>
        <v/>
      </c>
      <c r="K26" s="19" t="str">
        <f>'RH Import'!K26</f>
        <v/>
      </c>
      <c r="L26" s="19" t="str">
        <f>'RH Import'!L26</f>
        <v/>
      </c>
      <c r="M26" s="19" t="str">
        <f>'RH Import'!M26</f>
        <v/>
      </c>
      <c r="N26" s="19" t="str">
        <f>'RH Import'!N26</f>
        <v/>
      </c>
      <c r="O26" s="19" t="str">
        <f>'RH Import'!O26</f>
        <v/>
      </c>
      <c r="P26" s="19" t="str">
        <f>'RH Import'!P26</f>
        <v/>
      </c>
      <c r="Q26" s="19" t="str">
        <f>'RH Import'!Q26</f>
        <v/>
      </c>
    </row>
    <row r="27" ht="15.75" customHeight="1">
      <c r="A27" s="7" t="str">
        <f>'RH Import'!A27</f>
        <v/>
      </c>
      <c r="B27" s="7" t="str">
        <f>'RH Import'!B27</f>
        <v/>
      </c>
      <c r="C27" s="7" t="str">
        <f>'RH Import'!C27</f>
        <v/>
      </c>
      <c r="D27" s="20" t="str">
        <f>'RH Import'!D27</f>
        <v/>
      </c>
      <c r="E27" s="19" t="str">
        <f>'RH Import'!E27</f>
        <v/>
      </c>
      <c r="F27" s="19" t="str">
        <f>'RH Import'!F27</f>
        <v/>
      </c>
      <c r="G27" s="19" t="str">
        <f>'RH Import'!G27</f>
        <v/>
      </c>
      <c r="H27" s="19" t="str">
        <f>'RH Import'!H27</f>
        <v/>
      </c>
      <c r="I27" s="19" t="str">
        <f>'RH Import'!I27</f>
        <v/>
      </c>
      <c r="J27" s="19" t="str">
        <f>'RH Import'!J27</f>
        <v/>
      </c>
      <c r="K27" s="19" t="str">
        <f>'RH Import'!K27</f>
        <v/>
      </c>
      <c r="L27" s="19" t="str">
        <f>'RH Import'!L27</f>
        <v/>
      </c>
      <c r="M27" s="19" t="str">
        <f>'RH Import'!M27</f>
        <v/>
      </c>
      <c r="N27" s="19" t="str">
        <f>'RH Import'!N27</f>
        <v/>
      </c>
      <c r="O27" s="19" t="str">
        <f>'RH Import'!O27</f>
        <v/>
      </c>
      <c r="P27" s="19" t="str">
        <f>'RH Import'!P27</f>
        <v/>
      </c>
      <c r="Q27" s="19" t="str">
        <f>'RH Import'!Q27</f>
        <v/>
      </c>
    </row>
    <row r="28" ht="15.75" customHeight="1">
      <c r="A28" s="7" t="str">
        <f>'RH Import'!A28</f>
        <v/>
      </c>
      <c r="B28" s="7" t="str">
        <f>'RH Import'!B28</f>
        <v/>
      </c>
      <c r="C28" s="7" t="str">
        <f>'RH Import'!C28</f>
        <v/>
      </c>
      <c r="D28" s="20" t="str">
        <f>'RH Import'!D28</f>
        <v/>
      </c>
      <c r="E28" s="19" t="str">
        <f>'RH Import'!E28</f>
        <v/>
      </c>
      <c r="F28" s="19" t="str">
        <f>'RH Import'!F28</f>
        <v/>
      </c>
      <c r="G28" s="19" t="str">
        <f>'RH Import'!G28</f>
        <v/>
      </c>
      <c r="H28" s="19" t="str">
        <f>'RH Import'!H28</f>
        <v/>
      </c>
      <c r="I28" s="19" t="str">
        <f>'RH Import'!I28</f>
        <v/>
      </c>
      <c r="J28" s="19" t="str">
        <f>'RH Import'!J28</f>
        <v/>
      </c>
      <c r="K28" s="19" t="str">
        <f>'RH Import'!K28</f>
        <v/>
      </c>
      <c r="L28" s="19" t="str">
        <f>'RH Import'!L28</f>
        <v/>
      </c>
      <c r="M28" s="19" t="str">
        <f>'RH Import'!M28</f>
        <v/>
      </c>
      <c r="N28" s="19" t="str">
        <f>'RH Import'!N28</f>
        <v/>
      </c>
      <c r="O28" s="19" t="str">
        <f>'RH Import'!O28</f>
        <v/>
      </c>
      <c r="P28" s="19" t="str">
        <f>'RH Import'!P28</f>
        <v/>
      </c>
      <c r="Q28" s="19" t="str">
        <f>'RH Import'!Q28</f>
        <v/>
      </c>
    </row>
    <row r="29" ht="15.75" customHeight="1">
      <c r="A29" s="7" t="str">
        <f>'RH Import'!A29</f>
        <v/>
      </c>
      <c r="B29" s="7" t="str">
        <f>'RH Import'!B29</f>
        <v/>
      </c>
      <c r="C29" s="7" t="str">
        <f>'RH Import'!C29</f>
        <v/>
      </c>
      <c r="D29" s="20" t="str">
        <f>'RH Import'!D29</f>
        <v/>
      </c>
      <c r="E29" s="7" t="str">
        <f>'RH Import'!E29</f>
        <v/>
      </c>
      <c r="F29" s="7" t="str">
        <f>'RH Import'!F29</f>
        <v/>
      </c>
      <c r="G29" s="7" t="str">
        <f>'RH Import'!G29</f>
        <v/>
      </c>
      <c r="H29" s="7" t="str">
        <f>'RH Import'!H29</f>
        <v/>
      </c>
      <c r="I29" s="7" t="str">
        <f>'RH Import'!I29</f>
        <v/>
      </c>
      <c r="J29" s="7" t="str">
        <f>'RH Import'!J29</f>
        <v/>
      </c>
      <c r="K29" s="7" t="str">
        <f>'RH Import'!K29</f>
        <v/>
      </c>
      <c r="L29" s="7" t="str">
        <f>'RH Import'!L29</f>
        <v/>
      </c>
      <c r="M29" s="7" t="str">
        <f>'RH Import'!M29</f>
        <v/>
      </c>
      <c r="N29" s="7" t="str">
        <f>'RH Import'!N29</f>
        <v/>
      </c>
      <c r="O29" s="7" t="str">
        <f>'RH Import'!O29</f>
        <v/>
      </c>
      <c r="P29" s="19" t="str">
        <f>'RH Import'!P29</f>
        <v/>
      </c>
      <c r="Q29" s="7" t="str">
        <f>'RH Import'!Q29</f>
        <v/>
      </c>
    </row>
    <row r="30" ht="15.75" customHeight="1">
      <c r="A30" s="7" t="str">
        <f>'RH Import'!A30</f>
        <v/>
      </c>
      <c r="B30" s="7" t="str">
        <f>'RH Import'!B30</f>
        <v/>
      </c>
      <c r="C30" s="7" t="str">
        <f>'RH Import'!C30</f>
        <v/>
      </c>
      <c r="D30" s="20" t="str">
        <f>'RH Import'!D30</f>
        <v/>
      </c>
      <c r="E30" s="19" t="str">
        <f>'RH Import'!E30</f>
        <v/>
      </c>
      <c r="F30" s="19" t="str">
        <f>'RH Import'!F30</f>
        <v/>
      </c>
      <c r="G30" s="19" t="str">
        <f>'RH Import'!G30</f>
        <v/>
      </c>
      <c r="H30" s="19" t="str">
        <f>'RH Import'!H30</f>
        <v/>
      </c>
      <c r="I30" s="19" t="str">
        <f>'RH Import'!I30</f>
        <v/>
      </c>
      <c r="J30" s="19" t="str">
        <f>'RH Import'!J30</f>
        <v/>
      </c>
      <c r="K30" s="19" t="str">
        <f>'RH Import'!K30</f>
        <v/>
      </c>
      <c r="L30" s="19" t="str">
        <f>'RH Import'!L30</f>
        <v/>
      </c>
      <c r="M30" s="19" t="str">
        <f>'RH Import'!M30</f>
        <v/>
      </c>
      <c r="N30" s="19" t="str">
        <f>'RH Import'!N30</f>
        <v/>
      </c>
      <c r="O30" s="19" t="str">
        <f>'RH Import'!O30</f>
        <v/>
      </c>
      <c r="P30" s="19" t="str">
        <f>'RH Import'!P30</f>
        <v/>
      </c>
      <c r="Q30" s="19" t="str">
        <f>'RH Import'!Q30</f>
        <v/>
      </c>
    </row>
    <row r="31" ht="15.75" customHeight="1">
      <c r="A31" s="7" t="str">
        <f>'RH Import'!A31</f>
        <v/>
      </c>
      <c r="B31" s="7" t="str">
        <f>'RH Import'!B31</f>
        <v/>
      </c>
      <c r="C31" s="7" t="str">
        <f>'RH Import'!C31</f>
        <v/>
      </c>
      <c r="D31" s="20" t="str">
        <f>'RH Import'!D31</f>
        <v/>
      </c>
      <c r="E31" s="19" t="str">
        <f>'RH Import'!E31</f>
        <v/>
      </c>
      <c r="F31" s="19" t="str">
        <f>'RH Import'!F31</f>
        <v/>
      </c>
      <c r="G31" s="19" t="str">
        <f>'RH Import'!G31</f>
        <v/>
      </c>
      <c r="H31" s="19" t="str">
        <f>'RH Import'!H31</f>
        <v/>
      </c>
      <c r="I31" s="19" t="str">
        <f>'RH Import'!I31</f>
        <v/>
      </c>
      <c r="J31" s="19" t="str">
        <f>'RH Import'!J31</f>
        <v/>
      </c>
      <c r="K31" s="19" t="str">
        <f>'RH Import'!K31</f>
        <v/>
      </c>
      <c r="L31" s="19" t="str">
        <f>'RH Import'!L31</f>
        <v/>
      </c>
      <c r="M31" s="19" t="str">
        <f>'RH Import'!M31</f>
        <v/>
      </c>
      <c r="N31" s="19" t="str">
        <f>'RH Import'!N31</f>
        <v/>
      </c>
      <c r="O31" s="19" t="str">
        <f>'RH Import'!O31</f>
        <v/>
      </c>
      <c r="P31" s="19" t="str">
        <f>'RH Import'!P31</f>
        <v/>
      </c>
      <c r="Q31" s="19" t="str">
        <f>'RH Import'!Q31</f>
        <v/>
      </c>
    </row>
    <row r="32" ht="15.75" customHeight="1">
      <c r="A32" s="7" t="str">
        <f>'RH Import'!A32</f>
        <v/>
      </c>
      <c r="B32" s="7" t="str">
        <f>'RH Import'!B32</f>
        <v/>
      </c>
      <c r="C32" s="7" t="str">
        <f>'RH Import'!C32</f>
        <v/>
      </c>
      <c r="D32" s="20" t="str">
        <f>'RH Import'!D32</f>
        <v/>
      </c>
      <c r="E32" s="19" t="str">
        <f>'RH Import'!E32</f>
        <v/>
      </c>
      <c r="F32" s="19" t="str">
        <f>'RH Import'!F32</f>
        <v/>
      </c>
      <c r="G32" s="19" t="str">
        <f>'RH Import'!G32</f>
        <v/>
      </c>
      <c r="H32" s="19" t="str">
        <f>'RH Import'!H32</f>
        <v/>
      </c>
      <c r="I32" s="19" t="str">
        <f>'RH Import'!I32</f>
        <v/>
      </c>
      <c r="J32" s="19" t="str">
        <f>'RH Import'!J32</f>
        <v/>
      </c>
      <c r="K32" s="19" t="str">
        <f>'RH Import'!K32</f>
        <v/>
      </c>
      <c r="L32" s="19" t="str">
        <f>'RH Import'!L32</f>
        <v/>
      </c>
      <c r="M32" s="19" t="str">
        <f>'RH Import'!M32</f>
        <v/>
      </c>
      <c r="N32" s="19" t="str">
        <f>'RH Import'!N32</f>
        <v/>
      </c>
      <c r="O32" s="19" t="str">
        <f>'RH Import'!O32</f>
        <v/>
      </c>
      <c r="P32" s="19" t="str">
        <f>'RH Import'!P32</f>
        <v/>
      </c>
      <c r="Q32" s="19" t="str">
        <f>'RH Import'!Q32</f>
        <v/>
      </c>
    </row>
    <row r="33" ht="15.75" customHeight="1">
      <c r="A33" s="7" t="str">
        <f>'RH Import'!A33</f>
        <v/>
      </c>
      <c r="B33" s="7" t="str">
        <f>'RH Import'!B33</f>
        <v/>
      </c>
      <c r="C33" s="7" t="str">
        <f>'RH Import'!C33</f>
        <v/>
      </c>
      <c r="D33" s="20" t="str">
        <f>'RH Import'!D33</f>
        <v/>
      </c>
      <c r="E33" s="19" t="str">
        <f>'RH Import'!E33</f>
        <v/>
      </c>
      <c r="F33" s="19" t="str">
        <f>'RH Import'!F33</f>
        <v/>
      </c>
      <c r="G33" s="19" t="str">
        <f>'RH Import'!G33</f>
        <v/>
      </c>
      <c r="H33" s="19" t="str">
        <f>'RH Import'!H33</f>
        <v/>
      </c>
      <c r="I33" s="19" t="str">
        <f>'RH Import'!I33</f>
        <v/>
      </c>
      <c r="J33" s="19" t="str">
        <f>'RH Import'!J33</f>
        <v/>
      </c>
      <c r="K33" s="19" t="str">
        <f>'RH Import'!K33</f>
        <v/>
      </c>
      <c r="L33" s="19" t="str">
        <f>'RH Import'!L33</f>
        <v/>
      </c>
      <c r="M33" s="19" t="str">
        <f>'RH Import'!M33</f>
        <v/>
      </c>
      <c r="N33" s="19" t="str">
        <f>'RH Import'!N33</f>
        <v/>
      </c>
      <c r="O33" s="19" t="str">
        <f>'RH Import'!O33</f>
        <v/>
      </c>
      <c r="P33" s="19" t="str">
        <f>'RH Import'!P33</f>
        <v/>
      </c>
      <c r="Q33" s="19" t="str">
        <f>'RH Import'!Q33</f>
        <v/>
      </c>
    </row>
    <row r="34" ht="15.75" customHeight="1">
      <c r="A34" s="7" t="str">
        <f>'RH Import'!A34</f>
        <v/>
      </c>
      <c r="B34" s="7" t="str">
        <f>'RH Import'!B34</f>
        <v/>
      </c>
      <c r="C34" s="7" t="str">
        <f>'RH Import'!C34</f>
        <v/>
      </c>
      <c r="D34" s="20" t="str">
        <f>'RH Import'!D34</f>
        <v/>
      </c>
      <c r="E34" s="19" t="str">
        <f>'RH Import'!E34</f>
        <v/>
      </c>
      <c r="F34" s="19" t="str">
        <f>'RH Import'!F34</f>
        <v/>
      </c>
      <c r="G34" s="19" t="str">
        <f>'RH Import'!G34</f>
        <v/>
      </c>
      <c r="H34" s="19" t="str">
        <f>'RH Import'!H34</f>
        <v/>
      </c>
      <c r="I34" s="19" t="str">
        <f>'RH Import'!I34</f>
        <v/>
      </c>
      <c r="J34" s="19" t="str">
        <f>'RH Import'!J34</f>
        <v/>
      </c>
      <c r="K34" s="19" t="str">
        <f>'RH Import'!K34</f>
        <v/>
      </c>
      <c r="L34" s="19" t="str">
        <f>'RH Import'!L34</f>
        <v/>
      </c>
      <c r="M34" s="19" t="str">
        <f>'RH Import'!M34</f>
        <v/>
      </c>
      <c r="N34" s="19" t="str">
        <f>'RH Import'!N34</f>
        <v/>
      </c>
      <c r="O34" s="19" t="str">
        <f>'RH Import'!O34</f>
        <v/>
      </c>
      <c r="P34" s="19" t="str">
        <f>'RH Import'!P34</f>
        <v/>
      </c>
      <c r="Q34" s="19" t="str">
        <f>'RH Import'!Q34</f>
        <v/>
      </c>
    </row>
    <row r="35" ht="15.75" customHeight="1">
      <c r="A35" s="7" t="str">
        <f>'RH Import'!A35</f>
        <v/>
      </c>
      <c r="B35" s="7" t="str">
        <f>'RH Import'!B35</f>
        <v/>
      </c>
      <c r="C35" s="7" t="str">
        <f>'RH Import'!C35</f>
        <v/>
      </c>
      <c r="D35" s="20" t="str">
        <f>'RH Import'!D35</f>
        <v/>
      </c>
      <c r="E35" s="7" t="str">
        <f>'RH Import'!E35</f>
        <v/>
      </c>
      <c r="F35" s="7" t="str">
        <f>'RH Import'!F35</f>
        <v/>
      </c>
      <c r="G35" s="7" t="str">
        <f>'RH Import'!G35</f>
        <v/>
      </c>
      <c r="H35" s="7" t="str">
        <f>'RH Import'!H35</f>
        <v/>
      </c>
      <c r="I35" s="7" t="str">
        <f>'RH Import'!I35</f>
        <v/>
      </c>
      <c r="J35" s="7" t="str">
        <f>'RH Import'!J35</f>
        <v/>
      </c>
      <c r="K35" s="7" t="str">
        <f>'RH Import'!K35</f>
        <v/>
      </c>
      <c r="L35" s="7" t="str">
        <f>'RH Import'!L35</f>
        <v/>
      </c>
      <c r="M35" s="7" t="str">
        <f>'RH Import'!M35</f>
        <v/>
      </c>
      <c r="N35" s="7" t="str">
        <f>'RH Import'!N35</f>
        <v/>
      </c>
      <c r="O35" s="7" t="str">
        <f>'RH Import'!O35</f>
        <v/>
      </c>
      <c r="P35" s="19" t="str">
        <f>'RH Import'!P35</f>
        <v/>
      </c>
      <c r="Q35" s="7" t="str">
        <f>'RH Import'!Q35</f>
        <v/>
      </c>
    </row>
    <row r="36" ht="15.75" customHeight="1">
      <c r="A36" s="7" t="str">
        <f>'RH Import'!A36</f>
        <v/>
      </c>
      <c r="B36" s="7" t="str">
        <f>'RH Import'!B36</f>
        <v/>
      </c>
      <c r="C36" s="7" t="str">
        <f>'RH Import'!C36</f>
        <v/>
      </c>
      <c r="D36" s="20" t="str">
        <f>'RH Import'!D36</f>
        <v/>
      </c>
      <c r="E36" s="19" t="str">
        <f>'RH Import'!E36</f>
        <v/>
      </c>
      <c r="F36" s="19" t="str">
        <f>'RH Import'!F36</f>
        <v/>
      </c>
      <c r="G36" s="19" t="str">
        <f>'RH Import'!G36</f>
        <v/>
      </c>
      <c r="H36" s="19" t="str">
        <f>'RH Import'!H36</f>
        <v/>
      </c>
      <c r="I36" s="19" t="str">
        <f>'RH Import'!I36</f>
        <v/>
      </c>
      <c r="J36" s="19" t="str">
        <f>'RH Import'!J36</f>
        <v/>
      </c>
      <c r="K36" s="19" t="str">
        <f>'RH Import'!K36</f>
        <v/>
      </c>
      <c r="L36" s="19" t="str">
        <f>'RH Import'!L36</f>
        <v/>
      </c>
      <c r="M36" s="19" t="str">
        <f>'RH Import'!M36</f>
        <v/>
      </c>
      <c r="N36" s="19" t="str">
        <f>'RH Import'!N36</f>
        <v/>
      </c>
      <c r="O36" s="19" t="str">
        <f>'RH Import'!O36</f>
        <v/>
      </c>
      <c r="P36" s="19" t="str">
        <f>'RH Import'!P36</f>
        <v/>
      </c>
      <c r="Q36" s="19" t="str">
        <f>'RH Import'!Q36</f>
        <v/>
      </c>
    </row>
    <row r="37" ht="15.75" customHeight="1">
      <c r="A37" s="7" t="str">
        <f>'RH Import'!A37</f>
        <v/>
      </c>
      <c r="B37" s="7" t="str">
        <f>'RH Import'!B37</f>
        <v/>
      </c>
      <c r="C37" s="7" t="str">
        <f>'RH Import'!C37</f>
        <v/>
      </c>
      <c r="D37" s="20" t="str">
        <f>'RH Import'!D37</f>
        <v/>
      </c>
      <c r="E37" s="19" t="str">
        <f>'RH Import'!E37</f>
        <v/>
      </c>
      <c r="F37" s="19" t="str">
        <f>'RH Import'!F37</f>
        <v/>
      </c>
      <c r="G37" s="19" t="str">
        <f>'RH Import'!G37</f>
        <v/>
      </c>
      <c r="H37" s="19" t="str">
        <f>'RH Import'!H37</f>
        <v/>
      </c>
      <c r="I37" s="19" t="str">
        <f>'RH Import'!I37</f>
        <v/>
      </c>
      <c r="J37" s="19" t="str">
        <f>'RH Import'!J37</f>
        <v/>
      </c>
      <c r="K37" s="19" t="str">
        <f>'RH Import'!K37</f>
        <v/>
      </c>
      <c r="L37" s="19" t="str">
        <f>'RH Import'!L37</f>
        <v/>
      </c>
      <c r="M37" s="19" t="str">
        <f>'RH Import'!M37</f>
        <v/>
      </c>
      <c r="N37" s="19" t="str">
        <f>'RH Import'!N37</f>
        <v/>
      </c>
      <c r="O37" s="19" t="str">
        <f>'RH Import'!O37</f>
        <v/>
      </c>
      <c r="P37" s="19" t="str">
        <f>'RH Import'!P37</f>
        <v/>
      </c>
      <c r="Q37" s="19" t="str">
        <f>'RH Import'!Q37</f>
        <v/>
      </c>
    </row>
    <row r="38" ht="15.75" customHeight="1">
      <c r="A38" s="7" t="str">
        <f>'RH Import'!A38</f>
        <v/>
      </c>
      <c r="B38" s="7" t="str">
        <f>'RH Import'!B38</f>
        <v/>
      </c>
      <c r="C38" s="7" t="str">
        <f>'RH Import'!C38</f>
        <v/>
      </c>
      <c r="D38" s="20" t="str">
        <f>'RH Import'!D38</f>
        <v/>
      </c>
      <c r="E38" s="19" t="str">
        <f>'RH Import'!E38</f>
        <v/>
      </c>
      <c r="F38" s="19" t="str">
        <f>'RH Import'!F38</f>
        <v/>
      </c>
      <c r="G38" s="19" t="str">
        <f>'RH Import'!G38</f>
        <v/>
      </c>
      <c r="H38" s="19" t="str">
        <f>'RH Import'!H38</f>
        <v/>
      </c>
      <c r="I38" s="19" t="str">
        <f>'RH Import'!I38</f>
        <v/>
      </c>
      <c r="J38" s="19" t="str">
        <f>'RH Import'!J38</f>
        <v/>
      </c>
      <c r="K38" s="19" t="str">
        <f>'RH Import'!K38</f>
        <v/>
      </c>
      <c r="L38" s="19" t="str">
        <f>'RH Import'!L38</f>
        <v/>
      </c>
      <c r="M38" s="19" t="str">
        <f>'RH Import'!M38</f>
        <v/>
      </c>
      <c r="N38" s="19" t="str">
        <f>'RH Import'!N38</f>
        <v/>
      </c>
      <c r="O38" s="19" t="str">
        <f>'RH Import'!O38</f>
        <v/>
      </c>
      <c r="P38" s="19" t="str">
        <f>'RH Import'!P38</f>
        <v/>
      </c>
      <c r="Q38" s="19" t="str">
        <f>'RH Import'!Q38</f>
        <v/>
      </c>
    </row>
    <row r="39" ht="15.75" customHeight="1">
      <c r="A39" s="7" t="str">
        <f>'RH Import'!A39</f>
        <v/>
      </c>
      <c r="B39" s="7" t="str">
        <f>'RH Import'!B39</f>
        <v/>
      </c>
      <c r="C39" s="7" t="str">
        <f>'RH Import'!C39</f>
        <v/>
      </c>
      <c r="D39" s="20" t="str">
        <f>'RH Import'!D39</f>
        <v/>
      </c>
      <c r="E39" s="19" t="str">
        <f>'RH Import'!E39</f>
        <v/>
      </c>
      <c r="F39" s="19" t="str">
        <f>'RH Import'!F39</f>
        <v/>
      </c>
      <c r="G39" s="19" t="str">
        <f>'RH Import'!G39</f>
        <v/>
      </c>
      <c r="H39" s="19" t="str">
        <f>'RH Import'!H39</f>
        <v/>
      </c>
      <c r="I39" s="19" t="str">
        <f>'RH Import'!I39</f>
        <v/>
      </c>
      <c r="J39" s="19" t="str">
        <f>'RH Import'!J39</f>
        <v/>
      </c>
      <c r="K39" s="19" t="str">
        <f>'RH Import'!K39</f>
        <v/>
      </c>
      <c r="L39" s="19" t="str">
        <f>'RH Import'!L39</f>
        <v/>
      </c>
      <c r="M39" s="19" t="str">
        <f>'RH Import'!M39</f>
        <v/>
      </c>
      <c r="N39" s="19" t="str">
        <f>'RH Import'!N39</f>
        <v/>
      </c>
      <c r="O39" s="19" t="str">
        <f>'RH Import'!O39</f>
        <v/>
      </c>
      <c r="P39" s="19" t="str">
        <f>'RH Import'!P39</f>
        <v/>
      </c>
      <c r="Q39" s="19" t="str">
        <f>'RH Import'!Q39</f>
        <v/>
      </c>
    </row>
    <row r="40" ht="15.75" customHeight="1">
      <c r="A40" s="7" t="str">
        <f>'RH Import'!A40</f>
        <v/>
      </c>
      <c r="B40" s="7" t="str">
        <f>'RH Import'!B40</f>
        <v/>
      </c>
      <c r="C40" s="7" t="str">
        <f>'RH Import'!C40</f>
        <v/>
      </c>
      <c r="D40" s="20" t="str">
        <f>'RH Import'!D40</f>
        <v/>
      </c>
      <c r="E40" s="19" t="str">
        <f>'RH Import'!E40</f>
        <v/>
      </c>
      <c r="F40" s="19" t="str">
        <f>'RH Import'!F40</f>
        <v/>
      </c>
      <c r="G40" s="19" t="str">
        <f>'RH Import'!G40</f>
        <v/>
      </c>
      <c r="H40" s="19" t="str">
        <f>'RH Import'!H40</f>
        <v/>
      </c>
      <c r="I40" s="19" t="str">
        <f>'RH Import'!I40</f>
        <v/>
      </c>
      <c r="J40" s="19" t="str">
        <f>'RH Import'!J40</f>
        <v/>
      </c>
      <c r="K40" s="19" t="str">
        <f>'RH Import'!K40</f>
        <v/>
      </c>
      <c r="L40" s="19" t="str">
        <f>'RH Import'!L40</f>
        <v/>
      </c>
      <c r="M40" s="19" t="str">
        <f>'RH Import'!M40</f>
        <v/>
      </c>
      <c r="N40" s="19" t="str">
        <f>'RH Import'!N40</f>
        <v/>
      </c>
      <c r="O40" s="19" t="str">
        <f>'RH Import'!O40</f>
        <v/>
      </c>
      <c r="P40" s="19" t="str">
        <f>'RH Import'!P40</f>
        <v/>
      </c>
      <c r="Q40" s="19" t="str">
        <f>'RH Import'!Q40</f>
        <v/>
      </c>
    </row>
    <row r="41" ht="15.75" customHeight="1">
      <c r="A41" s="7" t="str">
        <f>'RH Import'!A41</f>
        <v/>
      </c>
      <c r="B41" s="7" t="str">
        <f>'RH Import'!B41</f>
        <v/>
      </c>
      <c r="C41" s="7" t="str">
        <f>'RH Import'!C41</f>
        <v/>
      </c>
      <c r="D41" s="20" t="str">
        <f>'RH Import'!D41</f>
        <v/>
      </c>
      <c r="E41" s="7" t="str">
        <f>'RH Import'!E41</f>
        <v/>
      </c>
      <c r="F41" s="7" t="str">
        <f>'RH Import'!F41</f>
        <v/>
      </c>
      <c r="G41" s="7" t="str">
        <f>'RH Import'!G41</f>
        <v/>
      </c>
      <c r="H41" s="7" t="str">
        <f>'RH Import'!H41</f>
        <v/>
      </c>
      <c r="I41" s="7" t="str">
        <f>'RH Import'!I41</f>
        <v/>
      </c>
      <c r="J41" s="7" t="str">
        <f>'RH Import'!J41</f>
        <v/>
      </c>
      <c r="K41" s="7" t="str">
        <f>'RH Import'!K41</f>
        <v/>
      </c>
      <c r="L41" s="7" t="str">
        <f>'RH Import'!L41</f>
        <v/>
      </c>
      <c r="M41" s="7" t="str">
        <f>'RH Import'!M41</f>
        <v/>
      </c>
      <c r="N41" s="7" t="str">
        <f>'RH Import'!N41</f>
        <v/>
      </c>
      <c r="O41" s="7" t="str">
        <f>'RH Import'!O41</f>
        <v/>
      </c>
      <c r="P41" s="19" t="str">
        <f>'RH Import'!P41</f>
        <v/>
      </c>
      <c r="Q41" s="7" t="str">
        <f>'RH Import'!Q41</f>
        <v/>
      </c>
    </row>
    <row r="42" ht="15.75" customHeight="1">
      <c r="A42" s="7" t="str">
        <f>'RH Import'!A42</f>
        <v/>
      </c>
      <c r="B42" s="7" t="str">
        <f>'RH Import'!B42</f>
        <v/>
      </c>
      <c r="C42" s="7" t="str">
        <f>'RH Import'!C42</f>
        <v/>
      </c>
      <c r="D42" s="20" t="str">
        <f>'RH Import'!D42</f>
        <v/>
      </c>
      <c r="E42" s="19" t="str">
        <f>'RH Import'!E42</f>
        <v/>
      </c>
      <c r="F42" s="19" t="str">
        <f>'RH Import'!F42</f>
        <v/>
      </c>
      <c r="G42" s="19" t="str">
        <f>'RH Import'!G42</f>
        <v/>
      </c>
      <c r="H42" s="19" t="str">
        <f>'RH Import'!H42</f>
        <v/>
      </c>
      <c r="I42" s="19" t="str">
        <f>'RH Import'!I42</f>
        <v/>
      </c>
      <c r="J42" s="19" t="str">
        <f>'RH Import'!J42</f>
        <v/>
      </c>
      <c r="K42" s="19" t="str">
        <f>'RH Import'!K42</f>
        <v/>
      </c>
      <c r="L42" s="19" t="str">
        <f>'RH Import'!L42</f>
        <v/>
      </c>
      <c r="M42" s="19" t="str">
        <f>'RH Import'!M42</f>
        <v/>
      </c>
      <c r="N42" s="19" t="str">
        <f>'RH Import'!N42</f>
        <v/>
      </c>
      <c r="O42" s="19" t="str">
        <f>'RH Import'!O42</f>
        <v/>
      </c>
      <c r="P42" s="19" t="str">
        <f>'RH Import'!P42</f>
        <v/>
      </c>
      <c r="Q42" s="19" t="str">
        <f>'RH Import'!Q42</f>
        <v/>
      </c>
    </row>
    <row r="43" ht="15.75" customHeight="1">
      <c r="A43" s="7" t="str">
        <f>'RH Import'!A43</f>
        <v/>
      </c>
      <c r="B43" s="7" t="str">
        <f>'RH Import'!B43</f>
        <v/>
      </c>
      <c r="C43" s="7" t="str">
        <f>'RH Import'!C43</f>
        <v/>
      </c>
      <c r="D43" s="20" t="str">
        <f>'RH Import'!D43</f>
        <v/>
      </c>
      <c r="E43" s="19" t="str">
        <f>'RH Import'!E43</f>
        <v/>
      </c>
      <c r="F43" s="19" t="str">
        <f>'RH Import'!F43</f>
        <v/>
      </c>
      <c r="G43" s="19" t="str">
        <f>'RH Import'!G43</f>
        <v/>
      </c>
      <c r="H43" s="19" t="str">
        <f>'RH Import'!H43</f>
        <v/>
      </c>
      <c r="I43" s="19" t="str">
        <f>'RH Import'!I43</f>
        <v/>
      </c>
      <c r="J43" s="19" t="str">
        <f>'RH Import'!J43</f>
        <v/>
      </c>
      <c r="K43" s="19" t="str">
        <f>'RH Import'!K43</f>
        <v/>
      </c>
      <c r="L43" s="19" t="str">
        <f>'RH Import'!L43</f>
        <v/>
      </c>
      <c r="M43" s="19" t="str">
        <f>'RH Import'!M43</f>
        <v/>
      </c>
      <c r="N43" s="19" t="str">
        <f>'RH Import'!N43</f>
        <v/>
      </c>
      <c r="O43" s="19" t="str">
        <f>'RH Import'!O43</f>
        <v/>
      </c>
      <c r="P43" s="19" t="str">
        <f>'RH Import'!P43</f>
        <v/>
      </c>
      <c r="Q43" s="19" t="str">
        <f>'RH Import'!Q43</f>
        <v/>
      </c>
    </row>
    <row r="44" ht="15.75" customHeight="1">
      <c r="A44" s="7" t="str">
        <f>'RH Import'!A44</f>
        <v/>
      </c>
      <c r="B44" s="7" t="str">
        <f>'RH Import'!B44</f>
        <v/>
      </c>
      <c r="C44" s="7" t="str">
        <f>'RH Import'!C44</f>
        <v/>
      </c>
      <c r="D44" s="20" t="str">
        <f>'RH Import'!D44</f>
        <v/>
      </c>
      <c r="E44" s="19" t="str">
        <f>'RH Import'!E44</f>
        <v/>
      </c>
      <c r="F44" s="19" t="str">
        <f>'RH Import'!F44</f>
        <v/>
      </c>
      <c r="G44" s="19" t="str">
        <f>'RH Import'!G44</f>
        <v/>
      </c>
      <c r="H44" s="19" t="str">
        <f>'RH Import'!H44</f>
        <v/>
      </c>
      <c r="I44" s="19" t="str">
        <f>'RH Import'!I44</f>
        <v/>
      </c>
      <c r="J44" s="19" t="str">
        <f>'RH Import'!J44</f>
        <v/>
      </c>
      <c r="K44" s="19" t="str">
        <f>'RH Import'!K44</f>
        <v/>
      </c>
      <c r="L44" s="19" t="str">
        <f>'RH Import'!L44</f>
        <v/>
      </c>
      <c r="M44" s="19" t="str">
        <f>'RH Import'!M44</f>
        <v/>
      </c>
      <c r="N44" s="19" t="str">
        <f>'RH Import'!N44</f>
        <v/>
      </c>
      <c r="O44" s="19" t="str">
        <f>'RH Import'!O44</f>
        <v/>
      </c>
      <c r="P44" s="19" t="str">
        <f>'RH Import'!P44</f>
        <v/>
      </c>
      <c r="Q44" s="19" t="str">
        <f>'RH Import'!Q44</f>
        <v/>
      </c>
    </row>
    <row r="45" ht="15.75" customHeight="1">
      <c r="A45" s="7" t="str">
        <f>'RH Import'!A45</f>
        <v/>
      </c>
      <c r="B45" s="7" t="str">
        <f>'RH Import'!B45</f>
        <v/>
      </c>
      <c r="C45" s="7" t="str">
        <f>'RH Import'!C45</f>
        <v/>
      </c>
      <c r="D45" s="20" t="str">
        <f>'RH Import'!D45</f>
        <v/>
      </c>
      <c r="E45" s="19" t="str">
        <f>'RH Import'!E45</f>
        <v/>
      </c>
      <c r="F45" s="19" t="str">
        <f>'RH Import'!F45</f>
        <v/>
      </c>
      <c r="G45" s="19" t="str">
        <f>'RH Import'!G45</f>
        <v/>
      </c>
      <c r="H45" s="19" t="str">
        <f>'RH Import'!H45</f>
        <v/>
      </c>
      <c r="I45" s="19" t="str">
        <f>'RH Import'!I45</f>
        <v/>
      </c>
      <c r="J45" s="19" t="str">
        <f>'RH Import'!J45</f>
        <v/>
      </c>
      <c r="K45" s="19" t="str">
        <f>'RH Import'!K45</f>
        <v/>
      </c>
      <c r="L45" s="19" t="str">
        <f>'RH Import'!L45</f>
        <v/>
      </c>
      <c r="M45" s="19" t="str">
        <f>'RH Import'!M45</f>
        <v/>
      </c>
      <c r="N45" s="19" t="str">
        <f>'RH Import'!N45</f>
        <v/>
      </c>
      <c r="O45" s="19" t="str">
        <f>'RH Import'!O45</f>
        <v/>
      </c>
      <c r="P45" s="19" t="str">
        <f>'RH Import'!P45</f>
        <v/>
      </c>
      <c r="Q45" s="19" t="str">
        <f>'RH Import'!Q45</f>
        <v/>
      </c>
    </row>
    <row r="46" ht="15.75" customHeight="1">
      <c r="A46" s="7" t="str">
        <f>'RH Import'!A46</f>
        <v/>
      </c>
      <c r="B46" s="7" t="str">
        <f>'RH Import'!B46</f>
        <v/>
      </c>
      <c r="C46" s="7" t="str">
        <f>'RH Import'!C46</f>
        <v/>
      </c>
      <c r="D46" s="20" t="str">
        <f>'RH Import'!D46</f>
        <v/>
      </c>
      <c r="E46" s="19" t="str">
        <f>'RH Import'!E46</f>
        <v/>
      </c>
      <c r="F46" s="19" t="str">
        <f>'RH Import'!F46</f>
        <v/>
      </c>
      <c r="G46" s="19" t="str">
        <f>'RH Import'!G46</f>
        <v/>
      </c>
      <c r="H46" s="19" t="str">
        <f>'RH Import'!H46</f>
        <v/>
      </c>
      <c r="I46" s="19" t="str">
        <f>'RH Import'!I46</f>
        <v/>
      </c>
      <c r="J46" s="19" t="str">
        <f>'RH Import'!J46</f>
        <v/>
      </c>
      <c r="K46" s="19" t="str">
        <f>'RH Import'!K46</f>
        <v/>
      </c>
      <c r="L46" s="19" t="str">
        <f>'RH Import'!L46</f>
        <v/>
      </c>
      <c r="M46" s="19" t="str">
        <f>'RH Import'!M46</f>
        <v/>
      </c>
      <c r="N46" s="19" t="str">
        <f>'RH Import'!N46</f>
        <v/>
      </c>
      <c r="O46" s="19" t="str">
        <f>'RH Import'!O46</f>
        <v/>
      </c>
      <c r="P46" s="19" t="str">
        <f>'RH Import'!P46</f>
        <v/>
      </c>
      <c r="Q46" s="19" t="str">
        <f>'RH Import'!Q46</f>
        <v/>
      </c>
    </row>
    <row r="47" ht="15.75" customHeight="1">
      <c r="A47" s="7" t="str">
        <f>'RH Import'!A47</f>
        <v/>
      </c>
      <c r="B47" s="7" t="str">
        <f>'RH Import'!B47</f>
        <v/>
      </c>
      <c r="C47" s="7" t="str">
        <f>'RH Import'!C47</f>
        <v/>
      </c>
      <c r="D47" s="20" t="str">
        <f>'RH Import'!D47</f>
        <v/>
      </c>
      <c r="E47" s="7" t="str">
        <f>'RH Import'!E47</f>
        <v/>
      </c>
      <c r="F47" s="7" t="str">
        <f>'RH Import'!F47</f>
        <v/>
      </c>
      <c r="G47" s="7" t="str">
        <f>'RH Import'!G47</f>
        <v/>
      </c>
      <c r="H47" s="7" t="str">
        <f>'RH Import'!H47</f>
        <v/>
      </c>
      <c r="I47" s="7" t="str">
        <f>'RH Import'!I47</f>
        <v/>
      </c>
      <c r="J47" s="7" t="str">
        <f>'RH Import'!J47</f>
        <v/>
      </c>
      <c r="K47" s="7" t="str">
        <f>'RH Import'!K47</f>
        <v/>
      </c>
      <c r="L47" s="7" t="str">
        <f>'RH Import'!L47</f>
        <v/>
      </c>
      <c r="M47" s="7" t="str">
        <f>'RH Import'!M47</f>
        <v/>
      </c>
      <c r="N47" s="7" t="str">
        <f>'RH Import'!N47</f>
        <v/>
      </c>
      <c r="O47" s="7" t="str">
        <f>'RH Import'!O47</f>
        <v/>
      </c>
      <c r="P47" s="19" t="str">
        <f>'RH Import'!P47</f>
        <v/>
      </c>
      <c r="Q47" s="7" t="str">
        <f>'RH Import'!Q47</f>
        <v/>
      </c>
    </row>
    <row r="48" ht="15.75" customHeight="1">
      <c r="A48" s="7" t="str">
        <f>'RH Import'!A48</f>
        <v/>
      </c>
      <c r="B48" s="7" t="str">
        <f>'RH Import'!B48</f>
        <v/>
      </c>
      <c r="C48" s="7" t="str">
        <f>'RH Import'!C48</f>
        <v/>
      </c>
      <c r="D48" s="20" t="str">
        <f>'RH Import'!D48</f>
        <v/>
      </c>
      <c r="E48" s="19" t="str">
        <f>'RH Import'!E48</f>
        <v/>
      </c>
      <c r="F48" s="19" t="str">
        <f>'RH Import'!F48</f>
        <v/>
      </c>
      <c r="G48" s="19" t="str">
        <f>'RH Import'!G48</f>
        <v/>
      </c>
      <c r="H48" s="19" t="str">
        <f>'RH Import'!H48</f>
        <v/>
      </c>
      <c r="I48" s="19" t="str">
        <f>'RH Import'!I48</f>
        <v/>
      </c>
      <c r="J48" s="19" t="str">
        <f>'RH Import'!J48</f>
        <v/>
      </c>
      <c r="K48" s="19" t="str">
        <f>'RH Import'!K48</f>
        <v/>
      </c>
      <c r="L48" s="19" t="str">
        <f>'RH Import'!L48</f>
        <v/>
      </c>
      <c r="M48" s="19" t="str">
        <f>'RH Import'!M48</f>
        <v/>
      </c>
      <c r="N48" s="19" t="str">
        <f>'RH Import'!N48</f>
        <v/>
      </c>
      <c r="O48" s="19" t="str">
        <f>'RH Import'!O48</f>
        <v/>
      </c>
      <c r="P48" s="19" t="str">
        <f>'RH Import'!P48</f>
        <v/>
      </c>
      <c r="Q48" s="19" t="str">
        <f>'RH Import'!Q48</f>
        <v/>
      </c>
    </row>
    <row r="49" ht="15.75" customHeight="1">
      <c r="A49" s="7" t="str">
        <f>'RH Import'!A49</f>
        <v/>
      </c>
      <c r="B49" s="7" t="str">
        <f>'RH Import'!B49</f>
        <v/>
      </c>
      <c r="C49" s="7" t="str">
        <f>'RH Import'!C49</f>
        <v/>
      </c>
      <c r="D49" s="20" t="str">
        <f>'RH Import'!D49</f>
        <v/>
      </c>
      <c r="E49" s="19" t="str">
        <f>'RH Import'!E49</f>
        <v/>
      </c>
      <c r="F49" s="19" t="str">
        <f>'RH Import'!F49</f>
        <v/>
      </c>
      <c r="G49" s="19" t="str">
        <f>'RH Import'!G49</f>
        <v/>
      </c>
      <c r="H49" s="19" t="str">
        <f>'RH Import'!H49</f>
        <v/>
      </c>
      <c r="I49" s="19" t="str">
        <f>'RH Import'!I49</f>
        <v/>
      </c>
      <c r="J49" s="19" t="str">
        <f>'RH Import'!J49</f>
        <v/>
      </c>
      <c r="K49" s="19" t="str">
        <f>'RH Import'!K49</f>
        <v/>
      </c>
      <c r="L49" s="19" t="str">
        <f>'RH Import'!L49</f>
        <v/>
      </c>
      <c r="M49" s="19" t="str">
        <f>'RH Import'!M49</f>
        <v/>
      </c>
      <c r="N49" s="19" t="str">
        <f>'RH Import'!N49</f>
        <v/>
      </c>
      <c r="O49" s="19" t="str">
        <f>'RH Import'!O49</f>
        <v/>
      </c>
      <c r="P49" s="19" t="str">
        <f>'RH Import'!P49</f>
        <v/>
      </c>
      <c r="Q49" s="19" t="str">
        <f>'RH Import'!Q49</f>
        <v/>
      </c>
    </row>
    <row r="50" ht="15.75" customHeight="1">
      <c r="A50" s="7" t="str">
        <f>'RH Import'!A50</f>
        <v/>
      </c>
      <c r="B50" s="7" t="str">
        <f>'RH Import'!B50</f>
        <v/>
      </c>
      <c r="C50" s="7" t="str">
        <f>'RH Import'!C50</f>
        <v/>
      </c>
      <c r="D50" s="20" t="str">
        <f>'RH Import'!D50</f>
        <v/>
      </c>
      <c r="E50" s="19" t="str">
        <f>'RH Import'!E50</f>
        <v/>
      </c>
      <c r="F50" s="19" t="str">
        <f>'RH Import'!F50</f>
        <v/>
      </c>
      <c r="G50" s="19" t="str">
        <f>'RH Import'!G50</f>
        <v/>
      </c>
      <c r="H50" s="19" t="str">
        <f>'RH Import'!H50</f>
        <v/>
      </c>
      <c r="I50" s="19" t="str">
        <f>'RH Import'!I50</f>
        <v/>
      </c>
      <c r="J50" s="19" t="str">
        <f>'RH Import'!J50</f>
        <v/>
      </c>
      <c r="K50" s="19" t="str">
        <f>'RH Import'!K50</f>
        <v/>
      </c>
      <c r="L50" s="19" t="str">
        <f>'RH Import'!L50</f>
        <v/>
      </c>
      <c r="M50" s="19" t="str">
        <f>'RH Import'!M50</f>
        <v/>
      </c>
      <c r="N50" s="19" t="str">
        <f>'RH Import'!N50</f>
        <v/>
      </c>
      <c r="O50" s="19" t="str">
        <f>'RH Import'!O50</f>
        <v/>
      </c>
      <c r="P50" s="19" t="str">
        <f>'RH Import'!P50</f>
        <v/>
      </c>
      <c r="Q50" s="19" t="str">
        <f>'RH Import'!Q50</f>
        <v/>
      </c>
    </row>
    <row r="51" ht="15.75" customHeight="1">
      <c r="A51" s="7" t="str">
        <f>'RH Import'!A51</f>
        <v/>
      </c>
      <c r="B51" s="7" t="str">
        <f>'RH Import'!B51</f>
        <v/>
      </c>
      <c r="C51" s="7" t="str">
        <f>'RH Import'!C51</f>
        <v/>
      </c>
      <c r="D51" s="20" t="str">
        <f>'RH Import'!D51</f>
        <v/>
      </c>
      <c r="E51" s="19" t="str">
        <f>'RH Import'!E51</f>
        <v/>
      </c>
      <c r="F51" s="19" t="str">
        <f>'RH Import'!F51</f>
        <v/>
      </c>
      <c r="G51" s="19" t="str">
        <f>'RH Import'!G51</f>
        <v/>
      </c>
      <c r="H51" s="19" t="str">
        <f>'RH Import'!H51</f>
        <v/>
      </c>
      <c r="I51" s="19" t="str">
        <f>'RH Import'!I51</f>
        <v/>
      </c>
      <c r="J51" s="19" t="str">
        <f>'RH Import'!J51</f>
        <v/>
      </c>
      <c r="K51" s="19" t="str">
        <f>'RH Import'!K51</f>
        <v/>
      </c>
      <c r="L51" s="19" t="str">
        <f>'RH Import'!L51</f>
        <v/>
      </c>
      <c r="M51" s="19" t="str">
        <f>'RH Import'!M51</f>
        <v/>
      </c>
      <c r="N51" s="19" t="str">
        <f>'RH Import'!N51</f>
        <v/>
      </c>
      <c r="O51" s="19" t="str">
        <f>'RH Import'!O51</f>
        <v/>
      </c>
      <c r="P51" s="19" t="str">
        <f>'RH Import'!P51</f>
        <v/>
      </c>
      <c r="Q51" s="19" t="str">
        <f>'RH Import'!Q51</f>
        <v/>
      </c>
    </row>
    <row r="52" ht="15.75" customHeight="1">
      <c r="A52" s="7" t="str">
        <f>'RH Import'!A52</f>
        <v/>
      </c>
      <c r="B52" s="7" t="str">
        <f>'RH Import'!B52</f>
        <v/>
      </c>
      <c r="C52" s="7" t="str">
        <f>'RH Import'!C52</f>
        <v/>
      </c>
      <c r="D52" s="20" t="str">
        <f>'RH Import'!D52</f>
        <v/>
      </c>
      <c r="E52" s="19" t="str">
        <f>'RH Import'!E52</f>
        <v/>
      </c>
      <c r="F52" s="19" t="str">
        <f>'RH Import'!F52</f>
        <v/>
      </c>
      <c r="G52" s="19" t="str">
        <f>'RH Import'!G52</f>
        <v/>
      </c>
      <c r="H52" s="19" t="str">
        <f>'RH Import'!H52</f>
        <v/>
      </c>
      <c r="I52" s="19" t="str">
        <f>'RH Import'!I52</f>
        <v/>
      </c>
      <c r="J52" s="19" t="str">
        <f>'RH Import'!J52</f>
        <v/>
      </c>
      <c r="K52" s="19" t="str">
        <f>'RH Import'!K52</f>
        <v/>
      </c>
      <c r="L52" s="19" t="str">
        <f>'RH Import'!L52</f>
        <v/>
      </c>
      <c r="M52" s="19" t="str">
        <f>'RH Import'!M52</f>
        <v/>
      </c>
      <c r="N52" s="19" t="str">
        <f>'RH Import'!N52</f>
        <v/>
      </c>
      <c r="O52" s="19" t="str">
        <f>'RH Import'!O52</f>
        <v/>
      </c>
      <c r="P52" s="19" t="str">
        <f>'RH Import'!P52</f>
        <v/>
      </c>
      <c r="Q52" s="19" t="str">
        <f>'RH Import'!Q52</f>
        <v/>
      </c>
    </row>
    <row r="53" ht="15.75" customHeight="1">
      <c r="A53" s="7" t="str">
        <f>'RH Import'!A53</f>
        <v/>
      </c>
      <c r="B53" s="7" t="str">
        <f>'RH Import'!B53</f>
        <v/>
      </c>
      <c r="C53" s="7" t="str">
        <f>'RH Import'!C53</f>
        <v/>
      </c>
      <c r="D53" s="20" t="str">
        <f>'RH Import'!D53</f>
        <v/>
      </c>
      <c r="E53" s="7" t="str">
        <f>'RH Import'!E53</f>
        <v/>
      </c>
      <c r="F53" s="7" t="str">
        <f>'RH Import'!F53</f>
        <v/>
      </c>
      <c r="G53" s="7" t="str">
        <f>'RH Import'!G53</f>
        <v/>
      </c>
      <c r="H53" s="7" t="str">
        <f>'RH Import'!H53</f>
        <v/>
      </c>
      <c r="I53" s="7" t="str">
        <f>'RH Import'!I53</f>
        <v/>
      </c>
      <c r="J53" s="7" t="str">
        <f>'RH Import'!J53</f>
        <v/>
      </c>
      <c r="K53" s="7" t="str">
        <f>'RH Import'!K53</f>
        <v/>
      </c>
      <c r="L53" s="7" t="str">
        <f>'RH Import'!L53</f>
        <v/>
      </c>
      <c r="M53" s="7" t="str">
        <f>'RH Import'!M53</f>
        <v/>
      </c>
      <c r="N53" s="7" t="str">
        <f>'RH Import'!N53</f>
        <v/>
      </c>
      <c r="O53" s="7" t="str">
        <f>'RH Import'!O53</f>
        <v/>
      </c>
      <c r="P53" s="19" t="str">
        <f>'RH Import'!P53</f>
        <v/>
      </c>
      <c r="Q53" s="7" t="str">
        <f>'RH Import'!Q53</f>
        <v/>
      </c>
    </row>
    <row r="54" ht="15.75" customHeight="1">
      <c r="A54" s="7" t="str">
        <f>'RH Import'!A54</f>
        <v/>
      </c>
      <c r="B54" s="7" t="str">
        <f>'RH Import'!B54</f>
        <v/>
      </c>
      <c r="C54" s="7" t="str">
        <f>'RH Import'!C54</f>
        <v/>
      </c>
      <c r="D54" s="20" t="str">
        <f>'RH Import'!D54</f>
        <v/>
      </c>
      <c r="E54" s="19" t="str">
        <f>'RH Import'!E54</f>
        <v/>
      </c>
      <c r="F54" s="19" t="str">
        <f>'RH Import'!F54</f>
        <v/>
      </c>
      <c r="G54" s="19" t="str">
        <f>'RH Import'!G54</f>
        <v/>
      </c>
      <c r="H54" s="19" t="str">
        <f>'RH Import'!H54</f>
        <v/>
      </c>
      <c r="I54" s="19" t="str">
        <f>'RH Import'!I54</f>
        <v/>
      </c>
      <c r="J54" s="19" t="str">
        <f>'RH Import'!J54</f>
        <v/>
      </c>
      <c r="K54" s="19" t="str">
        <f>'RH Import'!K54</f>
        <v/>
      </c>
      <c r="L54" s="19" t="str">
        <f>'RH Import'!L54</f>
        <v/>
      </c>
      <c r="M54" s="19" t="str">
        <f>'RH Import'!M54</f>
        <v/>
      </c>
      <c r="N54" s="19" t="str">
        <f>'RH Import'!N54</f>
        <v/>
      </c>
      <c r="O54" s="19" t="str">
        <f>'RH Import'!O54</f>
        <v/>
      </c>
      <c r="P54" s="19" t="str">
        <f>'RH Import'!P54</f>
        <v/>
      </c>
      <c r="Q54" s="19" t="str">
        <f>'RH Import'!Q54</f>
        <v/>
      </c>
    </row>
    <row r="55" ht="15.75" customHeight="1">
      <c r="A55" s="7" t="str">
        <f>'RH Import'!A55</f>
        <v/>
      </c>
      <c r="B55" s="7" t="str">
        <f>'RH Import'!B55</f>
        <v/>
      </c>
      <c r="C55" s="7" t="str">
        <f>'RH Import'!C55</f>
        <v/>
      </c>
      <c r="D55" s="20" t="str">
        <f>'RH Import'!D55</f>
        <v/>
      </c>
      <c r="E55" s="19" t="str">
        <f>'RH Import'!E55</f>
        <v/>
      </c>
      <c r="F55" s="19" t="str">
        <f>'RH Import'!F55</f>
        <v/>
      </c>
      <c r="G55" s="19" t="str">
        <f>'RH Import'!G55</f>
        <v/>
      </c>
      <c r="H55" s="19" t="str">
        <f>'RH Import'!H55</f>
        <v/>
      </c>
      <c r="I55" s="19" t="str">
        <f>'RH Import'!I55</f>
        <v/>
      </c>
      <c r="J55" s="19" t="str">
        <f>'RH Import'!J55</f>
        <v/>
      </c>
      <c r="K55" s="19" t="str">
        <f>'RH Import'!K55</f>
        <v/>
      </c>
      <c r="L55" s="19" t="str">
        <f>'RH Import'!L55</f>
        <v/>
      </c>
      <c r="M55" s="19" t="str">
        <f>'RH Import'!M55</f>
        <v/>
      </c>
      <c r="N55" s="19" t="str">
        <f>'RH Import'!N55</f>
        <v/>
      </c>
      <c r="O55" s="19" t="str">
        <f>'RH Import'!O55</f>
        <v/>
      </c>
      <c r="P55" s="19" t="str">
        <f>'RH Import'!P55</f>
        <v/>
      </c>
      <c r="Q55" s="19" t="str">
        <f>'RH Import'!Q55</f>
        <v/>
      </c>
    </row>
    <row r="56" ht="15.75" customHeight="1">
      <c r="A56" s="7" t="str">
        <f>'RH Import'!A56</f>
        <v/>
      </c>
      <c r="B56" s="7" t="str">
        <f>'RH Import'!B56</f>
        <v/>
      </c>
      <c r="C56" s="7" t="str">
        <f>'RH Import'!C56</f>
        <v/>
      </c>
      <c r="D56" s="20" t="str">
        <f>'RH Import'!D56</f>
        <v/>
      </c>
      <c r="E56" s="19" t="str">
        <f>'RH Import'!E56</f>
        <v/>
      </c>
      <c r="F56" s="19" t="str">
        <f>'RH Import'!F56</f>
        <v/>
      </c>
      <c r="G56" s="19" t="str">
        <f>'RH Import'!G56</f>
        <v/>
      </c>
      <c r="H56" s="19" t="str">
        <f>'RH Import'!H56</f>
        <v/>
      </c>
      <c r="I56" s="19" t="str">
        <f>'RH Import'!I56</f>
        <v/>
      </c>
      <c r="J56" s="19" t="str">
        <f>'RH Import'!J56</f>
        <v/>
      </c>
      <c r="K56" s="19" t="str">
        <f>'RH Import'!K56</f>
        <v/>
      </c>
      <c r="L56" s="19" t="str">
        <f>'RH Import'!L56</f>
        <v/>
      </c>
      <c r="M56" s="19" t="str">
        <f>'RH Import'!M56</f>
        <v/>
      </c>
      <c r="N56" s="19" t="str">
        <f>'RH Import'!N56</f>
        <v/>
      </c>
      <c r="O56" s="19" t="str">
        <f>'RH Import'!O56</f>
        <v/>
      </c>
      <c r="P56" s="19" t="str">
        <f>'RH Import'!P56</f>
        <v/>
      </c>
      <c r="Q56" s="19" t="str">
        <f>'RH Import'!Q56</f>
        <v/>
      </c>
    </row>
    <row r="57" ht="15.75" customHeight="1">
      <c r="A57" s="7" t="str">
        <f>'RH Import'!A57</f>
        <v/>
      </c>
      <c r="B57" s="7" t="str">
        <f>'RH Import'!B57</f>
        <v/>
      </c>
      <c r="C57" s="7" t="str">
        <f>'RH Import'!C57</f>
        <v/>
      </c>
      <c r="D57" s="20" t="str">
        <f>'RH Import'!D57</f>
        <v/>
      </c>
      <c r="E57" s="19" t="str">
        <f>'RH Import'!E57</f>
        <v/>
      </c>
      <c r="F57" s="19" t="str">
        <f>'RH Import'!F57</f>
        <v/>
      </c>
      <c r="G57" s="19" t="str">
        <f>'RH Import'!G57</f>
        <v/>
      </c>
      <c r="H57" s="19" t="str">
        <f>'RH Import'!H57</f>
        <v/>
      </c>
      <c r="I57" s="19" t="str">
        <f>'RH Import'!I57</f>
        <v/>
      </c>
      <c r="J57" s="19" t="str">
        <f>'RH Import'!J57</f>
        <v/>
      </c>
      <c r="K57" s="19" t="str">
        <f>'RH Import'!K57</f>
        <v/>
      </c>
      <c r="L57" s="19" t="str">
        <f>'RH Import'!L57</f>
        <v/>
      </c>
      <c r="M57" s="19" t="str">
        <f>'RH Import'!M57</f>
        <v/>
      </c>
      <c r="N57" s="19" t="str">
        <f>'RH Import'!N57</f>
        <v/>
      </c>
      <c r="O57" s="19" t="str">
        <f>'RH Import'!O57</f>
        <v/>
      </c>
      <c r="P57" s="19" t="str">
        <f>'RH Import'!P57</f>
        <v/>
      </c>
      <c r="Q57" s="19" t="str">
        <f>'RH Import'!Q57</f>
        <v/>
      </c>
    </row>
    <row r="58" ht="15.75" customHeight="1">
      <c r="A58" s="7" t="str">
        <f>'RH Import'!A58</f>
        <v/>
      </c>
      <c r="B58" s="7" t="str">
        <f>'RH Import'!B58</f>
        <v/>
      </c>
      <c r="C58" s="7" t="str">
        <f>'RH Import'!C58</f>
        <v/>
      </c>
      <c r="D58" s="20" t="str">
        <f>'RH Import'!D58</f>
        <v/>
      </c>
      <c r="E58" s="19" t="str">
        <f>'RH Import'!E58</f>
        <v/>
      </c>
      <c r="F58" s="19" t="str">
        <f>'RH Import'!F58</f>
        <v/>
      </c>
      <c r="G58" s="19" t="str">
        <f>'RH Import'!G58</f>
        <v/>
      </c>
      <c r="H58" s="19" t="str">
        <f>'RH Import'!H58</f>
        <v/>
      </c>
      <c r="I58" s="19" t="str">
        <f>'RH Import'!I58</f>
        <v/>
      </c>
      <c r="J58" s="19" t="str">
        <f>'RH Import'!J58</f>
        <v/>
      </c>
      <c r="K58" s="19" t="str">
        <f>'RH Import'!K58</f>
        <v/>
      </c>
      <c r="L58" s="19" t="str">
        <f>'RH Import'!L58</f>
        <v/>
      </c>
      <c r="M58" s="19" t="str">
        <f>'RH Import'!M58</f>
        <v/>
      </c>
      <c r="N58" s="19" t="str">
        <f>'RH Import'!N58</f>
        <v/>
      </c>
      <c r="O58" s="19" t="str">
        <f>'RH Import'!O58</f>
        <v/>
      </c>
      <c r="P58" s="19" t="str">
        <f>'RH Import'!P58</f>
        <v/>
      </c>
      <c r="Q58" s="19" t="str">
        <f>'RH Import'!Q58</f>
        <v/>
      </c>
    </row>
    <row r="59" ht="15.75" customHeight="1">
      <c r="A59" s="7" t="str">
        <f>'RH Import'!A59</f>
        <v/>
      </c>
      <c r="B59" s="7" t="str">
        <f>'RH Import'!B59</f>
        <v/>
      </c>
      <c r="C59" s="7" t="str">
        <f>'RH Import'!C59</f>
        <v/>
      </c>
      <c r="D59" s="20" t="str">
        <f>'RH Import'!D59</f>
        <v/>
      </c>
      <c r="E59" s="7" t="str">
        <f>'RH Import'!E59</f>
        <v/>
      </c>
      <c r="F59" s="7" t="str">
        <f>'RH Import'!F59</f>
        <v/>
      </c>
      <c r="G59" s="7" t="str">
        <f>'RH Import'!G59</f>
        <v/>
      </c>
      <c r="H59" s="7" t="str">
        <f>'RH Import'!H59</f>
        <v/>
      </c>
      <c r="I59" s="7" t="str">
        <f>'RH Import'!I59</f>
        <v/>
      </c>
      <c r="J59" s="7" t="str">
        <f>'RH Import'!J59</f>
        <v/>
      </c>
      <c r="K59" s="7" t="str">
        <f>'RH Import'!K59</f>
        <v/>
      </c>
      <c r="L59" s="7" t="str">
        <f>'RH Import'!L59</f>
        <v/>
      </c>
      <c r="M59" s="7" t="str">
        <f>'RH Import'!M59</f>
        <v/>
      </c>
      <c r="N59" s="7" t="str">
        <f>'RH Import'!N59</f>
        <v/>
      </c>
      <c r="O59" s="7" t="str">
        <f>'RH Import'!O59</f>
        <v/>
      </c>
      <c r="P59" s="19" t="str">
        <f>'RH Import'!P59</f>
        <v/>
      </c>
      <c r="Q59" s="7" t="str">
        <f>'RH Import'!Q59</f>
        <v/>
      </c>
    </row>
    <row r="60" ht="15.75" customHeight="1">
      <c r="A60" s="7" t="str">
        <f>'RH Import'!A60</f>
        <v/>
      </c>
      <c r="B60" s="7" t="str">
        <f>'RH Import'!B60</f>
        <v/>
      </c>
      <c r="C60" s="7" t="str">
        <f>'RH Import'!C60</f>
        <v/>
      </c>
      <c r="D60" s="20" t="str">
        <f>'RH Import'!D60</f>
        <v/>
      </c>
      <c r="E60" s="19" t="str">
        <f>'RH Import'!E60</f>
        <v/>
      </c>
      <c r="F60" s="19" t="str">
        <f>'RH Import'!F60</f>
        <v/>
      </c>
      <c r="G60" s="19" t="str">
        <f>'RH Import'!G60</f>
        <v/>
      </c>
      <c r="H60" s="19" t="str">
        <f>'RH Import'!H60</f>
        <v/>
      </c>
      <c r="I60" s="19" t="str">
        <f>'RH Import'!I60</f>
        <v/>
      </c>
      <c r="J60" s="19" t="str">
        <f>'RH Import'!J60</f>
        <v/>
      </c>
      <c r="K60" s="19" t="str">
        <f>'RH Import'!K60</f>
        <v/>
      </c>
      <c r="L60" s="19" t="str">
        <f>'RH Import'!L60</f>
        <v/>
      </c>
      <c r="M60" s="19" t="str">
        <f>'RH Import'!M60</f>
        <v/>
      </c>
      <c r="N60" s="19" t="str">
        <f>'RH Import'!N60</f>
        <v/>
      </c>
      <c r="O60" s="19" t="str">
        <f>'RH Import'!O60</f>
        <v/>
      </c>
      <c r="P60" s="19" t="str">
        <f>'RH Import'!P60</f>
        <v/>
      </c>
      <c r="Q60" s="19" t="str">
        <f>'RH Import'!Q60</f>
        <v/>
      </c>
    </row>
    <row r="61" ht="15.75" customHeight="1">
      <c r="A61" s="7" t="str">
        <f>'RH Import'!A61</f>
        <v/>
      </c>
      <c r="B61" s="7" t="str">
        <f>'RH Import'!B61</f>
        <v/>
      </c>
      <c r="C61" s="7" t="str">
        <f>'RH Import'!C61</f>
        <v/>
      </c>
      <c r="D61" s="20" t="str">
        <f>'RH Import'!D61</f>
        <v/>
      </c>
      <c r="E61" s="19" t="str">
        <f>'RH Import'!E61</f>
        <v/>
      </c>
      <c r="F61" s="19" t="str">
        <f>'RH Import'!F61</f>
        <v/>
      </c>
      <c r="G61" s="19" t="str">
        <f>'RH Import'!G61</f>
        <v/>
      </c>
      <c r="H61" s="19" t="str">
        <f>'RH Import'!H61</f>
        <v/>
      </c>
      <c r="I61" s="19" t="str">
        <f>'RH Import'!I61</f>
        <v/>
      </c>
      <c r="J61" s="19" t="str">
        <f>'RH Import'!J61</f>
        <v/>
      </c>
      <c r="K61" s="19" t="str">
        <f>'RH Import'!K61</f>
        <v/>
      </c>
      <c r="L61" s="19" t="str">
        <f>'RH Import'!L61</f>
        <v/>
      </c>
      <c r="M61" s="19" t="str">
        <f>'RH Import'!M61</f>
        <v/>
      </c>
      <c r="N61" s="19" t="str">
        <f>'RH Import'!N61</f>
        <v/>
      </c>
      <c r="O61" s="19" t="str">
        <f>'RH Import'!O61</f>
        <v/>
      </c>
      <c r="P61" s="19" t="str">
        <f>'RH Import'!P61</f>
        <v/>
      </c>
      <c r="Q61" s="19" t="str">
        <f>'RH Import'!Q61</f>
        <v/>
      </c>
    </row>
    <row r="62" ht="15.75" customHeight="1">
      <c r="A62" s="7" t="str">
        <f>'RH Import'!A62</f>
        <v/>
      </c>
      <c r="B62" s="7" t="str">
        <f>'RH Import'!B62</f>
        <v/>
      </c>
      <c r="C62" s="7" t="str">
        <f>'RH Import'!C62</f>
        <v/>
      </c>
      <c r="D62" s="20" t="str">
        <f>'RH Import'!D62</f>
        <v/>
      </c>
      <c r="E62" s="19" t="str">
        <f>'RH Import'!E62</f>
        <v/>
      </c>
      <c r="F62" s="19" t="str">
        <f>'RH Import'!F62</f>
        <v/>
      </c>
      <c r="G62" s="19" t="str">
        <f>'RH Import'!G62</f>
        <v/>
      </c>
      <c r="H62" s="19" t="str">
        <f>'RH Import'!H62</f>
        <v/>
      </c>
      <c r="I62" s="19" t="str">
        <f>'RH Import'!I62</f>
        <v/>
      </c>
      <c r="J62" s="19" t="str">
        <f>'RH Import'!J62</f>
        <v/>
      </c>
      <c r="K62" s="19" t="str">
        <f>'RH Import'!K62</f>
        <v/>
      </c>
      <c r="L62" s="19" t="str">
        <f>'RH Import'!L62</f>
        <v/>
      </c>
      <c r="M62" s="19" t="str">
        <f>'RH Import'!M62</f>
        <v/>
      </c>
      <c r="N62" s="19" t="str">
        <f>'RH Import'!N62</f>
        <v/>
      </c>
      <c r="O62" s="19" t="str">
        <f>'RH Import'!O62</f>
        <v/>
      </c>
      <c r="P62" s="19" t="str">
        <f>'RH Import'!P62</f>
        <v/>
      </c>
      <c r="Q62" s="19" t="str">
        <f>'RH Import'!Q62</f>
        <v/>
      </c>
    </row>
    <row r="63" ht="15.75" customHeight="1">
      <c r="A63" s="7" t="str">
        <f>'RH Import'!A63</f>
        <v/>
      </c>
      <c r="B63" s="7" t="str">
        <f>'RH Import'!B63</f>
        <v/>
      </c>
      <c r="C63" s="7" t="str">
        <f>'RH Import'!C63</f>
        <v/>
      </c>
      <c r="D63" s="20" t="str">
        <f>'RH Import'!D63</f>
        <v/>
      </c>
      <c r="E63" s="19" t="str">
        <f>'RH Import'!E63</f>
        <v/>
      </c>
      <c r="F63" s="19" t="str">
        <f>'RH Import'!F63</f>
        <v/>
      </c>
      <c r="G63" s="19" t="str">
        <f>'RH Import'!G63</f>
        <v/>
      </c>
      <c r="H63" s="19" t="str">
        <f>'RH Import'!H63</f>
        <v/>
      </c>
      <c r="I63" s="19" t="str">
        <f>'RH Import'!I63</f>
        <v/>
      </c>
      <c r="J63" s="19" t="str">
        <f>'RH Import'!J63</f>
        <v/>
      </c>
      <c r="K63" s="19" t="str">
        <f>'RH Import'!K63</f>
        <v/>
      </c>
      <c r="L63" s="19" t="str">
        <f>'RH Import'!L63</f>
        <v/>
      </c>
      <c r="M63" s="19" t="str">
        <f>'RH Import'!M63</f>
        <v/>
      </c>
      <c r="N63" s="19" t="str">
        <f>'RH Import'!N63</f>
        <v/>
      </c>
      <c r="O63" s="19" t="str">
        <f>'RH Import'!O63</f>
        <v/>
      </c>
      <c r="P63" s="19" t="str">
        <f>'RH Import'!P63</f>
        <v/>
      </c>
      <c r="Q63" s="19" t="str">
        <f>'RH Import'!Q63</f>
        <v/>
      </c>
    </row>
    <row r="64" ht="15.75" customHeight="1">
      <c r="A64" s="7" t="str">
        <f>'RH Import'!A64</f>
        <v/>
      </c>
      <c r="B64" s="7" t="str">
        <f>'RH Import'!B64</f>
        <v/>
      </c>
      <c r="C64" s="7" t="str">
        <f>'RH Import'!C64</f>
        <v/>
      </c>
      <c r="D64" s="20" t="str">
        <f>'RH Import'!D64</f>
        <v/>
      </c>
      <c r="E64" s="19" t="str">
        <f>'RH Import'!E64</f>
        <v/>
      </c>
      <c r="F64" s="19" t="str">
        <f>'RH Import'!F64</f>
        <v/>
      </c>
      <c r="G64" s="19" t="str">
        <f>'RH Import'!G64</f>
        <v/>
      </c>
      <c r="H64" s="19" t="str">
        <f>'RH Import'!H64</f>
        <v/>
      </c>
      <c r="I64" s="19" t="str">
        <f>'RH Import'!I64</f>
        <v/>
      </c>
      <c r="J64" s="19" t="str">
        <f>'RH Import'!J64</f>
        <v/>
      </c>
      <c r="K64" s="19" t="str">
        <f>'RH Import'!K64</f>
        <v/>
      </c>
      <c r="L64" s="19" t="str">
        <f>'RH Import'!L64</f>
        <v/>
      </c>
      <c r="M64" s="19" t="str">
        <f>'RH Import'!M64</f>
        <v/>
      </c>
      <c r="N64" s="19" t="str">
        <f>'RH Import'!N64</f>
        <v/>
      </c>
      <c r="O64" s="19" t="str">
        <f>'RH Import'!O64</f>
        <v/>
      </c>
      <c r="P64" s="19" t="str">
        <f>'RH Import'!P64</f>
        <v/>
      </c>
      <c r="Q64" s="19" t="str">
        <f>'RH Import'!Q64</f>
        <v/>
      </c>
    </row>
    <row r="65" ht="15.75" customHeight="1">
      <c r="A65" s="7" t="str">
        <f>'RH Import'!A65</f>
        <v/>
      </c>
      <c r="B65" s="7" t="str">
        <f>'RH Import'!B65</f>
        <v/>
      </c>
      <c r="C65" s="7" t="str">
        <f>'RH Import'!C65</f>
        <v/>
      </c>
      <c r="D65" s="20" t="str">
        <f>'RH Import'!D65</f>
        <v/>
      </c>
      <c r="E65" s="7" t="str">
        <f>'RH Import'!E65</f>
        <v/>
      </c>
      <c r="F65" s="7" t="str">
        <f>'RH Import'!F65</f>
        <v/>
      </c>
      <c r="G65" s="7" t="str">
        <f>'RH Import'!G65</f>
        <v/>
      </c>
      <c r="H65" s="7" t="str">
        <f>'RH Import'!H65</f>
        <v/>
      </c>
      <c r="I65" s="7" t="str">
        <f>'RH Import'!I65</f>
        <v/>
      </c>
      <c r="J65" s="7" t="str">
        <f>'RH Import'!J65</f>
        <v/>
      </c>
      <c r="K65" s="7" t="str">
        <f>'RH Import'!K65</f>
        <v/>
      </c>
      <c r="L65" s="7" t="str">
        <f>'RH Import'!L65</f>
        <v/>
      </c>
      <c r="M65" s="7" t="str">
        <f>'RH Import'!M65</f>
        <v/>
      </c>
      <c r="N65" s="7" t="str">
        <f>'RH Import'!N65</f>
        <v/>
      </c>
      <c r="O65" s="7" t="str">
        <f>'RH Import'!O65</f>
        <v/>
      </c>
      <c r="P65" s="19" t="str">
        <f>'RH Import'!P65</f>
        <v/>
      </c>
      <c r="Q65" s="7" t="str">
        <f>'RH Import'!Q65</f>
        <v/>
      </c>
    </row>
    <row r="66" ht="15.75" customHeight="1">
      <c r="A66" s="7" t="str">
        <f>'RH Import'!A66</f>
        <v/>
      </c>
      <c r="B66" s="7" t="str">
        <f>'RH Import'!B66</f>
        <v/>
      </c>
      <c r="C66" s="7" t="str">
        <f>'RH Import'!C66</f>
        <v/>
      </c>
      <c r="D66" s="20" t="str">
        <f>'RH Import'!D66</f>
        <v/>
      </c>
      <c r="E66" s="19" t="str">
        <f>'RH Import'!E66</f>
        <v/>
      </c>
      <c r="F66" s="19" t="str">
        <f>'RH Import'!F66</f>
        <v/>
      </c>
      <c r="G66" s="19" t="str">
        <f>'RH Import'!G66</f>
        <v/>
      </c>
      <c r="H66" s="19" t="str">
        <f>'RH Import'!H66</f>
        <v/>
      </c>
      <c r="I66" s="19" t="str">
        <f>'RH Import'!I66</f>
        <v/>
      </c>
      <c r="J66" s="19" t="str">
        <f>'RH Import'!J66</f>
        <v/>
      </c>
      <c r="K66" s="19" t="str">
        <f>'RH Import'!K66</f>
        <v/>
      </c>
      <c r="L66" s="19" t="str">
        <f>'RH Import'!L66</f>
        <v/>
      </c>
      <c r="M66" s="19" t="str">
        <f>'RH Import'!M66</f>
        <v/>
      </c>
      <c r="N66" s="19" t="str">
        <f>'RH Import'!N66</f>
        <v/>
      </c>
      <c r="O66" s="19" t="str">
        <f>'RH Import'!O66</f>
        <v/>
      </c>
      <c r="P66" s="19" t="str">
        <f>'RH Import'!P66</f>
        <v/>
      </c>
      <c r="Q66" s="19" t="str">
        <f>'RH Import'!Q66</f>
        <v/>
      </c>
    </row>
    <row r="67" ht="15.75" customHeight="1">
      <c r="A67" s="7" t="str">
        <f>'RH Import'!A67</f>
        <v/>
      </c>
      <c r="B67" s="7" t="str">
        <f>'RH Import'!B67</f>
        <v/>
      </c>
      <c r="C67" s="7" t="str">
        <f>'RH Import'!C67</f>
        <v/>
      </c>
      <c r="D67" s="20" t="str">
        <f>'RH Import'!D67</f>
        <v/>
      </c>
      <c r="E67" s="19" t="str">
        <f>'RH Import'!E67</f>
        <v/>
      </c>
      <c r="F67" s="19" t="str">
        <f>'RH Import'!F67</f>
        <v/>
      </c>
      <c r="G67" s="19" t="str">
        <f>'RH Import'!G67</f>
        <v/>
      </c>
      <c r="H67" s="19" t="str">
        <f>'RH Import'!H67</f>
        <v/>
      </c>
      <c r="I67" s="19" t="str">
        <f>'RH Import'!I67</f>
        <v/>
      </c>
      <c r="J67" s="19" t="str">
        <f>'RH Import'!J67</f>
        <v/>
      </c>
      <c r="K67" s="19" t="str">
        <f>'RH Import'!K67</f>
        <v/>
      </c>
      <c r="L67" s="19" t="str">
        <f>'RH Import'!L67</f>
        <v/>
      </c>
      <c r="M67" s="19" t="str">
        <f>'RH Import'!M67</f>
        <v/>
      </c>
      <c r="N67" s="19" t="str">
        <f>'RH Import'!N67</f>
        <v/>
      </c>
      <c r="O67" s="19" t="str">
        <f>'RH Import'!O67</f>
        <v/>
      </c>
      <c r="P67" s="19" t="str">
        <f>'RH Import'!P67</f>
        <v/>
      </c>
      <c r="Q67" s="19" t="str">
        <f>'RH Import'!Q67</f>
        <v/>
      </c>
    </row>
    <row r="68" ht="15.75" customHeight="1">
      <c r="A68" s="7" t="str">
        <f>'RH Import'!A68</f>
        <v/>
      </c>
      <c r="B68" s="7" t="str">
        <f>'RH Import'!B68</f>
        <v/>
      </c>
      <c r="C68" s="7" t="str">
        <f>'RH Import'!C68</f>
        <v/>
      </c>
      <c r="D68" s="20" t="str">
        <f>'RH Import'!D68</f>
        <v/>
      </c>
      <c r="E68" s="19" t="str">
        <f>'RH Import'!E68</f>
        <v/>
      </c>
      <c r="F68" s="19" t="str">
        <f>'RH Import'!F68</f>
        <v/>
      </c>
      <c r="G68" s="19" t="str">
        <f>'RH Import'!G68</f>
        <v/>
      </c>
      <c r="H68" s="19" t="str">
        <f>'RH Import'!H68</f>
        <v/>
      </c>
      <c r="I68" s="19" t="str">
        <f>'RH Import'!I68</f>
        <v/>
      </c>
      <c r="J68" s="19" t="str">
        <f>'RH Import'!J68</f>
        <v/>
      </c>
      <c r="K68" s="19" t="str">
        <f>'RH Import'!K68</f>
        <v/>
      </c>
      <c r="L68" s="19" t="str">
        <f>'RH Import'!L68</f>
        <v/>
      </c>
      <c r="M68" s="19" t="str">
        <f>'RH Import'!M68</f>
        <v/>
      </c>
      <c r="N68" s="19" t="str">
        <f>'RH Import'!N68</f>
        <v/>
      </c>
      <c r="O68" s="19" t="str">
        <f>'RH Import'!O68</f>
        <v/>
      </c>
      <c r="P68" s="19" t="str">
        <f>'RH Import'!P68</f>
        <v/>
      </c>
      <c r="Q68" s="19" t="str">
        <f>'RH Import'!Q68</f>
        <v/>
      </c>
    </row>
    <row r="69" ht="15.75" customHeight="1">
      <c r="A69" s="7" t="str">
        <f>'RH Import'!A69</f>
        <v/>
      </c>
      <c r="B69" s="7" t="str">
        <f>'RH Import'!B69</f>
        <v/>
      </c>
      <c r="C69" s="7" t="str">
        <f>'RH Import'!C69</f>
        <v/>
      </c>
      <c r="D69" s="20" t="str">
        <f>'RH Import'!D69</f>
        <v/>
      </c>
      <c r="E69" s="19" t="str">
        <f>'RH Import'!E69</f>
        <v/>
      </c>
      <c r="F69" s="19" t="str">
        <f>'RH Import'!F69</f>
        <v/>
      </c>
      <c r="G69" s="19" t="str">
        <f>'RH Import'!G69</f>
        <v/>
      </c>
      <c r="H69" s="19" t="str">
        <f>'RH Import'!H69</f>
        <v/>
      </c>
      <c r="I69" s="19" t="str">
        <f>'RH Import'!I69</f>
        <v/>
      </c>
      <c r="J69" s="19" t="str">
        <f>'RH Import'!J69</f>
        <v/>
      </c>
      <c r="K69" s="19" t="str">
        <f>'RH Import'!K69</f>
        <v/>
      </c>
      <c r="L69" s="19" t="str">
        <f>'RH Import'!L69</f>
        <v/>
      </c>
      <c r="M69" s="19" t="str">
        <f>'RH Import'!M69</f>
        <v/>
      </c>
      <c r="N69" s="19" t="str">
        <f>'RH Import'!N69</f>
        <v/>
      </c>
      <c r="O69" s="19" t="str">
        <f>'RH Import'!O69</f>
        <v/>
      </c>
      <c r="P69" s="19" t="str">
        <f>'RH Import'!P69</f>
        <v/>
      </c>
      <c r="Q69" s="19" t="str">
        <f>'RH Import'!Q69</f>
        <v/>
      </c>
    </row>
    <row r="70" ht="15.75" customHeight="1">
      <c r="A70" s="7" t="str">
        <f>'RH Import'!A70</f>
        <v/>
      </c>
      <c r="B70" s="7" t="str">
        <f>'RH Import'!B70</f>
        <v/>
      </c>
      <c r="C70" s="7" t="str">
        <f>'RH Import'!C70</f>
        <v/>
      </c>
      <c r="D70" s="20" t="str">
        <f>'RH Import'!D70</f>
        <v/>
      </c>
      <c r="E70" s="19" t="str">
        <f>'RH Import'!E70</f>
        <v/>
      </c>
      <c r="F70" s="19" t="str">
        <f>'RH Import'!F70</f>
        <v/>
      </c>
      <c r="G70" s="19" t="str">
        <f>'RH Import'!G70</f>
        <v/>
      </c>
      <c r="H70" s="19" t="str">
        <f>'RH Import'!H70</f>
        <v/>
      </c>
      <c r="I70" s="19" t="str">
        <f>'RH Import'!I70</f>
        <v/>
      </c>
      <c r="J70" s="19" t="str">
        <f>'RH Import'!J70</f>
        <v/>
      </c>
      <c r="K70" s="19" t="str">
        <f>'RH Import'!K70</f>
        <v/>
      </c>
      <c r="L70" s="19" t="str">
        <f>'RH Import'!L70</f>
        <v/>
      </c>
      <c r="M70" s="19" t="str">
        <f>'RH Import'!M70</f>
        <v/>
      </c>
      <c r="N70" s="19" t="str">
        <f>'RH Import'!N70</f>
        <v/>
      </c>
      <c r="O70" s="19" t="str">
        <f>'RH Import'!O70</f>
        <v/>
      </c>
      <c r="P70" s="19" t="str">
        <f>'RH Import'!P70</f>
        <v/>
      </c>
      <c r="Q70" s="19" t="str">
        <f>'RH Import'!Q70</f>
        <v/>
      </c>
    </row>
    <row r="71" ht="15.75" customHeight="1">
      <c r="A71" s="7" t="str">
        <f>'RH Import'!A71</f>
        <v/>
      </c>
      <c r="B71" s="7" t="str">
        <f>'RH Import'!B71</f>
        <v/>
      </c>
      <c r="C71" s="7" t="str">
        <f>'RH Import'!C71</f>
        <v/>
      </c>
      <c r="D71" s="20" t="str">
        <f>'RH Import'!D71</f>
        <v/>
      </c>
      <c r="E71" s="7" t="str">
        <f>'RH Import'!E71</f>
        <v/>
      </c>
      <c r="F71" s="7" t="str">
        <f>'RH Import'!F71</f>
        <v/>
      </c>
      <c r="G71" s="7" t="str">
        <f>'RH Import'!G71</f>
        <v/>
      </c>
      <c r="H71" s="7" t="str">
        <f>'RH Import'!H71</f>
        <v/>
      </c>
      <c r="I71" s="7" t="str">
        <f>'RH Import'!I71</f>
        <v/>
      </c>
      <c r="J71" s="7" t="str">
        <f>'RH Import'!J71</f>
        <v/>
      </c>
      <c r="K71" s="7" t="str">
        <f>'RH Import'!K71</f>
        <v/>
      </c>
      <c r="L71" s="7" t="str">
        <f>'RH Import'!L71</f>
        <v/>
      </c>
      <c r="M71" s="7" t="str">
        <f>'RH Import'!M71</f>
        <v/>
      </c>
      <c r="N71" s="7" t="str">
        <f>'RH Import'!N71</f>
        <v/>
      </c>
      <c r="O71" s="7" t="str">
        <f>'RH Import'!O71</f>
        <v/>
      </c>
      <c r="P71" s="19" t="str">
        <f>'RH Import'!P71</f>
        <v/>
      </c>
      <c r="Q71" s="7" t="str">
        <f>'RH Import'!Q71</f>
        <v/>
      </c>
    </row>
    <row r="72" ht="15.75" customHeight="1">
      <c r="A72" s="7" t="str">
        <f>'RH Import'!A72</f>
        <v/>
      </c>
      <c r="B72" s="7" t="str">
        <f>'RH Import'!B72</f>
        <v/>
      </c>
      <c r="C72" s="7" t="str">
        <f>'RH Import'!C72</f>
        <v/>
      </c>
      <c r="D72" s="20" t="str">
        <f>'RH Import'!D72</f>
        <v/>
      </c>
      <c r="E72" s="19" t="str">
        <f>'RH Import'!E72</f>
        <v/>
      </c>
      <c r="F72" s="19" t="str">
        <f>'RH Import'!F72</f>
        <v/>
      </c>
      <c r="G72" s="19" t="str">
        <f>'RH Import'!G72</f>
        <v/>
      </c>
      <c r="H72" s="19" t="str">
        <f>'RH Import'!H72</f>
        <v/>
      </c>
      <c r="I72" s="19" t="str">
        <f>'RH Import'!I72</f>
        <v/>
      </c>
      <c r="J72" s="19" t="str">
        <f>'RH Import'!J72</f>
        <v/>
      </c>
      <c r="K72" s="19" t="str">
        <f>'RH Import'!K72</f>
        <v/>
      </c>
      <c r="L72" s="19" t="str">
        <f>'RH Import'!L72</f>
        <v/>
      </c>
      <c r="M72" s="19" t="str">
        <f>'RH Import'!M72</f>
        <v/>
      </c>
      <c r="N72" s="19" t="str">
        <f>'RH Import'!N72</f>
        <v/>
      </c>
      <c r="O72" s="19" t="str">
        <f>'RH Import'!O72</f>
        <v/>
      </c>
      <c r="P72" s="19" t="str">
        <f>'RH Import'!P72</f>
        <v/>
      </c>
      <c r="Q72" s="19" t="str">
        <f>'RH Import'!Q72</f>
        <v/>
      </c>
    </row>
    <row r="73" ht="15.75" customHeight="1">
      <c r="A73" s="7" t="str">
        <f>'RH Import'!A73</f>
        <v/>
      </c>
      <c r="B73" s="7" t="str">
        <f>'RH Import'!B73</f>
        <v/>
      </c>
      <c r="C73" s="7" t="str">
        <f>'RH Import'!C73</f>
        <v/>
      </c>
      <c r="D73" s="20" t="str">
        <f>'RH Import'!D73</f>
        <v/>
      </c>
      <c r="E73" s="19" t="str">
        <f>'RH Import'!E73</f>
        <v/>
      </c>
      <c r="F73" s="19" t="str">
        <f>'RH Import'!F73</f>
        <v/>
      </c>
      <c r="G73" s="19" t="str">
        <f>'RH Import'!G73</f>
        <v/>
      </c>
      <c r="H73" s="19" t="str">
        <f>'RH Import'!H73</f>
        <v/>
      </c>
      <c r="I73" s="19" t="str">
        <f>'RH Import'!I73</f>
        <v/>
      </c>
      <c r="J73" s="19" t="str">
        <f>'RH Import'!J73</f>
        <v/>
      </c>
      <c r="K73" s="19" t="str">
        <f>'RH Import'!K73</f>
        <v/>
      </c>
      <c r="L73" s="19" t="str">
        <f>'RH Import'!L73</f>
        <v/>
      </c>
      <c r="M73" s="19" t="str">
        <f>'RH Import'!M73</f>
        <v/>
      </c>
      <c r="N73" s="19" t="str">
        <f>'RH Import'!N73</f>
        <v/>
      </c>
      <c r="O73" s="19" t="str">
        <f>'RH Import'!O73</f>
        <v/>
      </c>
      <c r="P73" s="19" t="str">
        <f>'RH Import'!P73</f>
        <v/>
      </c>
      <c r="Q73" s="19" t="str">
        <f>'RH Import'!Q73</f>
        <v/>
      </c>
    </row>
    <row r="74" ht="15.75" customHeight="1">
      <c r="A74" s="7" t="str">
        <f>'RH Import'!A74</f>
        <v/>
      </c>
      <c r="B74" s="7" t="str">
        <f>'RH Import'!B74</f>
        <v/>
      </c>
      <c r="C74" s="7" t="str">
        <f>'RH Import'!C74</f>
        <v/>
      </c>
      <c r="D74" s="20" t="str">
        <f>'RH Import'!D74</f>
        <v/>
      </c>
      <c r="E74" s="19" t="str">
        <f>'RH Import'!E74</f>
        <v/>
      </c>
      <c r="F74" s="19" t="str">
        <f>'RH Import'!F74</f>
        <v/>
      </c>
      <c r="G74" s="19" t="str">
        <f>'RH Import'!G74</f>
        <v/>
      </c>
      <c r="H74" s="19" t="str">
        <f>'RH Import'!H74</f>
        <v/>
      </c>
      <c r="I74" s="19" t="str">
        <f>'RH Import'!I74</f>
        <v/>
      </c>
      <c r="J74" s="19" t="str">
        <f>'RH Import'!J74</f>
        <v/>
      </c>
      <c r="K74" s="19" t="str">
        <f>'RH Import'!K74</f>
        <v/>
      </c>
      <c r="L74" s="19" t="str">
        <f>'RH Import'!L74</f>
        <v/>
      </c>
      <c r="M74" s="19" t="str">
        <f>'RH Import'!M74</f>
        <v/>
      </c>
      <c r="N74" s="19" t="str">
        <f>'RH Import'!N74</f>
        <v/>
      </c>
      <c r="O74" s="19" t="str">
        <f>'RH Import'!O74</f>
        <v/>
      </c>
      <c r="P74" s="19" t="str">
        <f>'RH Import'!P74</f>
        <v/>
      </c>
      <c r="Q74" s="19" t="str">
        <f>'RH Import'!Q74</f>
        <v/>
      </c>
    </row>
    <row r="75" ht="15.75" customHeight="1">
      <c r="A75" s="7" t="str">
        <f>'RH Import'!A75</f>
        <v/>
      </c>
      <c r="B75" s="7" t="str">
        <f>'RH Import'!B75</f>
        <v/>
      </c>
      <c r="C75" s="7" t="str">
        <f>'RH Import'!C75</f>
        <v/>
      </c>
      <c r="D75" s="20" t="str">
        <f>'RH Import'!D75</f>
        <v/>
      </c>
      <c r="E75" s="19" t="str">
        <f>'RH Import'!E75</f>
        <v/>
      </c>
      <c r="F75" s="19" t="str">
        <f>'RH Import'!F75</f>
        <v/>
      </c>
      <c r="G75" s="19" t="str">
        <f>'RH Import'!G75</f>
        <v/>
      </c>
      <c r="H75" s="19" t="str">
        <f>'RH Import'!H75</f>
        <v/>
      </c>
      <c r="I75" s="19" t="str">
        <f>'RH Import'!I75</f>
        <v/>
      </c>
      <c r="J75" s="19" t="str">
        <f>'RH Import'!J75</f>
        <v/>
      </c>
      <c r="K75" s="19" t="str">
        <f>'RH Import'!K75</f>
        <v/>
      </c>
      <c r="L75" s="19" t="str">
        <f>'RH Import'!L75</f>
        <v/>
      </c>
      <c r="M75" s="19" t="str">
        <f>'RH Import'!M75</f>
        <v/>
      </c>
      <c r="N75" s="19" t="str">
        <f>'RH Import'!N75</f>
        <v/>
      </c>
      <c r="O75" s="19" t="str">
        <f>'RH Import'!O75</f>
        <v/>
      </c>
      <c r="P75" s="19" t="str">
        <f>'RH Import'!P75</f>
        <v/>
      </c>
      <c r="Q75" s="19" t="str">
        <f>'RH Import'!Q75</f>
        <v/>
      </c>
    </row>
    <row r="76" ht="15.75" customHeight="1">
      <c r="A76" s="7" t="str">
        <f>'RH Import'!A76</f>
        <v/>
      </c>
      <c r="B76" s="7" t="str">
        <f>'RH Import'!B76</f>
        <v/>
      </c>
      <c r="C76" s="7" t="str">
        <f>'RH Import'!C76</f>
        <v/>
      </c>
      <c r="D76" s="20" t="str">
        <f>'RH Import'!D76</f>
        <v/>
      </c>
      <c r="E76" s="19" t="str">
        <f>'RH Import'!E76</f>
        <v/>
      </c>
      <c r="F76" s="19" t="str">
        <f>'RH Import'!F76</f>
        <v/>
      </c>
      <c r="G76" s="19" t="str">
        <f>'RH Import'!G76</f>
        <v/>
      </c>
      <c r="H76" s="19" t="str">
        <f>'RH Import'!H76</f>
        <v/>
      </c>
      <c r="I76" s="19" t="str">
        <f>'RH Import'!I76</f>
        <v/>
      </c>
      <c r="J76" s="19" t="str">
        <f>'RH Import'!J76</f>
        <v/>
      </c>
      <c r="K76" s="19" t="str">
        <f>'RH Import'!K76</f>
        <v/>
      </c>
      <c r="L76" s="19" t="str">
        <f>'RH Import'!L76</f>
        <v/>
      </c>
      <c r="M76" s="19" t="str">
        <f>'RH Import'!M76</f>
        <v/>
      </c>
      <c r="N76" s="19" t="str">
        <f>'RH Import'!N76</f>
        <v/>
      </c>
      <c r="O76" s="19" t="str">
        <f>'RH Import'!O76</f>
        <v/>
      </c>
      <c r="P76" s="19" t="str">
        <f>'RH Import'!P76</f>
        <v/>
      </c>
      <c r="Q76" s="19" t="str">
        <f>'RH Import'!Q76</f>
        <v/>
      </c>
    </row>
    <row r="77" ht="15.75" customHeight="1">
      <c r="A77" s="7" t="str">
        <f>'RH Import'!A77</f>
        <v/>
      </c>
      <c r="B77" s="7" t="str">
        <f>'RH Import'!B77</f>
        <v/>
      </c>
      <c r="C77" s="7" t="str">
        <f>'RH Import'!C77</f>
        <v/>
      </c>
      <c r="D77" s="20" t="str">
        <f>'RH Import'!D77</f>
        <v/>
      </c>
      <c r="E77" s="7" t="str">
        <f>'RH Import'!E77</f>
        <v/>
      </c>
      <c r="F77" s="7" t="str">
        <f>'RH Import'!F77</f>
        <v/>
      </c>
      <c r="G77" s="7" t="str">
        <f>'RH Import'!G77</f>
        <v/>
      </c>
      <c r="H77" s="7" t="str">
        <f>'RH Import'!H77</f>
        <v/>
      </c>
      <c r="I77" s="7" t="str">
        <f>'RH Import'!I77</f>
        <v/>
      </c>
      <c r="J77" s="7" t="str">
        <f>'RH Import'!J77</f>
        <v/>
      </c>
      <c r="K77" s="7" t="str">
        <f>'RH Import'!K77</f>
        <v/>
      </c>
      <c r="L77" s="7" t="str">
        <f>'RH Import'!L77</f>
        <v/>
      </c>
      <c r="M77" s="7" t="str">
        <f>'RH Import'!M77</f>
        <v/>
      </c>
      <c r="N77" s="7" t="str">
        <f>'RH Import'!N77</f>
        <v/>
      </c>
      <c r="O77" s="7" t="str">
        <f>'RH Import'!O77</f>
        <v/>
      </c>
      <c r="P77" s="19" t="str">
        <f>'RH Import'!P77</f>
        <v/>
      </c>
      <c r="Q77" s="7" t="str">
        <f>'RH Import'!Q77</f>
        <v/>
      </c>
    </row>
    <row r="78" ht="15.75" customHeight="1">
      <c r="A78" s="7" t="str">
        <f>'RH Import'!A78</f>
        <v/>
      </c>
      <c r="B78" s="7" t="str">
        <f>'RH Import'!B78</f>
        <v/>
      </c>
      <c r="C78" s="7" t="str">
        <f>'RH Import'!C78</f>
        <v/>
      </c>
      <c r="D78" s="20" t="str">
        <f>'RH Import'!D78</f>
        <v/>
      </c>
      <c r="E78" s="19" t="str">
        <f>'RH Import'!E78</f>
        <v/>
      </c>
      <c r="F78" s="19" t="str">
        <f>'RH Import'!F78</f>
        <v/>
      </c>
      <c r="G78" s="19" t="str">
        <f>'RH Import'!G78</f>
        <v/>
      </c>
      <c r="H78" s="19" t="str">
        <f>'RH Import'!H78</f>
        <v/>
      </c>
      <c r="I78" s="19" t="str">
        <f>'RH Import'!I78</f>
        <v/>
      </c>
      <c r="J78" s="19" t="str">
        <f>'RH Import'!J78</f>
        <v/>
      </c>
      <c r="K78" s="19" t="str">
        <f>'RH Import'!K78</f>
        <v/>
      </c>
      <c r="L78" s="19" t="str">
        <f>'RH Import'!L78</f>
        <v/>
      </c>
      <c r="M78" s="19" t="str">
        <f>'RH Import'!M78</f>
        <v/>
      </c>
      <c r="N78" s="19" t="str">
        <f>'RH Import'!N78</f>
        <v/>
      </c>
      <c r="O78" s="19" t="str">
        <f>'RH Import'!O78</f>
        <v/>
      </c>
      <c r="P78" s="19" t="str">
        <f>'RH Import'!P78</f>
        <v/>
      </c>
      <c r="Q78" s="19" t="str">
        <f>'RH Import'!Q78</f>
        <v/>
      </c>
    </row>
    <row r="79" ht="15.75" customHeight="1">
      <c r="A79" s="7" t="str">
        <f>'RH Import'!A79</f>
        <v/>
      </c>
      <c r="B79" s="7" t="str">
        <f>'RH Import'!B79</f>
        <v/>
      </c>
      <c r="C79" s="7" t="str">
        <f>'RH Import'!C79</f>
        <v/>
      </c>
      <c r="D79" s="20" t="str">
        <f>'RH Import'!D79</f>
        <v/>
      </c>
      <c r="E79" s="19" t="str">
        <f>'RH Import'!E79</f>
        <v/>
      </c>
      <c r="F79" s="19" t="str">
        <f>'RH Import'!F79</f>
        <v/>
      </c>
      <c r="G79" s="19" t="str">
        <f>'RH Import'!G79</f>
        <v/>
      </c>
      <c r="H79" s="19" t="str">
        <f>'RH Import'!H79</f>
        <v/>
      </c>
      <c r="I79" s="19" t="str">
        <f>'RH Import'!I79</f>
        <v/>
      </c>
      <c r="J79" s="19" t="str">
        <f>'RH Import'!J79</f>
        <v/>
      </c>
      <c r="K79" s="19" t="str">
        <f>'RH Import'!K79</f>
        <v/>
      </c>
      <c r="L79" s="19" t="str">
        <f>'RH Import'!L79</f>
        <v/>
      </c>
      <c r="M79" s="19" t="str">
        <f>'RH Import'!M79</f>
        <v/>
      </c>
      <c r="N79" s="19" t="str">
        <f>'RH Import'!N79</f>
        <v/>
      </c>
      <c r="O79" s="19" t="str">
        <f>'RH Import'!O79</f>
        <v/>
      </c>
      <c r="P79" s="19" t="str">
        <f>'RH Import'!P79</f>
        <v/>
      </c>
      <c r="Q79" s="19" t="str">
        <f>'RH Import'!Q79</f>
        <v/>
      </c>
    </row>
    <row r="80" ht="15.75" customHeight="1">
      <c r="A80" s="7" t="str">
        <f>'RH Import'!A80</f>
        <v/>
      </c>
      <c r="B80" s="7" t="str">
        <f>'RH Import'!B80</f>
        <v/>
      </c>
      <c r="C80" s="7" t="str">
        <f>'RH Import'!C80</f>
        <v/>
      </c>
      <c r="D80" s="20" t="str">
        <f>'RH Import'!D80</f>
        <v/>
      </c>
      <c r="E80" s="19" t="str">
        <f>'RH Import'!E80</f>
        <v/>
      </c>
      <c r="F80" s="19" t="str">
        <f>'RH Import'!F80</f>
        <v/>
      </c>
      <c r="G80" s="19" t="str">
        <f>'RH Import'!G80</f>
        <v/>
      </c>
      <c r="H80" s="19" t="str">
        <f>'RH Import'!H80</f>
        <v/>
      </c>
      <c r="I80" s="19" t="str">
        <f>'RH Import'!I80</f>
        <v/>
      </c>
      <c r="J80" s="19" t="str">
        <f>'RH Import'!J80</f>
        <v/>
      </c>
      <c r="K80" s="19" t="str">
        <f>'RH Import'!K80</f>
        <v/>
      </c>
      <c r="L80" s="19" t="str">
        <f>'RH Import'!L80</f>
        <v/>
      </c>
      <c r="M80" s="19" t="str">
        <f>'RH Import'!M80</f>
        <v/>
      </c>
      <c r="N80" s="19" t="str">
        <f>'RH Import'!N80</f>
        <v/>
      </c>
      <c r="O80" s="19" t="str">
        <f>'RH Import'!O80</f>
        <v/>
      </c>
      <c r="P80" s="19" t="str">
        <f>'RH Import'!P80</f>
        <v/>
      </c>
      <c r="Q80" s="19" t="str">
        <f>'RH Import'!Q80</f>
        <v/>
      </c>
    </row>
    <row r="81" ht="15.75" customHeight="1">
      <c r="A81" s="7" t="str">
        <f>'RH Import'!A81</f>
        <v/>
      </c>
      <c r="B81" s="7" t="str">
        <f>'RH Import'!B81</f>
        <v/>
      </c>
      <c r="C81" s="7" t="str">
        <f>'RH Import'!C81</f>
        <v/>
      </c>
      <c r="D81" s="20" t="str">
        <f>'RH Import'!D81</f>
        <v/>
      </c>
      <c r="E81" s="19" t="str">
        <f>'RH Import'!E81</f>
        <v/>
      </c>
      <c r="F81" s="19" t="str">
        <f>'RH Import'!F81</f>
        <v/>
      </c>
      <c r="G81" s="19" t="str">
        <f>'RH Import'!G81</f>
        <v/>
      </c>
      <c r="H81" s="19" t="str">
        <f>'RH Import'!H81</f>
        <v/>
      </c>
      <c r="I81" s="19" t="str">
        <f>'RH Import'!I81</f>
        <v/>
      </c>
      <c r="J81" s="19" t="str">
        <f>'RH Import'!J81</f>
        <v/>
      </c>
      <c r="K81" s="19" t="str">
        <f>'RH Import'!K81</f>
        <v/>
      </c>
      <c r="L81" s="19" t="str">
        <f>'RH Import'!L81</f>
        <v/>
      </c>
      <c r="M81" s="19" t="str">
        <f>'RH Import'!M81</f>
        <v/>
      </c>
      <c r="N81" s="19" t="str">
        <f>'RH Import'!N81</f>
        <v/>
      </c>
      <c r="O81" s="19" t="str">
        <f>'RH Import'!O81</f>
        <v/>
      </c>
      <c r="P81" s="19" t="str">
        <f>'RH Import'!P81</f>
        <v/>
      </c>
      <c r="Q81" s="19" t="str">
        <f>'RH Import'!Q81</f>
        <v/>
      </c>
    </row>
    <row r="82" ht="15.75" customHeight="1">
      <c r="A82" s="7" t="str">
        <f>'RH Import'!A82</f>
        <v/>
      </c>
      <c r="B82" s="7" t="str">
        <f>'RH Import'!B82</f>
        <v/>
      </c>
      <c r="C82" s="7" t="str">
        <f>'RH Import'!C82</f>
        <v/>
      </c>
      <c r="D82" s="20" t="str">
        <f>'RH Import'!D82</f>
        <v/>
      </c>
      <c r="E82" s="19" t="str">
        <f>'RH Import'!E82</f>
        <v/>
      </c>
      <c r="F82" s="19" t="str">
        <f>'RH Import'!F82</f>
        <v/>
      </c>
      <c r="G82" s="19" t="str">
        <f>'RH Import'!G82</f>
        <v/>
      </c>
      <c r="H82" s="19" t="str">
        <f>'RH Import'!H82</f>
        <v/>
      </c>
      <c r="I82" s="19" t="str">
        <f>'RH Import'!I82</f>
        <v/>
      </c>
      <c r="J82" s="19" t="str">
        <f>'RH Import'!J82</f>
        <v/>
      </c>
      <c r="K82" s="19" t="str">
        <f>'RH Import'!K82</f>
        <v/>
      </c>
      <c r="L82" s="19" t="str">
        <f>'RH Import'!L82</f>
        <v/>
      </c>
      <c r="M82" s="19" t="str">
        <f>'RH Import'!M82</f>
        <v/>
      </c>
      <c r="N82" s="19" t="str">
        <f>'RH Import'!N82</f>
        <v/>
      </c>
      <c r="O82" s="19" t="str">
        <f>'RH Import'!O82</f>
        <v/>
      </c>
      <c r="P82" s="19" t="str">
        <f>'RH Import'!P82</f>
        <v/>
      </c>
      <c r="Q82" s="19" t="str">
        <f>'RH Import'!Q82</f>
        <v/>
      </c>
    </row>
    <row r="83" ht="15.75" customHeight="1">
      <c r="A83" s="7" t="str">
        <f>'RH Import'!A83</f>
        <v/>
      </c>
      <c r="B83" s="7" t="str">
        <f>'RH Import'!B83</f>
        <v/>
      </c>
      <c r="C83" s="7" t="str">
        <f>'RH Import'!C83</f>
        <v/>
      </c>
      <c r="D83" s="20" t="str">
        <f>'RH Import'!D83</f>
        <v/>
      </c>
      <c r="E83" s="7" t="str">
        <f>'RH Import'!E83</f>
        <v/>
      </c>
      <c r="F83" s="7" t="str">
        <f>'RH Import'!F83</f>
        <v/>
      </c>
      <c r="G83" s="7" t="str">
        <f>'RH Import'!G83</f>
        <v/>
      </c>
      <c r="H83" s="7" t="str">
        <f>'RH Import'!H83</f>
        <v/>
      </c>
      <c r="I83" s="7" t="str">
        <f>'RH Import'!I83</f>
        <v/>
      </c>
      <c r="J83" s="7" t="str">
        <f>'RH Import'!J83</f>
        <v/>
      </c>
      <c r="K83" s="7" t="str">
        <f>'RH Import'!K83</f>
        <v/>
      </c>
      <c r="L83" s="7" t="str">
        <f>'RH Import'!L83</f>
        <v/>
      </c>
      <c r="M83" s="7" t="str">
        <f>'RH Import'!M83</f>
        <v/>
      </c>
      <c r="N83" s="7" t="str">
        <f>'RH Import'!N83</f>
        <v/>
      </c>
      <c r="O83" s="7" t="str">
        <f>'RH Import'!O83</f>
        <v/>
      </c>
      <c r="P83" s="19" t="str">
        <f>'RH Import'!P83</f>
        <v/>
      </c>
      <c r="Q83" s="7" t="str">
        <f>'RH Import'!Q83</f>
        <v/>
      </c>
    </row>
    <row r="84" ht="15.75" customHeight="1">
      <c r="A84" s="7" t="str">
        <f>'RH Import'!A84</f>
        <v/>
      </c>
      <c r="B84" s="7" t="str">
        <f>'RH Import'!B84</f>
        <v/>
      </c>
      <c r="C84" s="7" t="str">
        <f>'RH Import'!C84</f>
        <v/>
      </c>
      <c r="D84" s="20" t="str">
        <f>'RH Import'!D84</f>
        <v/>
      </c>
      <c r="E84" s="19" t="str">
        <f>'RH Import'!E84</f>
        <v/>
      </c>
      <c r="F84" s="19" t="str">
        <f>'RH Import'!F84</f>
        <v/>
      </c>
      <c r="G84" s="19" t="str">
        <f>'RH Import'!G84</f>
        <v/>
      </c>
      <c r="H84" s="19" t="str">
        <f>'RH Import'!H84</f>
        <v/>
      </c>
      <c r="I84" s="19" t="str">
        <f>'RH Import'!I84</f>
        <v/>
      </c>
      <c r="J84" s="19" t="str">
        <f>'RH Import'!J84</f>
        <v/>
      </c>
      <c r="K84" s="19" t="str">
        <f>'RH Import'!K84</f>
        <v/>
      </c>
      <c r="L84" s="19" t="str">
        <f>'RH Import'!L84</f>
        <v/>
      </c>
      <c r="M84" s="19" t="str">
        <f>'RH Import'!M84</f>
        <v/>
      </c>
      <c r="N84" s="19" t="str">
        <f>'RH Import'!N84</f>
        <v/>
      </c>
      <c r="O84" s="19" t="str">
        <f>'RH Import'!O84</f>
        <v/>
      </c>
      <c r="P84" s="19" t="str">
        <f>'RH Import'!P84</f>
        <v/>
      </c>
      <c r="Q84" s="19" t="str">
        <f>'RH Import'!Q84</f>
        <v/>
      </c>
    </row>
    <row r="85" ht="15.75" customHeight="1">
      <c r="A85" s="7" t="str">
        <f>'RH Import'!A85</f>
        <v/>
      </c>
      <c r="B85" s="7" t="str">
        <f>'RH Import'!B85</f>
        <v/>
      </c>
      <c r="C85" s="7" t="str">
        <f>'RH Import'!C85</f>
        <v/>
      </c>
      <c r="D85" s="20" t="str">
        <f>'RH Import'!D85</f>
        <v/>
      </c>
      <c r="E85" s="19" t="str">
        <f>'RH Import'!E85</f>
        <v/>
      </c>
      <c r="F85" s="19" t="str">
        <f>'RH Import'!F85</f>
        <v/>
      </c>
      <c r="G85" s="19" t="str">
        <f>'RH Import'!G85</f>
        <v/>
      </c>
      <c r="H85" s="19" t="str">
        <f>'RH Import'!H85</f>
        <v/>
      </c>
      <c r="I85" s="19" t="str">
        <f>'RH Import'!I85</f>
        <v/>
      </c>
      <c r="J85" s="19" t="str">
        <f>'RH Import'!J85</f>
        <v/>
      </c>
      <c r="K85" s="19" t="str">
        <f>'RH Import'!K85</f>
        <v/>
      </c>
      <c r="L85" s="19" t="str">
        <f>'RH Import'!L85</f>
        <v/>
      </c>
      <c r="M85" s="19" t="str">
        <f>'RH Import'!M85</f>
        <v/>
      </c>
      <c r="N85" s="19" t="str">
        <f>'RH Import'!N85</f>
        <v/>
      </c>
      <c r="O85" s="19" t="str">
        <f>'RH Import'!O85</f>
        <v/>
      </c>
      <c r="P85" s="19" t="str">
        <f>'RH Import'!P85</f>
        <v/>
      </c>
      <c r="Q85" s="19" t="str">
        <f>'RH Import'!Q85</f>
        <v/>
      </c>
    </row>
    <row r="86" ht="15.75" customHeight="1">
      <c r="A86" s="7" t="str">
        <f>'RH Import'!A86</f>
        <v/>
      </c>
      <c r="B86" s="7" t="str">
        <f>'RH Import'!B86</f>
        <v/>
      </c>
      <c r="C86" s="7" t="str">
        <f>'RH Import'!C86</f>
        <v/>
      </c>
      <c r="D86" s="20" t="str">
        <f>'RH Import'!D86</f>
        <v/>
      </c>
      <c r="E86" s="19" t="str">
        <f>'RH Import'!E86</f>
        <v/>
      </c>
      <c r="F86" s="19" t="str">
        <f>'RH Import'!F86</f>
        <v/>
      </c>
      <c r="G86" s="19" t="str">
        <f>'RH Import'!G86</f>
        <v/>
      </c>
      <c r="H86" s="19" t="str">
        <f>'RH Import'!H86</f>
        <v/>
      </c>
      <c r="I86" s="19" t="str">
        <f>'RH Import'!I86</f>
        <v/>
      </c>
      <c r="J86" s="19" t="str">
        <f>'RH Import'!J86</f>
        <v/>
      </c>
      <c r="K86" s="19" t="str">
        <f>'RH Import'!K86</f>
        <v/>
      </c>
      <c r="L86" s="19" t="str">
        <f>'RH Import'!L86</f>
        <v/>
      </c>
      <c r="M86" s="19" t="str">
        <f>'RH Import'!M86</f>
        <v/>
      </c>
      <c r="N86" s="19" t="str">
        <f>'RH Import'!N86</f>
        <v/>
      </c>
      <c r="O86" s="19" t="str">
        <f>'RH Import'!O86</f>
        <v/>
      </c>
      <c r="P86" s="19" t="str">
        <f>'RH Import'!P86</f>
        <v/>
      </c>
      <c r="Q86" s="19" t="str">
        <f>'RH Import'!Q86</f>
        <v/>
      </c>
    </row>
    <row r="87" ht="15.75" customHeight="1">
      <c r="A87" s="7" t="str">
        <f>'RH Import'!A87</f>
        <v/>
      </c>
      <c r="B87" s="7" t="str">
        <f>'RH Import'!B87</f>
        <v/>
      </c>
      <c r="C87" s="7" t="str">
        <f>'RH Import'!C87</f>
        <v/>
      </c>
      <c r="D87" s="20" t="str">
        <f>'RH Import'!D87</f>
        <v/>
      </c>
      <c r="E87" s="19" t="str">
        <f>'RH Import'!E87</f>
        <v/>
      </c>
      <c r="F87" s="19" t="str">
        <f>'RH Import'!F87</f>
        <v/>
      </c>
      <c r="G87" s="19" t="str">
        <f>'RH Import'!G87</f>
        <v/>
      </c>
      <c r="H87" s="19" t="str">
        <f>'RH Import'!H87</f>
        <v/>
      </c>
      <c r="I87" s="19" t="str">
        <f>'RH Import'!I87</f>
        <v/>
      </c>
      <c r="J87" s="19" t="str">
        <f>'RH Import'!J87</f>
        <v/>
      </c>
      <c r="K87" s="19" t="str">
        <f>'RH Import'!K87</f>
        <v/>
      </c>
      <c r="L87" s="19" t="str">
        <f>'RH Import'!L87</f>
        <v/>
      </c>
      <c r="M87" s="19" t="str">
        <f>'RH Import'!M87</f>
        <v/>
      </c>
      <c r="N87" s="19" t="str">
        <f>'RH Import'!N87</f>
        <v/>
      </c>
      <c r="O87" s="19" t="str">
        <f>'RH Import'!O87</f>
        <v/>
      </c>
      <c r="P87" s="19" t="str">
        <f>'RH Import'!P87</f>
        <v/>
      </c>
      <c r="Q87" s="19" t="str">
        <f>'RH Import'!Q87</f>
        <v/>
      </c>
    </row>
    <row r="88" ht="15.75" customHeight="1">
      <c r="A88" s="7" t="str">
        <f>'RH Import'!A88</f>
        <v/>
      </c>
      <c r="B88" s="7" t="str">
        <f>'RH Import'!B88</f>
        <v/>
      </c>
      <c r="C88" s="7" t="str">
        <f>'RH Import'!C88</f>
        <v/>
      </c>
      <c r="D88" s="20" t="str">
        <f>'RH Import'!D88</f>
        <v/>
      </c>
      <c r="E88" s="19" t="str">
        <f>'RH Import'!E88</f>
        <v/>
      </c>
      <c r="F88" s="19" t="str">
        <f>'RH Import'!F88</f>
        <v/>
      </c>
      <c r="G88" s="19" t="str">
        <f>'RH Import'!G88</f>
        <v/>
      </c>
      <c r="H88" s="19" t="str">
        <f>'RH Import'!H88</f>
        <v/>
      </c>
      <c r="I88" s="19" t="str">
        <f>'RH Import'!I88</f>
        <v/>
      </c>
      <c r="J88" s="19" t="str">
        <f>'RH Import'!J88</f>
        <v/>
      </c>
      <c r="K88" s="19" t="str">
        <f>'RH Import'!K88</f>
        <v/>
      </c>
      <c r="L88" s="19" t="str">
        <f>'RH Import'!L88</f>
        <v/>
      </c>
      <c r="M88" s="19" t="str">
        <f>'RH Import'!M88</f>
        <v/>
      </c>
      <c r="N88" s="19" t="str">
        <f>'RH Import'!N88</f>
        <v/>
      </c>
      <c r="O88" s="19" t="str">
        <f>'RH Import'!O88</f>
        <v/>
      </c>
      <c r="P88" s="19" t="str">
        <f>'RH Import'!P88</f>
        <v/>
      </c>
      <c r="Q88" s="19" t="str">
        <f>'RH Import'!Q88</f>
        <v/>
      </c>
    </row>
    <row r="89" ht="15.75" customHeight="1">
      <c r="A89" s="7" t="str">
        <f>'RH Import'!A89</f>
        <v/>
      </c>
      <c r="B89" s="7" t="str">
        <f>'RH Import'!B89</f>
        <v/>
      </c>
      <c r="C89" s="7" t="str">
        <f>'RH Import'!C89</f>
        <v/>
      </c>
      <c r="D89" s="20" t="str">
        <f>'RH Import'!D89</f>
        <v/>
      </c>
      <c r="E89" s="7" t="str">
        <f>'RH Import'!E89</f>
        <v/>
      </c>
      <c r="F89" s="7" t="str">
        <f>'RH Import'!F89</f>
        <v/>
      </c>
      <c r="G89" s="7" t="str">
        <f>'RH Import'!G89</f>
        <v/>
      </c>
      <c r="H89" s="7" t="str">
        <f>'RH Import'!H89</f>
        <v/>
      </c>
      <c r="I89" s="7" t="str">
        <f>'RH Import'!I89</f>
        <v/>
      </c>
      <c r="J89" s="7" t="str">
        <f>'RH Import'!J89</f>
        <v/>
      </c>
      <c r="K89" s="7" t="str">
        <f>'RH Import'!K89</f>
        <v/>
      </c>
      <c r="L89" s="7" t="str">
        <f>'RH Import'!L89</f>
        <v/>
      </c>
      <c r="M89" s="7" t="str">
        <f>'RH Import'!M89</f>
        <v/>
      </c>
      <c r="N89" s="7" t="str">
        <f>'RH Import'!N89</f>
        <v/>
      </c>
      <c r="O89" s="7" t="str">
        <f>'RH Import'!O89</f>
        <v/>
      </c>
      <c r="P89" s="19" t="str">
        <f>'RH Import'!P89</f>
        <v/>
      </c>
      <c r="Q89" s="7" t="str">
        <f>'RH Import'!Q89</f>
        <v/>
      </c>
    </row>
    <row r="90" ht="15.75" customHeight="1">
      <c r="A90" s="7" t="str">
        <f>'RH Import'!A90</f>
        <v/>
      </c>
      <c r="B90" s="7" t="str">
        <f>'RH Import'!B90</f>
        <v/>
      </c>
      <c r="C90" s="7" t="str">
        <f>'RH Import'!C90</f>
        <v/>
      </c>
      <c r="D90" s="20" t="str">
        <f>'RH Import'!D90</f>
        <v/>
      </c>
      <c r="E90" s="19" t="str">
        <f>'RH Import'!E90</f>
        <v/>
      </c>
      <c r="F90" s="19" t="str">
        <f>'RH Import'!F90</f>
        <v/>
      </c>
      <c r="G90" s="19" t="str">
        <f>'RH Import'!G90</f>
        <v/>
      </c>
      <c r="H90" s="19" t="str">
        <f>'RH Import'!H90</f>
        <v/>
      </c>
      <c r="I90" s="19" t="str">
        <f>'RH Import'!I90</f>
        <v/>
      </c>
      <c r="J90" s="19" t="str">
        <f>'RH Import'!J90</f>
        <v/>
      </c>
      <c r="K90" s="19" t="str">
        <f>'RH Import'!K90</f>
        <v/>
      </c>
      <c r="L90" s="19" t="str">
        <f>'RH Import'!L90</f>
        <v/>
      </c>
      <c r="M90" s="19" t="str">
        <f>'RH Import'!M90</f>
        <v/>
      </c>
      <c r="N90" s="19" t="str">
        <f>'RH Import'!N90</f>
        <v/>
      </c>
      <c r="O90" s="19" t="str">
        <f>'RH Import'!O90</f>
        <v/>
      </c>
      <c r="P90" s="19" t="str">
        <f>'RH Import'!P90</f>
        <v/>
      </c>
      <c r="Q90" s="19" t="str">
        <f>'RH Import'!Q90</f>
        <v/>
      </c>
    </row>
    <row r="91" ht="15.75" customHeight="1">
      <c r="A91" s="7" t="str">
        <f>'RH Import'!A91</f>
        <v/>
      </c>
      <c r="B91" s="7" t="str">
        <f>'RH Import'!B91</f>
        <v/>
      </c>
      <c r="C91" s="7" t="str">
        <f>'RH Import'!C91</f>
        <v/>
      </c>
      <c r="D91" s="20" t="str">
        <f>'RH Import'!D91</f>
        <v/>
      </c>
      <c r="E91" s="19" t="str">
        <f>'RH Import'!E91</f>
        <v/>
      </c>
      <c r="F91" s="19" t="str">
        <f>'RH Import'!F91</f>
        <v/>
      </c>
      <c r="G91" s="19" t="str">
        <f>'RH Import'!G91</f>
        <v/>
      </c>
      <c r="H91" s="19" t="str">
        <f>'RH Import'!H91</f>
        <v/>
      </c>
      <c r="I91" s="19" t="str">
        <f>'RH Import'!I91</f>
        <v/>
      </c>
      <c r="J91" s="19" t="str">
        <f>'RH Import'!J91</f>
        <v/>
      </c>
      <c r="K91" s="19" t="str">
        <f>'RH Import'!K91</f>
        <v/>
      </c>
      <c r="L91" s="19" t="str">
        <f>'RH Import'!L91</f>
        <v/>
      </c>
      <c r="M91" s="19" t="str">
        <f>'RH Import'!M91</f>
        <v/>
      </c>
      <c r="N91" s="19" t="str">
        <f>'RH Import'!N91</f>
        <v/>
      </c>
      <c r="O91" s="19" t="str">
        <f>'RH Import'!O91</f>
        <v/>
      </c>
      <c r="P91" s="19" t="str">
        <f>'RH Import'!P91</f>
        <v/>
      </c>
      <c r="Q91" s="19" t="str">
        <f>'RH Import'!Q91</f>
        <v/>
      </c>
    </row>
    <row r="92" ht="15.75" customHeight="1">
      <c r="A92" s="7" t="str">
        <f>'RH Import'!A92</f>
        <v/>
      </c>
      <c r="B92" s="7" t="str">
        <f>'RH Import'!B92</f>
        <v/>
      </c>
      <c r="C92" s="7" t="str">
        <f>'RH Import'!C92</f>
        <v/>
      </c>
      <c r="D92" s="20" t="str">
        <f>'RH Import'!D92</f>
        <v/>
      </c>
      <c r="E92" s="19" t="str">
        <f>'RH Import'!E92</f>
        <v/>
      </c>
      <c r="F92" s="19" t="str">
        <f>'RH Import'!F92</f>
        <v/>
      </c>
      <c r="G92" s="19" t="str">
        <f>'RH Import'!G92</f>
        <v/>
      </c>
      <c r="H92" s="19" t="str">
        <f>'RH Import'!H92</f>
        <v/>
      </c>
      <c r="I92" s="19" t="str">
        <f>'RH Import'!I92</f>
        <v/>
      </c>
      <c r="J92" s="19" t="str">
        <f>'RH Import'!J92</f>
        <v/>
      </c>
      <c r="K92" s="19" t="str">
        <f>'RH Import'!K92</f>
        <v/>
      </c>
      <c r="L92" s="19" t="str">
        <f>'RH Import'!L92</f>
        <v/>
      </c>
      <c r="M92" s="19" t="str">
        <f>'RH Import'!M92</f>
        <v/>
      </c>
      <c r="N92" s="19" t="str">
        <f>'RH Import'!N92</f>
        <v/>
      </c>
      <c r="O92" s="19" t="str">
        <f>'RH Import'!O92</f>
        <v/>
      </c>
      <c r="P92" s="19" t="str">
        <f>'RH Import'!P92</f>
        <v/>
      </c>
      <c r="Q92" s="19" t="str">
        <f>'RH Import'!Q92</f>
        <v/>
      </c>
    </row>
    <row r="93" ht="15.75" customHeight="1">
      <c r="A93" s="7" t="str">
        <f>'RH Import'!A93</f>
        <v/>
      </c>
      <c r="B93" s="7" t="str">
        <f>'RH Import'!B93</f>
        <v/>
      </c>
      <c r="C93" s="7" t="str">
        <f>'RH Import'!C93</f>
        <v/>
      </c>
      <c r="D93" s="20" t="str">
        <f>'RH Import'!D93</f>
        <v/>
      </c>
      <c r="E93" s="19" t="str">
        <f>'RH Import'!E93</f>
        <v/>
      </c>
      <c r="F93" s="19" t="str">
        <f>'RH Import'!F93</f>
        <v/>
      </c>
      <c r="G93" s="19" t="str">
        <f>'RH Import'!G93</f>
        <v/>
      </c>
      <c r="H93" s="19" t="str">
        <f>'RH Import'!H93</f>
        <v/>
      </c>
      <c r="I93" s="19" t="str">
        <f>'RH Import'!I93</f>
        <v/>
      </c>
      <c r="J93" s="19" t="str">
        <f>'RH Import'!J93</f>
        <v/>
      </c>
      <c r="K93" s="19" t="str">
        <f>'RH Import'!K93</f>
        <v/>
      </c>
      <c r="L93" s="19" t="str">
        <f>'RH Import'!L93</f>
        <v/>
      </c>
      <c r="M93" s="19" t="str">
        <f>'RH Import'!M93</f>
        <v/>
      </c>
      <c r="N93" s="19" t="str">
        <f>'RH Import'!N93</f>
        <v/>
      </c>
      <c r="O93" s="19" t="str">
        <f>'RH Import'!O93</f>
        <v/>
      </c>
      <c r="P93" s="19" t="str">
        <f>'RH Import'!P93</f>
        <v/>
      </c>
      <c r="Q93" s="19" t="str">
        <f>'RH Import'!Q93</f>
        <v/>
      </c>
    </row>
    <row r="94" ht="15.75" customHeight="1">
      <c r="A94" s="7" t="str">
        <f>'RH Import'!A94</f>
        <v/>
      </c>
      <c r="B94" s="7" t="str">
        <f>'RH Import'!B94</f>
        <v/>
      </c>
      <c r="C94" s="7" t="str">
        <f>'RH Import'!C94</f>
        <v/>
      </c>
      <c r="D94" s="20" t="str">
        <f>'RH Import'!D94</f>
        <v/>
      </c>
      <c r="E94" s="19" t="str">
        <f>'RH Import'!E94</f>
        <v/>
      </c>
      <c r="F94" s="19" t="str">
        <f>'RH Import'!F94</f>
        <v/>
      </c>
      <c r="G94" s="19" t="str">
        <f>'RH Import'!G94</f>
        <v/>
      </c>
      <c r="H94" s="19" t="str">
        <f>'RH Import'!H94</f>
        <v/>
      </c>
      <c r="I94" s="19" t="str">
        <f>'RH Import'!I94</f>
        <v/>
      </c>
      <c r="J94" s="19" t="str">
        <f>'RH Import'!J94</f>
        <v/>
      </c>
      <c r="K94" s="19" t="str">
        <f>'RH Import'!K94</f>
        <v/>
      </c>
      <c r="L94" s="19" t="str">
        <f>'RH Import'!L94</f>
        <v/>
      </c>
      <c r="M94" s="19" t="str">
        <f>'RH Import'!M94</f>
        <v/>
      </c>
      <c r="N94" s="19" t="str">
        <f>'RH Import'!N94</f>
        <v/>
      </c>
      <c r="O94" s="19" t="str">
        <f>'RH Import'!O94</f>
        <v/>
      </c>
      <c r="P94" s="19" t="str">
        <f>'RH Import'!P94</f>
        <v/>
      </c>
      <c r="Q94" s="19" t="str">
        <f>'RH Import'!Q94</f>
        <v/>
      </c>
    </row>
    <row r="95" ht="15.75" customHeight="1">
      <c r="A95" s="7" t="str">
        <f>'RH Import'!A95</f>
        <v/>
      </c>
      <c r="B95" s="7" t="str">
        <f>'RH Import'!B95</f>
        <v/>
      </c>
      <c r="C95" s="7" t="str">
        <f>'RH Import'!C95</f>
        <v/>
      </c>
      <c r="D95" s="20" t="str">
        <f>'RH Import'!D95</f>
        <v/>
      </c>
      <c r="E95" s="7" t="str">
        <f>'RH Import'!E95</f>
        <v/>
      </c>
      <c r="F95" s="7" t="str">
        <f>'RH Import'!F95</f>
        <v/>
      </c>
      <c r="G95" s="7" t="str">
        <f>'RH Import'!G95</f>
        <v/>
      </c>
      <c r="H95" s="7" t="str">
        <f>'RH Import'!H95</f>
        <v/>
      </c>
      <c r="I95" s="7" t="str">
        <f>'RH Import'!I95</f>
        <v/>
      </c>
      <c r="J95" s="7" t="str">
        <f>'RH Import'!J95</f>
        <v/>
      </c>
      <c r="K95" s="7" t="str">
        <f>'RH Import'!K95</f>
        <v/>
      </c>
      <c r="L95" s="7" t="str">
        <f>'RH Import'!L95</f>
        <v/>
      </c>
      <c r="M95" s="7" t="str">
        <f>'RH Import'!M95</f>
        <v/>
      </c>
      <c r="N95" s="7" t="str">
        <f>'RH Import'!N95</f>
        <v/>
      </c>
      <c r="O95" s="7" t="str">
        <f>'RH Import'!O95</f>
        <v/>
      </c>
      <c r="P95" s="19" t="str">
        <f>'RH Import'!P95</f>
        <v/>
      </c>
      <c r="Q95" s="7" t="str">
        <f>'RH Import'!Q95</f>
        <v/>
      </c>
    </row>
    <row r="96" ht="15.75" customHeight="1">
      <c r="A96" s="7" t="str">
        <f>'RH Import'!A96</f>
        <v/>
      </c>
      <c r="B96" s="7" t="str">
        <f>'RH Import'!B96</f>
        <v/>
      </c>
      <c r="C96" s="7" t="str">
        <f>'RH Import'!C96</f>
        <v/>
      </c>
      <c r="D96" s="20" t="str">
        <f>'RH Import'!D96</f>
        <v/>
      </c>
      <c r="E96" s="19" t="str">
        <f>'RH Import'!E96</f>
        <v/>
      </c>
      <c r="F96" s="19" t="str">
        <f>'RH Import'!F96</f>
        <v/>
      </c>
      <c r="G96" s="19" t="str">
        <f>'RH Import'!G96</f>
        <v/>
      </c>
      <c r="H96" s="19" t="str">
        <f>'RH Import'!H96</f>
        <v/>
      </c>
      <c r="I96" s="19" t="str">
        <f>'RH Import'!I96</f>
        <v/>
      </c>
      <c r="J96" s="19" t="str">
        <f>'RH Import'!J96</f>
        <v/>
      </c>
      <c r="K96" s="19" t="str">
        <f>'RH Import'!K96</f>
        <v/>
      </c>
      <c r="L96" s="19" t="str">
        <f>'RH Import'!L96</f>
        <v/>
      </c>
      <c r="M96" s="19" t="str">
        <f>'RH Import'!M96</f>
        <v/>
      </c>
      <c r="N96" s="19" t="str">
        <f>'RH Import'!N96</f>
        <v/>
      </c>
      <c r="O96" s="19" t="str">
        <f>'RH Import'!O96</f>
        <v/>
      </c>
      <c r="P96" s="19" t="str">
        <f>'RH Import'!P96</f>
        <v/>
      </c>
      <c r="Q96" s="19" t="str">
        <f>'RH Import'!Q96</f>
        <v/>
      </c>
    </row>
    <row r="97" ht="15.75" customHeight="1">
      <c r="A97" s="7" t="str">
        <f>'RH Import'!A97</f>
        <v/>
      </c>
      <c r="B97" s="7" t="str">
        <f>'RH Import'!B97</f>
        <v/>
      </c>
      <c r="C97" s="7" t="str">
        <f>'RH Import'!C97</f>
        <v/>
      </c>
      <c r="D97" s="20" t="str">
        <f>'RH Import'!D97</f>
        <v/>
      </c>
      <c r="E97" s="19" t="str">
        <f>'RH Import'!E97</f>
        <v/>
      </c>
      <c r="F97" s="19" t="str">
        <f>'RH Import'!F97</f>
        <v/>
      </c>
      <c r="G97" s="19" t="str">
        <f>'RH Import'!G97</f>
        <v/>
      </c>
      <c r="H97" s="19" t="str">
        <f>'RH Import'!H97</f>
        <v/>
      </c>
      <c r="I97" s="19" t="str">
        <f>'RH Import'!I97</f>
        <v/>
      </c>
      <c r="J97" s="19" t="str">
        <f>'RH Import'!J97</f>
        <v/>
      </c>
      <c r="K97" s="19" t="str">
        <f>'RH Import'!K97</f>
        <v/>
      </c>
      <c r="L97" s="19" t="str">
        <f>'RH Import'!L97</f>
        <v/>
      </c>
      <c r="M97" s="19" t="str">
        <f>'RH Import'!M97</f>
        <v/>
      </c>
      <c r="N97" s="19" t="str">
        <f>'RH Import'!N97</f>
        <v/>
      </c>
      <c r="O97" s="19" t="str">
        <f>'RH Import'!O97</f>
        <v/>
      </c>
      <c r="P97" s="19" t="str">
        <f>'RH Import'!P97</f>
        <v/>
      </c>
      <c r="Q97" s="19" t="str">
        <f>'RH Import'!Q97</f>
        <v/>
      </c>
    </row>
    <row r="98" ht="15.75" customHeight="1">
      <c r="A98" s="7" t="str">
        <f>'RH Import'!A98</f>
        <v/>
      </c>
      <c r="B98" s="7" t="str">
        <f>'RH Import'!B98</f>
        <v/>
      </c>
      <c r="C98" s="7" t="str">
        <f>'RH Import'!C98</f>
        <v/>
      </c>
      <c r="D98" s="20" t="str">
        <f>'RH Import'!D98</f>
        <v/>
      </c>
      <c r="E98" s="19" t="str">
        <f>'RH Import'!E98</f>
        <v/>
      </c>
      <c r="F98" s="19" t="str">
        <f>'RH Import'!F98</f>
        <v/>
      </c>
      <c r="G98" s="19" t="str">
        <f>'RH Import'!G98</f>
        <v/>
      </c>
      <c r="H98" s="19" t="str">
        <f>'RH Import'!H98</f>
        <v/>
      </c>
      <c r="I98" s="19" t="str">
        <f>'RH Import'!I98</f>
        <v/>
      </c>
      <c r="J98" s="19" t="str">
        <f>'RH Import'!J98</f>
        <v/>
      </c>
      <c r="K98" s="19" t="str">
        <f>'RH Import'!K98</f>
        <v/>
      </c>
      <c r="L98" s="19" t="str">
        <f>'RH Import'!L98</f>
        <v/>
      </c>
      <c r="M98" s="19" t="str">
        <f>'RH Import'!M98</f>
        <v/>
      </c>
      <c r="N98" s="19" t="str">
        <f>'RH Import'!N98</f>
        <v/>
      </c>
      <c r="O98" s="19" t="str">
        <f>'RH Import'!O98</f>
        <v/>
      </c>
      <c r="P98" s="19" t="str">
        <f>'RH Import'!P98</f>
        <v/>
      </c>
      <c r="Q98" s="19" t="str">
        <f>'RH Import'!Q98</f>
        <v/>
      </c>
    </row>
    <row r="99" ht="15.75" customHeight="1">
      <c r="A99" s="7" t="str">
        <f>'RH Import'!A99</f>
        <v/>
      </c>
      <c r="B99" s="7" t="str">
        <f>'RH Import'!B99</f>
        <v/>
      </c>
      <c r="C99" s="7" t="str">
        <f>'RH Import'!C99</f>
        <v/>
      </c>
      <c r="D99" s="20" t="str">
        <f>'RH Import'!D99</f>
        <v/>
      </c>
      <c r="E99" s="19" t="str">
        <f>'RH Import'!E99</f>
        <v/>
      </c>
      <c r="F99" s="19" t="str">
        <f>'RH Import'!F99</f>
        <v/>
      </c>
      <c r="G99" s="19" t="str">
        <f>'RH Import'!G99</f>
        <v/>
      </c>
      <c r="H99" s="19" t="str">
        <f>'RH Import'!H99</f>
        <v/>
      </c>
      <c r="I99" s="19" t="str">
        <f>'RH Import'!I99</f>
        <v/>
      </c>
      <c r="J99" s="19" t="str">
        <f>'RH Import'!J99</f>
        <v/>
      </c>
      <c r="K99" s="19" t="str">
        <f>'RH Import'!K99</f>
        <v/>
      </c>
      <c r="L99" s="19" t="str">
        <f>'RH Import'!L99</f>
        <v/>
      </c>
      <c r="M99" s="19" t="str">
        <f>'RH Import'!M99</f>
        <v/>
      </c>
      <c r="N99" s="19" t="str">
        <f>'RH Import'!N99</f>
        <v/>
      </c>
      <c r="O99" s="19" t="str">
        <f>'RH Import'!O99</f>
        <v/>
      </c>
      <c r="P99" s="19" t="str">
        <f>'RH Import'!P99</f>
        <v/>
      </c>
      <c r="Q99" s="19" t="str">
        <f>'RH Import'!Q99</f>
        <v/>
      </c>
    </row>
    <row r="100" ht="15.75" customHeight="1">
      <c r="A100" s="7" t="str">
        <f>'RH Import'!A100</f>
        <v/>
      </c>
      <c r="B100" s="7" t="str">
        <f>'RH Import'!B100</f>
        <v/>
      </c>
      <c r="C100" s="7" t="str">
        <f>'RH Import'!C100</f>
        <v/>
      </c>
      <c r="D100" s="20" t="str">
        <f>'RH Import'!D100</f>
        <v/>
      </c>
      <c r="E100" s="19" t="str">
        <f>'RH Import'!E100</f>
        <v/>
      </c>
      <c r="F100" s="19" t="str">
        <f>'RH Import'!F100</f>
        <v/>
      </c>
      <c r="G100" s="19" t="str">
        <f>'RH Import'!G100</f>
        <v/>
      </c>
      <c r="H100" s="19" t="str">
        <f>'RH Import'!H100</f>
        <v/>
      </c>
      <c r="I100" s="19" t="str">
        <f>'RH Import'!I100</f>
        <v/>
      </c>
      <c r="J100" s="19" t="str">
        <f>'RH Import'!J100</f>
        <v/>
      </c>
      <c r="K100" s="19" t="str">
        <f>'RH Import'!K100</f>
        <v/>
      </c>
      <c r="L100" s="19" t="str">
        <f>'RH Import'!L100</f>
        <v/>
      </c>
      <c r="M100" s="19" t="str">
        <f>'RH Import'!M100</f>
        <v/>
      </c>
      <c r="N100" s="19" t="str">
        <f>'RH Import'!N100</f>
        <v/>
      </c>
      <c r="O100" s="19" t="str">
        <f>'RH Import'!O100</f>
        <v/>
      </c>
      <c r="P100" s="19" t="str">
        <f>'RH Import'!P100</f>
        <v/>
      </c>
      <c r="Q100" s="19" t="str">
        <f>'RH Import'!Q100</f>
        <v/>
      </c>
    </row>
    <row r="101" ht="15.75" customHeight="1">
      <c r="A101" s="7" t="str">
        <f>'RH Import'!A101</f>
        <v/>
      </c>
      <c r="B101" s="7" t="str">
        <f>'RH Import'!B101</f>
        <v/>
      </c>
      <c r="C101" s="7" t="str">
        <f>'RH Import'!C101</f>
        <v/>
      </c>
      <c r="D101" s="20" t="str">
        <f>'RH Import'!D101</f>
        <v/>
      </c>
      <c r="E101" s="7" t="str">
        <f>'RH Import'!E101</f>
        <v/>
      </c>
      <c r="F101" s="7" t="str">
        <f>'RH Import'!F101</f>
        <v/>
      </c>
      <c r="G101" s="7" t="str">
        <f>'RH Import'!G101</f>
        <v/>
      </c>
      <c r="H101" s="7" t="str">
        <f>'RH Import'!H101</f>
        <v/>
      </c>
      <c r="I101" s="7" t="str">
        <f>'RH Import'!I101</f>
        <v/>
      </c>
      <c r="J101" s="7" t="str">
        <f>'RH Import'!J101</f>
        <v/>
      </c>
      <c r="K101" s="7" t="str">
        <f>'RH Import'!K101</f>
        <v/>
      </c>
      <c r="L101" s="7" t="str">
        <f>'RH Import'!L101</f>
        <v/>
      </c>
      <c r="M101" s="7" t="str">
        <f>'RH Import'!M101</f>
        <v/>
      </c>
      <c r="N101" s="7" t="str">
        <f>'RH Import'!N101</f>
        <v/>
      </c>
      <c r="O101" s="7" t="str">
        <f>'RH Import'!O101</f>
        <v/>
      </c>
      <c r="P101" s="19" t="str">
        <f>'RH Import'!P101</f>
        <v/>
      </c>
      <c r="Q101" s="7" t="str">
        <f>'RH Import'!Q101</f>
        <v/>
      </c>
    </row>
    <row r="102" ht="15.75" customHeight="1">
      <c r="A102" s="7" t="str">
        <f>'RH Import'!A102</f>
        <v/>
      </c>
      <c r="B102" s="7" t="str">
        <f>'RH Import'!B102</f>
        <v/>
      </c>
      <c r="C102" s="7" t="str">
        <f>'RH Import'!C102</f>
        <v/>
      </c>
      <c r="D102" s="20" t="str">
        <f>'RH Import'!D102</f>
        <v/>
      </c>
      <c r="E102" s="19" t="str">
        <f>'RH Import'!E102</f>
        <v/>
      </c>
      <c r="F102" s="19" t="str">
        <f>'RH Import'!F102</f>
        <v/>
      </c>
      <c r="G102" s="19" t="str">
        <f>'RH Import'!G102</f>
        <v/>
      </c>
      <c r="H102" s="19" t="str">
        <f>'RH Import'!H102</f>
        <v/>
      </c>
      <c r="I102" s="19" t="str">
        <f>'RH Import'!I102</f>
        <v/>
      </c>
      <c r="J102" s="19" t="str">
        <f>'RH Import'!J102</f>
        <v/>
      </c>
      <c r="K102" s="19" t="str">
        <f>'RH Import'!K102</f>
        <v/>
      </c>
      <c r="L102" s="19" t="str">
        <f>'RH Import'!L102</f>
        <v/>
      </c>
      <c r="M102" s="19" t="str">
        <f>'RH Import'!M102</f>
        <v/>
      </c>
      <c r="N102" s="19" t="str">
        <f>'RH Import'!N102</f>
        <v/>
      </c>
      <c r="O102" s="19" t="str">
        <f>'RH Import'!O102</f>
        <v/>
      </c>
      <c r="P102" s="19" t="str">
        <f>'RH Import'!P102</f>
        <v/>
      </c>
      <c r="Q102" s="19" t="str">
        <f>'RH Import'!Q102</f>
        <v/>
      </c>
    </row>
    <row r="103" ht="15.75" customHeight="1">
      <c r="A103" s="7" t="str">
        <f>'RH Import'!A103</f>
        <v/>
      </c>
      <c r="B103" s="7" t="str">
        <f>'RH Import'!B103</f>
        <v/>
      </c>
      <c r="C103" s="7" t="str">
        <f>'RH Import'!C103</f>
        <v/>
      </c>
      <c r="D103" s="20" t="str">
        <f>'RH Import'!D103</f>
        <v/>
      </c>
      <c r="E103" s="19" t="str">
        <f>'RH Import'!E103</f>
        <v/>
      </c>
      <c r="F103" s="19" t="str">
        <f>'RH Import'!F103</f>
        <v/>
      </c>
      <c r="G103" s="19" t="str">
        <f>'RH Import'!G103</f>
        <v/>
      </c>
      <c r="H103" s="19" t="str">
        <f>'RH Import'!H103</f>
        <v/>
      </c>
      <c r="I103" s="19" t="str">
        <f>'RH Import'!I103</f>
        <v/>
      </c>
      <c r="J103" s="19" t="str">
        <f>'RH Import'!J103</f>
        <v/>
      </c>
      <c r="K103" s="19" t="str">
        <f>'RH Import'!K103</f>
        <v/>
      </c>
      <c r="L103" s="19" t="str">
        <f>'RH Import'!L103</f>
        <v/>
      </c>
      <c r="M103" s="19" t="str">
        <f>'RH Import'!M103</f>
        <v/>
      </c>
      <c r="N103" s="19" t="str">
        <f>'RH Import'!N103</f>
        <v/>
      </c>
      <c r="O103" s="19" t="str">
        <f>'RH Import'!O103</f>
        <v/>
      </c>
      <c r="P103" s="19" t="str">
        <f>'RH Import'!P103</f>
        <v/>
      </c>
      <c r="Q103" s="19" t="str">
        <f>'RH Import'!Q103</f>
        <v/>
      </c>
    </row>
    <row r="104" ht="15.75" customHeight="1">
      <c r="A104" s="7" t="str">
        <f>'RH Import'!A104</f>
        <v/>
      </c>
      <c r="B104" s="7" t="str">
        <f>'RH Import'!B104</f>
        <v/>
      </c>
      <c r="C104" s="7" t="str">
        <f>'RH Import'!C104</f>
        <v/>
      </c>
      <c r="D104" s="20" t="str">
        <f>'RH Import'!D104</f>
        <v/>
      </c>
      <c r="E104" s="19" t="str">
        <f>'RH Import'!E104</f>
        <v/>
      </c>
      <c r="F104" s="19" t="str">
        <f>'RH Import'!F104</f>
        <v/>
      </c>
      <c r="G104" s="19" t="str">
        <f>'RH Import'!G104</f>
        <v/>
      </c>
      <c r="H104" s="19" t="str">
        <f>'RH Import'!H104</f>
        <v/>
      </c>
      <c r="I104" s="19" t="str">
        <f>'RH Import'!I104</f>
        <v/>
      </c>
      <c r="J104" s="19" t="str">
        <f>'RH Import'!J104</f>
        <v/>
      </c>
      <c r="K104" s="19" t="str">
        <f>'RH Import'!K104</f>
        <v/>
      </c>
      <c r="L104" s="19" t="str">
        <f>'RH Import'!L104</f>
        <v/>
      </c>
      <c r="M104" s="19" t="str">
        <f>'RH Import'!M104</f>
        <v/>
      </c>
      <c r="N104" s="19" t="str">
        <f>'RH Import'!N104</f>
        <v/>
      </c>
      <c r="O104" s="19" t="str">
        <f>'RH Import'!O104</f>
        <v/>
      </c>
      <c r="P104" s="19" t="str">
        <f>'RH Import'!P104</f>
        <v/>
      </c>
      <c r="Q104" s="19" t="str">
        <f>'RH Import'!Q104</f>
        <v/>
      </c>
    </row>
    <row r="105" ht="15.75" customHeight="1">
      <c r="A105" s="7" t="str">
        <f>'RH Import'!A105</f>
        <v/>
      </c>
      <c r="B105" s="7" t="str">
        <f>'RH Import'!B105</f>
        <v/>
      </c>
      <c r="C105" s="7" t="str">
        <f>'RH Import'!C105</f>
        <v/>
      </c>
      <c r="D105" s="20" t="str">
        <f>'RH Import'!D105</f>
        <v/>
      </c>
      <c r="E105" s="19" t="str">
        <f>'RH Import'!E105</f>
        <v/>
      </c>
      <c r="F105" s="19" t="str">
        <f>'RH Import'!F105</f>
        <v/>
      </c>
      <c r="G105" s="19" t="str">
        <f>'RH Import'!G105</f>
        <v/>
      </c>
      <c r="H105" s="19" t="str">
        <f>'RH Import'!H105</f>
        <v/>
      </c>
      <c r="I105" s="19" t="str">
        <f>'RH Import'!I105</f>
        <v/>
      </c>
      <c r="J105" s="19" t="str">
        <f>'RH Import'!J105</f>
        <v/>
      </c>
      <c r="K105" s="19" t="str">
        <f>'RH Import'!K105</f>
        <v/>
      </c>
      <c r="L105" s="19" t="str">
        <f>'RH Import'!L105</f>
        <v/>
      </c>
      <c r="M105" s="19" t="str">
        <f>'RH Import'!M105</f>
        <v/>
      </c>
      <c r="N105" s="19" t="str">
        <f>'RH Import'!N105</f>
        <v/>
      </c>
      <c r="O105" s="19" t="str">
        <f>'RH Import'!O105</f>
        <v/>
      </c>
      <c r="P105" s="19" t="str">
        <f>'RH Import'!P105</f>
        <v/>
      </c>
      <c r="Q105" s="19" t="str">
        <f>'RH Import'!Q105</f>
        <v/>
      </c>
    </row>
    <row r="106" ht="15.75" customHeight="1">
      <c r="A106" s="7" t="str">
        <f>'RH Import'!A106</f>
        <v/>
      </c>
      <c r="B106" s="7" t="str">
        <f>'RH Import'!B106</f>
        <v/>
      </c>
      <c r="C106" s="7" t="str">
        <f>'RH Import'!C106</f>
        <v/>
      </c>
      <c r="D106" s="20" t="str">
        <f>'RH Import'!D106</f>
        <v/>
      </c>
      <c r="E106" s="19" t="str">
        <f>'RH Import'!E106</f>
        <v/>
      </c>
      <c r="F106" s="19" t="str">
        <f>'RH Import'!F106</f>
        <v/>
      </c>
      <c r="G106" s="19" t="str">
        <f>'RH Import'!G106</f>
        <v/>
      </c>
      <c r="H106" s="19" t="str">
        <f>'RH Import'!H106</f>
        <v/>
      </c>
      <c r="I106" s="19" t="str">
        <f>'RH Import'!I106</f>
        <v/>
      </c>
      <c r="J106" s="19" t="str">
        <f>'RH Import'!J106</f>
        <v/>
      </c>
      <c r="K106" s="19" t="str">
        <f>'RH Import'!K106</f>
        <v/>
      </c>
      <c r="L106" s="19" t="str">
        <f>'RH Import'!L106</f>
        <v/>
      </c>
      <c r="M106" s="19" t="str">
        <f>'RH Import'!M106</f>
        <v/>
      </c>
      <c r="N106" s="19" t="str">
        <f>'RH Import'!N106</f>
        <v/>
      </c>
      <c r="O106" s="19" t="str">
        <f>'RH Import'!O106</f>
        <v/>
      </c>
      <c r="P106" s="19" t="str">
        <f>'RH Import'!P106</f>
        <v/>
      </c>
      <c r="Q106" s="19" t="str">
        <f>'RH Import'!Q106</f>
        <v/>
      </c>
    </row>
    <row r="107" ht="15.75" customHeight="1">
      <c r="A107" s="7" t="str">
        <f>'RH Import'!A107</f>
        <v/>
      </c>
      <c r="B107" s="7" t="str">
        <f>'RH Import'!B107</f>
        <v/>
      </c>
      <c r="C107" s="7" t="str">
        <f>'RH Import'!C107</f>
        <v/>
      </c>
      <c r="D107" s="20" t="str">
        <f>'RH Import'!D107</f>
        <v/>
      </c>
      <c r="E107" s="7" t="str">
        <f>'RH Import'!E107</f>
        <v/>
      </c>
      <c r="F107" s="7" t="str">
        <f>'RH Import'!F107</f>
        <v/>
      </c>
      <c r="G107" s="7" t="str">
        <f>'RH Import'!G107</f>
        <v/>
      </c>
      <c r="H107" s="7" t="str">
        <f>'RH Import'!H107</f>
        <v/>
      </c>
      <c r="I107" s="7" t="str">
        <f>'RH Import'!I107</f>
        <v/>
      </c>
      <c r="J107" s="7" t="str">
        <f>'RH Import'!J107</f>
        <v/>
      </c>
      <c r="K107" s="7" t="str">
        <f>'RH Import'!K107</f>
        <v/>
      </c>
      <c r="L107" s="7" t="str">
        <f>'RH Import'!L107</f>
        <v/>
      </c>
      <c r="M107" s="7" t="str">
        <f>'RH Import'!M107</f>
        <v/>
      </c>
      <c r="N107" s="7" t="str">
        <f>'RH Import'!N107</f>
        <v/>
      </c>
      <c r="O107" s="7" t="str">
        <f>'RH Import'!O107</f>
        <v/>
      </c>
      <c r="P107" s="19" t="str">
        <f>'RH Import'!P107</f>
        <v/>
      </c>
      <c r="Q107" s="7" t="str">
        <f>'RH Import'!Q107</f>
        <v/>
      </c>
    </row>
    <row r="108" ht="15.75" customHeight="1">
      <c r="A108" s="7" t="str">
        <f>'RH Import'!A108</f>
        <v/>
      </c>
      <c r="B108" s="7" t="str">
        <f>'RH Import'!B108</f>
        <v/>
      </c>
      <c r="C108" s="7" t="str">
        <f>'RH Import'!C108</f>
        <v/>
      </c>
      <c r="D108" s="20" t="str">
        <f>'RH Import'!D108</f>
        <v/>
      </c>
      <c r="E108" s="19" t="str">
        <f>'RH Import'!E108</f>
        <v/>
      </c>
      <c r="F108" s="19" t="str">
        <f>'RH Import'!F108</f>
        <v/>
      </c>
      <c r="G108" s="19" t="str">
        <f>'RH Import'!G108</f>
        <v/>
      </c>
      <c r="H108" s="19" t="str">
        <f>'RH Import'!H108</f>
        <v/>
      </c>
      <c r="I108" s="19" t="str">
        <f>'RH Import'!I108</f>
        <v/>
      </c>
      <c r="J108" s="19" t="str">
        <f>'RH Import'!J108</f>
        <v/>
      </c>
      <c r="K108" s="19" t="str">
        <f>'RH Import'!K108</f>
        <v/>
      </c>
      <c r="L108" s="19" t="str">
        <f>'RH Import'!L108</f>
        <v/>
      </c>
      <c r="M108" s="19" t="str">
        <f>'RH Import'!M108</f>
        <v/>
      </c>
      <c r="N108" s="19" t="str">
        <f>'RH Import'!N108</f>
        <v/>
      </c>
      <c r="O108" s="19" t="str">
        <f>'RH Import'!O108</f>
        <v/>
      </c>
      <c r="P108" s="19" t="str">
        <f>'RH Import'!P108</f>
        <v/>
      </c>
      <c r="Q108" s="19" t="str">
        <f>'RH Import'!Q108</f>
        <v/>
      </c>
    </row>
    <row r="109" ht="15.75" customHeight="1">
      <c r="A109" s="7" t="str">
        <f>'RH Import'!A109</f>
        <v/>
      </c>
      <c r="B109" s="7" t="str">
        <f>'RH Import'!B109</f>
        <v/>
      </c>
      <c r="C109" s="7" t="str">
        <f>'RH Import'!C109</f>
        <v/>
      </c>
      <c r="D109" s="20" t="str">
        <f>'RH Import'!D109</f>
        <v/>
      </c>
      <c r="E109" s="19" t="str">
        <f>'RH Import'!E109</f>
        <v/>
      </c>
      <c r="F109" s="19" t="str">
        <f>'RH Import'!F109</f>
        <v/>
      </c>
      <c r="G109" s="19" t="str">
        <f>'RH Import'!G109</f>
        <v/>
      </c>
      <c r="H109" s="19" t="str">
        <f>'RH Import'!H109</f>
        <v/>
      </c>
      <c r="I109" s="19" t="str">
        <f>'RH Import'!I109</f>
        <v/>
      </c>
      <c r="J109" s="19" t="str">
        <f>'RH Import'!J109</f>
        <v/>
      </c>
      <c r="K109" s="19" t="str">
        <f>'RH Import'!K109</f>
        <v/>
      </c>
      <c r="L109" s="19" t="str">
        <f>'RH Import'!L109</f>
        <v/>
      </c>
      <c r="M109" s="19" t="str">
        <f>'RH Import'!M109</f>
        <v/>
      </c>
      <c r="N109" s="19" t="str">
        <f>'RH Import'!N109</f>
        <v/>
      </c>
      <c r="O109" s="19" t="str">
        <f>'RH Import'!O109</f>
        <v/>
      </c>
      <c r="P109" s="19" t="str">
        <f>'RH Import'!P109</f>
        <v/>
      </c>
      <c r="Q109" s="19" t="str">
        <f>'RH Import'!Q109</f>
        <v/>
      </c>
    </row>
    <row r="110" ht="15.75" customHeight="1">
      <c r="A110" s="7" t="str">
        <f>'RH Import'!A110</f>
        <v/>
      </c>
      <c r="B110" s="7" t="str">
        <f>'RH Import'!B110</f>
        <v/>
      </c>
      <c r="C110" s="7" t="str">
        <f>'RH Import'!C110</f>
        <v/>
      </c>
      <c r="D110" s="20" t="str">
        <f>'RH Import'!D110</f>
        <v/>
      </c>
      <c r="E110" s="19" t="str">
        <f>'RH Import'!E110</f>
        <v/>
      </c>
      <c r="F110" s="19" t="str">
        <f>'RH Import'!F110</f>
        <v/>
      </c>
      <c r="G110" s="19" t="str">
        <f>'RH Import'!G110</f>
        <v/>
      </c>
      <c r="H110" s="19" t="str">
        <f>'RH Import'!H110</f>
        <v/>
      </c>
      <c r="I110" s="19" t="str">
        <f>'RH Import'!I110</f>
        <v/>
      </c>
      <c r="J110" s="19" t="str">
        <f>'RH Import'!J110</f>
        <v/>
      </c>
      <c r="K110" s="19" t="str">
        <f>'RH Import'!K110</f>
        <v/>
      </c>
      <c r="L110" s="19" t="str">
        <f>'RH Import'!L110</f>
        <v/>
      </c>
      <c r="M110" s="19" t="str">
        <f>'RH Import'!M110</f>
        <v/>
      </c>
      <c r="N110" s="19" t="str">
        <f>'RH Import'!N110</f>
        <v/>
      </c>
      <c r="O110" s="19" t="str">
        <f>'RH Import'!O110</f>
        <v/>
      </c>
      <c r="P110" s="19" t="str">
        <f>'RH Import'!P110</f>
        <v/>
      </c>
      <c r="Q110" s="19" t="str">
        <f>'RH Import'!Q110</f>
        <v/>
      </c>
    </row>
    <row r="111" ht="15.75" customHeight="1">
      <c r="A111" s="7" t="str">
        <f>'RH Import'!A111</f>
        <v/>
      </c>
      <c r="B111" s="7" t="str">
        <f>'RH Import'!B111</f>
        <v/>
      </c>
      <c r="C111" s="7" t="str">
        <f>'RH Import'!C111</f>
        <v/>
      </c>
      <c r="D111" s="20" t="str">
        <f>'RH Import'!D111</f>
        <v/>
      </c>
      <c r="E111" s="19" t="str">
        <f>'RH Import'!E111</f>
        <v/>
      </c>
      <c r="F111" s="19" t="str">
        <f>'RH Import'!F111</f>
        <v/>
      </c>
      <c r="G111" s="19" t="str">
        <f>'RH Import'!G111</f>
        <v/>
      </c>
      <c r="H111" s="19" t="str">
        <f>'RH Import'!H111</f>
        <v/>
      </c>
      <c r="I111" s="19" t="str">
        <f>'RH Import'!I111</f>
        <v/>
      </c>
      <c r="J111" s="19" t="str">
        <f>'RH Import'!J111</f>
        <v/>
      </c>
      <c r="K111" s="19" t="str">
        <f>'RH Import'!K111</f>
        <v/>
      </c>
      <c r="L111" s="19" t="str">
        <f>'RH Import'!L111</f>
        <v/>
      </c>
      <c r="M111" s="19" t="str">
        <f>'RH Import'!M111</f>
        <v/>
      </c>
      <c r="N111" s="19" t="str">
        <f>'RH Import'!N111</f>
        <v/>
      </c>
      <c r="O111" s="19" t="str">
        <f>'RH Import'!O111</f>
        <v/>
      </c>
      <c r="P111" s="19" t="str">
        <f>'RH Import'!P111</f>
        <v/>
      </c>
      <c r="Q111" s="19" t="str">
        <f>'RH Import'!Q111</f>
        <v/>
      </c>
    </row>
    <row r="112" ht="15.75" customHeight="1">
      <c r="A112" s="7" t="str">
        <f>'RH Import'!A112</f>
        <v/>
      </c>
      <c r="B112" s="7" t="str">
        <f>'RH Import'!B112</f>
        <v/>
      </c>
      <c r="C112" s="7" t="str">
        <f>'RH Import'!C112</f>
        <v/>
      </c>
      <c r="D112" s="20" t="str">
        <f>'RH Import'!D112</f>
        <v/>
      </c>
      <c r="E112" s="19" t="str">
        <f>'RH Import'!E112</f>
        <v/>
      </c>
      <c r="F112" s="19" t="str">
        <f>'RH Import'!F112</f>
        <v/>
      </c>
      <c r="G112" s="19" t="str">
        <f>'RH Import'!G112</f>
        <v/>
      </c>
      <c r="H112" s="19" t="str">
        <f>'RH Import'!H112</f>
        <v/>
      </c>
      <c r="I112" s="19" t="str">
        <f>'RH Import'!I112</f>
        <v/>
      </c>
      <c r="J112" s="19" t="str">
        <f>'RH Import'!J112</f>
        <v/>
      </c>
      <c r="K112" s="19" t="str">
        <f>'RH Import'!K112</f>
        <v/>
      </c>
      <c r="L112" s="19" t="str">
        <f>'RH Import'!L112</f>
        <v/>
      </c>
      <c r="M112" s="19" t="str">
        <f>'RH Import'!M112</f>
        <v/>
      </c>
      <c r="N112" s="19" t="str">
        <f>'RH Import'!N112</f>
        <v/>
      </c>
      <c r="O112" s="19" t="str">
        <f>'RH Import'!O112</f>
        <v/>
      </c>
      <c r="P112" s="19" t="str">
        <f>'RH Import'!P112</f>
        <v/>
      </c>
      <c r="Q112" s="19" t="str">
        <f>'RH Import'!Q112</f>
        <v/>
      </c>
    </row>
    <row r="113" ht="15.75" customHeight="1">
      <c r="A113" s="7" t="str">
        <f>'RH Import'!A113</f>
        <v/>
      </c>
      <c r="B113" s="7" t="str">
        <f>'RH Import'!B113</f>
        <v/>
      </c>
      <c r="C113" s="7" t="str">
        <f>'RH Import'!C113</f>
        <v/>
      </c>
      <c r="D113" s="20" t="str">
        <f>'RH Import'!D113</f>
        <v/>
      </c>
      <c r="E113" s="7" t="str">
        <f>'RH Import'!E113</f>
        <v/>
      </c>
      <c r="F113" s="7" t="str">
        <f>'RH Import'!F113</f>
        <v/>
      </c>
      <c r="G113" s="7" t="str">
        <f>'RH Import'!G113</f>
        <v/>
      </c>
      <c r="H113" s="7" t="str">
        <f>'RH Import'!H113</f>
        <v/>
      </c>
      <c r="I113" s="7" t="str">
        <f>'RH Import'!I113</f>
        <v/>
      </c>
      <c r="J113" s="7" t="str">
        <f>'RH Import'!J113</f>
        <v/>
      </c>
      <c r="K113" s="7" t="str">
        <f>'RH Import'!K113</f>
        <v/>
      </c>
      <c r="L113" s="7" t="str">
        <f>'RH Import'!L113</f>
        <v/>
      </c>
      <c r="M113" s="7" t="str">
        <f>'RH Import'!M113</f>
        <v/>
      </c>
      <c r="N113" s="7" t="str">
        <f>'RH Import'!N113</f>
        <v/>
      </c>
      <c r="O113" s="7" t="str">
        <f>'RH Import'!O113</f>
        <v/>
      </c>
      <c r="P113" s="19" t="str">
        <f>'RH Import'!P113</f>
        <v/>
      </c>
      <c r="Q113" s="7" t="str">
        <f>'RH Import'!Q113</f>
        <v/>
      </c>
    </row>
    <row r="114" ht="15.75" customHeight="1">
      <c r="A114" s="7" t="str">
        <f>'RH Import'!A114</f>
        <v/>
      </c>
      <c r="B114" s="7" t="str">
        <f>'RH Import'!B114</f>
        <v/>
      </c>
      <c r="C114" s="7" t="str">
        <f>'RH Import'!C114</f>
        <v/>
      </c>
      <c r="D114" s="20" t="str">
        <f>'RH Import'!D114</f>
        <v/>
      </c>
      <c r="E114" s="19" t="str">
        <f>'RH Import'!E114</f>
        <v/>
      </c>
      <c r="F114" s="19" t="str">
        <f>'RH Import'!F114</f>
        <v/>
      </c>
      <c r="G114" s="19" t="str">
        <f>'RH Import'!G114</f>
        <v/>
      </c>
      <c r="H114" s="19" t="str">
        <f>'RH Import'!H114</f>
        <v/>
      </c>
      <c r="I114" s="19" t="str">
        <f>'RH Import'!I114</f>
        <v/>
      </c>
      <c r="J114" s="19" t="str">
        <f>'RH Import'!J114</f>
        <v/>
      </c>
      <c r="K114" s="19" t="str">
        <f>'RH Import'!K114</f>
        <v/>
      </c>
      <c r="L114" s="19" t="str">
        <f>'RH Import'!L114</f>
        <v/>
      </c>
      <c r="M114" s="19" t="str">
        <f>'RH Import'!M114</f>
        <v/>
      </c>
      <c r="N114" s="19" t="str">
        <f>'RH Import'!N114</f>
        <v/>
      </c>
      <c r="O114" s="19" t="str">
        <f>'RH Import'!O114</f>
        <v/>
      </c>
      <c r="P114" s="19" t="str">
        <f>'RH Import'!P114</f>
        <v/>
      </c>
      <c r="Q114" s="19" t="str">
        <f>'RH Import'!Q114</f>
        <v/>
      </c>
    </row>
    <row r="115" ht="15.75" customHeight="1">
      <c r="A115" s="7" t="str">
        <f>'RH Import'!A115</f>
        <v/>
      </c>
      <c r="B115" s="7" t="str">
        <f>'RH Import'!B115</f>
        <v/>
      </c>
      <c r="C115" s="7" t="str">
        <f>'RH Import'!C115</f>
        <v/>
      </c>
      <c r="D115" s="20" t="str">
        <f>'RH Import'!D115</f>
        <v/>
      </c>
      <c r="E115" s="19" t="str">
        <f>'RH Import'!E115</f>
        <v/>
      </c>
      <c r="F115" s="19" t="str">
        <f>'RH Import'!F115</f>
        <v/>
      </c>
      <c r="G115" s="19" t="str">
        <f>'RH Import'!G115</f>
        <v/>
      </c>
      <c r="H115" s="19" t="str">
        <f>'RH Import'!H115</f>
        <v/>
      </c>
      <c r="I115" s="19" t="str">
        <f>'RH Import'!I115</f>
        <v/>
      </c>
      <c r="J115" s="19" t="str">
        <f>'RH Import'!J115</f>
        <v/>
      </c>
      <c r="K115" s="19" t="str">
        <f>'RH Import'!K115</f>
        <v/>
      </c>
      <c r="L115" s="19" t="str">
        <f>'RH Import'!L115</f>
        <v/>
      </c>
      <c r="M115" s="19" t="str">
        <f>'RH Import'!M115</f>
        <v/>
      </c>
      <c r="N115" s="19" t="str">
        <f>'RH Import'!N115</f>
        <v/>
      </c>
      <c r="O115" s="19" t="str">
        <f>'RH Import'!O115</f>
        <v/>
      </c>
      <c r="P115" s="19" t="str">
        <f>'RH Import'!P115</f>
        <v/>
      </c>
      <c r="Q115" s="19" t="str">
        <f>'RH Import'!Q115</f>
        <v/>
      </c>
    </row>
    <row r="116" ht="15.75" customHeight="1">
      <c r="A116" s="7" t="str">
        <f>'RH Import'!A116</f>
        <v/>
      </c>
      <c r="B116" s="7" t="str">
        <f>'RH Import'!B116</f>
        <v/>
      </c>
      <c r="C116" s="7" t="str">
        <f>'RH Import'!C116</f>
        <v/>
      </c>
      <c r="D116" s="20" t="str">
        <f>'RH Import'!D116</f>
        <v/>
      </c>
      <c r="E116" s="19" t="str">
        <f>'RH Import'!E116</f>
        <v/>
      </c>
      <c r="F116" s="19" t="str">
        <f>'RH Import'!F116</f>
        <v/>
      </c>
      <c r="G116" s="19" t="str">
        <f>'RH Import'!G116</f>
        <v/>
      </c>
      <c r="H116" s="19" t="str">
        <f>'RH Import'!H116</f>
        <v/>
      </c>
      <c r="I116" s="19" t="str">
        <f>'RH Import'!I116</f>
        <v/>
      </c>
      <c r="J116" s="19" t="str">
        <f>'RH Import'!J116</f>
        <v/>
      </c>
      <c r="K116" s="19" t="str">
        <f>'RH Import'!K116</f>
        <v/>
      </c>
      <c r="L116" s="19" t="str">
        <f>'RH Import'!L116</f>
        <v/>
      </c>
      <c r="M116" s="19" t="str">
        <f>'RH Import'!M116</f>
        <v/>
      </c>
      <c r="N116" s="19" t="str">
        <f>'RH Import'!N116</f>
        <v/>
      </c>
      <c r="O116" s="19" t="str">
        <f>'RH Import'!O116</f>
        <v/>
      </c>
      <c r="P116" s="19" t="str">
        <f>'RH Import'!P116</f>
        <v/>
      </c>
      <c r="Q116" s="19" t="str">
        <f>'RH Import'!Q116</f>
        <v/>
      </c>
    </row>
    <row r="117" ht="15.75" customHeight="1">
      <c r="A117" s="7" t="str">
        <f>'RH Import'!A117</f>
        <v/>
      </c>
      <c r="B117" s="7" t="str">
        <f>'RH Import'!B117</f>
        <v/>
      </c>
      <c r="C117" s="7" t="str">
        <f>'RH Import'!C117</f>
        <v/>
      </c>
      <c r="D117" s="20" t="str">
        <f>'RH Import'!D117</f>
        <v/>
      </c>
      <c r="E117" s="19" t="str">
        <f>'RH Import'!E117</f>
        <v/>
      </c>
      <c r="F117" s="19" t="str">
        <f>'RH Import'!F117</f>
        <v/>
      </c>
      <c r="G117" s="19" t="str">
        <f>'RH Import'!G117</f>
        <v/>
      </c>
      <c r="H117" s="19" t="str">
        <f>'RH Import'!H117</f>
        <v/>
      </c>
      <c r="I117" s="19" t="str">
        <f>'RH Import'!I117</f>
        <v/>
      </c>
      <c r="J117" s="19" t="str">
        <f>'RH Import'!J117</f>
        <v/>
      </c>
      <c r="K117" s="19" t="str">
        <f>'RH Import'!K117</f>
        <v/>
      </c>
      <c r="L117" s="19" t="str">
        <f>'RH Import'!L117</f>
        <v/>
      </c>
      <c r="M117" s="19" t="str">
        <f>'RH Import'!M117</f>
        <v/>
      </c>
      <c r="N117" s="19" t="str">
        <f>'RH Import'!N117</f>
        <v/>
      </c>
      <c r="O117" s="19" t="str">
        <f>'RH Import'!O117</f>
        <v/>
      </c>
      <c r="P117" s="19" t="str">
        <f>'RH Import'!P117</f>
        <v/>
      </c>
      <c r="Q117" s="19" t="str">
        <f>'RH Import'!Q117</f>
        <v/>
      </c>
    </row>
    <row r="118" ht="15.75" customHeight="1">
      <c r="A118" s="7" t="str">
        <f>'RH Import'!A118</f>
        <v/>
      </c>
      <c r="B118" s="7" t="str">
        <f>'RH Import'!B118</f>
        <v/>
      </c>
      <c r="C118" s="7" t="str">
        <f>'RH Import'!C118</f>
        <v/>
      </c>
      <c r="D118" s="20" t="str">
        <f>'RH Import'!D118</f>
        <v/>
      </c>
      <c r="E118" s="19" t="str">
        <f>'RH Import'!E118</f>
        <v/>
      </c>
      <c r="F118" s="19" t="str">
        <f>'RH Import'!F118</f>
        <v/>
      </c>
      <c r="G118" s="19" t="str">
        <f>'RH Import'!G118</f>
        <v/>
      </c>
      <c r="H118" s="19" t="str">
        <f>'RH Import'!H118</f>
        <v/>
      </c>
      <c r="I118" s="19" t="str">
        <f>'RH Import'!I118</f>
        <v/>
      </c>
      <c r="J118" s="19" t="str">
        <f>'RH Import'!J118</f>
        <v/>
      </c>
      <c r="K118" s="19" t="str">
        <f>'RH Import'!K118</f>
        <v/>
      </c>
      <c r="L118" s="19" t="str">
        <f>'RH Import'!L118</f>
        <v/>
      </c>
      <c r="M118" s="19" t="str">
        <f>'RH Import'!M118</f>
        <v/>
      </c>
      <c r="N118" s="19" t="str">
        <f>'RH Import'!N118</f>
        <v/>
      </c>
      <c r="O118" s="19" t="str">
        <f>'RH Import'!O118</f>
        <v/>
      </c>
      <c r="P118" s="19" t="str">
        <f>'RH Import'!P118</f>
        <v/>
      </c>
      <c r="Q118" s="19" t="str">
        <f>'RH Import'!Q118</f>
        <v/>
      </c>
    </row>
    <row r="119" ht="15.75" customHeight="1">
      <c r="A119" s="7" t="str">
        <f>'RH Import'!A119</f>
        <v/>
      </c>
      <c r="B119" s="7" t="str">
        <f>'RH Import'!B119</f>
        <v/>
      </c>
      <c r="C119" s="7" t="str">
        <f>'RH Import'!C119</f>
        <v/>
      </c>
      <c r="D119" s="20" t="str">
        <f>'RH Import'!D119</f>
        <v/>
      </c>
      <c r="E119" s="7" t="str">
        <f>'RH Import'!E119</f>
        <v/>
      </c>
      <c r="F119" s="7" t="str">
        <f>'RH Import'!F119</f>
        <v/>
      </c>
      <c r="G119" s="7" t="str">
        <f>'RH Import'!G119</f>
        <v/>
      </c>
      <c r="H119" s="7" t="str">
        <f>'RH Import'!H119</f>
        <v/>
      </c>
      <c r="I119" s="7" t="str">
        <f>'RH Import'!I119</f>
        <v/>
      </c>
      <c r="J119" s="7" t="str">
        <f>'RH Import'!J119</f>
        <v/>
      </c>
      <c r="K119" s="7" t="str">
        <f>'RH Import'!K119</f>
        <v/>
      </c>
      <c r="L119" s="7" t="str">
        <f>'RH Import'!L119</f>
        <v/>
      </c>
      <c r="M119" s="7" t="str">
        <f>'RH Import'!M119</f>
        <v/>
      </c>
      <c r="N119" s="7" t="str">
        <f>'RH Import'!N119</f>
        <v/>
      </c>
      <c r="O119" s="7" t="str">
        <f>'RH Import'!O119</f>
        <v/>
      </c>
      <c r="P119" s="19" t="str">
        <f>'RH Import'!P119</f>
        <v/>
      </c>
      <c r="Q119" s="7" t="str">
        <f>'RH Import'!Q119</f>
        <v/>
      </c>
    </row>
    <row r="120" ht="15.75" customHeight="1">
      <c r="A120" s="7" t="str">
        <f>'RH Import'!A120</f>
        <v/>
      </c>
      <c r="B120" s="7" t="str">
        <f>'RH Import'!B120</f>
        <v/>
      </c>
      <c r="C120" s="7" t="str">
        <f>'RH Import'!C120</f>
        <v/>
      </c>
      <c r="D120" s="20" t="str">
        <f>'RH Import'!D120</f>
        <v/>
      </c>
      <c r="E120" s="19" t="str">
        <f>'RH Import'!E120</f>
        <v/>
      </c>
      <c r="F120" s="19" t="str">
        <f>'RH Import'!F120</f>
        <v/>
      </c>
      <c r="G120" s="19" t="str">
        <f>'RH Import'!G120</f>
        <v/>
      </c>
      <c r="H120" s="19" t="str">
        <f>'RH Import'!H120</f>
        <v/>
      </c>
      <c r="I120" s="19" t="str">
        <f>'RH Import'!I120</f>
        <v/>
      </c>
      <c r="J120" s="19" t="str">
        <f>'RH Import'!J120</f>
        <v/>
      </c>
      <c r="K120" s="19" t="str">
        <f>'RH Import'!K120</f>
        <v/>
      </c>
      <c r="L120" s="19" t="str">
        <f>'RH Import'!L120</f>
        <v/>
      </c>
      <c r="M120" s="19" t="str">
        <f>'RH Import'!M120</f>
        <v/>
      </c>
      <c r="N120" s="19" t="str">
        <f>'RH Import'!N120</f>
        <v/>
      </c>
      <c r="O120" s="19" t="str">
        <f>'RH Import'!O120</f>
        <v/>
      </c>
      <c r="P120" s="19" t="str">
        <f>'RH Import'!P120</f>
        <v/>
      </c>
      <c r="Q120" s="19" t="str">
        <f>'RH Import'!Q120</f>
        <v/>
      </c>
    </row>
    <row r="121" ht="15.75" customHeight="1">
      <c r="A121" s="7" t="str">
        <f>'RH Import'!A121</f>
        <v/>
      </c>
      <c r="B121" s="7" t="str">
        <f>'RH Import'!B121</f>
        <v/>
      </c>
      <c r="C121" s="7" t="str">
        <f>'RH Import'!C121</f>
        <v/>
      </c>
      <c r="D121" s="20" t="str">
        <f>'RH Import'!D121</f>
        <v/>
      </c>
      <c r="E121" s="19" t="str">
        <f>'RH Import'!E121</f>
        <v/>
      </c>
      <c r="F121" s="19" t="str">
        <f>'RH Import'!F121</f>
        <v/>
      </c>
      <c r="G121" s="19" t="str">
        <f>'RH Import'!G121</f>
        <v/>
      </c>
      <c r="H121" s="19" t="str">
        <f>'RH Import'!H121</f>
        <v/>
      </c>
      <c r="I121" s="19" t="str">
        <f>'RH Import'!I121</f>
        <v/>
      </c>
      <c r="J121" s="19" t="str">
        <f>'RH Import'!J121</f>
        <v/>
      </c>
      <c r="K121" s="19" t="str">
        <f>'RH Import'!K121</f>
        <v/>
      </c>
      <c r="L121" s="19" t="str">
        <f>'RH Import'!L121</f>
        <v/>
      </c>
      <c r="M121" s="19" t="str">
        <f>'RH Import'!M121</f>
        <v/>
      </c>
      <c r="N121" s="19" t="str">
        <f>'RH Import'!N121</f>
        <v/>
      </c>
      <c r="O121" s="19" t="str">
        <f>'RH Import'!O121</f>
        <v/>
      </c>
      <c r="P121" s="19" t="str">
        <f>'RH Import'!P121</f>
        <v/>
      </c>
      <c r="Q121" s="19" t="str">
        <f>'RH Import'!Q121</f>
        <v/>
      </c>
    </row>
    <row r="122" ht="15.75" customHeight="1">
      <c r="A122" s="7" t="str">
        <f>'RH Import'!A122</f>
        <v/>
      </c>
      <c r="B122" s="7" t="str">
        <f>'RH Import'!B122</f>
        <v/>
      </c>
      <c r="C122" s="7" t="str">
        <f>'RH Import'!C122</f>
        <v/>
      </c>
      <c r="D122" s="20" t="str">
        <f>'RH Import'!D122</f>
        <v/>
      </c>
      <c r="E122" s="19" t="str">
        <f>'RH Import'!E122</f>
        <v/>
      </c>
      <c r="F122" s="19" t="str">
        <f>'RH Import'!F122</f>
        <v/>
      </c>
      <c r="G122" s="19" t="str">
        <f>'RH Import'!G122</f>
        <v/>
      </c>
      <c r="H122" s="19" t="str">
        <f>'RH Import'!H122</f>
        <v/>
      </c>
      <c r="I122" s="19" t="str">
        <f>'RH Import'!I122</f>
        <v/>
      </c>
      <c r="J122" s="19" t="str">
        <f>'RH Import'!J122</f>
        <v/>
      </c>
      <c r="K122" s="19" t="str">
        <f>'RH Import'!K122</f>
        <v/>
      </c>
      <c r="L122" s="19" t="str">
        <f>'RH Import'!L122</f>
        <v/>
      </c>
      <c r="M122" s="19" t="str">
        <f>'RH Import'!M122</f>
        <v/>
      </c>
      <c r="N122" s="19" t="str">
        <f>'RH Import'!N122</f>
        <v/>
      </c>
      <c r="O122" s="19" t="str">
        <f>'RH Import'!O122</f>
        <v/>
      </c>
      <c r="P122" s="19" t="str">
        <f>'RH Import'!P122</f>
        <v/>
      </c>
      <c r="Q122" s="19" t="str">
        <f>'RH Import'!Q122</f>
        <v/>
      </c>
    </row>
    <row r="123" ht="15.75" customHeight="1">
      <c r="A123" s="7" t="str">
        <f>'RH Import'!A123</f>
        <v/>
      </c>
      <c r="B123" s="7" t="str">
        <f>'RH Import'!B123</f>
        <v/>
      </c>
      <c r="C123" s="7" t="str">
        <f>'RH Import'!C123</f>
        <v/>
      </c>
      <c r="D123" s="20" t="str">
        <f>'RH Import'!D123</f>
        <v/>
      </c>
      <c r="E123" s="19" t="str">
        <f>'RH Import'!E123</f>
        <v/>
      </c>
      <c r="F123" s="19" t="str">
        <f>'RH Import'!F123</f>
        <v/>
      </c>
      <c r="G123" s="19" t="str">
        <f>'RH Import'!G123</f>
        <v/>
      </c>
      <c r="H123" s="19" t="str">
        <f>'RH Import'!H123</f>
        <v/>
      </c>
      <c r="I123" s="19" t="str">
        <f>'RH Import'!I123</f>
        <v/>
      </c>
      <c r="J123" s="19" t="str">
        <f>'RH Import'!J123</f>
        <v/>
      </c>
      <c r="K123" s="19" t="str">
        <f>'RH Import'!K123</f>
        <v/>
      </c>
      <c r="L123" s="19" t="str">
        <f>'RH Import'!L123</f>
        <v/>
      </c>
      <c r="M123" s="19" t="str">
        <f>'RH Import'!M123</f>
        <v/>
      </c>
      <c r="N123" s="19" t="str">
        <f>'RH Import'!N123</f>
        <v/>
      </c>
      <c r="O123" s="19" t="str">
        <f>'RH Import'!O123</f>
        <v/>
      </c>
      <c r="P123" s="19" t="str">
        <f>'RH Import'!P123</f>
        <v/>
      </c>
      <c r="Q123" s="19" t="str">
        <f>'RH Import'!Q123</f>
        <v/>
      </c>
    </row>
    <row r="124" ht="15.75" customHeight="1">
      <c r="A124" s="7" t="str">
        <f>'RH Import'!A124</f>
        <v/>
      </c>
      <c r="B124" s="7" t="str">
        <f>'RH Import'!B124</f>
        <v/>
      </c>
      <c r="C124" s="7" t="str">
        <f>'RH Import'!C124</f>
        <v/>
      </c>
      <c r="D124" s="20" t="str">
        <f>'RH Import'!D124</f>
        <v/>
      </c>
      <c r="E124" s="19" t="str">
        <f>'RH Import'!E124</f>
        <v/>
      </c>
      <c r="F124" s="19" t="str">
        <f>'RH Import'!F124</f>
        <v/>
      </c>
      <c r="G124" s="19" t="str">
        <f>'RH Import'!G124</f>
        <v/>
      </c>
      <c r="H124" s="19" t="str">
        <f>'RH Import'!H124</f>
        <v/>
      </c>
      <c r="I124" s="19" t="str">
        <f>'RH Import'!I124</f>
        <v/>
      </c>
      <c r="J124" s="19" t="str">
        <f>'RH Import'!J124</f>
        <v/>
      </c>
      <c r="K124" s="19" t="str">
        <f>'RH Import'!K124</f>
        <v/>
      </c>
      <c r="L124" s="19" t="str">
        <f>'RH Import'!L124</f>
        <v/>
      </c>
      <c r="M124" s="19" t="str">
        <f>'RH Import'!M124</f>
        <v/>
      </c>
      <c r="N124" s="19" t="str">
        <f>'RH Import'!N124</f>
        <v/>
      </c>
      <c r="O124" s="19" t="str">
        <f>'RH Import'!O124</f>
        <v/>
      </c>
      <c r="P124" s="19" t="str">
        <f>'RH Import'!P124</f>
        <v/>
      </c>
      <c r="Q124" s="19" t="str">
        <f>'RH Import'!Q124</f>
        <v/>
      </c>
    </row>
    <row r="125" ht="15.75" customHeight="1">
      <c r="A125" s="7" t="str">
        <f>'RH Import'!A125</f>
        <v/>
      </c>
      <c r="B125" s="7" t="str">
        <f>'RH Import'!B125</f>
        <v/>
      </c>
      <c r="C125" s="7" t="str">
        <f>'RH Import'!C125</f>
        <v/>
      </c>
      <c r="D125" s="20" t="str">
        <f>'RH Import'!D125</f>
        <v/>
      </c>
      <c r="E125" s="7" t="str">
        <f>'RH Import'!E125</f>
        <v/>
      </c>
      <c r="F125" s="7" t="str">
        <f>'RH Import'!F125</f>
        <v/>
      </c>
      <c r="G125" s="7" t="str">
        <f>'RH Import'!G125</f>
        <v/>
      </c>
      <c r="H125" s="7" t="str">
        <f>'RH Import'!H125</f>
        <v/>
      </c>
      <c r="I125" s="7" t="str">
        <f>'RH Import'!I125</f>
        <v/>
      </c>
      <c r="J125" s="7" t="str">
        <f>'RH Import'!J125</f>
        <v/>
      </c>
      <c r="K125" s="7" t="str">
        <f>'RH Import'!K125</f>
        <v/>
      </c>
      <c r="L125" s="7" t="str">
        <f>'RH Import'!L125</f>
        <v/>
      </c>
      <c r="M125" s="7" t="str">
        <f>'RH Import'!M125</f>
        <v/>
      </c>
      <c r="N125" s="7" t="str">
        <f>'RH Import'!N125</f>
        <v/>
      </c>
      <c r="O125" s="7" t="str">
        <f>'RH Import'!O125</f>
        <v/>
      </c>
      <c r="P125" s="19" t="str">
        <f>'RH Import'!P125</f>
        <v/>
      </c>
      <c r="Q125" s="7" t="str">
        <f>'RH Import'!Q125</f>
        <v/>
      </c>
    </row>
    <row r="126" ht="15.75" customHeight="1">
      <c r="A126" s="7" t="str">
        <f>'RH Import'!A126</f>
        <v/>
      </c>
      <c r="B126" s="7" t="str">
        <f>'RH Import'!B126</f>
        <v/>
      </c>
      <c r="C126" s="7" t="str">
        <f>'RH Import'!C126</f>
        <v/>
      </c>
      <c r="D126" s="20" t="str">
        <f>'RH Import'!D126</f>
        <v/>
      </c>
      <c r="E126" s="19" t="str">
        <f>'RH Import'!E126</f>
        <v/>
      </c>
      <c r="F126" s="19" t="str">
        <f>'RH Import'!F126</f>
        <v/>
      </c>
      <c r="G126" s="19" t="str">
        <f>'RH Import'!G126</f>
        <v/>
      </c>
      <c r="H126" s="19" t="str">
        <f>'RH Import'!H126</f>
        <v/>
      </c>
      <c r="I126" s="19" t="str">
        <f>'RH Import'!I126</f>
        <v/>
      </c>
      <c r="J126" s="19" t="str">
        <f>'RH Import'!J126</f>
        <v/>
      </c>
      <c r="K126" s="19" t="str">
        <f>'RH Import'!K126</f>
        <v/>
      </c>
      <c r="L126" s="19" t="str">
        <f>'RH Import'!L126</f>
        <v/>
      </c>
      <c r="M126" s="19" t="str">
        <f>'RH Import'!M126</f>
        <v/>
      </c>
      <c r="N126" s="19" t="str">
        <f>'RH Import'!N126</f>
        <v/>
      </c>
      <c r="O126" s="19" t="str">
        <f>'RH Import'!O126</f>
        <v/>
      </c>
      <c r="P126" s="19" t="str">
        <f>'RH Import'!P126</f>
        <v/>
      </c>
      <c r="Q126" s="19" t="str">
        <f>'RH Import'!Q126</f>
        <v/>
      </c>
    </row>
    <row r="127" ht="15.75" customHeight="1">
      <c r="A127" s="7" t="str">
        <f>'RH Import'!A127</f>
        <v/>
      </c>
      <c r="B127" s="7" t="str">
        <f>'RH Import'!B127</f>
        <v/>
      </c>
      <c r="C127" s="7" t="str">
        <f>'RH Import'!C127</f>
        <v/>
      </c>
      <c r="D127" s="20" t="str">
        <f>'RH Import'!D127</f>
        <v/>
      </c>
      <c r="E127" s="19" t="str">
        <f>'RH Import'!E127</f>
        <v/>
      </c>
      <c r="F127" s="19" t="str">
        <f>'RH Import'!F127</f>
        <v/>
      </c>
      <c r="G127" s="19" t="str">
        <f>'RH Import'!G127</f>
        <v/>
      </c>
      <c r="H127" s="19" t="str">
        <f>'RH Import'!H127</f>
        <v/>
      </c>
      <c r="I127" s="19" t="str">
        <f>'RH Import'!I127</f>
        <v/>
      </c>
      <c r="J127" s="19" t="str">
        <f>'RH Import'!J127</f>
        <v/>
      </c>
      <c r="K127" s="19" t="str">
        <f>'RH Import'!K127</f>
        <v/>
      </c>
      <c r="L127" s="19" t="str">
        <f>'RH Import'!L127</f>
        <v/>
      </c>
      <c r="M127" s="19" t="str">
        <f>'RH Import'!M127</f>
        <v/>
      </c>
      <c r="N127" s="19" t="str">
        <f>'RH Import'!N127</f>
        <v/>
      </c>
      <c r="O127" s="19" t="str">
        <f>'RH Import'!O127</f>
        <v/>
      </c>
      <c r="P127" s="19" t="str">
        <f>'RH Import'!P127</f>
        <v/>
      </c>
      <c r="Q127" s="19" t="str">
        <f>'RH Import'!Q127</f>
        <v/>
      </c>
    </row>
    <row r="128" ht="15.75" customHeight="1">
      <c r="A128" s="7" t="str">
        <f>'RH Import'!A128</f>
        <v/>
      </c>
      <c r="B128" s="7" t="str">
        <f>'RH Import'!B128</f>
        <v/>
      </c>
      <c r="C128" s="7" t="str">
        <f>'RH Import'!C128</f>
        <v/>
      </c>
      <c r="D128" s="20" t="str">
        <f>'RH Import'!D128</f>
        <v/>
      </c>
      <c r="E128" s="19" t="str">
        <f>'RH Import'!E128</f>
        <v/>
      </c>
      <c r="F128" s="19" t="str">
        <f>'RH Import'!F128</f>
        <v/>
      </c>
      <c r="G128" s="19" t="str">
        <f>'RH Import'!G128</f>
        <v/>
      </c>
      <c r="H128" s="19" t="str">
        <f>'RH Import'!H128</f>
        <v/>
      </c>
      <c r="I128" s="19" t="str">
        <f>'RH Import'!I128</f>
        <v/>
      </c>
      <c r="J128" s="19" t="str">
        <f>'RH Import'!J128</f>
        <v/>
      </c>
      <c r="K128" s="19" t="str">
        <f>'RH Import'!K128</f>
        <v/>
      </c>
      <c r="L128" s="19" t="str">
        <f>'RH Import'!L128</f>
        <v/>
      </c>
      <c r="M128" s="19" t="str">
        <f>'RH Import'!M128</f>
        <v/>
      </c>
      <c r="N128" s="19" t="str">
        <f>'RH Import'!N128</f>
        <v/>
      </c>
      <c r="O128" s="19" t="str">
        <f>'RH Import'!O128</f>
        <v/>
      </c>
      <c r="P128" s="19" t="str">
        <f>'RH Import'!P128</f>
        <v/>
      </c>
      <c r="Q128" s="19" t="str">
        <f>'RH Import'!Q128</f>
        <v/>
      </c>
    </row>
    <row r="129" ht="15.75" customHeight="1">
      <c r="A129" s="7" t="str">
        <f>'RH Import'!A129</f>
        <v/>
      </c>
      <c r="B129" s="7" t="str">
        <f>'RH Import'!B129</f>
        <v/>
      </c>
      <c r="C129" s="7" t="str">
        <f>'RH Import'!C129</f>
        <v/>
      </c>
      <c r="D129" s="20" t="str">
        <f>'RH Import'!D129</f>
        <v/>
      </c>
      <c r="E129" s="19" t="str">
        <f>'RH Import'!E129</f>
        <v/>
      </c>
      <c r="F129" s="19" t="str">
        <f>'RH Import'!F129</f>
        <v/>
      </c>
      <c r="G129" s="19" t="str">
        <f>'RH Import'!G129</f>
        <v/>
      </c>
      <c r="H129" s="19" t="str">
        <f>'RH Import'!H129</f>
        <v/>
      </c>
      <c r="I129" s="19" t="str">
        <f>'RH Import'!I129</f>
        <v/>
      </c>
      <c r="J129" s="19" t="str">
        <f>'RH Import'!J129</f>
        <v/>
      </c>
      <c r="K129" s="19" t="str">
        <f>'RH Import'!K129</f>
        <v/>
      </c>
      <c r="L129" s="19" t="str">
        <f>'RH Import'!L129</f>
        <v/>
      </c>
      <c r="M129" s="19" t="str">
        <f>'RH Import'!M129</f>
        <v/>
      </c>
      <c r="N129" s="19" t="str">
        <f>'RH Import'!N129</f>
        <v/>
      </c>
      <c r="O129" s="19" t="str">
        <f>'RH Import'!O129</f>
        <v/>
      </c>
      <c r="P129" s="19" t="str">
        <f>'RH Import'!P129</f>
        <v/>
      </c>
      <c r="Q129" s="19" t="str">
        <f>'RH Import'!Q129</f>
        <v/>
      </c>
    </row>
    <row r="130" ht="15.75" customHeight="1">
      <c r="A130" s="7" t="str">
        <f>'RH Import'!A130</f>
        <v/>
      </c>
      <c r="B130" s="7" t="str">
        <f>'RH Import'!B130</f>
        <v/>
      </c>
      <c r="C130" s="7" t="str">
        <f>'RH Import'!C130</f>
        <v/>
      </c>
      <c r="D130" s="20" t="str">
        <f>'RH Import'!D130</f>
        <v/>
      </c>
      <c r="E130" s="19" t="str">
        <f>'RH Import'!E130</f>
        <v/>
      </c>
      <c r="F130" s="19" t="str">
        <f>'RH Import'!F130</f>
        <v/>
      </c>
      <c r="G130" s="19" t="str">
        <f>'RH Import'!G130</f>
        <v/>
      </c>
      <c r="H130" s="19" t="str">
        <f>'RH Import'!H130</f>
        <v/>
      </c>
      <c r="I130" s="19" t="str">
        <f>'RH Import'!I130</f>
        <v/>
      </c>
      <c r="J130" s="19" t="str">
        <f>'RH Import'!J130</f>
        <v/>
      </c>
      <c r="K130" s="19" t="str">
        <f>'RH Import'!K130</f>
        <v/>
      </c>
      <c r="L130" s="19" t="str">
        <f>'RH Import'!L130</f>
        <v/>
      </c>
      <c r="M130" s="19" t="str">
        <f>'RH Import'!M130</f>
        <v/>
      </c>
      <c r="N130" s="19" t="str">
        <f>'RH Import'!N130</f>
        <v/>
      </c>
      <c r="O130" s="19" t="str">
        <f>'RH Import'!O130</f>
        <v/>
      </c>
      <c r="P130" s="19" t="str">
        <f>'RH Import'!P130</f>
        <v/>
      </c>
      <c r="Q130" s="19" t="str">
        <f>'RH Import'!Q130</f>
        <v/>
      </c>
    </row>
    <row r="131" ht="15.75" customHeight="1">
      <c r="A131" s="7" t="str">
        <f>'RH Import'!A131</f>
        <v/>
      </c>
      <c r="B131" s="7" t="str">
        <f>'RH Import'!B131</f>
        <v/>
      </c>
      <c r="C131" s="7" t="str">
        <f>'RH Import'!C131</f>
        <v/>
      </c>
      <c r="D131" s="20" t="str">
        <f>'RH Import'!D131</f>
        <v/>
      </c>
      <c r="E131" s="7" t="str">
        <f>'RH Import'!E131</f>
        <v/>
      </c>
      <c r="F131" s="7" t="str">
        <f>'RH Import'!F131</f>
        <v/>
      </c>
      <c r="G131" s="7" t="str">
        <f>'RH Import'!G131</f>
        <v/>
      </c>
      <c r="H131" s="7" t="str">
        <f>'RH Import'!H131</f>
        <v/>
      </c>
      <c r="I131" s="7" t="str">
        <f>'RH Import'!I131</f>
        <v/>
      </c>
      <c r="J131" s="7" t="str">
        <f>'RH Import'!J131</f>
        <v/>
      </c>
      <c r="K131" s="7" t="str">
        <f>'RH Import'!K131</f>
        <v/>
      </c>
      <c r="L131" s="7" t="str">
        <f>'RH Import'!L131</f>
        <v/>
      </c>
      <c r="M131" s="7" t="str">
        <f>'RH Import'!M131</f>
        <v/>
      </c>
      <c r="N131" s="7" t="str">
        <f>'RH Import'!N131</f>
        <v/>
      </c>
      <c r="O131" s="7" t="str">
        <f>'RH Import'!O131</f>
        <v/>
      </c>
      <c r="P131" s="19" t="str">
        <f>'RH Import'!P131</f>
        <v/>
      </c>
      <c r="Q131" s="7" t="str">
        <f>'RH Import'!Q131</f>
        <v/>
      </c>
    </row>
    <row r="132" ht="15.75" customHeight="1">
      <c r="A132" s="7" t="str">
        <f>'RH Import'!A132</f>
        <v/>
      </c>
      <c r="B132" s="7" t="str">
        <f>'RH Import'!B132</f>
        <v/>
      </c>
      <c r="C132" s="7" t="str">
        <f>'RH Import'!C132</f>
        <v/>
      </c>
      <c r="D132" s="20" t="str">
        <f>'RH Import'!D132</f>
        <v/>
      </c>
      <c r="E132" s="19" t="str">
        <f>'RH Import'!E132</f>
        <v/>
      </c>
      <c r="F132" s="19" t="str">
        <f>'RH Import'!F132</f>
        <v/>
      </c>
      <c r="G132" s="19" t="str">
        <f>'RH Import'!G132</f>
        <v/>
      </c>
      <c r="H132" s="19" t="str">
        <f>'RH Import'!H132</f>
        <v/>
      </c>
      <c r="I132" s="19" t="str">
        <f>'RH Import'!I132</f>
        <v/>
      </c>
      <c r="J132" s="19" t="str">
        <f>'RH Import'!J132</f>
        <v/>
      </c>
      <c r="K132" s="19" t="str">
        <f>'RH Import'!K132</f>
        <v/>
      </c>
      <c r="L132" s="19" t="str">
        <f>'RH Import'!L132</f>
        <v/>
      </c>
      <c r="M132" s="19" t="str">
        <f>'RH Import'!M132</f>
        <v/>
      </c>
      <c r="N132" s="19" t="str">
        <f>'RH Import'!N132</f>
        <v/>
      </c>
      <c r="O132" s="19" t="str">
        <f>'RH Import'!O132</f>
        <v/>
      </c>
      <c r="P132" s="19" t="str">
        <f>'RH Import'!P132</f>
        <v/>
      </c>
      <c r="Q132" s="19" t="str">
        <f>'RH Import'!Q132</f>
        <v/>
      </c>
    </row>
    <row r="133" ht="15.75" customHeight="1">
      <c r="A133" s="7" t="str">
        <f>'RH Import'!A133</f>
        <v/>
      </c>
      <c r="B133" s="7" t="str">
        <f>'RH Import'!B133</f>
        <v/>
      </c>
      <c r="C133" s="7" t="str">
        <f>'RH Import'!C133</f>
        <v/>
      </c>
      <c r="D133" s="20" t="str">
        <f>'RH Import'!D133</f>
        <v/>
      </c>
      <c r="E133" s="19" t="str">
        <f>'RH Import'!E133</f>
        <v/>
      </c>
      <c r="F133" s="19" t="str">
        <f>'RH Import'!F133</f>
        <v/>
      </c>
      <c r="G133" s="19" t="str">
        <f>'RH Import'!G133</f>
        <v/>
      </c>
      <c r="H133" s="19" t="str">
        <f>'RH Import'!H133</f>
        <v/>
      </c>
      <c r="I133" s="19" t="str">
        <f>'RH Import'!I133</f>
        <v/>
      </c>
      <c r="J133" s="19" t="str">
        <f>'RH Import'!J133</f>
        <v/>
      </c>
      <c r="K133" s="19" t="str">
        <f>'RH Import'!K133</f>
        <v/>
      </c>
      <c r="L133" s="19" t="str">
        <f>'RH Import'!L133</f>
        <v/>
      </c>
      <c r="M133" s="19" t="str">
        <f>'RH Import'!M133</f>
        <v/>
      </c>
      <c r="N133" s="19" t="str">
        <f>'RH Import'!N133</f>
        <v/>
      </c>
      <c r="O133" s="19" t="str">
        <f>'RH Import'!O133</f>
        <v/>
      </c>
      <c r="P133" s="19" t="str">
        <f>'RH Import'!P133</f>
        <v/>
      </c>
      <c r="Q133" s="19" t="str">
        <f>'RH Import'!Q133</f>
        <v/>
      </c>
    </row>
    <row r="134" ht="15.75" customHeight="1">
      <c r="A134" s="7" t="str">
        <f>'RH Import'!A134</f>
        <v/>
      </c>
      <c r="B134" s="7" t="str">
        <f>'RH Import'!B134</f>
        <v/>
      </c>
      <c r="C134" s="7" t="str">
        <f>'RH Import'!C134</f>
        <v/>
      </c>
      <c r="D134" s="20" t="str">
        <f>'RH Import'!D134</f>
        <v/>
      </c>
      <c r="E134" s="19" t="str">
        <f>'RH Import'!E134</f>
        <v/>
      </c>
      <c r="F134" s="19" t="str">
        <f>'RH Import'!F134</f>
        <v/>
      </c>
      <c r="G134" s="19" t="str">
        <f>'RH Import'!G134</f>
        <v/>
      </c>
      <c r="H134" s="19" t="str">
        <f>'RH Import'!H134</f>
        <v/>
      </c>
      <c r="I134" s="19" t="str">
        <f>'RH Import'!I134</f>
        <v/>
      </c>
      <c r="J134" s="19" t="str">
        <f>'RH Import'!J134</f>
        <v/>
      </c>
      <c r="K134" s="19" t="str">
        <f>'RH Import'!K134</f>
        <v/>
      </c>
      <c r="L134" s="19" t="str">
        <f>'RH Import'!L134</f>
        <v/>
      </c>
      <c r="M134" s="19" t="str">
        <f>'RH Import'!M134</f>
        <v/>
      </c>
      <c r="N134" s="19" t="str">
        <f>'RH Import'!N134</f>
        <v/>
      </c>
      <c r="O134" s="19" t="str">
        <f>'RH Import'!O134</f>
        <v/>
      </c>
      <c r="P134" s="19" t="str">
        <f>'RH Import'!P134</f>
        <v/>
      </c>
      <c r="Q134" s="19" t="str">
        <f>'RH Import'!Q134</f>
        <v/>
      </c>
    </row>
    <row r="135" ht="15.75" customHeight="1">
      <c r="A135" s="7" t="str">
        <f>'RH Import'!A135</f>
        <v/>
      </c>
      <c r="B135" s="7" t="str">
        <f>'RH Import'!B135</f>
        <v/>
      </c>
      <c r="C135" s="7" t="str">
        <f>'RH Import'!C135</f>
        <v/>
      </c>
      <c r="D135" s="20" t="str">
        <f>'RH Import'!D135</f>
        <v/>
      </c>
      <c r="E135" s="19" t="str">
        <f>'RH Import'!E135</f>
        <v/>
      </c>
      <c r="F135" s="19" t="str">
        <f>'RH Import'!F135</f>
        <v/>
      </c>
      <c r="G135" s="19" t="str">
        <f>'RH Import'!G135</f>
        <v/>
      </c>
      <c r="H135" s="19" t="str">
        <f>'RH Import'!H135</f>
        <v/>
      </c>
      <c r="I135" s="19" t="str">
        <f>'RH Import'!I135</f>
        <v/>
      </c>
      <c r="J135" s="19" t="str">
        <f>'RH Import'!J135</f>
        <v/>
      </c>
      <c r="K135" s="19" t="str">
        <f>'RH Import'!K135</f>
        <v/>
      </c>
      <c r="L135" s="19" t="str">
        <f>'RH Import'!L135</f>
        <v/>
      </c>
      <c r="M135" s="19" t="str">
        <f>'RH Import'!M135</f>
        <v/>
      </c>
      <c r="N135" s="19" t="str">
        <f>'RH Import'!N135</f>
        <v/>
      </c>
      <c r="O135" s="19" t="str">
        <f>'RH Import'!O135</f>
        <v/>
      </c>
      <c r="P135" s="19" t="str">
        <f>'RH Import'!P135</f>
        <v/>
      </c>
      <c r="Q135" s="19" t="str">
        <f>'RH Import'!Q135</f>
        <v/>
      </c>
    </row>
    <row r="136" ht="15.75" customHeight="1">
      <c r="A136" s="7" t="str">
        <f>'RH Import'!A136</f>
        <v/>
      </c>
      <c r="B136" s="7" t="str">
        <f>'RH Import'!B136</f>
        <v/>
      </c>
      <c r="C136" s="7" t="str">
        <f>'RH Import'!C136</f>
        <v/>
      </c>
      <c r="D136" s="20" t="str">
        <f>'RH Import'!D136</f>
        <v/>
      </c>
      <c r="E136" s="19" t="str">
        <f>'RH Import'!E136</f>
        <v/>
      </c>
      <c r="F136" s="19" t="str">
        <f>'RH Import'!F136</f>
        <v/>
      </c>
      <c r="G136" s="19" t="str">
        <f>'RH Import'!G136</f>
        <v/>
      </c>
      <c r="H136" s="19" t="str">
        <f>'RH Import'!H136</f>
        <v/>
      </c>
      <c r="I136" s="19" t="str">
        <f>'RH Import'!I136</f>
        <v/>
      </c>
      <c r="J136" s="19" t="str">
        <f>'RH Import'!J136</f>
        <v/>
      </c>
      <c r="K136" s="19" t="str">
        <f>'RH Import'!K136</f>
        <v/>
      </c>
      <c r="L136" s="19" t="str">
        <f>'RH Import'!L136</f>
        <v/>
      </c>
      <c r="M136" s="19" t="str">
        <f>'RH Import'!M136</f>
        <v/>
      </c>
      <c r="N136" s="19" t="str">
        <f>'RH Import'!N136</f>
        <v/>
      </c>
      <c r="O136" s="19" t="str">
        <f>'RH Import'!O136</f>
        <v/>
      </c>
      <c r="P136" s="19" t="str">
        <f>'RH Import'!P136</f>
        <v/>
      </c>
      <c r="Q136" s="19" t="str">
        <f>'RH Import'!Q136</f>
        <v/>
      </c>
    </row>
    <row r="137" ht="15.75" customHeight="1">
      <c r="A137" s="7" t="str">
        <f>'RH Import'!A137</f>
        <v/>
      </c>
      <c r="B137" s="7" t="str">
        <f>'RH Import'!B137</f>
        <v/>
      </c>
      <c r="C137" s="7" t="str">
        <f>'RH Import'!C137</f>
        <v/>
      </c>
      <c r="D137" s="20" t="str">
        <f>'RH Import'!D137</f>
        <v/>
      </c>
      <c r="E137" s="7" t="str">
        <f>'RH Import'!E137</f>
        <v/>
      </c>
      <c r="F137" s="7" t="str">
        <f>'RH Import'!F137</f>
        <v/>
      </c>
      <c r="G137" s="7" t="str">
        <f>'RH Import'!G137</f>
        <v/>
      </c>
      <c r="H137" s="7" t="str">
        <f>'RH Import'!H137</f>
        <v/>
      </c>
      <c r="I137" s="7" t="str">
        <f>'RH Import'!I137</f>
        <v/>
      </c>
      <c r="J137" s="7" t="str">
        <f>'RH Import'!J137</f>
        <v/>
      </c>
      <c r="K137" s="7" t="str">
        <f>'RH Import'!K137</f>
        <v/>
      </c>
      <c r="L137" s="7" t="str">
        <f>'RH Import'!L137</f>
        <v/>
      </c>
      <c r="M137" s="7" t="str">
        <f>'RH Import'!M137</f>
        <v/>
      </c>
      <c r="N137" s="7" t="str">
        <f>'RH Import'!N137</f>
        <v/>
      </c>
      <c r="O137" s="7" t="str">
        <f>'RH Import'!O137</f>
        <v/>
      </c>
      <c r="P137" s="19" t="str">
        <f>'RH Import'!P137</f>
        <v/>
      </c>
      <c r="Q137" s="7" t="str">
        <f>'RH Import'!Q137</f>
        <v/>
      </c>
    </row>
    <row r="138" ht="15.75" customHeight="1">
      <c r="A138" s="7" t="str">
        <f>'RH Import'!A138</f>
        <v/>
      </c>
      <c r="B138" s="7" t="str">
        <f>'RH Import'!B138</f>
        <v/>
      </c>
      <c r="C138" s="7" t="str">
        <f>'RH Import'!C138</f>
        <v/>
      </c>
      <c r="D138" s="20" t="str">
        <f>'RH Import'!D138</f>
        <v/>
      </c>
      <c r="E138" s="19" t="str">
        <f>'RH Import'!E138</f>
        <v/>
      </c>
      <c r="F138" s="19" t="str">
        <f>'RH Import'!F138</f>
        <v/>
      </c>
      <c r="G138" s="19" t="str">
        <f>'RH Import'!G138</f>
        <v/>
      </c>
      <c r="H138" s="19" t="str">
        <f>'RH Import'!H138</f>
        <v/>
      </c>
      <c r="I138" s="19" t="str">
        <f>'RH Import'!I138</f>
        <v/>
      </c>
      <c r="J138" s="19" t="str">
        <f>'RH Import'!J138</f>
        <v/>
      </c>
      <c r="K138" s="19" t="str">
        <f>'RH Import'!K138</f>
        <v/>
      </c>
      <c r="L138" s="19" t="str">
        <f>'RH Import'!L138</f>
        <v/>
      </c>
      <c r="M138" s="19" t="str">
        <f>'RH Import'!M138</f>
        <v/>
      </c>
      <c r="N138" s="19" t="str">
        <f>'RH Import'!N138</f>
        <v/>
      </c>
      <c r="O138" s="19" t="str">
        <f>'RH Import'!O138</f>
        <v/>
      </c>
      <c r="P138" s="19" t="str">
        <f>'RH Import'!P138</f>
        <v/>
      </c>
      <c r="Q138" s="19" t="str">
        <f>'RH Import'!Q138</f>
        <v/>
      </c>
    </row>
    <row r="139" ht="15.75" customHeight="1">
      <c r="A139" s="7" t="str">
        <f>'RH Import'!A139</f>
        <v/>
      </c>
      <c r="B139" s="7" t="str">
        <f>'RH Import'!B139</f>
        <v/>
      </c>
      <c r="C139" s="7" t="str">
        <f>'RH Import'!C139</f>
        <v/>
      </c>
      <c r="D139" s="20" t="str">
        <f>'RH Import'!D139</f>
        <v/>
      </c>
      <c r="E139" s="19" t="str">
        <f>'RH Import'!E139</f>
        <v/>
      </c>
      <c r="F139" s="19" t="str">
        <f>'RH Import'!F139</f>
        <v/>
      </c>
      <c r="G139" s="19" t="str">
        <f>'RH Import'!G139</f>
        <v/>
      </c>
      <c r="H139" s="19" t="str">
        <f>'RH Import'!H139</f>
        <v/>
      </c>
      <c r="I139" s="19" t="str">
        <f>'RH Import'!I139</f>
        <v/>
      </c>
      <c r="J139" s="19" t="str">
        <f>'RH Import'!J139</f>
        <v/>
      </c>
      <c r="K139" s="19" t="str">
        <f>'RH Import'!K139</f>
        <v/>
      </c>
      <c r="L139" s="19" t="str">
        <f>'RH Import'!L139</f>
        <v/>
      </c>
      <c r="M139" s="19" t="str">
        <f>'RH Import'!M139</f>
        <v/>
      </c>
      <c r="N139" s="19" t="str">
        <f>'RH Import'!N139</f>
        <v/>
      </c>
      <c r="O139" s="19" t="str">
        <f>'RH Import'!O139</f>
        <v/>
      </c>
      <c r="P139" s="19" t="str">
        <f>'RH Import'!P139</f>
        <v/>
      </c>
      <c r="Q139" s="19" t="str">
        <f>'RH Import'!Q139</f>
        <v/>
      </c>
    </row>
    <row r="140" ht="15.75" customHeight="1">
      <c r="A140" s="7" t="str">
        <f>'RH Import'!A140</f>
        <v/>
      </c>
      <c r="B140" s="7" t="str">
        <f>'RH Import'!B140</f>
        <v/>
      </c>
      <c r="C140" s="7" t="str">
        <f>'RH Import'!C140</f>
        <v/>
      </c>
      <c r="D140" s="20" t="str">
        <f>'RH Import'!D140</f>
        <v/>
      </c>
      <c r="E140" s="19" t="str">
        <f>'RH Import'!E140</f>
        <v/>
      </c>
      <c r="F140" s="19" t="str">
        <f>'RH Import'!F140</f>
        <v/>
      </c>
      <c r="G140" s="19" t="str">
        <f>'RH Import'!G140</f>
        <v/>
      </c>
      <c r="H140" s="19" t="str">
        <f>'RH Import'!H140</f>
        <v/>
      </c>
      <c r="I140" s="19" t="str">
        <f>'RH Import'!I140</f>
        <v/>
      </c>
      <c r="J140" s="19" t="str">
        <f>'RH Import'!J140</f>
        <v/>
      </c>
      <c r="K140" s="19" t="str">
        <f>'RH Import'!K140</f>
        <v/>
      </c>
      <c r="L140" s="19" t="str">
        <f>'RH Import'!L140</f>
        <v/>
      </c>
      <c r="M140" s="19" t="str">
        <f>'RH Import'!M140</f>
        <v/>
      </c>
      <c r="N140" s="19" t="str">
        <f>'RH Import'!N140</f>
        <v/>
      </c>
      <c r="O140" s="19" t="str">
        <f>'RH Import'!O140</f>
        <v/>
      </c>
      <c r="P140" s="19" t="str">
        <f>'RH Import'!P140</f>
        <v/>
      </c>
      <c r="Q140" s="19" t="str">
        <f>'RH Import'!Q140</f>
        <v/>
      </c>
    </row>
    <row r="141" ht="15.75" customHeight="1">
      <c r="A141" s="7" t="str">
        <f>'RH Import'!A141</f>
        <v/>
      </c>
      <c r="B141" s="7" t="str">
        <f>'RH Import'!B141</f>
        <v/>
      </c>
      <c r="C141" s="7" t="str">
        <f>'RH Import'!C141</f>
        <v/>
      </c>
      <c r="D141" s="20" t="str">
        <f>'RH Import'!D141</f>
        <v/>
      </c>
      <c r="E141" s="19" t="str">
        <f>'RH Import'!E141</f>
        <v/>
      </c>
      <c r="F141" s="19" t="str">
        <f>'RH Import'!F141</f>
        <v/>
      </c>
      <c r="G141" s="19" t="str">
        <f>'RH Import'!G141</f>
        <v/>
      </c>
      <c r="H141" s="19" t="str">
        <f>'RH Import'!H141</f>
        <v/>
      </c>
      <c r="I141" s="19" t="str">
        <f>'RH Import'!I141</f>
        <v/>
      </c>
      <c r="J141" s="19" t="str">
        <f>'RH Import'!J141</f>
        <v/>
      </c>
      <c r="K141" s="19" t="str">
        <f>'RH Import'!K141</f>
        <v/>
      </c>
      <c r="L141" s="19" t="str">
        <f>'RH Import'!L141</f>
        <v/>
      </c>
      <c r="M141" s="19" t="str">
        <f>'RH Import'!M141</f>
        <v/>
      </c>
      <c r="N141" s="19" t="str">
        <f>'RH Import'!N141</f>
        <v/>
      </c>
      <c r="O141" s="19" t="str">
        <f>'RH Import'!O141</f>
        <v/>
      </c>
      <c r="P141" s="19" t="str">
        <f>'RH Import'!P141</f>
        <v/>
      </c>
      <c r="Q141" s="19" t="str">
        <f>'RH Import'!Q141</f>
        <v/>
      </c>
    </row>
    <row r="142" ht="15.75" customHeight="1">
      <c r="A142" s="7" t="str">
        <f>'RH Import'!A142</f>
        <v/>
      </c>
      <c r="B142" s="7" t="str">
        <f>'RH Import'!B142</f>
        <v/>
      </c>
      <c r="C142" s="7" t="str">
        <f>'RH Import'!C142</f>
        <v/>
      </c>
      <c r="D142" s="20" t="str">
        <f>'RH Import'!D142</f>
        <v/>
      </c>
      <c r="E142" s="19" t="str">
        <f>'RH Import'!E142</f>
        <v/>
      </c>
      <c r="F142" s="19" t="str">
        <f>'RH Import'!F142</f>
        <v/>
      </c>
      <c r="G142" s="19" t="str">
        <f>'RH Import'!G142</f>
        <v/>
      </c>
      <c r="H142" s="19" t="str">
        <f>'RH Import'!H142</f>
        <v/>
      </c>
      <c r="I142" s="19" t="str">
        <f>'RH Import'!I142</f>
        <v/>
      </c>
      <c r="J142" s="19" t="str">
        <f>'RH Import'!J142</f>
        <v/>
      </c>
      <c r="K142" s="19" t="str">
        <f>'RH Import'!K142</f>
        <v/>
      </c>
      <c r="L142" s="19" t="str">
        <f>'RH Import'!L142</f>
        <v/>
      </c>
      <c r="M142" s="19" t="str">
        <f>'RH Import'!M142</f>
        <v/>
      </c>
      <c r="N142" s="19" t="str">
        <f>'RH Import'!N142</f>
        <v/>
      </c>
      <c r="O142" s="19" t="str">
        <f>'RH Import'!O142</f>
        <v/>
      </c>
      <c r="P142" s="19" t="str">
        <f>'RH Import'!P142</f>
        <v/>
      </c>
      <c r="Q142" s="19" t="str">
        <f>'RH Import'!Q142</f>
        <v/>
      </c>
    </row>
    <row r="143" ht="15.75" customHeight="1">
      <c r="A143" s="7" t="str">
        <f>'RH Import'!A143</f>
        <v/>
      </c>
      <c r="B143" s="7" t="str">
        <f>'RH Import'!B143</f>
        <v/>
      </c>
      <c r="C143" s="7" t="str">
        <f>'RH Import'!C143</f>
        <v/>
      </c>
      <c r="D143" s="20" t="str">
        <f>'RH Import'!D143</f>
        <v/>
      </c>
      <c r="E143" s="7" t="str">
        <f>'RH Import'!E143</f>
        <v/>
      </c>
      <c r="F143" s="7" t="str">
        <f>'RH Import'!F143</f>
        <v/>
      </c>
      <c r="G143" s="7" t="str">
        <f>'RH Import'!G143</f>
        <v/>
      </c>
      <c r="H143" s="7" t="str">
        <f>'RH Import'!H143</f>
        <v/>
      </c>
      <c r="I143" s="7" t="str">
        <f>'RH Import'!I143</f>
        <v/>
      </c>
      <c r="J143" s="7" t="str">
        <f>'RH Import'!J143</f>
        <v/>
      </c>
      <c r="K143" s="7" t="str">
        <f>'RH Import'!K143</f>
        <v/>
      </c>
      <c r="L143" s="7" t="str">
        <f>'RH Import'!L143</f>
        <v/>
      </c>
      <c r="M143" s="7" t="str">
        <f>'RH Import'!M143</f>
        <v/>
      </c>
      <c r="N143" s="7" t="str">
        <f>'RH Import'!N143</f>
        <v/>
      </c>
      <c r="O143" s="7" t="str">
        <f>'RH Import'!O143</f>
        <v/>
      </c>
      <c r="P143" s="19" t="str">
        <f>'RH Import'!P143</f>
        <v/>
      </c>
      <c r="Q143" s="7" t="str">
        <f>'RH Import'!Q143</f>
        <v/>
      </c>
    </row>
    <row r="144" ht="15.75" customHeight="1">
      <c r="A144" s="7" t="str">
        <f>'RH Import'!A144</f>
        <v/>
      </c>
      <c r="B144" s="7" t="str">
        <f>'RH Import'!B144</f>
        <v/>
      </c>
      <c r="C144" s="7" t="str">
        <f>'RH Import'!C144</f>
        <v/>
      </c>
      <c r="D144" s="20" t="str">
        <f>'RH Import'!D144</f>
        <v/>
      </c>
      <c r="E144" s="19" t="str">
        <f>'RH Import'!E144</f>
        <v/>
      </c>
      <c r="F144" s="19" t="str">
        <f>'RH Import'!F144</f>
        <v/>
      </c>
      <c r="G144" s="19" t="str">
        <f>'RH Import'!G144</f>
        <v/>
      </c>
      <c r="H144" s="19" t="str">
        <f>'RH Import'!H144</f>
        <v/>
      </c>
      <c r="I144" s="19" t="str">
        <f>'RH Import'!I144</f>
        <v/>
      </c>
      <c r="J144" s="19" t="str">
        <f>'RH Import'!J144</f>
        <v/>
      </c>
      <c r="K144" s="19" t="str">
        <f>'RH Import'!K144</f>
        <v/>
      </c>
      <c r="L144" s="19" t="str">
        <f>'RH Import'!L144</f>
        <v/>
      </c>
      <c r="M144" s="19" t="str">
        <f>'RH Import'!M144</f>
        <v/>
      </c>
      <c r="N144" s="19" t="str">
        <f>'RH Import'!N144</f>
        <v/>
      </c>
      <c r="O144" s="19" t="str">
        <f>'RH Import'!O144</f>
        <v/>
      </c>
      <c r="P144" s="19" t="str">
        <f>'RH Import'!P144</f>
        <v/>
      </c>
      <c r="Q144" s="19" t="str">
        <f>'RH Import'!Q144</f>
        <v/>
      </c>
    </row>
    <row r="145" ht="15.75" customHeight="1">
      <c r="A145" s="7" t="str">
        <f>'RH Import'!A145</f>
        <v/>
      </c>
      <c r="B145" s="7" t="str">
        <f>'RH Import'!B145</f>
        <v/>
      </c>
      <c r="C145" s="7" t="str">
        <f>'RH Import'!C145</f>
        <v/>
      </c>
      <c r="D145" s="20" t="str">
        <f>'RH Import'!D145</f>
        <v/>
      </c>
      <c r="E145" s="19" t="str">
        <f>'RH Import'!E145</f>
        <v/>
      </c>
      <c r="F145" s="19" t="str">
        <f>'RH Import'!F145</f>
        <v/>
      </c>
      <c r="G145" s="19" t="str">
        <f>'RH Import'!G145</f>
        <v/>
      </c>
      <c r="H145" s="19" t="str">
        <f>'RH Import'!H145</f>
        <v/>
      </c>
      <c r="I145" s="19" t="str">
        <f>'RH Import'!I145</f>
        <v/>
      </c>
      <c r="J145" s="19" t="str">
        <f>'RH Import'!J145</f>
        <v/>
      </c>
      <c r="K145" s="19" t="str">
        <f>'RH Import'!K145</f>
        <v/>
      </c>
      <c r="L145" s="19" t="str">
        <f>'RH Import'!L145</f>
        <v/>
      </c>
      <c r="M145" s="19" t="str">
        <f>'RH Import'!M145</f>
        <v/>
      </c>
      <c r="N145" s="19" t="str">
        <f>'RH Import'!N145</f>
        <v/>
      </c>
      <c r="O145" s="19" t="str">
        <f>'RH Import'!O145</f>
        <v/>
      </c>
      <c r="P145" s="19" t="str">
        <f>'RH Import'!P145</f>
        <v/>
      </c>
      <c r="Q145" s="19" t="str">
        <f>'RH Import'!Q145</f>
        <v/>
      </c>
    </row>
    <row r="146" ht="15.75" customHeight="1">
      <c r="A146" s="7" t="str">
        <f>'RH Import'!A146</f>
        <v/>
      </c>
      <c r="B146" s="7" t="str">
        <f>'RH Import'!B146</f>
        <v/>
      </c>
      <c r="C146" s="7" t="str">
        <f>'RH Import'!C146</f>
        <v/>
      </c>
      <c r="D146" s="20" t="str">
        <f>'RH Import'!D146</f>
        <v/>
      </c>
      <c r="E146" s="19" t="str">
        <f>'RH Import'!E146</f>
        <v/>
      </c>
      <c r="F146" s="19" t="str">
        <f>'RH Import'!F146</f>
        <v/>
      </c>
      <c r="G146" s="19" t="str">
        <f>'RH Import'!G146</f>
        <v/>
      </c>
      <c r="H146" s="19" t="str">
        <f>'RH Import'!H146</f>
        <v/>
      </c>
      <c r="I146" s="19" t="str">
        <f>'RH Import'!I146</f>
        <v/>
      </c>
      <c r="J146" s="19" t="str">
        <f>'RH Import'!J146</f>
        <v/>
      </c>
      <c r="K146" s="19" t="str">
        <f>'RH Import'!K146</f>
        <v/>
      </c>
      <c r="L146" s="19" t="str">
        <f>'RH Import'!L146</f>
        <v/>
      </c>
      <c r="M146" s="19" t="str">
        <f>'RH Import'!M146</f>
        <v/>
      </c>
      <c r="N146" s="19" t="str">
        <f>'RH Import'!N146</f>
        <v/>
      </c>
      <c r="O146" s="19" t="str">
        <f>'RH Import'!O146</f>
        <v/>
      </c>
      <c r="P146" s="19" t="str">
        <f>'RH Import'!P146</f>
        <v/>
      </c>
      <c r="Q146" s="19" t="str">
        <f>'RH Import'!Q146</f>
        <v/>
      </c>
    </row>
    <row r="147" ht="15.75" customHeight="1">
      <c r="A147" s="7" t="str">
        <f>'RH Import'!A147</f>
        <v/>
      </c>
      <c r="B147" s="7" t="str">
        <f>'RH Import'!B147</f>
        <v/>
      </c>
      <c r="C147" s="7" t="str">
        <f>'RH Import'!C147</f>
        <v/>
      </c>
      <c r="D147" s="20" t="str">
        <f>'RH Import'!D147</f>
        <v/>
      </c>
      <c r="E147" s="19" t="str">
        <f>'RH Import'!E147</f>
        <v/>
      </c>
      <c r="F147" s="19" t="str">
        <f>'RH Import'!F147</f>
        <v/>
      </c>
      <c r="G147" s="19" t="str">
        <f>'RH Import'!G147</f>
        <v/>
      </c>
      <c r="H147" s="19" t="str">
        <f>'RH Import'!H147</f>
        <v/>
      </c>
      <c r="I147" s="19" t="str">
        <f>'RH Import'!I147</f>
        <v/>
      </c>
      <c r="J147" s="19" t="str">
        <f>'RH Import'!J147</f>
        <v/>
      </c>
      <c r="K147" s="19" t="str">
        <f>'RH Import'!K147</f>
        <v/>
      </c>
      <c r="L147" s="19" t="str">
        <f>'RH Import'!L147</f>
        <v/>
      </c>
      <c r="M147" s="19" t="str">
        <f>'RH Import'!M147</f>
        <v/>
      </c>
      <c r="N147" s="19" t="str">
        <f>'RH Import'!N147</f>
        <v/>
      </c>
      <c r="O147" s="19" t="str">
        <f>'RH Import'!O147</f>
        <v/>
      </c>
      <c r="P147" s="19" t="str">
        <f>'RH Import'!P147</f>
        <v/>
      </c>
      <c r="Q147" s="19" t="str">
        <f>'RH Import'!Q147</f>
        <v/>
      </c>
    </row>
    <row r="148" ht="15.75" customHeight="1">
      <c r="A148" s="7" t="str">
        <f>'RH Import'!A148</f>
        <v/>
      </c>
      <c r="B148" s="7" t="str">
        <f>'RH Import'!B148</f>
        <v/>
      </c>
      <c r="C148" s="7" t="str">
        <f>'RH Import'!C148</f>
        <v/>
      </c>
      <c r="D148" s="20" t="str">
        <f>'RH Import'!D148</f>
        <v/>
      </c>
      <c r="E148" s="19" t="str">
        <f>'RH Import'!E148</f>
        <v/>
      </c>
      <c r="F148" s="19" t="str">
        <f>'RH Import'!F148</f>
        <v/>
      </c>
      <c r="G148" s="19" t="str">
        <f>'RH Import'!G148</f>
        <v/>
      </c>
      <c r="H148" s="19" t="str">
        <f>'RH Import'!H148</f>
        <v/>
      </c>
      <c r="I148" s="19" t="str">
        <f>'RH Import'!I148</f>
        <v/>
      </c>
      <c r="J148" s="19" t="str">
        <f>'RH Import'!J148</f>
        <v/>
      </c>
      <c r="K148" s="19" t="str">
        <f>'RH Import'!K148</f>
        <v/>
      </c>
      <c r="L148" s="19" t="str">
        <f>'RH Import'!L148</f>
        <v/>
      </c>
      <c r="M148" s="19" t="str">
        <f>'RH Import'!M148</f>
        <v/>
      </c>
      <c r="N148" s="19" t="str">
        <f>'RH Import'!N148</f>
        <v/>
      </c>
      <c r="O148" s="19" t="str">
        <f>'RH Import'!O148</f>
        <v/>
      </c>
      <c r="P148" s="19" t="str">
        <f>'RH Import'!P148</f>
        <v/>
      </c>
      <c r="Q148" s="19" t="str">
        <f>'RH Import'!Q148</f>
        <v/>
      </c>
    </row>
    <row r="149" ht="15.75" customHeight="1">
      <c r="A149" s="7" t="str">
        <f>'RH Import'!A149</f>
        <v/>
      </c>
      <c r="B149" s="7" t="str">
        <f>'RH Import'!B149</f>
        <v/>
      </c>
      <c r="C149" s="7" t="str">
        <f>'RH Import'!C149</f>
        <v/>
      </c>
      <c r="D149" s="20" t="str">
        <f>'RH Import'!D149</f>
        <v/>
      </c>
      <c r="E149" s="7" t="str">
        <f>'RH Import'!E149</f>
        <v/>
      </c>
      <c r="F149" s="7" t="str">
        <f>'RH Import'!F149</f>
        <v/>
      </c>
      <c r="G149" s="7" t="str">
        <f>'RH Import'!G149</f>
        <v/>
      </c>
      <c r="H149" s="7" t="str">
        <f>'RH Import'!H149</f>
        <v/>
      </c>
      <c r="I149" s="7" t="str">
        <f>'RH Import'!I149</f>
        <v/>
      </c>
      <c r="J149" s="7" t="str">
        <f>'RH Import'!J149</f>
        <v/>
      </c>
      <c r="K149" s="7" t="str">
        <f>'RH Import'!K149</f>
        <v/>
      </c>
      <c r="L149" s="7" t="str">
        <f>'RH Import'!L149</f>
        <v/>
      </c>
      <c r="M149" s="7" t="str">
        <f>'RH Import'!M149</f>
        <v/>
      </c>
      <c r="N149" s="7" t="str">
        <f>'RH Import'!N149</f>
        <v/>
      </c>
      <c r="O149" s="7" t="str">
        <f>'RH Import'!O149</f>
        <v/>
      </c>
      <c r="P149" s="19" t="str">
        <f>'RH Import'!P149</f>
        <v/>
      </c>
      <c r="Q149" s="7" t="str">
        <f>'RH Import'!Q149</f>
        <v/>
      </c>
    </row>
    <row r="150" ht="15.75" customHeight="1">
      <c r="A150" s="7" t="str">
        <f>'RH Import'!A150</f>
        <v/>
      </c>
      <c r="B150" s="7" t="str">
        <f>'RH Import'!B150</f>
        <v/>
      </c>
      <c r="C150" s="7" t="str">
        <f>'RH Import'!C150</f>
        <v/>
      </c>
      <c r="D150" s="20" t="str">
        <f>'RH Import'!D150</f>
        <v/>
      </c>
      <c r="E150" s="19" t="str">
        <f>'RH Import'!E150</f>
        <v/>
      </c>
      <c r="F150" s="19" t="str">
        <f>'RH Import'!F150</f>
        <v/>
      </c>
      <c r="G150" s="19" t="str">
        <f>'RH Import'!G150</f>
        <v/>
      </c>
      <c r="H150" s="19" t="str">
        <f>'RH Import'!H150</f>
        <v/>
      </c>
      <c r="I150" s="19" t="str">
        <f>'RH Import'!I150</f>
        <v/>
      </c>
      <c r="J150" s="19" t="str">
        <f>'RH Import'!J150</f>
        <v/>
      </c>
      <c r="K150" s="19" t="str">
        <f>'RH Import'!K150</f>
        <v/>
      </c>
      <c r="L150" s="19" t="str">
        <f>'RH Import'!L150</f>
        <v/>
      </c>
      <c r="M150" s="19" t="str">
        <f>'RH Import'!M150</f>
        <v/>
      </c>
      <c r="N150" s="19" t="str">
        <f>'RH Import'!N150</f>
        <v/>
      </c>
      <c r="O150" s="19" t="str">
        <f>'RH Import'!O150</f>
        <v/>
      </c>
      <c r="P150" s="19" t="str">
        <f>'RH Import'!P150</f>
        <v/>
      </c>
      <c r="Q150" s="19" t="str">
        <f>'RH Import'!Q150</f>
        <v/>
      </c>
    </row>
    <row r="151" ht="15.75" customHeight="1">
      <c r="A151" s="7" t="str">
        <f>'RH Import'!A151</f>
        <v/>
      </c>
      <c r="B151" s="7" t="str">
        <f>'RH Import'!B151</f>
        <v/>
      </c>
      <c r="C151" s="7" t="str">
        <f>'RH Import'!C151</f>
        <v/>
      </c>
      <c r="D151" s="20" t="str">
        <f>'RH Import'!D151</f>
        <v/>
      </c>
      <c r="E151" s="19" t="str">
        <f>'RH Import'!E151</f>
        <v/>
      </c>
      <c r="F151" s="19" t="str">
        <f>'RH Import'!F151</f>
        <v/>
      </c>
      <c r="G151" s="19" t="str">
        <f>'RH Import'!G151</f>
        <v/>
      </c>
      <c r="H151" s="19" t="str">
        <f>'RH Import'!H151</f>
        <v/>
      </c>
      <c r="I151" s="19" t="str">
        <f>'RH Import'!I151</f>
        <v/>
      </c>
      <c r="J151" s="19" t="str">
        <f>'RH Import'!J151</f>
        <v/>
      </c>
      <c r="K151" s="19" t="str">
        <f>'RH Import'!K151</f>
        <v/>
      </c>
      <c r="L151" s="19" t="str">
        <f>'RH Import'!L151</f>
        <v/>
      </c>
      <c r="M151" s="19" t="str">
        <f>'RH Import'!M151</f>
        <v/>
      </c>
      <c r="N151" s="19" t="str">
        <f>'RH Import'!N151</f>
        <v/>
      </c>
      <c r="O151" s="19" t="str">
        <f>'RH Import'!O151</f>
        <v/>
      </c>
      <c r="P151" s="19" t="str">
        <f>'RH Import'!P151</f>
        <v/>
      </c>
      <c r="Q151" s="19" t="str">
        <f>'RH Import'!Q151</f>
        <v/>
      </c>
    </row>
    <row r="152" ht="15.75" customHeight="1">
      <c r="A152" s="7" t="str">
        <f>'RH Import'!A152</f>
        <v/>
      </c>
      <c r="B152" s="7" t="str">
        <f>'RH Import'!B152</f>
        <v/>
      </c>
      <c r="C152" s="7" t="str">
        <f>'RH Import'!C152</f>
        <v/>
      </c>
      <c r="D152" s="20" t="str">
        <f>'RH Import'!D152</f>
        <v/>
      </c>
      <c r="E152" s="19" t="str">
        <f>'RH Import'!E152</f>
        <v/>
      </c>
      <c r="F152" s="19" t="str">
        <f>'RH Import'!F152</f>
        <v/>
      </c>
      <c r="G152" s="19" t="str">
        <f>'RH Import'!G152</f>
        <v/>
      </c>
      <c r="H152" s="19" t="str">
        <f>'RH Import'!H152</f>
        <v/>
      </c>
      <c r="I152" s="19" t="str">
        <f>'RH Import'!I152</f>
        <v/>
      </c>
      <c r="J152" s="19" t="str">
        <f>'RH Import'!J152</f>
        <v/>
      </c>
      <c r="K152" s="19" t="str">
        <f>'RH Import'!K152</f>
        <v/>
      </c>
      <c r="L152" s="19" t="str">
        <f>'RH Import'!L152</f>
        <v/>
      </c>
      <c r="M152" s="19" t="str">
        <f>'RH Import'!M152</f>
        <v/>
      </c>
      <c r="N152" s="19" t="str">
        <f>'RH Import'!N152</f>
        <v/>
      </c>
      <c r="O152" s="19" t="str">
        <f>'RH Import'!O152</f>
        <v/>
      </c>
      <c r="P152" s="19" t="str">
        <f>'RH Import'!P152</f>
        <v/>
      </c>
      <c r="Q152" s="19" t="str">
        <f>'RH Import'!Q152</f>
        <v/>
      </c>
    </row>
    <row r="153" ht="15.75" customHeight="1">
      <c r="A153" s="7" t="str">
        <f>'RH Import'!A153</f>
        <v/>
      </c>
      <c r="B153" s="7" t="str">
        <f>'RH Import'!B153</f>
        <v/>
      </c>
      <c r="C153" s="7" t="str">
        <f>'RH Import'!C153</f>
        <v/>
      </c>
      <c r="D153" s="20" t="str">
        <f>'RH Import'!D153</f>
        <v/>
      </c>
      <c r="E153" s="19" t="str">
        <f>'RH Import'!E153</f>
        <v/>
      </c>
      <c r="F153" s="19" t="str">
        <f>'RH Import'!F153</f>
        <v/>
      </c>
      <c r="G153" s="19" t="str">
        <f>'RH Import'!G153</f>
        <v/>
      </c>
      <c r="H153" s="19" t="str">
        <f>'RH Import'!H153</f>
        <v/>
      </c>
      <c r="I153" s="19" t="str">
        <f>'RH Import'!I153</f>
        <v/>
      </c>
      <c r="J153" s="19" t="str">
        <f>'RH Import'!J153</f>
        <v/>
      </c>
      <c r="K153" s="19" t="str">
        <f>'RH Import'!K153</f>
        <v/>
      </c>
      <c r="L153" s="19" t="str">
        <f>'RH Import'!L153</f>
        <v/>
      </c>
      <c r="M153" s="19" t="str">
        <f>'RH Import'!M153</f>
        <v/>
      </c>
      <c r="N153" s="19" t="str">
        <f>'RH Import'!N153</f>
        <v/>
      </c>
      <c r="O153" s="19" t="str">
        <f>'RH Import'!O153</f>
        <v/>
      </c>
      <c r="P153" s="19" t="str">
        <f>'RH Import'!P153</f>
        <v/>
      </c>
      <c r="Q153" s="19" t="str">
        <f>'RH Import'!Q153</f>
        <v/>
      </c>
    </row>
    <row r="154" ht="15.75" customHeight="1">
      <c r="A154" s="7" t="str">
        <f>'RH Import'!A154</f>
        <v/>
      </c>
      <c r="B154" s="7" t="str">
        <f>'RH Import'!B154</f>
        <v/>
      </c>
      <c r="C154" s="7" t="str">
        <f>'RH Import'!C154</f>
        <v/>
      </c>
      <c r="D154" s="20" t="str">
        <f>'RH Import'!D154</f>
        <v/>
      </c>
      <c r="E154" s="19" t="str">
        <f>'RH Import'!E154</f>
        <v/>
      </c>
      <c r="F154" s="19" t="str">
        <f>'RH Import'!F154</f>
        <v/>
      </c>
      <c r="G154" s="19" t="str">
        <f>'RH Import'!G154</f>
        <v/>
      </c>
      <c r="H154" s="19" t="str">
        <f>'RH Import'!H154</f>
        <v/>
      </c>
      <c r="I154" s="19" t="str">
        <f>'RH Import'!I154</f>
        <v/>
      </c>
      <c r="J154" s="19" t="str">
        <f>'RH Import'!J154</f>
        <v/>
      </c>
      <c r="K154" s="19" t="str">
        <f>'RH Import'!K154</f>
        <v/>
      </c>
      <c r="L154" s="19" t="str">
        <f>'RH Import'!L154</f>
        <v/>
      </c>
      <c r="M154" s="19" t="str">
        <f>'RH Import'!M154</f>
        <v/>
      </c>
      <c r="N154" s="19" t="str">
        <f>'RH Import'!N154</f>
        <v/>
      </c>
      <c r="O154" s="19" t="str">
        <f>'RH Import'!O154</f>
        <v/>
      </c>
      <c r="P154" s="19" t="str">
        <f>'RH Import'!P154</f>
        <v/>
      </c>
      <c r="Q154" s="19" t="str">
        <f>'RH Import'!Q154</f>
        <v/>
      </c>
    </row>
    <row r="155" ht="15.75" customHeight="1">
      <c r="A155" s="7" t="str">
        <f>'RH Import'!A155</f>
        <v/>
      </c>
      <c r="B155" s="7" t="str">
        <f>'RH Import'!B155</f>
        <v/>
      </c>
      <c r="C155" s="7" t="str">
        <f>'RH Import'!C155</f>
        <v/>
      </c>
      <c r="D155" s="20" t="str">
        <f>'RH Import'!D155</f>
        <v/>
      </c>
      <c r="E155" s="7" t="str">
        <f>'RH Import'!E155</f>
        <v/>
      </c>
      <c r="F155" s="7" t="str">
        <f>'RH Import'!F155</f>
        <v/>
      </c>
      <c r="G155" s="7" t="str">
        <f>'RH Import'!G155</f>
        <v/>
      </c>
      <c r="H155" s="7" t="str">
        <f>'RH Import'!H155</f>
        <v/>
      </c>
      <c r="I155" s="7" t="str">
        <f>'RH Import'!I155</f>
        <v/>
      </c>
      <c r="J155" s="7" t="str">
        <f>'RH Import'!J155</f>
        <v/>
      </c>
      <c r="K155" s="7" t="str">
        <f>'RH Import'!K155</f>
        <v/>
      </c>
      <c r="L155" s="7" t="str">
        <f>'RH Import'!L155</f>
        <v/>
      </c>
      <c r="M155" s="7" t="str">
        <f>'RH Import'!M155</f>
        <v/>
      </c>
      <c r="N155" s="7" t="str">
        <f>'RH Import'!N155</f>
        <v/>
      </c>
      <c r="O155" s="7" t="str">
        <f>'RH Import'!O155</f>
        <v/>
      </c>
      <c r="P155" s="19" t="str">
        <f>'RH Import'!P155</f>
        <v/>
      </c>
      <c r="Q155" s="7" t="str">
        <f>'RH Import'!Q155</f>
        <v/>
      </c>
    </row>
    <row r="156" ht="15.75" customHeight="1">
      <c r="A156" s="7" t="str">
        <f>'RH Import'!A156</f>
        <v/>
      </c>
      <c r="B156" s="7" t="str">
        <f>'RH Import'!B156</f>
        <v/>
      </c>
      <c r="C156" s="7" t="str">
        <f>'RH Import'!C156</f>
        <v/>
      </c>
      <c r="D156" s="20" t="str">
        <f>'RH Import'!D156</f>
        <v/>
      </c>
      <c r="E156" s="19" t="str">
        <f>'RH Import'!E156</f>
        <v/>
      </c>
      <c r="F156" s="19" t="str">
        <f>'RH Import'!F156</f>
        <v/>
      </c>
      <c r="G156" s="19" t="str">
        <f>'RH Import'!G156</f>
        <v/>
      </c>
      <c r="H156" s="19" t="str">
        <f>'RH Import'!H156</f>
        <v/>
      </c>
      <c r="I156" s="19" t="str">
        <f>'RH Import'!I156</f>
        <v/>
      </c>
      <c r="J156" s="19" t="str">
        <f>'RH Import'!J156</f>
        <v/>
      </c>
      <c r="K156" s="19" t="str">
        <f>'RH Import'!K156</f>
        <v/>
      </c>
      <c r="L156" s="19" t="str">
        <f>'RH Import'!L156</f>
        <v/>
      </c>
      <c r="M156" s="19" t="str">
        <f>'RH Import'!M156</f>
        <v/>
      </c>
      <c r="N156" s="19" t="str">
        <f>'RH Import'!N156</f>
        <v/>
      </c>
      <c r="O156" s="19" t="str">
        <f>'RH Import'!O156</f>
        <v/>
      </c>
      <c r="P156" s="19" t="str">
        <f>'RH Import'!P156</f>
        <v/>
      </c>
      <c r="Q156" s="19" t="str">
        <f>'RH Import'!Q156</f>
        <v/>
      </c>
    </row>
    <row r="157" ht="15.75" customHeight="1">
      <c r="A157" s="7" t="str">
        <f>'RH Import'!A157</f>
        <v/>
      </c>
      <c r="B157" s="7" t="str">
        <f>'RH Import'!B157</f>
        <v/>
      </c>
      <c r="C157" s="7" t="str">
        <f>'RH Import'!C157</f>
        <v/>
      </c>
      <c r="D157" s="20" t="str">
        <f>'RH Import'!D157</f>
        <v/>
      </c>
      <c r="E157" s="19" t="str">
        <f>'RH Import'!E157</f>
        <v/>
      </c>
      <c r="F157" s="19" t="str">
        <f>'RH Import'!F157</f>
        <v/>
      </c>
      <c r="G157" s="19" t="str">
        <f>'RH Import'!G157</f>
        <v/>
      </c>
      <c r="H157" s="19" t="str">
        <f>'RH Import'!H157</f>
        <v/>
      </c>
      <c r="I157" s="19" t="str">
        <f>'RH Import'!I157</f>
        <v/>
      </c>
      <c r="J157" s="19" t="str">
        <f>'RH Import'!J157</f>
        <v/>
      </c>
      <c r="K157" s="19" t="str">
        <f>'RH Import'!K157</f>
        <v/>
      </c>
      <c r="L157" s="19" t="str">
        <f>'RH Import'!L157</f>
        <v/>
      </c>
      <c r="M157" s="19" t="str">
        <f>'RH Import'!M157</f>
        <v/>
      </c>
      <c r="N157" s="19" t="str">
        <f>'RH Import'!N157</f>
        <v/>
      </c>
      <c r="O157" s="19" t="str">
        <f>'RH Import'!O157</f>
        <v/>
      </c>
      <c r="P157" s="19" t="str">
        <f>'RH Import'!P157</f>
        <v/>
      </c>
      <c r="Q157" s="19" t="str">
        <f>'RH Import'!Q157</f>
        <v/>
      </c>
    </row>
    <row r="158" ht="15.75" customHeight="1">
      <c r="A158" s="7" t="str">
        <f>'RH Import'!A158</f>
        <v/>
      </c>
      <c r="B158" s="7" t="str">
        <f>'RH Import'!B158</f>
        <v/>
      </c>
      <c r="C158" s="7" t="str">
        <f>'RH Import'!C158</f>
        <v/>
      </c>
      <c r="D158" s="20" t="str">
        <f>'RH Import'!D158</f>
        <v/>
      </c>
      <c r="E158" s="19" t="str">
        <f>'RH Import'!E158</f>
        <v/>
      </c>
      <c r="F158" s="19" t="str">
        <f>'RH Import'!F158</f>
        <v/>
      </c>
      <c r="G158" s="19" t="str">
        <f>'RH Import'!G158</f>
        <v/>
      </c>
      <c r="H158" s="19" t="str">
        <f>'RH Import'!H158</f>
        <v/>
      </c>
      <c r="I158" s="19" t="str">
        <f>'RH Import'!I158</f>
        <v/>
      </c>
      <c r="J158" s="19" t="str">
        <f>'RH Import'!J158</f>
        <v/>
      </c>
      <c r="K158" s="19" t="str">
        <f>'RH Import'!K158</f>
        <v/>
      </c>
      <c r="L158" s="19" t="str">
        <f>'RH Import'!L158</f>
        <v/>
      </c>
      <c r="M158" s="19" t="str">
        <f>'RH Import'!M158</f>
        <v/>
      </c>
      <c r="N158" s="19" t="str">
        <f>'RH Import'!N158</f>
        <v/>
      </c>
      <c r="O158" s="19" t="str">
        <f>'RH Import'!O158</f>
        <v/>
      </c>
      <c r="P158" s="19" t="str">
        <f>'RH Import'!P158</f>
        <v/>
      </c>
      <c r="Q158" s="19" t="str">
        <f>'RH Import'!Q158</f>
        <v/>
      </c>
    </row>
    <row r="159" ht="15.75" customHeight="1">
      <c r="A159" s="7" t="str">
        <f>'RH Import'!A159</f>
        <v/>
      </c>
      <c r="B159" s="7" t="str">
        <f>'RH Import'!B159</f>
        <v/>
      </c>
      <c r="C159" s="7" t="str">
        <f>'RH Import'!C159</f>
        <v/>
      </c>
      <c r="D159" s="20" t="str">
        <f>'RH Import'!D159</f>
        <v/>
      </c>
      <c r="E159" s="19" t="str">
        <f>'RH Import'!E159</f>
        <v/>
      </c>
      <c r="F159" s="19" t="str">
        <f>'RH Import'!F159</f>
        <v/>
      </c>
      <c r="G159" s="19" t="str">
        <f>'RH Import'!G159</f>
        <v/>
      </c>
      <c r="H159" s="19" t="str">
        <f>'RH Import'!H159</f>
        <v/>
      </c>
      <c r="I159" s="19" t="str">
        <f>'RH Import'!I159</f>
        <v/>
      </c>
      <c r="J159" s="19" t="str">
        <f>'RH Import'!J159</f>
        <v/>
      </c>
      <c r="K159" s="19" t="str">
        <f>'RH Import'!K159</f>
        <v/>
      </c>
      <c r="L159" s="19" t="str">
        <f>'RH Import'!L159</f>
        <v/>
      </c>
      <c r="M159" s="19" t="str">
        <f>'RH Import'!M159</f>
        <v/>
      </c>
      <c r="N159" s="19" t="str">
        <f>'RH Import'!N159</f>
        <v/>
      </c>
      <c r="O159" s="19" t="str">
        <f>'RH Import'!O159</f>
        <v/>
      </c>
      <c r="P159" s="19" t="str">
        <f>'RH Import'!P159</f>
        <v/>
      </c>
      <c r="Q159" s="19" t="str">
        <f>'RH Import'!Q159</f>
        <v/>
      </c>
    </row>
    <row r="160" ht="15.75" customHeight="1">
      <c r="A160" s="7" t="str">
        <f>'RH Import'!A160</f>
        <v/>
      </c>
      <c r="B160" s="7" t="str">
        <f>'RH Import'!B160</f>
        <v/>
      </c>
      <c r="C160" s="7" t="str">
        <f>'RH Import'!C160</f>
        <v/>
      </c>
      <c r="D160" s="20" t="str">
        <f>'RH Import'!D160</f>
        <v/>
      </c>
      <c r="E160" s="19" t="str">
        <f>'RH Import'!E160</f>
        <v/>
      </c>
      <c r="F160" s="19" t="str">
        <f>'RH Import'!F160</f>
        <v/>
      </c>
      <c r="G160" s="19" t="str">
        <f>'RH Import'!G160</f>
        <v/>
      </c>
      <c r="H160" s="19" t="str">
        <f>'RH Import'!H160</f>
        <v/>
      </c>
      <c r="I160" s="19" t="str">
        <f>'RH Import'!I160</f>
        <v/>
      </c>
      <c r="J160" s="19" t="str">
        <f>'RH Import'!J160</f>
        <v/>
      </c>
      <c r="K160" s="19" t="str">
        <f>'RH Import'!K160</f>
        <v/>
      </c>
      <c r="L160" s="19" t="str">
        <f>'RH Import'!L160</f>
        <v/>
      </c>
      <c r="M160" s="19" t="str">
        <f>'RH Import'!M160</f>
        <v/>
      </c>
      <c r="N160" s="19" t="str">
        <f>'RH Import'!N160</f>
        <v/>
      </c>
      <c r="O160" s="19" t="str">
        <f>'RH Import'!O160</f>
        <v/>
      </c>
      <c r="P160" s="19" t="str">
        <f>'RH Import'!P160</f>
        <v/>
      </c>
      <c r="Q160" s="19" t="str">
        <f>'RH Import'!Q160</f>
        <v/>
      </c>
    </row>
    <row r="161" ht="15.75" customHeight="1">
      <c r="A161" s="7" t="str">
        <f>'RH Import'!A161</f>
        <v/>
      </c>
      <c r="B161" s="7" t="str">
        <f>'RH Import'!B161</f>
        <v/>
      </c>
      <c r="C161" s="7" t="str">
        <f>'RH Import'!C161</f>
        <v/>
      </c>
      <c r="D161" s="20" t="str">
        <f>'RH Import'!D161</f>
        <v/>
      </c>
      <c r="E161" s="7" t="str">
        <f>'RH Import'!E161</f>
        <v/>
      </c>
      <c r="F161" s="7" t="str">
        <f>'RH Import'!F161</f>
        <v/>
      </c>
      <c r="G161" s="7" t="str">
        <f>'RH Import'!G161</f>
        <v/>
      </c>
      <c r="H161" s="7" t="str">
        <f>'RH Import'!H161</f>
        <v/>
      </c>
      <c r="I161" s="7" t="str">
        <f>'RH Import'!I161</f>
        <v/>
      </c>
      <c r="J161" s="7" t="str">
        <f>'RH Import'!J161</f>
        <v/>
      </c>
      <c r="K161" s="7" t="str">
        <f>'RH Import'!K161</f>
        <v/>
      </c>
      <c r="L161" s="7" t="str">
        <f>'RH Import'!L161</f>
        <v/>
      </c>
      <c r="M161" s="7" t="str">
        <f>'RH Import'!M161</f>
        <v/>
      </c>
      <c r="N161" s="7" t="str">
        <f>'RH Import'!N161</f>
        <v/>
      </c>
      <c r="O161" s="7" t="str">
        <f>'RH Import'!O161</f>
        <v/>
      </c>
      <c r="P161" s="19" t="str">
        <f>'RH Import'!P161</f>
        <v/>
      </c>
      <c r="Q161" s="7" t="str">
        <f>'RH Import'!Q161</f>
        <v/>
      </c>
    </row>
    <row r="162" ht="15.75" customHeight="1">
      <c r="A162" s="7" t="str">
        <f>'RH Import'!A162</f>
        <v/>
      </c>
      <c r="B162" s="7" t="str">
        <f>'RH Import'!B162</f>
        <v/>
      </c>
      <c r="C162" s="7" t="str">
        <f>'RH Import'!C162</f>
        <v/>
      </c>
      <c r="D162" s="20" t="str">
        <f>'RH Import'!D162</f>
        <v/>
      </c>
      <c r="E162" s="19" t="str">
        <f>'RH Import'!E162</f>
        <v/>
      </c>
      <c r="F162" s="19" t="str">
        <f>'RH Import'!F162</f>
        <v/>
      </c>
      <c r="G162" s="19" t="str">
        <f>'RH Import'!G162</f>
        <v/>
      </c>
      <c r="H162" s="19" t="str">
        <f>'RH Import'!H162</f>
        <v/>
      </c>
      <c r="I162" s="19" t="str">
        <f>'RH Import'!I162</f>
        <v/>
      </c>
      <c r="J162" s="19" t="str">
        <f>'RH Import'!J162</f>
        <v/>
      </c>
      <c r="K162" s="19" t="str">
        <f>'RH Import'!K162</f>
        <v/>
      </c>
      <c r="L162" s="19" t="str">
        <f>'RH Import'!L162</f>
        <v/>
      </c>
      <c r="M162" s="19" t="str">
        <f>'RH Import'!M162</f>
        <v/>
      </c>
      <c r="N162" s="19" t="str">
        <f>'RH Import'!N162</f>
        <v/>
      </c>
      <c r="O162" s="19" t="str">
        <f>'RH Import'!O162</f>
        <v/>
      </c>
      <c r="P162" s="19" t="str">
        <f>'RH Import'!P162</f>
        <v/>
      </c>
      <c r="Q162" s="19" t="str">
        <f>'RH Import'!Q162</f>
        <v/>
      </c>
    </row>
    <row r="163" ht="15.75" customHeight="1">
      <c r="A163" s="7" t="str">
        <f>'RH Import'!A163</f>
        <v/>
      </c>
      <c r="B163" s="7" t="str">
        <f>'RH Import'!B163</f>
        <v/>
      </c>
      <c r="C163" s="7" t="str">
        <f>'RH Import'!C163</f>
        <v/>
      </c>
      <c r="D163" s="20" t="str">
        <f>'RH Import'!D163</f>
        <v/>
      </c>
      <c r="E163" s="19" t="str">
        <f>'RH Import'!E163</f>
        <v/>
      </c>
      <c r="F163" s="19" t="str">
        <f>'RH Import'!F163</f>
        <v/>
      </c>
      <c r="G163" s="19" t="str">
        <f>'RH Import'!G163</f>
        <v/>
      </c>
      <c r="H163" s="19" t="str">
        <f>'RH Import'!H163</f>
        <v/>
      </c>
      <c r="I163" s="19" t="str">
        <f>'RH Import'!I163</f>
        <v/>
      </c>
      <c r="J163" s="19" t="str">
        <f>'RH Import'!J163</f>
        <v/>
      </c>
      <c r="K163" s="19" t="str">
        <f>'RH Import'!K163</f>
        <v/>
      </c>
      <c r="L163" s="19" t="str">
        <f>'RH Import'!L163</f>
        <v/>
      </c>
      <c r="M163" s="19" t="str">
        <f>'RH Import'!M163</f>
        <v/>
      </c>
      <c r="N163" s="19" t="str">
        <f>'RH Import'!N163</f>
        <v/>
      </c>
      <c r="O163" s="19" t="str">
        <f>'RH Import'!O163</f>
        <v/>
      </c>
      <c r="P163" s="19" t="str">
        <f>'RH Import'!P163</f>
        <v/>
      </c>
      <c r="Q163" s="19" t="str">
        <f>'RH Import'!Q163</f>
        <v/>
      </c>
    </row>
    <row r="164" ht="15.75" customHeight="1">
      <c r="A164" s="7" t="str">
        <f>'RH Import'!A164</f>
        <v/>
      </c>
      <c r="B164" s="7" t="str">
        <f>'RH Import'!B164</f>
        <v/>
      </c>
      <c r="C164" s="7" t="str">
        <f>'RH Import'!C164</f>
        <v/>
      </c>
      <c r="D164" s="20" t="str">
        <f>'RH Import'!D164</f>
        <v/>
      </c>
      <c r="E164" s="19" t="str">
        <f>'RH Import'!E164</f>
        <v/>
      </c>
      <c r="F164" s="19" t="str">
        <f>'RH Import'!F164</f>
        <v/>
      </c>
      <c r="G164" s="19" t="str">
        <f>'RH Import'!G164</f>
        <v/>
      </c>
      <c r="H164" s="19" t="str">
        <f>'RH Import'!H164</f>
        <v/>
      </c>
      <c r="I164" s="19" t="str">
        <f>'RH Import'!I164</f>
        <v/>
      </c>
      <c r="J164" s="19" t="str">
        <f>'RH Import'!J164</f>
        <v/>
      </c>
      <c r="K164" s="19" t="str">
        <f>'RH Import'!K164</f>
        <v/>
      </c>
      <c r="L164" s="19" t="str">
        <f>'RH Import'!L164</f>
        <v/>
      </c>
      <c r="M164" s="19" t="str">
        <f>'RH Import'!M164</f>
        <v/>
      </c>
      <c r="N164" s="19" t="str">
        <f>'RH Import'!N164</f>
        <v/>
      </c>
      <c r="O164" s="19" t="str">
        <f>'RH Import'!O164</f>
        <v/>
      </c>
      <c r="P164" s="19" t="str">
        <f>'RH Import'!P164</f>
        <v/>
      </c>
      <c r="Q164" s="19" t="str">
        <f>'RH Import'!Q164</f>
        <v/>
      </c>
    </row>
    <row r="165" ht="15.75" customHeight="1">
      <c r="A165" s="7" t="str">
        <f>'RH Import'!A165</f>
        <v/>
      </c>
      <c r="B165" s="7" t="str">
        <f>'RH Import'!B165</f>
        <v/>
      </c>
      <c r="C165" s="7" t="str">
        <f>'RH Import'!C165</f>
        <v/>
      </c>
      <c r="D165" s="20" t="str">
        <f>'RH Import'!D165</f>
        <v/>
      </c>
      <c r="E165" s="19" t="str">
        <f>'RH Import'!E165</f>
        <v/>
      </c>
      <c r="F165" s="19" t="str">
        <f>'RH Import'!F165</f>
        <v/>
      </c>
      <c r="G165" s="19" t="str">
        <f>'RH Import'!G165</f>
        <v/>
      </c>
      <c r="H165" s="19" t="str">
        <f>'RH Import'!H165</f>
        <v/>
      </c>
      <c r="I165" s="19" t="str">
        <f>'RH Import'!I165</f>
        <v/>
      </c>
      <c r="J165" s="19" t="str">
        <f>'RH Import'!J165</f>
        <v/>
      </c>
      <c r="K165" s="19" t="str">
        <f>'RH Import'!K165</f>
        <v/>
      </c>
      <c r="L165" s="19" t="str">
        <f>'RH Import'!L165</f>
        <v/>
      </c>
      <c r="M165" s="19" t="str">
        <f>'RH Import'!M165</f>
        <v/>
      </c>
      <c r="N165" s="19" t="str">
        <f>'RH Import'!N165</f>
        <v/>
      </c>
      <c r="O165" s="19" t="str">
        <f>'RH Import'!O165</f>
        <v/>
      </c>
      <c r="P165" s="19" t="str">
        <f>'RH Import'!P165</f>
        <v/>
      </c>
      <c r="Q165" s="19" t="str">
        <f>'RH Import'!Q165</f>
        <v/>
      </c>
    </row>
    <row r="166" ht="15.75" customHeight="1">
      <c r="A166" s="7" t="str">
        <f>'RH Import'!A166</f>
        <v/>
      </c>
      <c r="B166" s="7" t="str">
        <f>'RH Import'!B166</f>
        <v/>
      </c>
      <c r="C166" s="7" t="str">
        <f>'RH Import'!C166</f>
        <v/>
      </c>
      <c r="D166" s="20" t="str">
        <f>'RH Import'!D166</f>
        <v/>
      </c>
      <c r="E166" s="19" t="str">
        <f>'RH Import'!E166</f>
        <v/>
      </c>
      <c r="F166" s="19" t="str">
        <f>'RH Import'!F166</f>
        <v/>
      </c>
      <c r="G166" s="19" t="str">
        <f>'RH Import'!G166</f>
        <v/>
      </c>
      <c r="H166" s="19" t="str">
        <f>'RH Import'!H166</f>
        <v/>
      </c>
      <c r="I166" s="19" t="str">
        <f>'RH Import'!I166</f>
        <v/>
      </c>
      <c r="J166" s="19" t="str">
        <f>'RH Import'!J166</f>
        <v/>
      </c>
      <c r="K166" s="19" t="str">
        <f>'RH Import'!K166</f>
        <v/>
      </c>
      <c r="L166" s="19" t="str">
        <f>'RH Import'!L166</f>
        <v/>
      </c>
      <c r="M166" s="19" t="str">
        <f>'RH Import'!M166</f>
        <v/>
      </c>
      <c r="N166" s="19" t="str">
        <f>'RH Import'!N166</f>
        <v/>
      </c>
      <c r="O166" s="19" t="str">
        <f>'RH Import'!O166</f>
        <v/>
      </c>
      <c r="P166" s="19" t="str">
        <f>'RH Import'!P166</f>
        <v/>
      </c>
      <c r="Q166" s="19" t="str">
        <f>'RH Import'!Q166</f>
        <v/>
      </c>
    </row>
    <row r="167" ht="15.75" customHeight="1">
      <c r="A167" s="7" t="str">
        <f>'RH Import'!A167</f>
        <v/>
      </c>
      <c r="B167" s="7" t="str">
        <f>'RH Import'!B167</f>
        <v/>
      </c>
      <c r="C167" s="7" t="str">
        <f>'RH Import'!C167</f>
        <v/>
      </c>
      <c r="D167" s="20" t="str">
        <f>'RH Import'!D167</f>
        <v/>
      </c>
      <c r="E167" s="7" t="str">
        <f>'RH Import'!E167</f>
        <v/>
      </c>
      <c r="F167" s="7" t="str">
        <f>'RH Import'!F167</f>
        <v/>
      </c>
      <c r="G167" s="7" t="str">
        <f>'RH Import'!G167</f>
        <v/>
      </c>
      <c r="H167" s="7" t="str">
        <f>'RH Import'!H167</f>
        <v/>
      </c>
      <c r="I167" s="7" t="str">
        <f>'RH Import'!I167</f>
        <v/>
      </c>
      <c r="J167" s="7" t="str">
        <f>'RH Import'!J167</f>
        <v/>
      </c>
      <c r="K167" s="7" t="str">
        <f>'RH Import'!K167</f>
        <v/>
      </c>
      <c r="L167" s="7" t="str">
        <f>'RH Import'!L167</f>
        <v/>
      </c>
      <c r="M167" s="7" t="str">
        <f>'RH Import'!M167</f>
        <v/>
      </c>
      <c r="N167" s="7" t="str">
        <f>'RH Import'!N167</f>
        <v/>
      </c>
      <c r="O167" s="7" t="str">
        <f>'RH Import'!O167</f>
        <v/>
      </c>
      <c r="P167" s="19" t="str">
        <f>'RH Import'!P167</f>
        <v/>
      </c>
      <c r="Q167" s="7" t="str">
        <f>'RH Import'!Q167</f>
        <v/>
      </c>
    </row>
    <row r="168" ht="15.75" customHeight="1">
      <c r="A168" s="7" t="str">
        <f>'RH Import'!A168</f>
        <v/>
      </c>
      <c r="B168" s="7" t="str">
        <f>'RH Import'!B168</f>
        <v/>
      </c>
      <c r="C168" s="7" t="str">
        <f>'RH Import'!C168</f>
        <v/>
      </c>
      <c r="D168" s="20" t="str">
        <f>'RH Import'!D168</f>
        <v/>
      </c>
      <c r="E168" s="19" t="str">
        <f>'RH Import'!E168</f>
        <v/>
      </c>
      <c r="F168" s="19" t="str">
        <f>'RH Import'!F168</f>
        <v/>
      </c>
      <c r="G168" s="19" t="str">
        <f>'RH Import'!G168</f>
        <v/>
      </c>
      <c r="H168" s="19" t="str">
        <f>'RH Import'!H168</f>
        <v/>
      </c>
      <c r="I168" s="19" t="str">
        <f>'RH Import'!I168</f>
        <v/>
      </c>
      <c r="J168" s="19" t="str">
        <f>'RH Import'!J168</f>
        <v/>
      </c>
      <c r="K168" s="19" t="str">
        <f>'RH Import'!K168</f>
        <v/>
      </c>
      <c r="L168" s="19" t="str">
        <f>'RH Import'!L168</f>
        <v/>
      </c>
      <c r="M168" s="19" t="str">
        <f>'RH Import'!M168</f>
        <v/>
      </c>
      <c r="N168" s="19" t="str">
        <f>'RH Import'!N168</f>
        <v/>
      </c>
      <c r="O168" s="19" t="str">
        <f>'RH Import'!O168</f>
        <v/>
      </c>
      <c r="P168" s="19" t="str">
        <f>'RH Import'!P168</f>
        <v/>
      </c>
      <c r="Q168" s="19" t="str">
        <f>'RH Import'!Q168</f>
        <v/>
      </c>
    </row>
    <row r="169" ht="15.75" customHeight="1">
      <c r="A169" s="7" t="str">
        <f>'RH Import'!A169</f>
        <v/>
      </c>
      <c r="B169" s="7" t="str">
        <f>'RH Import'!B169</f>
        <v/>
      </c>
      <c r="C169" s="7" t="str">
        <f>'RH Import'!C169</f>
        <v/>
      </c>
      <c r="D169" s="20" t="str">
        <f>'RH Import'!D169</f>
        <v/>
      </c>
      <c r="E169" s="19" t="str">
        <f>'RH Import'!E169</f>
        <v/>
      </c>
      <c r="F169" s="19" t="str">
        <f>'RH Import'!F169</f>
        <v/>
      </c>
      <c r="G169" s="19" t="str">
        <f>'RH Import'!G169</f>
        <v/>
      </c>
      <c r="H169" s="19" t="str">
        <f>'RH Import'!H169</f>
        <v/>
      </c>
      <c r="I169" s="19" t="str">
        <f>'RH Import'!I169</f>
        <v/>
      </c>
      <c r="J169" s="19" t="str">
        <f>'RH Import'!J169</f>
        <v/>
      </c>
      <c r="K169" s="19" t="str">
        <f>'RH Import'!K169</f>
        <v/>
      </c>
      <c r="L169" s="19" t="str">
        <f>'RH Import'!L169</f>
        <v/>
      </c>
      <c r="M169" s="19" t="str">
        <f>'RH Import'!M169</f>
        <v/>
      </c>
      <c r="N169" s="19" t="str">
        <f>'RH Import'!N169</f>
        <v/>
      </c>
      <c r="O169" s="19" t="str">
        <f>'RH Import'!O169</f>
        <v/>
      </c>
      <c r="P169" s="19" t="str">
        <f>'RH Import'!P169</f>
        <v/>
      </c>
      <c r="Q169" s="19" t="str">
        <f>'RH Import'!Q169</f>
        <v/>
      </c>
    </row>
    <row r="170" ht="15.75" customHeight="1">
      <c r="A170" s="7" t="str">
        <f>'RH Import'!A170</f>
        <v/>
      </c>
      <c r="B170" s="7" t="str">
        <f>'RH Import'!B170</f>
        <v/>
      </c>
      <c r="C170" s="7" t="str">
        <f>'RH Import'!C170</f>
        <v/>
      </c>
      <c r="D170" s="20" t="str">
        <f>'RH Import'!D170</f>
        <v/>
      </c>
      <c r="E170" s="19" t="str">
        <f>'RH Import'!E170</f>
        <v/>
      </c>
      <c r="F170" s="19" t="str">
        <f>'RH Import'!F170</f>
        <v/>
      </c>
      <c r="G170" s="19" t="str">
        <f>'RH Import'!G170</f>
        <v/>
      </c>
      <c r="H170" s="19" t="str">
        <f>'RH Import'!H170</f>
        <v/>
      </c>
      <c r="I170" s="19" t="str">
        <f>'RH Import'!I170</f>
        <v/>
      </c>
      <c r="J170" s="19" t="str">
        <f>'RH Import'!J170</f>
        <v/>
      </c>
      <c r="K170" s="19" t="str">
        <f>'RH Import'!K170</f>
        <v/>
      </c>
      <c r="L170" s="19" t="str">
        <f>'RH Import'!L170</f>
        <v/>
      </c>
      <c r="M170" s="19" t="str">
        <f>'RH Import'!M170</f>
        <v/>
      </c>
      <c r="N170" s="19" t="str">
        <f>'RH Import'!N170</f>
        <v/>
      </c>
      <c r="O170" s="19" t="str">
        <f>'RH Import'!O170</f>
        <v/>
      </c>
      <c r="P170" s="19" t="str">
        <f>'RH Import'!P170</f>
        <v/>
      </c>
      <c r="Q170" s="19" t="str">
        <f>'RH Import'!Q170</f>
        <v/>
      </c>
    </row>
    <row r="171" ht="15.75" customHeight="1">
      <c r="A171" s="7" t="str">
        <f>'RH Import'!A171</f>
        <v/>
      </c>
      <c r="B171" s="7" t="str">
        <f>'RH Import'!B171</f>
        <v/>
      </c>
      <c r="C171" s="7" t="str">
        <f>'RH Import'!C171</f>
        <v/>
      </c>
      <c r="D171" s="20" t="str">
        <f>'RH Import'!D171</f>
        <v/>
      </c>
      <c r="E171" s="19" t="str">
        <f>'RH Import'!E171</f>
        <v/>
      </c>
      <c r="F171" s="19" t="str">
        <f>'RH Import'!F171</f>
        <v/>
      </c>
      <c r="G171" s="19" t="str">
        <f>'RH Import'!G171</f>
        <v/>
      </c>
      <c r="H171" s="19" t="str">
        <f>'RH Import'!H171</f>
        <v/>
      </c>
      <c r="I171" s="19" t="str">
        <f>'RH Import'!I171</f>
        <v/>
      </c>
      <c r="J171" s="19" t="str">
        <f>'RH Import'!J171</f>
        <v/>
      </c>
      <c r="K171" s="19" t="str">
        <f>'RH Import'!K171</f>
        <v/>
      </c>
      <c r="L171" s="19" t="str">
        <f>'RH Import'!L171</f>
        <v/>
      </c>
      <c r="M171" s="19" t="str">
        <f>'RH Import'!M171</f>
        <v/>
      </c>
      <c r="N171" s="19" t="str">
        <f>'RH Import'!N171</f>
        <v/>
      </c>
      <c r="O171" s="19" t="str">
        <f>'RH Import'!O171</f>
        <v/>
      </c>
      <c r="P171" s="19" t="str">
        <f>'RH Import'!P171</f>
        <v/>
      </c>
      <c r="Q171" s="19" t="str">
        <f>'RH Import'!Q171</f>
        <v/>
      </c>
    </row>
    <row r="172" ht="15.75" customHeight="1">
      <c r="A172" s="7" t="str">
        <f>'RH Import'!A172</f>
        <v/>
      </c>
      <c r="B172" s="7" t="str">
        <f>'RH Import'!B172</f>
        <v/>
      </c>
      <c r="C172" s="7" t="str">
        <f>'RH Import'!C172</f>
        <v/>
      </c>
      <c r="D172" s="20" t="str">
        <f>'RH Import'!D172</f>
        <v/>
      </c>
      <c r="E172" s="19" t="str">
        <f>'RH Import'!E172</f>
        <v/>
      </c>
      <c r="F172" s="19" t="str">
        <f>'RH Import'!F172</f>
        <v/>
      </c>
      <c r="G172" s="19" t="str">
        <f>'RH Import'!G172</f>
        <v/>
      </c>
      <c r="H172" s="19" t="str">
        <f>'RH Import'!H172</f>
        <v/>
      </c>
      <c r="I172" s="19" t="str">
        <f>'RH Import'!I172</f>
        <v/>
      </c>
      <c r="J172" s="19" t="str">
        <f>'RH Import'!J172</f>
        <v/>
      </c>
      <c r="K172" s="19" t="str">
        <f>'RH Import'!K172</f>
        <v/>
      </c>
      <c r="L172" s="19" t="str">
        <f>'RH Import'!L172</f>
        <v/>
      </c>
      <c r="M172" s="19" t="str">
        <f>'RH Import'!M172</f>
        <v/>
      </c>
      <c r="N172" s="19" t="str">
        <f>'RH Import'!N172</f>
        <v/>
      </c>
      <c r="O172" s="19" t="str">
        <f>'RH Import'!O172</f>
        <v/>
      </c>
      <c r="P172" s="19" t="str">
        <f>'RH Import'!P172</f>
        <v/>
      </c>
      <c r="Q172" s="19" t="str">
        <f>'RH Import'!Q172</f>
        <v/>
      </c>
    </row>
    <row r="173" ht="15.75" customHeight="1">
      <c r="A173" s="7" t="str">
        <f>'RH Import'!A173</f>
        <v/>
      </c>
      <c r="B173" s="7" t="str">
        <f>'RH Import'!B173</f>
        <v/>
      </c>
      <c r="C173" s="7" t="str">
        <f>'RH Import'!C173</f>
        <v/>
      </c>
      <c r="D173" s="20" t="str">
        <f>'RH Import'!D173</f>
        <v/>
      </c>
      <c r="E173" s="7" t="str">
        <f>'RH Import'!E173</f>
        <v/>
      </c>
      <c r="F173" s="7" t="str">
        <f>'RH Import'!F173</f>
        <v/>
      </c>
      <c r="G173" s="7" t="str">
        <f>'RH Import'!G173</f>
        <v/>
      </c>
      <c r="H173" s="7" t="str">
        <f>'RH Import'!H173</f>
        <v/>
      </c>
      <c r="I173" s="7" t="str">
        <f>'RH Import'!I173</f>
        <v/>
      </c>
      <c r="J173" s="7" t="str">
        <f>'RH Import'!J173</f>
        <v/>
      </c>
      <c r="K173" s="7" t="str">
        <f>'RH Import'!K173</f>
        <v/>
      </c>
      <c r="L173" s="7" t="str">
        <f>'RH Import'!L173</f>
        <v/>
      </c>
      <c r="M173" s="7" t="str">
        <f>'RH Import'!M173</f>
        <v/>
      </c>
      <c r="N173" s="7" t="str">
        <f>'RH Import'!N173</f>
        <v/>
      </c>
      <c r="O173" s="7" t="str">
        <f>'RH Import'!O173</f>
        <v/>
      </c>
      <c r="P173" s="19" t="str">
        <f>'RH Import'!P173</f>
        <v/>
      </c>
      <c r="Q173" s="7" t="str">
        <f>'RH Import'!Q173</f>
        <v/>
      </c>
    </row>
    <row r="174" ht="15.75" customHeight="1">
      <c r="A174" s="7" t="str">
        <f>'RH Import'!A174</f>
        <v/>
      </c>
      <c r="B174" s="7" t="str">
        <f>'RH Import'!B174</f>
        <v/>
      </c>
      <c r="C174" s="7" t="str">
        <f>'RH Import'!C174</f>
        <v/>
      </c>
      <c r="D174" s="20" t="str">
        <f>'RH Import'!D174</f>
        <v/>
      </c>
      <c r="E174" s="19" t="str">
        <f>'RH Import'!E174</f>
        <v/>
      </c>
      <c r="F174" s="19" t="str">
        <f>'RH Import'!F174</f>
        <v/>
      </c>
      <c r="G174" s="19" t="str">
        <f>'RH Import'!G174</f>
        <v/>
      </c>
      <c r="H174" s="19" t="str">
        <f>'RH Import'!H174</f>
        <v/>
      </c>
      <c r="I174" s="19" t="str">
        <f>'RH Import'!I174</f>
        <v/>
      </c>
      <c r="J174" s="19" t="str">
        <f>'RH Import'!J174</f>
        <v/>
      </c>
      <c r="K174" s="19" t="str">
        <f>'RH Import'!K174</f>
        <v/>
      </c>
      <c r="L174" s="19" t="str">
        <f>'RH Import'!L174</f>
        <v/>
      </c>
      <c r="M174" s="19" t="str">
        <f>'RH Import'!M174</f>
        <v/>
      </c>
      <c r="N174" s="19" t="str">
        <f>'RH Import'!N174</f>
        <v/>
      </c>
      <c r="O174" s="19" t="str">
        <f>'RH Import'!O174</f>
        <v/>
      </c>
      <c r="P174" s="19" t="str">
        <f>'RH Import'!P174</f>
        <v/>
      </c>
      <c r="Q174" s="19" t="str">
        <f>'RH Import'!Q174</f>
        <v/>
      </c>
    </row>
    <row r="175" ht="15.75" customHeight="1">
      <c r="A175" s="7" t="str">
        <f>'RH Import'!A175</f>
        <v/>
      </c>
      <c r="B175" s="7" t="str">
        <f>'RH Import'!B175</f>
        <v/>
      </c>
      <c r="C175" s="7" t="str">
        <f>'RH Import'!C175</f>
        <v/>
      </c>
      <c r="D175" s="20" t="str">
        <f>'RH Import'!D175</f>
        <v/>
      </c>
      <c r="E175" s="19" t="str">
        <f>'RH Import'!E175</f>
        <v/>
      </c>
      <c r="F175" s="19" t="str">
        <f>'RH Import'!F175</f>
        <v/>
      </c>
      <c r="G175" s="19" t="str">
        <f>'RH Import'!G175</f>
        <v/>
      </c>
      <c r="H175" s="19" t="str">
        <f>'RH Import'!H175</f>
        <v/>
      </c>
      <c r="I175" s="19" t="str">
        <f>'RH Import'!I175</f>
        <v/>
      </c>
      <c r="J175" s="19" t="str">
        <f>'RH Import'!J175</f>
        <v/>
      </c>
      <c r="K175" s="19" t="str">
        <f>'RH Import'!K175</f>
        <v/>
      </c>
      <c r="L175" s="19" t="str">
        <f>'RH Import'!L175</f>
        <v/>
      </c>
      <c r="M175" s="19" t="str">
        <f>'RH Import'!M175</f>
        <v/>
      </c>
      <c r="N175" s="19" t="str">
        <f>'RH Import'!N175</f>
        <v/>
      </c>
      <c r="O175" s="19" t="str">
        <f>'RH Import'!O175</f>
        <v/>
      </c>
      <c r="P175" s="19" t="str">
        <f>'RH Import'!P175</f>
        <v/>
      </c>
      <c r="Q175" s="19" t="str">
        <f>'RH Import'!Q175</f>
        <v/>
      </c>
    </row>
    <row r="176" ht="15.75" customHeight="1">
      <c r="A176" s="7" t="str">
        <f>'RH Import'!A176</f>
        <v/>
      </c>
      <c r="B176" s="7" t="str">
        <f>'RH Import'!B176</f>
        <v/>
      </c>
      <c r="C176" s="7" t="str">
        <f>'RH Import'!C176</f>
        <v/>
      </c>
      <c r="D176" s="20" t="str">
        <f>'RH Import'!D176</f>
        <v/>
      </c>
      <c r="E176" s="19" t="str">
        <f>'RH Import'!E176</f>
        <v/>
      </c>
      <c r="F176" s="19" t="str">
        <f>'RH Import'!F176</f>
        <v/>
      </c>
      <c r="G176" s="19" t="str">
        <f>'RH Import'!G176</f>
        <v/>
      </c>
      <c r="H176" s="19" t="str">
        <f>'RH Import'!H176</f>
        <v/>
      </c>
      <c r="I176" s="19" t="str">
        <f>'RH Import'!I176</f>
        <v/>
      </c>
      <c r="J176" s="19" t="str">
        <f>'RH Import'!J176</f>
        <v/>
      </c>
      <c r="K176" s="19" t="str">
        <f>'RH Import'!K176</f>
        <v/>
      </c>
      <c r="L176" s="19" t="str">
        <f>'RH Import'!L176</f>
        <v/>
      </c>
      <c r="M176" s="19" t="str">
        <f>'RH Import'!M176</f>
        <v/>
      </c>
      <c r="N176" s="19" t="str">
        <f>'RH Import'!N176</f>
        <v/>
      </c>
      <c r="O176" s="19" t="str">
        <f>'RH Import'!O176</f>
        <v/>
      </c>
      <c r="P176" s="19" t="str">
        <f>'RH Import'!P176</f>
        <v/>
      </c>
      <c r="Q176" s="19" t="str">
        <f>'RH Import'!Q176</f>
        <v/>
      </c>
    </row>
    <row r="177" ht="15.75" customHeight="1">
      <c r="A177" s="7" t="str">
        <f>'RH Import'!A177</f>
        <v/>
      </c>
      <c r="B177" s="7" t="str">
        <f>'RH Import'!B177</f>
        <v/>
      </c>
      <c r="C177" s="7" t="str">
        <f>'RH Import'!C177</f>
        <v/>
      </c>
      <c r="D177" s="20" t="str">
        <f>'RH Import'!D177</f>
        <v/>
      </c>
      <c r="E177" s="19" t="str">
        <f>'RH Import'!E177</f>
        <v/>
      </c>
      <c r="F177" s="19" t="str">
        <f>'RH Import'!F177</f>
        <v/>
      </c>
      <c r="G177" s="19" t="str">
        <f>'RH Import'!G177</f>
        <v/>
      </c>
      <c r="H177" s="19" t="str">
        <f>'RH Import'!H177</f>
        <v/>
      </c>
      <c r="I177" s="19" t="str">
        <f>'RH Import'!I177</f>
        <v/>
      </c>
      <c r="J177" s="19" t="str">
        <f>'RH Import'!J177</f>
        <v/>
      </c>
      <c r="K177" s="19" t="str">
        <f>'RH Import'!K177</f>
        <v/>
      </c>
      <c r="L177" s="19" t="str">
        <f>'RH Import'!L177</f>
        <v/>
      </c>
      <c r="M177" s="19" t="str">
        <f>'RH Import'!M177</f>
        <v/>
      </c>
      <c r="N177" s="19" t="str">
        <f>'RH Import'!N177</f>
        <v/>
      </c>
      <c r="O177" s="19" t="str">
        <f>'RH Import'!O177</f>
        <v/>
      </c>
      <c r="P177" s="19" t="str">
        <f>'RH Import'!P177</f>
        <v/>
      </c>
      <c r="Q177" s="19" t="str">
        <f>'RH Import'!Q177</f>
        <v/>
      </c>
    </row>
    <row r="178" ht="15.75" customHeight="1">
      <c r="A178" s="7" t="str">
        <f>'RH Import'!A178</f>
        <v/>
      </c>
      <c r="B178" s="7" t="str">
        <f>'RH Import'!B178</f>
        <v/>
      </c>
      <c r="C178" s="7" t="str">
        <f>'RH Import'!C178</f>
        <v/>
      </c>
      <c r="D178" s="20" t="str">
        <f>'RH Import'!D178</f>
        <v/>
      </c>
      <c r="E178" s="19" t="str">
        <f>'RH Import'!E178</f>
        <v/>
      </c>
      <c r="F178" s="19" t="str">
        <f>'RH Import'!F178</f>
        <v/>
      </c>
      <c r="G178" s="19" t="str">
        <f>'RH Import'!G178</f>
        <v/>
      </c>
      <c r="H178" s="19" t="str">
        <f>'RH Import'!H178</f>
        <v/>
      </c>
      <c r="I178" s="19" t="str">
        <f>'RH Import'!I178</f>
        <v/>
      </c>
      <c r="J178" s="19" t="str">
        <f>'RH Import'!J178</f>
        <v/>
      </c>
      <c r="K178" s="19" t="str">
        <f>'RH Import'!K178</f>
        <v/>
      </c>
      <c r="L178" s="19" t="str">
        <f>'RH Import'!L178</f>
        <v/>
      </c>
      <c r="M178" s="19" t="str">
        <f>'RH Import'!M178</f>
        <v/>
      </c>
      <c r="N178" s="19" t="str">
        <f>'RH Import'!N178</f>
        <v/>
      </c>
      <c r="O178" s="19" t="str">
        <f>'RH Import'!O178</f>
        <v/>
      </c>
      <c r="P178" s="19" t="str">
        <f>'RH Import'!P178</f>
        <v/>
      </c>
      <c r="Q178" s="19" t="str">
        <f>'RH Import'!Q178</f>
        <v/>
      </c>
    </row>
    <row r="179" ht="15.75" customHeight="1">
      <c r="A179" s="7" t="str">
        <f>'RH Import'!A179</f>
        <v/>
      </c>
      <c r="B179" s="7" t="str">
        <f>'RH Import'!B179</f>
        <v/>
      </c>
      <c r="C179" s="7" t="str">
        <f>'RH Import'!C179</f>
        <v/>
      </c>
      <c r="D179" s="20" t="str">
        <f>'RH Import'!D179</f>
        <v/>
      </c>
      <c r="E179" s="7" t="str">
        <f>'RH Import'!E179</f>
        <v/>
      </c>
      <c r="F179" s="7" t="str">
        <f>'RH Import'!F179</f>
        <v/>
      </c>
      <c r="G179" s="7" t="str">
        <f>'RH Import'!G179</f>
        <v/>
      </c>
      <c r="H179" s="7" t="str">
        <f>'RH Import'!H179</f>
        <v/>
      </c>
      <c r="I179" s="7" t="str">
        <f>'RH Import'!I179</f>
        <v/>
      </c>
      <c r="J179" s="7" t="str">
        <f>'RH Import'!J179</f>
        <v/>
      </c>
      <c r="K179" s="7" t="str">
        <f>'RH Import'!K179</f>
        <v/>
      </c>
      <c r="L179" s="7" t="str">
        <f>'RH Import'!L179</f>
        <v/>
      </c>
      <c r="M179" s="7" t="str">
        <f>'RH Import'!M179</f>
        <v/>
      </c>
      <c r="N179" s="7" t="str">
        <f>'RH Import'!N179</f>
        <v/>
      </c>
      <c r="O179" s="7" t="str">
        <f>'RH Import'!O179</f>
        <v/>
      </c>
      <c r="P179" s="19" t="str">
        <f>'RH Import'!P179</f>
        <v/>
      </c>
      <c r="Q179" s="7" t="str">
        <f>'RH Import'!Q179</f>
        <v/>
      </c>
    </row>
    <row r="180" ht="15.75" customHeight="1">
      <c r="A180" s="7" t="str">
        <f>'RH Import'!A180</f>
        <v/>
      </c>
      <c r="B180" s="7" t="str">
        <f>'RH Import'!B180</f>
        <v/>
      </c>
      <c r="C180" s="7" t="str">
        <f>'RH Import'!C180</f>
        <v/>
      </c>
      <c r="D180" s="20" t="str">
        <f>'RH Import'!D180</f>
        <v/>
      </c>
      <c r="E180" s="19" t="str">
        <f>'RH Import'!E180</f>
        <v/>
      </c>
      <c r="F180" s="19" t="str">
        <f>'RH Import'!F180</f>
        <v/>
      </c>
      <c r="G180" s="19" t="str">
        <f>'RH Import'!G180</f>
        <v/>
      </c>
      <c r="H180" s="19" t="str">
        <f>'RH Import'!H180</f>
        <v/>
      </c>
      <c r="I180" s="19" t="str">
        <f>'RH Import'!I180</f>
        <v/>
      </c>
      <c r="J180" s="19" t="str">
        <f>'RH Import'!J180</f>
        <v/>
      </c>
      <c r="K180" s="19" t="str">
        <f>'RH Import'!K180</f>
        <v/>
      </c>
      <c r="L180" s="19" t="str">
        <f>'RH Import'!L180</f>
        <v/>
      </c>
      <c r="M180" s="19" t="str">
        <f>'RH Import'!M180</f>
        <v/>
      </c>
      <c r="N180" s="19" t="str">
        <f>'RH Import'!N180</f>
        <v/>
      </c>
      <c r="O180" s="19" t="str">
        <f>'RH Import'!O180</f>
        <v/>
      </c>
      <c r="P180" s="19" t="str">
        <f>'RH Import'!P180</f>
        <v/>
      </c>
      <c r="Q180" s="19" t="str">
        <f>'RH Import'!Q180</f>
        <v/>
      </c>
    </row>
    <row r="181" ht="15.75" customHeight="1">
      <c r="A181" s="7" t="str">
        <f>'RH Import'!A181</f>
        <v/>
      </c>
      <c r="B181" s="7" t="str">
        <f>'RH Import'!B181</f>
        <v/>
      </c>
      <c r="C181" s="7" t="str">
        <f>'RH Import'!C181</f>
        <v/>
      </c>
      <c r="D181" s="20" t="str">
        <f>'RH Import'!D181</f>
        <v/>
      </c>
      <c r="E181" s="19" t="str">
        <f>'RH Import'!E181</f>
        <v/>
      </c>
      <c r="F181" s="19" t="str">
        <f>'RH Import'!F181</f>
        <v/>
      </c>
      <c r="G181" s="19" t="str">
        <f>'RH Import'!G181</f>
        <v/>
      </c>
      <c r="H181" s="19" t="str">
        <f>'RH Import'!H181</f>
        <v/>
      </c>
      <c r="I181" s="19" t="str">
        <f>'RH Import'!I181</f>
        <v/>
      </c>
      <c r="J181" s="19" t="str">
        <f>'RH Import'!J181</f>
        <v/>
      </c>
      <c r="K181" s="19" t="str">
        <f>'RH Import'!K181</f>
        <v/>
      </c>
      <c r="L181" s="19" t="str">
        <f>'RH Import'!L181</f>
        <v/>
      </c>
      <c r="M181" s="19" t="str">
        <f>'RH Import'!M181</f>
        <v/>
      </c>
      <c r="N181" s="19" t="str">
        <f>'RH Import'!N181</f>
        <v/>
      </c>
      <c r="O181" s="19" t="str">
        <f>'RH Import'!O181</f>
        <v/>
      </c>
      <c r="P181" s="19" t="str">
        <f>'RH Import'!P181</f>
        <v/>
      </c>
      <c r="Q181" s="19" t="str">
        <f>'RH Import'!Q181</f>
        <v/>
      </c>
    </row>
    <row r="182" ht="15.75" customHeight="1">
      <c r="A182" s="7" t="str">
        <f>'RH Import'!A182</f>
        <v/>
      </c>
      <c r="B182" s="7" t="str">
        <f>'RH Import'!B182</f>
        <v/>
      </c>
      <c r="C182" s="7" t="str">
        <f>'RH Import'!C182</f>
        <v/>
      </c>
      <c r="D182" s="20" t="str">
        <f>'RH Import'!D182</f>
        <v/>
      </c>
      <c r="E182" s="19" t="str">
        <f>'RH Import'!E182</f>
        <v/>
      </c>
      <c r="F182" s="19" t="str">
        <f>'RH Import'!F182</f>
        <v/>
      </c>
      <c r="G182" s="19" t="str">
        <f>'RH Import'!G182</f>
        <v/>
      </c>
      <c r="H182" s="19" t="str">
        <f>'RH Import'!H182</f>
        <v/>
      </c>
      <c r="I182" s="19" t="str">
        <f>'RH Import'!I182</f>
        <v/>
      </c>
      <c r="J182" s="19" t="str">
        <f>'RH Import'!J182</f>
        <v/>
      </c>
      <c r="K182" s="19" t="str">
        <f>'RH Import'!K182</f>
        <v/>
      </c>
      <c r="L182" s="19" t="str">
        <f>'RH Import'!L182</f>
        <v/>
      </c>
      <c r="M182" s="19" t="str">
        <f>'RH Import'!M182</f>
        <v/>
      </c>
      <c r="N182" s="19" t="str">
        <f>'RH Import'!N182</f>
        <v/>
      </c>
      <c r="O182" s="19" t="str">
        <f>'RH Import'!O182</f>
        <v/>
      </c>
      <c r="P182" s="19" t="str">
        <f>'RH Import'!P182</f>
        <v/>
      </c>
      <c r="Q182" s="19" t="str">
        <f>'RH Import'!Q182</f>
        <v/>
      </c>
    </row>
    <row r="183" ht="15.75" customHeight="1">
      <c r="A183" s="7" t="str">
        <f>'RH Import'!A183</f>
        <v/>
      </c>
      <c r="B183" s="7" t="str">
        <f>'RH Import'!B183</f>
        <v/>
      </c>
      <c r="C183" s="7" t="str">
        <f>'RH Import'!C183</f>
        <v/>
      </c>
      <c r="D183" s="20" t="str">
        <f>'RH Import'!D183</f>
        <v/>
      </c>
      <c r="E183" s="19" t="str">
        <f>'RH Import'!E183</f>
        <v/>
      </c>
      <c r="F183" s="19" t="str">
        <f>'RH Import'!F183</f>
        <v/>
      </c>
      <c r="G183" s="19" t="str">
        <f>'RH Import'!G183</f>
        <v/>
      </c>
      <c r="H183" s="19" t="str">
        <f>'RH Import'!H183</f>
        <v/>
      </c>
      <c r="I183" s="19" t="str">
        <f>'RH Import'!I183</f>
        <v/>
      </c>
      <c r="J183" s="19" t="str">
        <f>'RH Import'!J183</f>
        <v/>
      </c>
      <c r="K183" s="19" t="str">
        <f>'RH Import'!K183</f>
        <v/>
      </c>
      <c r="L183" s="19" t="str">
        <f>'RH Import'!L183</f>
        <v/>
      </c>
      <c r="M183" s="19" t="str">
        <f>'RH Import'!M183</f>
        <v/>
      </c>
      <c r="N183" s="19" t="str">
        <f>'RH Import'!N183</f>
        <v/>
      </c>
      <c r="O183" s="19" t="str">
        <f>'RH Import'!O183</f>
        <v/>
      </c>
      <c r="P183" s="19" t="str">
        <f>'RH Import'!P183</f>
        <v/>
      </c>
      <c r="Q183" s="19" t="str">
        <f>'RH Import'!Q183</f>
        <v/>
      </c>
    </row>
    <row r="184" ht="15.75" customHeight="1">
      <c r="A184" s="7" t="str">
        <f>'RH Import'!A184</f>
        <v/>
      </c>
      <c r="B184" s="7" t="str">
        <f>'RH Import'!B184</f>
        <v/>
      </c>
      <c r="C184" s="7" t="str">
        <f>'RH Import'!C184</f>
        <v/>
      </c>
      <c r="D184" s="20" t="str">
        <f>'RH Import'!D184</f>
        <v/>
      </c>
      <c r="E184" s="19" t="str">
        <f>'RH Import'!E184</f>
        <v/>
      </c>
      <c r="F184" s="19" t="str">
        <f>'RH Import'!F184</f>
        <v/>
      </c>
      <c r="G184" s="19" t="str">
        <f>'RH Import'!G184</f>
        <v/>
      </c>
      <c r="H184" s="19" t="str">
        <f>'RH Import'!H184</f>
        <v/>
      </c>
      <c r="I184" s="19" t="str">
        <f>'RH Import'!I184</f>
        <v/>
      </c>
      <c r="J184" s="19" t="str">
        <f>'RH Import'!J184</f>
        <v/>
      </c>
      <c r="K184" s="19" t="str">
        <f>'RH Import'!K184</f>
        <v/>
      </c>
      <c r="L184" s="19" t="str">
        <f>'RH Import'!L184</f>
        <v/>
      </c>
      <c r="M184" s="19" t="str">
        <f>'RH Import'!M184</f>
        <v/>
      </c>
      <c r="N184" s="19" t="str">
        <f>'RH Import'!N184</f>
        <v/>
      </c>
      <c r="O184" s="19" t="str">
        <f>'RH Import'!O184</f>
        <v/>
      </c>
      <c r="P184" s="19" t="str">
        <f>'RH Import'!P184</f>
        <v/>
      </c>
      <c r="Q184" s="19" t="str">
        <f>'RH Import'!Q184</f>
        <v/>
      </c>
    </row>
    <row r="185" ht="15.75" customHeight="1">
      <c r="A185" s="7" t="str">
        <f>'RH Import'!A185</f>
        <v/>
      </c>
      <c r="B185" s="7" t="str">
        <f>'RH Import'!B185</f>
        <v/>
      </c>
      <c r="C185" s="7" t="str">
        <f>'RH Import'!C185</f>
        <v/>
      </c>
      <c r="D185" s="20" t="str">
        <f>'RH Import'!D185</f>
        <v/>
      </c>
      <c r="E185" s="7" t="str">
        <f>'RH Import'!E185</f>
        <v/>
      </c>
      <c r="F185" s="7" t="str">
        <f>'RH Import'!F185</f>
        <v/>
      </c>
      <c r="G185" s="7" t="str">
        <f>'RH Import'!G185</f>
        <v/>
      </c>
      <c r="H185" s="7" t="str">
        <f>'RH Import'!H185</f>
        <v/>
      </c>
      <c r="I185" s="7" t="str">
        <f>'RH Import'!I185</f>
        <v/>
      </c>
      <c r="J185" s="7" t="str">
        <f>'RH Import'!J185</f>
        <v/>
      </c>
      <c r="K185" s="7" t="str">
        <f>'RH Import'!K185</f>
        <v/>
      </c>
      <c r="L185" s="7" t="str">
        <f>'RH Import'!L185</f>
        <v/>
      </c>
      <c r="M185" s="7" t="str">
        <f>'RH Import'!M185</f>
        <v/>
      </c>
      <c r="N185" s="7" t="str">
        <f>'RH Import'!N185</f>
        <v/>
      </c>
      <c r="O185" s="7" t="str">
        <f>'RH Import'!O185</f>
        <v/>
      </c>
      <c r="P185" s="19" t="str">
        <f>'RH Import'!P185</f>
        <v/>
      </c>
      <c r="Q185" s="7" t="str">
        <f>'RH Import'!Q185</f>
        <v/>
      </c>
    </row>
    <row r="186" ht="15.75" customHeight="1">
      <c r="A186" s="7" t="str">
        <f>'RH Import'!A186</f>
        <v/>
      </c>
      <c r="B186" s="7" t="str">
        <f>'RH Import'!B186</f>
        <v/>
      </c>
      <c r="C186" s="7" t="str">
        <f>'RH Import'!C186</f>
        <v/>
      </c>
      <c r="D186" s="20" t="str">
        <f>'RH Import'!D186</f>
        <v/>
      </c>
      <c r="E186" s="19" t="str">
        <f>'RH Import'!E186</f>
        <v/>
      </c>
      <c r="F186" s="19" t="str">
        <f>'RH Import'!F186</f>
        <v/>
      </c>
      <c r="G186" s="19" t="str">
        <f>'RH Import'!G186</f>
        <v/>
      </c>
      <c r="H186" s="19" t="str">
        <f>'RH Import'!H186</f>
        <v/>
      </c>
      <c r="I186" s="19" t="str">
        <f>'RH Import'!I186</f>
        <v/>
      </c>
      <c r="J186" s="19" t="str">
        <f>'RH Import'!J186</f>
        <v/>
      </c>
      <c r="K186" s="19" t="str">
        <f>'RH Import'!K186</f>
        <v/>
      </c>
      <c r="L186" s="19" t="str">
        <f>'RH Import'!L186</f>
        <v/>
      </c>
      <c r="M186" s="19" t="str">
        <f>'RH Import'!M186</f>
        <v/>
      </c>
      <c r="N186" s="19" t="str">
        <f>'RH Import'!N186</f>
        <v/>
      </c>
      <c r="O186" s="19" t="str">
        <f>'RH Import'!O186</f>
        <v/>
      </c>
      <c r="P186" s="19" t="str">
        <f>'RH Import'!P186</f>
        <v/>
      </c>
      <c r="Q186" s="19" t="str">
        <f>'RH Import'!Q186</f>
        <v/>
      </c>
    </row>
    <row r="187" ht="15.75" customHeight="1">
      <c r="A187" s="7" t="str">
        <f>'RH Import'!A187</f>
        <v/>
      </c>
      <c r="B187" s="7" t="str">
        <f>'RH Import'!B187</f>
        <v/>
      </c>
      <c r="C187" s="7" t="str">
        <f>'RH Import'!C187</f>
        <v/>
      </c>
      <c r="D187" s="20" t="str">
        <f>'RH Import'!D187</f>
        <v/>
      </c>
      <c r="E187" s="19" t="str">
        <f>'RH Import'!E187</f>
        <v/>
      </c>
      <c r="F187" s="19" t="str">
        <f>'RH Import'!F187</f>
        <v/>
      </c>
      <c r="G187" s="19" t="str">
        <f>'RH Import'!G187</f>
        <v/>
      </c>
      <c r="H187" s="19" t="str">
        <f>'RH Import'!H187</f>
        <v/>
      </c>
      <c r="I187" s="19" t="str">
        <f>'RH Import'!I187</f>
        <v/>
      </c>
      <c r="J187" s="19" t="str">
        <f>'RH Import'!J187</f>
        <v/>
      </c>
      <c r="K187" s="19" t="str">
        <f>'RH Import'!K187</f>
        <v/>
      </c>
      <c r="L187" s="19" t="str">
        <f>'RH Import'!L187</f>
        <v/>
      </c>
      <c r="M187" s="19" t="str">
        <f>'RH Import'!M187</f>
        <v/>
      </c>
      <c r="N187" s="19" t="str">
        <f>'RH Import'!N187</f>
        <v/>
      </c>
      <c r="O187" s="19" t="str">
        <f>'RH Import'!O187</f>
        <v/>
      </c>
      <c r="P187" s="19" t="str">
        <f>'RH Import'!P187</f>
        <v/>
      </c>
      <c r="Q187" s="19" t="str">
        <f>'RH Import'!Q187</f>
        <v/>
      </c>
    </row>
    <row r="188" ht="15.75" customHeight="1">
      <c r="A188" s="7" t="str">
        <f>'RH Import'!A188</f>
        <v/>
      </c>
      <c r="B188" s="7" t="str">
        <f>'RH Import'!B188</f>
        <v/>
      </c>
      <c r="C188" s="7" t="str">
        <f>'RH Import'!C188</f>
        <v/>
      </c>
      <c r="D188" s="20" t="str">
        <f>'RH Import'!D188</f>
        <v/>
      </c>
      <c r="E188" s="19" t="str">
        <f>'RH Import'!E188</f>
        <v/>
      </c>
      <c r="F188" s="19" t="str">
        <f>'RH Import'!F188</f>
        <v/>
      </c>
      <c r="G188" s="19" t="str">
        <f>'RH Import'!G188</f>
        <v/>
      </c>
      <c r="H188" s="19" t="str">
        <f>'RH Import'!H188</f>
        <v/>
      </c>
      <c r="I188" s="19" t="str">
        <f>'RH Import'!I188</f>
        <v/>
      </c>
      <c r="J188" s="19" t="str">
        <f>'RH Import'!J188</f>
        <v/>
      </c>
      <c r="K188" s="19" t="str">
        <f>'RH Import'!K188</f>
        <v/>
      </c>
      <c r="L188" s="19" t="str">
        <f>'RH Import'!L188</f>
        <v/>
      </c>
      <c r="M188" s="19" t="str">
        <f>'RH Import'!M188</f>
        <v/>
      </c>
      <c r="N188" s="19" t="str">
        <f>'RH Import'!N188</f>
        <v/>
      </c>
      <c r="O188" s="19" t="str">
        <f>'RH Import'!O188</f>
        <v/>
      </c>
      <c r="P188" s="19" t="str">
        <f>'RH Import'!P188</f>
        <v/>
      </c>
      <c r="Q188" s="19" t="str">
        <f>'RH Import'!Q188</f>
        <v/>
      </c>
    </row>
    <row r="189" ht="15.75" customHeight="1">
      <c r="A189" s="7" t="str">
        <f>'RH Import'!A189</f>
        <v/>
      </c>
      <c r="B189" s="7" t="str">
        <f>'RH Import'!B189</f>
        <v/>
      </c>
      <c r="C189" s="7" t="str">
        <f>'RH Import'!C189</f>
        <v/>
      </c>
      <c r="D189" s="20" t="str">
        <f>'RH Import'!D189</f>
        <v/>
      </c>
      <c r="E189" s="19" t="str">
        <f>'RH Import'!E189</f>
        <v/>
      </c>
      <c r="F189" s="19" t="str">
        <f>'RH Import'!F189</f>
        <v/>
      </c>
      <c r="G189" s="19" t="str">
        <f>'RH Import'!G189</f>
        <v/>
      </c>
      <c r="H189" s="19" t="str">
        <f>'RH Import'!H189</f>
        <v/>
      </c>
      <c r="I189" s="19" t="str">
        <f>'RH Import'!I189</f>
        <v/>
      </c>
      <c r="J189" s="19" t="str">
        <f>'RH Import'!J189</f>
        <v/>
      </c>
      <c r="K189" s="19" t="str">
        <f>'RH Import'!K189</f>
        <v/>
      </c>
      <c r="L189" s="19" t="str">
        <f>'RH Import'!L189</f>
        <v/>
      </c>
      <c r="M189" s="19" t="str">
        <f>'RH Import'!M189</f>
        <v/>
      </c>
      <c r="N189" s="19" t="str">
        <f>'RH Import'!N189</f>
        <v/>
      </c>
      <c r="O189" s="19" t="str">
        <f>'RH Import'!O189</f>
        <v/>
      </c>
      <c r="P189" s="19" t="str">
        <f>'RH Import'!P189</f>
        <v/>
      </c>
      <c r="Q189" s="19" t="str">
        <f>'RH Import'!Q189</f>
        <v/>
      </c>
    </row>
    <row r="190" ht="15.75" customHeight="1">
      <c r="A190" s="7" t="str">
        <f>'RH Import'!A190</f>
        <v/>
      </c>
      <c r="B190" s="7" t="str">
        <f>'RH Import'!B190</f>
        <v/>
      </c>
      <c r="C190" s="7" t="str">
        <f>'RH Import'!C190</f>
        <v/>
      </c>
      <c r="D190" s="20" t="str">
        <f>'RH Import'!D190</f>
        <v/>
      </c>
      <c r="E190" s="19" t="str">
        <f>'RH Import'!E190</f>
        <v/>
      </c>
      <c r="F190" s="19" t="str">
        <f>'RH Import'!F190</f>
        <v/>
      </c>
      <c r="G190" s="19" t="str">
        <f>'RH Import'!G190</f>
        <v/>
      </c>
      <c r="H190" s="19" t="str">
        <f>'RH Import'!H190</f>
        <v/>
      </c>
      <c r="I190" s="19" t="str">
        <f>'RH Import'!I190</f>
        <v/>
      </c>
      <c r="J190" s="19" t="str">
        <f>'RH Import'!J190</f>
        <v/>
      </c>
      <c r="K190" s="19" t="str">
        <f>'RH Import'!K190</f>
        <v/>
      </c>
      <c r="L190" s="19" t="str">
        <f>'RH Import'!L190</f>
        <v/>
      </c>
      <c r="M190" s="19" t="str">
        <f>'RH Import'!M190</f>
        <v/>
      </c>
      <c r="N190" s="19" t="str">
        <f>'RH Import'!N190</f>
        <v/>
      </c>
      <c r="O190" s="19" t="str">
        <f>'RH Import'!O190</f>
        <v/>
      </c>
      <c r="P190" s="19" t="str">
        <f>'RH Import'!P190</f>
        <v/>
      </c>
      <c r="Q190" s="19" t="str">
        <f>'RH Import'!Q190</f>
        <v/>
      </c>
    </row>
    <row r="191" ht="15.75" customHeight="1">
      <c r="A191" s="7" t="str">
        <f>'RH Import'!A191</f>
        <v/>
      </c>
      <c r="B191" s="7" t="str">
        <f>'RH Import'!B191</f>
        <v/>
      </c>
      <c r="C191" s="7" t="str">
        <f>'RH Import'!C191</f>
        <v/>
      </c>
      <c r="D191" s="20" t="str">
        <f>'RH Import'!D191</f>
        <v/>
      </c>
      <c r="E191" s="7" t="str">
        <f>'RH Import'!E191</f>
        <v/>
      </c>
      <c r="F191" s="7" t="str">
        <f>'RH Import'!F191</f>
        <v/>
      </c>
      <c r="G191" s="7" t="str">
        <f>'RH Import'!G191</f>
        <v/>
      </c>
      <c r="H191" s="7" t="str">
        <f>'RH Import'!H191</f>
        <v/>
      </c>
      <c r="I191" s="7" t="str">
        <f>'RH Import'!I191</f>
        <v/>
      </c>
      <c r="J191" s="7" t="str">
        <f>'RH Import'!J191</f>
        <v/>
      </c>
      <c r="K191" s="7" t="str">
        <f>'RH Import'!K191</f>
        <v/>
      </c>
      <c r="L191" s="7" t="str">
        <f>'RH Import'!L191</f>
        <v/>
      </c>
      <c r="M191" s="7" t="str">
        <f>'RH Import'!M191</f>
        <v/>
      </c>
      <c r="N191" s="7" t="str">
        <f>'RH Import'!N191</f>
        <v/>
      </c>
      <c r="O191" s="7" t="str">
        <f>'RH Import'!O191</f>
        <v/>
      </c>
      <c r="P191" s="19" t="str">
        <f>'RH Import'!P191</f>
        <v/>
      </c>
      <c r="Q191" s="7" t="str">
        <f>'RH Import'!Q191</f>
        <v/>
      </c>
    </row>
    <row r="192" ht="15.75" customHeight="1">
      <c r="A192" s="7" t="str">
        <f>'RH Import'!A192</f>
        <v/>
      </c>
      <c r="B192" s="7" t="str">
        <f>'RH Import'!B192</f>
        <v/>
      </c>
      <c r="C192" s="7" t="str">
        <f>'RH Import'!C192</f>
        <v/>
      </c>
      <c r="D192" s="20" t="str">
        <f>'RH Import'!D192</f>
        <v/>
      </c>
      <c r="E192" s="19" t="str">
        <f>'RH Import'!E192</f>
        <v/>
      </c>
      <c r="F192" s="19" t="str">
        <f>'RH Import'!F192</f>
        <v/>
      </c>
      <c r="G192" s="19" t="str">
        <f>'RH Import'!G192</f>
        <v/>
      </c>
      <c r="H192" s="19" t="str">
        <f>'RH Import'!H192</f>
        <v/>
      </c>
      <c r="I192" s="19" t="str">
        <f>'RH Import'!I192</f>
        <v/>
      </c>
      <c r="J192" s="19" t="str">
        <f>'RH Import'!J192</f>
        <v/>
      </c>
      <c r="K192" s="19" t="str">
        <f>'RH Import'!K192</f>
        <v/>
      </c>
      <c r="L192" s="19" t="str">
        <f>'RH Import'!L192</f>
        <v/>
      </c>
      <c r="M192" s="19" t="str">
        <f>'RH Import'!M192</f>
        <v/>
      </c>
      <c r="N192" s="19" t="str">
        <f>'RH Import'!N192</f>
        <v/>
      </c>
      <c r="O192" s="19" t="str">
        <f>'RH Import'!O192</f>
        <v/>
      </c>
      <c r="P192" s="19" t="str">
        <f>'RH Import'!P192</f>
        <v/>
      </c>
      <c r="Q192" s="19" t="str">
        <f>'RH Import'!Q192</f>
        <v/>
      </c>
    </row>
    <row r="193" ht="15.75" customHeight="1">
      <c r="A193" s="7" t="str">
        <f>'RH Import'!A193</f>
        <v/>
      </c>
      <c r="B193" s="7" t="str">
        <f>'RH Import'!B193</f>
        <v/>
      </c>
      <c r="C193" s="7" t="str">
        <f>'RH Import'!C193</f>
        <v/>
      </c>
      <c r="D193" s="20" t="str">
        <f>'RH Import'!D193</f>
        <v/>
      </c>
      <c r="E193" s="19" t="str">
        <f>'RH Import'!E193</f>
        <v/>
      </c>
      <c r="F193" s="19" t="str">
        <f>'RH Import'!F193</f>
        <v/>
      </c>
      <c r="G193" s="19" t="str">
        <f>'RH Import'!G193</f>
        <v/>
      </c>
      <c r="H193" s="19" t="str">
        <f>'RH Import'!H193</f>
        <v/>
      </c>
      <c r="I193" s="19" t="str">
        <f>'RH Import'!I193</f>
        <v/>
      </c>
      <c r="J193" s="19" t="str">
        <f>'RH Import'!J193</f>
        <v/>
      </c>
      <c r="K193" s="19" t="str">
        <f>'RH Import'!K193</f>
        <v/>
      </c>
      <c r="L193" s="19" t="str">
        <f>'RH Import'!L193</f>
        <v/>
      </c>
      <c r="M193" s="19" t="str">
        <f>'RH Import'!M193</f>
        <v/>
      </c>
      <c r="N193" s="19" t="str">
        <f>'RH Import'!N193</f>
        <v/>
      </c>
      <c r="O193" s="19" t="str">
        <f>'RH Import'!O193</f>
        <v/>
      </c>
      <c r="P193" s="19" t="str">
        <f>'RH Import'!P193</f>
        <v/>
      </c>
      <c r="Q193" s="19" t="str">
        <f>'RH Import'!Q193</f>
        <v/>
      </c>
    </row>
    <row r="194" ht="15.75" customHeight="1">
      <c r="A194" s="7" t="str">
        <f>'RH Import'!A194</f>
        <v/>
      </c>
      <c r="B194" s="7" t="str">
        <f>'RH Import'!B194</f>
        <v/>
      </c>
      <c r="C194" s="7" t="str">
        <f>'RH Import'!C194</f>
        <v/>
      </c>
      <c r="D194" s="20" t="str">
        <f>'RH Import'!D194</f>
        <v/>
      </c>
      <c r="E194" s="19" t="str">
        <f>'RH Import'!E194</f>
        <v/>
      </c>
      <c r="F194" s="19" t="str">
        <f>'RH Import'!F194</f>
        <v/>
      </c>
      <c r="G194" s="19" t="str">
        <f>'RH Import'!G194</f>
        <v/>
      </c>
      <c r="H194" s="19" t="str">
        <f>'RH Import'!H194</f>
        <v/>
      </c>
      <c r="I194" s="19" t="str">
        <f>'RH Import'!I194</f>
        <v/>
      </c>
      <c r="J194" s="19" t="str">
        <f>'RH Import'!J194</f>
        <v/>
      </c>
      <c r="K194" s="19" t="str">
        <f>'RH Import'!K194</f>
        <v/>
      </c>
      <c r="L194" s="19" t="str">
        <f>'RH Import'!L194</f>
        <v/>
      </c>
      <c r="M194" s="19" t="str">
        <f>'RH Import'!M194</f>
        <v/>
      </c>
      <c r="N194" s="19" t="str">
        <f>'RH Import'!N194</f>
        <v/>
      </c>
      <c r="O194" s="19" t="str">
        <f>'RH Import'!O194</f>
        <v/>
      </c>
      <c r="P194" s="19" t="str">
        <f>'RH Import'!P194</f>
        <v/>
      </c>
      <c r="Q194" s="19" t="str">
        <f>'RH Import'!Q194</f>
        <v/>
      </c>
    </row>
    <row r="195" ht="15.75" customHeight="1">
      <c r="A195" s="7" t="str">
        <f>'RH Import'!A195</f>
        <v/>
      </c>
      <c r="B195" s="7" t="str">
        <f>'RH Import'!B195</f>
        <v/>
      </c>
      <c r="C195" s="7" t="str">
        <f>'RH Import'!C195</f>
        <v/>
      </c>
      <c r="D195" s="20" t="str">
        <f>'RH Import'!D195</f>
        <v/>
      </c>
      <c r="E195" s="19" t="str">
        <f>'RH Import'!E195</f>
        <v/>
      </c>
      <c r="F195" s="19" t="str">
        <f>'RH Import'!F195</f>
        <v/>
      </c>
      <c r="G195" s="19" t="str">
        <f>'RH Import'!G195</f>
        <v/>
      </c>
      <c r="H195" s="19" t="str">
        <f>'RH Import'!H195</f>
        <v/>
      </c>
      <c r="I195" s="19" t="str">
        <f>'RH Import'!I195</f>
        <v/>
      </c>
      <c r="J195" s="19" t="str">
        <f>'RH Import'!J195</f>
        <v/>
      </c>
      <c r="K195" s="19" t="str">
        <f>'RH Import'!K195</f>
        <v/>
      </c>
      <c r="L195" s="19" t="str">
        <f>'RH Import'!L195</f>
        <v/>
      </c>
      <c r="M195" s="19" t="str">
        <f>'RH Import'!M195</f>
        <v/>
      </c>
      <c r="N195" s="19" t="str">
        <f>'RH Import'!N195</f>
        <v/>
      </c>
      <c r="O195" s="19" t="str">
        <f>'RH Import'!O195</f>
        <v/>
      </c>
      <c r="P195" s="19" t="str">
        <f>'RH Import'!P195</f>
        <v/>
      </c>
      <c r="Q195" s="19" t="str">
        <f>'RH Import'!Q195</f>
        <v/>
      </c>
    </row>
    <row r="196" ht="15.75" customHeight="1">
      <c r="A196" s="7" t="str">
        <f>'RH Import'!A196</f>
        <v/>
      </c>
      <c r="B196" s="7" t="str">
        <f>'RH Import'!B196</f>
        <v/>
      </c>
      <c r="C196" s="7" t="str">
        <f>'RH Import'!C196</f>
        <v/>
      </c>
      <c r="D196" s="20" t="str">
        <f>'RH Import'!D196</f>
        <v/>
      </c>
      <c r="E196" s="19" t="str">
        <f>'RH Import'!E196</f>
        <v/>
      </c>
      <c r="F196" s="19" t="str">
        <f>'RH Import'!F196</f>
        <v/>
      </c>
      <c r="G196" s="19" t="str">
        <f>'RH Import'!G196</f>
        <v/>
      </c>
      <c r="H196" s="19" t="str">
        <f>'RH Import'!H196</f>
        <v/>
      </c>
      <c r="I196" s="19" t="str">
        <f>'RH Import'!I196</f>
        <v/>
      </c>
      <c r="J196" s="19" t="str">
        <f>'RH Import'!J196</f>
        <v/>
      </c>
      <c r="K196" s="19" t="str">
        <f>'RH Import'!K196</f>
        <v/>
      </c>
      <c r="L196" s="19" t="str">
        <f>'RH Import'!L196</f>
        <v/>
      </c>
      <c r="M196" s="19" t="str">
        <f>'RH Import'!M196</f>
        <v/>
      </c>
      <c r="N196" s="19" t="str">
        <f>'RH Import'!N196</f>
        <v/>
      </c>
      <c r="O196" s="19" t="str">
        <f>'RH Import'!O196</f>
        <v/>
      </c>
      <c r="P196" s="19" t="str">
        <f>'RH Import'!P196</f>
        <v/>
      </c>
      <c r="Q196" s="19" t="str">
        <f>'RH Import'!Q196</f>
        <v/>
      </c>
    </row>
    <row r="197" ht="15.75" customHeight="1">
      <c r="A197" s="7" t="str">
        <f>'RH Import'!A197</f>
        <v/>
      </c>
      <c r="B197" s="7" t="str">
        <f>'RH Import'!B197</f>
        <v/>
      </c>
      <c r="C197" s="7" t="str">
        <f>'RH Import'!C197</f>
        <v/>
      </c>
      <c r="D197" s="20" t="str">
        <f>'RH Import'!D197</f>
        <v/>
      </c>
      <c r="E197" s="7" t="str">
        <f>'RH Import'!E197</f>
        <v/>
      </c>
      <c r="F197" s="7" t="str">
        <f>'RH Import'!F197</f>
        <v/>
      </c>
      <c r="G197" s="7" t="str">
        <f>'RH Import'!G197</f>
        <v/>
      </c>
      <c r="H197" s="7" t="str">
        <f>'RH Import'!H197</f>
        <v/>
      </c>
      <c r="I197" s="7" t="str">
        <f>'RH Import'!I197</f>
        <v/>
      </c>
      <c r="J197" s="7" t="str">
        <f>'RH Import'!J197</f>
        <v/>
      </c>
      <c r="K197" s="7" t="str">
        <f>'RH Import'!K197</f>
        <v/>
      </c>
      <c r="L197" s="7" t="str">
        <f>'RH Import'!L197</f>
        <v/>
      </c>
      <c r="M197" s="7" t="str">
        <f>'RH Import'!M197</f>
        <v/>
      </c>
      <c r="N197" s="7" t="str">
        <f>'RH Import'!N197</f>
        <v/>
      </c>
      <c r="O197" s="7" t="str">
        <f>'RH Import'!O197</f>
        <v/>
      </c>
      <c r="P197" s="19" t="str">
        <f>'RH Import'!P197</f>
        <v/>
      </c>
      <c r="Q197" s="7" t="str">
        <f>'RH Import'!Q197</f>
        <v/>
      </c>
    </row>
    <row r="198" ht="15.75" customHeight="1">
      <c r="A198" s="7" t="str">
        <f>'RH Import'!A198</f>
        <v/>
      </c>
      <c r="B198" s="7" t="str">
        <f>'RH Import'!B198</f>
        <v/>
      </c>
      <c r="C198" s="7" t="str">
        <f>'RH Import'!C198</f>
        <v/>
      </c>
      <c r="D198" s="20" t="str">
        <f>'RH Import'!D198</f>
        <v/>
      </c>
      <c r="E198" s="19" t="str">
        <f>'RH Import'!E198</f>
        <v/>
      </c>
      <c r="F198" s="19" t="str">
        <f>'RH Import'!F198</f>
        <v/>
      </c>
      <c r="G198" s="19" t="str">
        <f>'RH Import'!G198</f>
        <v/>
      </c>
      <c r="H198" s="19" t="str">
        <f>'RH Import'!H198</f>
        <v/>
      </c>
      <c r="I198" s="19" t="str">
        <f>'RH Import'!I198</f>
        <v/>
      </c>
      <c r="J198" s="19" t="str">
        <f>'RH Import'!J198</f>
        <v/>
      </c>
      <c r="K198" s="19" t="str">
        <f>'RH Import'!K198</f>
        <v/>
      </c>
      <c r="L198" s="19" t="str">
        <f>'RH Import'!L198</f>
        <v/>
      </c>
      <c r="M198" s="19" t="str">
        <f>'RH Import'!M198</f>
        <v/>
      </c>
      <c r="N198" s="19" t="str">
        <f>'RH Import'!N198</f>
        <v/>
      </c>
      <c r="O198" s="19" t="str">
        <f>'RH Import'!O198</f>
        <v/>
      </c>
      <c r="P198" s="19" t="str">
        <f>'RH Import'!P198</f>
        <v/>
      </c>
      <c r="Q198" s="19" t="str">
        <f>'RH Import'!Q198</f>
        <v/>
      </c>
    </row>
    <row r="199" ht="15.75" customHeight="1">
      <c r="A199" s="7" t="str">
        <f>'RH Import'!A199</f>
        <v/>
      </c>
      <c r="B199" s="7" t="str">
        <f>'RH Import'!B199</f>
        <v/>
      </c>
      <c r="C199" s="7" t="str">
        <f>'RH Import'!C199</f>
        <v/>
      </c>
      <c r="D199" s="20" t="str">
        <f>'RH Import'!D199</f>
        <v/>
      </c>
      <c r="E199" s="19" t="str">
        <f>'RH Import'!E199</f>
        <v/>
      </c>
      <c r="F199" s="19" t="str">
        <f>'RH Import'!F199</f>
        <v/>
      </c>
      <c r="G199" s="19" t="str">
        <f>'RH Import'!G199</f>
        <v/>
      </c>
      <c r="H199" s="19" t="str">
        <f>'RH Import'!H199</f>
        <v/>
      </c>
      <c r="I199" s="19" t="str">
        <f>'RH Import'!I199</f>
        <v/>
      </c>
      <c r="J199" s="19" t="str">
        <f>'RH Import'!J199</f>
        <v/>
      </c>
      <c r="K199" s="19" t="str">
        <f>'RH Import'!K199</f>
        <v/>
      </c>
      <c r="L199" s="19" t="str">
        <f>'RH Import'!L199</f>
        <v/>
      </c>
      <c r="M199" s="19" t="str">
        <f>'RH Import'!M199</f>
        <v/>
      </c>
      <c r="N199" s="19" t="str">
        <f>'RH Import'!N199</f>
        <v/>
      </c>
      <c r="O199" s="19" t="str">
        <f>'RH Import'!O199</f>
        <v/>
      </c>
      <c r="P199" s="19" t="str">
        <f>'RH Import'!P199</f>
        <v/>
      </c>
      <c r="Q199" s="19" t="str">
        <f>'RH Import'!Q199</f>
        <v/>
      </c>
    </row>
    <row r="200" ht="15.75" customHeight="1">
      <c r="A200" s="7" t="str">
        <f>'RH Import'!A200</f>
        <v/>
      </c>
      <c r="B200" s="7" t="str">
        <f>'RH Import'!B200</f>
        <v/>
      </c>
      <c r="C200" s="7" t="str">
        <f>'RH Import'!C200</f>
        <v/>
      </c>
      <c r="D200" s="20" t="str">
        <f>'RH Import'!D200</f>
        <v/>
      </c>
      <c r="E200" s="19" t="str">
        <f>'RH Import'!E200</f>
        <v/>
      </c>
      <c r="F200" s="19" t="str">
        <f>'RH Import'!F200</f>
        <v/>
      </c>
      <c r="G200" s="19" t="str">
        <f>'RH Import'!G200</f>
        <v/>
      </c>
      <c r="H200" s="19" t="str">
        <f>'RH Import'!H200</f>
        <v/>
      </c>
      <c r="I200" s="19" t="str">
        <f>'RH Import'!I200</f>
        <v/>
      </c>
      <c r="J200" s="19" t="str">
        <f>'RH Import'!J200</f>
        <v/>
      </c>
      <c r="K200" s="19" t="str">
        <f>'RH Import'!K200</f>
        <v/>
      </c>
      <c r="L200" s="19" t="str">
        <f>'RH Import'!L200</f>
        <v/>
      </c>
      <c r="M200" s="19" t="str">
        <f>'RH Import'!M200</f>
        <v/>
      </c>
      <c r="N200" s="19" t="str">
        <f>'RH Import'!N200</f>
        <v/>
      </c>
      <c r="O200" s="19" t="str">
        <f>'RH Import'!O200</f>
        <v/>
      </c>
      <c r="P200" s="19" t="str">
        <f>'RH Import'!P200</f>
        <v/>
      </c>
      <c r="Q200" s="19" t="str">
        <f>'RH Import'!Q200</f>
        <v/>
      </c>
    </row>
    <row r="201" ht="15.75" customHeight="1">
      <c r="A201" s="7" t="str">
        <f>'RH Import'!A201</f>
        <v/>
      </c>
      <c r="B201" s="7" t="str">
        <f>'RH Import'!B201</f>
        <v/>
      </c>
      <c r="C201" s="7" t="str">
        <f>'RH Import'!C201</f>
        <v/>
      </c>
      <c r="D201" s="20" t="str">
        <f>'RH Import'!D201</f>
        <v/>
      </c>
      <c r="E201" s="19" t="str">
        <f>'RH Import'!E201</f>
        <v/>
      </c>
      <c r="F201" s="19" t="str">
        <f>'RH Import'!F201</f>
        <v/>
      </c>
      <c r="G201" s="19" t="str">
        <f>'RH Import'!G201</f>
        <v/>
      </c>
      <c r="H201" s="19" t="str">
        <f>'RH Import'!H201</f>
        <v/>
      </c>
      <c r="I201" s="19" t="str">
        <f>'RH Import'!I201</f>
        <v/>
      </c>
      <c r="J201" s="19" t="str">
        <f>'RH Import'!J201</f>
        <v/>
      </c>
      <c r="K201" s="19" t="str">
        <f>'RH Import'!K201</f>
        <v/>
      </c>
      <c r="L201" s="19" t="str">
        <f>'RH Import'!L201</f>
        <v/>
      </c>
      <c r="M201" s="19" t="str">
        <f>'RH Import'!M201</f>
        <v/>
      </c>
      <c r="N201" s="19" t="str">
        <f>'RH Import'!N201</f>
        <v/>
      </c>
      <c r="O201" s="19" t="str">
        <f>'RH Import'!O201</f>
        <v/>
      </c>
      <c r="P201" s="19" t="str">
        <f>'RH Import'!P201</f>
        <v/>
      </c>
      <c r="Q201" s="19" t="str">
        <f>'RH Import'!Q201</f>
        <v/>
      </c>
    </row>
    <row r="202" ht="15.75" customHeight="1">
      <c r="A202" s="7" t="str">
        <f>'RH Import'!A202</f>
        <v/>
      </c>
      <c r="B202" s="7" t="str">
        <f>'RH Import'!B202</f>
        <v/>
      </c>
      <c r="C202" s="7" t="str">
        <f>'RH Import'!C202</f>
        <v/>
      </c>
      <c r="D202" s="20" t="str">
        <f>'RH Import'!D202</f>
        <v/>
      </c>
      <c r="E202" s="19" t="str">
        <f>'RH Import'!E202</f>
        <v/>
      </c>
      <c r="F202" s="19" t="str">
        <f>'RH Import'!F202</f>
        <v/>
      </c>
      <c r="G202" s="19" t="str">
        <f>'RH Import'!G202</f>
        <v/>
      </c>
      <c r="H202" s="19" t="str">
        <f>'RH Import'!H202</f>
        <v/>
      </c>
      <c r="I202" s="19" t="str">
        <f>'RH Import'!I202</f>
        <v/>
      </c>
      <c r="J202" s="19" t="str">
        <f>'RH Import'!J202</f>
        <v/>
      </c>
      <c r="K202" s="19" t="str">
        <f>'RH Import'!K202</f>
        <v/>
      </c>
      <c r="L202" s="19" t="str">
        <f>'RH Import'!L202</f>
        <v/>
      </c>
      <c r="M202" s="19" t="str">
        <f>'RH Import'!M202</f>
        <v/>
      </c>
      <c r="N202" s="19" t="str">
        <f>'RH Import'!N202</f>
        <v/>
      </c>
      <c r="O202" s="19" t="str">
        <f>'RH Import'!O202</f>
        <v/>
      </c>
      <c r="P202" s="19" t="str">
        <f>'RH Import'!P202</f>
        <v/>
      </c>
      <c r="Q202" s="19" t="str">
        <f>'RH Import'!Q202</f>
        <v/>
      </c>
    </row>
    <row r="203" ht="15.75" customHeight="1">
      <c r="A203" s="7" t="str">
        <f>'RH Import'!A203</f>
        <v/>
      </c>
      <c r="B203" s="7" t="str">
        <f>'RH Import'!B203</f>
        <v/>
      </c>
      <c r="C203" s="7" t="str">
        <f>'RH Import'!C203</f>
        <v/>
      </c>
      <c r="D203" s="20" t="str">
        <f>'RH Import'!D203</f>
        <v/>
      </c>
      <c r="E203" s="7" t="str">
        <f>'RH Import'!E203</f>
        <v/>
      </c>
      <c r="F203" s="7" t="str">
        <f>'RH Import'!F203</f>
        <v/>
      </c>
      <c r="G203" s="7" t="str">
        <f>'RH Import'!G203</f>
        <v/>
      </c>
      <c r="H203" s="7" t="str">
        <f>'RH Import'!H203</f>
        <v/>
      </c>
      <c r="I203" s="7" t="str">
        <f>'RH Import'!I203</f>
        <v/>
      </c>
      <c r="J203" s="7" t="str">
        <f>'RH Import'!J203</f>
        <v/>
      </c>
      <c r="K203" s="7" t="str">
        <f>'RH Import'!K203</f>
        <v/>
      </c>
      <c r="L203" s="7" t="str">
        <f>'RH Import'!L203</f>
        <v/>
      </c>
      <c r="M203" s="7" t="str">
        <f>'RH Import'!M203</f>
        <v/>
      </c>
      <c r="N203" s="7" t="str">
        <f>'RH Import'!N203</f>
        <v/>
      </c>
      <c r="O203" s="7" t="str">
        <f>'RH Import'!O203</f>
        <v/>
      </c>
      <c r="P203" s="19" t="str">
        <f>'RH Import'!P203</f>
        <v/>
      </c>
      <c r="Q203" s="19" t="str">
        <f>'RH Import'!Q203</f>
        <v/>
      </c>
    </row>
    <row r="204" ht="15.75" customHeight="1">
      <c r="A204" s="7" t="str">
        <f>'RH Import'!A204</f>
        <v/>
      </c>
      <c r="B204" s="7" t="str">
        <f>'RH Import'!B204</f>
        <v/>
      </c>
      <c r="C204" s="7" t="str">
        <f>'RH Import'!C204</f>
        <v/>
      </c>
      <c r="D204" s="20" t="str">
        <f>'RH Import'!D204</f>
        <v/>
      </c>
      <c r="E204" s="19" t="str">
        <f>'RH Import'!E204</f>
        <v/>
      </c>
      <c r="F204" s="19" t="str">
        <f>'RH Import'!F204</f>
        <v/>
      </c>
      <c r="G204" s="19" t="str">
        <f>'RH Import'!G204</f>
        <v/>
      </c>
      <c r="H204" s="19" t="str">
        <f>'RH Import'!H204</f>
        <v/>
      </c>
      <c r="I204" s="19" t="str">
        <f>'RH Import'!I204</f>
        <v/>
      </c>
      <c r="J204" s="19" t="str">
        <f>'RH Import'!J204</f>
        <v/>
      </c>
      <c r="K204" s="19" t="str">
        <f>'RH Import'!K204</f>
        <v/>
      </c>
      <c r="L204" s="19" t="str">
        <f>'RH Import'!L204</f>
        <v/>
      </c>
      <c r="M204" s="19" t="str">
        <f>'RH Import'!M204</f>
        <v/>
      </c>
      <c r="N204" s="19" t="str">
        <f>'RH Import'!N204</f>
        <v/>
      </c>
      <c r="O204" s="19" t="str">
        <f>'RH Import'!O204</f>
        <v/>
      </c>
      <c r="P204" s="19" t="str">
        <f>'RH Import'!P204</f>
        <v/>
      </c>
      <c r="Q204" s="19" t="str">
        <f>'RH Import'!Q204</f>
        <v/>
      </c>
    </row>
    <row r="205" ht="15.75" customHeight="1">
      <c r="A205" s="7" t="str">
        <f>'RH Import'!A205</f>
        <v/>
      </c>
      <c r="B205" s="7" t="str">
        <f>'RH Import'!B205</f>
        <v/>
      </c>
      <c r="C205" s="7" t="str">
        <f>'RH Import'!C205</f>
        <v/>
      </c>
      <c r="D205" s="20" t="str">
        <f>'RH Import'!D205</f>
        <v/>
      </c>
      <c r="E205" s="19" t="str">
        <f>'RH Import'!E205</f>
        <v/>
      </c>
      <c r="F205" s="19" t="str">
        <f>'RH Import'!F205</f>
        <v/>
      </c>
      <c r="G205" s="19" t="str">
        <f>'RH Import'!G205</f>
        <v/>
      </c>
      <c r="H205" s="19" t="str">
        <f>'RH Import'!H205</f>
        <v/>
      </c>
      <c r="I205" s="19" t="str">
        <f>'RH Import'!I205</f>
        <v/>
      </c>
      <c r="J205" s="19" t="str">
        <f>'RH Import'!J205</f>
        <v/>
      </c>
      <c r="K205" s="19" t="str">
        <f>'RH Import'!K205</f>
        <v/>
      </c>
      <c r="L205" s="19" t="str">
        <f>'RH Import'!L205</f>
        <v/>
      </c>
      <c r="M205" s="19" t="str">
        <f>'RH Import'!M205</f>
        <v/>
      </c>
      <c r="N205" s="19" t="str">
        <f>'RH Import'!N205</f>
        <v/>
      </c>
      <c r="O205" s="19" t="str">
        <f>'RH Import'!O205</f>
        <v/>
      </c>
      <c r="P205" s="19" t="str">
        <f>'RH Import'!P205</f>
        <v/>
      </c>
      <c r="Q205" s="19" t="str">
        <f>'RH Import'!Q205</f>
        <v/>
      </c>
    </row>
    <row r="206" ht="15.75" customHeight="1">
      <c r="A206" s="7" t="str">
        <f>'RH Import'!A206</f>
        <v/>
      </c>
      <c r="B206" s="7" t="str">
        <f>'RH Import'!B206</f>
        <v/>
      </c>
      <c r="C206" s="7" t="str">
        <f>'RH Import'!C206</f>
        <v/>
      </c>
      <c r="D206" s="20" t="str">
        <f>'RH Import'!D206</f>
        <v/>
      </c>
      <c r="E206" s="19" t="str">
        <f>'RH Import'!E206</f>
        <v/>
      </c>
      <c r="F206" s="19" t="str">
        <f>'RH Import'!F206</f>
        <v/>
      </c>
      <c r="G206" s="19" t="str">
        <f>'RH Import'!G206</f>
        <v/>
      </c>
      <c r="H206" s="19" t="str">
        <f>'RH Import'!H206</f>
        <v/>
      </c>
      <c r="I206" s="19" t="str">
        <f>'RH Import'!I206</f>
        <v/>
      </c>
      <c r="J206" s="19" t="str">
        <f>'RH Import'!J206</f>
        <v/>
      </c>
      <c r="K206" s="19" t="str">
        <f>'RH Import'!K206</f>
        <v/>
      </c>
      <c r="L206" s="19" t="str">
        <f>'RH Import'!L206</f>
        <v/>
      </c>
      <c r="M206" s="19" t="str">
        <f>'RH Import'!M206</f>
        <v/>
      </c>
      <c r="N206" s="19" t="str">
        <f>'RH Import'!N206</f>
        <v/>
      </c>
      <c r="O206" s="19" t="str">
        <f>'RH Import'!O206</f>
        <v/>
      </c>
      <c r="P206" s="19" t="str">
        <f>'RH Import'!P206</f>
        <v/>
      </c>
      <c r="Q206" s="19" t="str">
        <f>'RH Import'!Q206</f>
        <v/>
      </c>
    </row>
    <row r="207" ht="15.75" customHeight="1">
      <c r="A207" s="7" t="str">
        <f>'RH Import'!A207</f>
        <v/>
      </c>
      <c r="B207" s="7" t="str">
        <f>'RH Import'!B207</f>
        <v/>
      </c>
      <c r="C207" s="7" t="str">
        <f>'RH Import'!C207</f>
        <v/>
      </c>
      <c r="D207" s="20" t="str">
        <f>'RH Import'!D207</f>
        <v/>
      </c>
      <c r="E207" s="19" t="str">
        <f>'RH Import'!E207</f>
        <v/>
      </c>
      <c r="F207" s="19" t="str">
        <f>'RH Import'!F207</f>
        <v/>
      </c>
      <c r="G207" s="19" t="str">
        <f>'RH Import'!G207</f>
        <v/>
      </c>
      <c r="H207" s="19" t="str">
        <f>'RH Import'!H207</f>
        <v/>
      </c>
      <c r="I207" s="19" t="str">
        <f>'RH Import'!I207</f>
        <v/>
      </c>
      <c r="J207" s="19" t="str">
        <f>'RH Import'!J207</f>
        <v/>
      </c>
      <c r="K207" s="19" t="str">
        <f>'RH Import'!K207</f>
        <v/>
      </c>
      <c r="L207" s="19" t="str">
        <f>'RH Import'!L207</f>
        <v/>
      </c>
      <c r="M207" s="19" t="str">
        <f>'RH Import'!M207</f>
        <v/>
      </c>
      <c r="N207" s="19" t="str">
        <f>'RH Import'!N207</f>
        <v/>
      </c>
      <c r="O207" s="19" t="str">
        <f>'RH Import'!O207</f>
        <v/>
      </c>
      <c r="P207" s="19" t="str">
        <f>'RH Import'!P207</f>
        <v/>
      </c>
      <c r="Q207" s="19" t="str">
        <f>'RH Import'!Q207</f>
        <v/>
      </c>
    </row>
    <row r="208" ht="15.75" customHeight="1">
      <c r="A208" s="7" t="str">
        <f>'RH Import'!A208</f>
        <v/>
      </c>
      <c r="B208" s="7" t="str">
        <f>'RH Import'!B208</f>
        <v/>
      </c>
      <c r="C208" s="7" t="str">
        <f>'RH Import'!C208</f>
        <v/>
      </c>
      <c r="D208" s="20" t="str">
        <f>'RH Import'!D208</f>
        <v/>
      </c>
      <c r="E208" s="19" t="str">
        <f>'RH Import'!E208</f>
        <v/>
      </c>
      <c r="F208" s="19" t="str">
        <f>'RH Import'!F208</f>
        <v/>
      </c>
      <c r="G208" s="19" t="str">
        <f>'RH Import'!G208</f>
        <v/>
      </c>
      <c r="H208" s="19" t="str">
        <f>'RH Import'!H208</f>
        <v/>
      </c>
      <c r="I208" s="19" t="str">
        <f>'RH Import'!I208</f>
        <v/>
      </c>
      <c r="J208" s="19" t="str">
        <f>'RH Import'!J208</f>
        <v/>
      </c>
      <c r="K208" s="19" t="str">
        <f>'RH Import'!K208</f>
        <v/>
      </c>
      <c r="L208" s="19" t="str">
        <f>'RH Import'!L208</f>
        <v/>
      </c>
      <c r="M208" s="19" t="str">
        <f>'RH Import'!M208</f>
        <v/>
      </c>
      <c r="N208" s="19" t="str">
        <f>'RH Import'!N208</f>
        <v/>
      </c>
      <c r="O208" s="19" t="str">
        <f>'RH Import'!O208</f>
        <v/>
      </c>
      <c r="P208" s="19" t="str">
        <f>'RH Import'!P208</f>
        <v/>
      </c>
      <c r="Q208" s="19" t="str">
        <f>'RH Import'!Q208</f>
        <v/>
      </c>
    </row>
    <row r="209" ht="15.75" customHeight="1">
      <c r="A209" s="7" t="str">
        <f>'RH Import'!A209</f>
        <v/>
      </c>
      <c r="B209" s="7" t="str">
        <f>'RH Import'!B209</f>
        <v/>
      </c>
      <c r="C209" s="7" t="str">
        <f>'RH Import'!C209</f>
        <v/>
      </c>
      <c r="D209" s="20" t="str">
        <f>'RH Import'!D209</f>
        <v/>
      </c>
      <c r="E209" s="7" t="str">
        <f>'RH Import'!E209</f>
        <v/>
      </c>
      <c r="F209" s="7" t="str">
        <f>'RH Import'!F209</f>
        <v/>
      </c>
      <c r="G209" s="7" t="str">
        <f>'RH Import'!G209</f>
        <v/>
      </c>
      <c r="H209" s="7" t="str">
        <f>'RH Import'!H209</f>
        <v/>
      </c>
      <c r="I209" s="7" t="str">
        <f>'RH Import'!I209</f>
        <v/>
      </c>
      <c r="J209" s="7" t="str">
        <f>'RH Import'!J209</f>
        <v/>
      </c>
      <c r="K209" s="7" t="str">
        <f>'RH Import'!K209</f>
        <v/>
      </c>
      <c r="L209" s="7" t="str">
        <f>'RH Import'!L209</f>
        <v/>
      </c>
      <c r="M209" s="7" t="str">
        <f>'RH Import'!M209</f>
        <v/>
      </c>
      <c r="N209" s="7" t="str">
        <f>'RH Import'!N209</f>
        <v/>
      </c>
      <c r="O209" s="7" t="str">
        <f>'RH Import'!O209</f>
        <v/>
      </c>
      <c r="P209" s="19" t="str">
        <f>'RH Import'!P209</f>
        <v/>
      </c>
      <c r="Q209" s="19" t="str">
        <f>'RH Import'!Q209</f>
        <v/>
      </c>
    </row>
    <row r="210" ht="15.75" customHeight="1">
      <c r="A210" s="7" t="str">
        <f>'RH Import'!A210</f>
        <v/>
      </c>
      <c r="B210" s="7" t="str">
        <f>'RH Import'!B210</f>
        <v/>
      </c>
      <c r="C210" s="7" t="str">
        <f>'RH Import'!C210</f>
        <v/>
      </c>
      <c r="D210" s="8" t="str">
        <f>'RH Import'!D210</f>
        <v/>
      </c>
      <c r="E210" s="7" t="str">
        <f>'RH Import'!E210</f>
        <v/>
      </c>
      <c r="F210" s="7" t="str">
        <f>'RH Import'!F210</f>
        <v/>
      </c>
      <c r="G210" s="7" t="str">
        <f>'RH Import'!G210</f>
        <v/>
      </c>
      <c r="H210" s="7" t="str">
        <f>'RH Import'!H210</f>
        <v/>
      </c>
      <c r="I210" s="7" t="str">
        <f>'RH Import'!I210</f>
        <v/>
      </c>
      <c r="J210" s="7" t="str">
        <f>'RH Import'!J210</f>
        <v/>
      </c>
      <c r="K210" s="7" t="str">
        <f>'RH Import'!K210</f>
        <v/>
      </c>
      <c r="L210" s="7" t="str">
        <f>'RH Import'!L210</f>
        <v/>
      </c>
      <c r="M210" s="7" t="str">
        <f>'RH Import'!M210</f>
        <v/>
      </c>
      <c r="N210" s="7" t="str">
        <f>'RH Import'!N210</f>
        <v/>
      </c>
      <c r="O210" s="7" t="str">
        <f>'RH Import'!O210</f>
        <v/>
      </c>
      <c r="P210" s="7" t="str">
        <f>'RH Import'!P210</f>
        <v/>
      </c>
      <c r="Q210" s="19" t="str">
        <f>'RH Import'!Q210</f>
        <v/>
      </c>
    </row>
    <row r="211" ht="15.75" customHeight="1">
      <c r="A211" s="7" t="str">
        <f>'RH Import'!A211</f>
        <v/>
      </c>
      <c r="B211" s="7" t="str">
        <f>'RH Import'!B211</f>
        <v/>
      </c>
      <c r="C211" s="7" t="str">
        <f>'RH Import'!C211</f>
        <v/>
      </c>
      <c r="D211" s="8" t="str">
        <f>'RH Import'!D211</f>
        <v/>
      </c>
      <c r="E211" s="7" t="str">
        <f>'RH Import'!E211</f>
        <v/>
      </c>
      <c r="F211" s="7" t="str">
        <f>'RH Import'!F211</f>
        <v/>
      </c>
      <c r="G211" s="7" t="str">
        <f>'RH Import'!G211</f>
        <v/>
      </c>
      <c r="H211" s="7" t="str">
        <f>'RH Import'!H211</f>
        <v/>
      </c>
      <c r="I211" s="7" t="str">
        <f>'RH Import'!I211</f>
        <v/>
      </c>
      <c r="J211" s="7" t="str">
        <f>'RH Import'!J211</f>
        <v/>
      </c>
      <c r="K211" s="7" t="str">
        <f>'RH Import'!K211</f>
        <v/>
      </c>
      <c r="L211" s="7" t="str">
        <f>'RH Import'!L211</f>
        <v/>
      </c>
      <c r="M211" s="7" t="str">
        <f>'RH Import'!M211</f>
        <v/>
      </c>
      <c r="N211" s="7" t="str">
        <f>'RH Import'!N211</f>
        <v/>
      </c>
      <c r="O211" s="7" t="str">
        <f>'RH Import'!O211</f>
        <v/>
      </c>
      <c r="P211" s="7" t="str">
        <f>'RH Import'!P211</f>
        <v/>
      </c>
      <c r="Q211" s="19" t="str">
        <f>'RH Import'!Q211</f>
        <v/>
      </c>
    </row>
    <row r="212" ht="15.75" customHeight="1">
      <c r="A212" s="7" t="str">
        <f>'RH Import'!A212</f>
        <v/>
      </c>
      <c r="B212" s="7" t="str">
        <f>'RH Import'!B212</f>
        <v/>
      </c>
      <c r="C212" s="7" t="str">
        <f>'RH Import'!C212</f>
        <v/>
      </c>
      <c r="D212" s="8" t="str">
        <f>'RH Import'!D212</f>
        <v/>
      </c>
      <c r="E212" s="7" t="str">
        <f>'RH Import'!E212</f>
        <v/>
      </c>
      <c r="F212" s="7" t="str">
        <f>'RH Import'!F212</f>
        <v/>
      </c>
      <c r="G212" s="7" t="str">
        <f>'RH Import'!G212</f>
        <v/>
      </c>
      <c r="H212" s="7" t="str">
        <f>'RH Import'!H212</f>
        <v/>
      </c>
      <c r="I212" s="7" t="str">
        <f>'RH Import'!I212</f>
        <v/>
      </c>
      <c r="J212" s="7" t="str">
        <f>'RH Import'!J212</f>
        <v/>
      </c>
      <c r="K212" s="7" t="str">
        <f>'RH Import'!K212</f>
        <v/>
      </c>
      <c r="L212" s="7" t="str">
        <f>'RH Import'!L212</f>
        <v/>
      </c>
      <c r="M212" s="7" t="str">
        <f>'RH Import'!M212</f>
        <v/>
      </c>
      <c r="N212" s="7" t="str">
        <f>'RH Import'!N212</f>
        <v/>
      </c>
      <c r="O212" s="7" t="str">
        <f>'RH Import'!O212</f>
        <v/>
      </c>
      <c r="P212" s="7" t="str">
        <f>'RH Import'!P212</f>
        <v/>
      </c>
      <c r="Q212" s="19" t="str">
        <f>'RH Import'!Q212</f>
        <v/>
      </c>
    </row>
    <row r="213" ht="15.75" customHeight="1">
      <c r="A213" s="7" t="str">
        <f>'RH Import'!A213</f>
        <v/>
      </c>
      <c r="B213" s="7" t="str">
        <f>'RH Import'!B213</f>
        <v/>
      </c>
      <c r="C213" s="7" t="str">
        <f>'RH Import'!C213</f>
        <v/>
      </c>
      <c r="D213" s="8" t="str">
        <f>'RH Import'!D213</f>
        <v/>
      </c>
      <c r="E213" s="7" t="str">
        <f>'RH Import'!E213</f>
        <v/>
      </c>
      <c r="F213" s="7" t="str">
        <f>'RH Import'!F213</f>
        <v/>
      </c>
      <c r="G213" s="7" t="str">
        <f>'RH Import'!G213</f>
        <v/>
      </c>
      <c r="H213" s="7" t="str">
        <f>'RH Import'!H213</f>
        <v/>
      </c>
      <c r="I213" s="7" t="str">
        <f>'RH Import'!I213</f>
        <v/>
      </c>
      <c r="J213" s="7" t="str">
        <f>'RH Import'!J213</f>
        <v/>
      </c>
      <c r="K213" s="7" t="str">
        <f>'RH Import'!K213</f>
        <v/>
      </c>
      <c r="L213" s="7" t="str">
        <f>'RH Import'!L213</f>
        <v/>
      </c>
      <c r="M213" s="7" t="str">
        <f>'RH Import'!M213</f>
        <v/>
      </c>
      <c r="N213" s="7" t="str">
        <f>'RH Import'!N213</f>
        <v/>
      </c>
      <c r="O213" s="7" t="str">
        <f>'RH Import'!O213</f>
        <v/>
      </c>
      <c r="P213" s="7" t="str">
        <f>'RH Import'!P213</f>
        <v/>
      </c>
      <c r="Q213" s="19" t="str">
        <f>'RH Import'!Q213</f>
        <v/>
      </c>
    </row>
    <row r="214" ht="15.75" customHeight="1">
      <c r="A214" s="7" t="str">
        <f>'RH Import'!A214</f>
        <v/>
      </c>
      <c r="B214" s="7" t="str">
        <f>'RH Import'!B214</f>
        <v/>
      </c>
      <c r="C214" s="7" t="str">
        <f>'RH Import'!C214</f>
        <v/>
      </c>
      <c r="D214" s="8" t="str">
        <f>'RH Import'!D214</f>
        <v/>
      </c>
      <c r="E214" s="7" t="str">
        <f>'RH Import'!E214</f>
        <v/>
      </c>
      <c r="F214" s="7" t="str">
        <f>'RH Import'!F214</f>
        <v/>
      </c>
      <c r="G214" s="7" t="str">
        <f>'RH Import'!G214</f>
        <v/>
      </c>
      <c r="H214" s="7" t="str">
        <f>'RH Import'!H214</f>
        <v/>
      </c>
      <c r="I214" s="7" t="str">
        <f>'RH Import'!I214</f>
        <v/>
      </c>
      <c r="J214" s="7" t="str">
        <f>'RH Import'!J214</f>
        <v/>
      </c>
      <c r="K214" s="7" t="str">
        <f>'RH Import'!K214</f>
        <v/>
      </c>
      <c r="L214" s="7" t="str">
        <f>'RH Import'!L214</f>
        <v/>
      </c>
      <c r="M214" s="7" t="str">
        <f>'RH Import'!M214</f>
        <v/>
      </c>
      <c r="N214" s="7" t="str">
        <f>'RH Import'!N214</f>
        <v/>
      </c>
      <c r="O214" s="7" t="str">
        <f>'RH Import'!O214</f>
        <v/>
      </c>
      <c r="P214" s="7" t="str">
        <f>'RH Import'!P214</f>
        <v/>
      </c>
      <c r="Q214" s="19" t="str">
        <f>'RH Import'!Q214</f>
        <v/>
      </c>
    </row>
    <row r="215" ht="15.75" customHeight="1">
      <c r="A215" s="7" t="str">
        <f>'RH Import'!A215</f>
        <v/>
      </c>
      <c r="B215" s="7" t="str">
        <f>'RH Import'!B215</f>
        <v/>
      </c>
      <c r="C215" s="7" t="str">
        <f>'RH Import'!C215</f>
        <v/>
      </c>
      <c r="D215" s="8" t="str">
        <f>'RH Import'!D215</f>
        <v/>
      </c>
      <c r="E215" s="7" t="str">
        <f>'RH Import'!E215</f>
        <v/>
      </c>
      <c r="F215" s="7" t="str">
        <f>'RH Import'!F215</f>
        <v/>
      </c>
      <c r="G215" s="7" t="str">
        <f>'RH Import'!G215</f>
        <v/>
      </c>
      <c r="H215" s="7" t="str">
        <f>'RH Import'!H215</f>
        <v/>
      </c>
      <c r="I215" s="7" t="str">
        <f>'RH Import'!I215</f>
        <v/>
      </c>
      <c r="J215" s="7" t="str">
        <f>'RH Import'!J215</f>
        <v/>
      </c>
      <c r="K215" s="7" t="str">
        <f>'RH Import'!K215</f>
        <v/>
      </c>
      <c r="L215" s="7" t="str">
        <f>'RH Import'!L215</f>
        <v/>
      </c>
      <c r="M215" s="7" t="str">
        <f>'RH Import'!M215</f>
        <v/>
      </c>
      <c r="N215" s="7" t="str">
        <f>'RH Import'!N215</f>
        <v/>
      </c>
      <c r="O215" s="7" t="str">
        <f>'RH Import'!O215</f>
        <v/>
      </c>
      <c r="P215" s="7" t="str">
        <f>'RH Import'!P215</f>
        <v/>
      </c>
      <c r="Q215" s="19" t="str">
        <f>'RH Import'!Q215</f>
        <v/>
      </c>
    </row>
    <row r="216" ht="15.75" customHeight="1">
      <c r="A216" s="7" t="str">
        <f>'RH Import'!A216</f>
        <v/>
      </c>
      <c r="B216" s="7" t="str">
        <f>'RH Import'!B216</f>
        <v/>
      </c>
      <c r="C216" s="7" t="str">
        <f>'RH Import'!C216</f>
        <v/>
      </c>
      <c r="D216" s="8" t="str">
        <f>'RH Import'!D216</f>
        <v/>
      </c>
      <c r="E216" s="7" t="str">
        <f>'RH Import'!E216</f>
        <v/>
      </c>
      <c r="F216" s="7" t="str">
        <f>'RH Import'!F216</f>
        <v/>
      </c>
      <c r="G216" s="7" t="str">
        <f>'RH Import'!G216</f>
        <v/>
      </c>
      <c r="H216" s="7" t="str">
        <f>'RH Import'!H216</f>
        <v/>
      </c>
      <c r="I216" s="7" t="str">
        <f>'RH Import'!I216</f>
        <v/>
      </c>
      <c r="J216" s="7" t="str">
        <f>'RH Import'!J216</f>
        <v/>
      </c>
      <c r="K216" s="7" t="str">
        <f>'RH Import'!K216</f>
        <v/>
      </c>
      <c r="L216" s="7" t="str">
        <f>'RH Import'!L216</f>
        <v/>
      </c>
      <c r="M216" s="7" t="str">
        <f>'RH Import'!M216</f>
        <v/>
      </c>
      <c r="N216" s="7" t="str">
        <f>'RH Import'!N216</f>
        <v/>
      </c>
      <c r="O216" s="7" t="str">
        <f>'RH Import'!O216</f>
        <v/>
      </c>
      <c r="P216" s="7" t="str">
        <f>'RH Import'!P216</f>
        <v/>
      </c>
      <c r="Q216" s="19" t="str">
        <f>'RH Import'!Q216</f>
        <v/>
      </c>
    </row>
    <row r="217" ht="15.75" customHeight="1">
      <c r="A217" s="7" t="str">
        <f>'RH Import'!A217</f>
        <v/>
      </c>
      <c r="B217" s="7" t="str">
        <f>'RH Import'!B217</f>
        <v/>
      </c>
      <c r="C217" s="7" t="str">
        <f>'RH Import'!C217</f>
        <v/>
      </c>
      <c r="D217" s="8" t="str">
        <f>'RH Import'!D217</f>
        <v/>
      </c>
      <c r="E217" s="7" t="str">
        <f>'RH Import'!E217</f>
        <v/>
      </c>
      <c r="F217" s="7" t="str">
        <f>'RH Import'!F217</f>
        <v/>
      </c>
      <c r="G217" s="7" t="str">
        <f>'RH Import'!G217</f>
        <v/>
      </c>
      <c r="H217" s="7" t="str">
        <f>'RH Import'!H217</f>
        <v/>
      </c>
      <c r="I217" s="7" t="str">
        <f>'RH Import'!I217</f>
        <v/>
      </c>
      <c r="J217" s="7" t="str">
        <f>'RH Import'!J217</f>
        <v/>
      </c>
      <c r="K217" s="7" t="str">
        <f>'RH Import'!K217</f>
        <v/>
      </c>
      <c r="L217" s="7" t="str">
        <f>'RH Import'!L217</f>
        <v/>
      </c>
      <c r="M217" s="7" t="str">
        <f>'RH Import'!M217</f>
        <v/>
      </c>
      <c r="N217" s="7" t="str">
        <f>'RH Import'!N217</f>
        <v/>
      </c>
      <c r="O217" s="7" t="str">
        <f>'RH Import'!O217</f>
        <v/>
      </c>
      <c r="P217" s="7" t="str">
        <f>'RH Import'!P217</f>
        <v/>
      </c>
      <c r="Q217" s="19" t="str">
        <f>'RH Import'!Q217</f>
        <v/>
      </c>
    </row>
    <row r="218" ht="15.75" customHeight="1">
      <c r="A218" s="7" t="str">
        <f>'RH Import'!A218</f>
        <v/>
      </c>
      <c r="B218" s="7" t="str">
        <f>'RH Import'!B218</f>
        <v/>
      </c>
      <c r="C218" s="7" t="str">
        <f>'RH Import'!C218</f>
        <v/>
      </c>
      <c r="D218" s="8" t="str">
        <f>'RH Import'!D218</f>
        <v/>
      </c>
      <c r="E218" s="7" t="str">
        <f>'RH Import'!E218</f>
        <v/>
      </c>
      <c r="F218" s="7" t="str">
        <f>'RH Import'!F218</f>
        <v/>
      </c>
      <c r="G218" s="7" t="str">
        <f>'RH Import'!G218</f>
        <v/>
      </c>
      <c r="H218" s="7" t="str">
        <f>'RH Import'!H218</f>
        <v/>
      </c>
      <c r="I218" s="7" t="str">
        <f>'RH Import'!I218</f>
        <v/>
      </c>
      <c r="J218" s="7" t="str">
        <f>'RH Import'!J218</f>
        <v/>
      </c>
      <c r="K218" s="7" t="str">
        <f>'RH Import'!K218</f>
        <v/>
      </c>
      <c r="L218" s="7" t="str">
        <f>'RH Import'!L218</f>
        <v/>
      </c>
      <c r="M218" s="7" t="str">
        <f>'RH Import'!M218</f>
        <v/>
      </c>
      <c r="N218" s="7" t="str">
        <f>'RH Import'!N218</f>
        <v/>
      </c>
      <c r="O218" s="7" t="str">
        <f>'RH Import'!O218</f>
        <v/>
      </c>
      <c r="P218" s="7" t="str">
        <f>'RH Import'!P218</f>
        <v/>
      </c>
      <c r="Q218" s="19" t="str">
        <f>'RH Import'!Q218</f>
        <v/>
      </c>
    </row>
    <row r="219" ht="15.75" customHeight="1">
      <c r="A219" s="7" t="str">
        <f>'RH Import'!A219</f>
        <v/>
      </c>
      <c r="B219" s="7" t="str">
        <f>'RH Import'!B219</f>
        <v/>
      </c>
      <c r="C219" s="7" t="str">
        <f>'RH Import'!C219</f>
        <v/>
      </c>
      <c r="D219" s="8" t="str">
        <f>'RH Import'!D219</f>
        <v/>
      </c>
      <c r="E219" s="7" t="str">
        <f>'RH Import'!E219</f>
        <v/>
      </c>
      <c r="F219" s="7" t="str">
        <f>'RH Import'!F219</f>
        <v/>
      </c>
      <c r="G219" s="7" t="str">
        <f>'RH Import'!G219</f>
        <v/>
      </c>
      <c r="H219" s="7" t="str">
        <f>'RH Import'!H219</f>
        <v/>
      </c>
      <c r="I219" s="7" t="str">
        <f>'RH Import'!I219</f>
        <v/>
      </c>
      <c r="J219" s="7" t="str">
        <f>'RH Import'!J219</f>
        <v/>
      </c>
      <c r="K219" s="7" t="str">
        <f>'RH Import'!K219</f>
        <v/>
      </c>
      <c r="L219" s="7" t="str">
        <f>'RH Import'!L219</f>
        <v/>
      </c>
      <c r="M219" s="7" t="str">
        <f>'RH Import'!M219</f>
        <v/>
      </c>
      <c r="N219" s="7" t="str">
        <f>'RH Import'!N219</f>
        <v/>
      </c>
      <c r="O219" s="7" t="str">
        <f>'RH Import'!O219</f>
        <v/>
      </c>
      <c r="P219" s="7" t="str">
        <f>'RH Import'!P219</f>
        <v/>
      </c>
      <c r="Q219" s="19" t="str">
        <f>'RH Import'!Q219</f>
        <v/>
      </c>
    </row>
    <row r="220" ht="15.75" customHeight="1">
      <c r="A220" s="7" t="str">
        <f>'RH Import'!A220</f>
        <v/>
      </c>
      <c r="B220" s="7" t="str">
        <f>'RH Import'!B220</f>
        <v/>
      </c>
      <c r="C220" s="7" t="str">
        <f>'RH Import'!C220</f>
        <v/>
      </c>
      <c r="D220" s="8" t="str">
        <f>'RH Import'!D220</f>
        <v/>
      </c>
      <c r="E220" s="7" t="str">
        <f>'RH Import'!E220</f>
        <v/>
      </c>
      <c r="F220" s="7" t="str">
        <f>'RH Import'!F220</f>
        <v/>
      </c>
      <c r="G220" s="7" t="str">
        <f>'RH Import'!G220</f>
        <v/>
      </c>
      <c r="H220" s="7" t="str">
        <f>'RH Import'!H220</f>
        <v/>
      </c>
      <c r="I220" s="7" t="str">
        <f>'RH Import'!I220</f>
        <v/>
      </c>
      <c r="J220" s="7" t="str">
        <f>'RH Import'!J220</f>
        <v/>
      </c>
      <c r="K220" s="7" t="str">
        <f>'RH Import'!K220</f>
        <v/>
      </c>
      <c r="L220" s="7" t="str">
        <f>'RH Import'!L220</f>
        <v/>
      </c>
      <c r="M220" s="7" t="str">
        <f>'RH Import'!M220</f>
        <v/>
      </c>
      <c r="N220" s="7" t="str">
        <f>'RH Import'!N220</f>
        <v/>
      </c>
      <c r="O220" s="7" t="str">
        <f>'RH Import'!O220</f>
        <v/>
      </c>
      <c r="P220" s="7" t="str">
        <f>'RH Import'!P220</f>
        <v/>
      </c>
      <c r="Q220" s="19" t="str">
        <f>'RH Import'!Q220</f>
        <v/>
      </c>
    </row>
    <row r="221" ht="15.75" customHeight="1">
      <c r="A221" s="7" t="str">
        <f>'RH Import'!A221</f>
        <v/>
      </c>
      <c r="B221" s="7" t="str">
        <f>'RH Import'!B221</f>
        <v/>
      </c>
      <c r="C221" s="7" t="str">
        <f>'RH Import'!C221</f>
        <v/>
      </c>
      <c r="D221" s="8" t="str">
        <f>'RH Import'!D221</f>
        <v/>
      </c>
      <c r="E221" s="7" t="str">
        <f>'RH Import'!E221</f>
        <v/>
      </c>
      <c r="F221" s="7" t="str">
        <f>'RH Import'!F221</f>
        <v/>
      </c>
      <c r="G221" s="7" t="str">
        <f>'RH Import'!G221</f>
        <v/>
      </c>
      <c r="H221" s="7" t="str">
        <f>'RH Import'!H221</f>
        <v/>
      </c>
      <c r="I221" s="7" t="str">
        <f>'RH Import'!I221</f>
        <v/>
      </c>
      <c r="J221" s="7" t="str">
        <f>'RH Import'!J221</f>
        <v/>
      </c>
      <c r="K221" s="7" t="str">
        <f>'RH Import'!K221</f>
        <v/>
      </c>
      <c r="L221" s="7" t="str">
        <f>'RH Import'!L221</f>
        <v/>
      </c>
      <c r="M221" s="7" t="str">
        <f>'RH Import'!M221</f>
        <v/>
      </c>
      <c r="N221" s="7" t="str">
        <f>'RH Import'!N221</f>
        <v/>
      </c>
      <c r="O221" s="7" t="str">
        <f>'RH Import'!O221</f>
        <v/>
      </c>
      <c r="P221" s="7" t="str">
        <f>'RH Import'!P221</f>
        <v/>
      </c>
      <c r="Q221" s="19" t="str">
        <f>'RH Import'!Q221</f>
        <v/>
      </c>
    </row>
    <row r="222" ht="15.75" customHeight="1">
      <c r="A222" s="7" t="str">
        <f>'RH Import'!A222</f>
        <v/>
      </c>
      <c r="B222" s="7" t="str">
        <f>'RH Import'!B222</f>
        <v/>
      </c>
      <c r="C222" s="7" t="str">
        <f>'RH Import'!C222</f>
        <v/>
      </c>
      <c r="D222" s="8" t="str">
        <f>'RH Import'!D222</f>
        <v/>
      </c>
      <c r="E222" s="7" t="str">
        <f>'RH Import'!E222</f>
        <v/>
      </c>
      <c r="F222" s="7" t="str">
        <f>'RH Import'!F222</f>
        <v/>
      </c>
      <c r="G222" s="7" t="str">
        <f>'RH Import'!G222</f>
        <v/>
      </c>
      <c r="H222" s="7" t="str">
        <f>'RH Import'!H222</f>
        <v/>
      </c>
      <c r="I222" s="7" t="str">
        <f>'RH Import'!I222</f>
        <v/>
      </c>
      <c r="J222" s="7" t="str">
        <f>'RH Import'!J222</f>
        <v/>
      </c>
      <c r="K222" s="7" t="str">
        <f>'RH Import'!K222</f>
        <v/>
      </c>
      <c r="L222" s="7" t="str">
        <f>'RH Import'!L222</f>
        <v/>
      </c>
      <c r="M222" s="7" t="str">
        <f>'RH Import'!M222</f>
        <v/>
      </c>
      <c r="N222" s="7" t="str">
        <f>'RH Import'!N222</f>
        <v/>
      </c>
      <c r="O222" s="7" t="str">
        <f>'RH Import'!O222</f>
        <v/>
      </c>
      <c r="P222" s="7" t="str">
        <f>'RH Import'!P222</f>
        <v/>
      </c>
      <c r="Q222" s="19" t="str">
        <f>'RH Import'!Q222</f>
        <v/>
      </c>
    </row>
    <row r="223" ht="15.75" customHeight="1">
      <c r="A223" s="7" t="str">
        <f>'RH Import'!A223</f>
        <v/>
      </c>
      <c r="B223" s="7" t="str">
        <f>'RH Import'!B223</f>
        <v/>
      </c>
      <c r="C223" s="7" t="str">
        <f>'RH Import'!C223</f>
        <v/>
      </c>
      <c r="D223" s="8" t="str">
        <f>'RH Import'!D223</f>
        <v/>
      </c>
      <c r="E223" s="7" t="str">
        <f>'RH Import'!E223</f>
        <v/>
      </c>
      <c r="F223" s="7" t="str">
        <f>'RH Import'!F223</f>
        <v/>
      </c>
      <c r="G223" s="7" t="str">
        <f>'RH Import'!G223</f>
        <v/>
      </c>
      <c r="H223" s="7" t="str">
        <f>'RH Import'!H223</f>
        <v/>
      </c>
      <c r="I223" s="7" t="str">
        <f>'RH Import'!I223</f>
        <v/>
      </c>
      <c r="J223" s="7" t="str">
        <f>'RH Import'!J223</f>
        <v/>
      </c>
      <c r="K223" s="7" t="str">
        <f>'RH Import'!K223</f>
        <v/>
      </c>
      <c r="L223" s="7" t="str">
        <f>'RH Import'!L223</f>
        <v/>
      </c>
      <c r="M223" s="7" t="str">
        <f>'RH Import'!M223</f>
        <v/>
      </c>
      <c r="N223" s="7" t="str">
        <f>'RH Import'!N223</f>
        <v/>
      </c>
      <c r="O223" s="7" t="str">
        <f>'RH Import'!O223</f>
        <v/>
      </c>
      <c r="P223" s="7" t="str">
        <f>'RH Import'!P223</f>
        <v/>
      </c>
      <c r="Q223" s="19" t="str">
        <f>'RH Import'!Q223</f>
        <v/>
      </c>
    </row>
    <row r="224" ht="15.75" customHeight="1">
      <c r="A224" s="7" t="str">
        <f>'RH Import'!A224</f>
        <v/>
      </c>
      <c r="B224" s="7" t="str">
        <f>'RH Import'!B224</f>
        <v/>
      </c>
      <c r="C224" s="7" t="str">
        <f>'RH Import'!C224</f>
        <v/>
      </c>
      <c r="D224" s="8" t="str">
        <f>'RH Import'!D224</f>
        <v/>
      </c>
      <c r="E224" s="7" t="str">
        <f>'RH Import'!E224</f>
        <v/>
      </c>
      <c r="F224" s="7" t="str">
        <f>'RH Import'!F224</f>
        <v/>
      </c>
      <c r="G224" s="7" t="str">
        <f>'RH Import'!G224</f>
        <v/>
      </c>
      <c r="H224" s="7" t="str">
        <f>'RH Import'!H224</f>
        <v/>
      </c>
      <c r="I224" s="7" t="str">
        <f>'RH Import'!I224</f>
        <v/>
      </c>
      <c r="J224" s="7" t="str">
        <f>'RH Import'!J224</f>
        <v/>
      </c>
      <c r="K224" s="7" t="str">
        <f>'RH Import'!K224</f>
        <v/>
      </c>
      <c r="L224" s="7" t="str">
        <f>'RH Import'!L224</f>
        <v/>
      </c>
      <c r="M224" s="7" t="str">
        <f>'RH Import'!M224</f>
        <v/>
      </c>
      <c r="N224" s="7" t="str">
        <f>'RH Import'!N224</f>
        <v/>
      </c>
      <c r="O224" s="7" t="str">
        <f>'RH Import'!O224</f>
        <v/>
      </c>
      <c r="P224" s="7" t="str">
        <f>'RH Import'!P224</f>
        <v/>
      </c>
      <c r="Q224" s="19" t="str">
        <f>'RH Import'!Q224</f>
        <v/>
      </c>
    </row>
    <row r="225" ht="15.75" customHeight="1">
      <c r="A225" s="7" t="str">
        <f>'RH Import'!A225</f>
        <v/>
      </c>
      <c r="B225" s="7" t="str">
        <f>'RH Import'!B225</f>
        <v/>
      </c>
      <c r="C225" s="7" t="str">
        <f>'RH Import'!C225</f>
        <v/>
      </c>
      <c r="D225" s="8" t="str">
        <f>'RH Import'!D225</f>
        <v/>
      </c>
      <c r="E225" s="7" t="str">
        <f>'RH Import'!E225</f>
        <v/>
      </c>
      <c r="F225" s="7" t="str">
        <f>'RH Import'!F225</f>
        <v/>
      </c>
      <c r="G225" s="7" t="str">
        <f>'RH Import'!G225</f>
        <v/>
      </c>
      <c r="H225" s="7" t="str">
        <f>'RH Import'!H225</f>
        <v/>
      </c>
      <c r="I225" s="7" t="str">
        <f>'RH Import'!I225</f>
        <v/>
      </c>
      <c r="J225" s="7" t="str">
        <f>'RH Import'!J225</f>
        <v/>
      </c>
      <c r="K225" s="7" t="str">
        <f>'RH Import'!K225</f>
        <v/>
      </c>
      <c r="L225" s="7" t="str">
        <f>'RH Import'!L225</f>
        <v/>
      </c>
      <c r="M225" s="7" t="str">
        <f>'RH Import'!M225</f>
        <v/>
      </c>
      <c r="N225" s="7" t="str">
        <f>'RH Import'!N225</f>
        <v/>
      </c>
      <c r="O225" s="7" t="str">
        <f>'RH Import'!O225</f>
        <v/>
      </c>
      <c r="P225" s="7" t="str">
        <f>'RH Import'!P225</f>
        <v/>
      </c>
      <c r="Q225" s="19" t="str">
        <f>'RH Import'!Q225</f>
        <v/>
      </c>
    </row>
    <row r="226" ht="15.75" customHeight="1">
      <c r="A226" s="7" t="str">
        <f>'RH Import'!A226</f>
        <v/>
      </c>
      <c r="B226" s="7" t="str">
        <f>'RH Import'!B226</f>
        <v/>
      </c>
      <c r="C226" s="7" t="str">
        <f>'RH Import'!C226</f>
        <v/>
      </c>
      <c r="D226" s="8" t="str">
        <f>'RH Import'!D226</f>
        <v/>
      </c>
      <c r="E226" s="7" t="str">
        <f>'RH Import'!E226</f>
        <v/>
      </c>
      <c r="F226" s="7" t="str">
        <f>'RH Import'!F226</f>
        <v/>
      </c>
      <c r="G226" s="7" t="str">
        <f>'RH Import'!G226</f>
        <v/>
      </c>
      <c r="H226" s="7" t="str">
        <f>'RH Import'!H226</f>
        <v/>
      </c>
      <c r="I226" s="7" t="str">
        <f>'RH Import'!I226</f>
        <v/>
      </c>
      <c r="J226" s="7" t="str">
        <f>'RH Import'!J226</f>
        <v/>
      </c>
      <c r="K226" s="7" t="str">
        <f>'RH Import'!K226</f>
        <v/>
      </c>
      <c r="L226" s="7" t="str">
        <f>'RH Import'!L226</f>
        <v/>
      </c>
      <c r="M226" s="7" t="str">
        <f>'RH Import'!M226</f>
        <v/>
      </c>
      <c r="N226" s="7" t="str">
        <f>'RH Import'!N226</f>
        <v/>
      </c>
      <c r="O226" s="7" t="str">
        <f>'RH Import'!O226</f>
        <v/>
      </c>
      <c r="P226" s="7" t="str">
        <f>'RH Import'!P226</f>
        <v/>
      </c>
      <c r="Q226" s="19" t="str">
        <f>'RH Import'!Q226</f>
        <v/>
      </c>
    </row>
    <row r="227" ht="15.75" customHeight="1">
      <c r="A227" s="7" t="str">
        <f>'RH Import'!A227</f>
        <v/>
      </c>
      <c r="B227" s="7" t="str">
        <f>'RH Import'!B227</f>
        <v/>
      </c>
      <c r="C227" s="7" t="str">
        <f>'RH Import'!C227</f>
        <v/>
      </c>
      <c r="D227" s="8" t="str">
        <f>'RH Import'!D227</f>
        <v/>
      </c>
      <c r="E227" s="7" t="str">
        <f>'RH Import'!E227</f>
        <v/>
      </c>
      <c r="F227" s="7" t="str">
        <f>'RH Import'!F227</f>
        <v/>
      </c>
      <c r="G227" s="7" t="str">
        <f>'RH Import'!G227</f>
        <v/>
      </c>
      <c r="H227" s="7" t="str">
        <f>'RH Import'!H227</f>
        <v/>
      </c>
      <c r="I227" s="7" t="str">
        <f>'RH Import'!I227</f>
        <v/>
      </c>
      <c r="J227" s="7" t="str">
        <f>'RH Import'!J227</f>
        <v/>
      </c>
      <c r="K227" s="7" t="str">
        <f>'RH Import'!K227</f>
        <v/>
      </c>
      <c r="L227" s="7" t="str">
        <f>'RH Import'!L227</f>
        <v/>
      </c>
      <c r="M227" s="7" t="str">
        <f>'RH Import'!M227</f>
        <v/>
      </c>
      <c r="N227" s="7" t="str">
        <f>'RH Import'!N227</f>
        <v/>
      </c>
      <c r="O227" s="7" t="str">
        <f>'RH Import'!O227</f>
        <v/>
      </c>
      <c r="P227" s="7" t="str">
        <f>'RH Import'!P227</f>
        <v/>
      </c>
      <c r="Q227" s="19" t="str">
        <f>'RH Import'!Q227</f>
        <v/>
      </c>
    </row>
    <row r="228" ht="15.75" customHeight="1">
      <c r="A228" s="7" t="str">
        <f>'RH Import'!A228</f>
        <v/>
      </c>
      <c r="B228" s="7" t="str">
        <f>'RH Import'!B228</f>
        <v/>
      </c>
      <c r="C228" s="7" t="str">
        <f>'RH Import'!C228</f>
        <v/>
      </c>
      <c r="D228" s="8" t="str">
        <f>'RH Import'!D228</f>
        <v/>
      </c>
      <c r="E228" s="7" t="str">
        <f>'RH Import'!E228</f>
        <v/>
      </c>
      <c r="F228" s="7" t="str">
        <f>'RH Import'!F228</f>
        <v/>
      </c>
      <c r="G228" s="7" t="str">
        <f>'RH Import'!G228</f>
        <v/>
      </c>
      <c r="H228" s="7" t="str">
        <f>'RH Import'!H228</f>
        <v/>
      </c>
      <c r="I228" s="7" t="str">
        <f>'RH Import'!I228</f>
        <v/>
      </c>
      <c r="J228" s="7" t="str">
        <f>'RH Import'!J228</f>
        <v/>
      </c>
      <c r="K228" s="7" t="str">
        <f>'RH Import'!K228</f>
        <v/>
      </c>
      <c r="L228" s="7" t="str">
        <f>'RH Import'!L228</f>
        <v/>
      </c>
      <c r="M228" s="7" t="str">
        <f>'RH Import'!M228</f>
        <v/>
      </c>
      <c r="N228" s="7" t="str">
        <f>'RH Import'!N228</f>
        <v/>
      </c>
      <c r="O228" s="7" t="str">
        <f>'RH Import'!O228</f>
        <v/>
      </c>
      <c r="P228" s="7" t="str">
        <f>'RH Import'!P228</f>
        <v/>
      </c>
      <c r="Q228" s="19" t="str">
        <f>'RH Import'!Q228</f>
        <v/>
      </c>
    </row>
    <row r="229" ht="15.75" customHeight="1">
      <c r="A229" s="7" t="str">
        <f>'RH Import'!A229</f>
        <v/>
      </c>
      <c r="B229" s="7" t="str">
        <f>'RH Import'!B229</f>
        <v/>
      </c>
      <c r="C229" s="7" t="str">
        <f>'RH Import'!C229</f>
        <v/>
      </c>
      <c r="D229" s="8" t="str">
        <f>'RH Import'!D229</f>
        <v/>
      </c>
      <c r="E229" s="7" t="str">
        <f>'RH Import'!E229</f>
        <v/>
      </c>
      <c r="F229" s="7" t="str">
        <f>'RH Import'!F229</f>
        <v/>
      </c>
      <c r="G229" s="7" t="str">
        <f>'RH Import'!G229</f>
        <v/>
      </c>
      <c r="H229" s="7" t="str">
        <f>'RH Import'!H229</f>
        <v/>
      </c>
      <c r="I229" s="7" t="str">
        <f>'RH Import'!I229</f>
        <v/>
      </c>
      <c r="J229" s="7" t="str">
        <f>'RH Import'!J229</f>
        <v/>
      </c>
      <c r="K229" s="7" t="str">
        <f>'RH Import'!K229</f>
        <v/>
      </c>
      <c r="L229" s="7" t="str">
        <f>'RH Import'!L229</f>
        <v/>
      </c>
      <c r="M229" s="7" t="str">
        <f>'RH Import'!M229</f>
        <v/>
      </c>
      <c r="N229" s="7" t="str">
        <f>'RH Import'!N229</f>
        <v/>
      </c>
      <c r="O229" s="7" t="str">
        <f>'RH Import'!O229</f>
        <v/>
      </c>
      <c r="P229" s="7" t="str">
        <f>'RH Import'!P229</f>
        <v/>
      </c>
      <c r="Q229" s="19" t="str">
        <f>'RH Import'!Q229</f>
        <v/>
      </c>
    </row>
    <row r="230" ht="15.75" customHeight="1">
      <c r="A230" s="7" t="str">
        <f>'RH Import'!A230</f>
        <v/>
      </c>
      <c r="B230" s="7" t="str">
        <f>'RH Import'!B230</f>
        <v/>
      </c>
      <c r="C230" s="7" t="str">
        <f>'RH Import'!C230</f>
        <v/>
      </c>
      <c r="D230" s="8" t="str">
        <f>'RH Import'!D230</f>
        <v/>
      </c>
      <c r="E230" s="7" t="str">
        <f>'RH Import'!E230</f>
        <v/>
      </c>
      <c r="F230" s="7" t="str">
        <f>'RH Import'!F230</f>
        <v/>
      </c>
      <c r="G230" s="7" t="str">
        <f>'RH Import'!G230</f>
        <v/>
      </c>
      <c r="H230" s="7" t="str">
        <f>'RH Import'!H230</f>
        <v/>
      </c>
      <c r="I230" s="7" t="str">
        <f>'RH Import'!I230</f>
        <v/>
      </c>
      <c r="J230" s="7" t="str">
        <f>'RH Import'!J230</f>
        <v/>
      </c>
      <c r="K230" s="7" t="str">
        <f>'RH Import'!K230</f>
        <v/>
      </c>
      <c r="L230" s="7" t="str">
        <f>'RH Import'!L230</f>
        <v/>
      </c>
      <c r="M230" s="7" t="str">
        <f>'RH Import'!M230</f>
        <v/>
      </c>
      <c r="N230" s="7" t="str">
        <f>'RH Import'!N230</f>
        <v/>
      </c>
      <c r="O230" s="7" t="str">
        <f>'RH Import'!O230</f>
        <v/>
      </c>
      <c r="P230" s="7" t="str">
        <f>'RH Import'!P230</f>
        <v/>
      </c>
      <c r="Q230" s="19" t="str">
        <f>'RH Import'!Q230</f>
        <v/>
      </c>
    </row>
    <row r="231" ht="15.75" customHeight="1">
      <c r="A231" s="7" t="str">
        <f>'RH Import'!A231</f>
        <v/>
      </c>
      <c r="B231" s="7" t="str">
        <f>'RH Import'!B231</f>
        <v/>
      </c>
      <c r="C231" s="7" t="str">
        <f>'RH Import'!C231</f>
        <v/>
      </c>
      <c r="D231" s="8" t="str">
        <f>'RH Import'!D231</f>
        <v/>
      </c>
      <c r="E231" s="7" t="str">
        <f>'RH Import'!E231</f>
        <v/>
      </c>
      <c r="F231" s="7" t="str">
        <f>'RH Import'!F231</f>
        <v/>
      </c>
      <c r="G231" s="7" t="str">
        <f>'RH Import'!G231</f>
        <v/>
      </c>
      <c r="H231" s="7" t="str">
        <f>'RH Import'!H231</f>
        <v/>
      </c>
      <c r="I231" s="7" t="str">
        <f>'RH Import'!I231</f>
        <v/>
      </c>
      <c r="J231" s="7" t="str">
        <f>'RH Import'!J231</f>
        <v/>
      </c>
      <c r="K231" s="7" t="str">
        <f>'RH Import'!K231</f>
        <v/>
      </c>
      <c r="L231" s="7" t="str">
        <f>'RH Import'!L231</f>
        <v/>
      </c>
      <c r="M231" s="7" t="str">
        <f>'RH Import'!M231</f>
        <v/>
      </c>
      <c r="N231" s="7" t="str">
        <f>'RH Import'!N231</f>
        <v/>
      </c>
      <c r="O231" s="7" t="str">
        <f>'RH Import'!O231</f>
        <v/>
      </c>
      <c r="P231" s="7" t="str">
        <f>'RH Import'!P231</f>
        <v/>
      </c>
      <c r="Q231" s="19" t="str">
        <f>'RH Import'!Q231</f>
        <v/>
      </c>
    </row>
    <row r="232" ht="15.75" customHeight="1">
      <c r="A232" s="7" t="str">
        <f>'RH Import'!A232</f>
        <v/>
      </c>
      <c r="B232" s="7" t="str">
        <f>'RH Import'!B232</f>
        <v/>
      </c>
      <c r="C232" s="7" t="str">
        <f>'RH Import'!C232</f>
        <v/>
      </c>
      <c r="D232" s="8" t="str">
        <f>'RH Import'!D232</f>
        <v/>
      </c>
      <c r="E232" s="7" t="str">
        <f>'RH Import'!E232</f>
        <v/>
      </c>
      <c r="F232" s="7" t="str">
        <f>'RH Import'!F232</f>
        <v/>
      </c>
      <c r="G232" s="7" t="str">
        <f>'RH Import'!G232</f>
        <v/>
      </c>
      <c r="H232" s="7" t="str">
        <f>'RH Import'!H232</f>
        <v/>
      </c>
      <c r="I232" s="7" t="str">
        <f>'RH Import'!I232</f>
        <v/>
      </c>
      <c r="J232" s="7" t="str">
        <f>'RH Import'!J232</f>
        <v/>
      </c>
      <c r="K232" s="7" t="str">
        <f>'RH Import'!K232</f>
        <v/>
      </c>
      <c r="L232" s="7" t="str">
        <f>'RH Import'!L232</f>
        <v/>
      </c>
      <c r="M232" s="7" t="str">
        <f>'RH Import'!M232</f>
        <v/>
      </c>
      <c r="N232" s="7" t="str">
        <f>'RH Import'!N232</f>
        <v/>
      </c>
      <c r="O232" s="7" t="str">
        <f>'RH Import'!O232</f>
        <v/>
      </c>
      <c r="P232" s="7" t="str">
        <f>'RH Import'!P232</f>
        <v/>
      </c>
      <c r="Q232" s="19" t="str">
        <f>'RH Import'!Q232</f>
        <v/>
      </c>
    </row>
    <row r="233" ht="15.75" customHeight="1">
      <c r="A233" s="7" t="str">
        <f>'RH Import'!A233</f>
        <v/>
      </c>
      <c r="B233" s="7" t="str">
        <f>'RH Import'!B233</f>
        <v/>
      </c>
      <c r="C233" s="7" t="str">
        <f>'RH Import'!C233</f>
        <v/>
      </c>
      <c r="D233" s="8" t="str">
        <f>'RH Import'!D233</f>
        <v/>
      </c>
      <c r="E233" s="7" t="str">
        <f>'RH Import'!E233</f>
        <v/>
      </c>
      <c r="F233" s="7" t="str">
        <f>'RH Import'!F233</f>
        <v/>
      </c>
      <c r="G233" s="7" t="str">
        <f>'RH Import'!G233</f>
        <v/>
      </c>
      <c r="H233" s="7" t="str">
        <f>'RH Import'!H233</f>
        <v/>
      </c>
      <c r="I233" s="7" t="str">
        <f>'RH Import'!I233</f>
        <v/>
      </c>
      <c r="J233" s="7" t="str">
        <f>'RH Import'!J233</f>
        <v/>
      </c>
      <c r="K233" s="7" t="str">
        <f>'RH Import'!K233</f>
        <v/>
      </c>
      <c r="L233" s="7" t="str">
        <f>'RH Import'!L233</f>
        <v/>
      </c>
      <c r="M233" s="7" t="str">
        <f>'RH Import'!M233</f>
        <v/>
      </c>
      <c r="N233" s="7" t="str">
        <f>'RH Import'!N233</f>
        <v/>
      </c>
      <c r="O233" s="7" t="str">
        <f>'RH Import'!O233</f>
        <v/>
      </c>
      <c r="P233" s="7" t="str">
        <f>'RH Import'!P233</f>
        <v/>
      </c>
      <c r="Q233" s="19" t="str">
        <f>'RH Import'!Q233</f>
        <v/>
      </c>
    </row>
    <row r="234" ht="15.75" customHeight="1">
      <c r="A234" s="7" t="str">
        <f>'RH Import'!A234</f>
        <v/>
      </c>
      <c r="B234" s="7" t="str">
        <f>'RH Import'!B234</f>
        <v/>
      </c>
      <c r="C234" s="7" t="str">
        <f>'RH Import'!C234</f>
        <v/>
      </c>
      <c r="D234" s="8" t="str">
        <f>'RH Import'!D234</f>
        <v/>
      </c>
      <c r="E234" s="7" t="str">
        <f>'RH Import'!E234</f>
        <v/>
      </c>
      <c r="F234" s="7" t="str">
        <f>'RH Import'!F234</f>
        <v/>
      </c>
      <c r="G234" s="7" t="str">
        <f>'RH Import'!G234</f>
        <v/>
      </c>
      <c r="H234" s="7" t="str">
        <f>'RH Import'!H234</f>
        <v/>
      </c>
      <c r="I234" s="7" t="str">
        <f>'RH Import'!I234</f>
        <v/>
      </c>
      <c r="J234" s="7" t="str">
        <f>'RH Import'!J234</f>
        <v/>
      </c>
      <c r="K234" s="7" t="str">
        <f>'RH Import'!K234</f>
        <v/>
      </c>
      <c r="L234" s="7" t="str">
        <f>'RH Import'!L234</f>
        <v/>
      </c>
      <c r="M234" s="7" t="str">
        <f>'RH Import'!M234</f>
        <v/>
      </c>
      <c r="N234" s="7" t="str">
        <f>'RH Import'!N234</f>
        <v/>
      </c>
      <c r="O234" s="7" t="str">
        <f>'RH Import'!O234</f>
        <v/>
      </c>
      <c r="P234" s="7" t="str">
        <f>'RH Import'!P234</f>
        <v/>
      </c>
      <c r="Q234" s="19" t="str">
        <f>'RH Import'!Q234</f>
        <v/>
      </c>
    </row>
    <row r="235" ht="15.75" customHeight="1">
      <c r="A235" s="7" t="str">
        <f>'RH Import'!A235</f>
        <v/>
      </c>
      <c r="B235" s="7" t="str">
        <f>'RH Import'!B235</f>
        <v/>
      </c>
      <c r="C235" s="7" t="str">
        <f>'RH Import'!C235</f>
        <v/>
      </c>
      <c r="D235" s="8" t="str">
        <f>'RH Import'!D235</f>
        <v/>
      </c>
      <c r="E235" s="7" t="str">
        <f>'RH Import'!E235</f>
        <v/>
      </c>
      <c r="F235" s="7" t="str">
        <f>'RH Import'!F235</f>
        <v/>
      </c>
      <c r="G235" s="7" t="str">
        <f>'RH Import'!G235</f>
        <v/>
      </c>
      <c r="H235" s="7" t="str">
        <f>'RH Import'!H235</f>
        <v/>
      </c>
      <c r="I235" s="7" t="str">
        <f>'RH Import'!I235</f>
        <v/>
      </c>
      <c r="J235" s="7" t="str">
        <f>'RH Import'!J235</f>
        <v/>
      </c>
      <c r="K235" s="7" t="str">
        <f>'RH Import'!K235</f>
        <v/>
      </c>
      <c r="L235" s="7" t="str">
        <f>'RH Import'!L235</f>
        <v/>
      </c>
      <c r="M235" s="7" t="str">
        <f>'RH Import'!M235</f>
        <v/>
      </c>
      <c r="N235" s="7" t="str">
        <f>'RH Import'!N235</f>
        <v/>
      </c>
      <c r="O235" s="7" t="str">
        <f>'RH Import'!O235</f>
        <v/>
      </c>
      <c r="P235" s="7" t="str">
        <f>'RH Import'!P235</f>
        <v/>
      </c>
      <c r="Q235" s="19" t="str">
        <f>'RH Import'!Q235</f>
        <v/>
      </c>
    </row>
    <row r="236" ht="15.75" customHeight="1">
      <c r="A236" s="7" t="str">
        <f>'RH Import'!A236</f>
        <v/>
      </c>
      <c r="B236" s="7" t="str">
        <f>'RH Import'!B236</f>
        <v/>
      </c>
      <c r="C236" s="7" t="str">
        <f>'RH Import'!C236</f>
        <v/>
      </c>
      <c r="D236" s="8" t="str">
        <f>'RH Import'!D236</f>
        <v/>
      </c>
      <c r="E236" s="7" t="str">
        <f>'RH Import'!E236</f>
        <v/>
      </c>
      <c r="F236" s="7" t="str">
        <f>'RH Import'!F236</f>
        <v/>
      </c>
      <c r="G236" s="7" t="str">
        <f>'RH Import'!G236</f>
        <v/>
      </c>
      <c r="H236" s="7" t="str">
        <f>'RH Import'!H236</f>
        <v/>
      </c>
      <c r="I236" s="7" t="str">
        <f>'RH Import'!I236</f>
        <v/>
      </c>
      <c r="J236" s="7" t="str">
        <f>'RH Import'!J236</f>
        <v/>
      </c>
      <c r="K236" s="7" t="str">
        <f>'RH Import'!K236</f>
        <v/>
      </c>
      <c r="L236" s="7" t="str">
        <f>'RH Import'!L236</f>
        <v/>
      </c>
      <c r="M236" s="7" t="str">
        <f>'RH Import'!M236</f>
        <v/>
      </c>
      <c r="N236" s="7" t="str">
        <f>'RH Import'!N236</f>
        <v/>
      </c>
      <c r="O236" s="7" t="str">
        <f>'RH Import'!O236</f>
        <v/>
      </c>
      <c r="P236" s="7" t="str">
        <f>'RH Import'!P236</f>
        <v/>
      </c>
      <c r="Q236" s="19" t="str">
        <f>'RH Import'!Q236</f>
        <v/>
      </c>
    </row>
    <row r="237" ht="15.75" customHeight="1">
      <c r="A237" s="7" t="str">
        <f>'RH Import'!A237</f>
        <v/>
      </c>
      <c r="B237" s="7" t="str">
        <f>'RH Import'!B237</f>
        <v/>
      </c>
      <c r="C237" s="7" t="str">
        <f>'RH Import'!C237</f>
        <v/>
      </c>
      <c r="D237" s="8" t="str">
        <f>'RH Import'!D237</f>
        <v/>
      </c>
      <c r="E237" s="7" t="str">
        <f>'RH Import'!E237</f>
        <v/>
      </c>
      <c r="F237" s="7" t="str">
        <f>'RH Import'!F237</f>
        <v/>
      </c>
      <c r="G237" s="7" t="str">
        <f>'RH Import'!G237</f>
        <v/>
      </c>
      <c r="H237" s="7" t="str">
        <f>'RH Import'!H237</f>
        <v/>
      </c>
      <c r="I237" s="7" t="str">
        <f>'RH Import'!I237</f>
        <v/>
      </c>
      <c r="J237" s="7" t="str">
        <f>'RH Import'!J237</f>
        <v/>
      </c>
      <c r="K237" s="7" t="str">
        <f>'RH Import'!K237</f>
        <v/>
      </c>
      <c r="L237" s="7" t="str">
        <f>'RH Import'!L237</f>
        <v/>
      </c>
      <c r="M237" s="7" t="str">
        <f>'RH Import'!M237</f>
        <v/>
      </c>
      <c r="N237" s="7" t="str">
        <f>'RH Import'!N237</f>
        <v/>
      </c>
      <c r="O237" s="7" t="str">
        <f>'RH Import'!O237</f>
        <v/>
      </c>
      <c r="P237" s="7" t="str">
        <f>'RH Import'!P237</f>
        <v/>
      </c>
      <c r="Q237" s="19" t="str">
        <f>'RH Import'!Q237</f>
        <v/>
      </c>
    </row>
    <row r="238" ht="15.75" customHeight="1">
      <c r="A238" s="7" t="str">
        <f>'RH Import'!A238</f>
        <v/>
      </c>
      <c r="B238" s="7" t="str">
        <f>'RH Import'!B238</f>
        <v/>
      </c>
      <c r="C238" s="7" t="str">
        <f>'RH Import'!C238</f>
        <v/>
      </c>
      <c r="D238" s="8" t="str">
        <f>'RH Import'!D238</f>
        <v/>
      </c>
      <c r="E238" s="7" t="str">
        <f>'RH Import'!E238</f>
        <v/>
      </c>
      <c r="F238" s="7" t="str">
        <f>'RH Import'!F238</f>
        <v/>
      </c>
      <c r="G238" s="7" t="str">
        <f>'RH Import'!G238</f>
        <v/>
      </c>
      <c r="H238" s="7" t="str">
        <f>'RH Import'!H238</f>
        <v/>
      </c>
      <c r="I238" s="7" t="str">
        <f>'RH Import'!I238</f>
        <v/>
      </c>
      <c r="J238" s="7" t="str">
        <f>'RH Import'!J238</f>
        <v/>
      </c>
      <c r="K238" s="7" t="str">
        <f>'RH Import'!K238</f>
        <v/>
      </c>
      <c r="L238" s="7" t="str">
        <f>'RH Import'!L238</f>
        <v/>
      </c>
      <c r="M238" s="7" t="str">
        <f>'RH Import'!M238</f>
        <v/>
      </c>
      <c r="N238" s="7" t="str">
        <f>'RH Import'!N238</f>
        <v/>
      </c>
      <c r="O238" s="7" t="str">
        <f>'RH Import'!O238</f>
        <v/>
      </c>
      <c r="P238" s="7" t="str">
        <f>'RH Import'!P238</f>
        <v/>
      </c>
      <c r="Q238" s="19" t="str">
        <f>'RH Import'!Q238</f>
        <v/>
      </c>
    </row>
    <row r="239" ht="15.75" customHeight="1">
      <c r="A239" s="7" t="str">
        <f>'RH Import'!A239</f>
        <v/>
      </c>
      <c r="B239" s="7" t="str">
        <f>'RH Import'!B239</f>
        <v/>
      </c>
      <c r="C239" s="7" t="str">
        <f>'RH Import'!C239</f>
        <v/>
      </c>
      <c r="D239" s="8" t="str">
        <f>'RH Import'!D239</f>
        <v/>
      </c>
      <c r="E239" s="7" t="str">
        <f>'RH Import'!E239</f>
        <v/>
      </c>
      <c r="F239" s="7" t="str">
        <f>'RH Import'!F239</f>
        <v/>
      </c>
      <c r="G239" s="7" t="str">
        <f>'RH Import'!G239</f>
        <v/>
      </c>
      <c r="H239" s="7" t="str">
        <f>'RH Import'!H239</f>
        <v/>
      </c>
      <c r="I239" s="7" t="str">
        <f>'RH Import'!I239</f>
        <v/>
      </c>
      <c r="J239" s="7" t="str">
        <f>'RH Import'!J239</f>
        <v/>
      </c>
      <c r="K239" s="7" t="str">
        <f>'RH Import'!K239</f>
        <v/>
      </c>
      <c r="L239" s="7" t="str">
        <f>'RH Import'!L239</f>
        <v/>
      </c>
      <c r="M239" s="7" t="str">
        <f>'RH Import'!M239</f>
        <v/>
      </c>
      <c r="N239" s="7" t="str">
        <f>'RH Import'!N239</f>
        <v/>
      </c>
      <c r="O239" s="7" t="str">
        <f>'RH Import'!O239</f>
        <v/>
      </c>
      <c r="P239" s="7" t="str">
        <f>'RH Import'!P239</f>
        <v/>
      </c>
      <c r="Q239" s="19" t="str">
        <f>'RH Import'!Q239</f>
        <v/>
      </c>
    </row>
    <row r="240" ht="15.75" customHeight="1">
      <c r="A240" s="7" t="str">
        <f>'RH Import'!A240</f>
        <v/>
      </c>
      <c r="B240" s="7" t="str">
        <f>'RH Import'!B240</f>
        <v/>
      </c>
      <c r="C240" s="7" t="str">
        <f>'RH Import'!C240</f>
        <v/>
      </c>
      <c r="D240" s="8" t="str">
        <f>'RH Import'!D240</f>
        <v/>
      </c>
      <c r="E240" s="7" t="str">
        <f>'RH Import'!E240</f>
        <v/>
      </c>
      <c r="F240" s="7" t="str">
        <f>'RH Import'!F240</f>
        <v/>
      </c>
      <c r="G240" s="7" t="str">
        <f>'RH Import'!G240</f>
        <v/>
      </c>
      <c r="H240" s="7" t="str">
        <f>'RH Import'!H240</f>
        <v/>
      </c>
      <c r="I240" s="7" t="str">
        <f>'RH Import'!I240</f>
        <v/>
      </c>
      <c r="J240" s="7" t="str">
        <f>'RH Import'!J240</f>
        <v/>
      </c>
      <c r="K240" s="7" t="str">
        <f>'RH Import'!K240</f>
        <v/>
      </c>
      <c r="L240" s="7" t="str">
        <f>'RH Import'!L240</f>
        <v/>
      </c>
      <c r="M240" s="7" t="str">
        <f>'RH Import'!M240</f>
        <v/>
      </c>
      <c r="N240" s="7" t="str">
        <f>'RH Import'!N240</f>
        <v/>
      </c>
      <c r="O240" s="7" t="str">
        <f>'RH Import'!O240</f>
        <v/>
      </c>
      <c r="P240" s="7" t="str">
        <f>'RH Import'!P240</f>
        <v/>
      </c>
      <c r="Q240" s="19" t="str">
        <f>'RH Import'!Q240</f>
        <v/>
      </c>
    </row>
    <row r="241" ht="15.75" customHeight="1">
      <c r="A241" s="7" t="str">
        <f>'RH Import'!A241</f>
        <v/>
      </c>
      <c r="B241" s="7" t="str">
        <f>'RH Import'!B241</f>
        <v/>
      </c>
      <c r="C241" s="7" t="str">
        <f>'RH Import'!C241</f>
        <v/>
      </c>
      <c r="D241" s="8" t="str">
        <f>'RH Import'!D241</f>
        <v/>
      </c>
      <c r="E241" s="7" t="str">
        <f>'RH Import'!E241</f>
        <v/>
      </c>
      <c r="F241" s="7" t="str">
        <f>'RH Import'!F241</f>
        <v/>
      </c>
      <c r="G241" s="7" t="str">
        <f>'RH Import'!G241</f>
        <v/>
      </c>
      <c r="H241" s="7" t="str">
        <f>'RH Import'!H241</f>
        <v/>
      </c>
      <c r="I241" s="7" t="str">
        <f>'RH Import'!I241</f>
        <v/>
      </c>
      <c r="J241" s="7" t="str">
        <f>'RH Import'!J241</f>
        <v/>
      </c>
      <c r="K241" s="7" t="str">
        <f>'RH Import'!K241</f>
        <v/>
      </c>
      <c r="L241" s="7" t="str">
        <f>'RH Import'!L241</f>
        <v/>
      </c>
      <c r="M241" s="7" t="str">
        <f>'RH Import'!M241</f>
        <v/>
      </c>
      <c r="N241" s="7" t="str">
        <f>'RH Import'!N241</f>
        <v/>
      </c>
      <c r="O241" s="7" t="str">
        <f>'RH Import'!O241</f>
        <v/>
      </c>
      <c r="P241" s="7" t="str">
        <f>'RH Import'!P241</f>
        <v/>
      </c>
      <c r="Q241" s="19" t="str">
        <f>'RH Import'!Q241</f>
        <v/>
      </c>
    </row>
    <row r="242" ht="15.75" customHeight="1">
      <c r="A242" s="7" t="str">
        <f>'RH Import'!A242</f>
        <v/>
      </c>
      <c r="B242" s="7" t="str">
        <f>'RH Import'!B242</f>
        <v/>
      </c>
      <c r="C242" s="7" t="str">
        <f>'RH Import'!C242</f>
        <v/>
      </c>
      <c r="D242" s="8" t="str">
        <f>'RH Import'!D242</f>
        <v/>
      </c>
      <c r="E242" s="7" t="str">
        <f>'RH Import'!E242</f>
        <v/>
      </c>
      <c r="F242" s="7" t="str">
        <f>'RH Import'!F242</f>
        <v/>
      </c>
      <c r="G242" s="7" t="str">
        <f>'RH Import'!G242</f>
        <v/>
      </c>
      <c r="H242" s="7" t="str">
        <f>'RH Import'!H242</f>
        <v/>
      </c>
      <c r="I242" s="7" t="str">
        <f>'RH Import'!I242</f>
        <v/>
      </c>
      <c r="J242" s="7" t="str">
        <f>'RH Import'!J242</f>
        <v/>
      </c>
      <c r="K242" s="7" t="str">
        <f>'RH Import'!K242</f>
        <v/>
      </c>
      <c r="L242" s="7" t="str">
        <f>'RH Import'!L242</f>
        <v/>
      </c>
      <c r="M242" s="7" t="str">
        <f>'RH Import'!M242</f>
        <v/>
      </c>
      <c r="N242" s="7" t="str">
        <f>'RH Import'!N242</f>
        <v/>
      </c>
      <c r="O242" s="7" t="str">
        <f>'RH Import'!O242</f>
        <v/>
      </c>
      <c r="P242" s="7" t="str">
        <f>'RH Import'!P242</f>
        <v/>
      </c>
      <c r="Q242" s="19" t="str">
        <f>'RH Import'!Q242</f>
        <v/>
      </c>
    </row>
    <row r="243" ht="15.75" customHeight="1">
      <c r="A243" s="7" t="str">
        <f>'RH Import'!A243</f>
        <v/>
      </c>
      <c r="B243" s="7" t="str">
        <f>'RH Import'!B243</f>
        <v/>
      </c>
      <c r="C243" s="7" t="str">
        <f>'RH Import'!C243</f>
        <v/>
      </c>
      <c r="D243" s="8" t="str">
        <f>'RH Import'!D243</f>
        <v/>
      </c>
      <c r="E243" s="7" t="str">
        <f>'RH Import'!E243</f>
        <v/>
      </c>
      <c r="F243" s="7" t="str">
        <f>'RH Import'!F243</f>
        <v/>
      </c>
      <c r="G243" s="7" t="str">
        <f>'RH Import'!G243</f>
        <v/>
      </c>
      <c r="H243" s="7" t="str">
        <f>'RH Import'!H243</f>
        <v/>
      </c>
      <c r="I243" s="7" t="str">
        <f>'RH Import'!I243</f>
        <v/>
      </c>
      <c r="J243" s="7" t="str">
        <f>'RH Import'!J243</f>
        <v/>
      </c>
      <c r="K243" s="7" t="str">
        <f>'RH Import'!K243</f>
        <v/>
      </c>
      <c r="L243" s="7" t="str">
        <f>'RH Import'!L243</f>
        <v/>
      </c>
      <c r="M243" s="7" t="str">
        <f>'RH Import'!M243</f>
        <v/>
      </c>
      <c r="N243" s="7" t="str">
        <f>'RH Import'!N243</f>
        <v/>
      </c>
      <c r="O243" s="7" t="str">
        <f>'RH Import'!O243</f>
        <v/>
      </c>
      <c r="P243" s="7" t="str">
        <f>'RH Import'!P243</f>
        <v/>
      </c>
      <c r="Q243" s="19" t="str">
        <f>'RH Import'!Q243</f>
        <v/>
      </c>
    </row>
    <row r="244" ht="15.75" customHeight="1">
      <c r="A244" s="7" t="str">
        <f>'RH Import'!A244</f>
        <v/>
      </c>
      <c r="B244" s="7" t="str">
        <f>'RH Import'!B244</f>
        <v/>
      </c>
      <c r="C244" s="7" t="str">
        <f>'RH Import'!C244</f>
        <v/>
      </c>
      <c r="D244" s="8" t="str">
        <f>'RH Import'!D244</f>
        <v/>
      </c>
      <c r="E244" s="7" t="str">
        <f>'RH Import'!E244</f>
        <v/>
      </c>
      <c r="F244" s="7" t="str">
        <f>'RH Import'!F244</f>
        <v/>
      </c>
      <c r="G244" s="7" t="str">
        <f>'RH Import'!G244</f>
        <v/>
      </c>
      <c r="H244" s="7" t="str">
        <f>'RH Import'!H244</f>
        <v/>
      </c>
      <c r="I244" s="7" t="str">
        <f>'RH Import'!I244</f>
        <v/>
      </c>
      <c r="J244" s="7" t="str">
        <f>'RH Import'!J244</f>
        <v/>
      </c>
      <c r="K244" s="7" t="str">
        <f>'RH Import'!K244</f>
        <v/>
      </c>
      <c r="L244" s="7" t="str">
        <f>'RH Import'!L244</f>
        <v/>
      </c>
      <c r="M244" s="7" t="str">
        <f>'RH Import'!M244</f>
        <v/>
      </c>
      <c r="N244" s="7" t="str">
        <f>'RH Import'!N244</f>
        <v/>
      </c>
      <c r="O244" s="7" t="str">
        <f>'RH Import'!O244</f>
        <v/>
      </c>
      <c r="P244" s="7" t="str">
        <f>'RH Import'!P244</f>
        <v/>
      </c>
      <c r="Q244" s="19" t="str">
        <f>'RH Import'!Q244</f>
        <v/>
      </c>
    </row>
    <row r="245" ht="15.75" customHeight="1">
      <c r="A245" s="7" t="str">
        <f>'RH Import'!A245</f>
        <v/>
      </c>
      <c r="B245" s="7" t="str">
        <f>'RH Import'!B245</f>
        <v/>
      </c>
      <c r="C245" s="7" t="str">
        <f>'RH Import'!C245</f>
        <v/>
      </c>
      <c r="D245" s="8" t="str">
        <f>'RH Import'!D245</f>
        <v/>
      </c>
      <c r="E245" s="7" t="str">
        <f>'RH Import'!E245</f>
        <v/>
      </c>
      <c r="F245" s="7" t="str">
        <f>'RH Import'!F245</f>
        <v/>
      </c>
      <c r="G245" s="7" t="str">
        <f>'RH Import'!G245</f>
        <v/>
      </c>
      <c r="H245" s="7" t="str">
        <f>'RH Import'!H245</f>
        <v/>
      </c>
      <c r="I245" s="7" t="str">
        <f>'RH Import'!I245</f>
        <v/>
      </c>
      <c r="J245" s="7" t="str">
        <f>'RH Import'!J245</f>
        <v/>
      </c>
      <c r="K245" s="7" t="str">
        <f>'RH Import'!K245</f>
        <v/>
      </c>
      <c r="L245" s="7" t="str">
        <f>'RH Import'!L245</f>
        <v/>
      </c>
      <c r="M245" s="7" t="str">
        <f>'RH Import'!M245</f>
        <v/>
      </c>
      <c r="N245" s="7" t="str">
        <f>'RH Import'!N245</f>
        <v/>
      </c>
      <c r="O245" s="7" t="str">
        <f>'RH Import'!O245</f>
        <v/>
      </c>
      <c r="P245" s="7" t="str">
        <f>'RH Import'!P245</f>
        <v/>
      </c>
      <c r="Q245" s="19" t="str">
        <f>'RH Import'!Q245</f>
        <v/>
      </c>
    </row>
    <row r="246" ht="15.75" customHeight="1">
      <c r="A246" s="7" t="str">
        <f>'RH Import'!A246</f>
        <v/>
      </c>
      <c r="B246" s="7" t="str">
        <f>'RH Import'!B246</f>
        <v/>
      </c>
      <c r="C246" s="7" t="str">
        <f>'RH Import'!C246</f>
        <v/>
      </c>
      <c r="D246" s="8" t="str">
        <f>'RH Import'!D246</f>
        <v/>
      </c>
      <c r="E246" s="7" t="str">
        <f>'RH Import'!E246</f>
        <v/>
      </c>
      <c r="F246" s="7" t="str">
        <f>'RH Import'!F246</f>
        <v/>
      </c>
      <c r="G246" s="7" t="str">
        <f>'RH Import'!G246</f>
        <v/>
      </c>
      <c r="H246" s="7" t="str">
        <f>'RH Import'!H246</f>
        <v/>
      </c>
      <c r="I246" s="7" t="str">
        <f>'RH Import'!I246</f>
        <v/>
      </c>
      <c r="J246" s="7" t="str">
        <f>'RH Import'!J246</f>
        <v/>
      </c>
      <c r="K246" s="7" t="str">
        <f>'RH Import'!K246</f>
        <v/>
      </c>
      <c r="L246" s="7" t="str">
        <f>'RH Import'!L246</f>
        <v/>
      </c>
      <c r="M246" s="7" t="str">
        <f>'RH Import'!M246</f>
        <v/>
      </c>
      <c r="N246" s="7" t="str">
        <f>'RH Import'!N246</f>
        <v/>
      </c>
      <c r="O246" s="7" t="str">
        <f>'RH Import'!O246</f>
        <v/>
      </c>
      <c r="P246" s="7" t="str">
        <f>'RH Import'!P246</f>
        <v/>
      </c>
      <c r="Q246" s="19" t="str">
        <f>'RH Import'!Q246</f>
        <v/>
      </c>
    </row>
    <row r="247" ht="15.75" customHeight="1">
      <c r="A247" s="7" t="str">
        <f>'RH Import'!A247</f>
        <v/>
      </c>
      <c r="B247" s="7" t="str">
        <f>'RH Import'!B247</f>
        <v/>
      </c>
      <c r="C247" s="7" t="str">
        <f>'RH Import'!C247</f>
        <v/>
      </c>
      <c r="D247" s="8" t="str">
        <f>'RH Import'!D247</f>
        <v/>
      </c>
      <c r="E247" s="7" t="str">
        <f>'RH Import'!E247</f>
        <v/>
      </c>
      <c r="F247" s="7" t="str">
        <f>'RH Import'!F247</f>
        <v/>
      </c>
      <c r="G247" s="7" t="str">
        <f>'RH Import'!G247</f>
        <v/>
      </c>
      <c r="H247" s="7" t="str">
        <f>'RH Import'!H247</f>
        <v/>
      </c>
      <c r="I247" s="7" t="str">
        <f>'RH Import'!I247</f>
        <v/>
      </c>
      <c r="J247" s="7" t="str">
        <f>'RH Import'!J247</f>
        <v/>
      </c>
      <c r="K247" s="7" t="str">
        <f>'RH Import'!K247</f>
        <v/>
      </c>
      <c r="L247" s="7" t="str">
        <f>'RH Import'!L247</f>
        <v/>
      </c>
      <c r="M247" s="7" t="str">
        <f>'RH Import'!M247</f>
        <v/>
      </c>
      <c r="N247" s="7" t="str">
        <f>'RH Import'!N247</f>
        <v/>
      </c>
      <c r="O247" s="7" t="str">
        <f>'RH Import'!O247</f>
        <v/>
      </c>
      <c r="P247" s="7" t="str">
        <f>'RH Import'!P247</f>
        <v/>
      </c>
      <c r="Q247" s="19" t="str">
        <f>'RH Import'!Q247</f>
        <v/>
      </c>
    </row>
    <row r="248" ht="15.75" customHeight="1">
      <c r="A248" s="7" t="str">
        <f>'RH Import'!A248</f>
        <v/>
      </c>
      <c r="B248" s="7" t="str">
        <f>'RH Import'!B248</f>
        <v/>
      </c>
      <c r="C248" s="7" t="str">
        <f>'RH Import'!C248</f>
        <v/>
      </c>
      <c r="D248" s="8" t="str">
        <f>'RH Import'!D248</f>
        <v/>
      </c>
      <c r="E248" s="7" t="str">
        <f>'RH Import'!E248</f>
        <v/>
      </c>
      <c r="F248" s="7" t="str">
        <f>'RH Import'!F248</f>
        <v/>
      </c>
      <c r="G248" s="7" t="str">
        <f>'RH Import'!G248</f>
        <v/>
      </c>
      <c r="H248" s="7" t="str">
        <f>'RH Import'!H248</f>
        <v/>
      </c>
      <c r="I248" s="7" t="str">
        <f>'RH Import'!I248</f>
        <v/>
      </c>
      <c r="J248" s="7" t="str">
        <f>'RH Import'!J248</f>
        <v/>
      </c>
      <c r="K248" s="7" t="str">
        <f>'RH Import'!K248</f>
        <v/>
      </c>
      <c r="L248" s="7" t="str">
        <f>'RH Import'!L248</f>
        <v/>
      </c>
      <c r="M248" s="7" t="str">
        <f>'RH Import'!M248</f>
        <v/>
      </c>
      <c r="N248" s="7" t="str">
        <f>'RH Import'!N248</f>
        <v/>
      </c>
      <c r="O248" s="7" t="str">
        <f>'RH Import'!O248</f>
        <v/>
      </c>
      <c r="P248" s="7" t="str">
        <f>'RH Import'!P248</f>
        <v/>
      </c>
      <c r="Q248" s="19" t="str">
        <f>'RH Import'!Q248</f>
        <v/>
      </c>
    </row>
    <row r="249" ht="15.75" customHeight="1">
      <c r="A249" s="7" t="str">
        <f>'RH Import'!A249</f>
        <v/>
      </c>
      <c r="B249" s="7" t="str">
        <f>'RH Import'!B249</f>
        <v/>
      </c>
      <c r="C249" s="7" t="str">
        <f>'RH Import'!C249</f>
        <v/>
      </c>
      <c r="D249" s="8" t="str">
        <f>'RH Import'!D249</f>
        <v/>
      </c>
      <c r="E249" s="7" t="str">
        <f>'RH Import'!E249</f>
        <v/>
      </c>
      <c r="F249" s="7" t="str">
        <f>'RH Import'!F249</f>
        <v/>
      </c>
      <c r="G249" s="7" t="str">
        <f>'RH Import'!G249</f>
        <v/>
      </c>
      <c r="H249" s="7" t="str">
        <f>'RH Import'!H249</f>
        <v/>
      </c>
      <c r="I249" s="7" t="str">
        <f>'RH Import'!I249</f>
        <v/>
      </c>
      <c r="J249" s="7" t="str">
        <f>'RH Import'!J249</f>
        <v/>
      </c>
      <c r="K249" s="7" t="str">
        <f>'RH Import'!K249</f>
        <v/>
      </c>
      <c r="L249" s="7" t="str">
        <f>'RH Import'!L249</f>
        <v/>
      </c>
      <c r="M249" s="7" t="str">
        <f>'RH Import'!M249</f>
        <v/>
      </c>
      <c r="N249" s="7" t="str">
        <f>'RH Import'!N249</f>
        <v/>
      </c>
      <c r="O249" s="7" t="str">
        <f>'RH Import'!O249</f>
        <v/>
      </c>
      <c r="P249" s="7" t="str">
        <f>'RH Import'!P249</f>
        <v/>
      </c>
      <c r="Q249" s="19" t="str">
        <f>'RH Import'!Q249</f>
        <v/>
      </c>
    </row>
    <row r="250" ht="15.75" customHeight="1">
      <c r="A250" s="7" t="str">
        <f>'RH Import'!A250</f>
        <v/>
      </c>
      <c r="B250" s="7" t="str">
        <f>'RH Import'!B250</f>
        <v/>
      </c>
      <c r="C250" s="7" t="str">
        <f>'RH Import'!C250</f>
        <v/>
      </c>
      <c r="D250" s="8" t="str">
        <f>'RH Import'!D250</f>
        <v/>
      </c>
      <c r="E250" s="7" t="str">
        <f>'RH Import'!E250</f>
        <v/>
      </c>
      <c r="F250" s="7" t="str">
        <f>'RH Import'!F250</f>
        <v/>
      </c>
      <c r="G250" s="7" t="str">
        <f>'RH Import'!G250</f>
        <v/>
      </c>
      <c r="H250" s="7" t="str">
        <f>'RH Import'!H250</f>
        <v/>
      </c>
      <c r="I250" s="7" t="str">
        <f>'RH Import'!I250</f>
        <v/>
      </c>
      <c r="J250" s="7" t="str">
        <f>'RH Import'!J250</f>
        <v/>
      </c>
      <c r="K250" s="7" t="str">
        <f>'RH Import'!K250</f>
        <v/>
      </c>
      <c r="L250" s="7" t="str">
        <f>'RH Import'!L250</f>
        <v/>
      </c>
      <c r="M250" s="7" t="str">
        <f>'RH Import'!M250</f>
        <v/>
      </c>
      <c r="N250" s="7" t="str">
        <f>'RH Import'!N250</f>
        <v/>
      </c>
      <c r="O250" s="7" t="str">
        <f>'RH Import'!O250</f>
        <v/>
      </c>
      <c r="P250" s="7" t="str">
        <f>'RH Import'!P250</f>
        <v/>
      </c>
      <c r="Q250" s="19" t="str">
        <f>'RH Import'!Q250</f>
        <v/>
      </c>
    </row>
    <row r="251" ht="15.75" customHeight="1">
      <c r="A251" s="7" t="str">
        <f>'RH Import'!A251</f>
        <v/>
      </c>
      <c r="B251" s="7" t="str">
        <f>'RH Import'!B251</f>
        <v/>
      </c>
      <c r="C251" s="7" t="str">
        <f>'RH Import'!C251</f>
        <v/>
      </c>
      <c r="D251" s="8" t="str">
        <f>'RH Import'!D251</f>
        <v/>
      </c>
      <c r="E251" s="7" t="str">
        <f>'RH Import'!E251</f>
        <v/>
      </c>
      <c r="F251" s="7" t="str">
        <f>'RH Import'!F251</f>
        <v/>
      </c>
      <c r="G251" s="7" t="str">
        <f>'RH Import'!G251</f>
        <v/>
      </c>
      <c r="H251" s="7" t="str">
        <f>'RH Import'!H251</f>
        <v/>
      </c>
      <c r="I251" s="7" t="str">
        <f>'RH Import'!I251</f>
        <v/>
      </c>
      <c r="J251" s="7" t="str">
        <f>'RH Import'!J251</f>
        <v/>
      </c>
      <c r="K251" s="7" t="str">
        <f>'RH Import'!K251</f>
        <v/>
      </c>
      <c r="L251" s="7" t="str">
        <f>'RH Import'!L251</f>
        <v/>
      </c>
      <c r="M251" s="7" t="str">
        <f>'RH Import'!M251</f>
        <v/>
      </c>
      <c r="N251" s="7" t="str">
        <f>'RH Import'!N251</f>
        <v/>
      </c>
      <c r="O251" s="7" t="str">
        <f>'RH Import'!O251</f>
        <v/>
      </c>
      <c r="P251" s="7" t="str">
        <f>'RH Import'!P251</f>
        <v/>
      </c>
      <c r="Q251" s="19" t="str">
        <f>'RH Import'!Q251</f>
        <v/>
      </c>
    </row>
    <row r="252" ht="15.75" customHeight="1">
      <c r="A252" s="7" t="str">
        <f>'RH Import'!A252</f>
        <v/>
      </c>
      <c r="B252" s="7" t="str">
        <f>'RH Import'!B252</f>
        <v/>
      </c>
      <c r="C252" s="7" t="str">
        <f>'RH Import'!C252</f>
        <v/>
      </c>
      <c r="D252" s="8" t="str">
        <f>'RH Import'!D252</f>
        <v/>
      </c>
      <c r="E252" s="7" t="str">
        <f>'RH Import'!E252</f>
        <v/>
      </c>
      <c r="F252" s="7" t="str">
        <f>'RH Import'!F252</f>
        <v/>
      </c>
      <c r="G252" s="7" t="str">
        <f>'RH Import'!G252</f>
        <v/>
      </c>
      <c r="H252" s="7" t="str">
        <f>'RH Import'!H252</f>
        <v/>
      </c>
      <c r="I252" s="7" t="str">
        <f>'RH Import'!I252</f>
        <v/>
      </c>
      <c r="J252" s="7" t="str">
        <f>'RH Import'!J252</f>
        <v/>
      </c>
      <c r="K252" s="7" t="str">
        <f>'RH Import'!K252</f>
        <v/>
      </c>
      <c r="L252" s="7" t="str">
        <f>'RH Import'!L252</f>
        <v/>
      </c>
      <c r="M252" s="7" t="str">
        <f>'RH Import'!M252</f>
        <v/>
      </c>
      <c r="N252" s="7" t="str">
        <f>'RH Import'!N252</f>
        <v/>
      </c>
      <c r="O252" s="7" t="str">
        <f>'RH Import'!O252</f>
        <v/>
      </c>
      <c r="P252" s="7" t="str">
        <f>'RH Import'!P252</f>
        <v/>
      </c>
      <c r="Q252" s="19" t="str">
        <f>'RH Import'!Q252</f>
        <v/>
      </c>
    </row>
    <row r="253" ht="15.75" customHeight="1">
      <c r="A253" s="7" t="str">
        <f>'RH Import'!A253</f>
        <v/>
      </c>
      <c r="B253" s="7" t="str">
        <f>'RH Import'!B253</f>
        <v/>
      </c>
      <c r="C253" s="7" t="str">
        <f>'RH Import'!C253</f>
        <v/>
      </c>
      <c r="D253" s="8" t="str">
        <f>'RH Import'!D253</f>
        <v/>
      </c>
      <c r="E253" s="7" t="str">
        <f>'RH Import'!E253</f>
        <v/>
      </c>
      <c r="F253" s="7" t="str">
        <f>'RH Import'!F253</f>
        <v/>
      </c>
      <c r="G253" s="7" t="str">
        <f>'RH Import'!G253</f>
        <v/>
      </c>
      <c r="H253" s="7" t="str">
        <f>'RH Import'!H253</f>
        <v/>
      </c>
      <c r="I253" s="7" t="str">
        <f>'RH Import'!I253</f>
        <v/>
      </c>
      <c r="J253" s="7" t="str">
        <f>'RH Import'!J253</f>
        <v/>
      </c>
      <c r="K253" s="7" t="str">
        <f>'RH Import'!K253</f>
        <v/>
      </c>
      <c r="L253" s="7" t="str">
        <f>'RH Import'!L253</f>
        <v/>
      </c>
      <c r="M253" s="7" t="str">
        <f>'RH Import'!M253</f>
        <v/>
      </c>
      <c r="N253" s="7" t="str">
        <f>'RH Import'!N253</f>
        <v/>
      </c>
      <c r="O253" s="7" t="str">
        <f>'RH Import'!O253</f>
        <v/>
      </c>
      <c r="P253" s="7" t="str">
        <f>'RH Import'!P253</f>
        <v/>
      </c>
      <c r="Q253" s="19" t="str">
        <f>'RH Import'!Q253</f>
        <v/>
      </c>
    </row>
    <row r="254" ht="15.75" customHeight="1">
      <c r="A254" s="7" t="str">
        <f>'RH Import'!A254</f>
        <v/>
      </c>
      <c r="B254" s="7" t="str">
        <f>'RH Import'!B254</f>
        <v/>
      </c>
      <c r="C254" s="7" t="str">
        <f>'RH Import'!C254</f>
        <v/>
      </c>
      <c r="D254" s="8" t="str">
        <f>'RH Import'!D254</f>
        <v/>
      </c>
      <c r="E254" s="7" t="str">
        <f>'RH Import'!E254</f>
        <v/>
      </c>
      <c r="F254" s="7" t="str">
        <f>'RH Import'!F254</f>
        <v/>
      </c>
      <c r="G254" s="7" t="str">
        <f>'RH Import'!G254</f>
        <v/>
      </c>
      <c r="H254" s="7" t="str">
        <f>'RH Import'!H254</f>
        <v/>
      </c>
      <c r="I254" s="7" t="str">
        <f>'RH Import'!I254</f>
        <v/>
      </c>
      <c r="J254" s="7" t="str">
        <f>'RH Import'!J254</f>
        <v/>
      </c>
      <c r="K254" s="7" t="str">
        <f>'RH Import'!K254</f>
        <v/>
      </c>
      <c r="L254" s="7" t="str">
        <f>'RH Import'!L254</f>
        <v/>
      </c>
      <c r="M254" s="7" t="str">
        <f>'RH Import'!M254</f>
        <v/>
      </c>
      <c r="N254" s="7" t="str">
        <f>'RH Import'!N254</f>
        <v/>
      </c>
      <c r="O254" s="7" t="str">
        <f>'RH Import'!O254</f>
        <v/>
      </c>
      <c r="P254" s="7" t="str">
        <f>'RH Import'!P254</f>
        <v/>
      </c>
      <c r="Q254" s="19" t="str">
        <f>'RH Import'!Q254</f>
        <v/>
      </c>
    </row>
    <row r="255" ht="15.75" customHeight="1">
      <c r="A255" s="7" t="str">
        <f>'RH Import'!A255</f>
        <v/>
      </c>
      <c r="B255" s="7" t="str">
        <f>'RH Import'!B255</f>
        <v/>
      </c>
      <c r="C255" s="7" t="str">
        <f>'RH Import'!C255</f>
        <v/>
      </c>
      <c r="D255" s="8" t="str">
        <f>'RH Import'!D255</f>
        <v/>
      </c>
      <c r="E255" s="7" t="str">
        <f>'RH Import'!E255</f>
        <v/>
      </c>
      <c r="F255" s="7" t="str">
        <f>'RH Import'!F255</f>
        <v/>
      </c>
      <c r="G255" s="7" t="str">
        <f>'RH Import'!G255</f>
        <v/>
      </c>
      <c r="H255" s="7" t="str">
        <f>'RH Import'!H255</f>
        <v/>
      </c>
      <c r="I255" s="7" t="str">
        <f>'RH Import'!I255</f>
        <v/>
      </c>
      <c r="J255" s="7" t="str">
        <f>'RH Import'!J255</f>
        <v/>
      </c>
      <c r="K255" s="7" t="str">
        <f>'RH Import'!K255</f>
        <v/>
      </c>
      <c r="L255" s="7" t="str">
        <f>'RH Import'!L255</f>
        <v/>
      </c>
      <c r="M255" s="7" t="str">
        <f>'RH Import'!M255</f>
        <v/>
      </c>
      <c r="N255" s="7" t="str">
        <f>'RH Import'!N255</f>
        <v/>
      </c>
      <c r="O255" s="7" t="str">
        <f>'RH Import'!O255</f>
        <v/>
      </c>
      <c r="P255" s="7" t="str">
        <f>'RH Import'!P255</f>
        <v/>
      </c>
      <c r="Q255" s="19" t="str">
        <f>'RH Import'!Q255</f>
        <v/>
      </c>
    </row>
    <row r="256" ht="15.75" customHeight="1">
      <c r="A256" s="7" t="str">
        <f>'RH Import'!A256</f>
        <v/>
      </c>
      <c r="B256" s="7" t="str">
        <f>'RH Import'!B256</f>
        <v/>
      </c>
      <c r="C256" s="7" t="str">
        <f>'RH Import'!C256</f>
        <v/>
      </c>
      <c r="D256" s="8" t="str">
        <f>'RH Import'!D256</f>
        <v/>
      </c>
      <c r="E256" s="7" t="str">
        <f>'RH Import'!E256</f>
        <v/>
      </c>
      <c r="F256" s="7" t="str">
        <f>'RH Import'!F256</f>
        <v/>
      </c>
      <c r="G256" s="7" t="str">
        <f>'RH Import'!G256</f>
        <v/>
      </c>
      <c r="H256" s="7" t="str">
        <f>'RH Import'!H256</f>
        <v/>
      </c>
      <c r="I256" s="7" t="str">
        <f>'RH Import'!I256</f>
        <v/>
      </c>
      <c r="J256" s="7" t="str">
        <f>'RH Import'!J256</f>
        <v/>
      </c>
      <c r="K256" s="7" t="str">
        <f>'RH Import'!K256</f>
        <v/>
      </c>
      <c r="L256" s="7" t="str">
        <f>'RH Import'!L256</f>
        <v/>
      </c>
      <c r="M256" s="7" t="str">
        <f>'RH Import'!M256</f>
        <v/>
      </c>
      <c r="N256" s="7" t="str">
        <f>'RH Import'!N256</f>
        <v/>
      </c>
      <c r="O256" s="7" t="str">
        <f>'RH Import'!O256</f>
        <v/>
      </c>
      <c r="P256" s="7" t="str">
        <f>'RH Import'!P256</f>
        <v/>
      </c>
      <c r="Q256" s="19" t="str">
        <f>'RH Import'!Q256</f>
        <v/>
      </c>
    </row>
    <row r="257" ht="15.75" customHeight="1">
      <c r="A257" s="7" t="str">
        <f>'RH Import'!A257</f>
        <v/>
      </c>
      <c r="B257" s="7" t="str">
        <f>'RH Import'!B257</f>
        <v/>
      </c>
      <c r="C257" s="7" t="str">
        <f>'RH Import'!C257</f>
        <v/>
      </c>
      <c r="D257" s="8" t="str">
        <f>'RH Import'!D257</f>
        <v/>
      </c>
      <c r="E257" s="7" t="str">
        <f>'RH Import'!E257</f>
        <v/>
      </c>
      <c r="F257" s="7" t="str">
        <f>'RH Import'!F257</f>
        <v/>
      </c>
      <c r="G257" s="7" t="str">
        <f>'RH Import'!G257</f>
        <v/>
      </c>
      <c r="H257" s="7" t="str">
        <f>'RH Import'!H257</f>
        <v/>
      </c>
      <c r="I257" s="7" t="str">
        <f>'RH Import'!I257</f>
        <v/>
      </c>
      <c r="J257" s="7" t="str">
        <f>'RH Import'!J257</f>
        <v/>
      </c>
      <c r="K257" s="7" t="str">
        <f>'RH Import'!K257</f>
        <v/>
      </c>
      <c r="L257" s="7" t="str">
        <f>'RH Import'!L257</f>
        <v/>
      </c>
      <c r="M257" s="7" t="str">
        <f>'RH Import'!M257</f>
        <v/>
      </c>
      <c r="N257" s="7" t="str">
        <f>'RH Import'!N257</f>
        <v/>
      </c>
      <c r="O257" s="7" t="str">
        <f>'RH Import'!O257</f>
        <v/>
      </c>
      <c r="P257" s="7" t="str">
        <f>'RH Import'!P257</f>
        <v/>
      </c>
      <c r="Q257" s="19" t="str">
        <f>'RH Import'!Q257</f>
        <v/>
      </c>
    </row>
    <row r="258" ht="15.75" customHeight="1">
      <c r="A258" s="7" t="str">
        <f>'RH Import'!A258</f>
        <v/>
      </c>
      <c r="B258" s="7" t="str">
        <f>'RH Import'!B258</f>
        <v/>
      </c>
      <c r="C258" s="7" t="str">
        <f>'RH Import'!C258</f>
        <v/>
      </c>
      <c r="D258" s="8" t="str">
        <f>'RH Import'!D258</f>
        <v/>
      </c>
      <c r="E258" s="7" t="str">
        <f>'RH Import'!E258</f>
        <v/>
      </c>
      <c r="F258" s="7" t="str">
        <f>'RH Import'!F258</f>
        <v/>
      </c>
      <c r="G258" s="7" t="str">
        <f>'RH Import'!G258</f>
        <v/>
      </c>
      <c r="H258" s="7" t="str">
        <f>'RH Import'!H258</f>
        <v/>
      </c>
      <c r="I258" s="7" t="str">
        <f>'RH Import'!I258</f>
        <v/>
      </c>
      <c r="J258" s="7" t="str">
        <f>'RH Import'!J258</f>
        <v/>
      </c>
      <c r="K258" s="7" t="str">
        <f>'RH Import'!K258</f>
        <v/>
      </c>
      <c r="L258" s="7" t="str">
        <f>'RH Import'!L258</f>
        <v/>
      </c>
      <c r="M258" s="7" t="str">
        <f>'RH Import'!M258</f>
        <v/>
      </c>
      <c r="N258" s="7" t="str">
        <f>'RH Import'!N258</f>
        <v/>
      </c>
      <c r="O258" s="7" t="str">
        <f>'RH Import'!O258</f>
        <v/>
      </c>
      <c r="P258" s="7" t="str">
        <f>'RH Import'!P258</f>
        <v/>
      </c>
      <c r="Q258" s="19" t="str">
        <f>'RH Import'!Q258</f>
        <v/>
      </c>
    </row>
    <row r="259" ht="15.75" customHeight="1">
      <c r="A259" s="7" t="str">
        <f>'RH Import'!A259</f>
        <v/>
      </c>
      <c r="B259" s="7" t="str">
        <f>'RH Import'!B259</f>
        <v/>
      </c>
      <c r="C259" s="7" t="str">
        <f>'RH Import'!C259</f>
        <v/>
      </c>
      <c r="D259" s="8" t="str">
        <f>'RH Import'!D259</f>
        <v/>
      </c>
      <c r="E259" s="7" t="str">
        <f>'RH Import'!E259</f>
        <v/>
      </c>
      <c r="F259" s="7" t="str">
        <f>'RH Import'!F259</f>
        <v/>
      </c>
      <c r="G259" s="7" t="str">
        <f>'RH Import'!G259</f>
        <v/>
      </c>
      <c r="H259" s="7" t="str">
        <f>'RH Import'!H259</f>
        <v/>
      </c>
      <c r="I259" s="7" t="str">
        <f>'RH Import'!I259</f>
        <v/>
      </c>
      <c r="J259" s="7" t="str">
        <f>'RH Import'!J259</f>
        <v/>
      </c>
      <c r="K259" s="7" t="str">
        <f>'RH Import'!K259</f>
        <v/>
      </c>
      <c r="L259" s="7" t="str">
        <f>'RH Import'!L259</f>
        <v/>
      </c>
      <c r="M259" s="7" t="str">
        <f>'RH Import'!M259</f>
        <v/>
      </c>
      <c r="N259" s="7" t="str">
        <f>'RH Import'!N259</f>
        <v/>
      </c>
      <c r="O259" s="7" t="str">
        <f>'RH Import'!O259</f>
        <v/>
      </c>
      <c r="P259" s="7" t="str">
        <f>'RH Import'!P259</f>
        <v/>
      </c>
      <c r="Q259" s="19" t="str">
        <f>'RH Import'!Q259</f>
        <v/>
      </c>
    </row>
    <row r="260" ht="15.75" customHeight="1">
      <c r="A260" s="7" t="str">
        <f>'RH Import'!A260</f>
        <v/>
      </c>
      <c r="B260" s="7" t="str">
        <f>'RH Import'!B260</f>
        <v/>
      </c>
      <c r="C260" s="7" t="str">
        <f>'RH Import'!C260</f>
        <v/>
      </c>
      <c r="D260" s="8" t="str">
        <f>'RH Import'!D260</f>
        <v/>
      </c>
      <c r="E260" s="7" t="str">
        <f>'RH Import'!E260</f>
        <v/>
      </c>
      <c r="F260" s="7" t="str">
        <f>'RH Import'!F260</f>
        <v/>
      </c>
      <c r="G260" s="7" t="str">
        <f>'RH Import'!G260</f>
        <v/>
      </c>
      <c r="H260" s="7" t="str">
        <f>'RH Import'!H260</f>
        <v/>
      </c>
      <c r="I260" s="7" t="str">
        <f>'RH Import'!I260</f>
        <v/>
      </c>
      <c r="J260" s="7" t="str">
        <f>'RH Import'!J260</f>
        <v/>
      </c>
      <c r="K260" s="7" t="str">
        <f>'RH Import'!K260</f>
        <v/>
      </c>
      <c r="L260" s="7" t="str">
        <f>'RH Import'!L260</f>
        <v/>
      </c>
      <c r="M260" s="7" t="str">
        <f>'RH Import'!M260</f>
        <v/>
      </c>
      <c r="N260" s="7" t="str">
        <f>'RH Import'!N260</f>
        <v/>
      </c>
      <c r="O260" s="7" t="str">
        <f>'RH Import'!O260</f>
        <v/>
      </c>
      <c r="P260" s="7" t="str">
        <f>'RH Import'!P260</f>
        <v/>
      </c>
      <c r="Q260" s="19" t="str">
        <f>'RH Import'!Q260</f>
        <v/>
      </c>
    </row>
    <row r="261" ht="15.75" customHeight="1">
      <c r="A261" s="7" t="str">
        <f>'RH Import'!A261</f>
        <v/>
      </c>
      <c r="B261" s="7" t="str">
        <f>'RH Import'!B261</f>
        <v/>
      </c>
      <c r="C261" s="7" t="str">
        <f>'RH Import'!C261</f>
        <v/>
      </c>
      <c r="D261" s="8" t="str">
        <f>'RH Import'!D261</f>
        <v/>
      </c>
      <c r="E261" s="7" t="str">
        <f>'RH Import'!E261</f>
        <v/>
      </c>
      <c r="F261" s="7" t="str">
        <f>'RH Import'!F261</f>
        <v/>
      </c>
      <c r="G261" s="7" t="str">
        <f>'RH Import'!G261</f>
        <v/>
      </c>
      <c r="H261" s="7" t="str">
        <f>'RH Import'!H261</f>
        <v/>
      </c>
      <c r="I261" s="7" t="str">
        <f>'RH Import'!I261</f>
        <v/>
      </c>
      <c r="J261" s="7" t="str">
        <f>'RH Import'!J261</f>
        <v/>
      </c>
      <c r="K261" s="7" t="str">
        <f>'RH Import'!K261</f>
        <v/>
      </c>
      <c r="L261" s="7" t="str">
        <f>'RH Import'!L261</f>
        <v/>
      </c>
      <c r="M261" s="7" t="str">
        <f>'RH Import'!M261</f>
        <v/>
      </c>
      <c r="N261" s="7" t="str">
        <f>'RH Import'!N261</f>
        <v/>
      </c>
      <c r="O261" s="7" t="str">
        <f>'RH Import'!O261</f>
        <v/>
      </c>
      <c r="P261" s="7" t="str">
        <f>'RH Import'!P261</f>
        <v/>
      </c>
      <c r="Q261" s="19" t="str">
        <f>'RH Import'!Q261</f>
        <v/>
      </c>
    </row>
    <row r="262" ht="15.75" customHeight="1">
      <c r="A262" s="7" t="str">
        <f>'RH Import'!A262</f>
        <v/>
      </c>
      <c r="B262" s="7" t="str">
        <f>'RH Import'!B262</f>
        <v/>
      </c>
      <c r="C262" s="7" t="str">
        <f>'RH Import'!C262</f>
        <v/>
      </c>
      <c r="D262" s="8" t="str">
        <f>'RH Import'!D262</f>
        <v/>
      </c>
      <c r="E262" s="7" t="str">
        <f>'RH Import'!E262</f>
        <v/>
      </c>
      <c r="F262" s="7" t="str">
        <f>'RH Import'!F262</f>
        <v/>
      </c>
      <c r="G262" s="7" t="str">
        <f>'RH Import'!G262</f>
        <v/>
      </c>
      <c r="H262" s="7" t="str">
        <f>'RH Import'!H262</f>
        <v/>
      </c>
      <c r="I262" s="7" t="str">
        <f>'RH Import'!I262</f>
        <v/>
      </c>
      <c r="J262" s="7" t="str">
        <f>'RH Import'!J262</f>
        <v/>
      </c>
      <c r="K262" s="7" t="str">
        <f>'RH Import'!K262</f>
        <v/>
      </c>
      <c r="L262" s="7" t="str">
        <f>'RH Import'!L262</f>
        <v/>
      </c>
      <c r="M262" s="7" t="str">
        <f>'RH Import'!M262</f>
        <v/>
      </c>
      <c r="N262" s="7" t="str">
        <f>'RH Import'!N262</f>
        <v/>
      </c>
      <c r="O262" s="7" t="str">
        <f>'RH Import'!O262</f>
        <v/>
      </c>
      <c r="P262" s="7" t="str">
        <f>'RH Import'!P262</f>
        <v/>
      </c>
      <c r="Q262" s="19" t="str">
        <f>'RH Import'!Q262</f>
        <v/>
      </c>
    </row>
    <row r="263" ht="15.75" customHeight="1">
      <c r="A263" s="7" t="str">
        <f>'RH Import'!A263</f>
        <v/>
      </c>
      <c r="B263" s="7" t="str">
        <f>'RH Import'!B263</f>
        <v/>
      </c>
      <c r="C263" s="7" t="str">
        <f>'RH Import'!C263</f>
        <v/>
      </c>
      <c r="D263" s="8" t="str">
        <f>'RH Import'!D263</f>
        <v/>
      </c>
      <c r="E263" s="7" t="str">
        <f>'RH Import'!E263</f>
        <v/>
      </c>
      <c r="F263" s="7" t="str">
        <f>'RH Import'!F263</f>
        <v/>
      </c>
      <c r="G263" s="7" t="str">
        <f>'RH Import'!G263</f>
        <v/>
      </c>
      <c r="H263" s="7" t="str">
        <f>'RH Import'!H263</f>
        <v/>
      </c>
      <c r="I263" s="7" t="str">
        <f>'RH Import'!I263</f>
        <v/>
      </c>
      <c r="J263" s="7" t="str">
        <f>'RH Import'!J263</f>
        <v/>
      </c>
      <c r="K263" s="7" t="str">
        <f>'RH Import'!K263</f>
        <v/>
      </c>
      <c r="L263" s="7" t="str">
        <f>'RH Import'!L263</f>
        <v/>
      </c>
      <c r="M263" s="7" t="str">
        <f>'RH Import'!M263</f>
        <v/>
      </c>
      <c r="N263" s="7" t="str">
        <f>'RH Import'!N263</f>
        <v/>
      </c>
      <c r="O263" s="7" t="str">
        <f>'RH Import'!O263</f>
        <v/>
      </c>
      <c r="P263" s="7" t="str">
        <f>'RH Import'!P263</f>
        <v/>
      </c>
      <c r="Q263" s="19" t="str">
        <f>'RH Import'!Q263</f>
        <v/>
      </c>
    </row>
    <row r="264" ht="15.75" customHeight="1">
      <c r="A264" s="7" t="str">
        <f>'RH Import'!A264</f>
        <v/>
      </c>
      <c r="B264" s="7" t="str">
        <f>'RH Import'!B264</f>
        <v/>
      </c>
      <c r="C264" s="7" t="str">
        <f>'RH Import'!C264</f>
        <v/>
      </c>
      <c r="D264" s="8" t="str">
        <f>'RH Import'!D264</f>
        <v/>
      </c>
      <c r="E264" s="7" t="str">
        <f>'RH Import'!E264</f>
        <v/>
      </c>
      <c r="F264" s="7" t="str">
        <f>'RH Import'!F264</f>
        <v/>
      </c>
      <c r="G264" s="7" t="str">
        <f>'RH Import'!G264</f>
        <v/>
      </c>
      <c r="H264" s="7" t="str">
        <f>'RH Import'!H264</f>
        <v/>
      </c>
      <c r="I264" s="7" t="str">
        <f>'RH Import'!I264</f>
        <v/>
      </c>
      <c r="J264" s="7" t="str">
        <f>'RH Import'!J264</f>
        <v/>
      </c>
      <c r="K264" s="7" t="str">
        <f>'RH Import'!K264</f>
        <v/>
      </c>
      <c r="L264" s="7" t="str">
        <f>'RH Import'!L264</f>
        <v/>
      </c>
      <c r="M264" s="7" t="str">
        <f>'RH Import'!M264</f>
        <v/>
      </c>
      <c r="N264" s="7" t="str">
        <f>'RH Import'!N264</f>
        <v/>
      </c>
      <c r="O264" s="7" t="str">
        <f>'RH Import'!O264</f>
        <v/>
      </c>
      <c r="P264" s="7" t="str">
        <f>'RH Import'!P264</f>
        <v/>
      </c>
      <c r="Q264" s="19" t="str">
        <f>'RH Import'!Q264</f>
        <v/>
      </c>
    </row>
    <row r="265" ht="15.75" customHeight="1">
      <c r="A265" s="7" t="str">
        <f>'RH Import'!A265</f>
        <v/>
      </c>
      <c r="B265" s="7" t="str">
        <f>'RH Import'!B265</f>
        <v/>
      </c>
      <c r="C265" s="7" t="str">
        <f>'RH Import'!C265</f>
        <v/>
      </c>
      <c r="D265" s="8" t="str">
        <f>'RH Import'!D265</f>
        <v/>
      </c>
      <c r="E265" s="7" t="str">
        <f>'RH Import'!E265</f>
        <v/>
      </c>
      <c r="F265" s="7" t="str">
        <f>'RH Import'!F265</f>
        <v/>
      </c>
      <c r="G265" s="7" t="str">
        <f>'RH Import'!G265</f>
        <v/>
      </c>
      <c r="H265" s="7" t="str">
        <f>'RH Import'!H265</f>
        <v/>
      </c>
      <c r="I265" s="7" t="str">
        <f>'RH Import'!I265</f>
        <v/>
      </c>
      <c r="J265" s="7" t="str">
        <f>'RH Import'!J265</f>
        <v/>
      </c>
      <c r="K265" s="7" t="str">
        <f>'RH Import'!K265</f>
        <v/>
      </c>
      <c r="L265" s="7" t="str">
        <f>'RH Import'!L265</f>
        <v/>
      </c>
      <c r="M265" s="7" t="str">
        <f>'RH Import'!M265</f>
        <v/>
      </c>
      <c r="N265" s="7" t="str">
        <f>'RH Import'!N265</f>
        <v/>
      </c>
      <c r="O265" s="7" t="str">
        <f>'RH Import'!O265</f>
        <v/>
      </c>
      <c r="P265" s="7" t="str">
        <f>'RH Import'!P265</f>
        <v/>
      </c>
      <c r="Q265" s="19" t="str">
        <f>'RH Import'!Q265</f>
        <v/>
      </c>
    </row>
    <row r="266" ht="15.75" customHeight="1">
      <c r="A266" s="7" t="str">
        <f>'RH Import'!A266</f>
        <v/>
      </c>
      <c r="B266" s="7" t="str">
        <f>'RH Import'!B266</f>
        <v/>
      </c>
      <c r="C266" s="7" t="str">
        <f>'RH Import'!C266</f>
        <v/>
      </c>
      <c r="D266" s="8" t="str">
        <f>'RH Import'!D266</f>
        <v/>
      </c>
      <c r="E266" s="7" t="str">
        <f>'RH Import'!E266</f>
        <v/>
      </c>
      <c r="F266" s="7" t="str">
        <f>'RH Import'!F266</f>
        <v/>
      </c>
      <c r="G266" s="7" t="str">
        <f>'RH Import'!G266</f>
        <v/>
      </c>
      <c r="H266" s="7" t="str">
        <f>'RH Import'!H266</f>
        <v/>
      </c>
      <c r="I266" s="7" t="str">
        <f>'RH Import'!I266</f>
        <v/>
      </c>
      <c r="J266" s="7" t="str">
        <f>'RH Import'!J266</f>
        <v/>
      </c>
      <c r="K266" s="7" t="str">
        <f>'RH Import'!K266</f>
        <v/>
      </c>
      <c r="L266" s="7" t="str">
        <f>'RH Import'!L266</f>
        <v/>
      </c>
      <c r="M266" s="7" t="str">
        <f>'RH Import'!M266</f>
        <v/>
      </c>
      <c r="N266" s="7" t="str">
        <f>'RH Import'!N266</f>
        <v/>
      </c>
      <c r="O266" s="7" t="str">
        <f>'RH Import'!O266</f>
        <v/>
      </c>
      <c r="P266" s="7" t="str">
        <f>'RH Import'!P266</f>
        <v/>
      </c>
      <c r="Q266" s="19" t="str">
        <f>'RH Import'!Q266</f>
        <v/>
      </c>
    </row>
    <row r="267" ht="15.75" customHeight="1">
      <c r="A267" s="7" t="str">
        <f>'RH Import'!A267</f>
        <v/>
      </c>
      <c r="B267" s="7" t="str">
        <f>'RH Import'!B267</f>
        <v/>
      </c>
      <c r="C267" s="7" t="str">
        <f>'RH Import'!C267</f>
        <v/>
      </c>
      <c r="D267" s="8" t="str">
        <f>'RH Import'!D267</f>
        <v/>
      </c>
      <c r="E267" s="7" t="str">
        <f>'RH Import'!E267</f>
        <v/>
      </c>
      <c r="F267" s="7" t="str">
        <f>'RH Import'!F267</f>
        <v/>
      </c>
      <c r="G267" s="7" t="str">
        <f>'RH Import'!G267</f>
        <v/>
      </c>
      <c r="H267" s="7" t="str">
        <f>'RH Import'!H267</f>
        <v/>
      </c>
      <c r="I267" s="7" t="str">
        <f>'RH Import'!I267</f>
        <v/>
      </c>
      <c r="J267" s="7" t="str">
        <f>'RH Import'!J267</f>
        <v/>
      </c>
      <c r="K267" s="7" t="str">
        <f>'RH Import'!K267</f>
        <v/>
      </c>
      <c r="L267" s="7" t="str">
        <f>'RH Import'!L267</f>
        <v/>
      </c>
      <c r="M267" s="7" t="str">
        <f>'RH Import'!M267</f>
        <v/>
      </c>
      <c r="N267" s="7" t="str">
        <f>'RH Import'!N267</f>
        <v/>
      </c>
      <c r="O267" s="7" t="str">
        <f>'RH Import'!O267</f>
        <v/>
      </c>
      <c r="P267" s="7" t="str">
        <f>'RH Import'!P267</f>
        <v/>
      </c>
      <c r="Q267" s="19" t="str">
        <f>'RH Import'!Q267</f>
        <v/>
      </c>
    </row>
    <row r="268" ht="15.75" customHeight="1">
      <c r="A268" s="7" t="str">
        <f>'RH Import'!A268</f>
        <v/>
      </c>
      <c r="B268" s="7" t="str">
        <f>'RH Import'!B268</f>
        <v/>
      </c>
      <c r="C268" s="7" t="str">
        <f>'RH Import'!C268</f>
        <v/>
      </c>
      <c r="D268" s="8" t="str">
        <f>'RH Import'!D268</f>
        <v/>
      </c>
      <c r="E268" s="7" t="str">
        <f>'RH Import'!E268</f>
        <v/>
      </c>
      <c r="F268" s="7" t="str">
        <f>'RH Import'!F268</f>
        <v/>
      </c>
      <c r="G268" s="7" t="str">
        <f>'RH Import'!G268</f>
        <v/>
      </c>
      <c r="H268" s="7" t="str">
        <f>'RH Import'!H268</f>
        <v/>
      </c>
      <c r="I268" s="7" t="str">
        <f>'RH Import'!I268</f>
        <v/>
      </c>
      <c r="J268" s="7" t="str">
        <f>'RH Import'!J268</f>
        <v/>
      </c>
      <c r="K268" s="7" t="str">
        <f>'RH Import'!K268</f>
        <v/>
      </c>
      <c r="L268" s="7" t="str">
        <f>'RH Import'!L268</f>
        <v/>
      </c>
      <c r="M268" s="7" t="str">
        <f>'RH Import'!M268</f>
        <v/>
      </c>
      <c r="N268" s="7" t="str">
        <f>'RH Import'!N268</f>
        <v/>
      </c>
      <c r="O268" s="7" t="str">
        <f>'RH Import'!O268</f>
        <v/>
      </c>
      <c r="P268" s="7" t="str">
        <f>'RH Import'!P268</f>
        <v/>
      </c>
      <c r="Q268" s="19" t="str">
        <f>'RH Import'!Q268</f>
        <v/>
      </c>
    </row>
    <row r="269" ht="15.75" customHeight="1">
      <c r="A269" s="7" t="str">
        <f>'RH Import'!A269</f>
        <v/>
      </c>
      <c r="B269" s="7" t="str">
        <f>'RH Import'!B269</f>
        <v/>
      </c>
      <c r="C269" s="7" t="str">
        <f>'RH Import'!C269</f>
        <v/>
      </c>
      <c r="D269" s="8" t="str">
        <f>'RH Import'!D269</f>
        <v/>
      </c>
      <c r="E269" s="7" t="str">
        <f>'RH Import'!E269</f>
        <v/>
      </c>
      <c r="F269" s="7" t="str">
        <f>'RH Import'!F269</f>
        <v/>
      </c>
      <c r="G269" s="7" t="str">
        <f>'RH Import'!G269</f>
        <v/>
      </c>
      <c r="H269" s="7" t="str">
        <f>'RH Import'!H269</f>
        <v/>
      </c>
      <c r="I269" s="7" t="str">
        <f>'RH Import'!I269</f>
        <v/>
      </c>
      <c r="J269" s="7" t="str">
        <f>'RH Import'!J269</f>
        <v/>
      </c>
      <c r="K269" s="7" t="str">
        <f>'RH Import'!K269</f>
        <v/>
      </c>
      <c r="L269" s="7" t="str">
        <f>'RH Import'!L269</f>
        <v/>
      </c>
      <c r="M269" s="7" t="str">
        <f>'RH Import'!M269</f>
        <v/>
      </c>
      <c r="N269" s="7" t="str">
        <f>'RH Import'!N269</f>
        <v/>
      </c>
      <c r="O269" s="7" t="str">
        <f>'RH Import'!O269</f>
        <v/>
      </c>
      <c r="P269" s="7" t="str">
        <f>'RH Import'!P269</f>
        <v/>
      </c>
      <c r="Q269" s="19" t="str">
        <f>'RH Import'!Q269</f>
        <v/>
      </c>
    </row>
    <row r="270" ht="15.75" customHeight="1">
      <c r="A270" s="7" t="str">
        <f>'RH Import'!A270</f>
        <v/>
      </c>
      <c r="B270" s="7" t="str">
        <f>'RH Import'!B270</f>
        <v/>
      </c>
      <c r="C270" s="7" t="str">
        <f>'RH Import'!C270</f>
        <v/>
      </c>
      <c r="D270" s="8" t="str">
        <f>'RH Import'!D270</f>
        <v/>
      </c>
      <c r="E270" s="7" t="str">
        <f>'RH Import'!E270</f>
        <v/>
      </c>
      <c r="F270" s="7" t="str">
        <f>'RH Import'!F270</f>
        <v/>
      </c>
      <c r="G270" s="7" t="str">
        <f>'RH Import'!G270</f>
        <v/>
      </c>
      <c r="H270" s="7" t="str">
        <f>'RH Import'!H270</f>
        <v/>
      </c>
      <c r="I270" s="7" t="str">
        <f>'RH Import'!I270</f>
        <v/>
      </c>
      <c r="J270" s="7" t="str">
        <f>'RH Import'!J270</f>
        <v/>
      </c>
      <c r="K270" s="7" t="str">
        <f>'RH Import'!K270</f>
        <v/>
      </c>
      <c r="L270" s="7" t="str">
        <f>'RH Import'!L270</f>
        <v/>
      </c>
      <c r="M270" s="7" t="str">
        <f>'RH Import'!M270</f>
        <v/>
      </c>
      <c r="N270" s="7" t="str">
        <f>'RH Import'!N270</f>
        <v/>
      </c>
      <c r="O270" s="7" t="str">
        <f>'RH Import'!O270</f>
        <v/>
      </c>
      <c r="P270" s="7" t="str">
        <f>'RH Import'!P270</f>
        <v/>
      </c>
      <c r="Q270" s="19" t="str">
        <f>'RH Import'!Q270</f>
        <v/>
      </c>
    </row>
    <row r="271" ht="15.75" customHeight="1">
      <c r="A271" s="7" t="str">
        <f>'RH Import'!A271</f>
        <v/>
      </c>
      <c r="B271" s="7" t="str">
        <f>'RH Import'!B271</f>
        <v/>
      </c>
      <c r="C271" s="7" t="str">
        <f>'RH Import'!C271</f>
        <v/>
      </c>
      <c r="D271" s="8" t="str">
        <f>'RH Import'!D271</f>
        <v/>
      </c>
      <c r="E271" s="7" t="str">
        <f>'RH Import'!E271</f>
        <v/>
      </c>
      <c r="F271" s="7" t="str">
        <f>'RH Import'!F271</f>
        <v/>
      </c>
      <c r="G271" s="7" t="str">
        <f>'RH Import'!G271</f>
        <v/>
      </c>
      <c r="H271" s="7" t="str">
        <f>'RH Import'!H271</f>
        <v/>
      </c>
      <c r="I271" s="7" t="str">
        <f>'RH Import'!I271</f>
        <v/>
      </c>
      <c r="J271" s="7" t="str">
        <f>'RH Import'!J271</f>
        <v/>
      </c>
      <c r="K271" s="7" t="str">
        <f>'RH Import'!K271</f>
        <v/>
      </c>
      <c r="L271" s="7" t="str">
        <f>'RH Import'!L271</f>
        <v/>
      </c>
      <c r="M271" s="7" t="str">
        <f>'RH Import'!M271</f>
        <v/>
      </c>
      <c r="N271" s="7" t="str">
        <f>'RH Import'!N271</f>
        <v/>
      </c>
      <c r="O271" s="7" t="str">
        <f>'RH Import'!O271</f>
        <v/>
      </c>
      <c r="P271" s="7" t="str">
        <f>'RH Import'!P271</f>
        <v/>
      </c>
      <c r="Q271" s="19" t="str">
        <f>'RH Import'!Q271</f>
        <v/>
      </c>
    </row>
    <row r="272" ht="15.75" customHeight="1">
      <c r="A272" s="7" t="str">
        <f>'RH Import'!A272</f>
        <v/>
      </c>
      <c r="B272" s="7" t="str">
        <f>'RH Import'!B272</f>
        <v/>
      </c>
      <c r="C272" s="7" t="str">
        <f>'RH Import'!C272</f>
        <v/>
      </c>
      <c r="D272" s="8" t="str">
        <f>'RH Import'!D272</f>
        <v/>
      </c>
      <c r="E272" s="7" t="str">
        <f>'RH Import'!E272</f>
        <v/>
      </c>
      <c r="F272" s="7" t="str">
        <f>'RH Import'!F272</f>
        <v/>
      </c>
      <c r="G272" s="7" t="str">
        <f>'RH Import'!G272</f>
        <v/>
      </c>
      <c r="H272" s="7" t="str">
        <f>'RH Import'!H272</f>
        <v/>
      </c>
      <c r="I272" s="7" t="str">
        <f>'RH Import'!I272</f>
        <v/>
      </c>
      <c r="J272" s="7" t="str">
        <f>'RH Import'!J272</f>
        <v/>
      </c>
      <c r="K272" s="7" t="str">
        <f>'RH Import'!K272</f>
        <v/>
      </c>
      <c r="L272" s="7" t="str">
        <f>'RH Import'!L272</f>
        <v/>
      </c>
      <c r="M272" s="7" t="str">
        <f>'RH Import'!M272</f>
        <v/>
      </c>
      <c r="N272" s="7" t="str">
        <f>'RH Import'!N272</f>
        <v/>
      </c>
      <c r="O272" s="7" t="str">
        <f>'RH Import'!O272</f>
        <v/>
      </c>
      <c r="P272" s="7" t="str">
        <f>'RH Import'!P272</f>
        <v/>
      </c>
      <c r="Q272" s="19" t="str">
        <f>'RH Import'!Q272</f>
        <v/>
      </c>
    </row>
    <row r="273" ht="15.75" customHeight="1">
      <c r="A273" s="7" t="str">
        <f>'RH Import'!A273</f>
        <v/>
      </c>
      <c r="B273" s="7" t="str">
        <f>'RH Import'!B273</f>
        <v/>
      </c>
      <c r="C273" s="7" t="str">
        <f>'RH Import'!C273</f>
        <v/>
      </c>
      <c r="D273" s="8" t="str">
        <f>'RH Import'!D273</f>
        <v/>
      </c>
      <c r="E273" s="7" t="str">
        <f>'RH Import'!E273</f>
        <v/>
      </c>
      <c r="F273" s="7" t="str">
        <f>'RH Import'!F273</f>
        <v/>
      </c>
      <c r="G273" s="7" t="str">
        <f>'RH Import'!G273</f>
        <v/>
      </c>
      <c r="H273" s="7" t="str">
        <f>'RH Import'!H273</f>
        <v/>
      </c>
      <c r="I273" s="7" t="str">
        <f>'RH Import'!I273</f>
        <v/>
      </c>
      <c r="J273" s="7" t="str">
        <f>'RH Import'!J273</f>
        <v/>
      </c>
      <c r="K273" s="7" t="str">
        <f>'RH Import'!K273</f>
        <v/>
      </c>
      <c r="L273" s="7" t="str">
        <f>'RH Import'!L273</f>
        <v/>
      </c>
      <c r="M273" s="7" t="str">
        <f>'RH Import'!M273</f>
        <v/>
      </c>
      <c r="N273" s="7" t="str">
        <f>'RH Import'!N273</f>
        <v/>
      </c>
      <c r="O273" s="7" t="str">
        <f>'RH Import'!O273</f>
        <v/>
      </c>
      <c r="P273" s="7" t="str">
        <f>'RH Import'!P273</f>
        <v/>
      </c>
      <c r="Q273" s="19" t="str">
        <f>'RH Import'!Q273</f>
        <v/>
      </c>
    </row>
    <row r="274" ht="15.75" customHeight="1">
      <c r="A274" s="7" t="str">
        <f>'RH Import'!A274</f>
        <v/>
      </c>
      <c r="B274" s="7" t="str">
        <f>'RH Import'!B274</f>
        <v/>
      </c>
      <c r="C274" s="7" t="str">
        <f>'RH Import'!C274</f>
        <v/>
      </c>
      <c r="D274" s="8" t="str">
        <f>'RH Import'!D274</f>
        <v/>
      </c>
      <c r="E274" s="7" t="str">
        <f>'RH Import'!E274</f>
        <v/>
      </c>
      <c r="F274" s="7" t="str">
        <f>'RH Import'!F274</f>
        <v/>
      </c>
      <c r="G274" s="7" t="str">
        <f>'RH Import'!G274</f>
        <v/>
      </c>
      <c r="H274" s="7" t="str">
        <f>'RH Import'!H274</f>
        <v/>
      </c>
      <c r="I274" s="7" t="str">
        <f>'RH Import'!I274</f>
        <v/>
      </c>
      <c r="J274" s="7" t="str">
        <f>'RH Import'!J274</f>
        <v/>
      </c>
      <c r="K274" s="7" t="str">
        <f>'RH Import'!K274</f>
        <v/>
      </c>
      <c r="L274" s="7" t="str">
        <f>'RH Import'!L274</f>
        <v/>
      </c>
      <c r="M274" s="7" t="str">
        <f>'RH Import'!M274</f>
        <v/>
      </c>
      <c r="N274" s="7" t="str">
        <f>'RH Import'!N274</f>
        <v/>
      </c>
      <c r="O274" s="7" t="str">
        <f>'RH Import'!O274</f>
        <v/>
      </c>
      <c r="P274" s="7" t="str">
        <f>'RH Import'!P274</f>
        <v/>
      </c>
      <c r="Q274" s="19" t="str">
        <f>'RH Import'!Q274</f>
        <v/>
      </c>
    </row>
    <row r="275" ht="15.75" customHeight="1">
      <c r="A275" s="7" t="str">
        <f>'RH Import'!A275</f>
        <v/>
      </c>
      <c r="B275" s="7" t="str">
        <f>'RH Import'!B275</f>
        <v/>
      </c>
      <c r="C275" s="7" t="str">
        <f>'RH Import'!C275</f>
        <v/>
      </c>
      <c r="D275" s="8" t="str">
        <f>'RH Import'!D275</f>
        <v/>
      </c>
      <c r="E275" s="7" t="str">
        <f>'RH Import'!E275</f>
        <v/>
      </c>
      <c r="F275" s="7" t="str">
        <f>'RH Import'!F275</f>
        <v/>
      </c>
      <c r="G275" s="7" t="str">
        <f>'RH Import'!G275</f>
        <v/>
      </c>
      <c r="H275" s="7" t="str">
        <f>'RH Import'!H275</f>
        <v/>
      </c>
      <c r="I275" s="7" t="str">
        <f>'RH Import'!I275</f>
        <v/>
      </c>
      <c r="J275" s="7" t="str">
        <f>'RH Import'!J275</f>
        <v/>
      </c>
      <c r="K275" s="7" t="str">
        <f>'RH Import'!K275</f>
        <v/>
      </c>
      <c r="L275" s="7" t="str">
        <f>'RH Import'!L275</f>
        <v/>
      </c>
      <c r="M275" s="7" t="str">
        <f>'RH Import'!M275</f>
        <v/>
      </c>
      <c r="N275" s="7" t="str">
        <f>'RH Import'!N275</f>
        <v/>
      </c>
      <c r="O275" s="7" t="str">
        <f>'RH Import'!O275</f>
        <v/>
      </c>
      <c r="P275" s="7" t="str">
        <f>'RH Import'!P275</f>
        <v/>
      </c>
      <c r="Q275" s="19" t="str">
        <f>'RH Import'!Q275</f>
        <v/>
      </c>
    </row>
    <row r="276" ht="15.75" customHeight="1">
      <c r="A276" s="7" t="str">
        <f>'RH Import'!A276</f>
        <v/>
      </c>
      <c r="B276" s="7" t="str">
        <f>'RH Import'!B276</f>
        <v/>
      </c>
      <c r="C276" s="7" t="str">
        <f>'RH Import'!C276</f>
        <v/>
      </c>
      <c r="D276" s="8" t="str">
        <f>'RH Import'!D276</f>
        <v/>
      </c>
      <c r="E276" s="7" t="str">
        <f>'RH Import'!E276</f>
        <v/>
      </c>
      <c r="F276" s="7" t="str">
        <f>'RH Import'!F276</f>
        <v/>
      </c>
      <c r="G276" s="7" t="str">
        <f>'RH Import'!G276</f>
        <v/>
      </c>
      <c r="H276" s="7" t="str">
        <f>'RH Import'!H276</f>
        <v/>
      </c>
      <c r="I276" s="7" t="str">
        <f>'RH Import'!I276</f>
        <v/>
      </c>
      <c r="J276" s="7" t="str">
        <f>'RH Import'!J276</f>
        <v/>
      </c>
      <c r="K276" s="7" t="str">
        <f>'RH Import'!K276</f>
        <v/>
      </c>
      <c r="L276" s="7" t="str">
        <f>'RH Import'!L276</f>
        <v/>
      </c>
      <c r="M276" s="7" t="str">
        <f>'RH Import'!M276</f>
        <v/>
      </c>
      <c r="N276" s="7" t="str">
        <f>'RH Import'!N276</f>
        <v/>
      </c>
      <c r="O276" s="7" t="str">
        <f>'RH Import'!O276</f>
        <v/>
      </c>
      <c r="P276" s="7" t="str">
        <f>'RH Import'!P276</f>
        <v/>
      </c>
      <c r="Q276" s="19" t="str">
        <f>'RH Import'!Q276</f>
        <v/>
      </c>
    </row>
    <row r="277" ht="15.75" customHeight="1">
      <c r="A277" s="7" t="str">
        <f>'RH Import'!A277</f>
        <v/>
      </c>
      <c r="B277" s="7" t="str">
        <f>'RH Import'!B277</f>
        <v/>
      </c>
      <c r="C277" s="7" t="str">
        <f>'RH Import'!C277</f>
        <v/>
      </c>
      <c r="D277" s="8" t="str">
        <f>'RH Import'!D277</f>
        <v/>
      </c>
      <c r="E277" s="7" t="str">
        <f>'RH Import'!E277</f>
        <v/>
      </c>
      <c r="F277" s="7" t="str">
        <f>'RH Import'!F277</f>
        <v/>
      </c>
      <c r="G277" s="7" t="str">
        <f>'RH Import'!G277</f>
        <v/>
      </c>
      <c r="H277" s="7" t="str">
        <f>'RH Import'!H277</f>
        <v/>
      </c>
      <c r="I277" s="7" t="str">
        <f>'RH Import'!I277</f>
        <v/>
      </c>
      <c r="J277" s="7" t="str">
        <f>'RH Import'!J277</f>
        <v/>
      </c>
      <c r="K277" s="7" t="str">
        <f>'RH Import'!K277</f>
        <v/>
      </c>
      <c r="L277" s="7" t="str">
        <f>'RH Import'!L277</f>
        <v/>
      </c>
      <c r="M277" s="7" t="str">
        <f>'RH Import'!M277</f>
        <v/>
      </c>
      <c r="N277" s="7" t="str">
        <f>'RH Import'!N277</f>
        <v/>
      </c>
      <c r="O277" s="7" t="str">
        <f>'RH Import'!O277</f>
        <v/>
      </c>
      <c r="P277" s="7" t="str">
        <f>'RH Import'!P277</f>
        <v/>
      </c>
      <c r="Q277" s="19" t="str">
        <f>'RH Import'!Q277</f>
        <v/>
      </c>
    </row>
    <row r="278" ht="15.75" customHeight="1">
      <c r="A278" s="7" t="str">
        <f>'RH Import'!A278</f>
        <v/>
      </c>
      <c r="B278" s="7" t="str">
        <f>'RH Import'!B278</f>
        <v/>
      </c>
      <c r="C278" s="7" t="str">
        <f>'RH Import'!C278</f>
        <v/>
      </c>
      <c r="D278" s="8" t="str">
        <f>'RH Import'!D278</f>
        <v/>
      </c>
      <c r="E278" s="7" t="str">
        <f>'RH Import'!E278</f>
        <v/>
      </c>
      <c r="F278" s="7" t="str">
        <f>'RH Import'!F278</f>
        <v/>
      </c>
      <c r="G278" s="7" t="str">
        <f>'RH Import'!G278</f>
        <v/>
      </c>
      <c r="H278" s="7" t="str">
        <f>'RH Import'!H278</f>
        <v/>
      </c>
      <c r="I278" s="7" t="str">
        <f>'RH Import'!I278</f>
        <v/>
      </c>
      <c r="J278" s="7" t="str">
        <f>'RH Import'!J278</f>
        <v/>
      </c>
      <c r="K278" s="7" t="str">
        <f>'RH Import'!K278</f>
        <v/>
      </c>
      <c r="L278" s="7" t="str">
        <f>'RH Import'!L278</f>
        <v/>
      </c>
      <c r="M278" s="7" t="str">
        <f>'RH Import'!M278</f>
        <v/>
      </c>
      <c r="N278" s="7" t="str">
        <f>'RH Import'!N278</f>
        <v/>
      </c>
      <c r="O278" s="7" t="str">
        <f>'RH Import'!O278</f>
        <v/>
      </c>
      <c r="P278" s="7" t="str">
        <f>'RH Import'!P278</f>
        <v/>
      </c>
      <c r="Q278" s="19" t="str">
        <f>'RH Import'!Q278</f>
        <v/>
      </c>
    </row>
    <row r="279" ht="15.75" customHeight="1">
      <c r="A279" s="7" t="str">
        <f>'RH Import'!A279</f>
        <v/>
      </c>
      <c r="B279" s="7" t="str">
        <f>'RH Import'!B279</f>
        <v/>
      </c>
      <c r="C279" s="7" t="str">
        <f>'RH Import'!C279</f>
        <v/>
      </c>
      <c r="D279" s="8" t="str">
        <f>'RH Import'!D279</f>
        <v/>
      </c>
      <c r="E279" s="7" t="str">
        <f>'RH Import'!E279</f>
        <v/>
      </c>
      <c r="F279" s="7" t="str">
        <f>'RH Import'!F279</f>
        <v/>
      </c>
      <c r="G279" s="7" t="str">
        <f>'RH Import'!G279</f>
        <v/>
      </c>
      <c r="H279" s="7" t="str">
        <f>'RH Import'!H279</f>
        <v/>
      </c>
      <c r="I279" s="7" t="str">
        <f>'RH Import'!I279</f>
        <v/>
      </c>
      <c r="J279" s="7" t="str">
        <f>'RH Import'!J279</f>
        <v/>
      </c>
      <c r="K279" s="7" t="str">
        <f>'RH Import'!K279</f>
        <v/>
      </c>
      <c r="L279" s="7" t="str">
        <f>'RH Import'!L279</f>
        <v/>
      </c>
      <c r="M279" s="7" t="str">
        <f>'RH Import'!M279</f>
        <v/>
      </c>
      <c r="N279" s="7" t="str">
        <f>'RH Import'!N279</f>
        <v/>
      </c>
      <c r="O279" s="7" t="str">
        <f>'RH Import'!O279</f>
        <v/>
      </c>
      <c r="P279" s="7" t="str">
        <f>'RH Import'!P279</f>
        <v/>
      </c>
      <c r="Q279" s="19" t="str">
        <f>'RH Import'!Q279</f>
        <v/>
      </c>
    </row>
    <row r="280" ht="15.75" customHeight="1">
      <c r="A280" s="7" t="str">
        <f>'RH Import'!A280</f>
        <v/>
      </c>
      <c r="B280" s="7" t="str">
        <f>'RH Import'!B280</f>
        <v/>
      </c>
      <c r="C280" s="7" t="str">
        <f>'RH Import'!C280</f>
        <v/>
      </c>
      <c r="D280" s="8" t="str">
        <f>'RH Import'!D280</f>
        <v/>
      </c>
      <c r="E280" s="7" t="str">
        <f>'RH Import'!E280</f>
        <v/>
      </c>
      <c r="F280" s="7" t="str">
        <f>'RH Import'!F280</f>
        <v/>
      </c>
      <c r="G280" s="7" t="str">
        <f>'RH Import'!G280</f>
        <v/>
      </c>
      <c r="H280" s="7" t="str">
        <f>'RH Import'!H280</f>
        <v/>
      </c>
      <c r="I280" s="7" t="str">
        <f>'RH Import'!I280</f>
        <v/>
      </c>
      <c r="J280" s="7" t="str">
        <f>'RH Import'!J280</f>
        <v/>
      </c>
      <c r="K280" s="7" t="str">
        <f>'RH Import'!K280</f>
        <v/>
      </c>
      <c r="L280" s="7" t="str">
        <f>'RH Import'!L280</f>
        <v/>
      </c>
      <c r="M280" s="7" t="str">
        <f>'RH Import'!M280</f>
        <v/>
      </c>
      <c r="N280" s="7" t="str">
        <f>'RH Import'!N280</f>
        <v/>
      </c>
      <c r="O280" s="7" t="str">
        <f>'RH Import'!O280</f>
        <v/>
      </c>
      <c r="P280" s="7" t="str">
        <f>'RH Import'!P280</f>
        <v/>
      </c>
      <c r="Q280" s="19" t="str">
        <f>'RH Import'!Q280</f>
        <v/>
      </c>
    </row>
    <row r="281" ht="15.75" customHeight="1">
      <c r="A281" s="7" t="str">
        <f>'RH Import'!A281</f>
        <v/>
      </c>
      <c r="B281" s="7" t="str">
        <f>'RH Import'!B281</f>
        <v/>
      </c>
      <c r="C281" s="7" t="str">
        <f>'RH Import'!C281</f>
        <v/>
      </c>
      <c r="D281" s="8" t="str">
        <f>'RH Import'!D281</f>
        <v/>
      </c>
      <c r="E281" s="7" t="str">
        <f>'RH Import'!E281</f>
        <v/>
      </c>
      <c r="F281" s="7" t="str">
        <f>'RH Import'!F281</f>
        <v/>
      </c>
      <c r="G281" s="7" t="str">
        <f>'RH Import'!G281</f>
        <v/>
      </c>
      <c r="H281" s="7" t="str">
        <f>'RH Import'!H281</f>
        <v/>
      </c>
      <c r="I281" s="7" t="str">
        <f>'RH Import'!I281</f>
        <v/>
      </c>
      <c r="J281" s="7" t="str">
        <f>'RH Import'!J281</f>
        <v/>
      </c>
      <c r="K281" s="7" t="str">
        <f>'RH Import'!K281</f>
        <v/>
      </c>
      <c r="L281" s="7" t="str">
        <f>'RH Import'!L281</f>
        <v/>
      </c>
      <c r="M281" s="7" t="str">
        <f>'RH Import'!M281</f>
        <v/>
      </c>
      <c r="N281" s="7" t="str">
        <f>'RH Import'!N281</f>
        <v/>
      </c>
      <c r="O281" s="7" t="str">
        <f>'RH Import'!O281</f>
        <v/>
      </c>
      <c r="P281" s="7" t="str">
        <f>'RH Import'!P281</f>
        <v/>
      </c>
      <c r="Q281" s="19" t="str">
        <f>'RH Import'!Q281</f>
        <v/>
      </c>
    </row>
    <row r="282" ht="15.75" customHeight="1">
      <c r="A282" s="7" t="str">
        <f>'RH Import'!A282</f>
        <v/>
      </c>
      <c r="B282" s="7" t="str">
        <f>'RH Import'!B282</f>
        <v/>
      </c>
      <c r="C282" s="7" t="str">
        <f>'RH Import'!C282</f>
        <v/>
      </c>
      <c r="D282" s="8" t="str">
        <f>'RH Import'!D282</f>
        <v/>
      </c>
      <c r="E282" s="7" t="str">
        <f>'RH Import'!E282</f>
        <v/>
      </c>
      <c r="F282" s="7" t="str">
        <f>'RH Import'!F282</f>
        <v/>
      </c>
      <c r="G282" s="7" t="str">
        <f>'RH Import'!G282</f>
        <v/>
      </c>
      <c r="H282" s="7" t="str">
        <f>'RH Import'!H282</f>
        <v/>
      </c>
      <c r="I282" s="7" t="str">
        <f>'RH Import'!I282</f>
        <v/>
      </c>
      <c r="J282" s="7" t="str">
        <f>'RH Import'!J282</f>
        <v/>
      </c>
      <c r="K282" s="7" t="str">
        <f>'RH Import'!K282</f>
        <v/>
      </c>
      <c r="L282" s="7" t="str">
        <f>'RH Import'!L282</f>
        <v/>
      </c>
      <c r="M282" s="7" t="str">
        <f>'RH Import'!M282</f>
        <v/>
      </c>
      <c r="N282" s="7" t="str">
        <f>'RH Import'!N282</f>
        <v/>
      </c>
      <c r="O282" s="7" t="str">
        <f>'RH Import'!O282</f>
        <v/>
      </c>
      <c r="P282" s="7" t="str">
        <f>'RH Import'!P282</f>
        <v/>
      </c>
      <c r="Q282" s="19" t="str">
        <f>'RH Import'!Q282</f>
        <v/>
      </c>
    </row>
    <row r="283" ht="15.75" customHeight="1">
      <c r="A283" s="7" t="str">
        <f>'RH Import'!A283</f>
        <v/>
      </c>
      <c r="B283" s="7" t="str">
        <f>'RH Import'!B283</f>
        <v/>
      </c>
      <c r="C283" s="7" t="str">
        <f>'RH Import'!C283</f>
        <v/>
      </c>
      <c r="D283" s="8" t="str">
        <f>'RH Import'!D283</f>
        <v/>
      </c>
      <c r="E283" s="7" t="str">
        <f>'RH Import'!E283</f>
        <v/>
      </c>
      <c r="F283" s="7" t="str">
        <f>'RH Import'!F283</f>
        <v/>
      </c>
      <c r="G283" s="7" t="str">
        <f>'RH Import'!G283</f>
        <v/>
      </c>
      <c r="H283" s="7" t="str">
        <f>'RH Import'!H283</f>
        <v/>
      </c>
      <c r="I283" s="7" t="str">
        <f>'RH Import'!I283</f>
        <v/>
      </c>
      <c r="J283" s="7" t="str">
        <f>'RH Import'!J283</f>
        <v/>
      </c>
      <c r="K283" s="7" t="str">
        <f>'RH Import'!K283</f>
        <v/>
      </c>
      <c r="L283" s="7" t="str">
        <f>'RH Import'!L283</f>
        <v/>
      </c>
      <c r="M283" s="7" t="str">
        <f>'RH Import'!M283</f>
        <v/>
      </c>
      <c r="N283" s="7" t="str">
        <f>'RH Import'!N283</f>
        <v/>
      </c>
      <c r="O283" s="7" t="str">
        <f>'RH Import'!O283</f>
        <v/>
      </c>
      <c r="P283" s="7" t="str">
        <f>'RH Import'!P283</f>
        <v/>
      </c>
      <c r="Q283" s="19" t="str">
        <f>'RH Import'!Q283</f>
        <v/>
      </c>
    </row>
    <row r="284" ht="15.75" customHeight="1">
      <c r="A284" s="7" t="str">
        <f>'RH Import'!A284</f>
        <v/>
      </c>
      <c r="B284" s="7" t="str">
        <f>'RH Import'!B284</f>
        <v/>
      </c>
      <c r="C284" s="7" t="str">
        <f>'RH Import'!C284</f>
        <v/>
      </c>
      <c r="D284" s="8" t="str">
        <f>'RH Import'!D284</f>
        <v/>
      </c>
      <c r="E284" s="7" t="str">
        <f>'RH Import'!E284</f>
        <v/>
      </c>
      <c r="F284" s="7" t="str">
        <f>'RH Import'!F284</f>
        <v/>
      </c>
      <c r="G284" s="7" t="str">
        <f>'RH Import'!G284</f>
        <v/>
      </c>
      <c r="H284" s="7" t="str">
        <f>'RH Import'!H284</f>
        <v/>
      </c>
      <c r="I284" s="7" t="str">
        <f>'RH Import'!I284</f>
        <v/>
      </c>
      <c r="J284" s="7" t="str">
        <f>'RH Import'!J284</f>
        <v/>
      </c>
      <c r="K284" s="7" t="str">
        <f>'RH Import'!K284</f>
        <v/>
      </c>
      <c r="L284" s="7" t="str">
        <f>'RH Import'!L284</f>
        <v/>
      </c>
      <c r="M284" s="7" t="str">
        <f>'RH Import'!M284</f>
        <v/>
      </c>
      <c r="N284" s="7" t="str">
        <f>'RH Import'!N284</f>
        <v/>
      </c>
      <c r="O284" s="7" t="str">
        <f>'RH Import'!O284</f>
        <v/>
      </c>
      <c r="P284" s="7" t="str">
        <f>'RH Import'!P284</f>
        <v/>
      </c>
      <c r="Q284" s="19" t="str">
        <f>'RH Import'!Q284</f>
        <v/>
      </c>
    </row>
    <row r="285" ht="15.75" customHeight="1">
      <c r="A285" s="7" t="str">
        <f>'RH Import'!A285</f>
        <v/>
      </c>
      <c r="B285" s="7" t="str">
        <f>'RH Import'!B285</f>
        <v/>
      </c>
      <c r="C285" s="7" t="str">
        <f>'RH Import'!C285</f>
        <v/>
      </c>
      <c r="D285" s="8" t="str">
        <f>'RH Import'!D285</f>
        <v/>
      </c>
      <c r="E285" s="7" t="str">
        <f>'RH Import'!E285</f>
        <v/>
      </c>
      <c r="F285" s="7" t="str">
        <f>'RH Import'!F285</f>
        <v/>
      </c>
      <c r="G285" s="7" t="str">
        <f>'RH Import'!G285</f>
        <v/>
      </c>
      <c r="H285" s="7" t="str">
        <f>'RH Import'!H285</f>
        <v/>
      </c>
      <c r="I285" s="7" t="str">
        <f>'RH Import'!I285</f>
        <v/>
      </c>
      <c r="J285" s="7" t="str">
        <f>'RH Import'!J285</f>
        <v/>
      </c>
      <c r="K285" s="7" t="str">
        <f>'RH Import'!K285</f>
        <v/>
      </c>
      <c r="L285" s="7" t="str">
        <f>'RH Import'!L285</f>
        <v/>
      </c>
      <c r="M285" s="7" t="str">
        <f>'RH Import'!M285</f>
        <v/>
      </c>
      <c r="N285" s="7" t="str">
        <f>'RH Import'!N285</f>
        <v/>
      </c>
      <c r="O285" s="7" t="str">
        <f>'RH Import'!O285</f>
        <v/>
      </c>
      <c r="P285" s="7" t="str">
        <f>'RH Import'!P285</f>
        <v/>
      </c>
      <c r="Q285" s="19" t="str">
        <f>'RH Import'!Q285</f>
        <v/>
      </c>
    </row>
    <row r="286" ht="15.75" customHeight="1">
      <c r="A286" s="7" t="str">
        <f>'RH Import'!A286</f>
        <v/>
      </c>
      <c r="B286" s="7" t="str">
        <f>'RH Import'!B286</f>
        <v/>
      </c>
      <c r="C286" s="7" t="str">
        <f>'RH Import'!C286</f>
        <v/>
      </c>
      <c r="D286" s="8" t="str">
        <f>'RH Import'!D286</f>
        <v/>
      </c>
      <c r="E286" s="7" t="str">
        <f>'RH Import'!E286</f>
        <v/>
      </c>
      <c r="F286" s="7" t="str">
        <f>'RH Import'!F286</f>
        <v/>
      </c>
      <c r="G286" s="7" t="str">
        <f>'RH Import'!G286</f>
        <v/>
      </c>
      <c r="H286" s="7" t="str">
        <f>'RH Import'!H286</f>
        <v/>
      </c>
      <c r="I286" s="7" t="str">
        <f>'RH Import'!I286</f>
        <v/>
      </c>
      <c r="J286" s="7" t="str">
        <f>'RH Import'!J286</f>
        <v/>
      </c>
      <c r="K286" s="7" t="str">
        <f>'RH Import'!K286</f>
        <v/>
      </c>
      <c r="L286" s="7" t="str">
        <f>'RH Import'!L286</f>
        <v/>
      </c>
      <c r="M286" s="7" t="str">
        <f>'RH Import'!M286</f>
        <v/>
      </c>
      <c r="N286" s="7" t="str">
        <f>'RH Import'!N286</f>
        <v/>
      </c>
      <c r="O286" s="7" t="str">
        <f>'RH Import'!O286</f>
        <v/>
      </c>
      <c r="P286" s="7" t="str">
        <f>'RH Import'!P286</f>
        <v/>
      </c>
      <c r="Q286" s="19" t="str">
        <f>'RH Import'!Q286</f>
        <v/>
      </c>
    </row>
    <row r="287" ht="15.75" customHeight="1">
      <c r="A287" s="7" t="str">
        <f>'RH Import'!A287</f>
        <v/>
      </c>
      <c r="B287" s="7" t="str">
        <f>'RH Import'!B287</f>
        <v/>
      </c>
      <c r="C287" s="7" t="str">
        <f>'RH Import'!C287</f>
        <v/>
      </c>
      <c r="D287" s="8" t="str">
        <f>'RH Import'!D287</f>
        <v/>
      </c>
      <c r="E287" s="7" t="str">
        <f>'RH Import'!E287</f>
        <v/>
      </c>
      <c r="F287" s="7" t="str">
        <f>'RH Import'!F287</f>
        <v/>
      </c>
      <c r="G287" s="7" t="str">
        <f>'RH Import'!G287</f>
        <v/>
      </c>
      <c r="H287" s="7" t="str">
        <f>'RH Import'!H287</f>
        <v/>
      </c>
      <c r="I287" s="7" t="str">
        <f>'RH Import'!I287</f>
        <v/>
      </c>
      <c r="J287" s="7" t="str">
        <f>'RH Import'!J287</f>
        <v/>
      </c>
      <c r="K287" s="7" t="str">
        <f>'RH Import'!K287</f>
        <v/>
      </c>
      <c r="L287" s="7" t="str">
        <f>'RH Import'!L287</f>
        <v/>
      </c>
      <c r="M287" s="7" t="str">
        <f>'RH Import'!M287</f>
        <v/>
      </c>
      <c r="N287" s="7" t="str">
        <f>'RH Import'!N287</f>
        <v/>
      </c>
      <c r="O287" s="7" t="str">
        <f>'RH Import'!O287</f>
        <v/>
      </c>
      <c r="P287" s="7" t="str">
        <f>'RH Import'!P287</f>
        <v/>
      </c>
      <c r="Q287" s="19" t="str">
        <f>'RH Import'!Q287</f>
        <v/>
      </c>
    </row>
    <row r="288" ht="15.75" customHeight="1">
      <c r="A288" s="7" t="str">
        <f>'RH Import'!A288</f>
        <v/>
      </c>
      <c r="B288" s="7" t="str">
        <f>'RH Import'!B288</f>
        <v/>
      </c>
      <c r="C288" s="7" t="str">
        <f>'RH Import'!C288</f>
        <v/>
      </c>
      <c r="D288" s="8" t="str">
        <f>'RH Import'!D288</f>
        <v/>
      </c>
      <c r="E288" s="7" t="str">
        <f>'RH Import'!E288</f>
        <v/>
      </c>
      <c r="F288" s="7" t="str">
        <f>'RH Import'!F288</f>
        <v/>
      </c>
      <c r="G288" s="7" t="str">
        <f>'RH Import'!G288</f>
        <v/>
      </c>
      <c r="H288" s="7" t="str">
        <f>'RH Import'!H288</f>
        <v/>
      </c>
      <c r="I288" s="7" t="str">
        <f>'RH Import'!I288</f>
        <v/>
      </c>
      <c r="J288" s="7" t="str">
        <f>'RH Import'!J288</f>
        <v/>
      </c>
      <c r="K288" s="7" t="str">
        <f>'RH Import'!K288</f>
        <v/>
      </c>
      <c r="L288" s="7" t="str">
        <f>'RH Import'!L288</f>
        <v/>
      </c>
      <c r="M288" s="7" t="str">
        <f>'RH Import'!M288</f>
        <v/>
      </c>
      <c r="N288" s="7" t="str">
        <f>'RH Import'!N288</f>
        <v/>
      </c>
      <c r="O288" s="7" t="str">
        <f>'RH Import'!O288</f>
        <v/>
      </c>
      <c r="P288" s="7" t="str">
        <f>'RH Import'!P288</f>
        <v/>
      </c>
      <c r="Q288" s="19" t="str">
        <f>'RH Import'!Q288</f>
        <v/>
      </c>
    </row>
    <row r="289" ht="15.75" customHeight="1">
      <c r="A289" s="7" t="str">
        <f>'RH Import'!A289</f>
        <v/>
      </c>
      <c r="B289" s="7" t="str">
        <f>'RH Import'!B289</f>
        <v/>
      </c>
      <c r="C289" s="7" t="str">
        <f>'RH Import'!C289</f>
        <v/>
      </c>
      <c r="D289" s="8" t="str">
        <f>'RH Import'!D289</f>
        <v/>
      </c>
      <c r="E289" s="7" t="str">
        <f>'RH Import'!E289</f>
        <v/>
      </c>
      <c r="F289" s="7" t="str">
        <f>'RH Import'!F289</f>
        <v/>
      </c>
      <c r="G289" s="7" t="str">
        <f>'RH Import'!G289</f>
        <v/>
      </c>
      <c r="H289" s="7" t="str">
        <f>'RH Import'!H289</f>
        <v/>
      </c>
      <c r="I289" s="7" t="str">
        <f>'RH Import'!I289</f>
        <v/>
      </c>
      <c r="J289" s="7" t="str">
        <f>'RH Import'!J289</f>
        <v/>
      </c>
      <c r="K289" s="7" t="str">
        <f>'RH Import'!K289</f>
        <v/>
      </c>
      <c r="L289" s="7" t="str">
        <f>'RH Import'!L289</f>
        <v/>
      </c>
      <c r="M289" s="7" t="str">
        <f>'RH Import'!M289</f>
        <v/>
      </c>
      <c r="N289" s="7" t="str">
        <f>'RH Import'!N289</f>
        <v/>
      </c>
      <c r="O289" s="7" t="str">
        <f>'RH Import'!O289</f>
        <v/>
      </c>
      <c r="P289" s="7" t="str">
        <f>'RH Import'!P289</f>
        <v/>
      </c>
      <c r="Q289" s="19" t="str">
        <f>'RH Import'!Q289</f>
        <v/>
      </c>
    </row>
    <row r="290" ht="15.75" customHeight="1">
      <c r="A290" s="7" t="str">
        <f>'RH Import'!A290</f>
        <v/>
      </c>
      <c r="B290" s="7" t="str">
        <f>'RH Import'!B290</f>
        <v/>
      </c>
      <c r="C290" s="7" t="str">
        <f>'RH Import'!C290</f>
        <v/>
      </c>
      <c r="D290" s="8" t="str">
        <f>'RH Import'!D290</f>
        <v/>
      </c>
      <c r="E290" s="7" t="str">
        <f>'RH Import'!E290</f>
        <v/>
      </c>
      <c r="F290" s="7" t="str">
        <f>'RH Import'!F290</f>
        <v/>
      </c>
      <c r="G290" s="7" t="str">
        <f>'RH Import'!G290</f>
        <v/>
      </c>
      <c r="H290" s="7" t="str">
        <f>'RH Import'!H290</f>
        <v/>
      </c>
      <c r="I290" s="7" t="str">
        <f>'RH Import'!I290</f>
        <v/>
      </c>
      <c r="J290" s="7" t="str">
        <f>'RH Import'!J290</f>
        <v/>
      </c>
      <c r="K290" s="7" t="str">
        <f>'RH Import'!K290</f>
        <v/>
      </c>
      <c r="L290" s="7" t="str">
        <f>'RH Import'!L290</f>
        <v/>
      </c>
      <c r="M290" s="7" t="str">
        <f>'RH Import'!M290</f>
        <v/>
      </c>
      <c r="N290" s="7" t="str">
        <f>'RH Import'!N290</f>
        <v/>
      </c>
      <c r="O290" s="7" t="str">
        <f>'RH Import'!O290</f>
        <v/>
      </c>
      <c r="P290" s="7" t="str">
        <f>'RH Import'!P290</f>
        <v/>
      </c>
      <c r="Q290" s="19" t="str">
        <f>'RH Import'!Q290</f>
        <v/>
      </c>
    </row>
    <row r="291" ht="15.75" customHeight="1">
      <c r="A291" s="7" t="str">
        <f>'RH Import'!A291</f>
        <v/>
      </c>
      <c r="B291" s="7" t="str">
        <f>'RH Import'!B291</f>
        <v/>
      </c>
      <c r="C291" s="7" t="str">
        <f>'RH Import'!C291</f>
        <v/>
      </c>
      <c r="D291" s="8" t="str">
        <f>'RH Import'!D291</f>
        <v/>
      </c>
      <c r="E291" s="7" t="str">
        <f>'RH Import'!E291</f>
        <v/>
      </c>
      <c r="F291" s="7" t="str">
        <f>'RH Import'!F291</f>
        <v/>
      </c>
      <c r="G291" s="7" t="str">
        <f>'RH Import'!G291</f>
        <v/>
      </c>
      <c r="H291" s="7" t="str">
        <f>'RH Import'!H291</f>
        <v/>
      </c>
      <c r="I291" s="7" t="str">
        <f>'RH Import'!I291</f>
        <v/>
      </c>
      <c r="J291" s="7" t="str">
        <f>'RH Import'!J291</f>
        <v/>
      </c>
      <c r="K291" s="7" t="str">
        <f>'RH Import'!K291</f>
        <v/>
      </c>
      <c r="L291" s="7" t="str">
        <f>'RH Import'!L291</f>
        <v/>
      </c>
      <c r="M291" s="7" t="str">
        <f>'RH Import'!M291</f>
        <v/>
      </c>
      <c r="N291" s="7" t="str">
        <f>'RH Import'!N291</f>
        <v/>
      </c>
      <c r="O291" s="7" t="str">
        <f>'RH Import'!O291</f>
        <v/>
      </c>
      <c r="P291" s="7" t="str">
        <f>'RH Import'!P291</f>
        <v/>
      </c>
      <c r="Q291" s="19" t="str">
        <f>'RH Import'!Q291</f>
        <v/>
      </c>
    </row>
    <row r="292" ht="15.75" customHeight="1">
      <c r="A292" s="7" t="str">
        <f>'RH Import'!A292</f>
        <v/>
      </c>
      <c r="B292" s="7" t="str">
        <f>'RH Import'!B292</f>
        <v/>
      </c>
      <c r="C292" s="7" t="str">
        <f>'RH Import'!C292</f>
        <v/>
      </c>
      <c r="D292" s="8" t="str">
        <f>'RH Import'!D292</f>
        <v/>
      </c>
      <c r="E292" s="7" t="str">
        <f>'RH Import'!E292</f>
        <v/>
      </c>
      <c r="F292" s="7" t="str">
        <f>'RH Import'!F292</f>
        <v/>
      </c>
      <c r="G292" s="7" t="str">
        <f>'RH Import'!G292</f>
        <v/>
      </c>
      <c r="H292" s="7" t="str">
        <f>'RH Import'!H292</f>
        <v/>
      </c>
      <c r="I292" s="7" t="str">
        <f>'RH Import'!I292</f>
        <v/>
      </c>
      <c r="J292" s="7" t="str">
        <f>'RH Import'!J292</f>
        <v/>
      </c>
      <c r="K292" s="7" t="str">
        <f>'RH Import'!K292</f>
        <v/>
      </c>
      <c r="L292" s="7" t="str">
        <f>'RH Import'!L292</f>
        <v/>
      </c>
      <c r="M292" s="7" t="str">
        <f>'RH Import'!M292</f>
        <v/>
      </c>
      <c r="N292" s="7" t="str">
        <f>'RH Import'!N292</f>
        <v/>
      </c>
      <c r="O292" s="7" t="str">
        <f>'RH Import'!O292</f>
        <v/>
      </c>
      <c r="P292" s="7" t="str">
        <f>'RH Import'!P292</f>
        <v/>
      </c>
      <c r="Q292" s="19" t="str">
        <f>'RH Import'!Q292</f>
        <v/>
      </c>
    </row>
    <row r="293" ht="15.75" customHeight="1">
      <c r="A293" s="7" t="str">
        <f>'RH Import'!A293</f>
        <v/>
      </c>
      <c r="B293" s="7" t="str">
        <f>'RH Import'!B293</f>
        <v/>
      </c>
      <c r="C293" s="7" t="str">
        <f>'RH Import'!C293</f>
        <v/>
      </c>
      <c r="D293" s="8" t="str">
        <f>'RH Import'!D293</f>
        <v/>
      </c>
      <c r="E293" s="7" t="str">
        <f>'RH Import'!E293</f>
        <v/>
      </c>
      <c r="F293" s="7" t="str">
        <f>'RH Import'!F293</f>
        <v/>
      </c>
      <c r="G293" s="7" t="str">
        <f>'RH Import'!G293</f>
        <v/>
      </c>
      <c r="H293" s="7" t="str">
        <f>'RH Import'!H293</f>
        <v/>
      </c>
      <c r="I293" s="7" t="str">
        <f>'RH Import'!I293</f>
        <v/>
      </c>
      <c r="J293" s="7" t="str">
        <f>'RH Import'!J293</f>
        <v/>
      </c>
      <c r="K293" s="7" t="str">
        <f>'RH Import'!K293</f>
        <v/>
      </c>
      <c r="L293" s="7" t="str">
        <f>'RH Import'!L293</f>
        <v/>
      </c>
      <c r="M293" s="7" t="str">
        <f>'RH Import'!M293</f>
        <v/>
      </c>
      <c r="N293" s="7" t="str">
        <f>'RH Import'!N293</f>
        <v/>
      </c>
      <c r="O293" s="7" t="str">
        <f>'RH Import'!O293</f>
        <v/>
      </c>
      <c r="P293" s="7" t="str">
        <f>'RH Import'!P293</f>
        <v/>
      </c>
      <c r="Q293" s="19" t="str">
        <f>'RH Import'!Q293</f>
        <v/>
      </c>
    </row>
    <row r="294" ht="15.75" customHeight="1">
      <c r="A294" s="7" t="str">
        <f>'RH Import'!A294</f>
        <v/>
      </c>
      <c r="B294" s="7" t="str">
        <f>'RH Import'!B294</f>
        <v/>
      </c>
      <c r="C294" s="7" t="str">
        <f>'RH Import'!C294</f>
        <v/>
      </c>
      <c r="D294" s="8" t="str">
        <f>'RH Import'!D294</f>
        <v/>
      </c>
      <c r="E294" s="7" t="str">
        <f>'RH Import'!E294</f>
        <v/>
      </c>
      <c r="F294" s="7" t="str">
        <f>'RH Import'!F294</f>
        <v/>
      </c>
      <c r="G294" s="7" t="str">
        <f>'RH Import'!G294</f>
        <v/>
      </c>
      <c r="H294" s="7" t="str">
        <f>'RH Import'!H294</f>
        <v/>
      </c>
      <c r="I294" s="7" t="str">
        <f>'RH Import'!I294</f>
        <v/>
      </c>
      <c r="J294" s="7" t="str">
        <f>'RH Import'!J294</f>
        <v/>
      </c>
      <c r="K294" s="7" t="str">
        <f>'RH Import'!K294</f>
        <v/>
      </c>
      <c r="L294" s="7" t="str">
        <f>'RH Import'!L294</f>
        <v/>
      </c>
      <c r="M294" s="7" t="str">
        <f>'RH Import'!M294</f>
        <v/>
      </c>
      <c r="N294" s="7" t="str">
        <f>'RH Import'!N294</f>
        <v/>
      </c>
      <c r="O294" s="7" t="str">
        <f>'RH Import'!O294</f>
        <v/>
      </c>
      <c r="P294" s="7" t="str">
        <f>'RH Import'!P294</f>
        <v/>
      </c>
      <c r="Q294" s="19" t="str">
        <f>'RH Import'!Q294</f>
        <v/>
      </c>
    </row>
    <row r="295" ht="15.75" customHeight="1">
      <c r="A295" s="7" t="str">
        <f>'RH Import'!A295</f>
        <v/>
      </c>
      <c r="B295" s="7" t="str">
        <f>'RH Import'!B295</f>
        <v/>
      </c>
      <c r="C295" s="7" t="str">
        <f>'RH Import'!C295</f>
        <v/>
      </c>
      <c r="D295" s="8" t="str">
        <f>'RH Import'!D295</f>
        <v/>
      </c>
      <c r="E295" s="7" t="str">
        <f>'RH Import'!E295</f>
        <v/>
      </c>
      <c r="F295" s="7" t="str">
        <f>'RH Import'!F295</f>
        <v/>
      </c>
      <c r="G295" s="7" t="str">
        <f>'RH Import'!G295</f>
        <v/>
      </c>
      <c r="H295" s="7" t="str">
        <f>'RH Import'!H295</f>
        <v/>
      </c>
      <c r="I295" s="7" t="str">
        <f>'RH Import'!I295</f>
        <v/>
      </c>
      <c r="J295" s="7" t="str">
        <f>'RH Import'!J295</f>
        <v/>
      </c>
      <c r="K295" s="7" t="str">
        <f>'RH Import'!K295</f>
        <v/>
      </c>
      <c r="L295" s="7" t="str">
        <f>'RH Import'!L295</f>
        <v/>
      </c>
      <c r="M295" s="7" t="str">
        <f>'RH Import'!M295</f>
        <v/>
      </c>
      <c r="N295" s="7" t="str">
        <f>'RH Import'!N295</f>
        <v/>
      </c>
      <c r="O295" s="7" t="str">
        <f>'RH Import'!O295</f>
        <v/>
      </c>
      <c r="P295" s="7" t="str">
        <f>'RH Import'!P295</f>
        <v/>
      </c>
      <c r="Q295" s="19" t="str">
        <f>'RH Import'!Q295</f>
        <v/>
      </c>
    </row>
    <row r="296" ht="15.75" customHeight="1">
      <c r="A296" s="7" t="str">
        <f>'RH Import'!A296</f>
        <v/>
      </c>
      <c r="B296" s="7" t="str">
        <f>'RH Import'!B296</f>
        <v/>
      </c>
      <c r="C296" s="7" t="str">
        <f>'RH Import'!C296</f>
        <v/>
      </c>
      <c r="D296" s="8" t="str">
        <f>'RH Import'!D296</f>
        <v/>
      </c>
      <c r="E296" s="7" t="str">
        <f>'RH Import'!E296</f>
        <v/>
      </c>
      <c r="F296" s="7" t="str">
        <f>'RH Import'!F296</f>
        <v/>
      </c>
      <c r="G296" s="7" t="str">
        <f>'RH Import'!G296</f>
        <v/>
      </c>
      <c r="H296" s="7" t="str">
        <f>'RH Import'!H296</f>
        <v/>
      </c>
      <c r="I296" s="7" t="str">
        <f>'RH Import'!I296</f>
        <v/>
      </c>
      <c r="J296" s="7" t="str">
        <f>'RH Import'!J296</f>
        <v/>
      </c>
      <c r="K296" s="7" t="str">
        <f>'RH Import'!K296</f>
        <v/>
      </c>
      <c r="L296" s="7" t="str">
        <f>'RH Import'!L296</f>
        <v/>
      </c>
      <c r="M296" s="7" t="str">
        <f>'RH Import'!M296</f>
        <v/>
      </c>
      <c r="N296" s="7" t="str">
        <f>'RH Import'!N296</f>
        <v/>
      </c>
      <c r="O296" s="7" t="str">
        <f>'RH Import'!O296</f>
        <v/>
      </c>
      <c r="P296" s="7" t="str">
        <f>'RH Import'!P296</f>
        <v/>
      </c>
      <c r="Q296" s="19" t="str">
        <f>'RH Import'!Q296</f>
        <v/>
      </c>
    </row>
    <row r="297" ht="15.75" customHeight="1">
      <c r="A297" s="7" t="str">
        <f>'RH Import'!A297</f>
        <v/>
      </c>
      <c r="B297" s="7" t="str">
        <f>'RH Import'!B297</f>
        <v/>
      </c>
      <c r="C297" s="7" t="str">
        <f>'RH Import'!C297</f>
        <v/>
      </c>
      <c r="D297" s="8" t="str">
        <f>'RH Import'!D297</f>
        <v/>
      </c>
      <c r="E297" s="7" t="str">
        <f>'RH Import'!E297</f>
        <v/>
      </c>
      <c r="F297" s="7" t="str">
        <f>'RH Import'!F297</f>
        <v/>
      </c>
      <c r="G297" s="7" t="str">
        <f>'RH Import'!G297</f>
        <v/>
      </c>
      <c r="H297" s="7" t="str">
        <f>'RH Import'!H297</f>
        <v/>
      </c>
      <c r="I297" s="7" t="str">
        <f>'RH Import'!I297</f>
        <v/>
      </c>
      <c r="J297" s="7" t="str">
        <f>'RH Import'!J297</f>
        <v/>
      </c>
      <c r="K297" s="7" t="str">
        <f>'RH Import'!K297</f>
        <v/>
      </c>
      <c r="L297" s="7" t="str">
        <f>'RH Import'!L297</f>
        <v/>
      </c>
      <c r="M297" s="7" t="str">
        <f>'RH Import'!M297</f>
        <v/>
      </c>
      <c r="N297" s="7" t="str">
        <f>'RH Import'!N297</f>
        <v/>
      </c>
      <c r="O297" s="7" t="str">
        <f>'RH Import'!O297</f>
        <v/>
      </c>
      <c r="P297" s="7" t="str">
        <f>'RH Import'!P297</f>
        <v/>
      </c>
      <c r="Q297" s="19" t="str">
        <f>'RH Import'!Q297</f>
        <v/>
      </c>
    </row>
    <row r="298" ht="15.75" customHeight="1">
      <c r="A298" s="7" t="str">
        <f>'RH Import'!A298</f>
        <v/>
      </c>
      <c r="B298" s="7" t="str">
        <f>'RH Import'!B298</f>
        <v/>
      </c>
      <c r="C298" s="7" t="str">
        <f>'RH Import'!C298</f>
        <v/>
      </c>
      <c r="D298" s="8" t="str">
        <f>'RH Import'!D298</f>
        <v/>
      </c>
      <c r="E298" s="7" t="str">
        <f>'RH Import'!E298</f>
        <v/>
      </c>
      <c r="F298" s="7" t="str">
        <f>'RH Import'!F298</f>
        <v/>
      </c>
      <c r="G298" s="7" t="str">
        <f>'RH Import'!G298</f>
        <v/>
      </c>
      <c r="H298" s="7" t="str">
        <f>'RH Import'!H298</f>
        <v/>
      </c>
      <c r="I298" s="7" t="str">
        <f>'RH Import'!I298</f>
        <v/>
      </c>
      <c r="J298" s="7" t="str">
        <f>'RH Import'!J298</f>
        <v/>
      </c>
      <c r="K298" s="7" t="str">
        <f>'RH Import'!K298</f>
        <v/>
      </c>
      <c r="L298" s="7" t="str">
        <f>'RH Import'!L298</f>
        <v/>
      </c>
      <c r="M298" s="7" t="str">
        <f>'RH Import'!M298</f>
        <v/>
      </c>
      <c r="N298" s="7" t="str">
        <f>'RH Import'!N298</f>
        <v/>
      </c>
      <c r="O298" s="7" t="str">
        <f>'RH Import'!O298</f>
        <v/>
      </c>
      <c r="P298" s="7" t="str">
        <f>'RH Import'!P298</f>
        <v/>
      </c>
      <c r="Q298" s="19" t="str">
        <f>'RH Import'!Q298</f>
        <v/>
      </c>
    </row>
    <row r="299" ht="15.75" customHeight="1">
      <c r="A299" s="7" t="str">
        <f>'RH Import'!A299</f>
        <v/>
      </c>
      <c r="B299" s="7" t="str">
        <f>'RH Import'!B299</f>
        <v/>
      </c>
      <c r="C299" s="7" t="str">
        <f>'RH Import'!C299</f>
        <v/>
      </c>
      <c r="D299" s="8" t="str">
        <f>'RH Import'!D299</f>
        <v/>
      </c>
      <c r="E299" s="7" t="str">
        <f>'RH Import'!E299</f>
        <v/>
      </c>
      <c r="F299" s="7" t="str">
        <f>'RH Import'!F299</f>
        <v/>
      </c>
      <c r="G299" s="7" t="str">
        <f>'RH Import'!G299</f>
        <v/>
      </c>
      <c r="H299" s="7" t="str">
        <f>'RH Import'!H299</f>
        <v/>
      </c>
      <c r="I299" s="7" t="str">
        <f>'RH Import'!I299</f>
        <v/>
      </c>
      <c r="J299" s="7" t="str">
        <f>'RH Import'!J299</f>
        <v/>
      </c>
      <c r="K299" s="7" t="str">
        <f>'RH Import'!K299</f>
        <v/>
      </c>
      <c r="L299" s="7" t="str">
        <f>'RH Import'!L299</f>
        <v/>
      </c>
      <c r="M299" s="7" t="str">
        <f>'RH Import'!M299</f>
        <v/>
      </c>
      <c r="N299" s="7" t="str">
        <f>'RH Import'!N299</f>
        <v/>
      </c>
      <c r="O299" s="7" t="str">
        <f>'RH Import'!O299</f>
        <v/>
      </c>
      <c r="P299" s="7" t="str">
        <f>'RH Import'!P299</f>
        <v/>
      </c>
      <c r="Q299" s="19" t="str">
        <f>'RH Import'!Q299</f>
        <v/>
      </c>
    </row>
    <row r="300" ht="15.75" customHeight="1">
      <c r="A300" s="7" t="str">
        <f>'RH Import'!A300</f>
        <v/>
      </c>
      <c r="B300" s="7" t="str">
        <f>'RH Import'!B300</f>
        <v/>
      </c>
      <c r="C300" s="7" t="str">
        <f>'RH Import'!C300</f>
        <v/>
      </c>
      <c r="D300" s="8" t="str">
        <f>'RH Import'!D300</f>
        <v/>
      </c>
      <c r="E300" s="7" t="str">
        <f>'RH Import'!E300</f>
        <v/>
      </c>
      <c r="F300" s="7" t="str">
        <f>'RH Import'!F300</f>
        <v/>
      </c>
      <c r="G300" s="7" t="str">
        <f>'RH Import'!G300</f>
        <v/>
      </c>
      <c r="H300" s="7" t="str">
        <f>'RH Import'!H300</f>
        <v/>
      </c>
      <c r="I300" s="7" t="str">
        <f>'RH Import'!I300</f>
        <v/>
      </c>
      <c r="J300" s="7" t="str">
        <f>'RH Import'!J300</f>
        <v/>
      </c>
      <c r="K300" s="7" t="str">
        <f>'RH Import'!K300</f>
        <v/>
      </c>
      <c r="L300" s="7" t="str">
        <f>'RH Import'!L300</f>
        <v/>
      </c>
      <c r="M300" s="7" t="str">
        <f>'RH Import'!M300</f>
        <v/>
      </c>
      <c r="N300" s="7" t="str">
        <f>'RH Import'!N300</f>
        <v/>
      </c>
      <c r="O300" s="7" t="str">
        <f>'RH Import'!O300</f>
        <v/>
      </c>
      <c r="P300" s="7" t="str">
        <f>'RH Import'!P300</f>
        <v/>
      </c>
      <c r="Q300" s="19" t="str">
        <f>'RH Import'!Q300</f>
        <v/>
      </c>
    </row>
    <row r="301" ht="15.75" customHeight="1">
      <c r="A301" s="7" t="str">
        <f>'RH Import'!A301</f>
        <v/>
      </c>
      <c r="B301" s="7" t="str">
        <f>'RH Import'!B301</f>
        <v/>
      </c>
      <c r="C301" s="7" t="str">
        <f>'RH Import'!C301</f>
        <v/>
      </c>
      <c r="D301" s="8" t="str">
        <f>'RH Import'!D301</f>
        <v/>
      </c>
      <c r="E301" s="7" t="str">
        <f>'RH Import'!E301</f>
        <v/>
      </c>
      <c r="F301" s="7" t="str">
        <f>'RH Import'!F301</f>
        <v/>
      </c>
      <c r="G301" s="7" t="str">
        <f>'RH Import'!G301</f>
        <v/>
      </c>
      <c r="H301" s="7" t="str">
        <f>'RH Import'!H301</f>
        <v/>
      </c>
      <c r="I301" s="7" t="str">
        <f>'RH Import'!I301</f>
        <v/>
      </c>
      <c r="J301" s="7" t="str">
        <f>'RH Import'!J301</f>
        <v/>
      </c>
      <c r="K301" s="7" t="str">
        <f>'RH Import'!K301</f>
        <v/>
      </c>
      <c r="L301" s="7" t="str">
        <f>'RH Import'!L301</f>
        <v/>
      </c>
      <c r="M301" s="7" t="str">
        <f>'RH Import'!M301</f>
        <v/>
      </c>
      <c r="N301" s="7" t="str">
        <f>'RH Import'!N301</f>
        <v/>
      </c>
      <c r="O301" s="7" t="str">
        <f>'RH Import'!O301</f>
        <v/>
      </c>
      <c r="P301" s="7" t="str">
        <f>'RH Import'!P301</f>
        <v/>
      </c>
      <c r="Q301" s="19" t="str">
        <f>'RH Import'!Q301</f>
        <v/>
      </c>
    </row>
    <row r="302" ht="15.75" customHeight="1">
      <c r="A302" s="7" t="str">
        <f>'RH Import'!A302</f>
        <v/>
      </c>
      <c r="B302" s="7" t="str">
        <f>'RH Import'!B302</f>
        <v/>
      </c>
      <c r="C302" s="7" t="str">
        <f>'RH Import'!C302</f>
        <v/>
      </c>
      <c r="D302" s="8" t="str">
        <f>'RH Import'!D302</f>
        <v/>
      </c>
      <c r="E302" s="7" t="str">
        <f>'RH Import'!E302</f>
        <v/>
      </c>
      <c r="F302" s="7" t="str">
        <f>'RH Import'!F302</f>
        <v/>
      </c>
      <c r="G302" s="7" t="str">
        <f>'RH Import'!G302</f>
        <v/>
      </c>
      <c r="H302" s="7" t="str">
        <f>'RH Import'!H302</f>
        <v/>
      </c>
      <c r="I302" s="7" t="str">
        <f>'RH Import'!I302</f>
        <v/>
      </c>
      <c r="J302" s="7" t="str">
        <f>'RH Import'!J302</f>
        <v/>
      </c>
      <c r="K302" s="7" t="str">
        <f>'RH Import'!K302</f>
        <v/>
      </c>
      <c r="L302" s="7" t="str">
        <f>'RH Import'!L302</f>
        <v/>
      </c>
      <c r="M302" s="7" t="str">
        <f>'RH Import'!M302</f>
        <v/>
      </c>
      <c r="N302" s="7" t="str">
        <f>'RH Import'!N302</f>
        <v/>
      </c>
      <c r="O302" s="7" t="str">
        <f>'RH Import'!O302</f>
        <v/>
      </c>
      <c r="P302" s="7" t="str">
        <f>'RH Import'!P302</f>
        <v/>
      </c>
      <c r="Q302" s="19" t="str">
        <f>'RH Import'!Q302</f>
        <v/>
      </c>
    </row>
    <row r="303" ht="15.75" customHeight="1">
      <c r="A303" s="7" t="str">
        <f>'RH Import'!A303</f>
        <v/>
      </c>
      <c r="B303" s="7" t="str">
        <f>'RH Import'!B303</f>
        <v/>
      </c>
      <c r="C303" s="7" t="str">
        <f>'RH Import'!C303</f>
        <v/>
      </c>
      <c r="D303" s="8" t="str">
        <f>'RH Import'!D303</f>
        <v/>
      </c>
      <c r="E303" s="7" t="str">
        <f>'RH Import'!E303</f>
        <v/>
      </c>
      <c r="F303" s="7" t="str">
        <f>'RH Import'!F303</f>
        <v/>
      </c>
      <c r="G303" s="7" t="str">
        <f>'RH Import'!G303</f>
        <v/>
      </c>
      <c r="H303" s="7" t="str">
        <f>'RH Import'!H303</f>
        <v/>
      </c>
      <c r="I303" s="7" t="str">
        <f>'RH Import'!I303</f>
        <v/>
      </c>
      <c r="J303" s="7" t="str">
        <f>'RH Import'!J303</f>
        <v/>
      </c>
      <c r="K303" s="7" t="str">
        <f>'RH Import'!K303</f>
        <v/>
      </c>
      <c r="L303" s="7" t="str">
        <f>'RH Import'!L303</f>
        <v/>
      </c>
      <c r="M303" s="7" t="str">
        <f>'RH Import'!M303</f>
        <v/>
      </c>
      <c r="N303" s="7" t="str">
        <f>'RH Import'!N303</f>
        <v/>
      </c>
      <c r="O303" s="7" t="str">
        <f>'RH Import'!O303</f>
        <v/>
      </c>
      <c r="P303" s="7" t="str">
        <f>'RH Import'!P303</f>
        <v/>
      </c>
      <c r="Q303" s="19" t="str">
        <f>'RH Import'!Q303</f>
        <v/>
      </c>
    </row>
    <row r="304" ht="15.75" customHeight="1">
      <c r="A304" s="7" t="str">
        <f>'RH Import'!A304</f>
        <v/>
      </c>
      <c r="B304" s="7" t="str">
        <f>'RH Import'!B304</f>
        <v/>
      </c>
      <c r="C304" s="7" t="str">
        <f>'RH Import'!C304</f>
        <v/>
      </c>
      <c r="D304" s="8" t="str">
        <f>'RH Import'!D304</f>
        <v/>
      </c>
      <c r="E304" s="7" t="str">
        <f>'RH Import'!E304</f>
        <v/>
      </c>
      <c r="F304" s="7" t="str">
        <f>'RH Import'!F304</f>
        <v/>
      </c>
      <c r="G304" s="7" t="str">
        <f>'RH Import'!G304</f>
        <v/>
      </c>
      <c r="H304" s="7" t="str">
        <f>'RH Import'!H304</f>
        <v/>
      </c>
      <c r="I304" s="7" t="str">
        <f>'RH Import'!I304</f>
        <v/>
      </c>
      <c r="J304" s="7" t="str">
        <f>'RH Import'!J304</f>
        <v/>
      </c>
      <c r="K304" s="7" t="str">
        <f>'RH Import'!K304</f>
        <v/>
      </c>
      <c r="L304" s="7" t="str">
        <f>'RH Import'!L304</f>
        <v/>
      </c>
      <c r="M304" s="7" t="str">
        <f>'RH Import'!M304</f>
        <v/>
      </c>
      <c r="N304" s="7" t="str">
        <f>'RH Import'!N304</f>
        <v/>
      </c>
      <c r="O304" s="7" t="str">
        <f>'RH Import'!O304</f>
        <v/>
      </c>
      <c r="P304" s="7" t="str">
        <f>'RH Import'!P304</f>
        <v/>
      </c>
      <c r="Q304" s="19" t="str">
        <f>'RH Import'!Q304</f>
        <v/>
      </c>
    </row>
    <row r="305" ht="15.75" customHeight="1">
      <c r="A305" s="7" t="str">
        <f>'RH Import'!A305</f>
        <v/>
      </c>
      <c r="B305" s="7" t="str">
        <f>'RH Import'!B305</f>
        <v/>
      </c>
      <c r="C305" s="7" t="str">
        <f>'RH Import'!C305</f>
        <v/>
      </c>
      <c r="D305" s="8" t="str">
        <f>'RH Import'!D305</f>
        <v/>
      </c>
      <c r="E305" s="7" t="str">
        <f>'RH Import'!E305</f>
        <v/>
      </c>
      <c r="F305" s="7" t="str">
        <f>'RH Import'!F305</f>
        <v/>
      </c>
      <c r="G305" s="7" t="str">
        <f>'RH Import'!G305</f>
        <v/>
      </c>
      <c r="H305" s="7" t="str">
        <f>'RH Import'!H305</f>
        <v/>
      </c>
      <c r="I305" s="7" t="str">
        <f>'RH Import'!I305</f>
        <v/>
      </c>
      <c r="J305" s="7" t="str">
        <f>'RH Import'!J305</f>
        <v/>
      </c>
      <c r="K305" s="7" t="str">
        <f>'RH Import'!K305</f>
        <v/>
      </c>
      <c r="L305" s="7" t="str">
        <f>'RH Import'!L305</f>
        <v/>
      </c>
      <c r="M305" s="7" t="str">
        <f>'RH Import'!M305</f>
        <v/>
      </c>
      <c r="N305" s="7" t="str">
        <f>'RH Import'!N305</f>
        <v/>
      </c>
      <c r="O305" s="7" t="str">
        <f>'RH Import'!O305</f>
        <v/>
      </c>
      <c r="P305" s="7" t="str">
        <f>'RH Import'!P305</f>
        <v/>
      </c>
      <c r="Q305" s="19" t="str">
        <f>'RH Import'!Q305</f>
        <v/>
      </c>
    </row>
    <row r="306" ht="15.75" customHeight="1">
      <c r="A306" s="7" t="str">
        <f>'RH Import'!A306</f>
        <v/>
      </c>
      <c r="B306" s="7" t="str">
        <f>'RH Import'!B306</f>
        <v/>
      </c>
      <c r="C306" s="7" t="str">
        <f>'RH Import'!C306</f>
        <v/>
      </c>
      <c r="D306" s="8" t="str">
        <f>'RH Import'!D306</f>
        <v/>
      </c>
      <c r="E306" s="7" t="str">
        <f>'RH Import'!E306</f>
        <v/>
      </c>
      <c r="F306" s="7" t="str">
        <f>'RH Import'!F306</f>
        <v/>
      </c>
      <c r="G306" s="7" t="str">
        <f>'RH Import'!G306</f>
        <v/>
      </c>
      <c r="H306" s="7" t="str">
        <f>'RH Import'!H306</f>
        <v/>
      </c>
      <c r="I306" s="7" t="str">
        <f>'RH Import'!I306</f>
        <v/>
      </c>
      <c r="J306" s="7" t="str">
        <f>'RH Import'!J306</f>
        <v/>
      </c>
      <c r="K306" s="7" t="str">
        <f>'RH Import'!K306</f>
        <v/>
      </c>
      <c r="L306" s="7" t="str">
        <f>'RH Import'!L306</f>
        <v/>
      </c>
      <c r="M306" s="7" t="str">
        <f>'RH Import'!M306</f>
        <v/>
      </c>
      <c r="N306" s="7" t="str">
        <f>'RH Import'!N306</f>
        <v/>
      </c>
      <c r="O306" s="7" t="str">
        <f>'RH Import'!O306</f>
        <v/>
      </c>
      <c r="P306" s="7" t="str">
        <f>'RH Import'!P306</f>
        <v/>
      </c>
      <c r="Q306" s="19" t="str">
        <f>'RH Import'!Q306</f>
        <v/>
      </c>
    </row>
    <row r="307" ht="15.75" customHeight="1">
      <c r="A307" s="7" t="str">
        <f>'RH Import'!A307</f>
        <v/>
      </c>
      <c r="B307" s="7" t="str">
        <f>'RH Import'!B307</f>
        <v/>
      </c>
      <c r="C307" s="7" t="str">
        <f>'RH Import'!C307</f>
        <v/>
      </c>
      <c r="D307" s="8" t="str">
        <f>'RH Import'!D307</f>
        <v/>
      </c>
      <c r="E307" s="7" t="str">
        <f>'RH Import'!E307</f>
        <v/>
      </c>
      <c r="F307" s="7" t="str">
        <f>'RH Import'!F307</f>
        <v/>
      </c>
      <c r="G307" s="7" t="str">
        <f>'RH Import'!G307</f>
        <v/>
      </c>
      <c r="H307" s="7" t="str">
        <f>'RH Import'!H307</f>
        <v/>
      </c>
      <c r="I307" s="7" t="str">
        <f>'RH Import'!I307</f>
        <v/>
      </c>
      <c r="J307" s="7" t="str">
        <f>'RH Import'!J307</f>
        <v/>
      </c>
      <c r="K307" s="7" t="str">
        <f>'RH Import'!K307</f>
        <v/>
      </c>
      <c r="L307" s="7" t="str">
        <f>'RH Import'!L307</f>
        <v/>
      </c>
      <c r="M307" s="7" t="str">
        <f>'RH Import'!M307</f>
        <v/>
      </c>
      <c r="N307" s="7" t="str">
        <f>'RH Import'!N307</f>
        <v/>
      </c>
      <c r="O307" s="7" t="str">
        <f>'RH Import'!O307</f>
        <v/>
      </c>
      <c r="P307" s="7" t="str">
        <f>'RH Import'!P307</f>
        <v/>
      </c>
      <c r="Q307" s="19" t="str">
        <f>'RH Import'!Q307</f>
        <v/>
      </c>
    </row>
    <row r="308" ht="15.75" customHeight="1">
      <c r="A308" s="7" t="str">
        <f>'RH Import'!A308</f>
        <v/>
      </c>
      <c r="B308" s="7" t="str">
        <f>'RH Import'!B308</f>
        <v/>
      </c>
      <c r="C308" s="7" t="str">
        <f>'RH Import'!C308</f>
        <v/>
      </c>
      <c r="D308" s="8" t="str">
        <f>'RH Import'!D308</f>
        <v/>
      </c>
      <c r="E308" s="7" t="str">
        <f>'RH Import'!E308</f>
        <v/>
      </c>
      <c r="F308" s="7" t="str">
        <f>'RH Import'!F308</f>
        <v/>
      </c>
      <c r="G308" s="7" t="str">
        <f>'RH Import'!G308</f>
        <v/>
      </c>
      <c r="H308" s="7" t="str">
        <f>'RH Import'!H308</f>
        <v/>
      </c>
      <c r="I308" s="7" t="str">
        <f>'RH Import'!I308</f>
        <v/>
      </c>
      <c r="J308" s="7" t="str">
        <f>'RH Import'!J308</f>
        <v/>
      </c>
      <c r="K308" s="7" t="str">
        <f>'RH Import'!K308</f>
        <v/>
      </c>
      <c r="L308" s="7" t="str">
        <f>'RH Import'!L308</f>
        <v/>
      </c>
      <c r="M308" s="7" t="str">
        <f>'RH Import'!M308</f>
        <v/>
      </c>
      <c r="N308" s="7" t="str">
        <f>'RH Import'!N308</f>
        <v/>
      </c>
      <c r="O308" s="7" t="str">
        <f>'RH Import'!O308</f>
        <v/>
      </c>
      <c r="P308" s="7" t="str">
        <f>'RH Import'!P308</f>
        <v/>
      </c>
      <c r="Q308" s="19" t="str">
        <f>'RH Import'!Q308</f>
        <v/>
      </c>
    </row>
    <row r="309" ht="15.75" customHeight="1">
      <c r="A309" s="7" t="str">
        <f>'RH Import'!A309</f>
        <v/>
      </c>
      <c r="B309" s="7" t="str">
        <f>'RH Import'!B309</f>
        <v/>
      </c>
      <c r="C309" s="7" t="str">
        <f>'RH Import'!C309</f>
        <v/>
      </c>
      <c r="D309" s="8" t="str">
        <f>'RH Import'!D309</f>
        <v/>
      </c>
      <c r="E309" s="7" t="str">
        <f>'RH Import'!E309</f>
        <v/>
      </c>
      <c r="F309" s="7" t="str">
        <f>'RH Import'!F309</f>
        <v/>
      </c>
      <c r="G309" s="7" t="str">
        <f>'RH Import'!G309</f>
        <v/>
      </c>
      <c r="H309" s="7" t="str">
        <f>'RH Import'!H309</f>
        <v/>
      </c>
      <c r="I309" s="7" t="str">
        <f>'RH Import'!I309</f>
        <v/>
      </c>
      <c r="J309" s="7" t="str">
        <f>'RH Import'!J309</f>
        <v/>
      </c>
      <c r="K309" s="7" t="str">
        <f>'RH Import'!K309</f>
        <v/>
      </c>
      <c r="L309" s="7" t="str">
        <f>'RH Import'!L309</f>
        <v/>
      </c>
      <c r="M309" s="7" t="str">
        <f>'RH Import'!M309</f>
        <v/>
      </c>
      <c r="N309" s="7" t="str">
        <f>'RH Import'!N309</f>
        <v/>
      </c>
      <c r="O309" s="7" t="str">
        <f>'RH Import'!O309</f>
        <v/>
      </c>
      <c r="P309" s="7" t="str">
        <f>'RH Import'!P309</f>
        <v/>
      </c>
      <c r="Q309" s="19" t="str">
        <f>'RH Import'!Q309</f>
        <v/>
      </c>
    </row>
    <row r="310" ht="15.75" customHeight="1">
      <c r="A310" s="7" t="str">
        <f>'RH Import'!A310</f>
        <v/>
      </c>
      <c r="B310" s="7" t="str">
        <f>'RH Import'!B310</f>
        <v/>
      </c>
      <c r="C310" s="7" t="str">
        <f>'RH Import'!C310</f>
        <v/>
      </c>
      <c r="D310" s="8" t="str">
        <f>'RH Import'!D310</f>
        <v/>
      </c>
      <c r="E310" s="7" t="str">
        <f>'RH Import'!E310</f>
        <v/>
      </c>
      <c r="F310" s="7" t="str">
        <f>'RH Import'!F310</f>
        <v/>
      </c>
      <c r="G310" s="7" t="str">
        <f>'RH Import'!G310</f>
        <v/>
      </c>
      <c r="H310" s="7" t="str">
        <f>'RH Import'!H310</f>
        <v/>
      </c>
      <c r="I310" s="7" t="str">
        <f>'RH Import'!I310</f>
        <v/>
      </c>
      <c r="J310" s="7" t="str">
        <f>'RH Import'!J310</f>
        <v/>
      </c>
      <c r="K310" s="7" t="str">
        <f>'RH Import'!K310</f>
        <v/>
      </c>
      <c r="L310" s="7" t="str">
        <f>'RH Import'!L310</f>
        <v/>
      </c>
      <c r="M310" s="7" t="str">
        <f>'RH Import'!M310</f>
        <v/>
      </c>
      <c r="N310" s="7" t="str">
        <f>'RH Import'!N310</f>
        <v/>
      </c>
      <c r="O310" s="7" t="str">
        <f>'RH Import'!O310</f>
        <v/>
      </c>
      <c r="P310" s="7" t="str">
        <f>'RH Import'!P310</f>
        <v/>
      </c>
      <c r="Q310" s="19" t="str">
        <f>'RH Import'!Q310</f>
        <v/>
      </c>
    </row>
    <row r="311" ht="15.75" customHeight="1">
      <c r="A311" s="7" t="str">
        <f>'RH Import'!A311</f>
        <v/>
      </c>
      <c r="B311" s="7" t="str">
        <f>'RH Import'!B311</f>
        <v/>
      </c>
      <c r="C311" s="7" t="str">
        <f>'RH Import'!C311</f>
        <v/>
      </c>
      <c r="D311" s="8" t="str">
        <f>'RH Import'!D311</f>
        <v/>
      </c>
      <c r="E311" s="7" t="str">
        <f>'RH Import'!E311</f>
        <v/>
      </c>
      <c r="F311" s="7" t="str">
        <f>'RH Import'!F311</f>
        <v/>
      </c>
      <c r="G311" s="7" t="str">
        <f>'RH Import'!G311</f>
        <v/>
      </c>
      <c r="H311" s="7" t="str">
        <f>'RH Import'!H311</f>
        <v/>
      </c>
      <c r="I311" s="7" t="str">
        <f>'RH Import'!I311</f>
        <v/>
      </c>
      <c r="J311" s="7" t="str">
        <f>'RH Import'!J311</f>
        <v/>
      </c>
      <c r="K311" s="7" t="str">
        <f>'RH Import'!K311</f>
        <v/>
      </c>
      <c r="L311" s="7" t="str">
        <f>'RH Import'!L311</f>
        <v/>
      </c>
      <c r="M311" s="7" t="str">
        <f>'RH Import'!M311</f>
        <v/>
      </c>
      <c r="N311" s="7" t="str">
        <f>'RH Import'!N311</f>
        <v/>
      </c>
      <c r="O311" s="7" t="str">
        <f>'RH Import'!O311</f>
        <v/>
      </c>
      <c r="P311" s="7" t="str">
        <f>'RH Import'!P311</f>
        <v/>
      </c>
      <c r="Q311" s="19" t="str">
        <f>'RH Import'!Q311</f>
        <v/>
      </c>
    </row>
    <row r="312" ht="15.75" customHeight="1">
      <c r="A312" s="7" t="str">
        <f>'RH Import'!A312</f>
        <v/>
      </c>
      <c r="B312" s="7" t="str">
        <f>'RH Import'!B312</f>
        <v/>
      </c>
      <c r="C312" s="7" t="str">
        <f>'RH Import'!C312</f>
        <v/>
      </c>
      <c r="D312" s="8" t="str">
        <f>'RH Import'!D312</f>
        <v/>
      </c>
      <c r="E312" s="7" t="str">
        <f>'RH Import'!E312</f>
        <v/>
      </c>
      <c r="F312" s="7" t="str">
        <f>'RH Import'!F312</f>
        <v/>
      </c>
      <c r="G312" s="7" t="str">
        <f>'RH Import'!G312</f>
        <v/>
      </c>
      <c r="H312" s="7" t="str">
        <f>'RH Import'!H312</f>
        <v/>
      </c>
      <c r="I312" s="7" t="str">
        <f>'RH Import'!I312</f>
        <v/>
      </c>
      <c r="J312" s="7" t="str">
        <f>'RH Import'!J312</f>
        <v/>
      </c>
      <c r="K312" s="7" t="str">
        <f>'RH Import'!K312</f>
        <v/>
      </c>
      <c r="L312" s="7" t="str">
        <f>'RH Import'!L312</f>
        <v/>
      </c>
      <c r="M312" s="7" t="str">
        <f>'RH Import'!M312</f>
        <v/>
      </c>
      <c r="N312" s="7" t="str">
        <f>'RH Import'!N312</f>
        <v/>
      </c>
      <c r="O312" s="7" t="str">
        <f>'RH Import'!O312</f>
        <v/>
      </c>
      <c r="P312" s="7" t="str">
        <f>'RH Import'!P312</f>
        <v/>
      </c>
      <c r="Q312" s="19" t="str">
        <f>'RH Import'!Q312</f>
        <v/>
      </c>
    </row>
    <row r="313" ht="15.75" customHeight="1">
      <c r="A313" s="7" t="str">
        <f>'RH Import'!A313</f>
        <v/>
      </c>
      <c r="B313" s="7" t="str">
        <f>'RH Import'!B313</f>
        <v/>
      </c>
      <c r="C313" s="7" t="str">
        <f>'RH Import'!C313</f>
        <v/>
      </c>
      <c r="D313" s="8" t="str">
        <f>'RH Import'!D313</f>
        <v/>
      </c>
      <c r="E313" s="7" t="str">
        <f>'RH Import'!E313</f>
        <v/>
      </c>
      <c r="F313" s="7" t="str">
        <f>'RH Import'!F313</f>
        <v/>
      </c>
      <c r="G313" s="7" t="str">
        <f>'RH Import'!G313</f>
        <v/>
      </c>
      <c r="H313" s="7" t="str">
        <f>'RH Import'!H313</f>
        <v/>
      </c>
      <c r="I313" s="7" t="str">
        <f>'RH Import'!I313</f>
        <v/>
      </c>
      <c r="J313" s="7" t="str">
        <f>'RH Import'!J313</f>
        <v/>
      </c>
      <c r="K313" s="7" t="str">
        <f>'RH Import'!K313</f>
        <v/>
      </c>
      <c r="L313" s="7" t="str">
        <f>'RH Import'!L313</f>
        <v/>
      </c>
      <c r="M313" s="7" t="str">
        <f>'RH Import'!M313</f>
        <v/>
      </c>
      <c r="N313" s="7" t="str">
        <f>'RH Import'!N313</f>
        <v/>
      </c>
      <c r="O313" s="7" t="str">
        <f>'RH Import'!O313</f>
        <v/>
      </c>
      <c r="P313" s="7" t="str">
        <f>'RH Import'!P313</f>
        <v/>
      </c>
      <c r="Q313" s="19" t="str">
        <f>'RH Import'!Q313</f>
        <v/>
      </c>
    </row>
    <row r="314" ht="15.75" customHeight="1">
      <c r="A314" s="7" t="str">
        <f>'RH Import'!A314</f>
        <v/>
      </c>
      <c r="B314" s="7" t="str">
        <f>'RH Import'!B314</f>
        <v/>
      </c>
      <c r="C314" s="7" t="str">
        <f>'RH Import'!C314</f>
        <v/>
      </c>
      <c r="D314" s="8" t="str">
        <f>'RH Import'!D314</f>
        <v/>
      </c>
      <c r="E314" s="7" t="str">
        <f>'RH Import'!E314</f>
        <v/>
      </c>
      <c r="F314" s="7" t="str">
        <f>'RH Import'!F314</f>
        <v/>
      </c>
      <c r="G314" s="7" t="str">
        <f>'RH Import'!G314</f>
        <v/>
      </c>
      <c r="H314" s="7" t="str">
        <f>'RH Import'!H314</f>
        <v/>
      </c>
      <c r="I314" s="7" t="str">
        <f>'RH Import'!I314</f>
        <v/>
      </c>
      <c r="J314" s="7" t="str">
        <f>'RH Import'!J314</f>
        <v/>
      </c>
      <c r="K314" s="7" t="str">
        <f>'RH Import'!K314</f>
        <v/>
      </c>
      <c r="L314" s="7" t="str">
        <f>'RH Import'!L314</f>
        <v/>
      </c>
      <c r="M314" s="7" t="str">
        <f>'RH Import'!M314</f>
        <v/>
      </c>
      <c r="N314" s="7" t="str">
        <f>'RH Import'!N314</f>
        <v/>
      </c>
      <c r="O314" s="7" t="str">
        <f>'RH Import'!O314</f>
        <v/>
      </c>
      <c r="P314" s="7" t="str">
        <f>'RH Import'!P314</f>
        <v/>
      </c>
      <c r="Q314" s="19" t="str">
        <f>'RH Import'!Q314</f>
        <v/>
      </c>
    </row>
    <row r="315" ht="15.75" customHeight="1">
      <c r="A315" s="7" t="str">
        <f>'RH Import'!A315</f>
        <v/>
      </c>
      <c r="B315" s="7" t="str">
        <f>'RH Import'!B315</f>
        <v/>
      </c>
      <c r="C315" s="7" t="str">
        <f>'RH Import'!C315</f>
        <v/>
      </c>
      <c r="D315" s="8" t="str">
        <f>'RH Import'!D315</f>
        <v/>
      </c>
      <c r="E315" s="7" t="str">
        <f>'RH Import'!E315</f>
        <v/>
      </c>
      <c r="F315" s="7" t="str">
        <f>'RH Import'!F315</f>
        <v/>
      </c>
      <c r="G315" s="7" t="str">
        <f>'RH Import'!G315</f>
        <v/>
      </c>
      <c r="H315" s="7" t="str">
        <f>'RH Import'!H315</f>
        <v/>
      </c>
      <c r="I315" s="7" t="str">
        <f>'RH Import'!I315</f>
        <v/>
      </c>
      <c r="J315" s="7" t="str">
        <f>'RH Import'!J315</f>
        <v/>
      </c>
      <c r="K315" s="7" t="str">
        <f>'RH Import'!K315</f>
        <v/>
      </c>
      <c r="L315" s="7" t="str">
        <f>'RH Import'!L315</f>
        <v/>
      </c>
      <c r="M315" s="7" t="str">
        <f>'RH Import'!M315</f>
        <v/>
      </c>
      <c r="N315" s="7" t="str">
        <f>'RH Import'!N315</f>
        <v/>
      </c>
      <c r="O315" s="7" t="str">
        <f>'RH Import'!O315</f>
        <v/>
      </c>
      <c r="P315" s="7" t="str">
        <f>'RH Import'!P315</f>
        <v/>
      </c>
      <c r="Q315" s="19" t="str">
        <f>'RH Import'!Q315</f>
        <v/>
      </c>
    </row>
    <row r="316" ht="15.75" customHeight="1">
      <c r="A316" s="7" t="str">
        <f>'RH Import'!A316</f>
        <v/>
      </c>
      <c r="B316" s="7" t="str">
        <f>'RH Import'!B316</f>
        <v/>
      </c>
      <c r="C316" s="7" t="str">
        <f>'RH Import'!C316</f>
        <v/>
      </c>
      <c r="D316" s="8" t="str">
        <f>'RH Import'!D316</f>
        <v/>
      </c>
      <c r="E316" s="7" t="str">
        <f>'RH Import'!E316</f>
        <v/>
      </c>
      <c r="F316" s="7" t="str">
        <f>'RH Import'!F316</f>
        <v/>
      </c>
      <c r="G316" s="7" t="str">
        <f>'RH Import'!G316</f>
        <v/>
      </c>
      <c r="H316" s="7" t="str">
        <f>'RH Import'!H316</f>
        <v/>
      </c>
      <c r="I316" s="7" t="str">
        <f>'RH Import'!I316</f>
        <v/>
      </c>
      <c r="J316" s="7" t="str">
        <f>'RH Import'!J316</f>
        <v/>
      </c>
      <c r="K316" s="7" t="str">
        <f>'RH Import'!K316</f>
        <v/>
      </c>
      <c r="L316" s="7" t="str">
        <f>'RH Import'!L316</f>
        <v/>
      </c>
      <c r="M316" s="7" t="str">
        <f>'RH Import'!M316</f>
        <v/>
      </c>
      <c r="N316" s="7" t="str">
        <f>'RH Import'!N316</f>
        <v/>
      </c>
      <c r="O316" s="7" t="str">
        <f>'RH Import'!O316</f>
        <v/>
      </c>
      <c r="P316" s="7" t="str">
        <f>'RH Import'!P316</f>
        <v/>
      </c>
      <c r="Q316" s="19" t="str">
        <f>'RH Import'!Q316</f>
        <v/>
      </c>
    </row>
    <row r="317" ht="15.75" customHeight="1">
      <c r="A317" s="7" t="str">
        <f>'RH Import'!A317</f>
        <v/>
      </c>
      <c r="B317" s="7" t="str">
        <f>'RH Import'!B317</f>
        <v/>
      </c>
      <c r="C317" s="7" t="str">
        <f>'RH Import'!C317</f>
        <v/>
      </c>
      <c r="D317" s="8" t="str">
        <f>'RH Import'!D317</f>
        <v/>
      </c>
      <c r="E317" s="7" t="str">
        <f>'RH Import'!E317</f>
        <v/>
      </c>
      <c r="F317" s="7" t="str">
        <f>'RH Import'!F317</f>
        <v/>
      </c>
      <c r="G317" s="7" t="str">
        <f>'RH Import'!G317</f>
        <v/>
      </c>
      <c r="H317" s="7" t="str">
        <f>'RH Import'!H317</f>
        <v/>
      </c>
      <c r="I317" s="7" t="str">
        <f>'RH Import'!I317</f>
        <v/>
      </c>
      <c r="J317" s="7" t="str">
        <f>'RH Import'!J317</f>
        <v/>
      </c>
      <c r="K317" s="7" t="str">
        <f>'RH Import'!K317</f>
        <v/>
      </c>
      <c r="L317" s="7" t="str">
        <f>'RH Import'!L317</f>
        <v/>
      </c>
      <c r="M317" s="7" t="str">
        <f>'RH Import'!M317</f>
        <v/>
      </c>
      <c r="N317" s="7" t="str">
        <f>'RH Import'!N317</f>
        <v/>
      </c>
      <c r="O317" s="7" t="str">
        <f>'RH Import'!O317</f>
        <v/>
      </c>
      <c r="P317" s="7" t="str">
        <f>'RH Import'!P317</f>
        <v/>
      </c>
      <c r="Q317" s="19" t="str">
        <f>'RH Import'!Q317</f>
        <v/>
      </c>
    </row>
    <row r="318" ht="15.75" customHeight="1">
      <c r="A318" s="7" t="str">
        <f>'RH Import'!A318</f>
        <v/>
      </c>
      <c r="B318" s="7" t="str">
        <f>'RH Import'!B318</f>
        <v/>
      </c>
      <c r="C318" s="7" t="str">
        <f>'RH Import'!C318</f>
        <v/>
      </c>
      <c r="D318" s="8" t="str">
        <f>'RH Import'!D318</f>
        <v/>
      </c>
      <c r="E318" s="7" t="str">
        <f>'RH Import'!E318</f>
        <v/>
      </c>
      <c r="F318" s="7" t="str">
        <f>'RH Import'!F318</f>
        <v/>
      </c>
      <c r="G318" s="7" t="str">
        <f>'RH Import'!G318</f>
        <v/>
      </c>
      <c r="H318" s="7" t="str">
        <f>'RH Import'!H318</f>
        <v/>
      </c>
      <c r="I318" s="7" t="str">
        <f>'RH Import'!I318</f>
        <v/>
      </c>
      <c r="J318" s="7" t="str">
        <f>'RH Import'!J318</f>
        <v/>
      </c>
      <c r="K318" s="7" t="str">
        <f>'RH Import'!K318</f>
        <v/>
      </c>
      <c r="L318" s="7" t="str">
        <f>'RH Import'!L318</f>
        <v/>
      </c>
      <c r="M318" s="7" t="str">
        <f>'RH Import'!M318</f>
        <v/>
      </c>
      <c r="N318" s="7" t="str">
        <f>'RH Import'!N318</f>
        <v/>
      </c>
      <c r="O318" s="7" t="str">
        <f>'RH Import'!O318</f>
        <v/>
      </c>
      <c r="P318" s="7" t="str">
        <f>'RH Import'!P318</f>
        <v/>
      </c>
      <c r="Q318" s="19" t="str">
        <f>'RH Import'!Q318</f>
        <v/>
      </c>
    </row>
    <row r="319" ht="15.75" customHeight="1">
      <c r="A319" s="7" t="str">
        <f>'RH Import'!A319</f>
        <v/>
      </c>
      <c r="B319" s="7" t="str">
        <f>'RH Import'!B319</f>
        <v/>
      </c>
      <c r="C319" s="7" t="str">
        <f>'RH Import'!C319</f>
        <v/>
      </c>
      <c r="D319" s="8" t="str">
        <f>'RH Import'!D319</f>
        <v/>
      </c>
      <c r="E319" s="7" t="str">
        <f>'RH Import'!E319</f>
        <v/>
      </c>
      <c r="F319" s="7" t="str">
        <f>'RH Import'!F319</f>
        <v/>
      </c>
      <c r="G319" s="7" t="str">
        <f>'RH Import'!G319</f>
        <v/>
      </c>
      <c r="H319" s="7" t="str">
        <f>'RH Import'!H319</f>
        <v/>
      </c>
      <c r="I319" s="7" t="str">
        <f>'RH Import'!I319</f>
        <v/>
      </c>
      <c r="J319" s="7" t="str">
        <f>'RH Import'!J319</f>
        <v/>
      </c>
      <c r="K319" s="7" t="str">
        <f>'RH Import'!K319</f>
        <v/>
      </c>
      <c r="L319" s="7" t="str">
        <f>'RH Import'!L319</f>
        <v/>
      </c>
      <c r="M319" s="7" t="str">
        <f>'RH Import'!M319</f>
        <v/>
      </c>
      <c r="N319" s="7" t="str">
        <f>'RH Import'!N319</f>
        <v/>
      </c>
      <c r="O319" s="7" t="str">
        <f>'RH Import'!O319</f>
        <v/>
      </c>
      <c r="P319" s="7" t="str">
        <f>'RH Import'!P319</f>
        <v/>
      </c>
      <c r="Q319" s="19" t="str">
        <f>'RH Import'!Q319</f>
        <v/>
      </c>
    </row>
    <row r="320" ht="15.75" customHeight="1">
      <c r="A320" s="7" t="str">
        <f>'RH Import'!A320</f>
        <v/>
      </c>
      <c r="B320" s="7" t="str">
        <f>'RH Import'!B320</f>
        <v/>
      </c>
      <c r="C320" s="7" t="str">
        <f>'RH Import'!C320</f>
        <v/>
      </c>
      <c r="D320" s="8" t="str">
        <f>'RH Import'!D320</f>
        <v/>
      </c>
      <c r="E320" s="7" t="str">
        <f>'RH Import'!E320</f>
        <v/>
      </c>
      <c r="F320" s="7" t="str">
        <f>'RH Import'!F320</f>
        <v/>
      </c>
      <c r="G320" s="7" t="str">
        <f>'RH Import'!G320</f>
        <v/>
      </c>
      <c r="H320" s="7" t="str">
        <f>'RH Import'!H320</f>
        <v/>
      </c>
      <c r="I320" s="7" t="str">
        <f>'RH Import'!I320</f>
        <v/>
      </c>
      <c r="J320" s="7" t="str">
        <f>'RH Import'!J320</f>
        <v/>
      </c>
      <c r="K320" s="7" t="str">
        <f>'RH Import'!K320</f>
        <v/>
      </c>
      <c r="L320" s="7" t="str">
        <f>'RH Import'!L320</f>
        <v/>
      </c>
      <c r="M320" s="7" t="str">
        <f>'RH Import'!M320</f>
        <v/>
      </c>
      <c r="N320" s="7" t="str">
        <f>'RH Import'!N320</f>
        <v/>
      </c>
      <c r="O320" s="7" t="str">
        <f>'RH Import'!O320</f>
        <v/>
      </c>
      <c r="P320" s="7" t="str">
        <f>'RH Import'!P320</f>
        <v/>
      </c>
      <c r="Q320" s="19" t="str">
        <f>'RH Import'!Q320</f>
        <v/>
      </c>
    </row>
    <row r="321" ht="15.75" customHeight="1">
      <c r="A321" s="7" t="str">
        <f>'RH Import'!A321</f>
        <v/>
      </c>
      <c r="B321" s="7" t="str">
        <f>'RH Import'!B321</f>
        <v/>
      </c>
      <c r="C321" s="7" t="str">
        <f>'RH Import'!C321</f>
        <v/>
      </c>
      <c r="D321" s="8" t="str">
        <f>'RH Import'!D321</f>
        <v/>
      </c>
      <c r="E321" s="7" t="str">
        <f>'RH Import'!E321</f>
        <v/>
      </c>
      <c r="F321" s="7" t="str">
        <f>'RH Import'!F321</f>
        <v/>
      </c>
      <c r="G321" s="7" t="str">
        <f>'RH Import'!G321</f>
        <v/>
      </c>
      <c r="H321" s="7" t="str">
        <f>'RH Import'!H321</f>
        <v/>
      </c>
      <c r="I321" s="7" t="str">
        <f>'RH Import'!I321</f>
        <v/>
      </c>
      <c r="J321" s="7" t="str">
        <f>'RH Import'!J321</f>
        <v/>
      </c>
      <c r="K321" s="7" t="str">
        <f>'RH Import'!K321</f>
        <v/>
      </c>
      <c r="L321" s="7" t="str">
        <f>'RH Import'!L321</f>
        <v/>
      </c>
      <c r="M321" s="7" t="str">
        <f>'RH Import'!M321</f>
        <v/>
      </c>
      <c r="N321" s="7" t="str">
        <f>'RH Import'!N321</f>
        <v/>
      </c>
      <c r="O321" s="7" t="str">
        <f>'RH Import'!O321</f>
        <v/>
      </c>
      <c r="P321" s="7" t="str">
        <f>'RH Import'!P321</f>
        <v/>
      </c>
      <c r="Q321" s="19" t="str">
        <f>'RH Import'!Q321</f>
        <v/>
      </c>
    </row>
    <row r="322" ht="15.75" customHeight="1">
      <c r="A322" s="7" t="str">
        <f>'RH Import'!A322</f>
        <v/>
      </c>
      <c r="B322" s="7" t="str">
        <f>'RH Import'!B322</f>
        <v/>
      </c>
      <c r="C322" s="7" t="str">
        <f>'RH Import'!C322</f>
        <v/>
      </c>
      <c r="D322" s="8" t="str">
        <f>'RH Import'!D322</f>
        <v/>
      </c>
      <c r="E322" s="7" t="str">
        <f>'RH Import'!E322</f>
        <v/>
      </c>
      <c r="F322" s="7" t="str">
        <f>'RH Import'!F322</f>
        <v/>
      </c>
      <c r="G322" s="7" t="str">
        <f>'RH Import'!G322</f>
        <v/>
      </c>
      <c r="H322" s="7" t="str">
        <f>'RH Import'!H322</f>
        <v/>
      </c>
      <c r="I322" s="7" t="str">
        <f>'RH Import'!I322</f>
        <v/>
      </c>
      <c r="J322" s="7" t="str">
        <f>'RH Import'!J322</f>
        <v/>
      </c>
      <c r="K322" s="7" t="str">
        <f>'RH Import'!K322</f>
        <v/>
      </c>
      <c r="L322" s="7" t="str">
        <f>'RH Import'!L322</f>
        <v/>
      </c>
      <c r="M322" s="7" t="str">
        <f>'RH Import'!M322</f>
        <v/>
      </c>
      <c r="N322" s="7" t="str">
        <f>'RH Import'!N322</f>
        <v/>
      </c>
      <c r="O322" s="7" t="str">
        <f>'RH Import'!O322</f>
        <v/>
      </c>
      <c r="P322" s="7" t="str">
        <f>'RH Import'!P322</f>
        <v/>
      </c>
      <c r="Q322" s="19" t="str">
        <f>'RH Import'!Q322</f>
        <v/>
      </c>
    </row>
    <row r="323" ht="15.75" customHeight="1">
      <c r="A323" s="7" t="str">
        <f>'RH Import'!A323</f>
        <v/>
      </c>
      <c r="B323" s="7" t="str">
        <f>'RH Import'!B323</f>
        <v/>
      </c>
      <c r="C323" s="7" t="str">
        <f>'RH Import'!C323</f>
        <v/>
      </c>
      <c r="D323" s="8" t="str">
        <f>'RH Import'!D323</f>
        <v/>
      </c>
      <c r="E323" s="7" t="str">
        <f>'RH Import'!E323</f>
        <v/>
      </c>
      <c r="F323" s="7" t="str">
        <f>'RH Import'!F323</f>
        <v/>
      </c>
      <c r="G323" s="7" t="str">
        <f>'RH Import'!G323</f>
        <v/>
      </c>
      <c r="H323" s="7" t="str">
        <f>'RH Import'!H323</f>
        <v/>
      </c>
      <c r="I323" s="7" t="str">
        <f>'RH Import'!I323</f>
        <v/>
      </c>
      <c r="J323" s="7" t="str">
        <f>'RH Import'!J323</f>
        <v/>
      </c>
      <c r="K323" s="7" t="str">
        <f>'RH Import'!K323</f>
        <v/>
      </c>
      <c r="L323" s="7" t="str">
        <f>'RH Import'!L323</f>
        <v/>
      </c>
      <c r="M323" s="7" t="str">
        <f>'RH Import'!M323</f>
        <v/>
      </c>
      <c r="N323" s="7" t="str">
        <f>'RH Import'!N323</f>
        <v/>
      </c>
      <c r="O323" s="7" t="str">
        <f>'RH Import'!O323</f>
        <v/>
      </c>
      <c r="P323" s="7" t="str">
        <f>'RH Import'!P323</f>
        <v/>
      </c>
      <c r="Q323" s="19" t="str">
        <f>'RH Import'!Q323</f>
        <v/>
      </c>
    </row>
    <row r="324" ht="15.75" customHeight="1">
      <c r="A324" s="7" t="str">
        <f>'RH Import'!A324</f>
        <v/>
      </c>
      <c r="B324" s="7" t="str">
        <f>'RH Import'!B324</f>
        <v/>
      </c>
      <c r="C324" s="7" t="str">
        <f>'RH Import'!C324</f>
        <v/>
      </c>
      <c r="D324" s="8" t="str">
        <f>'RH Import'!D324</f>
        <v/>
      </c>
      <c r="E324" s="7" t="str">
        <f>'RH Import'!E324</f>
        <v/>
      </c>
      <c r="F324" s="7" t="str">
        <f>'RH Import'!F324</f>
        <v/>
      </c>
      <c r="G324" s="7" t="str">
        <f>'RH Import'!G324</f>
        <v/>
      </c>
      <c r="H324" s="7" t="str">
        <f>'RH Import'!H324</f>
        <v/>
      </c>
      <c r="I324" s="7" t="str">
        <f>'RH Import'!I324</f>
        <v/>
      </c>
      <c r="J324" s="7" t="str">
        <f>'RH Import'!J324</f>
        <v/>
      </c>
      <c r="K324" s="7" t="str">
        <f>'RH Import'!K324</f>
        <v/>
      </c>
      <c r="L324" s="7" t="str">
        <f>'RH Import'!L324</f>
        <v/>
      </c>
      <c r="M324" s="7" t="str">
        <f>'RH Import'!M324</f>
        <v/>
      </c>
      <c r="N324" s="7" t="str">
        <f>'RH Import'!N324</f>
        <v/>
      </c>
      <c r="O324" s="7" t="str">
        <f>'RH Import'!O324</f>
        <v/>
      </c>
      <c r="P324" s="7" t="str">
        <f>'RH Import'!P324</f>
        <v/>
      </c>
      <c r="Q324" s="19" t="str">
        <f>'RH Import'!Q324</f>
        <v/>
      </c>
    </row>
    <row r="325" ht="15.75" customHeight="1">
      <c r="A325" s="7" t="str">
        <f>'RH Import'!A325</f>
        <v/>
      </c>
      <c r="B325" s="7" t="str">
        <f>'RH Import'!B325</f>
        <v/>
      </c>
      <c r="C325" s="7" t="str">
        <f>'RH Import'!C325</f>
        <v/>
      </c>
      <c r="D325" s="8" t="str">
        <f>'RH Import'!D325</f>
        <v/>
      </c>
      <c r="E325" s="7" t="str">
        <f>'RH Import'!E325</f>
        <v/>
      </c>
      <c r="F325" s="7" t="str">
        <f>'RH Import'!F325</f>
        <v/>
      </c>
      <c r="G325" s="7" t="str">
        <f>'RH Import'!G325</f>
        <v/>
      </c>
      <c r="H325" s="7" t="str">
        <f>'RH Import'!H325</f>
        <v/>
      </c>
      <c r="I325" s="7" t="str">
        <f>'RH Import'!I325</f>
        <v/>
      </c>
      <c r="J325" s="7" t="str">
        <f>'RH Import'!J325</f>
        <v/>
      </c>
      <c r="K325" s="7" t="str">
        <f>'RH Import'!K325</f>
        <v/>
      </c>
      <c r="L325" s="7" t="str">
        <f>'RH Import'!L325</f>
        <v/>
      </c>
      <c r="M325" s="7" t="str">
        <f>'RH Import'!M325</f>
        <v/>
      </c>
      <c r="N325" s="7" t="str">
        <f>'RH Import'!N325</f>
        <v/>
      </c>
      <c r="O325" s="7" t="str">
        <f>'RH Import'!O325</f>
        <v/>
      </c>
      <c r="P325" s="7" t="str">
        <f>'RH Import'!P325</f>
        <v/>
      </c>
      <c r="Q325" s="19" t="str">
        <f>'RH Import'!Q325</f>
        <v/>
      </c>
    </row>
    <row r="326" ht="15.75" customHeight="1">
      <c r="A326" s="7" t="str">
        <f>'RH Import'!A326</f>
        <v/>
      </c>
      <c r="B326" s="7" t="str">
        <f>'RH Import'!B326</f>
        <v/>
      </c>
      <c r="C326" s="7" t="str">
        <f>'RH Import'!C326</f>
        <v/>
      </c>
      <c r="D326" s="8" t="str">
        <f>'RH Import'!D326</f>
        <v/>
      </c>
      <c r="E326" s="7" t="str">
        <f>'RH Import'!E326</f>
        <v/>
      </c>
      <c r="F326" s="7" t="str">
        <f>'RH Import'!F326</f>
        <v/>
      </c>
      <c r="G326" s="7" t="str">
        <f>'RH Import'!G326</f>
        <v/>
      </c>
      <c r="H326" s="7" t="str">
        <f>'RH Import'!H326</f>
        <v/>
      </c>
      <c r="I326" s="7" t="str">
        <f>'RH Import'!I326</f>
        <v/>
      </c>
      <c r="J326" s="7" t="str">
        <f>'RH Import'!J326</f>
        <v/>
      </c>
      <c r="K326" s="7" t="str">
        <f>'RH Import'!K326</f>
        <v/>
      </c>
      <c r="L326" s="7" t="str">
        <f>'RH Import'!L326</f>
        <v/>
      </c>
      <c r="M326" s="7" t="str">
        <f>'RH Import'!M326</f>
        <v/>
      </c>
      <c r="N326" s="7" t="str">
        <f>'RH Import'!N326</f>
        <v/>
      </c>
      <c r="O326" s="7" t="str">
        <f>'RH Import'!O326</f>
        <v/>
      </c>
      <c r="P326" s="7" t="str">
        <f>'RH Import'!P326</f>
        <v/>
      </c>
      <c r="Q326" s="19" t="str">
        <f>'RH Import'!Q326</f>
        <v/>
      </c>
    </row>
    <row r="327" ht="15.75" customHeight="1">
      <c r="A327" s="7" t="str">
        <f>'RH Import'!A327</f>
        <v/>
      </c>
      <c r="B327" s="7" t="str">
        <f>'RH Import'!B327</f>
        <v/>
      </c>
      <c r="C327" s="7" t="str">
        <f>'RH Import'!C327</f>
        <v/>
      </c>
      <c r="D327" s="8" t="str">
        <f>'RH Import'!D327</f>
        <v/>
      </c>
      <c r="E327" s="7" t="str">
        <f>'RH Import'!E327</f>
        <v/>
      </c>
      <c r="F327" s="7" t="str">
        <f>'RH Import'!F327</f>
        <v/>
      </c>
      <c r="G327" s="7" t="str">
        <f>'RH Import'!G327</f>
        <v/>
      </c>
      <c r="H327" s="7" t="str">
        <f>'RH Import'!H327</f>
        <v/>
      </c>
      <c r="I327" s="7" t="str">
        <f>'RH Import'!I327</f>
        <v/>
      </c>
      <c r="J327" s="7" t="str">
        <f>'RH Import'!J327</f>
        <v/>
      </c>
      <c r="K327" s="7" t="str">
        <f>'RH Import'!K327</f>
        <v/>
      </c>
      <c r="L327" s="7" t="str">
        <f>'RH Import'!L327</f>
        <v/>
      </c>
      <c r="M327" s="7" t="str">
        <f>'RH Import'!M327</f>
        <v/>
      </c>
      <c r="N327" s="7" t="str">
        <f>'RH Import'!N327</f>
        <v/>
      </c>
      <c r="O327" s="7" t="str">
        <f>'RH Import'!O327</f>
        <v/>
      </c>
      <c r="P327" s="7" t="str">
        <f>'RH Import'!P327</f>
        <v/>
      </c>
      <c r="Q327" s="19" t="str">
        <f>'RH Import'!Q327</f>
        <v/>
      </c>
    </row>
    <row r="328" ht="15.75" customHeight="1">
      <c r="A328" s="7" t="str">
        <f>'RH Import'!A328</f>
        <v/>
      </c>
      <c r="B328" s="7" t="str">
        <f>'RH Import'!B328</f>
        <v/>
      </c>
      <c r="C328" s="7" t="str">
        <f>'RH Import'!C328</f>
        <v/>
      </c>
      <c r="D328" s="8" t="str">
        <f>'RH Import'!D328</f>
        <v/>
      </c>
      <c r="E328" s="7" t="str">
        <f>'RH Import'!E328</f>
        <v/>
      </c>
      <c r="F328" s="7" t="str">
        <f>'RH Import'!F328</f>
        <v/>
      </c>
      <c r="G328" s="7" t="str">
        <f>'RH Import'!G328</f>
        <v/>
      </c>
      <c r="H328" s="7" t="str">
        <f>'RH Import'!H328</f>
        <v/>
      </c>
      <c r="I328" s="7" t="str">
        <f>'RH Import'!I328</f>
        <v/>
      </c>
      <c r="J328" s="7" t="str">
        <f>'RH Import'!J328</f>
        <v/>
      </c>
      <c r="K328" s="7" t="str">
        <f>'RH Import'!K328</f>
        <v/>
      </c>
      <c r="L328" s="7" t="str">
        <f>'RH Import'!L328</f>
        <v/>
      </c>
      <c r="M328" s="7" t="str">
        <f>'RH Import'!M328</f>
        <v/>
      </c>
      <c r="N328" s="7" t="str">
        <f>'RH Import'!N328</f>
        <v/>
      </c>
      <c r="O328" s="7" t="str">
        <f>'RH Import'!O328</f>
        <v/>
      </c>
      <c r="P328" s="7" t="str">
        <f>'RH Import'!P328</f>
        <v/>
      </c>
      <c r="Q328" s="19" t="str">
        <f>'RH Import'!Q328</f>
        <v/>
      </c>
    </row>
    <row r="329" ht="15.75" customHeight="1">
      <c r="A329" s="7" t="str">
        <f>'RH Import'!A329</f>
        <v/>
      </c>
      <c r="B329" s="7" t="str">
        <f>'RH Import'!B329</f>
        <v/>
      </c>
      <c r="C329" s="7" t="str">
        <f>'RH Import'!C329</f>
        <v/>
      </c>
      <c r="D329" s="8" t="str">
        <f>'RH Import'!D329</f>
        <v/>
      </c>
      <c r="E329" s="7" t="str">
        <f>'RH Import'!E329</f>
        <v/>
      </c>
      <c r="F329" s="7" t="str">
        <f>'RH Import'!F329</f>
        <v/>
      </c>
      <c r="G329" s="7" t="str">
        <f>'RH Import'!G329</f>
        <v/>
      </c>
      <c r="H329" s="7" t="str">
        <f>'RH Import'!H329</f>
        <v/>
      </c>
      <c r="I329" s="7" t="str">
        <f>'RH Import'!I329</f>
        <v/>
      </c>
      <c r="J329" s="7" t="str">
        <f>'RH Import'!J329</f>
        <v/>
      </c>
      <c r="K329" s="7" t="str">
        <f>'RH Import'!K329</f>
        <v/>
      </c>
      <c r="L329" s="7" t="str">
        <f>'RH Import'!L329</f>
        <v/>
      </c>
      <c r="M329" s="7" t="str">
        <f>'RH Import'!M329</f>
        <v/>
      </c>
      <c r="N329" s="7" t="str">
        <f>'RH Import'!N329</f>
        <v/>
      </c>
      <c r="O329" s="7" t="str">
        <f>'RH Import'!O329</f>
        <v/>
      </c>
      <c r="P329" s="7" t="str">
        <f>'RH Import'!P329</f>
        <v/>
      </c>
      <c r="Q329" s="19" t="str">
        <f>'RH Import'!Q329</f>
        <v/>
      </c>
    </row>
    <row r="330" ht="15.75" customHeight="1">
      <c r="A330" s="7" t="str">
        <f>'RH Import'!A330</f>
        <v/>
      </c>
      <c r="B330" s="7" t="str">
        <f>'RH Import'!B330</f>
        <v/>
      </c>
      <c r="C330" s="7" t="str">
        <f>'RH Import'!C330</f>
        <v/>
      </c>
      <c r="D330" s="8" t="str">
        <f>'RH Import'!D330</f>
        <v/>
      </c>
      <c r="E330" s="7" t="str">
        <f>'RH Import'!E330</f>
        <v/>
      </c>
      <c r="F330" s="7" t="str">
        <f>'RH Import'!F330</f>
        <v/>
      </c>
      <c r="G330" s="7" t="str">
        <f>'RH Import'!G330</f>
        <v/>
      </c>
      <c r="H330" s="7" t="str">
        <f>'RH Import'!H330</f>
        <v/>
      </c>
      <c r="I330" s="7" t="str">
        <f>'RH Import'!I330</f>
        <v/>
      </c>
      <c r="J330" s="7" t="str">
        <f>'RH Import'!J330</f>
        <v/>
      </c>
      <c r="K330" s="7" t="str">
        <f>'RH Import'!K330</f>
        <v/>
      </c>
      <c r="L330" s="7" t="str">
        <f>'RH Import'!L330</f>
        <v/>
      </c>
      <c r="M330" s="7" t="str">
        <f>'RH Import'!M330</f>
        <v/>
      </c>
      <c r="N330" s="7" t="str">
        <f>'RH Import'!N330</f>
        <v/>
      </c>
      <c r="O330" s="7" t="str">
        <f>'RH Import'!O330</f>
        <v/>
      </c>
      <c r="P330" s="7" t="str">
        <f>'RH Import'!P330</f>
        <v/>
      </c>
      <c r="Q330" s="19" t="str">
        <f>'RH Import'!Q330</f>
        <v/>
      </c>
    </row>
    <row r="331" ht="15.75" customHeight="1">
      <c r="A331" s="7" t="str">
        <f>'RH Import'!A331</f>
        <v/>
      </c>
      <c r="B331" s="7" t="str">
        <f>'RH Import'!B331</f>
        <v/>
      </c>
      <c r="C331" s="7" t="str">
        <f>'RH Import'!C331</f>
        <v/>
      </c>
      <c r="D331" s="8" t="str">
        <f>'RH Import'!D331</f>
        <v/>
      </c>
      <c r="E331" s="7" t="str">
        <f>'RH Import'!E331</f>
        <v/>
      </c>
      <c r="F331" s="7" t="str">
        <f>'RH Import'!F331</f>
        <v/>
      </c>
      <c r="G331" s="7" t="str">
        <f>'RH Import'!G331</f>
        <v/>
      </c>
      <c r="H331" s="7" t="str">
        <f>'RH Import'!H331</f>
        <v/>
      </c>
      <c r="I331" s="7" t="str">
        <f>'RH Import'!I331</f>
        <v/>
      </c>
      <c r="J331" s="7" t="str">
        <f>'RH Import'!J331</f>
        <v/>
      </c>
      <c r="K331" s="7" t="str">
        <f>'RH Import'!K331</f>
        <v/>
      </c>
      <c r="L331" s="7" t="str">
        <f>'RH Import'!L331</f>
        <v/>
      </c>
      <c r="M331" s="7" t="str">
        <f>'RH Import'!M331</f>
        <v/>
      </c>
      <c r="N331" s="7" t="str">
        <f>'RH Import'!N331</f>
        <v/>
      </c>
      <c r="O331" s="7" t="str">
        <f>'RH Import'!O331</f>
        <v/>
      </c>
      <c r="P331" s="7" t="str">
        <f>'RH Import'!P331</f>
        <v/>
      </c>
      <c r="Q331" s="19" t="str">
        <f>'RH Import'!Q331</f>
        <v/>
      </c>
    </row>
    <row r="332" ht="15.75" customHeight="1">
      <c r="A332" s="7" t="str">
        <f>'RH Import'!A332</f>
        <v/>
      </c>
      <c r="B332" s="7" t="str">
        <f>'RH Import'!B332</f>
        <v/>
      </c>
      <c r="C332" s="7" t="str">
        <f>'RH Import'!C332</f>
        <v/>
      </c>
      <c r="D332" s="8" t="str">
        <f>'RH Import'!D332</f>
        <v/>
      </c>
      <c r="E332" s="7" t="str">
        <f>'RH Import'!E332</f>
        <v/>
      </c>
      <c r="F332" s="7" t="str">
        <f>'RH Import'!F332</f>
        <v/>
      </c>
      <c r="G332" s="7" t="str">
        <f>'RH Import'!G332</f>
        <v/>
      </c>
      <c r="H332" s="7" t="str">
        <f>'RH Import'!H332</f>
        <v/>
      </c>
      <c r="I332" s="7" t="str">
        <f>'RH Import'!I332</f>
        <v/>
      </c>
      <c r="J332" s="7" t="str">
        <f>'RH Import'!J332</f>
        <v/>
      </c>
      <c r="K332" s="7" t="str">
        <f>'RH Import'!K332</f>
        <v/>
      </c>
      <c r="L332" s="7" t="str">
        <f>'RH Import'!L332</f>
        <v/>
      </c>
      <c r="M332" s="7" t="str">
        <f>'RH Import'!M332</f>
        <v/>
      </c>
      <c r="N332" s="7" t="str">
        <f>'RH Import'!N332</f>
        <v/>
      </c>
      <c r="O332" s="7" t="str">
        <f>'RH Import'!O332</f>
        <v/>
      </c>
      <c r="P332" s="7" t="str">
        <f>'RH Import'!P332</f>
        <v/>
      </c>
      <c r="Q332" s="19" t="str">
        <f>'RH Import'!Q332</f>
        <v/>
      </c>
    </row>
    <row r="333" ht="15.75" customHeight="1">
      <c r="A333" s="7" t="str">
        <f>'RH Import'!A333</f>
        <v/>
      </c>
      <c r="B333" s="7" t="str">
        <f>'RH Import'!B333</f>
        <v/>
      </c>
      <c r="C333" s="7" t="str">
        <f>'RH Import'!C333</f>
        <v/>
      </c>
      <c r="D333" s="8" t="str">
        <f>'RH Import'!D333</f>
        <v/>
      </c>
      <c r="E333" s="7" t="str">
        <f>'RH Import'!E333</f>
        <v/>
      </c>
      <c r="F333" s="7" t="str">
        <f>'RH Import'!F333</f>
        <v/>
      </c>
      <c r="G333" s="7" t="str">
        <f>'RH Import'!G333</f>
        <v/>
      </c>
      <c r="H333" s="7" t="str">
        <f>'RH Import'!H333</f>
        <v/>
      </c>
      <c r="I333" s="7" t="str">
        <f>'RH Import'!I333</f>
        <v/>
      </c>
      <c r="J333" s="7" t="str">
        <f>'RH Import'!J333</f>
        <v/>
      </c>
      <c r="K333" s="7" t="str">
        <f>'RH Import'!K333</f>
        <v/>
      </c>
      <c r="L333" s="7" t="str">
        <f>'RH Import'!L333</f>
        <v/>
      </c>
      <c r="M333" s="7" t="str">
        <f>'RH Import'!M333</f>
        <v/>
      </c>
      <c r="N333" s="7" t="str">
        <f>'RH Import'!N333</f>
        <v/>
      </c>
      <c r="O333" s="7" t="str">
        <f>'RH Import'!O333</f>
        <v/>
      </c>
      <c r="P333" s="7" t="str">
        <f>'RH Import'!P333</f>
        <v/>
      </c>
      <c r="Q333" s="19" t="str">
        <f>'RH Import'!Q333</f>
        <v/>
      </c>
    </row>
    <row r="334" ht="15.75" customHeight="1">
      <c r="A334" s="7" t="str">
        <f>'RH Import'!A334</f>
        <v/>
      </c>
      <c r="B334" s="7" t="str">
        <f>'RH Import'!B334</f>
        <v/>
      </c>
      <c r="C334" s="7" t="str">
        <f>'RH Import'!C334</f>
        <v/>
      </c>
      <c r="D334" s="8" t="str">
        <f>'RH Import'!D334</f>
        <v/>
      </c>
      <c r="E334" s="7" t="str">
        <f>'RH Import'!E334</f>
        <v/>
      </c>
      <c r="F334" s="7" t="str">
        <f>'RH Import'!F334</f>
        <v/>
      </c>
      <c r="G334" s="7" t="str">
        <f>'RH Import'!G334</f>
        <v/>
      </c>
      <c r="H334" s="7" t="str">
        <f>'RH Import'!H334</f>
        <v/>
      </c>
      <c r="I334" s="7" t="str">
        <f>'RH Import'!I334</f>
        <v/>
      </c>
      <c r="J334" s="7" t="str">
        <f>'RH Import'!J334</f>
        <v/>
      </c>
      <c r="K334" s="7" t="str">
        <f>'RH Import'!K334</f>
        <v/>
      </c>
      <c r="L334" s="7" t="str">
        <f>'RH Import'!L334</f>
        <v/>
      </c>
      <c r="M334" s="7" t="str">
        <f>'RH Import'!M334</f>
        <v/>
      </c>
      <c r="N334" s="7" t="str">
        <f>'RH Import'!N334</f>
        <v/>
      </c>
      <c r="O334" s="7" t="str">
        <f>'RH Import'!O334</f>
        <v/>
      </c>
      <c r="P334" s="7" t="str">
        <f>'RH Import'!P334</f>
        <v/>
      </c>
      <c r="Q334" s="19" t="str">
        <f>'RH Import'!Q334</f>
        <v/>
      </c>
    </row>
    <row r="335" ht="15.75" customHeight="1">
      <c r="A335" s="7" t="str">
        <f>'RH Import'!A335</f>
        <v/>
      </c>
      <c r="B335" s="7" t="str">
        <f>'RH Import'!B335</f>
        <v/>
      </c>
      <c r="C335" s="7" t="str">
        <f>'RH Import'!C335</f>
        <v/>
      </c>
      <c r="D335" s="8" t="str">
        <f>'RH Import'!D335</f>
        <v/>
      </c>
      <c r="E335" s="7" t="str">
        <f>'RH Import'!E335</f>
        <v/>
      </c>
      <c r="F335" s="7" t="str">
        <f>'RH Import'!F335</f>
        <v/>
      </c>
      <c r="G335" s="7" t="str">
        <f>'RH Import'!G335</f>
        <v/>
      </c>
      <c r="H335" s="7" t="str">
        <f>'RH Import'!H335</f>
        <v/>
      </c>
      <c r="I335" s="7" t="str">
        <f>'RH Import'!I335</f>
        <v/>
      </c>
      <c r="J335" s="7" t="str">
        <f>'RH Import'!J335</f>
        <v/>
      </c>
      <c r="K335" s="7" t="str">
        <f>'RH Import'!K335</f>
        <v/>
      </c>
      <c r="L335" s="7" t="str">
        <f>'RH Import'!L335</f>
        <v/>
      </c>
      <c r="M335" s="7" t="str">
        <f>'RH Import'!M335</f>
        <v/>
      </c>
      <c r="N335" s="7" t="str">
        <f>'RH Import'!N335</f>
        <v/>
      </c>
      <c r="O335" s="7" t="str">
        <f>'RH Import'!O335</f>
        <v/>
      </c>
      <c r="P335" s="7" t="str">
        <f>'RH Import'!P335</f>
        <v/>
      </c>
      <c r="Q335" s="19" t="str">
        <f>'RH Import'!Q335</f>
        <v/>
      </c>
    </row>
    <row r="336" ht="15.75" customHeight="1">
      <c r="A336" s="7" t="str">
        <f>'RH Import'!A336</f>
        <v/>
      </c>
      <c r="B336" s="7" t="str">
        <f>'RH Import'!B336</f>
        <v/>
      </c>
      <c r="C336" s="7" t="str">
        <f>'RH Import'!C336</f>
        <v/>
      </c>
      <c r="D336" s="8" t="str">
        <f>'RH Import'!D336</f>
        <v/>
      </c>
      <c r="E336" s="7" t="str">
        <f>'RH Import'!E336</f>
        <v/>
      </c>
      <c r="F336" s="7" t="str">
        <f>'RH Import'!F336</f>
        <v/>
      </c>
      <c r="G336" s="7" t="str">
        <f>'RH Import'!G336</f>
        <v/>
      </c>
      <c r="H336" s="7" t="str">
        <f>'RH Import'!H336</f>
        <v/>
      </c>
      <c r="I336" s="7" t="str">
        <f>'RH Import'!I336</f>
        <v/>
      </c>
      <c r="J336" s="7" t="str">
        <f>'RH Import'!J336</f>
        <v/>
      </c>
      <c r="K336" s="7" t="str">
        <f>'RH Import'!K336</f>
        <v/>
      </c>
      <c r="L336" s="7" t="str">
        <f>'RH Import'!L336</f>
        <v/>
      </c>
      <c r="M336" s="7" t="str">
        <f>'RH Import'!M336</f>
        <v/>
      </c>
      <c r="N336" s="7" t="str">
        <f>'RH Import'!N336</f>
        <v/>
      </c>
      <c r="O336" s="7" t="str">
        <f>'RH Import'!O336</f>
        <v/>
      </c>
      <c r="P336" s="7" t="str">
        <f>'RH Import'!P336</f>
        <v/>
      </c>
      <c r="Q336" s="19" t="str">
        <f>'RH Import'!Q336</f>
        <v/>
      </c>
    </row>
    <row r="337" ht="15.75" customHeight="1">
      <c r="A337" s="7" t="str">
        <f>'RH Import'!A337</f>
        <v/>
      </c>
      <c r="B337" s="7" t="str">
        <f>'RH Import'!B337</f>
        <v/>
      </c>
      <c r="C337" s="7" t="str">
        <f>'RH Import'!C337</f>
        <v/>
      </c>
      <c r="D337" s="8" t="str">
        <f>'RH Import'!D337</f>
        <v/>
      </c>
      <c r="E337" s="7" t="str">
        <f>'RH Import'!E337</f>
        <v/>
      </c>
      <c r="F337" s="7" t="str">
        <f>'RH Import'!F337</f>
        <v/>
      </c>
      <c r="G337" s="7" t="str">
        <f>'RH Import'!G337</f>
        <v/>
      </c>
      <c r="H337" s="7" t="str">
        <f>'RH Import'!H337</f>
        <v/>
      </c>
      <c r="I337" s="7" t="str">
        <f>'RH Import'!I337</f>
        <v/>
      </c>
      <c r="J337" s="7" t="str">
        <f>'RH Import'!J337</f>
        <v/>
      </c>
      <c r="K337" s="7" t="str">
        <f>'RH Import'!K337</f>
        <v/>
      </c>
      <c r="L337" s="7" t="str">
        <f>'RH Import'!L337</f>
        <v/>
      </c>
      <c r="M337" s="7" t="str">
        <f>'RH Import'!M337</f>
        <v/>
      </c>
      <c r="N337" s="7" t="str">
        <f>'RH Import'!N337</f>
        <v/>
      </c>
      <c r="O337" s="7" t="str">
        <f>'RH Import'!O337</f>
        <v/>
      </c>
      <c r="P337" s="7" t="str">
        <f>'RH Import'!P337</f>
        <v/>
      </c>
      <c r="Q337" s="19" t="str">
        <f>'RH Import'!Q337</f>
        <v/>
      </c>
    </row>
    <row r="338" ht="15.75" customHeight="1">
      <c r="A338" s="7" t="str">
        <f>'RH Import'!A338</f>
        <v/>
      </c>
      <c r="B338" s="7" t="str">
        <f>'RH Import'!B338</f>
        <v/>
      </c>
      <c r="C338" s="7" t="str">
        <f>'RH Import'!C338</f>
        <v/>
      </c>
      <c r="D338" s="8" t="str">
        <f>'RH Import'!D338</f>
        <v/>
      </c>
      <c r="E338" s="7" t="str">
        <f>'RH Import'!E338</f>
        <v/>
      </c>
      <c r="F338" s="7" t="str">
        <f>'RH Import'!F338</f>
        <v/>
      </c>
      <c r="G338" s="7" t="str">
        <f>'RH Import'!G338</f>
        <v/>
      </c>
      <c r="H338" s="7" t="str">
        <f>'RH Import'!H338</f>
        <v/>
      </c>
      <c r="I338" s="7" t="str">
        <f>'RH Import'!I338</f>
        <v/>
      </c>
      <c r="J338" s="7" t="str">
        <f>'RH Import'!J338</f>
        <v/>
      </c>
      <c r="K338" s="7" t="str">
        <f>'RH Import'!K338</f>
        <v/>
      </c>
      <c r="L338" s="7" t="str">
        <f>'RH Import'!L338</f>
        <v/>
      </c>
      <c r="M338" s="7" t="str">
        <f>'RH Import'!M338</f>
        <v/>
      </c>
      <c r="N338" s="7" t="str">
        <f>'RH Import'!N338</f>
        <v/>
      </c>
      <c r="O338" s="7" t="str">
        <f>'RH Import'!O338</f>
        <v/>
      </c>
      <c r="P338" s="7" t="str">
        <f>'RH Import'!P338</f>
        <v/>
      </c>
      <c r="Q338" s="19" t="str">
        <f>'RH Import'!Q338</f>
        <v/>
      </c>
    </row>
    <row r="339" ht="15.75" customHeight="1">
      <c r="A339" s="7" t="str">
        <f>'RH Import'!A339</f>
        <v/>
      </c>
      <c r="B339" s="7" t="str">
        <f>'RH Import'!B339</f>
        <v/>
      </c>
      <c r="C339" s="7" t="str">
        <f>'RH Import'!C339</f>
        <v/>
      </c>
      <c r="D339" s="8" t="str">
        <f>'RH Import'!D339</f>
        <v/>
      </c>
      <c r="E339" s="7" t="str">
        <f>'RH Import'!E339</f>
        <v/>
      </c>
      <c r="F339" s="7" t="str">
        <f>'RH Import'!F339</f>
        <v/>
      </c>
      <c r="G339" s="7" t="str">
        <f>'RH Import'!G339</f>
        <v/>
      </c>
      <c r="H339" s="7" t="str">
        <f>'RH Import'!H339</f>
        <v/>
      </c>
      <c r="I339" s="7" t="str">
        <f>'RH Import'!I339</f>
        <v/>
      </c>
      <c r="J339" s="7" t="str">
        <f>'RH Import'!J339</f>
        <v/>
      </c>
      <c r="K339" s="7" t="str">
        <f>'RH Import'!K339</f>
        <v/>
      </c>
      <c r="L339" s="7" t="str">
        <f>'RH Import'!L339</f>
        <v/>
      </c>
      <c r="M339" s="7" t="str">
        <f>'RH Import'!M339</f>
        <v/>
      </c>
      <c r="N339" s="7" t="str">
        <f>'RH Import'!N339</f>
        <v/>
      </c>
      <c r="O339" s="7" t="str">
        <f>'RH Import'!O339</f>
        <v/>
      </c>
      <c r="P339" s="7" t="str">
        <f>'RH Import'!P339</f>
        <v/>
      </c>
      <c r="Q339" s="19" t="str">
        <f>'RH Import'!Q339</f>
        <v/>
      </c>
    </row>
    <row r="340" ht="15.75" customHeight="1">
      <c r="A340" s="7" t="str">
        <f>'RH Import'!A340</f>
        <v/>
      </c>
      <c r="B340" s="7" t="str">
        <f>'RH Import'!B340</f>
        <v/>
      </c>
      <c r="C340" s="7" t="str">
        <f>'RH Import'!C340</f>
        <v/>
      </c>
      <c r="D340" s="8" t="str">
        <f>'RH Import'!D340</f>
        <v/>
      </c>
      <c r="E340" s="7" t="str">
        <f>'RH Import'!E340</f>
        <v/>
      </c>
      <c r="F340" s="7" t="str">
        <f>'RH Import'!F340</f>
        <v/>
      </c>
      <c r="G340" s="7" t="str">
        <f>'RH Import'!G340</f>
        <v/>
      </c>
      <c r="H340" s="7" t="str">
        <f>'RH Import'!H340</f>
        <v/>
      </c>
      <c r="I340" s="7" t="str">
        <f>'RH Import'!I340</f>
        <v/>
      </c>
      <c r="J340" s="7" t="str">
        <f>'RH Import'!J340</f>
        <v/>
      </c>
      <c r="K340" s="7" t="str">
        <f>'RH Import'!K340</f>
        <v/>
      </c>
      <c r="L340" s="7" t="str">
        <f>'RH Import'!L340</f>
        <v/>
      </c>
      <c r="M340" s="7" t="str">
        <f>'RH Import'!M340</f>
        <v/>
      </c>
      <c r="N340" s="7" t="str">
        <f>'RH Import'!N340</f>
        <v/>
      </c>
      <c r="O340" s="7" t="str">
        <f>'RH Import'!O340</f>
        <v/>
      </c>
      <c r="P340" s="7" t="str">
        <f>'RH Import'!P340</f>
        <v/>
      </c>
      <c r="Q340" s="19" t="str">
        <f>'RH Import'!Q340</f>
        <v/>
      </c>
    </row>
    <row r="341" ht="15.75" customHeight="1">
      <c r="A341" s="7" t="str">
        <f>'RH Import'!A341</f>
        <v/>
      </c>
      <c r="B341" s="7" t="str">
        <f>'RH Import'!B341</f>
        <v/>
      </c>
      <c r="C341" s="7" t="str">
        <f>'RH Import'!C341</f>
        <v/>
      </c>
      <c r="D341" s="8" t="str">
        <f>'RH Import'!D341</f>
        <v/>
      </c>
      <c r="E341" s="7" t="str">
        <f>'RH Import'!E341</f>
        <v/>
      </c>
      <c r="F341" s="7" t="str">
        <f>'RH Import'!F341</f>
        <v/>
      </c>
      <c r="G341" s="7" t="str">
        <f>'RH Import'!G341</f>
        <v/>
      </c>
      <c r="H341" s="7" t="str">
        <f>'RH Import'!H341</f>
        <v/>
      </c>
      <c r="I341" s="7" t="str">
        <f>'RH Import'!I341</f>
        <v/>
      </c>
      <c r="J341" s="7" t="str">
        <f>'RH Import'!J341</f>
        <v/>
      </c>
      <c r="K341" s="7" t="str">
        <f>'RH Import'!K341</f>
        <v/>
      </c>
      <c r="L341" s="7" t="str">
        <f>'RH Import'!L341</f>
        <v/>
      </c>
      <c r="M341" s="7" t="str">
        <f>'RH Import'!M341</f>
        <v/>
      </c>
      <c r="N341" s="7" t="str">
        <f>'RH Import'!N341</f>
        <v/>
      </c>
      <c r="O341" s="7" t="str">
        <f>'RH Import'!O341</f>
        <v/>
      </c>
      <c r="P341" s="7" t="str">
        <f>'RH Import'!P341</f>
        <v/>
      </c>
      <c r="Q341" s="19" t="str">
        <f>'RH Import'!Q341</f>
        <v/>
      </c>
    </row>
    <row r="342" ht="15.75" customHeight="1">
      <c r="A342" s="7" t="str">
        <f>'RH Import'!A342</f>
        <v/>
      </c>
      <c r="B342" s="7" t="str">
        <f>'RH Import'!B342</f>
        <v/>
      </c>
      <c r="C342" s="7" t="str">
        <f>'RH Import'!C342</f>
        <v/>
      </c>
      <c r="D342" s="8" t="str">
        <f>'RH Import'!D342</f>
        <v/>
      </c>
      <c r="E342" s="7" t="str">
        <f>'RH Import'!E342</f>
        <v/>
      </c>
      <c r="F342" s="7" t="str">
        <f>'RH Import'!F342</f>
        <v/>
      </c>
      <c r="G342" s="7" t="str">
        <f>'RH Import'!G342</f>
        <v/>
      </c>
      <c r="H342" s="7" t="str">
        <f>'RH Import'!H342</f>
        <v/>
      </c>
      <c r="I342" s="7" t="str">
        <f>'RH Import'!I342</f>
        <v/>
      </c>
      <c r="J342" s="7" t="str">
        <f>'RH Import'!J342</f>
        <v/>
      </c>
      <c r="K342" s="7" t="str">
        <f>'RH Import'!K342</f>
        <v/>
      </c>
      <c r="L342" s="7" t="str">
        <f>'RH Import'!L342</f>
        <v/>
      </c>
      <c r="M342" s="7" t="str">
        <f>'RH Import'!M342</f>
        <v/>
      </c>
      <c r="N342" s="7" t="str">
        <f>'RH Import'!N342</f>
        <v/>
      </c>
      <c r="O342" s="7" t="str">
        <f>'RH Import'!O342</f>
        <v/>
      </c>
      <c r="P342" s="7" t="str">
        <f>'RH Import'!P342</f>
        <v/>
      </c>
      <c r="Q342" s="19" t="str">
        <f>'RH Import'!Q342</f>
        <v/>
      </c>
    </row>
    <row r="343" ht="15.75" customHeight="1">
      <c r="A343" s="7" t="str">
        <f>'RH Import'!A343</f>
        <v/>
      </c>
      <c r="B343" s="7" t="str">
        <f>'RH Import'!B343</f>
        <v/>
      </c>
      <c r="C343" s="7" t="str">
        <f>'RH Import'!C343</f>
        <v/>
      </c>
      <c r="D343" s="8" t="str">
        <f>'RH Import'!D343</f>
        <v/>
      </c>
      <c r="E343" s="7" t="str">
        <f>'RH Import'!E343</f>
        <v/>
      </c>
      <c r="F343" s="7" t="str">
        <f>'RH Import'!F343</f>
        <v/>
      </c>
      <c r="G343" s="7" t="str">
        <f>'RH Import'!G343</f>
        <v/>
      </c>
      <c r="H343" s="7" t="str">
        <f>'RH Import'!H343</f>
        <v/>
      </c>
      <c r="I343" s="7" t="str">
        <f>'RH Import'!I343</f>
        <v/>
      </c>
      <c r="J343" s="7" t="str">
        <f>'RH Import'!J343</f>
        <v/>
      </c>
      <c r="K343" s="7" t="str">
        <f>'RH Import'!K343</f>
        <v/>
      </c>
      <c r="L343" s="7" t="str">
        <f>'RH Import'!L343</f>
        <v/>
      </c>
      <c r="M343" s="7" t="str">
        <f>'RH Import'!M343</f>
        <v/>
      </c>
      <c r="N343" s="7" t="str">
        <f>'RH Import'!N343</f>
        <v/>
      </c>
      <c r="O343" s="7" t="str">
        <f>'RH Import'!O343</f>
        <v/>
      </c>
      <c r="P343" s="7" t="str">
        <f>'RH Import'!P343</f>
        <v/>
      </c>
      <c r="Q343" s="19" t="str">
        <f>'RH Import'!Q343</f>
        <v/>
      </c>
    </row>
    <row r="344" ht="15.75" customHeight="1">
      <c r="A344" s="7" t="str">
        <f>'RH Import'!A344</f>
        <v/>
      </c>
      <c r="B344" s="7" t="str">
        <f>'RH Import'!B344</f>
        <v/>
      </c>
      <c r="C344" s="7" t="str">
        <f>'RH Import'!C344</f>
        <v/>
      </c>
      <c r="D344" s="8" t="str">
        <f>'RH Import'!D344</f>
        <v/>
      </c>
      <c r="E344" s="7" t="str">
        <f>'RH Import'!E344</f>
        <v/>
      </c>
      <c r="F344" s="7" t="str">
        <f>'RH Import'!F344</f>
        <v/>
      </c>
      <c r="G344" s="7" t="str">
        <f>'RH Import'!G344</f>
        <v/>
      </c>
      <c r="H344" s="7" t="str">
        <f>'RH Import'!H344</f>
        <v/>
      </c>
      <c r="I344" s="7" t="str">
        <f>'RH Import'!I344</f>
        <v/>
      </c>
      <c r="J344" s="7" t="str">
        <f>'RH Import'!J344</f>
        <v/>
      </c>
      <c r="K344" s="7" t="str">
        <f>'RH Import'!K344</f>
        <v/>
      </c>
      <c r="L344" s="7" t="str">
        <f>'RH Import'!L344</f>
        <v/>
      </c>
      <c r="M344" s="7" t="str">
        <f>'RH Import'!M344</f>
        <v/>
      </c>
      <c r="N344" s="7" t="str">
        <f>'RH Import'!N344</f>
        <v/>
      </c>
      <c r="O344" s="7" t="str">
        <f>'RH Import'!O344</f>
        <v/>
      </c>
      <c r="P344" s="7" t="str">
        <f>'RH Import'!P344</f>
        <v/>
      </c>
      <c r="Q344" s="19" t="str">
        <f>'RH Import'!Q344</f>
        <v/>
      </c>
    </row>
    <row r="345" ht="15.75" customHeight="1">
      <c r="A345" s="7" t="str">
        <f>'RH Import'!A345</f>
        <v/>
      </c>
      <c r="B345" s="7" t="str">
        <f>'RH Import'!B345</f>
        <v/>
      </c>
      <c r="C345" s="7" t="str">
        <f>'RH Import'!C345</f>
        <v/>
      </c>
      <c r="D345" s="8" t="str">
        <f>'RH Import'!D345</f>
        <v/>
      </c>
      <c r="E345" s="7" t="str">
        <f>'RH Import'!E345</f>
        <v/>
      </c>
      <c r="F345" s="7" t="str">
        <f>'RH Import'!F345</f>
        <v/>
      </c>
      <c r="G345" s="7" t="str">
        <f>'RH Import'!G345</f>
        <v/>
      </c>
      <c r="H345" s="7" t="str">
        <f>'RH Import'!H345</f>
        <v/>
      </c>
      <c r="I345" s="7" t="str">
        <f>'RH Import'!I345</f>
        <v/>
      </c>
      <c r="J345" s="7" t="str">
        <f>'RH Import'!J345</f>
        <v/>
      </c>
      <c r="K345" s="7" t="str">
        <f>'RH Import'!K345</f>
        <v/>
      </c>
      <c r="L345" s="7" t="str">
        <f>'RH Import'!L345</f>
        <v/>
      </c>
      <c r="M345" s="7" t="str">
        <f>'RH Import'!M345</f>
        <v/>
      </c>
      <c r="N345" s="7" t="str">
        <f>'RH Import'!N345</f>
        <v/>
      </c>
      <c r="O345" s="7" t="str">
        <f>'RH Import'!O345</f>
        <v/>
      </c>
      <c r="P345" s="7" t="str">
        <f>'RH Import'!P345</f>
        <v/>
      </c>
      <c r="Q345" s="19" t="str">
        <f>'RH Import'!Q345</f>
        <v/>
      </c>
    </row>
    <row r="346" ht="15.75" customHeight="1">
      <c r="A346" s="7" t="str">
        <f>'RH Import'!A346</f>
        <v/>
      </c>
      <c r="B346" s="7" t="str">
        <f>'RH Import'!B346</f>
        <v/>
      </c>
      <c r="C346" s="7" t="str">
        <f>'RH Import'!C346</f>
        <v/>
      </c>
      <c r="D346" s="8" t="str">
        <f>'RH Import'!D346</f>
        <v/>
      </c>
      <c r="E346" s="7" t="str">
        <f>'RH Import'!E346</f>
        <v/>
      </c>
      <c r="F346" s="7" t="str">
        <f>'RH Import'!F346</f>
        <v/>
      </c>
      <c r="G346" s="7" t="str">
        <f>'RH Import'!G346</f>
        <v/>
      </c>
      <c r="H346" s="7" t="str">
        <f>'RH Import'!H346</f>
        <v/>
      </c>
      <c r="I346" s="7" t="str">
        <f>'RH Import'!I346</f>
        <v/>
      </c>
      <c r="J346" s="7" t="str">
        <f>'RH Import'!J346</f>
        <v/>
      </c>
      <c r="K346" s="7" t="str">
        <f>'RH Import'!K346</f>
        <v/>
      </c>
      <c r="L346" s="7" t="str">
        <f>'RH Import'!L346</f>
        <v/>
      </c>
      <c r="M346" s="7" t="str">
        <f>'RH Import'!M346</f>
        <v/>
      </c>
      <c r="N346" s="7" t="str">
        <f>'RH Import'!N346</f>
        <v/>
      </c>
      <c r="O346" s="7" t="str">
        <f>'RH Import'!O346</f>
        <v/>
      </c>
      <c r="P346" s="7" t="str">
        <f>'RH Import'!P346</f>
        <v/>
      </c>
      <c r="Q346" s="19" t="str">
        <f>'RH Import'!Q346</f>
        <v/>
      </c>
    </row>
    <row r="347" ht="15.75" customHeight="1">
      <c r="A347" s="7" t="str">
        <f>'RH Import'!A347</f>
        <v/>
      </c>
      <c r="B347" s="7" t="str">
        <f>'RH Import'!B347</f>
        <v/>
      </c>
      <c r="C347" s="7" t="str">
        <f>'RH Import'!C347</f>
        <v/>
      </c>
      <c r="D347" s="8" t="str">
        <f>'RH Import'!D347</f>
        <v/>
      </c>
      <c r="E347" s="7" t="str">
        <f>'RH Import'!E347</f>
        <v/>
      </c>
      <c r="F347" s="7" t="str">
        <f>'RH Import'!F347</f>
        <v/>
      </c>
      <c r="G347" s="7" t="str">
        <f>'RH Import'!G347</f>
        <v/>
      </c>
      <c r="H347" s="7" t="str">
        <f>'RH Import'!H347</f>
        <v/>
      </c>
      <c r="I347" s="7" t="str">
        <f>'RH Import'!I347</f>
        <v/>
      </c>
      <c r="J347" s="7" t="str">
        <f>'RH Import'!J347</f>
        <v/>
      </c>
      <c r="K347" s="7" t="str">
        <f>'RH Import'!K347</f>
        <v/>
      </c>
      <c r="L347" s="7" t="str">
        <f>'RH Import'!L347</f>
        <v/>
      </c>
      <c r="M347" s="7" t="str">
        <f>'RH Import'!M347</f>
        <v/>
      </c>
      <c r="N347" s="7" t="str">
        <f>'RH Import'!N347</f>
        <v/>
      </c>
      <c r="O347" s="7" t="str">
        <f>'RH Import'!O347</f>
        <v/>
      </c>
      <c r="P347" s="7" t="str">
        <f>'RH Import'!P347</f>
        <v/>
      </c>
      <c r="Q347" s="19" t="str">
        <f>'RH Import'!Q347</f>
        <v/>
      </c>
    </row>
    <row r="348" ht="15.75" customHeight="1">
      <c r="A348" s="7" t="str">
        <f>'RH Import'!A348</f>
        <v/>
      </c>
      <c r="B348" s="7" t="str">
        <f>'RH Import'!B348</f>
        <v/>
      </c>
      <c r="C348" s="7" t="str">
        <f>'RH Import'!C348</f>
        <v/>
      </c>
      <c r="D348" s="8" t="str">
        <f>'RH Import'!D348</f>
        <v/>
      </c>
      <c r="E348" s="7" t="str">
        <f>'RH Import'!E348</f>
        <v/>
      </c>
      <c r="F348" s="7" t="str">
        <f>'RH Import'!F348</f>
        <v/>
      </c>
      <c r="G348" s="7" t="str">
        <f>'RH Import'!G348</f>
        <v/>
      </c>
      <c r="H348" s="7" t="str">
        <f>'RH Import'!H348</f>
        <v/>
      </c>
      <c r="I348" s="7" t="str">
        <f>'RH Import'!I348</f>
        <v/>
      </c>
      <c r="J348" s="7" t="str">
        <f>'RH Import'!J348</f>
        <v/>
      </c>
      <c r="K348" s="7" t="str">
        <f>'RH Import'!K348</f>
        <v/>
      </c>
      <c r="L348" s="7" t="str">
        <f>'RH Import'!L348</f>
        <v/>
      </c>
      <c r="M348" s="7" t="str">
        <f>'RH Import'!M348</f>
        <v/>
      </c>
      <c r="N348" s="7" t="str">
        <f>'RH Import'!N348</f>
        <v/>
      </c>
      <c r="O348" s="7" t="str">
        <f>'RH Import'!O348</f>
        <v/>
      </c>
      <c r="P348" s="7" t="str">
        <f>'RH Import'!P348</f>
        <v/>
      </c>
      <c r="Q348" s="19" t="str">
        <f>'RH Import'!Q348</f>
        <v/>
      </c>
    </row>
    <row r="349" ht="15.75" customHeight="1">
      <c r="A349" s="7" t="str">
        <f>'RH Import'!A349</f>
        <v/>
      </c>
      <c r="B349" s="7" t="str">
        <f>'RH Import'!B349</f>
        <v/>
      </c>
      <c r="C349" s="7" t="str">
        <f>'RH Import'!C349</f>
        <v/>
      </c>
      <c r="D349" s="8" t="str">
        <f>'RH Import'!D349</f>
        <v/>
      </c>
      <c r="E349" s="7" t="str">
        <f>'RH Import'!E349</f>
        <v/>
      </c>
      <c r="F349" s="7" t="str">
        <f>'RH Import'!F349</f>
        <v/>
      </c>
      <c r="G349" s="7" t="str">
        <f>'RH Import'!G349</f>
        <v/>
      </c>
      <c r="H349" s="7" t="str">
        <f>'RH Import'!H349</f>
        <v/>
      </c>
      <c r="I349" s="7" t="str">
        <f>'RH Import'!I349</f>
        <v/>
      </c>
      <c r="J349" s="7" t="str">
        <f>'RH Import'!J349</f>
        <v/>
      </c>
      <c r="K349" s="7" t="str">
        <f>'RH Import'!K349</f>
        <v/>
      </c>
      <c r="L349" s="7" t="str">
        <f>'RH Import'!L349</f>
        <v/>
      </c>
      <c r="M349" s="7" t="str">
        <f>'RH Import'!M349</f>
        <v/>
      </c>
      <c r="N349" s="7" t="str">
        <f>'RH Import'!N349</f>
        <v/>
      </c>
      <c r="O349" s="7" t="str">
        <f>'RH Import'!O349</f>
        <v/>
      </c>
      <c r="P349" s="7" t="str">
        <f>'RH Import'!P349</f>
        <v/>
      </c>
      <c r="Q349" s="19" t="str">
        <f>'RH Import'!Q349</f>
        <v/>
      </c>
    </row>
    <row r="350" ht="15.75" customHeight="1">
      <c r="A350" s="7" t="str">
        <f>'RH Import'!A350</f>
        <v/>
      </c>
      <c r="B350" s="7" t="str">
        <f>'RH Import'!B350</f>
        <v/>
      </c>
      <c r="C350" s="7" t="str">
        <f>'RH Import'!C350</f>
        <v/>
      </c>
      <c r="D350" s="8" t="str">
        <f>'RH Import'!D350</f>
        <v/>
      </c>
      <c r="E350" s="7" t="str">
        <f>'RH Import'!E350</f>
        <v/>
      </c>
      <c r="F350" s="7" t="str">
        <f>'RH Import'!F350</f>
        <v/>
      </c>
      <c r="G350" s="7" t="str">
        <f>'RH Import'!G350</f>
        <v/>
      </c>
      <c r="H350" s="7" t="str">
        <f>'RH Import'!H350</f>
        <v/>
      </c>
      <c r="I350" s="7" t="str">
        <f>'RH Import'!I350</f>
        <v/>
      </c>
      <c r="J350" s="7" t="str">
        <f>'RH Import'!J350</f>
        <v/>
      </c>
      <c r="K350" s="7" t="str">
        <f>'RH Import'!K350</f>
        <v/>
      </c>
      <c r="L350" s="7" t="str">
        <f>'RH Import'!L350</f>
        <v/>
      </c>
      <c r="M350" s="7" t="str">
        <f>'RH Import'!M350</f>
        <v/>
      </c>
      <c r="N350" s="7" t="str">
        <f>'RH Import'!N350</f>
        <v/>
      </c>
      <c r="O350" s="7" t="str">
        <f>'RH Import'!O350</f>
        <v/>
      </c>
      <c r="P350" s="7" t="str">
        <f>'RH Import'!P350</f>
        <v/>
      </c>
      <c r="Q350" s="19" t="str">
        <f>'RH Import'!Q350</f>
        <v/>
      </c>
    </row>
    <row r="351" ht="15.75" customHeight="1">
      <c r="A351" s="7" t="str">
        <f>'RH Import'!A351</f>
        <v/>
      </c>
      <c r="B351" s="7" t="str">
        <f>'RH Import'!B351</f>
        <v/>
      </c>
      <c r="C351" s="7" t="str">
        <f>'RH Import'!C351</f>
        <v/>
      </c>
      <c r="D351" s="8" t="str">
        <f>'RH Import'!D351</f>
        <v/>
      </c>
      <c r="E351" s="7" t="str">
        <f>'RH Import'!E351</f>
        <v/>
      </c>
      <c r="F351" s="7" t="str">
        <f>'RH Import'!F351</f>
        <v/>
      </c>
      <c r="G351" s="7" t="str">
        <f>'RH Import'!G351</f>
        <v/>
      </c>
      <c r="H351" s="7" t="str">
        <f>'RH Import'!H351</f>
        <v/>
      </c>
      <c r="I351" s="7" t="str">
        <f>'RH Import'!I351</f>
        <v/>
      </c>
      <c r="J351" s="7" t="str">
        <f>'RH Import'!J351</f>
        <v/>
      </c>
      <c r="K351" s="7" t="str">
        <f>'RH Import'!K351</f>
        <v/>
      </c>
      <c r="L351" s="7" t="str">
        <f>'RH Import'!L351</f>
        <v/>
      </c>
      <c r="M351" s="7" t="str">
        <f>'RH Import'!M351</f>
        <v/>
      </c>
      <c r="N351" s="7" t="str">
        <f>'RH Import'!N351</f>
        <v/>
      </c>
      <c r="O351" s="7" t="str">
        <f>'RH Import'!O351</f>
        <v/>
      </c>
      <c r="P351" s="7" t="str">
        <f>'RH Import'!P351</f>
        <v/>
      </c>
      <c r="Q351" s="19" t="str">
        <f>'RH Import'!Q351</f>
        <v/>
      </c>
    </row>
    <row r="352" ht="15.75" customHeight="1">
      <c r="A352" s="7" t="str">
        <f>'RH Import'!A352</f>
        <v/>
      </c>
      <c r="B352" s="7" t="str">
        <f>'RH Import'!B352</f>
        <v/>
      </c>
      <c r="C352" s="7" t="str">
        <f>'RH Import'!C352</f>
        <v/>
      </c>
      <c r="D352" s="8" t="str">
        <f>'RH Import'!D352</f>
        <v/>
      </c>
      <c r="E352" s="7" t="str">
        <f>'RH Import'!E352</f>
        <v/>
      </c>
      <c r="F352" s="7" t="str">
        <f>'RH Import'!F352</f>
        <v/>
      </c>
      <c r="G352" s="7" t="str">
        <f>'RH Import'!G352</f>
        <v/>
      </c>
      <c r="H352" s="7" t="str">
        <f>'RH Import'!H352</f>
        <v/>
      </c>
      <c r="I352" s="7" t="str">
        <f>'RH Import'!I352</f>
        <v/>
      </c>
      <c r="J352" s="7" t="str">
        <f>'RH Import'!J352</f>
        <v/>
      </c>
      <c r="K352" s="7" t="str">
        <f>'RH Import'!K352</f>
        <v/>
      </c>
      <c r="L352" s="7" t="str">
        <f>'RH Import'!L352</f>
        <v/>
      </c>
      <c r="M352" s="7" t="str">
        <f>'RH Import'!M352</f>
        <v/>
      </c>
      <c r="N352" s="7" t="str">
        <f>'RH Import'!N352</f>
        <v/>
      </c>
      <c r="O352" s="7" t="str">
        <f>'RH Import'!O352</f>
        <v/>
      </c>
      <c r="P352" s="7" t="str">
        <f>'RH Import'!P352</f>
        <v/>
      </c>
      <c r="Q352" s="19" t="str">
        <f>'RH Import'!Q352</f>
        <v/>
      </c>
    </row>
    <row r="353" ht="15.75" customHeight="1">
      <c r="A353" s="7" t="str">
        <f>'RH Import'!A353</f>
        <v/>
      </c>
      <c r="B353" s="7" t="str">
        <f>'RH Import'!B353</f>
        <v/>
      </c>
      <c r="C353" s="7" t="str">
        <f>'RH Import'!C353</f>
        <v/>
      </c>
      <c r="D353" s="8" t="str">
        <f>'RH Import'!D353</f>
        <v/>
      </c>
      <c r="E353" s="7" t="str">
        <f>'RH Import'!E353</f>
        <v/>
      </c>
      <c r="F353" s="7" t="str">
        <f>'RH Import'!F353</f>
        <v/>
      </c>
      <c r="G353" s="7" t="str">
        <f>'RH Import'!G353</f>
        <v/>
      </c>
      <c r="H353" s="7" t="str">
        <f>'RH Import'!H353</f>
        <v/>
      </c>
      <c r="I353" s="7" t="str">
        <f>'RH Import'!I353</f>
        <v/>
      </c>
      <c r="J353" s="7" t="str">
        <f>'RH Import'!J353</f>
        <v/>
      </c>
      <c r="K353" s="7" t="str">
        <f>'RH Import'!K353</f>
        <v/>
      </c>
      <c r="L353" s="7" t="str">
        <f>'RH Import'!L353</f>
        <v/>
      </c>
      <c r="M353" s="7" t="str">
        <f>'RH Import'!M353</f>
        <v/>
      </c>
      <c r="N353" s="7" t="str">
        <f>'RH Import'!N353</f>
        <v/>
      </c>
      <c r="O353" s="7" t="str">
        <f>'RH Import'!O353</f>
        <v/>
      </c>
      <c r="P353" s="7" t="str">
        <f>'RH Import'!P353</f>
        <v/>
      </c>
      <c r="Q353" s="19" t="str">
        <f>'RH Import'!Q353</f>
        <v/>
      </c>
    </row>
    <row r="354" ht="15.75" customHeight="1">
      <c r="A354" s="7" t="str">
        <f>'RH Import'!A354</f>
        <v/>
      </c>
      <c r="B354" s="7" t="str">
        <f>'RH Import'!B354</f>
        <v/>
      </c>
      <c r="C354" s="7" t="str">
        <f>'RH Import'!C354</f>
        <v/>
      </c>
      <c r="D354" s="8" t="str">
        <f>'RH Import'!D354</f>
        <v/>
      </c>
      <c r="E354" s="7" t="str">
        <f>'RH Import'!E354</f>
        <v/>
      </c>
      <c r="F354" s="7" t="str">
        <f>'RH Import'!F354</f>
        <v/>
      </c>
      <c r="G354" s="7" t="str">
        <f>'RH Import'!G354</f>
        <v/>
      </c>
      <c r="H354" s="7" t="str">
        <f>'RH Import'!H354</f>
        <v/>
      </c>
      <c r="I354" s="7" t="str">
        <f>'RH Import'!I354</f>
        <v/>
      </c>
      <c r="J354" s="7" t="str">
        <f>'RH Import'!J354</f>
        <v/>
      </c>
      <c r="K354" s="7" t="str">
        <f>'RH Import'!K354</f>
        <v/>
      </c>
      <c r="L354" s="7" t="str">
        <f>'RH Import'!L354</f>
        <v/>
      </c>
      <c r="M354" s="7" t="str">
        <f>'RH Import'!M354</f>
        <v/>
      </c>
      <c r="N354" s="7" t="str">
        <f>'RH Import'!N354</f>
        <v/>
      </c>
      <c r="O354" s="7" t="str">
        <f>'RH Import'!O354</f>
        <v/>
      </c>
      <c r="P354" s="7" t="str">
        <f>'RH Import'!P354</f>
        <v/>
      </c>
      <c r="Q354" s="19" t="str">
        <f>'RH Import'!Q354</f>
        <v/>
      </c>
    </row>
    <row r="355" ht="15.75" customHeight="1">
      <c r="A355" s="7" t="str">
        <f>'RH Import'!A355</f>
        <v/>
      </c>
      <c r="B355" s="7" t="str">
        <f>'RH Import'!B355</f>
        <v/>
      </c>
      <c r="C355" s="7" t="str">
        <f>'RH Import'!C355</f>
        <v/>
      </c>
      <c r="D355" s="8" t="str">
        <f>'RH Import'!D355</f>
        <v/>
      </c>
      <c r="E355" s="7" t="str">
        <f>'RH Import'!E355</f>
        <v/>
      </c>
      <c r="F355" s="7" t="str">
        <f>'RH Import'!F355</f>
        <v/>
      </c>
      <c r="G355" s="7" t="str">
        <f>'RH Import'!G355</f>
        <v/>
      </c>
      <c r="H355" s="7" t="str">
        <f>'RH Import'!H355</f>
        <v/>
      </c>
      <c r="I355" s="7" t="str">
        <f>'RH Import'!I355</f>
        <v/>
      </c>
      <c r="J355" s="7" t="str">
        <f>'RH Import'!J355</f>
        <v/>
      </c>
      <c r="K355" s="7" t="str">
        <f>'RH Import'!K355</f>
        <v/>
      </c>
      <c r="L355" s="7" t="str">
        <f>'RH Import'!L355</f>
        <v/>
      </c>
      <c r="M355" s="7" t="str">
        <f>'RH Import'!M355</f>
        <v/>
      </c>
      <c r="N355" s="7" t="str">
        <f>'RH Import'!N355</f>
        <v/>
      </c>
      <c r="O355" s="7" t="str">
        <f>'RH Import'!O355</f>
        <v/>
      </c>
      <c r="P355" s="7" t="str">
        <f>'RH Import'!P355</f>
        <v/>
      </c>
      <c r="Q355" s="19" t="str">
        <f>'RH Import'!Q355</f>
        <v/>
      </c>
    </row>
    <row r="356" ht="15.75" customHeight="1">
      <c r="A356" s="7" t="str">
        <f>'RH Import'!A356</f>
        <v/>
      </c>
      <c r="B356" s="7" t="str">
        <f>'RH Import'!B356</f>
        <v/>
      </c>
      <c r="C356" s="7" t="str">
        <f>'RH Import'!C356</f>
        <v/>
      </c>
      <c r="D356" s="8" t="str">
        <f>'RH Import'!D356</f>
        <v/>
      </c>
      <c r="E356" s="7" t="str">
        <f>'RH Import'!E356</f>
        <v/>
      </c>
      <c r="F356" s="7" t="str">
        <f>'RH Import'!F356</f>
        <v/>
      </c>
      <c r="G356" s="7" t="str">
        <f>'RH Import'!G356</f>
        <v/>
      </c>
      <c r="H356" s="7" t="str">
        <f>'RH Import'!H356</f>
        <v/>
      </c>
      <c r="I356" s="7" t="str">
        <f>'RH Import'!I356</f>
        <v/>
      </c>
      <c r="J356" s="7" t="str">
        <f>'RH Import'!J356</f>
        <v/>
      </c>
      <c r="K356" s="7" t="str">
        <f>'RH Import'!K356</f>
        <v/>
      </c>
      <c r="L356" s="7" t="str">
        <f>'RH Import'!L356</f>
        <v/>
      </c>
      <c r="M356" s="7" t="str">
        <f>'RH Import'!M356</f>
        <v/>
      </c>
      <c r="N356" s="7" t="str">
        <f>'RH Import'!N356</f>
        <v/>
      </c>
      <c r="O356" s="7" t="str">
        <f>'RH Import'!O356</f>
        <v/>
      </c>
      <c r="P356" s="7" t="str">
        <f>'RH Import'!P356</f>
        <v/>
      </c>
      <c r="Q356" s="19" t="str">
        <f>'RH Import'!Q356</f>
        <v/>
      </c>
    </row>
    <row r="357" ht="15.75" customHeight="1">
      <c r="A357" s="7" t="str">
        <f>'RH Import'!A357</f>
        <v/>
      </c>
      <c r="B357" s="7" t="str">
        <f>'RH Import'!B357</f>
        <v/>
      </c>
      <c r="C357" s="7" t="str">
        <f>'RH Import'!C357</f>
        <v/>
      </c>
      <c r="D357" s="8" t="str">
        <f>'RH Import'!D357</f>
        <v/>
      </c>
      <c r="E357" s="7" t="str">
        <f>'RH Import'!E357</f>
        <v/>
      </c>
      <c r="F357" s="7" t="str">
        <f>'RH Import'!F357</f>
        <v/>
      </c>
      <c r="G357" s="7" t="str">
        <f>'RH Import'!G357</f>
        <v/>
      </c>
      <c r="H357" s="7" t="str">
        <f>'RH Import'!H357</f>
        <v/>
      </c>
      <c r="I357" s="7" t="str">
        <f>'RH Import'!I357</f>
        <v/>
      </c>
      <c r="J357" s="7" t="str">
        <f>'RH Import'!J357</f>
        <v/>
      </c>
      <c r="K357" s="7" t="str">
        <f>'RH Import'!K357</f>
        <v/>
      </c>
      <c r="L357" s="7" t="str">
        <f>'RH Import'!L357</f>
        <v/>
      </c>
      <c r="M357" s="7" t="str">
        <f>'RH Import'!M357</f>
        <v/>
      </c>
      <c r="N357" s="7" t="str">
        <f>'RH Import'!N357</f>
        <v/>
      </c>
      <c r="O357" s="7" t="str">
        <f>'RH Import'!O357</f>
        <v/>
      </c>
      <c r="P357" s="7" t="str">
        <f>'RH Import'!P357</f>
        <v/>
      </c>
      <c r="Q357" s="19" t="str">
        <f>'RH Import'!Q357</f>
        <v/>
      </c>
    </row>
    <row r="358" ht="15.75" customHeight="1">
      <c r="A358" s="7" t="str">
        <f>'RH Import'!A358</f>
        <v/>
      </c>
      <c r="B358" s="7" t="str">
        <f>'RH Import'!B358</f>
        <v/>
      </c>
      <c r="C358" s="7" t="str">
        <f>'RH Import'!C358</f>
        <v/>
      </c>
      <c r="D358" s="8" t="str">
        <f>'RH Import'!D358</f>
        <v/>
      </c>
      <c r="E358" s="7" t="str">
        <f>'RH Import'!E358</f>
        <v/>
      </c>
      <c r="F358" s="7" t="str">
        <f>'RH Import'!F358</f>
        <v/>
      </c>
      <c r="G358" s="7" t="str">
        <f>'RH Import'!G358</f>
        <v/>
      </c>
      <c r="H358" s="7" t="str">
        <f>'RH Import'!H358</f>
        <v/>
      </c>
      <c r="I358" s="7" t="str">
        <f>'RH Import'!I358</f>
        <v/>
      </c>
      <c r="J358" s="7" t="str">
        <f>'RH Import'!J358</f>
        <v/>
      </c>
      <c r="K358" s="7" t="str">
        <f>'RH Import'!K358</f>
        <v/>
      </c>
      <c r="L358" s="7" t="str">
        <f>'RH Import'!L358</f>
        <v/>
      </c>
      <c r="M358" s="7" t="str">
        <f>'RH Import'!M358</f>
        <v/>
      </c>
      <c r="N358" s="7" t="str">
        <f>'RH Import'!N358</f>
        <v/>
      </c>
      <c r="O358" s="7" t="str">
        <f>'RH Import'!O358</f>
        <v/>
      </c>
      <c r="P358" s="7" t="str">
        <f>'RH Import'!P358</f>
        <v/>
      </c>
      <c r="Q358" s="19" t="str">
        <f>'RH Import'!Q358</f>
        <v/>
      </c>
    </row>
    <row r="359" ht="15.75" customHeight="1">
      <c r="A359" s="7" t="str">
        <f>'RH Import'!A359</f>
        <v/>
      </c>
      <c r="B359" s="7" t="str">
        <f>'RH Import'!B359</f>
        <v/>
      </c>
      <c r="C359" s="7" t="str">
        <f>'RH Import'!C359</f>
        <v/>
      </c>
      <c r="D359" s="8" t="str">
        <f>'RH Import'!D359</f>
        <v/>
      </c>
      <c r="E359" s="7" t="str">
        <f>'RH Import'!E359</f>
        <v/>
      </c>
      <c r="F359" s="7" t="str">
        <f>'RH Import'!F359</f>
        <v/>
      </c>
      <c r="G359" s="7" t="str">
        <f>'RH Import'!G359</f>
        <v/>
      </c>
      <c r="H359" s="7" t="str">
        <f>'RH Import'!H359</f>
        <v/>
      </c>
      <c r="I359" s="7" t="str">
        <f>'RH Import'!I359</f>
        <v/>
      </c>
      <c r="J359" s="7" t="str">
        <f>'RH Import'!J359</f>
        <v/>
      </c>
      <c r="K359" s="7" t="str">
        <f>'RH Import'!K359</f>
        <v/>
      </c>
      <c r="L359" s="7" t="str">
        <f>'RH Import'!L359</f>
        <v/>
      </c>
      <c r="M359" s="7" t="str">
        <f>'RH Import'!M359</f>
        <v/>
      </c>
      <c r="N359" s="7" t="str">
        <f>'RH Import'!N359</f>
        <v/>
      </c>
      <c r="O359" s="7" t="str">
        <f>'RH Import'!O359</f>
        <v/>
      </c>
      <c r="P359" s="7" t="str">
        <f>'RH Import'!P359</f>
        <v/>
      </c>
      <c r="Q359" s="19" t="str">
        <f>'RH Import'!Q359</f>
        <v/>
      </c>
    </row>
    <row r="360" ht="15.75" customHeight="1">
      <c r="A360" s="7" t="str">
        <f>'RH Import'!A360</f>
        <v/>
      </c>
      <c r="B360" s="7" t="str">
        <f>'RH Import'!B360</f>
        <v/>
      </c>
      <c r="C360" s="7" t="str">
        <f>'RH Import'!C360</f>
        <v/>
      </c>
      <c r="D360" s="8" t="str">
        <f>'RH Import'!D360</f>
        <v/>
      </c>
      <c r="E360" s="7" t="str">
        <f>'RH Import'!E360</f>
        <v/>
      </c>
      <c r="F360" s="7" t="str">
        <f>'RH Import'!F360</f>
        <v/>
      </c>
      <c r="G360" s="7" t="str">
        <f>'RH Import'!G360</f>
        <v/>
      </c>
      <c r="H360" s="7" t="str">
        <f>'RH Import'!H360</f>
        <v/>
      </c>
      <c r="I360" s="7" t="str">
        <f>'RH Import'!I360</f>
        <v/>
      </c>
      <c r="J360" s="7" t="str">
        <f>'RH Import'!J360</f>
        <v/>
      </c>
      <c r="K360" s="7" t="str">
        <f>'RH Import'!K360</f>
        <v/>
      </c>
      <c r="L360" s="7" t="str">
        <f>'RH Import'!L360</f>
        <v/>
      </c>
      <c r="M360" s="7" t="str">
        <f>'RH Import'!M360</f>
        <v/>
      </c>
      <c r="N360" s="7" t="str">
        <f>'RH Import'!N360</f>
        <v/>
      </c>
      <c r="O360" s="7" t="str">
        <f>'RH Import'!O360</f>
        <v/>
      </c>
      <c r="P360" s="7" t="str">
        <f>'RH Import'!P360</f>
        <v/>
      </c>
      <c r="Q360" s="19" t="str">
        <f>'RH Import'!Q360</f>
        <v/>
      </c>
    </row>
    <row r="361" ht="15.75" customHeight="1">
      <c r="A361" s="7" t="str">
        <f>'RH Import'!A361</f>
        <v/>
      </c>
      <c r="B361" s="7" t="str">
        <f>'RH Import'!B361</f>
        <v/>
      </c>
      <c r="C361" s="7" t="str">
        <f>'RH Import'!C361</f>
        <v/>
      </c>
      <c r="D361" s="8" t="str">
        <f>'RH Import'!D361</f>
        <v/>
      </c>
      <c r="E361" s="7" t="str">
        <f>'RH Import'!E361</f>
        <v/>
      </c>
      <c r="F361" s="7" t="str">
        <f>'RH Import'!F361</f>
        <v/>
      </c>
      <c r="G361" s="7" t="str">
        <f>'RH Import'!G361</f>
        <v/>
      </c>
      <c r="H361" s="7" t="str">
        <f>'RH Import'!H361</f>
        <v/>
      </c>
      <c r="I361" s="7" t="str">
        <f>'RH Import'!I361</f>
        <v/>
      </c>
      <c r="J361" s="7" t="str">
        <f>'RH Import'!J361</f>
        <v/>
      </c>
      <c r="K361" s="7" t="str">
        <f>'RH Import'!K361</f>
        <v/>
      </c>
      <c r="L361" s="7" t="str">
        <f>'RH Import'!L361</f>
        <v/>
      </c>
      <c r="M361" s="7" t="str">
        <f>'RH Import'!M361</f>
        <v/>
      </c>
      <c r="N361" s="7" t="str">
        <f>'RH Import'!N361</f>
        <v/>
      </c>
      <c r="O361" s="7" t="str">
        <f>'RH Import'!O361</f>
        <v/>
      </c>
      <c r="P361" s="7" t="str">
        <f>'RH Import'!P361</f>
        <v/>
      </c>
      <c r="Q361" s="19" t="str">
        <f>'RH Import'!Q361</f>
        <v/>
      </c>
    </row>
    <row r="362" ht="15.75" customHeight="1">
      <c r="A362" s="7" t="str">
        <f>'RH Import'!A362</f>
        <v/>
      </c>
      <c r="B362" s="7" t="str">
        <f>'RH Import'!B362</f>
        <v/>
      </c>
      <c r="C362" s="7" t="str">
        <f>'RH Import'!C362</f>
        <v/>
      </c>
      <c r="D362" s="8" t="str">
        <f>'RH Import'!D362</f>
        <v/>
      </c>
      <c r="E362" s="7" t="str">
        <f>'RH Import'!E362</f>
        <v/>
      </c>
      <c r="F362" s="7" t="str">
        <f>'RH Import'!F362</f>
        <v/>
      </c>
      <c r="G362" s="7" t="str">
        <f>'RH Import'!G362</f>
        <v/>
      </c>
      <c r="H362" s="7" t="str">
        <f>'RH Import'!H362</f>
        <v/>
      </c>
      <c r="I362" s="7" t="str">
        <f>'RH Import'!I362</f>
        <v/>
      </c>
      <c r="J362" s="7" t="str">
        <f>'RH Import'!J362</f>
        <v/>
      </c>
      <c r="K362" s="7" t="str">
        <f>'RH Import'!K362</f>
        <v/>
      </c>
      <c r="L362" s="7" t="str">
        <f>'RH Import'!L362</f>
        <v/>
      </c>
      <c r="M362" s="7" t="str">
        <f>'RH Import'!M362</f>
        <v/>
      </c>
      <c r="N362" s="7" t="str">
        <f>'RH Import'!N362</f>
        <v/>
      </c>
      <c r="O362" s="7" t="str">
        <f>'RH Import'!O362</f>
        <v/>
      </c>
      <c r="P362" s="7" t="str">
        <f>'RH Import'!P362</f>
        <v/>
      </c>
      <c r="Q362" s="19" t="str">
        <f>'RH Import'!Q362</f>
        <v/>
      </c>
    </row>
    <row r="363" ht="15.75" customHeight="1">
      <c r="A363" s="7" t="str">
        <f>'RH Import'!A363</f>
        <v/>
      </c>
      <c r="B363" s="7" t="str">
        <f>'RH Import'!B363</f>
        <v/>
      </c>
      <c r="C363" s="7" t="str">
        <f>'RH Import'!C363</f>
        <v/>
      </c>
      <c r="D363" s="8" t="str">
        <f>'RH Import'!D363</f>
        <v/>
      </c>
      <c r="E363" s="7" t="str">
        <f>'RH Import'!E363</f>
        <v/>
      </c>
      <c r="F363" s="7" t="str">
        <f>'RH Import'!F363</f>
        <v/>
      </c>
      <c r="G363" s="7" t="str">
        <f>'RH Import'!G363</f>
        <v/>
      </c>
      <c r="H363" s="7" t="str">
        <f>'RH Import'!H363</f>
        <v/>
      </c>
      <c r="I363" s="7" t="str">
        <f>'RH Import'!I363</f>
        <v/>
      </c>
      <c r="J363" s="7" t="str">
        <f>'RH Import'!J363</f>
        <v/>
      </c>
      <c r="K363" s="7" t="str">
        <f>'RH Import'!K363</f>
        <v/>
      </c>
      <c r="L363" s="7" t="str">
        <f>'RH Import'!L363</f>
        <v/>
      </c>
      <c r="M363" s="7" t="str">
        <f>'RH Import'!M363</f>
        <v/>
      </c>
      <c r="N363" s="7" t="str">
        <f>'RH Import'!N363</f>
        <v/>
      </c>
      <c r="O363" s="7" t="str">
        <f>'RH Import'!O363</f>
        <v/>
      </c>
      <c r="P363" s="7" t="str">
        <f>'RH Import'!P363</f>
        <v/>
      </c>
      <c r="Q363" s="19" t="str">
        <f>'RH Import'!Q363</f>
        <v/>
      </c>
    </row>
    <row r="364" ht="15.75" customHeight="1">
      <c r="A364" s="7" t="str">
        <f>'RH Import'!A364</f>
        <v/>
      </c>
      <c r="B364" s="7" t="str">
        <f>'RH Import'!B364</f>
        <v/>
      </c>
      <c r="C364" s="7" t="str">
        <f>'RH Import'!C364</f>
        <v/>
      </c>
      <c r="D364" s="8" t="str">
        <f>'RH Import'!D364</f>
        <v/>
      </c>
      <c r="E364" s="7" t="str">
        <f>'RH Import'!E364</f>
        <v/>
      </c>
      <c r="F364" s="7" t="str">
        <f>'RH Import'!F364</f>
        <v/>
      </c>
      <c r="G364" s="7" t="str">
        <f>'RH Import'!G364</f>
        <v/>
      </c>
      <c r="H364" s="7" t="str">
        <f>'RH Import'!H364</f>
        <v/>
      </c>
      <c r="I364" s="7" t="str">
        <f>'RH Import'!I364</f>
        <v/>
      </c>
      <c r="J364" s="7" t="str">
        <f>'RH Import'!J364</f>
        <v/>
      </c>
      <c r="K364" s="7" t="str">
        <f>'RH Import'!K364</f>
        <v/>
      </c>
      <c r="L364" s="7" t="str">
        <f>'RH Import'!L364</f>
        <v/>
      </c>
      <c r="M364" s="7" t="str">
        <f>'RH Import'!M364</f>
        <v/>
      </c>
      <c r="N364" s="7" t="str">
        <f>'RH Import'!N364</f>
        <v/>
      </c>
      <c r="O364" s="7" t="str">
        <f>'RH Import'!O364</f>
        <v/>
      </c>
      <c r="P364" s="7" t="str">
        <f>'RH Import'!P364</f>
        <v/>
      </c>
      <c r="Q364" s="19" t="str">
        <f>'RH Import'!Q364</f>
        <v/>
      </c>
    </row>
    <row r="365" ht="15.75" customHeight="1">
      <c r="A365" s="7" t="str">
        <f>'RH Import'!A365</f>
        <v/>
      </c>
      <c r="B365" s="7" t="str">
        <f>'RH Import'!B365</f>
        <v/>
      </c>
      <c r="C365" s="7" t="str">
        <f>'RH Import'!C365</f>
        <v/>
      </c>
      <c r="D365" s="8" t="str">
        <f>'RH Import'!D365</f>
        <v/>
      </c>
      <c r="E365" s="7" t="str">
        <f>'RH Import'!E365</f>
        <v/>
      </c>
      <c r="F365" s="7" t="str">
        <f>'RH Import'!F365</f>
        <v/>
      </c>
      <c r="G365" s="7" t="str">
        <f>'RH Import'!G365</f>
        <v/>
      </c>
      <c r="H365" s="7" t="str">
        <f>'RH Import'!H365</f>
        <v/>
      </c>
      <c r="I365" s="7" t="str">
        <f>'RH Import'!I365</f>
        <v/>
      </c>
      <c r="J365" s="7" t="str">
        <f>'RH Import'!J365</f>
        <v/>
      </c>
      <c r="K365" s="7" t="str">
        <f>'RH Import'!K365</f>
        <v/>
      </c>
      <c r="L365" s="7" t="str">
        <f>'RH Import'!L365</f>
        <v/>
      </c>
      <c r="M365" s="7" t="str">
        <f>'RH Import'!M365</f>
        <v/>
      </c>
      <c r="N365" s="7" t="str">
        <f>'RH Import'!N365</f>
        <v/>
      </c>
      <c r="O365" s="7" t="str">
        <f>'RH Import'!O365</f>
        <v/>
      </c>
      <c r="P365" s="7" t="str">
        <f>'RH Import'!P365</f>
        <v/>
      </c>
      <c r="Q365" s="19" t="str">
        <f>'RH Import'!Q365</f>
        <v/>
      </c>
    </row>
    <row r="366" ht="15.75" customHeight="1">
      <c r="A366" s="7" t="str">
        <f>'RH Import'!A366</f>
        <v/>
      </c>
      <c r="B366" s="7" t="str">
        <f>'RH Import'!B366</f>
        <v/>
      </c>
      <c r="C366" s="7" t="str">
        <f>'RH Import'!C366</f>
        <v/>
      </c>
      <c r="D366" s="8" t="str">
        <f>'RH Import'!D366</f>
        <v/>
      </c>
      <c r="E366" s="7" t="str">
        <f>'RH Import'!E366</f>
        <v/>
      </c>
      <c r="F366" s="7" t="str">
        <f>'RH Import'!F366</f>
        <v/>
      </c>
      <c r="G366" s="7" t="str">
        <f>'RH Import'!G366</f>
        <v/>
      </c>
      <c r="H366" s="7" t="str">
        <f>'RH Import'!H366</f>
        <v/>
      </c>
      <c r="I366" s="7" t="str">
        <f>'RH Import'!I366</f>
        <v/>
      </c>
      <c r="J366" s="7" t="str">
        <f>'RH Import'!J366</f>
        <v/>
      </c>
      <c r="K366" s="7" t="str">
        <f>'RH Import'!K366</f>
        <v/>
      </c>
      <c r="L366" s="7" t="str">
        <f>'RH Import'!L366</f>
        <v/>
      </c>
      <c r="M366" s="7" t="str">
        <f>'RH Import'!M366</f>
        <v/>
      </c>
      <c r="N366" s="7" t="str">
        <f>'RH Import'!N366</f>
        <v/>
      </c>
      <c r="O366" s="7" t="str">
        <f>'RH Import'!O366</f>
        <v/>
      </c>
      <c r="P366" s="7" t="str">
        <f>'RH Import'!P366</f>
        <v/>
      </c>
      <c r="Q366" s="19" t="str">
        <f>'RH Import'!Q366</f>
        <v/>
      </c>
    </row>
    <row r="367" ht="15.75" customHeight="1">
      <c r="A367" s="7" t="str">
        <f>'RH Import'!A367</f>
        <v/>
      </c>
      <c r="B367" s="7" t="str">
        <f>'RH Import'!B367</f>
        <v/>
      </c>
      <c r="C367" s="7" t="str">
        <f>'RH Import'!C367</f>
        <v/>
      </c>
      <c r="D367" s="8" t="str">
        <f>'RH Import'!D367</f>
        <v/>
      </c>
      <c r="E367" s="7" t="str">
        <f>'RH Import'!E367</f>
        <v/>
      </c>
      <c r="F367" s="7" t="str">
        <f>'RH Import'!F367</f>
        <v/>
      </c>
      <c r="G367" s="7" t="str">
        <f>'RH Import'!G367</f>
        <v/>
      </c>
      <c r="H367" s="7" t="str">
        <f>'RH Import'!H367</f>
        <v/>
      </c>
      <c r="I367" s="7" t="str">
        <f>'RH Import'!I367</f>
        <v/>
      </c>
      <c r="J367" s="7" t="str">
        <f>'RH Import'!J367</f>
        <v/>
      </c>
      <c r="K367" s="7" t="str">
        <f>'RH Import'!K367</f>
        <v/>
      </c>
      <c r="L367" s="7" t="str">
        <f>'RH Import'!L367</f>
        <v/>
      </c>
      <c r="M367" s="7" t="str">
        <f>'RH Import'!M367</f>
        <v/>
      </c>
      <c r="N367" s="7" t="str">
        <f>'RH Import'!N367</f>
        <v/>
      </c>
      <c r="O367" s="7" t="str">
        <f>'RH Import'!O367</f>
        <v/>
      </c>
      <c r="P367" s="7" t="str">
        <f>'RH Import'!P367</f>
        <v/>
      </c>
      <c r="Q367" s="19" t="str">
        <f>'RH Import'!Q367</f>
        <v/>
      </c>
    </row>
    <row r="368" ht="15.75" customHeight="1">
      <c r="A368" s="7" t="str">
        <f>'RH Import'!A368</f>
        <v/>
      </c>
      <c r="B368" s="7" t="str">
        <f>'RH Import'!B368</f>
        <v/>
      </c>
      <c r="C368" s="7" t="str">
        <f>'RH Import'!C368</f>
        <v/>
      </c>
      <c r="D368" s="8" t="str">
        <f>'RH Import'!D368</f>
        <v/>
      </c>
      <c r="E368" s="7" t="str">
        <f>'RH Import'!E368</f>
        <v/>
      </c>
      <c r="F368" s="7" t="str">
        <f>'RH Import'!F368</f>
        <v/>
      </c>
      <c r="G368" s="7" t="str">
        <f>'RH Import'!G368</f>
        <v/>
      </c>
      <c r="H368" s="7" t="str">
        <f>'RH Import'!H368</f>
        <v/>
      </c>
      <c r="I368" s="7" t="str">
        <f>'RH Import'!I368</f>
        <v/>
      </c>
      <c r="J368" s="7" t="str">
        <f>'RH Import'!J368</f>
        <v/>
      </c>
      <c r="K368" s="7" t="str">
        <f>'RH Import'!K368</f>
        <v/>
      </c>
      <c r="L368" s="7" t="str">
        <f>'RH Import'!L368</f>
        <v/>
      </c>
      <c r="M368" s="7" t="str">
        <f>'RH Import'!M368</f>
        <v/>
      </c>
      <c r="N368" s="7" t="str">
        <f>'RH Import'!N368</f>
        <v/>
      </c>
      <c r="O368" s="7" t="str">
        <f>'RH Import'!O368</f>
        <v/>
      </c>
      <c r="P368" s="7" t="str">
        <f>'RH Import'!P368</f>
        <v/>
      </c>
      <c r="Q368" s="19" t="str">
        <f>'RH Import'!Q368</f>
        <v/>
      </c>
    </row>
    <row r="369" ht="15.75" customHeight="1">
      <c r="A369" s="7" t="str">
        <f>'RH Import'!A369</f>
        <v/>
      </c>
      <c r="B369" s="7" t="str">
        <f>'RH Import'!B369</f>
        <v/>
      </c>
      <c r="C369" s="7" t="str">
        <f>'RH Import'!C369</f>
        <v/>
      </c>
      <c r="D369" s="8" t="str">
        <f>'RH Import'!D369</f>
        <v/>
      </c>
      <c r="E369" s="7" t="str">
        <f>'RH Import'!E369</f>
        <v/>
      </c>
      <c r="F369" s="7" t="str">
        <f>'RH Import'!F369</f>
        <v/>
      </c>
      <c r="G369" s="7" t="str">
        <f>'RH Import'!G369</f>
        <v/>
      </c>
      <c r="H369" s="7" t="str">
        <f>'RH Import'!H369</f>
        <v/>
      </c>
      <c r="I369" s="7" t="str">
        <f>'RH Import'!I369</f>
        <v/>
      </c>
      <c r="J369" s="7" t="str">
        <f>'RH Import'!J369</f>
        <v/>
      </c>
      <c r="K369" s="7" t="str">
        <f>'RH Import'!K369</f>
        <v/>
      </c>
      <c r="L369" s="7" t="str">
        <f>'RH Import'!L369</f>
        <v/>
      </c>
      <c r="M369" s="7" t="str">
        <f>'RH Import'!M369</f>
        <v/>
      </c>
      <c r="N369" s="7" t="str">
        <f>'RH Import'!N369</f>
        <v/>
      </c>
      <c r="O369" s="7" t="str">
        <f>'RH Import'!O369</f>
        <v/>
      </c>
      <c r="P369" s="7" t="str">
        <f>'RH Import'!P369</f>
        <v/>
      </c>
      <c r="Q369" s="19" t="str">
        <f>'RH Import'!Q369</f>
        <v/>
      </c>
    </row>
    <row r="370" ht="15.75" customHeight="1">
      <c r="A370" s="7" t="str">
        <f>'RH Import'!A370</f>
        <v/>
      </c>
      <c r="B370" s="7" t="str">
        <f>'RH Import'!B370</f>
        <v/>
      </c>
      <c r="C370" s="7" t="str">
        <f>'RH Import'!C370</f>
        <v/>
      </c>
      <c r="D370" s="8" t="str">
        <f>'RH Import'!D370</f>
        <v/>
      </c>
      <c r="E370" s="7" t="str">
        <f>'RH Import'!E370</f>
        <v/>
      </c>
      <c r="F370" s="7" t="str">
        <f>'RH Import'!F370</f>
        <v/>
      </c>
      <c r="G370" s="7" t="str">
        <f>'RH Import'!G370</f>
        <v/>
      </c>
      <c r="H370" s="7" t="str">
        <f>'RH Import'!H370</f>
        <v/>
      </c>
      <c r="I370" s="7" t="str">
        <f>'RH Import'!I370</f>
        <v/>
      </c>
      <c r="J370" s="7" t="str">
        <f>'RH Import'!J370</f>
        <v/>
      </c>
      <c r="K370" s="7" t="str">
        <f>'RH Import'!K370</f>
        <v/>
      </c>
      <c r="L370" s="7" t="str">
        <f>'RH Import'!L370</f>
        <v/>
      </c>
      <c r="M370" s="7" t="str">
        <f>'RH Import'!M370</f>
        <v/>
      </c>
      <c r="N370" s="7" t="str">
        <f>'RH Import'!N370</f>
        <v/>
      </c>
      <c r="O370" s="7" t="str">
        <f>'RH Import'!O370</f>
        <v/>
      </c>
      <c r="P370" s="7" t="str">
        <f>'RH Import'!P370</f>
        <v/>
      </c>
      <c r="Q370" s="19" t="str">
        <f>'RH Import'!Q370</f>
        <v/>
      </c>
    </row>
    <row r="371" ht="15.75" customHeight="1">
      <c r="A371" s="7" t="str">
        <f>'RH Import'!A371</f>
        <v/>
      </c>
      <c r="B371" s="7" t="str">
        <f>'RH Import'!B371</f>
        <v/>
      </c>
      <c r="C371" s="7" t="str">
        <f>'RH Import'!C371</f>
        <v/>
      </c>
      <c r="D371" s="8" t="str">
        <f>'RH Import'!D371</f>
        <v/>
      </c>
      <c r="E371" s="7" t="str">
        <f>'RH Import'!E371</f>
        <v/>
      </c>
      <c r="F371" s="7" t="str">
        <f>'RH Import'!F371</f>
        <v/>
      </c>
      <c r="G371" s="7" t="str">
        <f>'RH Import'!G371</f>
        <v/>
      </c>
      <c r="H371" s="7" t="str">
        <f>'RH Import'!H371</f>
        <v/>
      </c>
      <c r="I371" s="7" t="str">
        <f>'RH Import'!I371</f>
        <v/>
      </c>
      <c r="J371" s="7" t="str">
        <f>'RH Import'!J371</f>
        <v/>
      </c>
      <c r="K371" s="7" t="str">
        <f>'RH Import'!K371</f>
        <v/>
      </c>
      <c r="L371" s="7" t="str">
        <f>'RH Import'!L371</f>
        <v/>
      </c>
      <c r="M371" s="7" t="str">
        <f>'RH Import'!M371</f>
        <v/>
      </c>
      <c r="N371" s="7" t="str">
        <f>'RH Import'!N371</f>
        <v/>
      </c>
      <c r="O371" s="7" t="str">
        <f>'RH Import'!O371</f>
        <v/>
      </c>
      <c r="P371" s="7" t="str">
        <f>'RH Import'!P371</f>
        <v/>
      </c>
      <c r="Q371" s="19" t="str">
        <f>'RH Import'!Q371</f>
        <v/>
      </c>
    </row>
    <row r="372" ht="15.75" customHeight="1">
      <c r="A372" s="7" t="str">
        <f>'RH Import'!A372</f>
        <v/>
      </c>
      <c r="B372" s="7" t="str">
        <f>'RH Import'!B372</f>
        <v/>
      </c>
      <c r="C372" s="7" t="str">
        <f>'RH Import'!C372</f>
        <v/>
      </c>
      <c r="D372" s="8" t="str">
        <f>'RH Import'!D372</f>
        <v/>
      </c>
      <c r="E372" s="7" t="str">
        <f>'RH Import'!E372</f>
        <v/>
      </c>
      <c r="F372" s="7" t="str">
        <f>'RH Import'!F372</f>
        <v/>
      </c>
      <c r="G372" s="7" t="str">
        <f>'RH Import'!G372</f>
        <v/>
      </c>
      <c r="H372" s="7" t="str">
        <f>'RH Import'!H372</f>
        <v/>
      </c>
      <c r="I372" s="7" t="str">
        <f>'RH Import'!I372</f>
        <v/>
      </c>
      <c r="J372" s="7" t="str">
        <f>'RH Import'!J372</f>
        <v/>
      </c>
      <c r="K372" s="7" t="str">
        <f>'RH Import'!K372</f>
        <v/>
      </c>
      <c r="L372" s="7" t="str">
        <f>'RH Import'!L372</f>
        <v/>
      </c>
      <c r="M372" s="7" t="str">
        <f>'RH Import'!M372</f>
        <v/>
      </c>
      <c r="N372" s="7" t="str">
        <f>'RH Import'!N372</f>
        <v/>
      </c>
      <c r="O372" s="7" t="str">
        <f>'RH Import'!O372</f>
        <v/>
      </c>
      <c r="P372" s="7" t="str">
        <f>'RH Import'!P372</f>
        <v/>
      </c>
      <c r="Q372" s="19" t="str">
        <f>'RH Import'!Q372</f>
        <v/>
      </c>
    </row>
    <row r="373" ht="15.75" customHeight="1">
      <c r="A373" s="7" t="str">
        <f>'RH Import'!A373</f>
        <v/>
      </c>
      <c r="B373" s="7" t="str">
        <f>'RH Import'!B373</f>
        <v/>
      </c>
      <c r="C373" s="7" t="str">
        <f>'RH Import'!C373</f>
        <v/>
      </c>
      <c r="D373" s="8" t="str">
        <f>'RH Import'!D373</f>
        <v/>
      </c>
      <c r="E373" s="7" t="str">
        <f>'RH Import'!E373</f>
        <v/>
      </c>
      <c r="F373" s="7" t="str">
        <f>'RH Import'!F373</f>
        <v/>
      </c>
      <c r="G373" s="7" t="str">
        <f>'RH Import'!G373</f>
        <v/>
      </c>
      <c r="H373" s="7" t="str">
        <f>'RH Import'!H373</f>
        <v/>
      </c>
      <c r="I373" s="7" t="str">
        <f>'RH Import'!I373</f>
        <v/>
      </c>
      <c r="J373" s="7" t="str">
        <f>'RH Import'!J373</f>
        <v/>
      </c>
      <c r="K373" s="7" t="str">
        <f>'RH Import'!K373</f>
        <v/>
      </c>
      <c r="L373" s="7" t="str">
        <f>'RH Import'!L373</f>
        <v/>
      </c>
      <c r="M373" s="7" t="str">
        <f>'RH Import'!M373</f>
        <v/>
      </c>
      <c r="N373" s="7" t="str">
        <f>'RH Import'!N373</f>
        <v/>
      </c>
      <c r="O373" s="7" t="str">
        <f>'RH Import'!O373</f>
        <v/>
      </c>
      <c r="P373" s="7" t="str">
        <f>'RH Import'!P373</f>
        <v/>
      </c>
      <c r="Q373" s="19" t="str">
        <f>'RH Import'!Q373</f>
        <v/>
      </c>
    </row>
    <row r="374" ht="15.75" customHeight="1">
      <c r="A374" s="7" t="str">
        <f>'RH Import'!A374</f>
        <v/>
      </c>
      <c r="B374" s="7" t="str">
        <f>'RH Import'!B374</f>
        <v/>
      </c>
      <c r="C374" s="7" t="str">
        <f>'RH Import'!C374</f>
        <v/>
      </c>
      <c r="D374" s="8" t="str">
        <f>'RH Import'!D374</f>
        <v/>
      </c>
      <c r="E374" s="7" t="str">
        <f>'RH Import'!E374</f>
        <v/>
      </c>
      <c r="F374" s="7" t="str">
        <f>'RH Import'!F374</f>
        <v/>
      </c>
      <c r="G374" s="7" t="str">
        <f>'RH Import'!G374</f>
        <v/>
      </c>
      <c r="H374" s="7" t="str">
        <f>'RH Import'!H374</f>
        <v/>
      </c>
      <c r="I374" s="7" t="str">
        <f>'RH Import'!I374</f>
        <v/>
      </c>
      <c r="J374" s="7" t="str">
        <f>'RH Import'!J374</f>
        <v/>
      </c>
      <c r="K374" s="7" t="str">
        <f>'RH Import'!K374</f>
        <v/>
      </c>
      <c r="L374" s="7" t="str">
        <f>'RH Import'!L374</f>
        <v/>
      </c>
      <c r="M374" s="7" t="str">
        <f>'RH Import'!M374</f>
        <v/>
      </c>
      <c r="N374" s="7" t="str">
        <f>'RH Import'!N374</f>
        <v/>
      </c>
      <c r="O374" s="7" t="str">
        <f>'RH Import'!O374</f>
        <v/>
      </c>
      <c r="P374" s="7" t="str">
        <f>'RH Import'!P374</f>
        <v/>
      </c>
      <c r="Q374" s="19" t="str">
        <f>'RH Import'!Q374</f>
        <v/>
      </c>
    </row>
    <row r="375" ht="15.75" customHeight="1">
      <c r="A375" s="7" t="str">
        <f>'RH Import'!A375</f>
        <v/>
      </c>
      <c r="B375" s="7" t="str">
        <f>'RH Import'!B375</f>
        <v/>
      </c>
      <c r="C375" s="7" t="str">
        <f>'RH Import'!C375</f>
        <v/>
      </c>
      <c r="D375" s="8" t="str">
        <f>'RH Import'!D375</f>
        <v/>
      </c>
      <c r="E375" s="7" t="str">
        <f>'RH Import'!E375</f>
        <v/>
      </c>
      <c r="F375" s="7" t="str">
        <f>'RH Import'!F375</f>
        <v/>
      </c>
      <c r="G375" s="7" t="str">
        <f>'RH Import'!G375</f>
        <v/>
      </c>
      <c r="H375" s="7" t="str">
        <f>'RH Import'!H375</f>
        <v/>
      </c>
      <c r="I375" s="7" t="str">
        <f>'RH Import'!I375</f>
        <v/>
      </c>
      <c r="J375" s="7" t="str">
        <f>'RH Import'!J375</f>
        <v/>
      </c>
      <c r="K375" s="7" t="str">
        <f>'RH Import'!K375</f>
        <v/>
      </c>
      <c r="L375" s="7" t="str">
        <f>'RH Import'!L375</f>
        <v/>
      </c>
      <c r="M375" s="7" t="str">
        <f>'RH Import'!M375</f>
        <v/>
      </c>
      <c r="N375" s="7" t="str">
        <f>'RH Import'!N375</f>
        <v/>
      </c>
      <c r="O375" s="7" t="str">
        <f>'RH Import'!O375</f>
        <v/>
      </c>
      <c r="P375" s="7" t="str">
        <f>'RH Import'!P375</f>
        <v/>
      </c>
      <c r="Q375" s="19" t="str">
        <f>'RH Import'!Q375</f>
        <v/>
      </c>
    </row>
    <row r="376" ht="15.75" customHeight="1">
      <c r="A376" s="7" t="str">
        <f>'RH Import'!A376</f>
        <v/>
      </c>
      <c r="B376" s="7" t="str">
        <f>'RH Import'!B376</f>
        <v/>
      </c>
      <c r="C376" s="7" t="str">
        <f>'RH Import'!C376</f>
        <v/>
      </c>
      <c r="D376" s="8" t="str">
        <f>'RH Import'!D376</f>
        <v/>
      </c>
      <c r="E376" s="7" t="str">
        <f>'RH Import'!E376</f>
        <v/>
      </c>
      <c r="F376" s="7" t="str">
        <f>'RH Import'!F376</f>
        <v/>
      </c>
      <c r="G376" s="7" t="str">
        <f>'RH Import'!G376</f>
        <v/>
      </c>
      <c r="H376" s="7" t="str">
        <f>'RH Import'!H376</f>
        <v/>
      </c>
      <c r="I376" s="7" t="str">
        <f>'RH Import'!I376</f>
        <v/>
      </c>
      <c r="J376" s="7" t="str">
        <f>'RH Import'!J376</f>
        <v/>
      </c>
      <c r="K376" s="7" t="str">
        <f>'RH Import'!K376</f>
        <v/>
      </c>
      <c r="L376" s="7" t="str">
        <f>'RH Import'!L376</f>
        <v/>
      </c>
      <c r="M376" s="7" t="str">
        <f>'RH Import'!M376</f>
        <v/>
      </c>
      <c r="N376" s="7" t="str">
        <f>'RH Import'!N376</f>
        <v/>
      </c>
      <c r="O376" s="7" t="str">
        <f>'RH Import'!O376</f>
        <v/>
      </c>
      <c r="P376" s="7" t="str">
        <f>'RH Import'!P376</f>
        <v/>
      </c>
      <c r="Q376" s="19" t="str">
        <f>'RH Import'!Q376</f>
        <v/>
      </c>
    </row>
    <row r="377" ht="15.75" customHeight="1">
      <c r="A377" s="7" t="str">
        <f>'RH Import'!A377</f>
        <v/>
      </c>
      <c r="B377" s="7" t="str">
        <f>'RH Import'!B377</f>
        <v/>
      </c>
      <c r="C377" s="7" t="str">
        <f>'RH Import'!C377</f>
        <v/>
      </c>
      <c r="D377" s="8" t="str">
        <f>'RH Import'!D377</f>
        <v/>
      </c>
      <c r="E377" s="7" t="str">
        <f>'RH Import'!E377</f>
        <v/>
      </c>
      <c r="F377" s="7" t="str">
        <f>'RH Import'!F377</f>
        <v/>
      </c>
      <c r="G377" s="7" t="str">
        <f>'RH Import'!G377</f>
        <v/>
      </c>
      <c r="H377" s="7" t="str">
        <f>'RH Import'!H377</f>
        <v/>
      </c>
      <c r="I377" s="7" t="str">
        <f>'RH Import'!I377</f>
        <v/>
      </c>
      <c r="J377" s="7" t="str">
        <f>'RH Import'!J377</f>
        <v/>
      </c>
      <c r="K377" s="7" t="str">
        <f>'RH Import'!K377</f>
        <v/>
      </c>
      <c r="L377" s="7" t="str">
        <f>'RH Import'!L377</f>
        <v/>
      </c>
      <c r="M377" s="7" t="str">
        <f>'RH Import'!M377</f>
        <v/>
      </c>
      <c r="N377" s="7" t="str">
        <f>'RH Import'!N377</f>
        <v/>
      </c>
      <c r="O377" s="7" t="str">
        <f>'RH Import'!O377</f>
        <v/>
      </c>
      <c r="P377" s="7" t="str">
        <f>'RH Import'!P377</f>
        <v/>
      </c>
      <c r="Q377" s="19" t="str">
        <f>'RH Import'!Q377</f>
        <v/>
      </c>
    </row>
    <row r="378" ht="15.75" customHeight="1">
      <c r="A378" s="7" t="str">
        <f>'RH Import'!A378</f>
        <v/>
      </c>
      <c r="B378" s="7" t="str">
        <f>'RH Import'!B378</f>
        <v/>
      </c>
      <c r="C378" s="7" t="str">
        <f>'RH Import'!C378</f>
        <v/>
      </c>
      <c r="D378" s="8" t="str">
        <f>'RH Import'!D378</f>
        <v/>
      </c>
      <c r="E378" s="7" t="str">
        <f>'RH Import'!E378</f>
        <v/>
      </c>
      <c r="F378" s="7" t="str">
        <f>'RH Import'!F378</f>
        <v/>
      </c>
      <c r="G378" s="7" t="str">
        <f>'RH Import'!G378</f>
        <v/>
      </c>
      <c r="H378" s="7" t="str">
        <f>'RH Import'!H378</f>
        <v/>
      </c>
      <c r="I378" s="7" t="str">
        <f>'RH Import'!I378</f>
        <v/>
      </c>
      <c r="J378" s="7" t="str">
        <f>'RH Import'!J378</f>
        <v/>
      </c>
      <c r="K378" s="7" t="str">
        <f>'RH Import'!K378</f>
        <v/>
      </c>
      <c r="L378" s="7" t="str">
        <f>'RH Import'!L378</f>
        <v/>
      </c>
      <c r="M378" s="7" t="str">
        <f>'RH Import'!M378</f>
        <v/>
      </c>
      <c r="N378" s="7" t="str">
        <f>'RH Import'!N378</f>
        <v/>
      </c>
      <c r="O378" s="7" t="str">
        <f>'RH Import'!O378</f>
        <v/>
      </c>
      <c r="P378" s="7" t="str">
        <f>'RH Import'!P378</f>
        <v/>
      </c>
      <c r="Q378" s="19" t="str">
        <f>'RH Import'!Q378</f>
        <v/>
      </c>
    </row>
    <row r="379" ht="15.75" customHeight="1">
      <c r="A379" s="7" t="str">
        <f>'RH Import'!A379</f>
        <v/>
      </c>
      <c r="B379" s="7" t="str">
        <f>'RH Import'!B379</f>
        <v/>
      </c>
      <c r="C379" s="7" t="str">
        <f>'RH Import'!C379</f>
        <v/>
      </c>
      <c r="D379" s="8" t="str">
        <f>'RH Import'!D379</f>
        <v/>
      </c>
      <c r="E379" s="7" t="str">
        <f>'RH Import'!E379</f>
        <v/>
      </c>
      <c r="F379" s="7" t="str">
        <f>'RH Import'!F379</f>
        <v/>
      </c>
      <c r="G379" s="7" t="str">
        <f>'RH Import'!G379</f>
        <v/>
      </c>
      <c r="H379" s="7" t="str">
        <f>'RH Import'!H379</f>
        <v/>
      </c>
      <c r="I379" s="7" t="str">
        <f>'RH Import'!I379</f>
        <v/>
      </c>
      <c r="J379" s="7" t="str">
        <f>'RH Import'!J379</f>
        <v/>
      </c>
      <c r="K379" s="7" t="str">
        <f>'RH Import'!K379</f>
        <v/>
      </c>
      <c r="L379" s="7" t="str">
        <f>'RH Import'!L379</f>
        <v/>
      </c>
      <c r="M379" s="7" t="str">
        <f>'RH Import'!M379</f>
        <v/>
      </c>
      <c r="N379" s="7" t="str">
        <f>'RH Import'!N379</f>
        <v/>
      </c>
      <c r="O379" s="7" t="str">
        <f>'RH Import'!O379</f>
        <v/>
      </c>
      <c r="P379" s="7" t="str">
        <f>'RH Import'!P379</f>
        <v/>
      </c>
      <c r="Q379" s="19" t="str">
        <f>'RH Import'!Q379</f>
        <v/>
      </c>
    </row>
    <row r="380" ht="15.75" customHeight="1">
      <c r="A380" s="7" t="str">
        <f>'RH Import'!A380</f>
        <v/>
      </c>
      <c r="B380" s="7" t="str">
        <f>'RH Import'!B380</f>
        <v/>
      </c>
      <c r="C380" s="7" t="str">
        <f>'RH Import'!C380</f>
        <v/>
      </c>
      <c r="D380" s="8" t="str">
        <f>'RH Import'!D380</f>
        <v/>
      </c>
      <c r="E380" s="7" t="str">
        <f>'RH Import'!E380</f>
        <v/>
      </c>
      <c r="F380" s="7" t="str">
        <f>'RH Import'!F380</f>
        <v/>
      </c>
      <c r="G380" s="7" t="str">
        <f>'RH Import'!G380</f>
        <v/>
      </c>
      <c r="H380" s="7" t="str">
        <f>'RH Import'!H380</f>
        <v/>
      </c>
      <c r="I380" s="7" t="str">
        <f>'RH Import'!I380</f>
        <v/>
      </c>
      <c r="J380" s="7" t="str">
        <f>'RH Import'!J380</f>
        <v/>
      </c>
      <c r="K380" s="7" t="str">
        <f>'RH Import'!K380</f>
        <v/>
      </c>
      <c r="L380" s="7" t="str">
        <f>'RH Import'!L380</f>
        <v/>
      </c>
      <c r="M380" s="7" t="str">
        <f>'RH Import'!M380</f>
        <v/>
      </c>
      <c r="N380" s="7" t="str">
        <f>'RH Import'!N380</f>
        <v/>
      </c>
      <c r="O380" s="7" t="str">
        <f>'RH Import'!O380</f>
        <v/>
      </c>
      <c r="P380" s="7" t="str">
        <f>'RH Import'!P380</f>
        <v/>
      </c>
      <c r="Q380" s="19" t="str">
        <f>'RH Import'!Q380</f>
        <v/>
      </c>
    </row>
    <row r="381" ht="15.75" customHeight="1">
      <c r="A381" s="7" t="str">
        <f>'RH Import'!A381</f>
        <v/>
      </c>
      <c r="B381" s="7" t="str">
        <f>'RH Import'!B381</f>
        <v/>
      </c>
      <c r="C381" s="7" t="str">
        <f>'RH Import'!C381</f>
        <v/>
      </c>
      <c r="D381" s="8" t="str">
        <f>'RH Import'!D381</f>
        <v/>
      </c>
      <c r="E381" s="7" t="str">
        <f>'RH Import'!E381</f>
        <v/>
      </c>
      <c r="F381" s="7" t="str">
        <f>'RH Import'!F381</f>
        <v/>
      </c>
      <c r="G381" s="7" t="str">
        <f>'RH Import'!G381</f>
        <v/>
      </c>
      <c r="H381" s="7" t="str">
        <f>'RH Import'!H381</f>
        <v/>
      </c>
      <c r="I381" s="7" t="str">
        <f>'RH Import'!I381</f>
        <v/>
      </c>
      <c r="J381" s="7" t="str">
        <f>'RH Import'!J381</f>
        <v/>
      </c>
      <c r="K381" s="7" t="str">
        <f>'RH Import'!K381</f>
        <v/>
      </c>
      <c r="L381" s="7" t="str">
        <f>'RH Import'!L381</f>
        <v/>
      </c>
      <c r="M381" s="7" t="str">
        <f>'RH Import'!M381</f>
        <v/>
      </c>
      <c r="N381" s="7" t="str">
        <f>'RH Import'!N381</f>
        <v/>
      </c>
      <c r="O381" s="7" t="str">
        <f>'RH Import'!O381</f>
        <v/>
      </c>
      <c r="P381" s="7" t="str">
        <f>'RH Import'!P381</f>
        <v/>
      </c>
      <c r="Q381" s="19" t="str">
        <f>'RH Import'!Q381</f>
        <v/>
      </c>
    </row>
    <row r="382" ht="15.75" customHeight="1">
      <c r="A382" s="7" t="str">
        <f>'RH Import'!A382</f>
        <v/>
      </c>
      <c r="B382" s="7" t="str">
        <f>'RH Import'!B382</f>
        <v/>
      </c>
      <c r="C382" s="7" t="str">
        <f>'RH Import'!C382</f>
        <v/>
      </c>
      <c r="D382" s="8" t="str">
        <f>'RH Import'!D382</f>
        <v/>
      </c>
      <c r="E382" s="7" t="str">
        <f>'RH Import'!E382</f>
        <v/>
      </c>
      <c r="F382" s="7" t="str">
        <f>'RH Import'!F382</f>
        <v/>
      </c>
      <c r="G382" s="7" t="str">
        <f>'RH Import'!G382</f>
        <v/>
      </c>
      <c r="H382" s="7" t="str">
        <f>'RH Import'!H382</f>
        <v/>
      </c>
      <c r="I382" s="7" t="str">
        <f>'RH Import'!I382</f>
        <v/>
      </c>
      <c r="J382" s="7" t="str">
        <f>'RH Import'!J382</f>
        <v/>
      </c>
      <c r="K382" s="7" t="str">
        <f>'RH Import'!K382</f>
        <v/>
      </c>
      <c r="L382" s="7" t="str">
        <f>'RH Import'!L382</f>
        <v/>
      </c>
      <c r="M382" s="7" t="str">
        <f>'RH Import'!M382</f>
        <v/>
      </c>
      <c r="N382" s="7" t="str">
        <f>'RH Import'!N382</f>
        <v/>
      </c>
      <c r="O382" s="7" t="str">
        <f>'RH Import'!O382</f>
        <v/>
      </c>
      <c r="P382" s="7" t="str">
        <f>'RH Import'!P382</f>
        <v/>
      </c>
      <c r="Q382" s="19" t="str">
        <f>'RH Import'!Q382</f>
        <v/>
      </c>
    </row>
    <row r="383" ht="15.75" customHeight="1">
      <c r="A383" s="7" t="str">
        <f>'RH Import'!A383</f>
        <v/>
      </c>
      <c r="B383" s="7" t="str">
        <f>'RH Import'!B383</f>
        <v/>
      </c>
      <c r="C383" s="7" t="str">
        <f>'RH Import'!C383</f>
        <v/>
      </c>
      <c r="D383" s="8" t="str">
        <f>'RH Import'!D383</f>
        <v/>
      </c>
      <c r="E383" s="7" t="str">
        <f>'RH Import'!E383</f>
        <v/>
      </c>
      <c r="F383" s="7" t="str">
        <f>'RH Import'!F383</f>
        <v/>
      </c>
      <c r="G383" s="7" t="str">
        <f>'RH Import'!G383</f>
        <v/>
      </c>
      <c r="H383" s="7" t="str">
        <f>'RH Import'!H383</f>
        <v/>
      </c>
      <c r="I383" s="7" t="str">
        <f>'RH Import'!I383</f>
        <v/>
      </c>
      <c r="J383" s="7" t="str">
        <f>'RH Import'!J383</f>
        <v/>
      </c>
      <c r="K383" s="7" t="str">
        <f>'RH Import'!K383</f>
        <v/>
      </c>
      <c r="L383" s="7" t="str">
        <f>'RH Import'!L383</f>
        <v/>
      </c>
      <c r="M383" s="7" t="str">
        <f>'RH Import'!M383</f>
        <v/>
      </c>
      <c r="N383" s="7" t="str">
        <f>'RH Import'!N383</f>
        <v/>
      </c>
      <c r="O383" s="7" t="str">
        <f>'RH Import'!O383</f>
        <v/>
      </c>
      <c r="P383" s="7" t="str">
        <f>'RH Import'!P383</f>
        <v/>
      </c>
      <c r="Q383" s="19" t="str">
        <f>'RH Import'!Q383</f>
        <v/>
      </c>
    </row>
    <row r="384" ht="15.75" customHeight="1">
      <c r="A384" s="7" t="str">
        <f>'RH Import'!A384</f>
        <v/>
      </c>
      <c r="B384" s="7" t="str">
        <f>'RH Import'!B384</f>
        <v/>
      </c>
      <c r="C384" s="7" t="str">
        <f>'RH Import'!C384</f>
        <v/>
      </c>
      <c r="D384" s="8" t="str">
        <f>'RH Import'!D384</f>
        <v/>
      </c>
      <c r="E384" s="7" t="str">
        <f>'RH Import'!E384</f>
        <v/>
      </c>
      <c r="F384" s="7" t="str">
        <f>'RH Import'!F384</f>
        <v/>
      </c>
      <c r="G384" s="7" t="str">
        <f>'RH Import'!G384</f>
        <v/>
      </c>
      <c r="H384" s="7" t="str">
        <f>'RH Import'!H384</f>
        <v/>
      </c>
      <c r="I384" s="7" t="str">
        <f>'RH Import'!I384</f>
        <v/>
      </c>
      <c r="J384" s="7" t="str">
        <f>'RH Import'!J384</f>
        <v/>
      </c>
      <c r="K384" s="7" t="str">
        <f>'RH Import'!K384</f>
        <v/>
      </c>
      <c r="L384" s="7" t="str">
        <f>'RH Import'!L384</f>
        <v/>
      </c>
      <c r="M384" s="7" t="str">
        <f>'RH Import'!M384</f>
        <v/>
      </c>
      <c r="N384" s="7" t="str">
        <f>'RH Import'!N384</f>
        <v/>
      </c>
      <c r="O384" s="7" t="str">
        <f>'RH Import'!O384</f>
        <v/>
      </c>
      <c r="P384" s="7" t="str">
        <f>'RH Import'!P384</f>
        <v/>
      </c>
      <c r="Q384" s="19" t="str">
        <f>'RH Import'!Q384</f>
        <v/>
      </c>
    </row>
    <row r="385" ht="15.75" customHeight="1">
      <c r="A385" s="7" t="str">
        <f>'RH Import'!A385</f>
        <v/>
      </c>
      <c r="B385" s="7" t="str">
        <f>'RH Import'!B385</f>
        <v/>
      </c>
      <c r="C385" s="7" t="str">
        <f>'RH Import'!C385</f>
        <v/>
      </c>
      <c r="D385" s="8" t="str">
        <f>'RH Import'!D385</f>
        <v/>
      </c>
      <c r="E385" s="7" t="str">
        <f>'RH Import'!E385</f>
        <v/>
      </c>
      <c r="F385" s="7" t="str">
        <f>'RH Import'!F385</f>
        <v/>
      </c>
      <c r="G385" s="7" t="str">
        <f>'RH Import'!G385</f>
        <v/>
      </c>
      <c r="H385" s="7" t="str">
        <f>'RH Import'!H385</f>
        <v/>
      </c>
      <c r="I385" s="7" t="str">
        <f>'RH Import'!I385</f>
        <v/>
      </c>
      <c r="J385" s="7" t="str">
        <f>'RH Import'!J385</f>
        <v/>
      </c>
      <c r="K385" s="7" t="str">
        <f>'RH Import'!K385</f>
        <v/>
      </c>
      <c r="L385" s="7" t="str">
        <f>'RH Import'!L385</f>
        <v/>
      </c>
      <c r="M385" s="7" t="str">
        <f>'RH Import'!M385</f>
        <v/>
      </c>
      <c r="N385" s="7" t="str">
        <f>'RH Import'!N385</f>
        <v/>
      </c>
      <c r="O385" s="7" t="str">
        <f>'RH Import'!O385</f>
        <v/>
      </c>
      <c r="P385" s="7" t="str">
        <f>'RH Import'!P385</f>
        <v/>
      </c>
      <c r="Q385" s="19" t="str">
        <f>'RH Import'!Q385</f>
        <v/>
      </c>
    </row>
    <row r="386" ht="15.75" customHeight="1">
      <c r="A386" s="7" t="str">
        <f>'RH Import'!A386</f>
        <v/>
      </c>
      <c r="B386" s="7" t="str">
        <f>'RH Import'!B386</f>
        <v/>
      </c>
      <c r="C386" s="7" t="str">
        <f>'RH Import'!C386</f>
        <v/>
      </c>
      <c r="D386" s="8" t="str">
        <f>'RH Import'!D386</f>
        <v/>
      </c>
      <c r="E386" s="7" t="str">
        <f>'RH Import'!E386</f>
        <v/>
      </c>
      <c r="F386" s="7" t="str">
        <f>'RH Import'!F386</f>
        <v/>
      </c>
      <c r="G386" s="7" t="str">
        <f>'RH Import'!G386</f>
        <v/>
      </c>
      <c r="H386" s="7" t="str">
        <f>'RH Import'!H386</f>
        <v/>
      </c>
      <c r="I386" s="7" t="str">
        <f>'RH Import'!I386</f>
        <v/>
      </c>
      <c r="J386" s="7" t="str">
        <f>'RH Import'!J386</f>
        <v/>
      </c>
      <c r="K386" s="7" t="str">
        <f>'RH Import'!K386</f>
        <v/>
      </c>
      <c r="L386" s="7" t="str">
        <f>'RH Import'!L386</f>
        <v/>
      </c>
      <c r="M386" s="7" t="str">
        <f>'RH Import'!M386</f>
        <v/>
      </c>
      <c r="N386" s="7" t="str">
        <f>'RH Import'!N386</f>
        <v/>
      </c>
      <c r="O386" s="7" t="str">
        <f>'RH Import'!O386</f>
        <v/>
      </c>
      <c r="P386" s="7" t="str">
        <f>'RH Import'!P386</f>
        <v/>
      </c>
      <c r="Q386" s="19" t="str">
        <f>'RH Import'!Q386</f>
        <v/>
      </c>
    </row>
    <row r="387" ht="15.75" customHeight="1">
      <c r="A387" s="7" t="str">
        <f>'RH Import'!A387</f>
        <v/>
      </c>
      <c r="B387" s="7" t="str">
        <f>'RH Import'!B387</f>
        <v/>
      </c>
      <c r="C387" s="7" t="str">
        <f>'RH Import'!C387</f>
        <v/>
      </c>
      <c r="D387" s="8" t="str">
        <f>'RH Import'!D387</f>
        <v/>
      </c>
      <c r="E387" s="7" t="str">
        <f>'RH Import'!E387</f>
        <v/>
      </c>
      <c r="F387" s="7" t="str">
        <f>'RH Import'!F387</f>
        <v/>
      </c>
      <c r="G387" s="7" t="str">
        <f>'RH Import'!G387</f>
        <v/>
      </c>
      <c r="H387" s="7" t="str">
        <f>'RH Import'!H387</f>
        <v/>
      </c>
      <c r="I387" s="7" t="str">
        <f>'RH Import'!I387</f>
        <v/>
      </c>
      <c r="J387" s="7" t="str">
        <f>'RH Import'!J387</f>
        <v/>
      </c>
      <c r="K387" s="7" t="str">
        <f>'RH Import'!K387</f>
        <v/>
      </c>
      <c r="L387" s="7" t="str">
        <f>'RH Import'!L387</f>
        <v/>
      </c>
      <c r="M387" s="7" t="str">
        <f>'RH Import'!M387</f>
        <v/>
      </c>
      <c r="N387" s="7" t="str">
        <f>'RH Import'!N387</f>
        <v/>
      </c>
      <c r="O387" s="7" t="str">
        <f>'RH Import'!O387</f>
        <v/>
      </c>
      <c r="P387" s="7" t="str">
        <f>'RH Import'!P387</f>
        <v/>
      </c>
      <c r="Q387" s="19" t="str">
        <f>'RH Import'!Q387</f>
        <v/>
      </c>
    </row>
    <row r="388" ht="15.75" customHeight="1">
      <c r="A388" s="7" t="str">
        <f>'RH Import'!A388</f>
        <v/>
      </c>
      <c r="B388" s="7" t="str">
        <f>'RH Import'!B388</f>
        <v/>
      </c>
      <c r="C388" s="7" t="str">
        <f>'RH Import'!C388</f>
        <v/>
      </c>
      <c r="D388" s="8" t="str">
        <f>'RH Import'!D388</f>
        <v/>
      </c>
      <c r="E388" s="7" t="str">
        <f>'RH Import'!E388</f>
        <v/>
      </c>
      <c r="F388" s="7" t="str">
        <f>'RH Import'!F388</f>
        <v/>
      </c>
      <c r="G388" s="7" t="str">
        <f>'RH Import'!G388</f>
        <v/>
      </c>
      <c r="H388" s="7" t="str">
        <f>'RH Import'!H388</f>
        <v/>
      </c>
      <c r="I388" s="7" t="str">
        <f>'RH Import'!I388</f>
        <v/>
      </c>
      <c r="J388" s="7" t="str">
        <f>'RH Import'!J388</f>
        <v/>
      </c>
      <c r="K388" s="7" t="str">
        <f>'RH Import'!K388</f>
        <v/>
      </c>
      <c r="L388" s="7" t="str">
        <f>'RH Import'!L388</f>
        <v/>
      </c>
      <c r="M388" s="7" t="str">
        <f>'RH Import'!M388</f>
        <v/>
      </c>
      <c r="N388" s="7" t="str">
        <f>'RH Import'!N388</f>
        <v/>
      </c>
      <c r="O388" s="7" t="str">
        <f>'RH Import'!O388</f>
        <v/>
      </c>
      <c r="P388" s="7" t="str">
        <f>'RH Import'!P388</f>
        <v/>
      </c>
      <c r="Q388" s="19" t="str">
        <f>'RH Import'!Q388</f>
        <v/>
      </c>
    </row>
    <row r="389" ht="15.75" customHeight="1">
      <c r="A389" s="7" t="str">
        <f>'RH Import'!A389</f>
        <v/>
      </c>
      <c r="B389" s="7" t="str">
        <f>'RH Import'!B389</f>
        <v/>
      </c>
      <c r="C389" s="7" t="str">
        <f>'RH Import'!C389</f>
        <v/>
      </c>
      <c r="D389" s="8" t="str">
        <f>'RH Import'!D389</f>
        <v/>
      </c>
      <c r="E389" s="7" t="str">
        <f>'RH Import'!E389</f>
        <v/>
      </c>
      <c r="F389" s="7" t="str">
        <f>'RH Import'!F389</f>
        <v/>
      </c>
      <c r="G389" s="7" t="str">
        <f>'RH Import'!G389</f>
        <v/>
      </c>
      <c r="H389" s="7" t="str">
        <f>'RH Import'!H389</f>
        <v/>
      </c>
      <c r="I389" s="7" t="str">
        <f>'RH Import'!I389</f>
        <v/>
      </c>
      <c r="J389" s="7" t="str">
        <f>'RH Import'!J389</f>
        <v/>
      </c>
      <c r="K389" s="7" t="str">
        <f>'RH Import'!K389</f>
        <v/>
      </c>
      <c r="L389" s="7" t="str">
        <f>'RH Import'!L389</f>
        <v/>
      </c>
      <c r="M389" s="7" t="str">
        <f>'RH Import'!M389</f>
        <v/>
      </c>
      <c r="N389" s="7" t="str">
        <f>'RH Import'!N389</f>
        <v/>
      </c>
      <c r="O389" s="7" t="str">
        <f>'RH Import'!O389</f>
        <v/>
      </c>
      <c r="P389" s="7" t="str">
        <f>'RH Import'!P389</f>
        <v/>
      </c>
      <c r="Q389" s="19" t="str">
        <f>'RH Import'!Q389</f>
        <v/>
      </c>
    </row>
    <row r="390" ht="15.75" customHeight="1">
      <c r="A390" s="7" t="str">
        <f>'RH Import'!A390</f>
        <v/>
      </c>
      <c r="B390" s="7" t="str">
        <f>'RH Import'!B390</f>
        <v/>
      </c>
      <c r="C390" s="7" t="str">
        <f>'RH Import'!C390</f>
        <v/>
      </c>
      <c r="D390" s="8" t="str">
        <f>'RH Import'!D390</f>
        <v/>
      </c>
      <c r="E390" s="7" t="str">
        <f>'RH Import'!E390</f>
        <v/>
      </c>
      <c r="F390" s="7" t="str">
        <f>'RH Import'!F390</f>
        <v/>
      </c>
      <c r="G390" s="7" t="str">
        <f>'RH Import'!G390</f>
        <v/>
      </c>
      <c r="H390" s="7" t="str">
        <f>'RH Import'!H390</f>
        <v/>
      </c>
      <c r="I390" s="7" t="str">
        <f>'RH Import'!I390</f>
        <v/>
      </c>
      <c r="J390" s="7" t="str">
        <f>'RH Import'!J390</f>
        <v/>
      </c>
      <c r="K390" s="7" t="str">
        <f>'RH Import'!K390</f>
        <v/>
      </c>
      <c r="L390" s="7" t="str">
        <f>'RH Import'!L390</f>
        <v/>
      </c>
      <c r="M390" s="7" t="str">
        <f>'RH Import'!M390</f>
        <v/>
      </c>
      <c r="N390" s="7" t="str">
        <f>'RH Import'!N390</f>
        <v/>
      </c>
      <c r="O390" s="7" t="str">
        <f>'RH Import'!O390</f>
        <v/>
      </c>
      <c r="P390" s="7" t="str">
        <f>'RH Import'!P390</f>
        <v/>
      </c>
      <c r="Q390" s="19" t="str">
        <f>'RH Import'!Q390</f>
        <v/>
      </c>
    </row>
    <row r="391" ht="15.75" customHeight="1">
      <c r="A391" s="7" t="str">
        <f>'RH Import'!A391</f>
        <v/>
      </c>
      <c r="B391" s="7" t="str">
        <f>'RH Import'!B391</f>
        <v/>
      </c>
      <c r="C391" s="7" t="str">
        <f>'RH Import'!C391</f>
        <v/>
      </c>
      <c r="D391" s="8" t="str">
        <f>'RH Import'!D391</f>
        <v/>
      </c>
      <c r="E391" s="7" t="str">
        <f>'RH Import'!E391</f>
        <v/>
      </c>
      <c r="F391" s="7" t="str">
        <f>'RH Import'!F391</f>
        <v/>
      </c>
      <c r="G391" s="7" t="str">
        <f>'RH Import'!G391</f>
        <v/>
      </c>
      <c r="H391" s="7" t="str">
        <f>'RH Import'!H391</f>
        <v/>
      </c>
      <c r="I391" s="7" t="str">
        <f>'RH Import'!I391</f>
        <v/>
      </c>
      <c r="J391" s="7" t="str">
        <f>'RH Import'!J391</f>
        <v/>
      </c>
      <c r="K391" s="7" t="str">
        <f>'RH Import'!K391</f>
        <v/>
      </c>
      <c r="L391" s="7" t="str">
        <f>'RH Import'!L391</f>
        <v/>
      </c>
      <c r="M391" s="7" t="str">
        <f>'RH Import'!M391</f>
        <v/>
      </c>
      <c r="N391" s="7" t="str">
        <f>'RH Import'!N391</f>
        <v/>
      </c>
      <c r="O391" s="7" t="str">
        <f>'RH Import'!O391</f>
        <v/>
      </c>
      <c r="P391" s="7" t="str">
        <f>'RH Import'!P391</f>
        <v/>
      </c>
      <c r="Q391" s="19" t="str">
        <f>'RH Import'!Q391</f>
        <v/>
      </c>
    </row>
    <row r="392" ht="15.75" customHeight="1">
      <c r="A392" s="7" t="str">
        <f>'RH Import'!A392</f>
        <v/>
      </c>
      <c r="B392" s="7" t="str">
        <f>'RH Import'!B392</f>
        <v/>
      </c>
      <c r="C392" s="7" t="str">
        <f>'RH Import'!C392</f>
        <v/>
      </c>
      <c r="D392" s="8" t="str">
        <f>'RH Import'!D392</f>
        <v/>
      </c>
      <c r="E392" s="7" t="str">
        <f>'RH Import'!E392</f>
        <v/>
      </c>
      <c r="F392" s="7" t="str">
        <f>'RH Import'!F392</f>
        <v/>
      </c>
      <c r="G392" s="7" t="str">
        <f>'RH Import'!G392</f>
        <v/>
      </c>
      <c r="H392" s="7" t="str">
        <f>'RH Import'!H392</f>
        <v/>
      </c>
      <c r="I392" s="7" t="str">
        <f>'RH Import'!I392</f>
        <v/>
      </c>
      <c r="J392" s="7" t="str">
        <f>'RH Import'!J392</f>
        <v/>
      </c>
      <c r="K392" s="7" t="str">
        <f>'RH Import'!K392</f>
        <v/>
      </c>
      <c r="L392" s="7" t="str">
        <f>'RH Import'!L392</f>
        <v/>
      </c>
      <c r="M392" s="7" t="str">
        <f>'RH Import'!M392</f>
        <v/>
      </c>
      <c r="N392" s="7" t="str">
        <f>'RH Import'!N392</f>
        <v/>
      </c>
      <c r="O392" s="7" t="str">
        <f>'RH Import'!O392</f>
        <v/>
      </c>
      <c r="P392" s="7" t="str">
        <f>'RH Import'!P392</f>
        <v/>
      </c>
      <c r="Q392" s="7" t="str">
        <f>'RH Import'!Q392</f>
        <v/>
      </c>
    </row>
    <row r="393" ht="15.75" customHeight="1">
      <c r="A393" s="7" t="str">
        <f>'RH Import'!A393</f>
        <v/>
      </c>
      <c r="B393" s="7" t="str">
        <f>'RH Import'!B393</f>
        <v/>
      </c>
      <c r="C393" s="7" t="str">
        <f>'RH Import'!C393</f>
        <v/>
      </c>
      <c r="D393" s="8" t="str">
        <f>'RH Import'!D393</f>
        <v/>
      </c>
      <c r="E393" s="7" t="str">
        <f>'RH Import'!E393</f>
        <v/>
      </c>
      <c r="F393" s="7" t="str">
        <f>'RH Import'!F393</f>
        <v/>
      </c>
      <c r="G393" s="7" t="str">
        <f>'RH Import'!G393</f>
        <v/>
      </c>
      <c r="H393" s="7" t="str">
        <f>'RH Import'!H393</f>
        <v/>
      </c>
      <c r="I393" s="7" t="str">
        <f>'RH Import'!I393</f>
        <v/>
      </c>
      <c r="J393" s="7" t="str">
        <f>'RH Import'!J393</f>
        <v/>
      </c>
      <c r="K393" s="7" t="str">
        <f>'RH Import'!K393</f>
        <v/>
      </c>
      <c r="L393" s="7" t="str">
        <f>'RH Import'!L393</f>
        <v/>
      </c>
      <c r="M393" s="7" t="str">
        <f>'RH Import'!M393</f>
        <v/>
      </c>
      <c r="N393" s="7" t="str">
        <f>'RH Import'!N393</f>
        <v/>
      </c>
      <c r="O393" s="7" t="str">
        <f>'RH Import'!O393</f>
        <v/>
      </c>
      <c r="P393" s="7" t="str">
        <f>'RH Import'!P393</f>
        <v/>
      </c>
      <c r="Q393" s="7" t="str">
        <f>'RH Import'!Q393</f>
        <v/>
      </c>
    </row>
    <row r="394" ht="15.75" customHeight="1">
      <c r="A394" s="7" t="str">
        <f>'RH Import'!A394</f>
        <v/>
      </c>
      <c r="B394" s="7" t="str">
        <f>'RH Import'!B394</f>
        <v/>
      </c>
      <c r="C394" s="7" t="str">
        <f>'RH Import'!C394</f>
        <v/>
      </c>
      <c r="D394" s="8" t="str">
        <f>'RH Import'!D394</f>
        <v/>
      </c>
      <c r="E394" s="7" t="str">
        <f>'RH Import'!E394</f>
        <v/>
      </c>
      <c r="F394" s="7" t="str">
        <f>'RH Import'!F394</f>
        <v/>
      </c>
      <c r="G394" s="7" t="str">
        <f>'RH Import'!G394</f>
        <v/>
      </c>
      <c r="H394" s="7" t="str">
        <f>'RH Import'!H394</f>
        <v/>
      </c>
      <c r="I394" s="7" t="str">
        <f>'RH Import'!I394</f>
        <v/>
      </c>
      <c r="J394" s="7" t="str">
        <f>'RH Import'!J394</f>
        <v/>
      </c>
      <c r="K394" s="7" t="str">
        <f>'RH Import'!K394</f>
        <v/>
      </c>
      <c r="L394" s="7" t="str">
        <f>'RH Import'!L394</f>
        <v/>
      </c>
      <c r="M394" s="7" t="str">
        <f>'RH Import'!M394</f>
        <v/>
      </c>
      <c r="N394" s="7" t="str">
        <f>'RH Import'!N394</f>
        <v/>
      </c>
      <c r="O394" s="7" t="str">
        <f>'RH Import'!O394</f>
        <v/>
      </c>
      <c r="P394" s="7" t="str">
        <f>'RH Import'!P394</f>
        <v/>
      </c>
      <c r="Q394" s="7" t="str">
        <f>'RH Import'!Q394</f>
        <v/>
      </c>
    </row>
    <row r="395" ht="15.75" customHeight="1">
      <c r="A395" s="7" t="str">
        <f>'RH Import'!A395</f>
        <v/>
      </c>
      <c r="B395" s="7" t="str">
        <f>'RH Import'!B395</f>
        <v/>
      </c>
      <c r="C395" s="7" t="str">
        <f>'RH Import'!C395</f>
        <v/>
      </c>
      <c r="D395" s="8" t="str">
        <f>'RH Import'!D395</f>
        <v/>
      </c>
      <c r="E395" s="7" t="str">
        <f>'RH Import'!E395</f>
        <v/>
      </c>
      <c r="F395" s="7" t="str">
        <f>'RH Import'!F395</f>
        <v/>
      </c>
      <c r="G395" s="7" t="str">
        <f>'RH Import'!G395</f>
        <v/>
      </c>
      <c r="H395" s="7" t="str">
        <f>'RH Import'!H395</f>
        <v/>
      </c>
      <c r="I395" s="7" t="str">
        <f>'RH Import'!I395</f>
        <v/>
      </c>
      <c r="J395" s="7" t="str">
        <f>'RH Import'!J395</f>
        <v/>
      </c>
      <c r="K395" s="7" t="str">
        <f>'RH Import'!K395</f>
        <v/>
      </c>
      <c r="L395" s="7" t="str">
        <f>'RH Import'!L395</f>
        <v/>
      </c>
      <c r="M395" s="7" t="str">
        <f>'RH Import'!M395</f>
        <v/>
      </c>
      <c r="N395" s="7" t="str">
        <f>'RH Import'!N395</f>
        <v/>
      </c>
      <c r="O395" s="7" t="str">
        <f>'RH Import'!O395</f>
        <v/>
      </c>
      <c r="P395" s="7" t="str">
        <f>'RH Import'!P395</f>
        <v/>
      </c>
      <c r="Q395" s="7" t="str">
        <f>'RH Import'!Q395</f>
        <v/>
      </c>
    </row>
    <row r="396" ht="15.75" customHeight="1">
      <c r="A396" s="7" t="str">
        <f>'RH Import'!A396</f>
        <v/>
      </c>
      <c r="B396" s="7" t="str">
        <f>'RH Import'!B396</f>
        <v/>
      </c>
      <c r="C396" s="7" t="str">
        <f>'RH Import'!C396</f>
        <v/>
      </c>
      <c r="D396" s="8" t="str">
        <f>'RH Import'!D396</f>
        <v/>
      </c>
      <c r="E396" s="7" t="str">
        <f>'RH Import'!E396</f>
        <v/>
      </c>
      <c r="F396" s="7" t="str">
        <f>'RH Import'!F396</f>
        <v/>
      </c>
      <c r="G396" s="7" t="str">
        <f>'RH Import'!G396</f>
        <v/>
      </c>
      <c r="H396" s="7" t="str">
        <f>'RH Import'!H396</f>
        <v/>
      </c>
      <c r="I396" s="7" t="str">
        <f>'RH Import'!I396</f>
        <v/>
      </c>
      <c r="J396" s="7" t="str">
        <f>'RH Import'!J396</f>
        <v/>
      </c>
      <c r="K396" s="7" t="str">
        <f>'RH Import'!K396</f>
        <v/>
      </c>
      <c r="L396" s="7" t="str">
        <f>'RH Import'!L396</f>
        <v/>
      </c>
      <c r="M396" s="7" t="str">
        <f>'RH Import'!M396</f>
        <v/>
      </c>
      <c r="N396" s="7" t="str">
        <f>'RH Import'!N396</f>
        <v/>
      </c>
      <c r="O396" s="7" t="str">
        <f>'RH Import'!O396</f>
        <v/>
      </c>
      <c r="P396" s="7" t="str">
        <f>'RH Import'!P396</f>
        <v/>
      </c>
      <c r="Q396" s="7" t="str">
        <f>'RH Import'!Q396</f>
        <v/>
      </c>
    </row>
    <row r="397" ht="15.75" customHeight="1">
      <c r="A397" s="7" t="str">
        <f>'RH Import'!A397</f>
        <v/>
      </c>
      <c r="B397" s="7" t="str">
        <f>'RH Import'!B397</f>
        <v/>
      </c>
      <c r="C397" s="7" t="str">
        <f>'RH Import'!C397</f>
        <v/>
      </c>
      <c r="D397" s="8" t="str">
        <f>'RH Import'!D397</f>
        <v/>
      </c>
      <c r="E397" s="7" t="str">
        <f>'RH Import'!E397</f>
        <v/>
      </c>
      <c r="F397" s="7" t="str">
        <f>'RH Import'!F397</f>
        <v/>
      </c>
      <c r="G397" s="7" t="str">
        <f>'RH Import'!G397</f>
        <v/>
      </c>
      <c r="H397" s="7" t="str">
        <f>'RH Import'!H397</f>
        <v/>
      </c>
      <c r="I397" s="7" t="str">
        <f>'RH Import'!I397</f>
        <v/>
      </c>
      <c r="J397" s="7" t="str">
        <f>'RH Import'!J397</f>
        <v/>
      </c>
      <c r="K397" s="7" t="str">
        <f>'RH Import'!K397</f>
        <v/>
      </c>
      <c r="L397" s="7" t="str">
        <f>'RH Import'!L397</f>
        <v/>
      </c>
      <c r="M397" s="7" t="str">
        <f>'RH Import'!M397</f>
        <v/>
      </c>
      <c r="N397" s="7" t="str">
        <f>'RH Import'!N397</f>
        <v/>
      </c>
      <c r="O397" s="7" t="str">
        <f>'RH Import'!O397</f>
        <v/>
      </c>
      <c r="P397" s="7" t="str">
        <f>'RH Import'!P397</f>
        <v/>
      </c>
      <c r="Q397" s="7" t="str">
        <f>'RH Import'!Q397</f>
        <v/>
      </c>
    </row>
    <row r="398" ht="15.75" customHeight="1">
      <c r="A398" s="7" t="str">
        <f>'RH Import'!A398</f>
        <v/>
      </c>
      <c r="B398" s="7" t="str">
        <f>'RH Import'!B398</f>
        <v/>
      </c>
      <c r="C398" s="7" t="str">
        <f>'RH Import'!C398</f>
        <v/>
      </c>
      <c r="D398" s="8" t="str">
        <f>'RH Import'!D398</f>
        <v/>
      </c>
      <c r="E398" s="7" t="str">
        <f>'RH Import'!E398</f>
        <v/>
      </c>
      <c r="F398" s="7" t="str">
        <f>'RH Import'!F398</f>
        <v/>
      </c>
      <c r="G398" s="7" t="str">
        <f>'RH Import'!G398</f>
        <v/>
      </c>
      <c r="H398" s="7" t="str">
        <f>'RH Import'!H398</f>
        <v/>
      </c>
      <c r="I398" s="7" t="str">
        <f>'RH Import'!I398</f>
        <v/>
      </c>
      <c r="J398" s="7" t="str">
        <f>'RH Import'!J398</f>
        <v/>
      </c>
      <c r="K398" s="7" t="str">
        <f>'RH Import'!K398</f>
        <v/>
      </c>
      <c r="L398" s="7" t="str">
        <f>'RH Import'!L398</f>
        <v/>
      </c>
      <c r="M398" s="7" t="str">
        <f>'RH Import'!M398</f>
        <v/>
      </c>
      <c r="N398" s="7" t="str">
        <f>'RH Import'!N398</f>
        <v/>
      </c>
      <c r="O398" s="7" t="str">
        <f>'RH Import'!O398</f>
        <v/>
      </c>
      <c r="P398" s="7" t="str">
        <f>'RH Import'!P398</f>
        <v/>
      </c>
      <c r="Q398" s="7" t="str">
        <f>'RH Import'!Q398</f>
        <v/>
      </c>
    </row>
    <row r="399" ht="15.75" customHeight="1">
      <c r="A399" s="7" t="str">
        <f>'RH Import'!A399</f>
        <v/>
      </c>
      <c r="B399" s="7" t="str">
        <f>'RH Import'!B399</f>
        <v/>
      </c>
      <c r="C399" s="7" t="str">
        <f>'RH Import'!C399</f>
        <v/>
      </c>
      <c r="D399" s="8" t="str">
        <f>'RH Import'!D399</f>
        <v/>
      </c>
      <c r="E399" s="7" t="str">
        <f>'RH Import'!E399</f>
        <v/>
      </c>
      <c r="F399" s="7" t="str">
        <f>'RH Import'!F399</f>
        <v/>
      </c>
      <c r="G399" s="7" t="str">
        <f>'RH Import'!G399</f>
        <v/>
      </c>
      <c r="H399" s="7" t="str">
        <f>'RH Import'!H399</f>
        <v/>
      </c>
      <c r="I399" s="7" t="str">
        <f>'RH Import'!I399</f>
        <v/>
      </c>
      <c r="J399" s="7" t="str">
        <f>'RH Import'!J399</f>
        <v/>
      </c>
      <c r="K399" s="7" t="str">
        <f>'RH Import'!K399</f>
        <v/>
      </c>
      <c r="L399" s="7" t="str">
        <f>'RH Import'!L399</f>
        <v/>
      </c>
      <c r="M399" s="7" t="str">
        <f>'RH Import'!M399</f>
        <v/>
      </c>
      <c r="N399" s="7" t="str">
        <f>'RH Import'!N399</f>
        <v/>
      </c>
      <c r="O399" s="7" t="str">
        <f>'RH Import'!O399</f>
        <v/>
      </c>
      <c r="P399" s="7" t="str">
        <f>'RH Import'!P399</f>
        <v/>
      </c>
      <c r="Q399" s="7" t="str">
        <f>'RH Import'!Q399</f>
        <v/>
      </c>
    </row>
    <row r="400" ht="15.75" customHeight="1">
      <c r="A400" s="7" t="str">
        <f>'RH Import'!A400</f>
        <v/>
      </c>
      <c r="B400" s="7" t="str">
        <f>'RH Import'!B400</f>
        <v/>
      </c>
      <c r="C400" s="7" t="str">
        <f>'RH Import'!C400</f>
        <v/>
      </c>
      <c r="D400" s="8" t="str">
        <f>'RH Import'!D400</f>
        <v/>
      </c>
      <c r="E400" s="7" t="str">
        <f>'RH Import'!E400</f>
        <v/>
      </c>
      <c r="F400" s="7" t="str">
        <f>'RH Import'!F400</f>
        <v/>
      </c>
      <c r="G400" s="7" t="str">
        <f>'RH Import'!G400</f>
        <v/>
      </c>
      <c r="H400" s="7" t="str">
        <f>'RH Import'!H400</f>
        <v/>
      </c>
      <c r="I400" s="7" t="str">
        <f>'RH Import'!I400</f>
        <v/>
      </c>
      <c r="J400" s="7" t="str">
        <f>'RH Import'!J400</f>
        <v/>
      </c>
      <c r="K400" s="7" t="str">
        <f>'RH Import'!K400</f>
        <v/>
      </c>
      <c r="L400" s="7" t="str">
        <f>'RH Import'!L400</f>
        <v/>
      </c>
      <c r="M400" s="7" t="str">
        <f>'RH Import'!M400</f>
        <v/>
      </c>
      <c r="N400" s="7" t="str">
        <f>'RH Import'!N400</f>
        <v/>
      </c>
      <c r="O400" s="7" t="str">
        <f>'RH Import'!O400</f>
        <v/>
      </c>
      <c r="P400" s="7" t="str">
        <f>'RH Import'!P400</f>
        <v/>
      </c>
      <c r="Q400" s="7" t="str">
        <f>'RH Import'!Q400</f>
        <v/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400">
    <sortState ref="A2:Q400">
      <sortCondition ref="C2:C400"/>
      <sortCondition descending="1" ref="B2:B400"/>
    </sortState>
  </autoFilter>
  <hyperlinks>
    <hyperlink display="Presupuesto" location="Consolidado!A1" ref="B1"/>
    <hyperlink r:id="rId1" ref="C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hidden="1" min="1" max="1" width="13.13"/>
    <col customWidth="1" min="2" max="2" width="21.38"/>
    <col customWidth="1" min="3" max="3" width="22.25"/>
    <col customWidth="1" min="4" max="4" width="13.0"/>
    <col customWidth="1" min="5" max="5" width="8.13"/>
    <col customWidth="1" min="6" max="8" width="8.0"/>
    <col customWidth="1" min="9" max="9" width="8.38"/>
    <col customWidth="1" min="10" max="10" width="8.0"/>
    <col customWidth="1" min="11" max="11" width="7.5"/>
    <col customWidth="1" min="12" max="12" width="8.38"/>
    <col customWidth="1" min="13" max="13" width="8.13"/>
    <col customWidth="1" min="14" max="14" width="7.88"/>
    <col customWidth="1" min="15" max="15" width="8.25"/>
    <col customWidth="1" min="16" max="16" width="7.63"/>
    <col customWidth="1" min="17" max="17" width="9.75"/>
  </cols>
  <sheetData>
    <row r="1" ht="15.75" customHeight="1">
      <c r="A1" s="136" t="str">
        <f>'Operacion Import'!A1</f>
        <v>#REF!</v>
      </c>
      <c r="B1" s="137" t="s">
        <v>56</v>
      </c>
      <c r="C1" s="137" t="s">
        <v>61</v>
      </c>
      <c r="D1" s="8" t="str">
        <f>'Operacion Import'!D1</f>
        <v/>
      </c>
      <c r="E1" s="19" t="str">
        <f>'Operacion Import'!E1</f>
        <v/>
      </c>
      <c r="F1" s="19" t="str">
        <f>'Operacion Import'!F1</f>
        <v/>
      </c>
      <c r="G1" s="19" t="str">
        <f>'Operacion Import'!G1</f>
        <v/>
      </c>
      <c r="H1" s="19" t="str">
        <f>'Operacion Import'!H1</f>
        <v/>
      </c>
      <c r="I1" s="19" t="str">
        <f>'Operacion Import'!I1</f>
        <v/>
      </c>
      <c r="J1" s="19" t="str">
        <f>'Operacion Import'!J1</f>
        <v/>
      </c>
      <c r="K1" s="19" t="str">
        <f>'Operacion Import'!K1</f>
        <v/>
      </c>
      <c r="L1" s="19" t="str">
        <f>'Operacion Import'!L1</f>
        <v/>
      </c>
      <c r="M1" s="19" t="str">
        <f>'Operacion Import'!M1</f>
        <v/>
      </c>
      <c r="N1" s="19" t="str">
        <f>'Operacion Import'!N1</f>
        <v/>
      </c>
      <c r="O1" s="19" t="str">
        <f>'Operacion Import'!O1</f>
        <v/>
      </c>
      <c r="P1" s="19" t="str">
        <f>'Operacion Import'!P1</f>
        <v/>
      </c>
      <c r="Q1" s="19" t="str">
        <f>'Operacion Import'!Q1</f>
        <v/>
      </c>
    </row>
    <row r="2" ht="15.75" customHeight="1">
      <c r="A2" s="136" t="str">
        <f>'Operacion Import'!A2</f>
        <v/>
      </c>
      <c r="B2" s="138" t="str">
        <f>'Operacion Import'!B2</f>
        <v/>
      </c>
      <c r="C2" s="138" t="str">
        <f>'Operacion Import'!C2</f>
        <v/>
      </c>
      <c r="D2" s="139" t="str">
        <f>'Operacion Import'!D2</f>
        <v/>
      </c>
      <c r="E2" s="138" t="str">
        <f>'Operacion Import'!E2</f>
        <v/>
      </c>
      <c r="F2" s="138" t="str">
        <f>'Operacion Import'!F2</f>
        <v/>
      </c>
      <c r="G2" s="138" t="str">
        <f>'Operacion Import'!G2</f>
        <v/>
      </c>
      <c r="H2" s="138" t="str">
        <f>'Operacion Import'!H2</f>
        <v/>
      </c>
      <c r="I2" s="138" t="str">
        <f>'Operacion Import'!I2</f>
        <v/>
      </c>
      <c r="J2" s="138" t="str">
        <f>'Operacion Import'!J2</f>
        <v/>
      </c>
      <c r="K2" s="138" t="str">
        <f>'Operacion Import'!K2</f>
        <v/>
      </c>
      <c r="L2" s="138" t="str">
        <f>'Operacion Import'!L2</f>
        <v/>
      </c>
      <c r="M2" s="138" t="str">
        <f>'Operacion Import'!M2</f>
        <v/>
      </c>
      <c r="N2" s="138" t="str">
        <f>'Operacion Import'!N2</f>
        <v/>
      </c>
      <c r="O2" s="138" t="str">
        <f>'Operacion Import'!O2</f>
        <v/>
      </c>
      <c r="P2" s="138" t="str">
        <f>'Operacion Import'!P2</f>
        <v/>
      </c>
      <c r="Q2" s="138" t="str">
        <f>'Operacion Import'!Q2</f>
        <v/>
      </c>
    </row>
    <row r="3" ht="15.75" customHeight="1">
      <c r="A3" s="7" t="str">
        <f>'Operacion Import'!A3</f>
        <v/>
      </c>
      <c r="B3" s="7" t="str">
        <f>'Operacion Import'!B3</f>
        <v/>
      </c>
      <c r="C3" s="7" t="str">
        <f>'Operacion Import'!C3</f>
        <v/>
      </c>
      <c r="D3" s="8" t="str">
        <f>'Operacion Import'!D3</f>
        <v/>
      </c>
      <c r="E3" s="7" t="str">
        <f>'Operacion Import'!E3</f>
        <v/>
      </c>
      <c r="F3" s="7" t="str">
        <f>'Operacion Import'!F3</f>
        <v/>
      </c>
      <c r="G3" s="7" t="str">
        <f>'Operacion Import'!G3</f>
        <v/>
      </c>
      <c r="H3" s="7" t="str">
        <f>'Operacion Import'!H3</f>
        <v/>
      </c>
      <c r="I3" s="7" t="str">
        <f>'Operacion Import'!I3</f>
        <v/>
      </c>
      <c r="J3" s="7" t="str">
        <f>'Operacion Import'!J3</f>
        <v/>
      </c>
      <c r="K3" s="7" t="str">
        <f>'Operacion Import'!K3</f>
        <v/>
      </c>
      <c r="L3" s="7" t="str">
        <f>'Operacion Import'!L3</f>
        <v/>
      </c>
      <c r="M3" s="7" t="str">
        <f>'Operacion Import'!M3</f>
        <v/>
      </c>
      <c r="N3" s="7" t="str">
        <f>'Operacion Import'!N3</f>
        <v/>
      </c>
      <c r="O3" s="7" t="str">
        <f>'Operacion Import'!O3</f>
        <v/>
      </c>
      <c r="P3" s="7" t="str">
        <f>'Operacion Import'!P3</f>
        <v/>
      </c>
      <c r="Q3" s="19" t="str">
        <f>'Operacion Import'!Q3</f>
        <v/>
      </c>
    </row>
    <row r="4" ht="15.75" customHeight="1">
      <c r="A4" s="7" t="str">
        <f>'Operacion Import'!A4</f>
        <v/>
      </c>
      <c r="B4" s="7" t="str">
        <f>'Operacion Import'!B4</f>
        <v/>
      </c>
      <c r="C4" s="7" t="str">
        <f>'Operacion Import'!C4</f>
        <v/>
      </c>
      <c r="D4" s="8" t="str">
        <f>'Operacion Import'!D4</f>
        <v/>
      </c>
      <c r="E4" s="7" t="str">
        <f>'Operacion Import'!E4</f>
        <v/>
      </c>
      <c r="F4" s="7" t="str">
        <f>'Operacion Import'!F4</f>
        <v/>
      </c>
      <c r="G4" s="7" t="str">
        <f>'Operacion Import'!G4</f>
        <v/>
      </c>
      <c r="H4" s="7" t="str">
        <f>'Operacion Import'!H4</f>
        <v/>
      </c>
      <c r="I4" s="7" t="str">
        <f>'Operacion Import'!I4</f>
        <v/>
      </c>
      <c r="J4" s="7" t="str">
        <f>'Operacion Import'!J4</f>
        <v/>
      </c>
      <c r="K4" s="7" t="str">
        <f>'Operacion Import'!K4</f>
        <v/>
      </c>
      <c r="L4" s="7" t="str">
        <f>'Operacion Import'!L4</f>
        <v/>
      </c>
      <c r="M4" s="7" t="str">
        <f>'Operacion Import'!M4</f>
        <v/>
      </c>
      <c r="N4" s="7" t="str">
        <f>'Operacion Import'!N4</f>
        <v/>
      </c>
      <c r="O4" s="7" t="str">
        <f>'Operacion Import'!O4</f>
        <v/>
      </c>
      <c r="P4" s="7" t="str">
        <f>'Operacion Import'!P4</f>
        <v/>
      </c>
      <c r="Q4" s="19" t="str">
        <f>'Operacion Import'!Q4</f>
        <v/>
      </c>
    </row>
    <row r="5" ht="15.75" customHeight="1">
      <c r="A5" s="7" t="str">
        <f>'Operacion Import'!A5</f>
        <v/>
      </c>
      <c r="B5" s="7" t="str">
        <f>'Operacion Import'!B5</f>
        <v/>
      </c>
      <c r="C5" s="7" t="str">
        <f>'Operacion Import'!C5</f>
        <v/>
      </c>
      <c r="D5" s="8" t="str">
        <f>'Operacion Import'!D5</f>
        <v/>
      </c>
      <c r="E5" s="7" t="str">
        <f>'Operacion Import'!E5</f>
        <v/>
      </c>
      <c r="F5" s="7" t="str">
        <f>'Operacion Import'!F5</f>
        <v/>
      </c>
      <c r="G5" s="7" t="str">
        <f>'Operacion Import'!G5</f>
        <v/>
      </c>
      <c r="H5" s="7" t="str">
        <f>'Operacion Import'!H5</f>
        <v/>
      </c>
      <c r="I5" s="7" t="str">
        <f>'Operacion Import'!I5</f>
        <v/>
      </c>
      <c r="J5" s="7" t="str">
        <f>'Operacion Import'!J5</f>
        <v/>
      </c>
      <c r="K5" s="7" t="str">
        <f>'Operacion Import'!K5</f>
        <v/>
      </c>
      <c r="L5" s="7" t="str">
        <f>'Operacion Import'!L5</f>
        <v/>
      </c>
      <c r="M5" s="7" t="str">
        <f>'Operacion Import'!M5</f>
        <v/>
      </c>
      <c r="N5" s="7" t="str">
        <f>'Operacion Import'!N5</f>
        <v/>
      </c>
      <c r="O5" s="7" t="str">
        <f>'Operacion Import'!O5</f>
        <v/>
      </c>
      <c r="P5" s="7" t="str">
        <f>'Operacion Import'!P5</f>
        <v/>
      </c>
      <c r="Q5" s="19" t="str">
        <f>'Operacion Import'!Q5</f>
        <v/>
      </c>
    </row>
    <row r="6" ht="15.75" customHeight="1">
      <c r="A6" s="7" t="str">
        <f>'Operacion Import'!A6</f>
        <v/>
      </c>
      <c r="B6" s="7" t="str">
        <f>'Operacion Import'!B6</f>
        <v/>
      </c>
      <c r="C6" s="7" t="str">
        <f>'Operacion Import'!C6</f>
        <v/>
      </c>
      <c r="D6" s="8" t="str">
        <f>'Operacion Import'!D6</f>
        <v/>
      </c>
      <c r="E6" s="7" t="str">
        <f>'Operacion Import'!E6</f>
        <v/>
      </c>
      <c r="F6" s="7" t="str">
        <f>'Operacion Import'!F6</f>
        <v/>
      </c>
      <c r="G6" s="7" t="str">
        <f>'Operacion Import'!G6</f>
        <v/>
      </c>
      <c r="H6" s="7" t="str">
        <f>'Operacion Import'!H6</f>
        <v/>
      </c>
      <c r="I6" s="7" t="str">
        <f>'Operacion Import'!I6</f>
        <v/>
      </c>
      <c r="J6" s="7" t="str">
        <f>'Operacion Import'!J6</f>
        <v/>
      </c>
      <c r="K6" s="7" t="str">
        <f>'Operacion Import'!K6</f>
        <v/>
      </c>
      <c r="L6" s="7" t="str">
        <f>'Operacion Import'!L6</f>
        <v/>
      </c>
      <c r="M6" s="7" t="str">
        <f>'Operacion Import'!M6</f>
        <v/>
      </c>
      <c r="N6" s="7" t="str">
        <f>'Operacion Import'!N6</f>
        <v/>
      </c>
      <c r="O6" s="7" t="str">
        <f>'Operacion Import'!O6</f>
        <v/>
      </c>
      <c r="P6" s="7" t="str">
        <f>'Operacion Import'!P6</f>
        <v/>
      </c>
      <c r="Q6" s="19" t="str">
        <f>'Operacion Import'!Q6</f>
        <v/>
      </c>
    </row>
    <row r="7" ht="15.75" customHeight="1">
      <c r="A7" s="7" t="str">
        <f>'Operacion Import'!A7</f>
        <v/>
      </c>
      <c r="B7" s="7" t="str">
        <f>'Operacion Import'!B7</f>
        <v/>
      </c>
      <c r="C7" s="7" t="str">
        <f>'Operacion Import'!C7</f>
        <v/>
      </c>
      <c r="D7" s="8" t="str">
        <f>'Operacion Import'!D7</f>
        <v/>
      </c>
      <c r="E7" s="7" t="str">
        <f>'Operacion Import'!E7</f>
        <v/>
      </c>
      <c r="F7" s="7" t="str">
        <f>'Operacion Import'!F7</f>
        <v/>
      </c>
      <c r="G7" s="7" t="str">
        <f>'Operacion Import'!G7</f>
        <v/>
      </c>
      <c r="H7" s="7" t="str">
        <f>'Operacion Import'!H7</f>
        <v/>
      </c>
      <c r="I7" s="7" t="str">
        <f>'Operacion Import'!I7</f>
        <v/>
      </c>
      <c r="J7" s="7" t="str">
        <f>'Operacion Import'!J7</f>
        <v/>
      </c>
      <c r="K7" s="7" t="str">
        <f>'Operacion Import'!K7</f>
        <v/>
      </c>
      <c r="L7" s="7" t="str">
        <f>'Operacion Import'!L7</f>
        <v/>
      </c>
      <c r="M7" s="7" t="str">
        <f>'Operacion Import'!M7</f>
        <v/>
      </c>
      <c r="N7" s="7" t="str">
        <f>'Operacion Import'!N7</f>
        <v/>
      </c>
      <c r="O7" s="7" t="str">
        <f>'Operacion Import'!O7</f>
        <v/>
      </c>
      <c r="P7" s="7" t="str">
        <f>'Operacion Import'!P7</f>
        <v/>
      </c>
      <c r="Q7" s="19" t="str">
        <f>'Operacion Import'!Q7</f>
        <v/>
      </c>
    </row>
    <row r="8" ht="15.75" customHeight="1">
      <c r="A8" s="7" t="str">
        <f>'Operacion Import'!A8</f>
        <v/>
      </c>
      <c r="B8" s="7" t="str">
        <f>'Operacion Import'!B8</f>
        <v/>
      </c>
      <c r="C8" s="7" t="str">
        <f>'Operacion Import'!C8</f>
        <v/>
      </c>
      <c r="D8" s="8" t="str">
        <f>'Operacion Import'!D8</f>
        <v/>
      </c>
      <c r="E8" s="7" t="str">
        <f>'Operacion Import'!E8</f>
        <v/>
      </c>
      <c r="F8" s="7" t="str">
        <f>'Operacion Import'!F8</f>
        <v/>
      </c>
      <c r="G8" s="7" t="str">
        <f>'Operacion Import'!G8</f>
        <v/>
      </c>
      <c r="H8" s="7" t="str">
        <f>'Operacion Import'!H8</f>
        <v/>
      </c>
      <c r="I8" s="7" t="str">
        <f>'Operacion Import'!I8</f>
        <v/>
      </c>
      <c r="J8" s="7" t="str">
        <f>'Operacion Import'!J8</f>
        <v/>
      </c>
      <c r="K8" s="7" t="str">
        <f>'Operacion Import'!K8</f>
        <v/>
      </c>
      <c r="L8" s="7" t="str">
        <f>'Operacion Import'!L8</f>
        <v/>
      </c>
      <c r="M8" s="7" t="str">
        <f>'Operacion Import'!M8</f>
        <v/>
      </c>
      <c r="N8" s="7" t="str">
        <f>'Operacion Import'!N8</f>
        <v/>
      </c>
      <c r="O8" s="7" t="str">
        <f>'Operacion Import'!O8</f>
        <v/>
      </c>
      <c r="P8" s="7" t="str">
        <f>'Operacion Import'!P8</f>
        <v/>
      </c>
      <c r="Q8" s="19" t="str">
        <f>'Operacion Import'!Q8</f>
        <v/>
      </c>
    </row>
    <row r="9" ht="15.75" customHeight="1">
      <c r="A9" s="7" t="str">
        <f>'Operacion Import'!A9</f>
        <v/>
      </c>
      <c r="B9" s="7" t="str">
        <f>'Operacion Import'!B9</f>
        <v/>
      </c>
      <c r="C9" s="7" t="str">
        <f>'Operacion Import'!C9</f>
        <v/>
      </c>
      <c r="D9" s="8" t="str">
        <f>'Operacion Import'!D9</f>
        <v/>
      </c>
      <c r="E9" s="7" t="str">
        <f>'Operacion Import'!E9</f>
        <v/>
      </c>
      <c r="F9" s="7" t="str">
        <f>'Operacion Import'!F9</f>
        <v/>
      </c>
      <c r="G9" s="7" t="str">
        <f>'Operacion Import'!G9</f>
        <v/>
      </c>
      <c r="H9" s="7" t="str">
        <f>'Operacion Import'!H9</f>
        <v/>
      </c>
      <c r="I9" s="7" t="str">
        <f>'Operacion Import'!I9</f>
        <v/>
      </c>
      <c r="J9" s="7" t="str">
        <f>'Operacion Import'!J9</f>
        <v/>
      </c>
      <c r="K9" s="7" t="str">
        <f>'Operacion Import'!K9</f>
        <v/>
      </c>
      <c r="L9" s="7" t="str">
        <f>'Operacion Import'!L9</f>
        <v/>
      </c>
      <c r="M9" s="7" t="str">
        <f>'Operacion Import'!M9</f>
        <v/>
      </c>
      <c r="N9" s="7" t="str">
        <f>'Operacion Import'!N9</f>
        <v/>
      </c>
      <c r="O9" s="7" t="str">
        <f>'Operacion Import'!O9</f>
        <v/>
      </c>
      <c r="P9" s="7" t="str">
        <f>'Operacion Import'!P9</f>
        <v/>
      </c>
      <c r="Q9" s="19" t="str">
        <f>'Operacion Import'!Q9</f>
        <v/>
      </c>
    </row>
    <row r="10" ht="15.75" customHeight="1">
      <c r="A10" s="7" t="str">
        <f>'Operacion Import'!A10</f>
        <v/>
      </c>
      <c r="B10" s="7" t="str">
        <f>'Operacion Import'!B10</f>
        <v/>
      </c>
      <c r="C10" s="7" t="str">
        <f>'Operacion Import'!C10</f>
        <v/>
      </c>
      <c r="D10" s="8" t="str">
        <f>'Operacion Import'!D10</f>
        <v/>
      </c>
      <c r="E10" s="7" t="str">
        <f>'Operacion Import'!E10</f>
        <v/>
      </c>
      <c r="F10" s="7" t="str">
        <f>'Operacion Import'!F10</f>
        <v/>
      </c>
      <c r="G10" s="7" t="str">
        <f>'Operacion Import'!G10</f>
        <v/>
      </c>
      <c r="H10" s="7" t="str">
        <f>'Operacion Import'!H10</f>
        <v/>
      </c>
      <c r="I10" s="7" t="str">
        <f>'Operacion Import'!I10</f>
        <v/>
      </c>
      <c r="J10" s="7" t="str">
        <f>'Operacion Import'!J10</f>
        <v/>
      </c>
      <c r="K10" s="7" t="str">
        <f>'Operacion Import'!K10</f>
        <v/>
      </c>
      <c r="L10" s="7" t="str">
        <f>'Operacion Import'!L10</f>
        <v/>
      </c>
      <c r="M10" s="7" t="str">
        <f>'Operacion Import'!M10</f>
        <v/>
      </c>
      <c r="N10" s="7" t="str">
        <f>'Operacion Import'!N10</f>
        <v/>
      </c>
      <c r="O10" s="7" t="str">
        <f>'Operacion Import'!O10</f>
        <v/>
      </c>
      <c r="P10" s="7" t="str">
        <f>'Operacion Import'!P10</f>
        <v/>
      </c>
      <c r="Q10" s="19" t="str">
        <f>'Operacion Import'!Q10</f>
        <v/>
      </c>
    </row>
    <row r="11" ht="15.75" customHeight="1">
      <c r="A11" s="7" t="str">
        <f>'Operacion Import'!A11</f>
        <v/>
      </c>
      <c r="B11" s="7" t="str">
        <f>'Operacion Import'!B11</f>
        <v/>
      </c>
      <c r="C11" s="7" t="str">
        <f>'Operacion Import'!C11</f>
        <v/>
      </c>
      <c r="D11" s="8" t="str">
        <f>'Operacion Import'!D11</f>
        <v/>
      </c>
      <c r="E11" s="7" t="str">
        <f>'Operacion Import'!E11</f>
        <v/>
      </c>
      <c r="F11" s="7" t="str">
        <f>'Operacion Import'!F11</f>
        <v/>
      </c>
      <c r="G11" s="7" t="str">
        <f>'Operacion Import'!G11</f>
        <v/>
      </c>
      <c r="H11" s="7" t="str">
        <f>'Operacion Import'!H11</f>
        <v/>
      </c>
      <c r="I11" s="7" t="str">
        <f>'Operacion Import'!I11</f>
        <v/>
      </c>
      <c r="J11" s="7" t="str">
        <f>'Operacion Import'!J11</f>
        <v/>
      </c>
      <c r="K11" s="7" t="str">
        <f>'Operacion Import'!K11</f>
        <v/>
      </c>
      <c r="L11" s="7" t="str">
        <f>'Operacion Import'!L11</f>
        <v/>
      </c>
      <c r="M11" s="7" t="str">
        <f>'Operacion Import'!M11</f>
        <v/>
      </c>
      <c r="N11" s="7" t="str">
        <f>'Operacion Import'!N11</f>
        <v/>
      </c>
      <c r="O11" s="7" t="str">
        <f>'Operacion Import'!O11</f>
        <v/>
      </c>
      <c r="P11" s="7" t="str">
        <f>'Operacion Import'!P11</f>
        <v/>
      </c>
      <c r="Q11" s="19" t="str">
        <f>'Operacion Import'!Q11</f>
        <v/>
      </c>
    </row>
    <row r="12" ht="15.75" customHeight="1">
      <c r="A12" s="7" t="str">
        <f>'Operacion Import'!A12</f>
        <v/>
      </c>
      <c r="B12" s="7" t="str">
        <f>'Operacion Import'!B12</f>
        <v/>
      </c>
      <c r="C12" s="7" t="str">
        <f>'Operacion Import'!C12</f>
        <v/>
      </c>
      <c r="D12" s="8" t="str">
        <f>'Operacion Import'!D12</f>
        <v/>
      </c>
      <c r="E12" s="7" t="str">
        <f>'Operacion Import'!E12</f>
        <v/>
      </c>
      <c r="F12" s="7" t="str">
        <f>'Operacion Import'!F12</f>
        <v/>
      </c>
      <c r="G12" s="7" t="str">
        <f>'Operacion Import'!G12</f>
        <v/>
      </c>
      <c r="H12" s="7" t="str">
        <f>'Operacion Import'!H12</f>
        <v/>
      </c>
      <c r="I12" s="7" t="str">
        <f>'Operacion Import'!I12</f>
        <v/>
      </c>
      <c r="J12" s="7" t="str">
        <f>'Operacion Import'!J12</f>
        <v/>
      </c>
      <c r="K12" s="7" t="str">
        <f>'Operacion Import'!K12</f>
        <v/>
      </c>
      <c r="L12" s="7" t="str">
        <f>'Operacion Import'!L12</f>
        <v/>
      </c>
      <c r="M12" s="7" t="str">
        <f>'Operacion Import'!M12</f>
        <v/>
      </c>
      <c r="N12" s="7" t="str">
        <f>'Operacion Import'!N12</f>
        <v/>
      </c>
      <c r="O12" s="7" t="str">
        <f>'Operacion Import'!O12</f>
        <v/>
      </c>
      <c r="P12" s="7" t="str">
        <f>'Operacion Import'!P12</f>
        <v/>
      </c>
      <c r="Q12" s="19" t="str">
        <f>'Operacion Import'!Q12</f>
        <v/>
      </c>
    </row>
    <row r="13" ht="15.75" customHeight="1">
      <c r="A13" s="7" t="str">
        <f>'Operacion Import'!A13</f>
        <v/>
      </c>
      <c r="B13" s="7" t="str">
        <f>'Operacion Import'!B13</f>
        <v/>
      </c>
      <c r="C13" s="7" t="str">
        <f>'Operacion Import'!C13</f>
        <v/>
      </c>
      <c r="D13" s="8" t="str">
        <f>'Operacion Import'!D13</f>
        <v/>
      </c>
      <c r="E13" s="7" t="str">
        <f>'Operacion Import'!E13</f>
        <v/>
      </c>
      <c r="F13" s="7" t="str">
        <f>'Operacion Import'!F13</f>
        <v/>
      </c>
      <c r="G13" s="7" t="str">
        <f>'Operacion Import'!G13</f>
        <v/>
      </c>
      <c r="H13" s="7" t="str">
        <f>'Operacion Import'!H13</f>
        <v/>
      </c>
      <c r="I13" s="7" t="str">
        <f>'Operacion Import'!I13</f>
        <v/>
      </c>
      <c r="J13" s="7" t="str">
        <f>'Operacion Import'!J13</f>
        <v/>
      </c>
      <c r="K13" s="7" t="str">
        <f>'Operacion Import'!K13</f>
        <v/>
      </c>
      <c r="L13" s="7" t="str">
        <f>'Operacion Import'!L13</f>
        <v/>
      </c>
      <c r="M13" s="7" t="str">
        <f>'Operacion Import'!M13</f>
        <v/>
      </c>
      <c r="N13" s="7" t="str">
        <f>'Operacion Import'!N13</f>
        <v/>
      </c>
      <c r="O13" s="7" t="str">
        <f>'Operacion Import'!O13</f>
        <v/>
      </c>
      <c r="P13" s="7" t="str">
        <f>'Operacion Import'!P13</f>
        <v/>
      </c>
      <c r="Q13" s="19" t="str">
        <f>'Operacion Import'!Q13</f>
        <v/>
      </c>
    </row>
    <row r="14" ht="15.75" customHeight="1">
      <c r="A14" s="7" t="str">
        <f>'Operacion Import'!A14</f>
        <v/>
      </c>
      <c r="B14" s="7" t="str">
        <f>'Operacion Import'!B14</f>
        <v/>
      </c>
      <c r="C14" s="7" t="str">
        <f>'Operacion Import'!C14</f>
        <v/>
      </c>
      <c r="D14" s="8" t="str">
        <f>'Operacion Import'!D14</f>
        <v/>
      </c>
      <c r="E14" s="7" t="str">
        <f>'Operacion Import'!E14</f>
        <v/>
      </c>
      <c r="F14" s="7" t="str">
        <f>'Operacion Import'!F14</f>
        <v/>
      </c>
      <c r="G14" s="7" t="str">
        <f>'Operacion Import'!G14</f>
        <v/>
      </c>
      <c r="H14" s="7" t="str">
        <f>'Operacion Import'!H14</f>
        <v/>
      </c>
      <c r="I14" s="7" t="str">
        <f>'Operacion Import'!I14</f>
        <v/>
      </c>
      <c r="J14" s="7" t="str">
        <f>'Operacion Import'!J14</f>
        <v/>
      </c>
      <c r="K14" s="7" t="str">
        <f>'Operacion Import'!K14</f>
        <v/>
      </c>
      <c r="L14" s="7" t="str">
        <f>'Operacion Import'!L14</f>
        <v/>
      </c>
      <c r="M14" s="7" t="str">
        <f>'Operacion Import'!M14</f>
        <v/>
      </c>
      <c r="N14" s="7" t="str">
        <f>'Operacion Import'!N14</f>
        <v/>
      </c>
      <c r="O14" s="7" t="str">
        <f>'Operacion Import'!O14</f>
        <v/>
      </c>
      <c r="P14" s="7" t="str">
        <f>'Operacion Import'!P14</f>
        <v/>
      </c>
      <c r="Q14" s="19" t="str">
        <f>'Operacion Import'!Q14</f>
        <v/>
      </c>
    </row>
    <row r="15" ht="15.75" customHeight="1">
      <c r="A15" s="7" t="str">
        <f>'Operacion Import'!A15</f>
        <v/>
      </c>
      <c r="B15" s="7" t="str">
        <f>'Operacion Import'!B15</f>
        <v/>
      </c>
      <c r="C15" s="7" t="str">
        <f>'Operacion Import'!C15</f>
        <v/>
      </c>
      <c r="D15" s="8" t="str">
        <f>'Operacion Import'!D15</f>
        <v/>
      </c>
      <c r="E15" s="7" t="str">
        <f>'Operacion Import'!E15</f>
        <v/>
      </c>
      <c r="F15" s="7" t="str">
        <f>'Operacion Import'!F15</f>
        <v/>
      </c>
      <c r="G15" s="7" t="str">
        <f>'Operacion Import'!G15</f>
        <v/>
      </c>
      <c r="H15" s="7" t="str">
        <f>'Operacion Import'!H15</f>
        <v/>
      </c>
      <c r="I15" s="7" t="str">
        <f>'Operacion Import'!I15</f>
        <v/>
      </c>
      <c r="J15" s="7" t="str">
        <f>'Operacion Import'!J15</f>
        <v/>
      </c>
      <c r="K15" s="7" t="str">
        <f>'Operacion Import'!K15</f>
        <v/>
      </c>
      <c r="L15" s="7" t="str">
        <f>'Operacion Import'!L15</f>
        <v/>
      </c>
      <c r="M15" s="7" t="str">
        <f>'Operacion Import'!M15</f>
        <v/>
      </c>
      <c r="N15" s="7" t="str">
        <f>'Operacion Import'!N15</f>
        <v/>
      </c>
      <c r="O15" s="7" t="str">
        <f>'Operacion Import'!O15</f>
        <v/>
      </c>
      <c r="P15" s="7" t="str">
        <f>'Operacion Import'!P15</f>
        <v/>
      </c>
      <c r="Q15" s="19" t="str">
        <f>'Operacion Import'!Q15</f>
        <v/>
      </c>
    </row>
    <row r="16" ht="15.75" customHeight="1">
      <c r="A16" s="7" t="str">
        <f>'Operacion Import'!A16</f>
        <v/>
      </c>
      <c r="B16" s="7" t="str">
        <f>'Operacion Import'!B16</f>
        <v/>
      </c>
      <c r="C16" s="7" t="str">
        <f>'Operacion Import'!C16</f>
        <v/>
      </c>
      <c r="D16" s="8" t="str">
        <f>'Operacion Import'!D16</f>
        <v/>
      </c>
      <c r="E16" s="7" t="str">
        <f>'Operacion Import'!E16</f>
        <v/>
      </c>
      <c r="F16" s="7" t="str">
        <f>'Operacion Import'!F16</f>
        <v/>
      </c>
      <c r="G16" s="7" t="str">
        <f>'Operacion Import'!G16</f>
        <v/>
      </c>
      <c r="H16" s="7" t="str">
        <f>'Operacion Import'!H16</f>
        <v/>
      </c>
      <c r="I16" s="7" t="str">
        <f>'Operacion Import'!I16</f>
        <v/>
      </c>
      <c r="J16" s="7" t="str">
        <f>'Operacion Import'!J16</f>
        <v/>
      </c>
      <c r="K16" s="7" t="str">
        <f>'Operacion Import'!K16</f>
        <v/>
      </c>
      <c r="L16" s="7" t="str">
        <f>'Operacion Import'!L16</f>
        <v/>
      </c>
      <c r="M16" s="7" t="str">
        <f>'Operacion Import'!M16</f>
        <v/>
      </c>
      <c r="N16" s="7" t="str">
        <f>'Operacion Import'!N16</f>
        <v/>
      </c>
      <c r="O16" s="7" t="str">
        <f>'Operacion Import'!O16</f>
        <v/>
      </c>
      <c r="P16" s="7" t="str">
        <f>'Operacion Import'!P16</f>
        <v/>
      </c>
      <c r="Q16" s="19" t="str">
        <f>'Operacion Import'!Q16</f>
        <v/>
      </c>
    </row>
    <row r="17" ht="15.75" customHeight="1">
      <c r="A17" s="7" t="str">
        <f>'Operacion Import'!A17</f>
        <v/>
      </c>
      <c r="B17" s="7" t="str">
        <f>'Operacion Import'!B17</f>
        <v/>
      </c>
      <c r="C17" s="7" t="str">
        <f>'Operacion Import'!C17</f>
        <v/>
      </c>
      <c r="D17" s="8" t="str">
        <f>'Operacion Import'!D17</f>
        <v/>
      </c>
      <c r="E17" s="7" t="str">
        <f>'Operacion Import'!E17</f>
        <v/>
      </c>
      <c r="F17" s="7" t="str">
        <f>'Operacion Import'!F17</f>
        <v/>
      </c>
      <c r="G17" s="7" t="str">
        <f>'Operacion Import'!G17</f>
        <v/>
      </c>
      <c r="H17" s="7" t="str">
        <f>'Operacion Import'!H17</f>
        <v/>
      </c>
      <c r="I17" s="7" t="str">
        <f>'Operacion Import'!I17</f>
        <v/>
      </c>
      <c r="J17" s="7" t="str">
        <f>'Operacion Import'!J17</f>
        <v/>
      </c>
      <c r="K17" s="7" t="str">
        <f>'Operacion Import'!K17</f>
        <v/>
      </c>
      <c r="L17" s="7" t="str">
        <f>'Operacion Import'!L17</f>
        <v/>
      </c>
      <c r="M17" s="7" t="str">
        <f>'Operacion Import'!M17</f>
        <v/>
      </c>
      <c r="N17" s="7" t="str">
        <f>'Operacion Import'!N17</f>
        <v/>
      </c>
      <c r="O17" s="7" t="str">
        <f>'Operacion Import'!O17</f>
        <v/>
      </c>
      <c r="P17" s="7" t="str">
        <f>'Operacion Import'!P17</f>
        <v/>
      </c>
      <c r="Q17" s="19" t="str">
        <f>'Operacion Import'!Q17</f>
        <v/>
      </c>
    </row>
    <row r="18" ht="15.75" customHeight="1">
      <c r="A18" s="7" t="str">
        <f>'Operacion Import'!A18</f>
        <v/>
      </c>
      <c r="B18" s="7" t="str">
        <f>'Operacion Import'!B18</f>
        <v/>
      </c>
      <c r="C18" s="7" t="str">
        <f>'Operacion Import'!C18</f>
        <v/>
      </c>
      <c r="D18" s="8" t="str">
        <f>'Operacion Import'!D18</f>
        <v/>
      </c>
      <c r="E18" s="7" t="str">
        <f>'Operacion Import'!E18</f>
        <v/>
      </c>
      <c r="F18" s="7" t="str">
        <f>'Operacion Import'!F18</f>
        <v/>
      </c>
      <c r="G18" s="7" t="str">
        <f>'Operacion Import'!G18</f>
        <v/>
      </c>
      <c r="H18" s="7" t="str">
        <f>'Operacion Import'!H18</f>
        <v/>
      </c>
      <c r="I18" s="7" t="str">
        <f>'Operacion Import'!I18</f>
        <v/>
      </c>
      <c r="J18" s="7" t="str">
        <f>'Operacion Import'!J18</f>
        <v/>
      </c>
      <c r="K18" s="7" t="str">
        <f>'Operacion Import'!K18</f>
        <v/>
      </c>
      <c r="L18" s="7" t="str">
        <f>'Operacion Import'!L18</f>
        <v/>
      </c>
      <c r="M18" s="7" t="str">
        <f>'Operacion Import'!M18</f>
        <v/>
      </c>
      <c r="N18" s="7" t="str">
        <f>'Operacion Import'!N18</f>
        <v/>
      </c>
      <c r="O18" s="7" t="str">
        <f>'Operacion Import'!O18</f>
        <v/>
      </c>
      <c r="P18" s="7" t="str">
        <f>'Operacion Import'!P18</f>
        <v/>
      </c>
      <c r="Q18" s="19" t="str">
        <f>'Operacion Import'!Q18</f>
        <v/>
      </c>
    </row>
    <row r="19" ht="15.75" customHeight="1">
      <c r="A19" s="7" t="str">
        <f>'Operacion Import'!A19</f>
        <v/>
      </c>
      <c r="B19" s="7" t="str">
        <f>'Operacion Import'!B19</f>
        <v/>
      </c>
      <c r="C19" s="7" t="str">
        <f>'Operacion Import'!C19</f>
        <v/>
      </c>
      <c r="D19" s="8" t="str">
        <f>'Operacion Import'!D19</f>
        <v/>
      </c>
      <c r="E19" s="7" t="str">
        <f>'Operacion Import'!E19</f>
        <v/>
      </c>
      <c r="F19" s="7" t="str">
        <f>'Operacion Import'!F19</f>
        <v/>
      </c>
      <c r="G19" s="7" t="str">
        <f>'Operacion Import'!G19</f>
        <v/>
      </c>
      <c r="H19" s="7" t="str">
        <f>'Operacion Import'!H19</f>
        <v/>
      </c>
      <c r="I19" s="7" t="str">
        <f>'Operacion Import'!I19</f>
        <v/>
      </c>
      <c r="J19" s="7" t="str">
        <f>'Operacion Import'!J19</f>
        <v/>
      </c>
      <c r="K19" s="7" t="str">
        <f>'Operacion Import'!K19</f>
        <v/>
      </c>
      <c r="L19" s="7" t="str">
        <f>'Operacion Import'!L19</f>
        <v/>
      </c>
      <c r="M19" s="7" t="str">
        <f>'Operacion Import'!M19</f>
        <v/>
      </c>
      <c r="N19" s="7" t="str">
        <f>'Operacion Import'!N19</f>
        <v/>
      </c>
      <c r="O19" s="7" t="str">
        <f>'Operacion Import'!O19</f>
        <v/>
      </c>
      <c r="P19" s="7" t="str">
        <f>'Operacion Import'!P19</f>
        <v/>
      </c>
      <c r="Q19" s="19" t="str">
        <f>'Operacion Import'!Q19</f>
        <v/>
      </c>
    </row>
    <row r="20" ht="15.75" customHeight="1">
      <c r="A20" s="7" t="str">
        <f>'Operacion Import'!A20</f>
        <v/>
      </c>
      <c r="B20" s="7" t="str">
        <f>'Operacion Import'!B20</f>
        <v/>
      </c>
      <c r="C20" s="7" t="str">
        <f>'Operacion Import'!C20</f>
        <v/>
      </c>
      <c r="D20" s="8" t="str">
        <f>'Operacion Import'!D20</f>
        <v/>
      </c>
      <c r="E20" s="7" t="str">
        <f>'Operacion Import'!E20</f>
        <v/>
      </c>
      <c r="F20" s="7" t="str">
        <f>'Operacion Import'!F20</f>
        <v/>
      </c>
      <c r="G20" s="7" t="str">
        <f>'Operacion Import'!G20</f>
        <v/>
      </c>
      <c r="H20" s="7" t="str">
        <f>'Operacion Import'!H20</f>
        <v/>
      </c>
      <c r="I20" s="7" t="str">
        <f>'Operacion Import'!I20</f>
        <v/>
      </c>
      <c r="J20" s="7" t="str">
        <f>'Operacion Import'!J20</f>
        <v/>
      </c>
      <c r="K20" s="7" t="str">
        <f>'Operacion Import'!K20</f>
        <v/>
      </c>
      <c r="L20" s="7" t="str">
        <f>'Operacion Import'!L20</f>
        <v/>
      </c>
      <c r="M20" s="7" t="str">
        <f>'Operacion Import'!M20</f>
        <v/>
      </c>
      <c r="N20" s="7" t="str">
        <f>'Operacion Import'!N20</f>
        <v/>
      </c>
      <c r="O20" s="7" t="str">
        <f>'Operacion Import'!O20</f>
        <v/>
      </c>
      <c r="P20" s="7" t="str">
        <f>'Operacion Import'!P20</f>
        <v/>
      </c>
      <c r="Q20" s="19" t="str">
        <f>'Operacion Import'!Q20</f>
        <v/>
      </c>
    </row>
    <row r="21" ht="15.75" customHeight="1">
      <c r="A21" s="7" t="str">
        <f>'Operacion Import'!A21</f>
        <v/>
      </c>
      <c r="B21" s="7" t="str">
        <f>'Operacion Import'!B21</f>
        <v/>
      </c>
      <c r="C21" s="7" t="str">
        <f>'Operacion Import'!C21</f>
        <v/>
      </c>
      <c r="D21" s="8" t="str">
        <f>'Operacion Import'!D21</f>
        <v/>
      </c>
      <c r="E21" s="7" t="str">
        <f>'Operacion Import'!E21</f>
        <v/>
      </c>
      <c r="F21" s="7" t="str">
        <f>'Operacion Import'!F21</f>
        <v/>
      </c>
      <c r="G21" s="7" t="str">
        <f>'Operacion Import'!G21</f>
        <v/>
      </c>
      <c r="H21" s="7" t="str">
        <f>'Operacion Import'!H21</f>
        <v/>
      </c>
      <c r="I21" s="7" t="str">
        <f>'Operacion Import'!I21</f>
        <v/>
      </c>
      <c r="J21" s="7" t="str">
        <f>'Operacion Import'!J21</f>
        <v/>
      </c>
      <c r="K21" s="7" t="str">
        <f>'Operacion Import'!K21</f>
        <v/>
      </c>
      <c r="L21" s="7" t="str">
        <f>'Operacion Import'!L21</f>
        <v/>
      </c>
      <c r="M21" s="7" t="str">
        <f>'Operacion Import'!M21</f>
        <v/>
      </c>
      <c r="N21" s="7" t="str">
        <f>'Operacion Import'!N21</f>
        <v/>
      </c>
      <c r="O21" s="7" t="str">
        <f>'Operacion Import'!O21</f>
        <v/>
      </c>
      <c r="P21" s="7" t="str">
        <f>'Operacion Import'!P21</f>
        <v/>
      </c>
      <c r="Q21" s="19" t="str">
        <f>'Operacion Import'!Q21</f>
        <v/>
      </c>
    </row>
    <row r="22" ht="15.75" customHeight="1">
      <c r="A22" s="7" t="str">
        <f>'Operacion Import'!A22</f>
        <v/>
      </c>
      <c r="B22" s="7" t="str">
        <f>'Operacion Import'!B22</f>
        <v/>
      </c>
      <c r="C22" s="7" t="str">
        <f>'Operacion Import'!C22</f>
        <v/>
      </c>
      <c r="D22" s="8" t="str">
        <f>'Operacion Import'!D22</f>
        <v/>
      </c>
      <c r="E22" s="7" t="str">
        <f>'Operacion Import'!E22</f>
        <v/>
      </c>
      <c r="F22" s="7" t="str">
        <f>'Operacion Import'!F22</f>
        <v/>
      </c>
      <c r="G22" s="7" t="str">
        <f>'Operacion Import'!G22</f>
        <v/>
      </c>
      <c r="H22" s="7" t="str">
        <f>'Operacion Import'!H22</f>
        <v/>
      </c>
      <c r="I22" s="7" t="str">
        <f>'Operacion Import'!I22</f>
        <v/>
      </c>
      <c r="J22" s="7" t="str">
        <f>'Operacion Import'!J22</f>
        <v/>
      </c>
      <c r="K22" s="7" t="str">
        <f>'Operacion Import'!K22</f>
        <v/>
      </c>
      <c r="L22" s="7" t="str">
        <f>'Operacion Import'!L22</f>
        <v/>
      </c>
      <c r="M22" s="7" t="str">
        <f>'Operacion Import'!M22</f>
        <v/>
      </c>
      <c r="N22" s="7" t="str">
        <f>'Operacion Import'!N22</f>
        <v/>
      </c>
      <c r="O22" s="7" t="str">
        <f>'Operacion Import'!O22</f>
        <v/>
      </c>
      <c r="P22" s="7" t="str">
        <f>'Operacion Import'!P22</f>
        <v/>
      </c>
      <c r="Q22" s="19" t="str">
        <f>'Operacion Import'!Q22</f>
        <v/>
      </c>
    </row>
    <row r="23" ht="15.75" customHeight="1">
      <c r="A23" s="7" t="str">
        <f>'Operacion Import'!A23</f>
        <v/>
      </c>
      <c r="B23" s="7" t="str">
        <f>'Operacion Import'!B23</f>
        <v/>
      </c>
      <c r="C23" s="7" t="str">
        <f>'Operacion Import'!C23</f>
        <v/>
      </c>
      <c r="D23" s="8" t="str">
        <f>'Operacion Import'!D23</f>
        <v/>
      </c>
      <c r="E23" s="7" t="str">
        <f>'Operacion Import'!E23</f>
        <v/>
      </c>
      <c r="F23" s="7" t="str">
        <f>'Operacion Import'!F23</f>
        <v/>
      </c>
      <c r="G23" s="7" t="str">
        <f>'Operacion Import'!G23</f>
        <v/>
      </c>
      <c r="H23" s="7" t="str">
        <f>'Operacion Import'!H23</f>
        <v/>
      </c>
      <c r="I23" s="7" t="str">
        <f>'Operacion Import'!I23</f>
        <v/>
      </c>
      <c r="J23" s="7" t="str">
        <f>'Operacion Import'!J23</f>
        <v/>
      </c>
      <c r="K23" s="7" t="str">
        <f>'Operacion Import'!K23</f>
        <v/>
      </c>
      <c r="L23" s="7" t="str">
        <f>'Operacion Import'!L23</f>
        <v/>
      </c>
      <c r="M23" s="7" t="str">
        <f>'Operacion Import'!M23</f>
        <v/>
      </c>
      <c r="N23" s="7" t="str">
        <f>'Operacion Import'!N23</f>
        <v/>
      </c>
      <c r="O23" s="7" t="str">
        <f>'Operacion Import'!O23</f>
        <v/>
      </c>
      <c r="P23" s="7" t="str">
        <f>'Operacion Import'!P23</f>
        <v/>
      </c>
      <c r="Q23" s="19" t="str">
        <f>'Operacion Import'!Q23</f>
        <v/>
      </c>
    </row>
    <row r="24" ht="15.75" customHeight="1">
      <c r="A24" s="7" t="str">
        <f>'Operacion Import'!A24</f>
        <v/>
      </c>
      <c r="B24" s="7" t="str">
        <f>'Operacion Import'!B24</f>
        <v/>
      </c>
      <c r="C24" s="7" t="str">
        <f>'Operacion Import'!C24</f>
        <v/>
      </c>
      <c r="D24" s="8" t="str">
        <f>'Operacion Import'!D24</f>
        <v/>
      </c>
      <c r="E24" s="7" t="str">
        <f>'Operacion Import'!E24</f>
        <v/>
      </c>
      <c r="F24" s="7" t="str">
        <f>'Operacion Import'!F24</f>
        <v/>
      </c>
      <c r="G24" s="7" t="str">
        <f>'Operacion Import'!G24</f>
        <v/>
      </c>
      <c r="H24" s="7" t="str">
        <f>'Operacion Import'!H24</f>
        <v/>
      </c>
      <c r="I24" s="7" t="str">
        <f>'Operacion Import'!I24</f>
        <v/>
      </c>
      <c r="J24" s="7" t="str">
        <f>'Operacion Import'!J24</f>
        <v/>
      </c>
      <c r="K24" s="7" t="str">
        <f>'Operacion Import'!K24</f>
        <v/>
      </c>
      <c r="L24" s="7" t="str">
        <f>'Operacion Import'!L24</f>
        <v/>
      </c>
      <c r="M24" s="7" t="str">
        <f>'Operacion Import'!M24</f>
        <v/>
      </c>
      <c r="N24" s="7" t="str">
        <f>'Operacion Import'!N24</f>
        <v/>
      </c>
      <c r="O24" s="7" t="str">
        <f>'Operacion Import'!O24</f>
        <v/>
      </c>
      <c r="P24" s="7" t="str">
        <f>'Operacion Import'!P24</f>
        <v/>
      </c>
      <c r="Q24" s="19" t="str">
        <f>'Operacion Import'!Q24</f>
        <v/>
      </c>
    </row>
    <row r="25" ht="15.75" customHeight="1">
      <c r="A25" s="7" t="str">
        <f>'Operacion Import'!A25</f>
        <v/>
      </c>
      <c r="B25" s="7" t="str">
        <f>'Operacion Import'!B25</f>
        <v/>
      </c>
      <c r="C25" s="7" t="str">
        <f>'Operacion Import'!C25</f>
        <v/>
      </c>
      <c r="D25" s="8" t="str">
        <f>'Operacion Import'!D25</f>
        <v/>
      </c>
      <c r="E25" s="7" t="str">
        <f>'Operacion Import'!E25</f>
        <v/>
      </c>
      <c r="F25" s="7" t="str">
        <f>'Operacion Import'!F25</f>
        <v/>
      </c>
      <c r="G25" s="7" t="str">
        <f>'Operacion Import'!G25</f>
        <v/>
      </c>
      <c r="H25" s="7" t="str">
        <f>'Operacion Import'!H25</f>
        <v/>
      </c>
      <c r="I25" s="7" t="str">
        <f>'Operacion Import'!I25</f>
        <v/>
      </c>
      <c r="J25" s="7" t="str">
        <f>'Operacion Import'!J25</f>
        <v/>
      </c>
      <c r="K25" s="7" t="str">
        <f>'Operacion Import'!K25</f>
        <v/>
      </c>
      <c r="L25" s="7" t="str">
        <f>'Operacion Import'!L25</f>
        <v/>
      </c>
      <c r="M25" s="7" t="str">
        <f>'Operacion Import'!M25</f>
        <v/>
      </c>
      <c r="N25" s="7" t="str">
        <f>'Operacion Import'!N25</f>
        <v/>
      </c>
      <c r="O25" s="7" t="str">
        <f>'Operacion Import'!O25</f>
        <v/>
      </c>
      <c r="P25" s="7" t="str">
        <f>'Operacion Import'!P25</f>
        <v/>
      </c>
      <c r="Q25" s="19" t="str">
        <f>'Operacion Import'!Q25</f>
        <v/>
      </c>
    </row>
    <row r="26" ht="15.75" customHeight="1">
      <c r="A26" s="7" t="str">
        <f>'Operacion Import'!A26</f>
        <v/>
      </c>
      <c r="B26" s="7" t="str">
        <f>'Operacion Import'!B26</f>
        <v/>
      </c>
      <c r="C26" s="7" t="str">
        <f>'Operacion Import'!C26</f>
        <v/>
      </c>
      <c r="D26" s="8" t="str">
        <f>'Operacion Import'!D26</f>
        <v/>
      </c>
      <c r="E26" s="7" t="str">
        <f>'Operacion Import'!E26</f>
        <v/>
      </c>
      <c r="F26" s="7" t="str">
        <f>'Operacion Import'!F26</f>
        <v/>
      </c>
      <c r="G26" s="7" t="str">
        <f>'Operacion Import'!G26</f>
        <v/>
      </c>
      <c r="H26" s="7" t="str">
        <f>'Operacion Import'!H26</f>
        <v/>
      </c>
      <c r="I26" s="7" t="str">
        <f>'Operacion Import'!I26</f>
        <v/>
      </c>
      <c r="J26" s="7" t="str">
        <f>'Operacion Import'!J26</f>
        <v/>
      </c>
      <c r="K26" s="7" t="str">
        <f>'Operacion Import'!K26</f>
        <v/>
      </c>
      <c r="L26" s="7" t="str">
        <f>'Operacion Import'!L26</f>
        <v/>
      </c>
      <c r="M26" s="7" t="str">
        <f>'Operacion Import'!M26</f>
        <v/>
      </c>
      <c r="N26" s="7" t="str">
        <f>'Operacion Import'!N26</f>
        <v/>
      </c>
      <c r="O26" s="7" t="str">
        <f>'Operacion Import'!O26</f>
        <v/>
      </c>
      <c r="P26" s="7" t="str">
        <f>'Operacion Import'!P26</f>
        <v/>
      </c>
      <c r="Q26" s="19" t="str">
        <f>'Operacion Import'!Q26</f>
        <v/>
      </c>
    </row>
    <row r="27" ht="15.75" customHeight="1">
      <c r="A27" s="7" t="str">
        <f>'Operacion Import'!A27</f>
        <v/>
      </c>
      <c r="B27" s="7" t="str">
        <f>'Operacion Import'!B27</f>
        <v/>
      </c>
      <c r="C27" s="7" t="str">
        <f>'Operacion Import'!C27</f>
        <v/>
      </c>
      <c r="D27" s="8" t="str">
        <f>'Operacion Import'!D27</f>
        <v/>
      </c>
      <c r="E27" s="7" t="str">
        <f>'Operacion Import'!E27</f>
        <v/>
      </c>
      <c r="F27" s="7" t="str">
        <f>'Operacion Import'!F27</f>
        <v/>
      </c>
      <c r="G27" s="7" t="str">
        <f>'Operacion Import'!G27</f>
        <v/>
      </c>
      <c r="H27" s="7" t="str">
        <f>'Operacion Import'!H27</f>
        <v/>
      </c>
      <c r="I27" s="7" t="str">
        <f>'Operacion Import'!I27</f>
        <v/>
      </c>
      <c r="J27" s="7" t="str">
        <f>'Operacion Import'!J27</f>
        <v/>
      </c>
      <c r="K27" s="7" t="str">
        <f>'Operacion Import'!K27</f>
        <v/>
      </c>
      <c r="L27" s="7" t="str">
        <f>'Operacion Import'!L27</f>
        <v/>
      </c>
      <c r="M27" s="7" t="str">
        <f>'Operacion Import'!M27</f>
        <v/>
      </c>
      <c r="N27" s="7" t="str">
        <f>'Operacion Import'!N27</f>
        <v/>
      </c>
      <c r="O27" s="7" t="str">
        <f>'Operacion Import'!O27</f>
        <v/>
      </c>
      <c r="P27" s="7" t="str">
        <f>'Operacion Import'!P27</f>
        <v/>
      </c>
      <c r="Q27" s="19" t="str">
        <f>'Operacion Import'!Q27</f>
        <v/>
      </c>
    </row>
    <row r="28" ht="15.75" customHeight="1">
      <c r="A28" s="7" t="str">
        <f>'Operacion Import'!A28</f>
        <v/>
      </c>
      <c r="B28" s="7" t="str">
        <f>'Operacion Import'!B28</f>
        <v/>
      </c>
      <c r="C28" s="7" t="str">
        <f>'Operacion Import'!C28</f>
        <v/>
      </c>
      <c r="D28" s="8" t="str">
        <f>'Operacion Import'!D28</f>
        <v/>
      </c>
      <c r="E28" s="7" t="str">
        <f>'Operacion Import'!E28</f>
        <v/>
      </c>
      <c r="F28" s="7" t="str">
        <f>'Operacion Import'!F28</f>
        <v/>
      </c>
      <c r="G28" s="7" t="str">
        <f>'Operacion Import'!G28</f>
        <v/>
      </c>
      <c r="H28" s="7" t="str">
        <f>'Operacion Import'!H28</f>
        <v/>
      </c>
      <c r="I28" s="7" t="str">
        <f>'Operacion Import'!I28</f>
        <v/>
      </c>
      <c r="J28" s="7" t="str">
        <f>'Operacion Import'!J28</f>
        <v/>
      </c>
      <c r="K28" s="7" t="str">
        <f>'Operacion Import'!K28</f>
        <v/>
      </c>
      <c r="L28" s="7" t="str">
        <f>'Operacion Import'!L28</f>
        <v/>
      </c>
      <c r="M28" s="7" t="str">
        <f>'Operacion Import'!M28</f>
        <v/>
      </c>
      <c r="N28" s="7" t="str">
        <f>'Operacion Import'!N28</f>
        <v/>
      </c>
      <c r="O28" s="7" t="str">
        <f>'Operacion Import'!O28</f>
        <v/>
      </c>
      <c r="P28" s="7" t="str">
        <f>'Operacion Import'!P28</f>
        <v/>
      </c>
      <c r="Q28" s="19" t="str">
        <f>'Operacion Import'!Q28</f>
        <v/>
      </c>
    </row>
    <row r="29" ht="15.75" customHeight="1">
      <c r="A29" s="7" t="str">
        <f>'Operacion Import'!A29</f>
        <v/>
      </c>
      <c r="B29" s="7" t="str">
        <f>'Operacion Import'!B29</f>
        <v/>
      </c>
      <c r="C29" s="7" t="str">
        <f>'Operacion Import'!C29</f>
        <v/>
      </c>
      <c r="D29" s="8" t="str">
        <f>'Operacion Import'!D29</f>
        <v/>
      </c>
      <c r="E29" s="7" t="str">
        <f>'Operacion Import'!E29</f>
        <v/>
      </c>
      <c r="F29" s="7" t="str">
        <f>'Operacion Import'!F29</f>
        <v/>
      </c>
      <c r="G29" s="7" t="str">
        <f>'Operacion Import'!G29</f>
        <v/>
      </c>
      <c r="H29" s="7" t="str">
        <f>'Operacion Import'!H29</f>
        <v/>
      </c>
      <c r="I29" s="7" t="str">
        <f>'Operacion Import'!I29</f>
        <v/>
      </c>
      <c r="J29" s="7" t="str">
        <f>'Operacion Import'!J29</f>
        <v/>
      </c>
      <c r="K29" s="7" t="str">
        <f>'Operacion Import'!K29</f>
        <v/>
      </c>
      <c r="L29" s="7" t="str">
        <f>'Operacion Import'!L29</f>
        <v/>
      </c>
      <c r="M29" s="7" t="str">
        <f>'Operacion Import'!M29</f>
        <v/>
      </c>
      <c r="N29" s="7" t="str">
        <f>'Operacion Import'!N29</f>
        <v/>
      </c>
      <c r="O29" s="7" t="str">
        <f>'Operacion Import'!O29</f>
        <v/>
      </c>
      <c r="P29" s="7" t="str">
        <f>'Operacion Import'!P29</f>
        <v/>
      </c>
      <c r="Q29" s="19" t="str">
        <f>'Operacion Import'!Q29</f>
        <v/>
      </c>
    </row>
    <row r="30" ht="15.75" customHeight="1">
      <c r="A30" s="7" t="str">
        <f>'Operacion Import'!A30</f>
        <v/>
      </c>
      <c r="B30" s="7" t="str">
        <f>'Operacion Import'!B30</f>
        <v/>
      </c>
      <c r="C30" s="7" t="str">
        <f>'Operacion Import'!C30</f>
        <v/>
      </c>
      <c r="D30" s="8" t="str">
        <f>'Operacion Import'!D30</f>
        <v/>
      </c>
      <c r="E30" s="7" t="str">
        <f>'Operacion Import'!E30</f>
        <v/>
      </c>
      <c r="F30" s="7" t="str">
        <f>'Operacion Import'!F30</f>
        <v/>
      </c>
      <c r="G30" s="7" t="str">
        <f>'Operacion Import'!G30</f>
        <v/>
      </c>
      <c r="H30" s="7" t="str">
        <f>'Operacion Import'!H30</f>
        <v/>
      </c>
      <c r="I30" s="7" t="str">
        <f>'Operacion Import'!I30</f>
        <v/>
      </c>
      <c r="J30" s="7" t="str">
        <f>'Operacion Import'!J30</f>
        <v/>
      </c>
      <c r="K30" s="7" t="str">
        <f>'Operacion Import'!K30</f>
        <v/>
      </c>
      <c r="L30" s="7" t="str">
        <f>'Operacion Import'!L30</f>
        <v/>
      </c>
      <c r="M30" s="7" t="str">
        <f>'Operacion Import'!M30</f>
        <v/>
      </c>
      <c r="N30" s="7" t="str">
        <f>'Operacion Import'!N30</f>
        <v/>
      </c>
      <c r="O30" s="7" t="str">
        <f>'Operacion Import'!O30</f>
        <v/>
      </c>
      <c r="P30" s="7" t="str">
        <f>'Operacion Import'!P30</f>
        <v/>
      </c>
      <c r="Q30" s="19" t="str">
        <f>'Operacion Import'!Q30</f>
        <v/>
      </c>
    </row>
    <row r="31" ht="15.75" customHeight="1">
      <c r="A31" s="7" t="str">
        <f>'Operacion Import'!A31</f>
        <v/>
      </c>
      <c r="B31" s="7" t="str">
        <f>'Operacion Import'!B31</f>
        <v/>
      </c>
      <c r="C31" s="7" t="str">
        <f>'Operacion Import'!C31</f>
        <v/>
      </c>
      <c r="D31" s="8" t="str">
        <f>'Operacion Import'!D31</f>
        <v/>
      </c>
      <c r="E31" s="7" t="str">
        <f>'Operacion Import'!E31</f>
        <v/>
      </c>
      <c r="F31" s="7" t="str">
        <f>'Operacion Import'!F31</f>
        <v/>
      </c>
      <c r="G31" s="7" t="str">
        <f>'Operacion Import'!G31</f>
        <v/>
      </c>
      <c r="H31" s="7" t="str">
        <f>'Operacion Import'!H31</f>
        <v/>
      </c>
      <c r="I31" s="7" t="str">
        <f>'Operacion Import'!I31</f>
        <v/>
      </c>
      <c r="J31" s="7" t="str">
        <f>'Operacion Import'!J31</f>
        <v/>
      </c>
      <c r="K31" s="7" t="str">
        <f>'Operacion Import'!K31</f>
        <v/>
      </c>
      <c r="L31" s="7" t="str">
        <f>'Operacion Import'!L31</f>
        <v/>
      </c>
      <c r="M31" s="7" t="str">
        <f>'Operacion Import'!M31</f>
        <v/>
      </c>
      <c r="N31" s="7" t="str">
        <f>'Operacion Import'!N31</f>
        <v/>
      </c>
      <c r="O31" s="7" t="str">
        <f>'Operacion Import'!O31</f>
        <v/>
      </c>
      <c r="P31" s="7" t="str">
        <f>'Operacion Import'!P31</f>
        <v/>
      </c>
      <c r="Q31" s="19" t="str">
        <f>'Operacion Import'!Q31</f>
        <v/>
      </c>
    </row>
    <row r="32" ht="15.75" customHeight="1">
      <c r="A32" s="7" t="str">
        <f>'Operacion Import'!A32</f>
        <v/>
      </c>
      <c r="B32" s="7" t="str">
        <f>'Operacion Import'!B32</f>
        <v/>
      </c>
      <c r="C32" s="7" t="str">
        <f>'Operacion Import'!C32</f>
        <v/>
      </c>
      <c r="D32" s="8" t="str">
        <f>'Operacion Import'!D32</f>
        <v/>
      </c>
      <c r="E32" s="7" t="str">
        <f>'Operacion Import'!E32</f>
        <v/>
      </c>
      <c r="F32" s="7" t="str">
        <f>'Operacion Import'!F32</f>
        <v/>
      </c>
      <c r="G32" s="7" t="str">
        <f>'Operacion Import'!G32</f>
        <v/>
      </c>
      <c r="H32" s="7" t="str">
        <f>'Operacion Import'!H32</f>
        <v/>
      </c>
      <c r="I32" s="7" t="str">
        <f>'Operacion Import'!I32</f>
        <v/>
      </c>
      <c r="J32" s="7" t="str">
        <f>'Operacion Import'!J32</f>
        <v/>
      </c>
      <c r="K32" s="7" t="str">
        <f>'Operacion Import'!K32</f>
        <v/>
      </c>
      <c r="L32" s="7" t="str">
        <f>'Operacion Import'!L32</f>
        <v/>
      </c>
      <c r="M32" s="7" t="str">
        <f>'Operacion Import'!M32</f>
        <v/>
      </c>
      <c r="N32" s="7" t="str">
        <f>'Operacion Import'!N32</f>
        <v/>
      </c>
      <c r="O32" s="7" t="str">
        <f>'Operacion Import'!O32</f>
        <v/>
      </c>
      <c r="P32" s="7" t="str">
        <f>'Operacion Import'!P32</f>
        <v/>
      </c>
      <c r="Q32" s="19" t="str">
        <f>'Operacion Import'!Q32</f>
        <v/>
      </c>
    </row>
    <row r="33" ht="15.75" customHeight="1">
      <c r="A33" s="7" t="str">
        <f>'Operacion Import'!A33</f>
        <v/>
      </c>
      <c r="B33" s="7" t="str">
        <f>'Operacion Import'!B33</f>
        <v/>
      </c>
      <c r="C33" s="7" t="str">
        <f>'Operacion Import'!C33</f>
        <v/>
      </c>
      <c r="D33" s="8" t="str">
        <f>'Operacion Import'!D33</f>
        <v/>
      </c>
      <c r="E33" s="7" t="str">
        <f>'Operacion Import'!E33</f>
        <v/>
      </c>
      <c r="F33" s="7" t="str">
        <f>'Operacion Import'!F33</f>
        <v/>
      </c>
      <c r="G33" s="7" t="str">
        <f>'Operacion Import'!G33</f>
        <v/>
      </c>
      <c r="H33" s="7" t="str">
        <f>'Operacion Import'!H33</f>
        <v/>
      </c>
      <c r="I33" s="7" t="str">
        <f>'Operacion Import'!I33</f>
        <v/>
      </c>
      <c r="J33" s="7" t="str">
        <f>'Operacion Import'!J33</f>
        <v/>
      </c>
      <c r="K33" s="7" t="str">
        <f>'Operacion Import'!K33</f>
        <v/>
      </c>
      <c r="L33" s="7" t="str">
        <f>'Operacion Import'!L33</f>
        <v/>
      </c>
      <c r="M33" s="7" t="str">
        <f>'Operacion Import'!M33</f>
        <v/>
      </c>
      <c r="N33" s="7" t="str">
        <f>'Operacion Import'!N33</f>
        <v/>
      </c>
      <c r="O33" s="7" t="str">
        <f>'Operacion Import'!O33</f>
        <v/>
      </c>
      <c r="P33" s="7" t="str">
        <f>'Operacion Import'!P33</f>
        <v/>
      </c>
      <c r="Q33" s="19" t="str">
        <f>'Operacion Import'!Q33</f>
        <v/>
      </c>
    </row>
    <row r="34" ht="15.75" customHeight="1">
      <c r="A34" s="7" t="str">
        <f>'Operacion Import'!A34</f>
        <v/>
      </c>
      <c r="B34" s="7" t="str">
        <f>'Operacion Import'!B34</f>
        <v/>
      </c>
      <c r="C34" s="7" t="str">
        <f>'Operacion Import'!C34</f>
        <v/>
      </c>
      <c r="D34" s="8" t="str">
        <f>'Operacion Import'!D34</f>
        <v/>
      </c>
      <c r="E34" s="7" t="str">
        <f>'Operacion Import'!E34</f>
        <v/>
      </c>
      <c r="F34" s="7" t="str">
        <f>'Operacion Import'!F34</f>
        <v/>
      </c>
      <c r="G34" s="7" t="str">
        <f>'Operacion Import'!G34</f>
        <v/>
      </c>
      <c r="H34" s="7" t="str">
        <f>'Operacion Import'!H34</f>
        <v/>
      </c>
      <c r="I34" s="7" t="str">
        <f>'Operacion Import'!I34</f>
        <v/>
      </c>
      <c r="J34" s="7" t="str">
        <f>'Operacion Import'!J34</f>
        <v/>
      </c>
      <c r="K34" s="7" t="str">
        <f>'Operacion Import'!K34</f>
        <v/>
      </c>
      <c r="L34" s="7" t="str">
        <f>'Operacion Import'!L34</f>
        <v/>
      </c>
      <c r="M34" s="7" t="str">
        <f>'Operacion Import'!M34</f>
        <v/>
      </c>
      <c r="N34" s="7" t="str">
        <f>'Operacion Import'!N34</f>
        <v/>
      </c>
      <c r="O34" s="7" t="str">
        <f>'Operacion Import'!O34</f>
        <v/>
      </c>
      <c r="P34" s="7" t="str">
        <f>'Operacion Import'!P34</f>
        <v/>
      </c>
      <c r="Q34" s="19" t="str">
        <f>'Operacion Import'!Q34</f>
        <v/>
      </c>
    </row>
    <row r="35" ht="15.75" customHeight="1">
      <c r="A35" s="7" t="str">
        <f>'Operacion Import'!A35</f>
        <v/>
      </c>
      <c r="B35" s="7" t="str">
        <f>'Operacion Import'!B35</f>
        <v/>
      </c>
      <c r="C35" s="7" t="str">
        <f>'Operacion Import'!C35</f>
        <v/>
      </c>
      <c r="D35" s="8" t="str">
        <f>'Operacion Import'!D35</f>
        <v/>
      </c>
      <c r="E35" s="7" t="str">
        <f>'Operacion Import'!E35</f>
        <v/>
      </c>
      <c r="F35" s="7" t="str">
        <f>'Operacion Import'!F35</f>
        <v/>
      </c>
      <c r="G35" s="7" t="str">
        <f>'Operacion Import'!G35</f>
        <v/>
      </c>
      <c r="H35" s="7" t="str">
        <f>'Operacion Import'!H35</f>
        <v/>
      </c>
      <c r="I35" s="7" t="str">
        <f>'Operacion Import'!I35</f>
        <v/>
      </c>
      <c r="J35" s="7" t="str">
        <f>'Operacion Import'!J35</f>
        <v/>
      </c>
      <c r="K35" s="7" t="str">
        <f>'Operacion Import'!K35</f>
        <v/>
      </c>
      <c r="L35" s="7" t="str">
        <f>'Operacion Import'!L35</f>
        <v/>
      </c>
      <c r="M35" s="7" t="str">
        <f>'Operacion Import'!M35</f>
        <v/>
      </c>
      <c r="N35" s="7" t="str">
        <f>'Operacion Import'!N35</f>
        <v/>
      </c>
      <c r="O35" s="7" t="str">
        <f>'Operacion Import'!O35</f>
        <v/>
      </c>
      <c r="P35" s="7" t="str">
        <f>'Operacion Import'!P35</f>
        <v/>
      </c>
      <c r="Q35" s="19" t="str">
        <f>'Operacion Import'!Q35</f>
        <v/>
      </c>
    </row>
    <row r="36" ht="15.75" customHeight="1">
      <c r="A36" s="7" t="str">
        <f>'Operacion Import'!A36</f>
        <v/>
      </c>
      <c r="B36" s="7" t="str">
        <f>'Operacion Import'!B36</f>
        <v/>
      </c>
      <c r="C36" s="7" t="str">
        <f>'Operacion Import'!C36</f>
        <v/>
      </c>
      <c r="D36" s="8" t="str">
        <f>'Operacion Import'!D36</f>
        <v/>
      </c>
      <c r="E36" s="7" t="str">
        <f>'Operacion Import'!E36</f>
        <v/>
      </c>
      <c r="F36" s="7" t="str">
        <f>'Operacion Import'!F36</f>
        <v/>
      </c>
      <c r="G36" s="7" t="str">
        <f>'Operacion Import'!G36</f>
        <v/>
      </c>
      <c r="H36" s="7" t="str">
        <f>'Operacion Import'!H36</f>
        <v/>
      </c>
      <c r="I36" s="7" t="str">
        <f>'Operacion Import'!I36</f>
        <v/>
      </c>
      <c r="J36" s="7" t="str">
        <f>'Operacion Import'!J36</f>
        <v/>
      </c>
      <c r="K36" s="7" t="str">
        <f>'Operacion Import'!K36</f>
        <v/>
      </c>
      <c r="L36" s="7" t="str">
        <f>'Operacion Import'!L36</f>
        <v/>
      </c>
      <c r="M36" s="7" t="str">
        <f>'Operacion Import'!M36</f>
        <v/>
      </c>
      <c r="N36" s="7" t="str">
        <f>'Operacion Import'!N36</f>
        <v/>
      </c>
      <c r="O36" s="7" t="str">
        <f>'Operacion Import'!O36</f>
        <v/>
      </c>
      <c r="P36" s="7" t="str">
        <f>'Operacion Import'!P36</f>
        <v/>
      </c>
      <c r="Q36" s="19" t="str">
        <f>'Operacion Import'!Q36</f>
        <v/>
      </c>
    </row>
    <row r="37" ht="15.75" customHeight="1">
      <c r="A37" s="7" t="str">
        <f>'Operacion Import'!A37</f>
        <v/>
      </c>
      <c r="B37" s="7" t="str">
        <f>'Operacion Import'!B37</f>
        <v/>
      </c>
      <c r="C37" s="7" t="str">
        <f>'Operacion Import'!C37</f>
        <v/>
      </c>
      <c r="D37" s="8" t="str">
        <f>'Operacion Import'!D37</f>
        <v/>
      </c>
      <c r="E37" s="7" t="str">
        <f>'Operacion Import'!E37</f>
        <v/>
      </c>
      <c r="F37" s="7" t="str">
        <f>'Operacion Import'!F37</f>
        <v/>
      </c>
      <c r="G37" s="7" t="str">
        <f>'Operacion Import'!G37</f>
        <v/>
      </c>
      <c r="H37" s="7" t="str">
        <f>'Operacion Import'!H37</f>
        <v/>
      </c>
      <c r="I37" s="7" t="str">
        <f>'Operacion Import'!I37</f>
        <v/>
      </c>
      <c r="J37" s="7" t="str">
        <f>'Operacion Import'!J37</f>
        <v/>
      </c>
      <c r="K37" s="7" t="str">
        <f>'Operacion Import'!K37</f>
        <v/>
      </c>
      <c r="L37" s="7" t="str">
        <f>'Operacion Import'!L37</f>
        <v/>
      </c>
      <c r="M37" s="7" t="str">
        <f>'Operacion Import'!M37</f>
        <v/>
      </c>
      <c r="N37" s="7" t="str">
        <f>'Operacion Import'!N37</f>
        <v/>
      </c>
      <c r="O37" s="7" t="str">
        <f>'Operacion Import'!O37</f>
        <v/>
      </c>
      <c r="P37" s="7" t="str">
        <f>'Operacion Import'!P37</f>
        <v/>
      </c>
      <c r="Q37" s="19" t="str">
        <f>'Operacion Import'!Q37</f>
        <v/>
      </c>
    </row>
    <row r="38" ht="15.75" customHeight="1">
      <c r="A38" s="7" t="str">
        <f>'Operacion Import'!A38</f>
        <v/>
      </c>
      <c r="B38" s="7" t="str">
        <f>'Operacion Import'!B38</f>
        <v/>
      </c>
      <c r="C38" s="7" t="str">
        <f>'Operacion Import'!C38</f>
        <v/>
      </c>
      <c r="D38" s="8" t="str">
        <f>'Operacion Import'!D38</f>
        <v/>
      </c>
      <c r="E38" s="7" t="str">
        <f>'Operacion Import'!E38</f>
        <v/>
      </c>
      <c r="F38" s="7" t="str">
        <f>'Operacion Import'!F38</f>
        <v/>
      </c>
      <c r="G38" s="7" t="str">
        <f>'Operacion Import'!G38</f>
        <v/>
      </c>
      <c r="H38" s="7" t="str">
        <f>'Operacion Import'!H38</f>
        <v/>
      </c>
      <c r="I38" s="7" t="str">
        <f>'Operacion Import'!I38</f>
        <v/>
      </c>
      <c r="J38" s="7" t="str">
        <f>'Operacion Import'!J38</f>
        <v/>
      </c>
      <c r="K38" s="7" t="str">
        <f>'Operacion Import'!K38</f>
        <v/>
      </c>
      <c r="L38" s="7" t="str">
        <f>'Operacion Import'!L38</f>
        <v/>
      </c>
      <c r="M38" s="7" t="str">
        <f>'Operacion Import'!M38</f>
        <v/>
      </c>
      <c r="N38" s="7" t="str">
        <f>'Operacion Import'!N38</f>
        <v/>
      </c>
      <c r="O38" s="7" t="str">
        <f>'Operacion Import'!O38</f>
        <v/>
      </c>
      <c r="P38" s="7" t="str">
        <f>'Operacion Import'!P38</f>
        <v/>
      </c>
      <c r="Q38" s="19" t="str">
        <f>'Operacion Import'!Q38</f>
        <v/>
      </c>
    </row>
    <row r="39" ht="15.75" customHeight="1">
      <c r="A39" s="7" t="str">
        <f>'Operacion Import'!A39</f>
        <v/>
      </c>
      <c r="B39" s="7" t="str">
        <f>'Operacion Import'!B39</f>
        <v/>
      </c>
      <c r="C39" s="7" t="str">
        <f>'Operacion Import'!C39</f>
        <v/>
      </c>
      <c r="D39" s="8" t="str">
        <f>'Operacion Import'!D39</f>
        <v/>
      </c>
      <c r="E39" s="7" t="str">
        <f>'Operacion Import'!E39</f>
        <v/>
      </c>
      <c r="F39" s="7" t="str">
        <f>'Operacion Import'!F39</f>
        <v/>
      </c>
      <c r="G39" s="7" t="str">
        <f>'Operacion Import'!G39</f>
        <v/>
      </c>
      <c r="H39" s="7" t="str">
        <f>'Operacion Import'!H39</f>
        <v/>
      </c>
      <c r="I39" s="7" t="str">
        <f>'Operacion Import'!I39</f>
        <v/>
      </c>
      <c r="J39" s="7" t="str">
        <f>'Operacion Import'!J39</f>
        <v/>
      </c>
      <c r="K39" s="7" t="str">
        <f>'Operacion Import'!K39</f>
        <v/>
      </c>
      <c r="L39" s="7" t="str">
        <f>'Operacion Import'!L39</f>
        <v/>
      </c>
      <c r="M39" s="7" t="str">
        <f>'Operacion Import'!M39</f>
        <v/>
      </c>
      <c r="N39" s="7" t="str">
        <f>'Operacion Import'!N39</f>
        <v/>
      </c>
      <c r="O39" s="7" t="str">
        <f>'Operacion Import'!O39</f>
        <v/>
      </c>
      <c r="P39" s="7" t="str">
        <f>'Operacion Import'!P39</f>
        <v/>
      </c>
      <c r="Q39" s="19" t="str">
        <f>'Operacion Import'!Q39</f>
        <v/>
      </c>
    </row>
    <row r="40" ht="15.75" customHeight="1">
      <c r="A40" s="7" t="str">
        <f>'Operacion Import'!A40</f>
        <v/>
      </c>
      <c r="B40" s="7" t="str">
        <f>'Operacion Import'!B40</f>
        <v/>
      </c>
      <c r="C40" s="7" t="str">
        <f>'Operacion Import'!C40</f>
        <v/>
      </c>
      <c r="D40" s="8" t="str">
        <f>'Operacion Import'!D40</f>
        <v/>
      </c>
      <c r="E40" s="7" t="str">
        <f>'Operacion Import'!E40</f>
        <v/>
      </c>
      <c r="F40" s="7" t="str">
        <f>'Operacion Import'!F40</f>
        <v/>
      </c>
      <c r="G40" s="7" t="str">
        <f>'Operacion Import'!G40</f>
        <v/>
      </c>
      <c r="H40" s="7" t="str">
        <f>'Operacion Import'!H40</f>
        <v/>
      </c>
      <c r="I40" s="7" t="str">
        <f>'Operacion Import'!I40</f>
        <v/>
      </c>
      <c r="J40" s="7" t="str">
        <f>'Operacion Import'!J40</f>
        <v/>
      </c>
      <c r="K40" s="7" t="str">
        <f>'Operacion Import'!K40</f>
        <v/>
      </c>
      <c r="L40" s="7" t="str">
        <f>'Operacion Import'!L40</f>
        <v/>
      </c>
      <c r="M40" s="7" t="str">
        <f>'Operacion Import'!M40</f>
        <v/>
      </c>
      <c r="N40" s="7" t="str">
        <f>'Operacion Import'!N40</f>
        <v/>
      </c>
      <c r="O40" s="7" t="str">
        <f>'Operacion Import'!O40</f>
        <v/>
      </c>
      <c r="P40" s="7" t="str">
        <f>'Operacion Import'!P40</f>
        <v/>
      </c>
      <c r="Q40" s="19" t="str">
        <f>'Operacion Import'!Q40</f>
        <v/>
      </c>
    </row>
    <row r="41" ht="15.75" customHeight="1">
      <c r="A41" s="7" t="str">
        <f>'Operacion Import'!A41</f>
        <v/>
      </c>
      <c r="B41" s="7" t="str">
        <f>'Operacion Import'!B41</f>
        <v/>
      </c>
      <c r="C41" s="7" t="str">
        <f>'Operacion Import'!C41</f>
        <v/>
      </c>
      <c r="D41" s="8" t="str">
        <f>'Operacion Import'!D41</f>
        <v/>
      </c>
      <c r="E41" s="7" t="str">
        <f>'Operacion Import'!E41</f>
        <v/>
      </c>
      <c r="F41" s="7" t="str">
        <f>'Operacion Import'!F41</f>
        <v/>
      </c>
      <c r="G41" s="7" t="str">
        <f>'Operacion Import'!G41</f>
        <v/>
      </c>
      <c r="H41" s="7" t="str">
        <f>'Operacion Import'!H41</f>
        <v/>
      </c>
      <c r="I41" s="7" t="str">
        <f>'Operacion Import'!I41</f>
        <v/>
      </c>
      <c r="J41" s="7" t="str">
        <f>'Operacion Import'!J41</f>
        <v/>
      </c>
      <c r="K41" s="7" t="str">
        <f>'Operacion Import'!K41</f>
        <v/>
      </c>
      <c r="L41" s="7" t="str">
        <f>'Operacion Import'!L41</f>
        <v/>
      </c>
      <c r="M41" s="7" t="str">
        <f>'Operacion Import'!M41</f>
        <v/>
      </c>
      <c r="N41" s="7" t="str">
        <f>'Operacion Import'!N41</f>
        <v/>
      </c>
      <c r="O41" s="7" t="str">
        <f>'Operacion Import'!O41</f>
        <v/>
      </c>
      <c r="P41" s="7" t="str">
        <f>'Operacion Import'!P41</f>
        <v/>
      </c>
      <c r="Q41" s="19" t="str">
        <f>'Operacion Import'!Q41</f>
        <v/>
      </c>
    </row>
    <row r="42" ht="15.75" customHeight="1">
      <c r="A42" s="7" t="str">
        <f>'Operacion Import'!A42</f>
        <v/>
      </c>
      <c r="B42" s="7" t="str">
        <f>'Operacion Import'!B42</f>
        <v/>
      </c>
      <c r="C42" s="7" t="str">
        <f>'Operacion Import'!C42</f>
        <v/>
      </c>
      <c r="D42" s="8" t="str">
        <f>'Operacion Import'!D42</f>
        <v/>
      </c>
      <c r="E42" s="7" t="str">
        <f>'Operacion Import'!E42</f>
        <v/>
      </c>
      <c r="F42" s="7" t="str">
        <f>'Operacion Import'!F42</f>
        <v/>
      </c>
      <c r="G42" s="7" t="str">
        <f>'Operacion Import'!G42</f>
        <v/>
      </c>
      <c r="H42" s="7" t="str">
        <f>'Operacion Import'!H42</f>
        <v/>
      </c>
      <c r="I42" s="7" t="str">
        <f>'Operacion Import'!I42</f>
        <v/>
      </c>
      <c r="J42" s="7" t="str">
        <f>'Operacion Import'!J42</f>
        <v/>
      </c>
      <c r="K42" s="7" t="str">
        <f>'Operacion Import'!K42</f>
        <v/>
      </c>
      <c r="L42" s="7" t="str">
        <f>'Operacion Import'!L42</f>
        <v/>
      </c>
      <c r="M42" s="7" t="str">
        <f>'Operacion Import'!M42</f>
        <v/>
      </c>
      <c r="N42" s="7" t="str">
        <f>'Operacion Import'!N42</f>
        <v/>
      </c>
      <c r="O42" s="7" t="str">
        <f>'Operacion Import'!O42</f>
        <v/>
      </c>
      <c r="P42" s="7" t="str">
        <f>'Operacion Import'!P42</f>
        <v/>
      </c>
      <c r="Q42" s="19" t="str">
        <f>'Operacion Import'!Q42</f>
        <v/>
      </c>
    </row>
    <row r="43" ht="15.75" customHeight="1">
      <c r="A43" s="7" t="str">
        <f>'Operacion Import'!A43</f>
        <v/>
      </c>
      <c r="B43" s="7" t="str">
        <f>'Operacion Import'!B43</f>
        <v/>
      </c>
      <c r="C43" s="7" t="str">
        <f>'Operacion Import'!C43</f>
        <v/>
      </c>
      <c r="D43" s="8" t="str">
        <f>'Operacion Import'!D43</f>
        <v/>
      </c>
      <c r="E43" s="7" t="str">
        <f>'Operacion Import'!E43</f>
        <v/>
      </c>
      <c r="F43" s="7" t="str">
        <f>'Operacion Import'!F43</f>
        <v/>
      </c>
      <c r="G43" s="7" t="str">
        <f>'Operacion Import'!G43</f>
        <v/>
      </c>
      <c r="H43" s="7" t="str">
        <f>'Operacion Import'!H43</f>
        <v/>
      </c>
      <c r="I43" s="7" t="str">
        <f>'Operacion Import'!I43</f>
        <v/>
      </c>
      <c r="J43" s="7" t="str">
        <f>'Operacion Import'!J43</f>
        <v/>
      </c>
      <c r="K43" s="7" t="str">
        <f>'Operacion Import'!K43</f>
        <v/>
      </c>
      <c r="L43" s="7" t="str">
        <f>'Operacion Import'!L43</f>
        <v/>
      </c>
      <c r="M43" s="7" t="str">
        <f>'Operacion Import'!M43</f>
        <v/>
      </c>
      <c r="N43" s="7" t="str">
        <f>'Operacion Import'!N43</f>
        <v/>
      </c>
      <c r="O43" s="7" t="str">
        <f>'Operacion Import'!O43</f>
        <v/>
      </c>
      <c r="P43" s="7" t="str">
        <f>'Operacion Import'!P43</f>
        <v/>
      </c>
      <c r="Q43" s="19" t="str">
        <f>'Operacion Import'!Q43</f>
        <v/>
      </c>
    </row>
    <row r="44" ht="15.75" customHeight="1">
      <c r="A44" s="7" t="str">
        <f>'Operacion Import'!A44</f>
        <v/>
      </c>
      <c r="B44" s="7" t="str">
        <f>'Operacion Import'!B44</f>
        <v/>
      </c>
      <c r="C44" s="7" t="str">
        <f>'Operacion Import'!C44</f>
        <v/>
      </c>
      <c r="D44" s="8" t="str">
        <f>'Operacion Import'!D44</f>
        <v/>
      </c>
      <c r="E44" s="7" t="str">
        <f>'Operacion Import'!E44</f>
        <v/>
      </c>
      <c r="F44" s="7" t="str">
        <f>'Operacion Import'!F44</f>
        <v/>
      </c>
      <c r="G44" s="7" t="str">
        <f>'Operacion Import'!G44</f>
        <v/>
      </c>
      <c r="H44" s="7" t="str">
        <f>'Operacion Import'!H44</f>
        <v/>
      </c>
      <c r="I44" s="7" t="str">
        <f>'Operacion Import'!I44</f>
        <v/>
      </c>
      <c r="J44" s="7" t="str">
        <f>'Operacion Import'!J44</f>
        <v/>
      </c>
      <c r="K44" s="7" t="str">
        <f>'Operacion Import'!K44</f>
        <v/>
      </c>
      <c r="L44" s="7" t="str">
        <f>'Operacion Import'!L44</f>
        <v/>
      </c>
      <c r="M44" s="7" t="str">
        <f>'Operacion Import'!M44</f>
        <v/>
      </c>
      <c r="N44" s="7" t="str">
        <f>'Operacion Import'!N44</f>
        <v/>
      </c>
      <c r="O44" s="7" t="str">
        <f>'Operacion Import'!O44</f>
        <v/>
      </c>
      <c r="P44" s="7" t="str">
        <f>'Operacion Import'!P44</f>
        <v/>
      </c>
      <c r="Q44" s="19" t="str">
        <f>'Operacion Import'!Q44</f>
        <v/>
      </c>
    </row>
    <row r="45" ht="15.75" customHeight="1">
      <c r="A45" s="7" t="str">
        <f>'Operacion Import'!A45</f>
        <v/>
      </c>
      <c r="B45" s="7" t="str">
        <f>'Operacion Import'!B45</f>
        <v/>
      </c>
      <c r="C45" s="7" t="str">
        <f>'Operacion Import'!C45</f>
        <v/>
      </c>
      <c r="D45" s="8" t="str">
        <f>'Operacion Import'!D45</f>
        <v/>
      </c>
      <c r="E45" s="7" t="str">
        <f>'Operacion Import'!E45</f>
        <v/>
      </c>
      <c r="F45" s="7" t="str">
        <f>'Operacion Import'!F45</f>
        <v/>
      </c>
      <c r="G45" s="7" t="str">
        <f>'Operacion Import'!G45</f>
        <v/>
      </c>
      <c r="H45" s="7" t="str">
        <f>'Operacion Import'!H45</f>
        <v/>
      </c>
      <c r="I45" s="7" t="str">
        <f>'Operacion Import'!I45</f>
        <v/>
      </c>
      <c r="J45" s="7" t="str">
        <f>'Operacion Import'!J45</f>
        <v/>
      </c>
      <c r="K45" s="7" t="str">
        <f>'Operacion Import'!K45</f>
        <v/>
      </c>
      <c r="L45" s="7" t="str">
        <f>'Operacion Import'!L45</f>
        <v/>
      </c>
      <c r="M45" s="7" t="str">
        <f>'Operacion Import'!M45</f>
        <v/>
      </c>
      <c r="N45" s="7" t="str">
        <f>'Operacion Import'!N45</f>
        <v/>
      </c>
      <c r="O45" s="7" t="str">
        <f>'Operacion Import'!O45</f>
        <v/>
      </c>
      <c r="P45" s="7" t="str">
        <f>'Operacion Import'!P45</f>
        <v/>
      </c>
      <c r="Q45" s="19" t="str">
        <f>'Operacion Import'!Q45</f>
        <v/>
      </c>
    </row>
    <row r="46" ht="15.75" customHeight="1">
      <c r="A46" s="7" t="str">
        <f>'Operacion Import'!A46</f>
        <v/>
      </c>
      <c r="B46" s="7" t="str">
        <f>'Operacion Import'!B46</f>
        <v/>
      </c>
      <c r="C46" s="7" t="str">
        <f>'Operacion Import'!C46</f>
        <v/>
      </c>
      <c r="D46" s="8" t="str">
        <f>'Operacion Import'!D46</f>
        <v/>
      </c>
      <c r="E46" s="7" t="str">
        <f>'Operacion Import'!E46</f>
        <v/>
      </c>
      <c r="F46" s="7" t="str">
        <f>'Operacion Import'!F46</f>
        <v/>
      </c>
      <c r="G46" s="7" t="str">
        <f>'Operacion Import'!G46</f>
        <v/>
      </c>
      <c r="H46" s="7" t="str">
        <f>'Operacion Import'!H46</f>
        <v/>
      </c>
      <c r="I46" s="7" t="str">
        <f>'Operacion Import'!I46</f>
        <v/>
      </c>
      <c r="J46" s="7" t="str">
        <f>'Operacion Import'!J46</f>
        <v/>
      </c>
      <c r="K46" s="7" t="str">
        <f>'Operacion Import'!K46</f>
        <v/>
      </c>
      <c r="L46" s="7" t="str">
        <f>'Operacion Import'!L46</f>
        <v/>
      </c>
      <c r="M46" s="7" t="str">
        <f>'Operacion Import'!M46</f>
        <v/>
      </c>
      <c r="N46" s="7" t="str">
        <f>'Operacion Import'!N46</f>
        <v/>
      </c>
      <c r="O46" s="7" t="str">
        <f>'Operacion Import'!O46</f>
        <v/>
      </c>
      <c r="P46" s="7" t="str">
        <f>'Operacion Import'!P46</f>
        <v/>
      </c>
      <c r="Q46" s="19" t="str">
        <f>'Operacion Import'!Q46</f>
        <v/>
      </c>
    </row>
    <row r="47" ht="15.75" customHeight="1">
      <c r="A47" s="7" t="str">
        <f>'Operacion Import'!A47</f>
        <v/>
      </c>
      <c r="B47" s="7" t="str">
        <f>'Operacion Import'!B47</f>
        <v/>
      </c>
      <c r="C47" s="7" t="str">
        <f>'Operacion Import'!C47</f>
        <v/>
      </c>
      <c r="D47" s="8" t="str">
        <f>'Operacion Import'!D47</f>
        <v/>
      </c>
      <c r="E47" s="7" t="str">
        <f>'Operacion Import'!E47</f>
        <v/>
      </c>
      <c r="F47" s="7" t="str">
        <f>'Operacion Import'!F47</f>
        <v/>
      </c>
      <c r="G47" s="7" t="str">
        <f>'Operacion Import'!G47</f>
        <v/>
      </c>
      <c r="H47" s="7" t="str">
        <f>'Operacion Import'!H47</f>
        <v/>
      </c>
      <c r="I47" s="7" t="str">
        <f>'Operacion Import'!I47</f>
        <v/>
      </c>
      <c r="J47" s="7" t="str">
        <f>'Operacion Import'!J47</f>
        <v/>
      </c>
      <c r="K47" s="7" t="str">
        <f>'Operacion Import'!K47</f>
        <v/>
      </c>
      <c r="L47" s="7" t="str">
        <f>'Operacion Import'!L47</f>
        <v/>
      </c>
      <c r="M47" s="7" t="str">
        <f>'Operacion Import'!M47</f>
        <v/>
      </c>
      <c r="N47" s="7" t="str">
        <f>'Operacion Import'!N47</f>
        <v/>
      </c>
      <c r="O47" s="7" t="str">
        <f>'Operacion Import'!O47</f>
        <v/>
      </c>
      <c r="P47" s="7" t="str">
        <f>'Operacion Import'!P47</f>
        <v/>
      </c>
      <c r="Q47" s="19" t="str">
        <f>'Operacion Import'!Q47</f>
        <v/>
      </c>
    </row>
    <row r="48" ht="15.75" customHeight="1">
      <c r="A48" s="7" t="str">
        <f>'Operacion Import'!A48</f>
        <v/>
      </c>
      <c r="B48" s="7" t="str">
        <f>'Operacion Import'!B48</f>
        <v/>
      </c>
      <c r="C48" s="7" t="str">
        <f>'Operacion Import'!C48</f>
        <v/>
      </c>
      <c r="D48" s="8" t="str">
        <f>'Operacion Import'!D48</f>
        <v/>
      </c>
      <c r="E48" s="7" t="str">
        <f>'Operacion Import'!E48</f>
        <v/>
      </c>
      <c r="F48" s="7" t="str">
        <f>'Operacion Import'!F48</f>
        <v/>
      </c>
      <c r="G48" s="7" t="str">
        <f>'Operacion Import'!G48</f>
        <v/>
      </c>
      <c r="H48" s="7" t="str">
        <f>'Operacion Import'!H48</f>
        <v/>
      </c>
      <c r="I48" s="7" t="str">
        <f>'Operacion Import'!I48</f>
        <v/>
      </c>
      <c r="J48" s="7" t="str">
        <f>'Operacion Import'!J48</f>
        <v/>
      </c>
      <c r="K48" s="7" t="str">
        <f>'Operacion Import'!K48</f>
        <v/>
      </c>
      <c r="L48" s="7" t="str">
        <f>'Operacion Import'!L48</f>
        <v/>
      </c>
      <c r="M48" s="7" t="str">
        <f>'Operacion Import'!M48</f>
        <v/>
      </c>
      <c r="N48" s="7" t="str">
        <f>'Operacion Import'!N48</f>
        <v/>
      </c>
      <c r="O48" s="7" t="str">
        <f>'Operacion Import'!O48</f>
        <v/>
      </c>
      <c r="P48" s="7" t="str">
        <f>'Operacion Import'!P48</f>
        <v/>
      </c>
      <c r="Q48" s="19" t="str">
        <f>'Operacion Import'!Q48</f>
        <v/>
      </c>
    </row>
    <row r="49" ht="15.75" customHeight="1">
      <c r="A49" s="7" t="str">
        <f>'Operacion Import'!A49</f>
        <v/>
      </c>
      <c r="B49" s="7" t="str">
        <f>'Operacion Import'!B49</f>
        <v/>
      </c>
      <c r="C49" s="7" t="str">
        <f>'Operacion Import'!C49</f>
        <v/>
      </c>
      <c r="D49" s="8" t="str">
        <f>'Operacion Import'!D49</f>
        <v/>
      </c>
      <c r="E49" s="7" t="str">
        <f>'Operacion Import'!E49</f>
        <v/>
      </c>
      <c r="F49" s="7" t="str">
        <f>'Operacion Import'!F49</f>
        <v/>
      </c>
      <c r="G49" s="7" t="str">
        <f>'Operacion Import'!G49</f>
        <v/>
      </c>
      <c r="H49" s="7" t="str">
        <f>'Operacion Import'!H49</f>
        <v/>
      </c>
      <c r="I49" s="7" t="str">
        <f>'Operacion Import'!I49</f>
        <v/>
      </c>
      <c r="J49" s="7" t="str">
        <f>'Operacion Import'!J49</f>
        <v/>
      </c>
      <c r="K49" s="7" t="str">
        <f>'Operacion Import'!K49</f>
        <v/>
      </c>
      <c r="L49" s="7" t="str">
        <f>'Operacion Import'!L49</f>
        <v/>
      </c>
      <c r="M49" s="7" t="str">
        <f>'Operacion Import'!M49</f>
        <v/>
      </c>
      <c r="N49" s="7" t="str">
        <f>'Operacion Import'!N49</f>
        <v/>
      </c>
      <c r="O49" s="7" t="str">
        <f>'Operacion Import'!O49</f>
        <v/>
      </c>
      <c r="P49" s="7" t="str">
        <f>'Operacion Import'!P49</f>
        <v/>
      </c>
      <c r="Q49" s="19" t="str">
        <f>'Operacion Import'!Q49</f>
        <v/>
      </c>
    </row>
    <row r="50" ht="15.75" customHeight="1">
      <c r="A50" s="7" t="str">
        <f>'Operacion Import'!A50</f>
        <v/>
      </c>
      <c r="B50" s="7" t="str">
        <f>'Operacion Import'!B50</f>
        <v/>
      </c>
      <c r="C50" s="7" t="str">
        <f>'Operacion Import'!C50</f>
        <v/>
      </c>
      <c r="D50" s="8" t="str">
        <f>'Operacion Import'!D50</f>
        <v/>
      </c>
      <c r="E50" s="7" t="str">
        <f>'Operacion Import'!E50</f>
        <v/>
      </c>
      <c r="F50" s="7" t="str">
        <f>'Operacion Import'!F50</f>
        <v/>
      </c>
      <c r="G50" s="7" t="str">
        <f>'Operacion Import'!G50</f>
        <v/>
      </c>
      <c r="H50" s="7" t="str">
        <f>'Operacion Import'!H50</f>
        <v/>
      </c>
      <c r="I50" s="7" t="str">
        <f>'Operacion Import'!I50</f>
        <v/>
      </c>
      <c r="J50" s="7" t="str">
        <f>'Operacion Import'!J50</f>
        <v/>
      </c>
      <c r="K50" s="7" t="str">
        <f>'Operacion Import'!K50</f>
        <v/>
      </c>
      <c r="L50" s="7" t="str">
        <f>'Operacion Import'!L50</f>
        <v/>
      </c>
      <c r="M50" s="7" t="str">
        <f>'Operacion Import'!M50</f>
        <v/>
      </c>
      <c r="N50" s="7" t="str">
        <f>'Operacion Import'!N50</f>
        <v/>
      </c>
      <c r="O50" s="7" t="str">
        <f>'Operacion Import'!O50</f>
        <v/>
      </c>
      <c r="P50" s="7" t="str">
        <f>'Operacion Import'!P50</f>
        <v/>
      </c>
      <c r="Q50" s="19" t="str">
        <f>'Operacion Import'!Q50</f>
        <v/>
      </c>
    </row>
    <row r="51" ht="15.75" customHeight="1">
      <c r="A51" s="7" t="str">
        <f>'Operacion Import'!A51</f>
        <v/>
      </c>
      <c r="B51" s="7" t="str">
        <f>'Operacion Import'!B51</f>
        <v/>
      </c>
      <c r="C51" s="7" t="str">
        <f>'Operacion Import'!C51</f>
        <v/>
      </c>
      <c r="D51" s="8" t="str">
        <f>'Operacion Import'!D51</f>
        <v/>
      </c>
      <c r="E51" s="7" t="str">
        <f>'Operacion Import'!E51</f>
        <v/>
      </c>
      <c r="F51" s="7" t="str">
        <f>'Operacion Import'!F51</f>
        <v/>
      </c>
      <c r="G51" s="7" t="str">
        <f>'Operacion Import'!G51</f>
        <v/>
      </c>
      <c r="H51" s="7" t="str">
        <f>'Operacion Import'!H51</f>
        <v/>
      </c>
      <c r="I51" s="7" t="str">
        <f>'Operacion Import'!I51</f>
        <v/>
      </c>
      <c r="J51" s="7" t="str">
        <f>'Operacion Import'!J51</f>
        <v/>
      </c>
      <c r="K51" s="7" t="str">
        <f>'Operacion Import'!K51</f>
        <v/>
      </c>
      <c r="L51" s="7" t="str">
        <f>'Operacion Import'!L51</f>
        <v/>
      </c>
      <c r="M51" s="7" t="str">
        <f>'Operacion Import'!M51</f>
        <v/>
      </c>
      <c r="N51" s="7" t="str">
        <f>'Operacion Import'!N51</f>
        <v/>
      </c>
      <c r="O51" s="7" t="str">
        <f>'Operacion Import'!O51</f>
        <v/>
      </c>
      <c r="P51" s="7" t="str">
        <f>'Operacion Import'!P51</f>
        <v/>
      </c>
      <c r="Q51" s="19" t="str">
        <f>'Operacion Import'!Q51</f>
        <v/>
      </c>
    </row>
    <row r="52" ht="15.75" customHeight="1">
      <c r="A52" s="7" t="str">
        <f>'Operacion Import'!A52</f>
        <v/>
      </c>
      <c r="B52" s="7" t="str">
        <f>'Operacion Import'!B52</f>
        <v/>
      </c>
      <c r="C52" s="7" t="str">
        <f>'Operacion Import'!C52</f>
        <v/>
      </c>
      <c r="D52" s="8" t="str">
        <f>'Operacion Import'!D52</f>
        <v/>
      </c>
      <c r="E52" s="7" t="str">
        <f>'Operacion Import'!E52</f>
        <v/>
      </c>
      <c r="F52" s="7" t="str">
        <f>'Operacion Import'!F52</f>
        <v/>
      </c>
      <c r="G52" s="7" t="str">
        <f>'Operacion Import'!G52</f>
        <v/>
      </c>
      <c r="H52" s="7" t="str">
        <f>'Operacion Import'!H52</f>
        <v/>
      </c>
      <c r="I52" s="7" t="str">
        <f>'Operacion Import'!I52</f>
        <v/>
      </c>
      <c r="J52" s="7" t="str">
        <f>'Operacion Import'!J52</f>
        <v/>
      </c>
      <c r="K52" s="7" t="str">
        <f>'Operacion Import'!K52</f>
        <v/>
      </c>
      <c r="L52" s="7" t="str">
        <f>'Operacion Import'!L52</f>
        <v/>
      </c>
      <c r="M52" s="7" t="str">
        <f>'Operacion Import'!M52</f>
        <v/>
      </c>
      <c r="N52" s="7" t="str">
        <f>'Operacion Import'!N52</f>
        <v/>
      </c>
      <c r="O52" s="7" t="str">
        <f>'Operacion Import'!O52</f>
        <v/>
      </c>
      <c r="P52" s="7" t="str">
        <f>'Operacion Import'!P52</f>
        <v/>
      </c>
      <c r="Q52" s="19" t="str">
        <f>'Operacion Import'!Q52</f>
        <v/>
      </c>
    </row>
    <row r="53" ht="15.75" customHeight="1">
      <c r="A53" s="7" t="str">
        <f>'Operacion Import'!A53</f>
        <v/>
      </c>
      <c r="B53" s="7" t="str">
        <f>'Operacion Import'!B53</f>
        <v/>
      </c>
      <c r="C53" s="7" t="str">
        <f>'Operacion Import'!C53</f>
        <v/>
      </c>
      <c r="D53" s="8" t="str">
        <f>'Operacion Import'!D53</f>
        <v/>
      </c>
      <c r="E53" s="7" t="str">
        <f>'Operacion Import'!E53</f>
        <v/>
      </c>
      <c r="F53" s="7" t="str">
        <f>'Operacion Import'!F53</f>
        <v/>
      </c>
      <c r="G53" s="7" t="str">
        <f>'Operacion Import'!G53</f>
        <v/>
      </c>
      <c r="H53" s="7" t="str">
        <f>'Operacion Import'!H53</f>
        <v/>
      </c>
      <c r="I53" s="7" t="str">
        <f>'Operacion Import'!I53</f>
        <v/>
      </c>
      <c r="J53" s="7" t="str">
        <f>'Operacion Import'!J53</f>
        <v/>
      </c>
      <c r="K53" s="7" t="str">
        <f>'Operacion Import'!K53</f>
        <v/>
      </c>
      <c r="L53" s="7" t="str">
        <f>'Operacion Import'!L53</f>
        <v/>
      </c>
      <c r="M53" s="7" t="str">
        <f>'Operacion Import'!M53</f>
        <v/>
      </c>
      <c r="N53" s="7" t="str">
        <f>'Operacion Import'!N53</f>
        <v/>
      </c>
      <c r="O53" s="7" t="str">
        <f>'Operacion Import'!O53</f>
        <v/>
      </c>
      <c r="P53" s="7" t="str">
        <f>'Operacion Import'!P53</f>
        <v/>
      </c>
      <c r="Q53" s="19" t="str">
        <f>'Operacion Import'!Q53</f>
        <v/>
      </c>
    </row>
    <row r="54" ht="15.75" customHeight="1">
      <c r="A54" s="7" t="str">
        <f>'Operacion Import'!A54</f>
        <v/>
      </c>
      <c r="B54" s="7" t="str">
        <f>'Operacion Import'!B54</f>
        <v/>
      </c>
      <c r="C54" s="7" t="str">
        <f>'Operacion Import'!C54</f>
        <v/>
      </c>
      <c r="D54" s="8" t="str">
        <f>'Operacion Import'!D54</f>
        <v/>
      </c>
      <c r="E54" s="7" t="str">
        <f>'Operacion Import'!E54</f>
        <v/>
      </c>
      <c r="F54" s="7" t="str">
        <f>'Operacion Import'!F54</f>
        <v/>
      </c>
      <c r="G54" s="7" t="str">
        <f>'Operacion Import'!G54</f>
        <v/>
      </c>
      <c r="H54" s="7" t="str">
        <f>'Operacion Import'!H54</f>
        <v/>
      </c>
      <c r="I54" s="7" t="str">
        <f>'Operacion Import'!I54</f>
        <v/>
      </c>
      <c r="J54" s="7" t="str">
        <f>'Operacion Import'!J54</f>
        <v/>
      </c>
      <c r="K54" s="7" t="str">
        <f>'Operacion Import'!K54</f>
        <v/>
      </c>
      <c r="L54" s="7" t="str">
        <f>'Operacion Import'!L54</f>
        <v/>
      </c>
      <c r="M54" s="7" t="str">
        <f>'Operacion Import'!M54</f>
        <v/>
      </c>
      <c r="N54" s="7" t="str">
        <f>'Operacion Import'!N54</f>
        <v/>
      </c>
      <c r="O54" s="7" t="str">
        <f>'Operacion Import'!O54</f>
        <v/>
      </c>
      <c r="P54" s="7" t="str">
        <f>'Operacion Import'!P54</f>
        <v/>
      </c>
      <c r="Q54" s="19" t="str">
        <f>'Operacion Import'!Q54</f>
        <v/>
      </c>
    </row>
    <row r="55" ht="15.75" customHeight="1">
      <c r="A55" s="7" t="str">
        <f>'Operacion Import'!A55</f>
        <v/>
      </c>
      <c r="B55" s="7" t="str">
        <f>'Operacion Import'!B55</f>
        <v/>
      </c>
      <c r="C55" s="7" t="str">
        <f>'Operacion Import'!C55</f>
        <v/>
      </c>
      <c r="D55" s="8" t="str">
        <f>'Operacion Import'!D55</f>
        <v/>
      </c>
      <c r="E55" s="7" t="str">
        <f>'Operacion Import'!E55</f>
        <v/>
      </c>
      <c r="F55" s="7" t="str">
        <f>'Operacion Import'!F55</f>
        <v/>
      </c>
      <c r="G55" s="7" t="str">
        <f>'Operacion Import'!G55</f>
        <v/>
      </c>
      <c r="H55" s="7" t="str">
        <f>'Operacion Import'!H55</f>
        <v/>
      </c>
      <c r="I55" s="7" t="str">
        <f>'Operacion Import'!I55</f>
        <v/>
      </c>
      <c r="J55" s="7" t="str">
        <f>'Operacion Import'!J55</f>
        <v/>
      </c>
      <c r="K55" s="7" t="str">
        <f>'Operacion Import'!K55</f>
        <v/>
      </c>
      <c r="L55" s="7" t="str">
        <f>'Operacion Import'!L55</f>
        <v/>
      </c>
      <c r="M55" s="7" t="str">
        <f>'Operacion Import'!M55</f>
        <v/>
      </c>
      <c r="N55" s="7" t="str">
        <f>'Operacion Import'!N55</f>
        <v/>
      </c>
      <c r="O55" s="7" t="str">
        <f>'Operacion Import'!O55</f>
        <v/>
      </c>
      <c r="P55" s="7" t="str">
        <f>'Operacion Import'!P55</f>
        <v/>
      </c>
      <c r="Q55" s="19" t="str">
        <f>'Operacion Import'!Q55</f>
        <v/>
      </c>
    </row>
    <row r="56" ht="15.75" customHeight="1">
      <c r="A56" s="7" t="str">
        <f>'Operacion Import'!A56</f>
        <v/>
      </c>
      <c r="B56" s="7" t="str">
        <f>'Operacion Import'!B56</f>
        <v/>
      </c>
      <c r="C56" s="7" t="str">
        <f>'Operacion Import'!C56</f>
        <v/>
      </c>
      <c r="D56" s="8" t="str">
        <f>'Operacion Import'!D56</f>
        <v/>
      </c>
      <c r="E56" s="7" t="str">
        <f>'Operacion Import'!E56</f>
        <v/>
      </c>
      <c r="F56" s="7" t="str">
        <f>'Operacion Import'!F56</f>
        <v/>
      </c>
      <c r="G56" s="7" t="str">
        <f>'Operacion Import'!G56</f>
        <v/>
      </c>
      <c r="H56" s="7" t="str">
        <f>'Operacion Import'!H56</f>
        <v/>
      </c>
      <c r="I56" s="7" t="str">
        <f>'Operacion Import'!I56</f>
        <v/>
      </c>
      <c r="J56" s="7" t="str">
        <f>'Operacion Import'!J56</f>
        <v/>
      </c>
      <c r="K56" s="7" t="str">
        <f>'Operacion Import'!K56</f>
        <v/>
      </c>
      <c r="L56" s="7" t="str">
        <f>'Operacion Import'!L56</f>
        <v/>
      </c>
      <c r="M56" s="7" t="str">
        <f>'Operacion Import'!M56</f>
        <v/>
      </c>
      <c r="N56" s="7" t="str">
        <f>'Operacion Import'!N56</f>
        <v/>
      </c>
      <c r="O56" s="7" t="str">
        <f>'Operacion Import'!O56</f>
        <v/>
      </c>
      <c r="P56" s="7" t="str">
        <f>'Operacion Import'!P56</f>
        <v/>
      </c>
      <c r="Q56" s="19" t="str">
        <f>'Operacion Import'!Q56</f>
        <v/>
      </c>
    </row>
    <row r="57" ht="15.75" customHeight="1">
      <c r="A57" s="7" t="str">
        <f>'Operacion Import'!A57</f>
        <v/>
      </c>
      <c r="B57" s="7" t="str">
        <f>'Operacion Import'!B57</f>
        <v/>
      </c>
      <c r="C57" s="7" t="str">
        <f>'Operacion Import'!C57</f>
        <v/>
      </c>
      <c r="D57" s="8" t="str">
        <f>'Operacion Import'!D57</f>
        <v/>
      </c>
      <c r="E57" s="7" t="str">
        <f>'Operacion Import'!E57</f>
        <v/>
      </c>
      <c r="F57" s="7" t="str">
        <f>'Operacion Import'!F57</f>
        <v/>
      </c>
      <c r="G57" s="7" t="str">
        <f>'Operacion Import'!G57</f>
        <v/>
      </c>
      <c r="H57" s="7" t="str">
        <f>'Operacion Import'!H57</f>
        <v/>
      </c>
      <c r="I57" s="7" t="str">
        <f>'Operacion Import'!I57</f>
        <v/>
      </c>
      <c r="J57" s="7" t="str">
        <f>'Operacion Import'!J57</f>
        <v/>
      </c>
      <c r="K57" s="7" t="str">
        <f>'Operacion Import'!K57</f>
        <v/>
      </c>
      <c r="L57" s="7" t="str">
        <f>'Operacion Import'!L57</f>
        <v/>
      </c>
      <c r="M57" s="7" t="str">
        <f>'Operacion Import'!M57</f>
        <v/>
      </c>
      <c r="N57" s="7" t="str">
        <f>'Operacion Import'!N57</f>
        <v/>
      </c>
      <c r="O57" s="7" t="str">
        <f>'Operacion Import'!O57</f>
        <v/>
      </c>
      <c r="P57" s="7" t="str">
        <f>'Operacion Import'!P57</f>
        <v/>
      </c>
      <c r="Q57" s="19" t="str">
        <f>'Operacion Import'!Q57</f>
        <v/>
      </c>
    </row>
    <row r="58" ht="15.75" customHeight="1">
      <c r="A58" s="7" t="str">
        <f>'Operacion Import'!A58</f>
        <v/>
      </c>
      <c r="B58" s="7" t="str">
        <f>'Operacion Import'!B58</f>
        <v/>
      </c>
      <c r="C58" s="7" t="str">
        <f>'Operacion Import'!C58</f>
        <v/>
      </c>
      <c r="D58" s="8" t="str">
        <f>'Operacion Import'!D58</f>
        <v/>
      </c>
      <c r="E58" s="7" t="str">
        <f>'Operacion Import'!E58</f>
        <v/>
      </c>
      <c r="F58" s="7" t="str">
        <f>'Operacion Import'!F58</f>
        <v/>
      </c>
      <c r="G58" s="7" t="str">
        <f>'Operacion Import'!G58</f>
        <v/>
      </c>
      <c r="H58" s="7" t="str">
        <f>'Operacion Import'!H58</f>
        <v/>
      </c>
      <c r="I58" s="7" t="str">
        <f>'Operacion Import'!I58</f>
        <v/>
      </c>
      <c r="J58" s="7" t="str">
        <f>'Operacion Import'!J58</f>
        <v/>
      </c>
      <c r="K58" s="7" t="str">
        <f>'Operacion Import'!K58</f>
        <v/>
      </c>
      <c r="L58" s="7" t="str">
        <f>'Operacion Import'!L58</f>
        <v/>
      </c>
      <c r="M58" s="7" t="str">
        <f>'Operacion Import'!M58</f>
        <v/>
      </c>
      <c r="N58" s="7" t="str">
        <f>'Operacion Import'!N58</f>
        <v/>
      </c>
      <c r="O58" s="7" t="str">
        <f>'Operacion Import'!O58</f>
        <v/>
      </c>
      <c r="P58" s="7" t="str">
        <f>'Operacion Import'!P58</f>
        <v/>
      </c>
      <c r="Q58" s="19" t="str">
        <f>'Operacion Import'!Q58</f>
        <v/>
      </c>
    </row>
    <row r="59" ht="15.75" customHeight="1">
      <c r="A59" s="7" t="str">
        <f>'Operacion Import'!A59</f>
        <v/>
      </c>
      <c r="B59" s="7" t="str">
        <f>'Operacion Import'!B59</f>
        <v/>
      </c>
      <c r="C59" s="7" t="str">
        <f>'Operacion Import'!C59</f>
        <v/>
      </c>
      <c r="D59" s="8" t="str">
        <f>'Operacion Import'!D59</f>
        <v/>
      </c>
      <c r="E59" s="7" t="str">
        <f>'Operacion Import'!E59</f>
        <v/>
      </c>
      <c r="F59" s="7" t="str">
        <f>'Operacion Import'!F59</f>
        <v/>
      </c>
      <c r="G59" s="7" t="str">
        <f>'Operacion Import'!G59</f>
        <v/>
      </c>
      <c r="H59" s="7" t="str">
        <f>'Operacion Import'!H59</f>
        <v/>
      </c>
      <c r="I59" s="7" t="str">
        <f>'Operacion Import'!I59</f>
        <v/>
      </c>
      <c r="J59" s="7" t="str">
        <f>'Operacion Import'!J59</f>
        <v/>
      </c>
      <c r="K59" s="7" t="str">
        <f>'Operacion Import'!K59</f>
        <v/>
      </c>
      <c r="L59" s="7" t="str">
        <f>'Operacion Import'!L59</f>
        <v/>
      </c>
      <c r="M59" s="7" t="str">
        <f>'Operacion Import'!M59</f>
        <v/>
      </c>
      <c r="N59" s="7" t="str">
        <f>'Operacion Import'!N59</f>
        <v/>
      </c>
      <c r="O59" s="7" t="str">
        <f>'Operacion Import'!O59</f>
        <v/>
      </c>
      <c r="P59" s="7" t="str">
        <f>'Operacion Import'!P59</f>
        <v/>
      </c>
      <c r="Q59" s="19" t="str">
        <f>'Operacion Import'!Q59</f>
        <v/>
      </c>
    </row>
    <row r="60" ht="15.75" customHeight="1">
      <c r="A60" s="7" t="str">
        <f>'Operacion Import'!A60</f>
        <v/>
      </c>
      <c r="B60" s="7" t="str">
        <f>'Operacion Import'!B60</f>
        <v/>
      </c>
      <c r="C60" s="7" t="str">
        <f>'Operacion Import'!C60</f>
        <v/>
      </c>
      <c r="D60" s="8" t="str">
        <f>'Operacion Import'!D60</f>
        <v/>
      </c>
      <c r="E60" s="7" t="str">
        <f>'Operacion Import'!E60</f>
        <v/>
      </c>
      <c r="F60" s="7" t="str">
        <f>'Operacion Import'!F60</f>
        <v/>
      </c>
      <c r="G60" s="7" t="str">
        <f>'Operacion Import'!G60</f>
        <v/>
      </c>
      <c r="H60" s="7" t="str">
        <f>'Operacion Import'!H60</f>
        <v/>
      </c>
      <c r="I60" s="7" t="str">
        <f>'Operacion Import'!I60</f>
        <v/>
      </c>
      <c r="J60" s="7" t="str">
        <f>'Operacion Import'!J60</f>
        <v/>
      </c>
      <c r="K60" s="7" t="str">
        <f>'Operacion Import'!K60</f>
        <v/>
      </c>
      <c r="L60" s="7" t="str">
        <f>'Operacion Import'!L60</f>
        <v/>
      </c>
      <c r="M60" s="7" t="str">
        <f>'Operacion Import'!M60</f>
        <v/>
      </c>
      <c r="N60" s="7" t="str">
        <f>'Operacion Import'!N60</f>
        <v/>
      </c>
      <c r="O60" s="7" t="str">
        <f>'Operacion Import'!O60</f>
        <v/>
      </c>
      <c r="P60" s="7" t="str">
        <f>'Operacion Import'!P60</f>
        <v/>
      </c>
      <c r="Q60" s="19" t="str">
        <f>'Operacion Import'!Q60</f>
        <v/>
      </c>
    </row>
    <row r="61" ht="15.75" customHeight="1">
      <c r="A61" s="7" t="str">
        <f>'Operacion Import'!A61</f>
        <v/>
      </c>
      <c r="B61" s="7" t="str">
        <f>'Operacion Import'!B61</f>
        <v/>
      </c>
      <c r="C61" s="7" t="str">
        <f>'Operacion Import'!C61</f>
        <v/>
      </c>
      <c r="D61" s="8" t="str">
        <f>'Operacion Import'!D61</f>
        <v/>
      </c>
      <c r="E61" s="7" t="str">
        <f>'Operacion Import'!E61</f>
        <v/>
      </c>
      <c r="F61" s="7" t="str">
        <f>'Operacion Import'!F61</f>
        <v/>
      </c>
      <c r="G61" s="7" t="str">
        <f>'Operacion Import'!G61</f>
        <v/>
      </c>
      <c r="H61" s="7" t="str">
        <f>'Operacion Import'!H61</f>
        <v/>
      </c>
      <c r="I61" s="7" t="str">
        <f>'Operacion Import'!I61</f>
        <v/>
      </c>
      <c r="J61" s="7" t="str">
        <f>'Operacion Import'!J61</f>
        <v/>
      </c>
      <c r="K61" s="7" t="str">
        <f>'Operacion Import'!K61</f>
        <v/>
      </c>
      <c r="L61" s="7" t="str">
        <f>'Operacion Import'!L61</f>
        <v/>
      </c>
      <c r="M61" s="7" t="str">
        <f>'Operacion Import'!M61</f>
        <v/>
      </c>
      <c r="N61" s="7" t="str">
        <f>'Operacion Import'!N61</f>
        <v/>
      </c>
      <c r="O61" s="7" t="str">
        <f>'Operacion Import'!O61</f>
        <v/>
      </c>
      <c r="P61" s="7" t="str">
        <f>'Operacion Import'!P61</f>
        <v/>
      </c>
      <c r="Q61" s="19" t="str">
        <f>'Operacion Import'!Q61</f>
        <v/>
      </c>
    </row>
    <row r="62" ht="15.75" customHeight="1">
      <c r="A62" s="7" t="str">
        <f>'Operacion Import'!A62</f>
        <v/>
      </c>
      <c r="B62" s="7" t="str">
        <f>'Operacion Import'!B62</f>
        <v/>
      </c>
      <c r="C62" s="7" t="str">
        <f>'Operacion Import'!C62</f>
        <v/>
      </c>
      <c r="D62" s="8" t="str">
        <f>'Operacion Import'!D62</f>
        <v/>
      </c>
      <c r="E62" s="7" t="str">
        <f>'Operacion Import'!E62</f>
        <v/>
      </c>
      <c r="F62" s="7" t="str">
        <f>'Operacion Import'!F62</f>
        <v/>
      </c>
      <c r="G62" s="7" t="str">
        <f>'Operacion Import'!G62</f>
        <v/>
      </c>
      <c r="H62" s="7" t="str">
        <f>'Operacion Import'!H62</f>
        <v/>
      </c>
      <c r="I62" s="7" t="str">
        <f>'Operacion Import'!I62</f>
        <v/>
      </c>
      <c r="J62" s="7" t="str">
        <f>'Operacion Import'!J62</f>
        <v/>
      </c>
      <c r="K62" s="7" t="str">
        <f>'Operacion Import'!K62</f>
        <v/>
      </c>
      <c r="L62" s="7" t="str">
        <f>'Operacion Import'!L62</f>
        <v/>
      </c>
      <c r="M62" s="7" t="str">
        <f>'Operacion Import'!M62</f>
        <v/>
      </c>
      <c r="N62" s="7" t="str">
        <f>'Operacion Import'!N62</f>
        <v/>
      </c>
      <c r="O62" s="7" t="str">
        <f>'Operacion Import'!O62</f>
        <v/>
      </c>
      <c r="P62" s="7" t="str">
        <f>'Operacion Import'!P62</f>
        <v/>
      </c>
      <c r="Q62" s="19" t="str">
        <f>'Operacion Import'!Q62</f>
        <v/>
      </c>
    </row>
    <row r="63" ht="15.75" customHeight="1">
      <c r="A63" s="7" t="str">
        <f>'Operacion Import'!A63</f>
        <v/>
      </c>
      <c r="B63" s="7" t="str">
        <f>'Operacion Import'!B63</f>
        <v/>
      </c>
      <c r="C63" s="7" t="str">
        <f>'Operacion Import'!C63</f>
        <v/>
      </c>
      <c r="D63" s="8" t="str">
        <f>'Operacion Import'!D63</f>
        <v/>
      </c>
      <c r="E63" s="7" t="str">
        <f>'Operacion Import'!E63</f>
        <v/>
      </c>
      <c r="F63" s="7" t="str">
        <f>'Operacion Import'!F63</f>
        <v/>
      </c>
      <c r="G63" s="7" t="str">
        <f>'Operacion Import'!G63</f>
        <v/>
      </c>
      <c r="H63" s="7" t="str">
        <f>'Operacion Import'!H63</f>
        <v/>
      </c>
      <c r="I63" s="7" t="str">
        <f>'Operacion Import'!I63</f>
        <v/>
      </c>
      <c r="J63" s="7" t="str">
        <f>'Operacion Import'!J63</f>
        <v/>
      </c>
      <c r="K63" s="7" t="str">
        <f>'Operacion Import'!K63</f>
        <v/>
      </c>
      <c r="L63" s="7" t="str">
        <f>'Operacion Import'!L63</f>
        <v/>
      </c>
      <c r="M63" s="7" t="str">
        <f>'Operacion Import'!M63</f>
        <v/>
      </c>
      <c r="N63" s="7" t="str">
        <f>'Operacion Import'!N63</f>
        <v/>
      </c>
      <c r="O63" s="7" t="str">
        <f>'Operacion Import'!O63</f>
        <v/>
      </c>
      <c r="P63" s="7" t="str">
        <f>'Operacion Import'!P63</f>
        <v/>
      </c>
      <c r="Q63" s="19" t="str">
        <f>'Operacion Import'!Q63</f>
        <v/>
      </c>
    </row>
    <row r="64" ht="15.75" customHeight="1">
      <c r="A64" s="7" t="str">
        <f>'Operacion Import'!A64</f>
        <v/>
      </c>
      <c r="B64" s="7" t="str">
        <f>'Operacion Import'!B64</f>
        <v/>
      </c>
      <c r="C64" s="7" t="str">
        <f>'Operacion Import'!C64</f>
        <v/>
      </c>
      <c r="D64" s="8" t="str">
        <f>'Operacion Import'!D64</f>
        <v/>
      </c>
      <c r="E64" s="7" t="str">
        <f>'Operacion Import'!E64</f>
        <v/>
      </c>
      <c r="F64" s="7" t="str">
        <f>'Operacion Import'!F64</f>
        <v/>
      </c>
      <c r="G64" s="7" t="str">
        <f>'Operacion Import'!G64</f>
        <v/>
      </c>
      <c r="H64" s="7" t="str">
        <f>'Operacion Import'!H64</f>
        <v/>
      </c>
      <c r="I64" s="7" t="str">
        <f>'Operacion Import'!I64</f>
        <v/>
      </c>
      <c r="J64" s="7" t="str">
        <f>'Operacion Import'!J64</f>
        <v/>
      </c>
      <c r="K64" s="7" t="str">
        <f>'Operacion Import'!K64</f>
        <v/>
      </c>
      <c r="L64" s="7" t="str">
        <f>'Operacion Import'!L64</f>
        <v/>
      </c>
      <c r="M64" s="7" t="str">
        <f>'Operacion Import'!M64</f>
        <v/>
      </c>
      <c r="N64" s="7" t="str">
        <f>'Operacion Import'!N64</f>
        <v/>
      </c>
      <c r="O64" s="7" t="str">
        <f>'Operacion Import'!O64</f>
        <v/>
      </c>
      <c r="P64" s="7" t="str">
        <f>'Operacion Import'!P64</f>
        <v/>
      </c>
      <c r="Q64" s="19" t="str">
        <f>'Operacion Import'!Q64</f>
        <v/>
      </c>
    </row>
    <row r="65" ht="15.75" customHeight="1">
      <c r="A65" s="7" t="str">
        <f>'Operacion Import'!A65</f>
        <v/>
      </c>
      <c r="B65" s="7" t="str">
        <f>'Operacion Import'!B65</f>
        <v/>
      </c>
      <c r="C65" s="7" t="str">
        <f>'Operacion Import'!C65</f>
        <v/>
      </c>
      <c r="D65" s="8" t="str">
        <f>'Operacion Import'!D65</f>
        <v/>
      </c>
      <c r="E65" s="7" t="str">
        <f>'Operacion Import'!E65</f>
        <v/>
      </c>
      <c r="F65" s="7" t="str">
        <f>'Operacion Import'!F65</f>
        <v/>
      </c>
      <c r="G65" s="7" t="str">
        <f>'Operacion Import'!G65</f>
        <v/>
      </c>
      <c r="H65" s="7" t="str">
        <f>'Operacion Import'!H65</f>
        <v/>
      </c>
      <c r="I65" s="7" t="str">
        <f>'Operacion Import'!I65</f>
        <v/>
      </c>
      <c r="J65" s="7" t="str">
        <f>'Operacion Import'!J65</f>
        <v/>
      </c>
      <c r="K65" s="7" t="str">
        <f>'Operacion Import'!K65</f>
        <v/>
      </c>
      <c r="L65" s="7" t="str">
        <f>'Operacion Import'!L65</f>
        <v/>
      </c>
      <c r="M65" s="7" t="str">
        <f>'Operacion Import'!M65</f>
        <v/>
      </c>
      <c r="N65" s="7" t="str">
        <f>'Operacion Import'!N65</f>
        <v/>
      </c>
      <c r="O65" s="7" t="str">
        <f>'Operacion Import'!O65</f>
        <v/>
      </c>
      <c r="P65" s="7" t="str">
        <f>'Operacion Import'!P65</f>
        <v/>
      </c>
      <c r="Q65" s="19" t="str">
        <f>'Operacion Import'!Q65</f>
        <v/>
      </c>
    </row>
    <row r="66" ht="15.75" customHeight="1">
      <c r="A66" s="7" t="str">
        <f>'Operacion Import'!A66</f>
        <v/>
      </c>
      <c r="B66" s="7" t="str">
        <f>'Operacion Import'!B66</f>
        <v/>
      </c>
      <c r="C66" s="7" t="str">
        <f>'Operacion Import'!C66</f>
        <v/>
      </c>
      <c r="D66" s="8" t="str">
        <f>'Operacion Import'!D66</f>
        <v/>
      </c>
      <c r="E66" s="7" t="str">
        <f>'Operacion Import'!E66</f>
        <v/>
      </c>
      <c r="F66" s="7" t="str">
        <f>'Operacion Import'!F66</f>
        <v/>
      </c>
      <c r="G66" s="7" t="str">
        <f>'Operacion Import'!G66</f>
        <v/>
      </c>
      <c r="H66" s="7" t="str">
        <f>'Operacion Import'!H66</f>
        <v/>
      </c>
      <c r="I66" s="7" t="str">
        <f>'Operacion Import'!I66</f>
        <v/>
      </c>
      <c r="J66" s="7" t="str">
        <f>'Operacion Import'!J66</f>
        <v/>
      </c>
      <c r="K66" s="7" t="str">
        <f>'Operacion Import'!K66</f>
        <v/>
      </c>
      <c r="L66" s="7" t="str">
        <f>'Operacion Import'!L66</f>
        <v/>
      </c>
      <c r="M66" s="7" t="str">
        <f>'Operacion Import'!M66</f>
        <v/>
      </c>
      <c r="N66" s="7" t="str">
        <f>'Operacion Import'!N66</f>
        <v/>
      </c>
      <c r="O66" s="7" t="str">
        <f>'Operacion Import'!O66</f>
        <v/>
      </c>
      <c r="P66" s="7" t="str">
        <f>'Operacion Import'!P66</f>
        <v/>
      </c>
      <c r="Q66" s="19" t="str">
        <f>'Operacion Import'!Q66</f>
        <v/>
      </c>
    </row>
    <row r="67" ht="15.75" customHeight="1">
      <c r="A67" s="7" t="str">
        <f>'Operacion Import'!A67</f>
        <v/>
      </c>
      <c r="B67" s="7" t="str">
        <f>'Operacion Import'!B67</f>
        <v/>
      </c>
      <c r="C67" s="7" t="str">
        <f>'Operacion Import'!C67</f>
        <v/>
      </c>
      <c r="D67" s="8" t="str">
        <f>'Operacion Import'!D67</f>
        <v/>
      </c>
      <c r="E67" s="7" t="str">
        <f>'Operacion Import'!E67</f>
        <v/>
      </c>
      <c r="F67" s="7" t="str">
        <f>'Operacion Import'!F67</f>
        <v/>
      </c>
      <c r="G67" s="7" t="str">
        <f>'Operacion Import'!G67</f>
        <v/>
      </c>
      <c r="H67" s="7" t="str">
        <f>'Operacion Import'!H67</f>
        <v/>
      </c>
      <c r="I67" s="7" t="str">
        <f>'Operacion Import'!I67</f>
        <v/>
      </c>
      <c r="J67" s="7" t="str">
        <f>'Operacion Import'!J67</f>
        <v/>
      </c>
      <c r="K67" s="7" t="str">
        <f>'Operacion Import'!K67</f>
        <v/>
      </c>
      <c r="L67" s="7" t="str">
        <f>'Operacion Import'!L67</f>
        <v/>
      </c>
      <c r="M67" s="7" t="str">
        <f>'Operacion Import'!M67</f>
        <v/>
      </c>
      <c r="N67" s="7" t="str">
        <f>'Operacion Import'!N67</f>
        <v/>
      </c>
      <c r="O67" s="7" t="str">
        <f>'Operacion Import'!O67</f>
        <v/>
      </c>
      <c r="P67" s="7" t="str">
        <f>'Operacion Import'!P67</f>
        <v/>
      </c>
      <c r="Q67" s="19" t="str">
        <f>'Operacion Import'!Q67</f>
        <v/>
      </c>
    </row>
    <row r="68" ht="15.75" customHeight="1">
      <c r="A68" s="7" t="str">
        <f>'Operacion Import'!A68</f>
        <v/>
      </c>
      <c r="B68" s="7" t="str">
        <f>'Operacion Import'!B68</f>
        <v/>
      </c>
      <c r="C68" s="7" t="str">
        <f>'Operacion Import'!C68</f>
        <v/>
      </c>
      <c r="D68" s="8" t="str">
        <f>'Operacion Import'!D68</f>
        <v/>
      </c>
      <c r="E68" s="7" t="str">
        <f>'Operacion Import'!E68</f>
        <v/>
      </c>
      <c r="F68" s="7" t="str">
        <f>'Operacion Import'!F68</f>
        <v/>
      </c>
      <c r="G68" s="7" t="str">
        <f>'Operacion Import'!G68</f>
        <v/>
      </c>
      <c r="H68" s="7" t="str">
        <f>'Operacion Import'!H68</f>
        <v/>
      </c>
      <c r="I68" s="7" t="str">
        <f>'Operacion Import'!I68</f>
        <v/>
      </c>
      <c r="J68" s="7" t="str">
        <f>'Operacion Import'!J68</f>
        <v/>
      </c>
      <c r="K68" s="7" t="str">
        <f>'Operacion Import'!K68</f>
        <v/>
      </c>
      <c r="L68" s="7" t="str">
        <f>'Operacion Import'!L68</f>
        <v/>
      </c>
      <c r="M68" s="7" t="str">
        <f>'Operacion Import'!M68</f>
        <v/>
      </c>
      <c r="N68" s="7" t="str">
        <f>'Operacion Import'!N68</f>
        <v/>
      </c>
      <c r="O68" s="7" t="str">
        <f>'Operacion Import'!O68</f>
        <v/>
      </c>
      <c r="P68" s="7" t="str">
        <f>'Operacion Import'!P68</f>
        <v/>
      </c>
      <c r="Q68" s="19" t="str">
        <f>'Operacion Import'!Q68</f>
        <v/>
      </c>
    </row>
    <row r="69" ht="15.75" customHeight="1">
      <c r="A69" s="7" t="str">
        <f>'Operacion Import'!A69</f>
        <v/>
      </c>
      <c r="B69" s="7" t="str">
        <f>'Operacion Import'!B69</f>
        <v/>
      </c>
      <c r="C69" s="7" t="str">
        <f>'Operacion Import'!C69</f>
        <v/>
      </c>
      <c r="D69" s="8" t="str">
        <f>'Operacion Import'!D69</f>
        <v/>
      </c>
      <c r="E69" s="7" t="str">
        <f>'Operacion Import'!E69</f>
        <v/>
      </c>
      <c r="F69" s="7" t="str">
        <f>'Operacion Import'!F69</f>
        <v/>
      </c>
      <c r="G69" s="7" t="str">
        <f>'Operacion Import'!G69</f>
        <v/>
      </c>
      <c r="H69" s="7" t="str">
        <f>'Operacion Import'!H69</f>
        <v/>
      </c>
      <c r="I69" s="7" t="str">
        <f>'Operacion Import'!I69</f>
        <v/>
      </c>
      <c r="J69" s="7" t="str">
        <f>'Operacion Import'!J69</f>
        <v/>
      </c>
      <c r="K69" s="7" t="str">
        <f>'Operacion Import'!K69</f>
        <v/>
      </c>
      <c r="L69" s="7" t="str">
        <f>'Operacion Import'!L69</f>
        <v/>
      </c>
      <c r="M69" s="7" t="str">
        <f>'Operacion Import'!M69</f>
        <v/>
      </c>
      <c r="N69" s="7" t="str">
        <f>'Operacion Import'!N69</f>
        <v/>
      </c>
      <c r="O69" s="7" t="str">
        <f>'Operacion Import'!O69</f>
        <v/>
      </c>
      <c r="P69" s="7" t="str">
        <f>'Operacion Import'!P69</f>
        <v/>
      </c>
      <c r="Q69" s="19" t="str">
        <f>'Operacion Import'!Q69</f>
        <v/>
      </c>
    </row>
    <row r="70" ht="15.75" customHeight="1">
      <c r="A70" s="7" t="str">
        <f>'Operacion Import'!A70</f>
        <v/>
      </c>
      <c r="B70" s="7" t="str">
        <f>'Operacion Import'!B70</f>
        <v/>
      </c>
      <c r="C70" s="7" t="str">
        <f>'Operacion Import'!C70</f>
        <v/>
      </c>
      <c r="D70" s="8" t="str">
        <f>'Operacion Import'!D70</f>
        <v/>
      </c>
      <c r="E70" s="7" t="str">
        <f>'Operacion Import'!E70</f>
        <v/>
      </c>
      <c r="F70" s="7" t="str">
        <f>'Operacion Import'!F70</f>
        <v/>
      </c>
      <c r="G70" s="7" t="str">
        <f>'Operacion Import'!G70</f>
        <v/>
      </c>
      <c r="H70" s="7" t="str">
        <f>'Operacion Import'!H70</f>
        <v/>
      </c>
      <c r="I70" s="7" t="str">
        <f>'Operacion Import'!I70</f>
        <v/>
      </c>
      <c r="J70" s="7" t="str">
        <f>'Operacion Import'!J70</f>
        <v/>
      </c>
      <c r="K70" s="7" t="str">
        <f>'Operacion Import'!K70</f>
        <v/>
      </c>
      <c r="L70" s="7" t="str">
        <f>'Operacion Import'!L70</f>
        <v/>
      </c>
      <c r="M70" s="7" t="str">
        <f>'Operacion Import'!M70</f>
        <v/>
      </c>
      <c r="N70" s="7" t="str">
        <f>'Operacion Import'!N70</f>
        <v/>
      </c>
      <c r="O70" s="7" t="str">
        <f>'Operacion Import'!O70</f>
        <v/>
      </c>
      <c r="P70" s="7" t="str">
        <f>'Operacion Import'!P70</f>
        <v/>
      </c>
      <c r="Q70" s="19" t="str">
        <f>'Operacion Import'!Q70</f>
        <v/>
      </c>
    </row>
    <row r="71" ht="15.75" customHeight="1">
      <c r="A71" s="7" t="str">
        <f>'Operacion Import'!A71</f>
        <v/>
      </c>
      <c r="B71" s="7" t="str">
        <f>'Operacion Import'!B71</f>
        <v/>
      </c>
      <c r="C71" s="7" t="str">
        <f>'Operacion Import'!C71</f>
        <v/>
      </c>
      <c r="D71" s="8" t="str">
        <f>'Operacion Import'!D71</f>
        <v/>
      </c>
      <c r="E71" s="7" t="str">
        <f>'Operacion Import'!E71</f>
        <v/>
      </c>
      <c r="F71" s="7" t="str">
        <f>'Operacion Import'!F71</f>
        <v/>
      </c>
      <c r="G71" s="7" t="str">
        <f>'Operacion Import'!G71</f>
        <v/>
      </c>
      <c r="H71" s="7" t="str">
        <f>'Operacion Import'!H71</f>
        <v/>
      </c>
      <c r="I71" s="7" t="str">
        <f>'Operacion Import'!I71</f>
        <v/>
      </c>
      <c r="J71" s="7" t="str">
        <f>'Operacion Import'!J71</f>
        <v/>
      </c>
      <c r="K71" s="7" t="str">
        <f>'Operacion Import'!K71</f>
        <v/>
      </c>
      <c r="L71" s="7" t="str">
        <f>'Operacion Import'!L71</f>
        <v/>
      </c>
      <c r="M71" s="7" t="str">
        <f>'Operacion Import'!M71</f>
        <v/>
      </c>
      <c r="N71" s="7" t="str">
        <f>'Operacion Import'!N71</f>
        <v/>
      </c>
      <c r="O71" s="7" t="str">
        <f>'Operacion Import'!O71</f>
        <v/>
      </c>
      <c r="P71" s="7" t="str">
        <f>'Operacion Import'!P71</f>
        <v/>
      </c>
      <c r="Q71" s="19" t="str">
        <f>'Operacion Import'!Q71</f>
        <v/>
      </c>
    </row>
    <row r="72" ht="15.75" customHeight="1">
      <c r="A72" s="7" t="str">
        <f>'Operacion Import'!A72</f>
        <v/>
      </c>
      <c r="B72" s="7" t="str">
        <f>'Operacion Import'!B72</f>
        <v/>
      </c>
      <c r="C72" s="7" t="str">
        <f>'Operacion Import'!C72</f>
        <v/>
      </c>
      <c r="D72" s="8" t="str">
        <f>'Operacion Import'!D72</f>
        <v/>
      </c>
      <c r="E72" s="7" t="str">
        <f>'Operacion Import'!E72</f>
        <v/>
      </c>
      <c r="F72" s="7" t="str">
        <f>'Operacion Import'!F72</f>
        <v/>
      </c>
      <c r="G72" s="7" t="str">
        <f>'Operacion Import'!G72</f>
        <v/>
      </c>
      <c r="H72" s="7" t="str">
        <f>'Operacion Import'!H72</f>
        <v/>
      </c>
      <c r="I72" s="7" t="str">
        <f>'Operacion Import'!I72</f>
        <v/>
      </c>
      <c r="J72" s="7" t="str">
        <f>'Operacion Import'!J72</f>
        <v/>
      </c>
      <c r="K72" s="7" t="str">
        <f>'Operacion Import'!K72</f>
        <v/>
      </c>
      <c r="L72" s="7" t="str">
        <f>'Operacion Import'!L72</f>
        <v/>
      </c>
      <c r="M72" s="7" t="str">
        <f>'Operacion Import'!M72</f>
        <v/>
      </c>
      <c r="N72" s="7" t="str">
        <f>'Operacion Import'!N72</f>
        <v/>
      </c>
      <c r="O72" s="7" t="str">
        <f>'Operacion Import'!O72</f>
        <v/>
      </c>
      <c r="P72" s="7" t="str">
        <f>'Operacion Import'!P72</f>
        <v/>
      </c>
      <c r="Q72" s="19" t="str">
        <f>'Operacion Import'!Q72</f>
        <v/>
      </c>
    </row>
    <row r="73" ht="15.75" customHeight="1">
      <c r="A73" s="7" t="str">
        <f>'Operacion Import'!A73</f>
        <v/>
      </c>
      <c r="B73" s="7" t="str">
        <f>'Operacion Import'!B73</f>
        <v/>
      </c>
      <c r="C73" s="7" t="str">
        <f>'Operacion Import'!C73</f>
        <v/>
      </c>
      <c r="D73" s="8" t="str">
        <f>'Operacion Import'!D73</f>
        <v/>
      </c>
      <c r="E73" s="7" t="str">
        <f>'Operacion Import'!E73</f>
        <v/>
      </c>
      <c r="F73" s="7" t="str">
        <f>'Operacion Import'!F73</f>
        <v/>
      </c>
      <c r="G73" s="7" t="str">
        <f>'Operacion Import'!G73</f>
        <v/>
      </c>
      <c r="H73" s="7" t="str">
        <f>'Operacion Import'!H73</f>
        <v/>
      </c>
      <c r="I73" s="7" t="str">
        <f>'Operacion Import'!I73</f>
        <v/>
      </c>
      <c r="J73" s="7" t="str">
        <f>'Operacion Import'!J73</f>
        <v/>
      </c>
      <c r="K73" s="7" t="str">
        <f>'Operacion Import'!K73</f>
        <v/>
      </c>
      <c r="L73" s="7" t="str">
        <f>'Operacion Import'!L73</f>
        <v/>
      </c>
      <c r="M73" s="7" t="str">
        <f>'Operacion Import'!M73</f>
        <v/>
      </c>
      <c r="N73" s="7" t="str">
        <f>'Operacion Import'!N73</f>
        <v/>
      </c>
      <c r="O73" s="7" t="str">
        <f>'Operacion Import'!O73</f>
        <v/>
      </c>
      <c r="P73" s="7" t="str">
        <f>'Operacion Import'!P73</f>
        <v/>
      </c>
      <c r="Q73" s="19" t="str">
        <f>'Operacion Import'!Q73</f>
        <v/>
      </c>
    </row>
    <row r="74" ht="15.75" customHeight="1">
      <c r="A74" s="7" t="str">
        <f>'Operacion Import'!A74</f>
        <v/>
      </c>
      <c r="B74" s="7" t="str">
        <f>'Operacion Import'!B74</f>
        <v/>
      </c>
      <c r="C74" s="7" t="str">
        <f>'Operacion Import'!C74</f>
        <v/>
      </c>
      <c r="D74" s="8" t="str">
        <f>'Operacion Import'!D74</f>
        <v/>
      </c>
      <c r="E74" s="7" t="str">
        <f>'Operacion Import'!E74</f>
        <v/>
      </c>
      <c r="F74" s="7" t="str">
        <f>'Operacion Import'!F74</f>
        <v/>
      </c>
      <c r="G74" s="7" t="str">
        <f>'Operacion Import'!G74</f>
        <v/>
      </c>
      <c r="H74" s="7" t="str">
        <f>'Operacion Import'!H74</f>
        <v/>
      </c>
      <c r="I74" s="7" t="str">
        <f>'Operacion Import'!I74</f>
        <v/>
      </c>
      <c r="J74" s="7" t="str">
        <f>'Operacion Import'!J74</f>
        <v/>
      </c>
      <c r="K74" s="7" t="str">
        <f>'Operacion Import'!K74</f>
        <v/>
      </c>
      <c r="L74" s="7" t="str">
        <f>'Operacion Import'!L74</f>
        <v/>
      </c>
      <c r="M74" s="7" t="str">
        <f>'Operacion Import'!M74</f>
        <v/>
      </c>
      <c r="N74" s="7" t="str">
        <f>'Operacion Import'!N74</f>
        <v/>
      </c>
      <c r="O74" s="7" t="str">
        <f>'Operacion Import'!O74</f>
        <v/>
      </c>
      <c r="P74" s="7" t="str">
        <f>'Operacion Import'!P74</f>
        <v/>
      </c>
      <c r="Q74" s="19" t="str">
        <f>'Operacion Import'!Q74</f>
        <v/>
      </c>
    </row>
    <row r="75" ht="15.75" customHeight="1">
      <c r="A75" s="7" t="str">
        <f>'Operacion Import'!A75</f>
        <v/>
      </c>
      <c r="B75" s="7" t="str">
        <f>'Operacion Import'!B75</f>
        <v/>
      </c>
      <c r="C75" s="7" t="str">
        <f>'Operacion Import'!C75</f>
        <v/>
      </c>
      <c r="D75" s="8" t="str">
        <f>'Operacion Import'!D75</f>
        <v/>
      </c>
      <c r="E75" s="7" t="str">
        <f>'Operacion Import'!E75</f>
        <v/>
      </c>
      <c r="F75" s="7" t="str">
        <f>'Operacion Import'!F75</f>
        <v/>
      </c>
      <c r="G75" s="7" t="str">
        <f>'Operacion Import'!G75</f>
        <v/>
      </c>
      <c r="H75" s="7" t="str">
        <f>'Operacion Import'!H75</f>
        <v/>
      </c>
      <c r="I75" s="7" t="str">
        <f>'Operacion Import'!I75</f>
        <v/>
      </c>
      <c r="J75" s="7" t="str">
        <f>'Operacion Import'!J75</f>
        <v/>
      </c>
      <c r="K75" s="7" t="str">
        <f>'Operacion Import'!K75</f>
        <v/>
      </c>
      <c r="L75" s="7" t="str">
        <f>'Operacion Import'!L75</f>
        <v/>
      </c>
      <c r="M75" s="7" t="str">
        <f>'Operacion Import'!M75</f>
        <v/>
      </c>
      <c r="N75" s="7" t="str">
        <f>'Operacion Import'!N75</f>
        <v/>
      </c>
      <c r="O75" s="7" t="str">
        <f>'Operacion Import'!O75</f>
        <v/>
      </c>
      <c r="P75" s="7" t="str">
        <f>'Operacion Import'!P75</f>
        <v/>
      </c>
      <c r="Q75" s="19" t="str">
        <f>'Operacion Import'!Q75</f>
        <v/>
      </c>
    </row>
    <row r="76" ht="15.75" customHeight="1">
      <c r="A76" s="7" t="str">
        <f>'Operacion Import'!A76</f>
        <v/>
      </c>
      <c r="B76" s="7" t="str">
        <f>'Operacion Import'!B76</f>
        <v/>
      </c>
      <c r="C76" s="7" t="str">
        <f>'Operacion Import'!C76</f>
        <v/>
      </c>
      <c r="D76" s="8" t="str">
        <f>'Operacion Import'!D76</f>
        <v/>
      </c>
      <c r="E76" s="7" t="str">
        <f>'Operacion Import'!E76</f>
        <v/>
      </c>
      <c r="F76" s="7" t="str">
        <f>'Operacion Import'!F76</f>
        <v/>
      </c>
      <c r="G76" s="7" t="str">
        <f>'Operacion Import'!G76</f>
        <v/>
      </c>
      <c r="H76" s="7" t="str">
        <f>'Operacion Import'!H76</f>
        <v/>
      </c>
      <c r="I76" s="7" t="str">
        <f>'Operacion Import'!I76</f>
        <v/>
      </c>
      <c r="J76" s="7" t="str">
        <f>'Operacion Import'!J76</f>
        <v/>
      </c>
      <c r="K76" s="7" t="str">
        <f>'Operacion Import'!K76</f>
        <v/>
      </c>
      <c r="L76" s="7" t="str">
        <f>'Operacion Import'!L76</f>
        <v/>
      </c>
      <c r="M76" s="7" t="str">
        <f>'Operacion Import'!M76</f>
        <v/>
      </c>
      <c r="N76" s="7" t="str">
        <f>'Operacion Import'!N76</f>
        <v/>
      </c>
      <c r="O76" s="7" t="str">
        <f>'Operacion Import'!O76</f>
        <v/>
      </c>
      <c r="P76" s="7" t="str">
        <f>'Operacion Import'!P76</f>
        <v/>
      </c>
      <c r="Q76" s="19" t="str">
        <f>'Operacion Import'!Q76</f>
        <v/>
      </c>
    </row>
    <row r="77" ht="15.75" customHeight="1">
      <c r="A77" s="7" t="str">
        <f>'Operacion Import'!A77</f>
        <v/>
      </c>
      <c r="B77" s="7" t="str">
        <f>'Operacion Import'!B77</f>
        <v/>
      </c>
      <c r="C77" s="7" t="str">
        <f>'Operacion Import'!C77</f>
        <v/>
      </c>
      <c r="D77" s="8" t="str">
        <f>'Operacion Import'!D77</f>
        <v/>
      </c>
      <c r="E77" s="7" t="str">
        <f>'Operacion Import'!E77</f>
        <v/>
      </c>
      <c r="F77" s="7" t="str">
        <f>'Operacion Import'!F77</f>
        <v/>
      </c>
      <c r="G77" s="7" t="str">
        <f>'Operacion Import'!G77</f>
        <v/>
      </c>
      <c r="H77" s="7" t="str">
        <f>'Operacion Import'!H77</f>
        <v/>
      </c>
      <c r="I77" s="7" t="str">
        <f>'Operacion Import'!I77</f>
        <v/>
      </c>
      <c r="J77" s="7" t="str">
        <f>'Operacion Import'!J77</f>
        <v/>
      </c>
      <c r="K77" s="7" t="str">
        <f>'Operacion Import'!K77</f>
        <v/>
      </c>
      <c r="L77" s="7" t="str">
        <f>'Operacion Import'!L77</f>
        <v/>
      </c>
      <c r="M77" s="7" t="str">
        <f>'Operacion Import'!M77</f>
        <v/>
      </c>
      <c r="N77" s="7" t="str">
        <f>'Operacion Import'!N77</f>
        <v/>
      </c>
      <c r="O77" s="7" t="str">
        <f>'Operacion Import'!O77</f>
        <v/>
      </c>
      <c r="P77" s="7" t="str">
        <f>'Operacion Import'!P77</f>
        <v/>
      </c>
      <c r="Q77" s="19" t="str">
        <f>'Operacion Import'!Q77</f>
        <v/>
      </c>
    </row>
    <row r="78" ht="15.75" customHeight="1">
      <c r="A78" s="7" t="str">
        <f>'Operacion Import'!A78</f>
        <v/>
      </c>
      <c r="B78" s="7" t="str">
        <f>'Operacion Import'!B78</f>
        <v/>
      </c>
      <c r="C78" s="7" t="str">
        <f>'Operacion Import'!C78</f>
        <v/>
      </c>
      <c r="D78" s="8" t="str">
        <f>'Operacion Import'!D78</f>
        <v/>
      </c>
      <c r="E78" s="7" t="str">
        <f>'Operacion Import'!E78</f>
        <v/>
      </c>
      <c r="F78" s="7" t="str">
        <f>'Operacion Import'!F78</f>
        <v/>
      </c>
      <c r="G78" s="7" t="str">
        <f>'Operacion Import'!G78</f>
        <v/>
      </c>
      <c r="H78" s="7" t="str">
        <f>'Operacion Import'!H78</f>
        <v/>
      </c>
      <c r="I78" s="7" t="str">
        <f>'Operacion Import'!I78</f>
        <v/>
      </c>
      <c r="J78" s="7" t="str">
        <f>'Operacion Import'!J78</f>
        <v/>
      </c>
      <c r="K78" s="7" t="str">
        <f>'Operacion Import'!K78</f>
        <v/>
      </c>
      <c r="L78" s="7" t="str">
        <f>'Operacion Import'!L78</f>
        <v/>
      </c>
      <c r="M78" s="7" t="str">
        <f>'Operacion Import'!M78</f>
        <v/>
      </c>
      <c r="N78" s="7" t="str">
        <f>'Operacion Import'!N78</f>
        <v/>
      </c>
      <c r="O78" s="7" t="str">
        <f>'Operacion Import'!O78</f>
        <v/>
      </c>
      <c r="P78" s="7" t="str">
        <f>'Operacion Import'!P78</f>
        <v/>
      </c>
      <c r="Q78" s="19" t="str">
        <f>'Operacion Import'!Q78</f>
        <v/>
      </c>
    </row>
    <row r="79" ht="15.75" customHeight="1">
      <c r="A79" s="7" t="str">
        <f>'Operacion Import'!A79</f>
        <v/>
      </c>
      <c r="B79" s="7" t="str">
        <f>'Operacion Import'!B79</f>
        <v/>
      </c>
      <c r="C79" s="7" t="str">
        <f>'Operacion Import'!C79</f>
        <v/>
      </c>
      <c r="D79" s="8" t="str">
        <f>'Operacion Import'!D79</f>
        <v/>
      </c>
      <c r="E79" s="7" t="str">
        <f>'Operacion Import'!E79</f>
        <v/>
      </c>
      <c r="F79" s="7" t="str">
        <f>'Operacion Import'!F79</f>
        <v/>
      </c>
      <c r="G79" s="7" t="str">
        <f>'Operacion Import'!G79</f>
        <v/>
      </c>
      <c r="H79" s="7" t="str">
        <f>'Operacion Import'!H79</f>
        <v/>
      </c>
      <c r="I79" s="7" t="str">
        <f>'Operacion Import'!I79</f>
        <v/>
      </c>
      <c r="J79" s="7" t="str">
        <f>'Operacion Import'!J79</f>
        <v/>
      </c>
      <c r="K79" s="7" t="str">
        <f>'Operacion Import'!K79</f>
        <v/>
      </c>
      <c r="L79" s="7" t="str">
        <f>'Operacion Import'!L79</f>
        <v/>
      </c>
      <c r="M79" s="7" t="str">
        <f>'Operacion Import'!M79</f>
        <v/>
      </c>
      <c r="N79" s="7" t="str">
        <f>'Operacion Import'!N79</f>
        <v/>
      </c>
      <c r="O79" s="7" t="str">
        <f>'Operacion Import'!O79</f>
        <v/>
      </c>
      <c r="P79" s="7" t="str">
        <f>'Operacion Import'!P79</f>
        <v/>
      </c>
      <c r="Q79" s="19" t="str">
        <f>'Operacion Import'!Q79</f>
        <v/>
      </c>
    </row>
    <row r="80" ht="15.75" customHeight="1">
      <c r="A80" s="7" t="str">
        <f>'Operacion Import'!A80</f>
        <v/>
      </c>
      <c r="B80" s="7" t="str">
        <f>'Operacion Import'!B80</f>
        <v/>
      </c>
      <c r="C80" s="7" t="str">
        <f>'Operacion Import'!C80</f>
        <v/>
      </c>
      <c r="D80" s="8" t="str">
        <f>'Operacion Import'!D80</f>
        <v/>
      </c>
      <c r="E80" s="7" t="str">
        <f>'Operacion Import'!E80</f>
        <v/>
      </c>
      <c r="F80" s="7" t="str">
        <f>'Operacion Import'!F80</f>
        <v/>
      </c>
      <c r="G80" s="7" t="str">
        <f>'Operacion Import'!G80</f>
        <v/>
      </c>
      <c r="H80" s="7" t="str">
        <f>'Operacion Import'!H80</f>
        <v/>
      </c>
      <c r="I80" s="7" t="str">
        <f>'Operacion Import'!I80</f>
        <v/>
      </c>
      <c r="J80" s="7" t="str">
        <f>'Operacion Import'!J80</f>
        <v/>
      </c>
      <c r="K80" s="7" t="str">
        <f>'Operacion Import'!K80</f>
        <v/>
      </c>
      <c r="L80" s="7" t="str">
        <f>'Operacion Import'!L80</f>
        <v/>
      </c>
      <c r="M80" s="7" t="str">
        <f>'Operacion Import'!M80</f>
        <v/>
      </c>
      <c r="N80" s="7" t="str">
        <f>'Operacion Import'!N80</f>
        <v/>
      </c>
      <c r="O80" s="7" t="str">
        <f>'Operacion Import'!O80</f>
        <v/>
      </c>
      <c r="P80" s="7" t="str">
        <f>'Operacion Import'!P80</f>
        <v/>
      </c>
      <c r="Q80" s="19" t="str">
        <f>'Operacion Import'!Q80</f>
        <v/>
      </c>
    </row>
    <row r="81" ht="15.75" customHeight="1">
      <c r="A81" s="7" t="str">
        <f>'Operacion Import'!A81</f>
        <v/>
      </c>
      <c r="B81" s="7" t="str">
        <f>'Operacion Import'!B81</f>
        <v/>
      </c>
      <c r="C81" s="7" t="str">
        <f>'Operacion Import'!C81</f>
        <v/>
      </c>
      <c r="D81" s="8" t="str">
        <f>'Operacion Import'!D81</f>
        <v/>
      </c>
      <c r="E81" s="7" t="str">
        <f>'Operacion Import'!E81</f>
        <v/>
      </c>
      <c r="F81" s="7" t="str">
        <f>'Operacion Import'!F81</f>
        <v/>
      </c>
      <c r="G81" s="7" t="str">
        <f>'Operacion Import'!G81</f>
        <v/>
      </c>
      <c r="H81" s="7" t="str">
        <f>'Operacion Import'!H81</f>
        <v/>
      </c>
      <c r="I81" s="7" t="str">
        <f>'Operacion Import'!I81</f>
        <v/>
      </c>
      <c r="J81" s="7" t="str">
        <f>'Operacion Import'!J81</f>
        <v/>
      </c>
      <c r="K81" s="7" t="str">
        <f>'Operacion Import'!K81</f>
        <v/>
      </c>
      <c r="L81" s="7" t="str">
        <f>'Operacion Import'!L81</f>
        <v/>
      </c>
      <c r="M81" s="7" t="str">
        <f>'Operacion Import'!M81</f>
        <v/>
      </c>
      <c r="N81" s="7" t="str">
        <f>'Operacion Import'!N81</f>
        <v/>
      </c>
      <c r="O81" s="7" t="str">
        <f>'Operacion Import'!O81</f>
        <v/>
      </c>
      <c r="P81" s="7" t="str">
        <f>'Operacion Import'!P81</f>
        <v/>
      </c>
      <c r="Q81" s="19" t="str">
        <f>'Operacion Import'!Q81</f>
        <v/>
      </c>
    </row>
    <row r="82" ht="15.75" customHeight="1">
      <c r="A82" s="7" t="str">
        <f>'Operacion Import'!A82</f>
        <v/>
      </c>
      <c r="B82" s="7" t="str">
        <f>'Operacion Import'!B82</f>
        <v/>
      </c>
      <c r="C82" s="7" t="str">
        <f>'Operacion Import'!C82</f>
        <v/>
      </c>
      <c r="D82" s="8" t="str">
        <f>'Operacion Import'!D82</f>
        <v/>
      </c>
      <c r="E82" s="7" t="str">
        <f>'Operacion Import'!E82</f>
        <v/>
      </c>
      <c r="F82" s="7" t="str">
        <f>'Operacion Import'!F82</f>
        <v/>
      </c>
      <c r="G82" s="7" t="str">
        <f>'Operacion Import'!G82</f>
        <v/>
      </c>
      <c r="H82" s="7" t="str">
        <f>'Operacion Import'!H82</f>
        <v/>
      </c>
      <c r="I82" s="7" t="str">
        <f>'Operacion Import'!I82</f>
        <v/>
      </c>
      <c r="J82" s="7" t="str">
        <f>'Operacion Import'!J82</f>
        <v/>
      </c>
      <c r="K82" s="7" t="str">
        <f>'Operacion Import'!K82</f>
        <v/>
      </c>
      <c r="L82" s="7" t="str">
        <f>'Operacion Import'!L82</f>
        <v/>
      </c>
      <c r="M82" s="7" t="str">
        <f>'Operacion Import'!M82</f>
        <v/>
      </c>
      <c r="N82" s="7" t="str">
        <f>'Operacion Import'!N82</f>
        <v/>
      </c>
      <c r="O82" s="7" t="str">
        <f>'Operacion Import'!O82</f>
        <v/>
      </c>
      <c r="P82" s="7" t="str">
        <f>'Operacion Import'!P82</f>
        <v/>
      </c>
      <c r="Q82" s="19" t="str">
        <f>'Operacion Import'!Q82</f>
        <v/>
      </c>
    </row>
    <row r="83" ht="15.75" customHeight="1">
      <c r="A83" s="7" t="str">
        <f>'Operacion Import'!A83</f>
        <v/>
      </c>
      <c r="B83" s="7" t="str">
        <f>'Operacion Import'!B83</f>
        <v/>
      </c>
      <c r="C83" s="7" t="str">
        <f>'Operacion Import'!C83</f>
        <v/>
      </c>
      <c r="D83" s="8" t="str">
        <f>'Operacion Import'!D83</f>
        <v/>
      </c>
      <c r="E83" s="7" t="str">
        <f>'Operacion Import'!E83</f>
        <v/>
      </c>
      <c r="F83" s="7" t="str">
        <f>'Operacion Import'!F83</f>
        <v/>
      </c>
      <c r="G83" s="7" t="str">
        <f>'Operacion Import'!G83</f>
        <v/>
      </c>
      <c r="H83" s="7" t="str">
        <f>'Operacion Import'!H83</f>
        <v/>
      </c>
      <c r="I83" s="7" t="str">
        <f>'Operacion Import'!I83</f>
        <v/>
      </c>
      <c r="J83" s="7" t="str">
        <f>'Operacion Import'!J83</f>
        <v/>
      </c>
      <c r="K83" s="7" t="str">
        <f>'Operacion Import'!K83</f>
        <v/>
      </c>
      <c r="L83" s="7" t="str">
        <f>'Operacion Import'!L83</f>
        <v/>
      </c>
      <c r="M83" s="7" t="str">
        <f>'Operacion Import'!M83</f>
        <v/>
      </c>
      <c r="N83" s="7" t="str">
        <f>'Operacion Import'!N83</f>
        <v/>
      </c>
      <c r="O83" s="7" t="str">
        <f>'Operacion Import'!O83</f>
        <v/>
      </c>
      <c r="P83" s="7" t="str">
        <f>'Operacion Import'!P83</f>
        <v/>
      </c>
      <c r="Q83" s="19" t="str">
        <f>'Operacion Import'!Q83</f>
        <v/>
      </c>
    </row>
    <row r="84" ht="15.75" customHeight="1">
      <c r="A84" s="7" t="str">
        <f>'Operacion Import'!A84</f>
        <v/>
      </c>
      <c r="B84" s="7" t="str">
        <f>'Operacion Import'!B84</f>
        <v/>
      </c>
      <c r="C84" s="7" t="str">
        <f>'Operacion Import'!C84</f>
        <v/>
      </c>
      <c r="D84" s="8" t="str">
        <f>'Operacion Import'!D84</f>
        <v/>
      </c>
      <c r="E84" s="7" t="str">
        <f>'Operacion Import'!E84</f>
        <v/>
      </c>
      <c r="F84" s="7" t="str">
        <f>'Operacion Import'!F84</f>
        <v/>
      </c>
      <c r="G84" s="7" t="str">
        <f>'Operacion Import'!G84</f>
        <v/>
      </c>
      <c r="H84" s="7" t="str">
        <f>'Operacion Import'!H84</f>
        <v/>
      </c>
      <c r="I84" s="7" t="str">
        <f>'Operacion Import'!I84</f>
        <v/>
      </c>
      <c r="J84" s="7" t="str">
        <f>'Operacion Import'!J84</f>
        <v/>
      </c>
      <c r="K84" s="7" t="str">
        <f>'Operacion Import'!K84</f>
        <v/>
      </c>
      <c r="L84" s="7" t="str">
        <f>'Operacion Import'!L84</f>
        <v/>
      </c>
      <c r="M84" s="7" t="str">
        <f>'Operacion Import'!M84</f>
        <v/>
      </c>
      <c r="N84" s="7" t="str">
        <f>'Operacion Import'!N84</f>
        <v/>
      </c>
      <c r="O84" s="7" t="str">
        <f>'Operacion Import'!O84</f>
        <v/>
      </c>
      <c r="P84" s="7" t="str">
        <f>'Operacion Import'!P84</f>
        <v/>
      </c>
      <c r="Q84" s="19" t="str">
        <f>'Operacion Import'!Q84</f>
        <v/>
      </c>
    </row>
    <row r="85" ht="15.75" customHeight="1">
      <c r="A85" s="7" t="str">
        <f>'Operacion Import'!A85</f>
        <v/>
      </c>
      <c r="B85" s="7" t="str">
        <f>'Operacion Import'!B85</f>
        <v/>
      </c>
      <c r="C85" s="7" t="str">
        <f>'Operacion Import'!C85</f>
        <v/>
      </c>
      <c r="D85" s="8" t="str">
        <f>'Operacion Import'!D85</f>
        <v/>
      </c>
      <c r="E85" s="7" t="str">
        <f>'Operacion Import'!E85</f>
        <v/>
      </c>
      <c r="F85" s="7" t="str">
        <f>'Operacion Import'!F85</f>
        <v/>
      </c>
      <c r="G85" s="7" t="str">
        <f>'Operacion Import'!G85</f>
        <v/>
      </c>
      <c r="H85" s="7" t="str">
        <f>'Operacion Import'!H85</f>
        <v/>
      </c>
      <c r="I85" s="7" t="str">
        <f>'Operacion Import'!I85</f>
        <v/>
      </c>
      <c r="J85" s="7" t="str">
        <f>'Operacion Import'!J85</f>
        <v/>
      </c>
      <c r="K85" s="7" t="str">
        <f>'Operacion Import'!K85</f>
        <v/>
      </c>
      <c r="L85" s="7" t="str">
        <f>'Operacion Import'!L85</f>
        <v/>
      </c>
      <c r="M85" s="7" t="str">
        <f>'Operacion Import'!M85</f>
        <v/>
      </c>
      <c r="N85" s="7" t="str">
        <f>'Operacion Import'!N85</f>
        <v/>
      </c>
      <c r="O85" s="7" t="str">
        <f>'Operacion Import'!O85</f>
        <v/>
      </c>
      <c r="P85" s="7" t="str">
        <f>'Operacion Import'!P85</f>
        <v/>
      </c>
      <c r="Q85" s="19" t="str">
        <f>'Operacion Import'!Q85</f>
        <v/>
      </c>
    </row>
    <row r="86" ht="15.75" customHeight="1">
      <c r="A86" s="7" t="str">
        <f>'Operacion Import'!A86</f>
        <v/>
      </c>
      <c r="B86" s="7" t="str">
        <f>'Operacion Import'!B86</f>
        <v/>
      </c>
      <c r="C86" s="7" t="str">
        <f>'Operacion Import'!C86</f>
        <v/>
      </c>
      <c r="D86" s="8" t="str">
        <f>'Operacion Import'!D86</f>
        <v/>
      </c>
      <c r="E86" s="7" t="str">
        <f>'Operacion Import'!E86</f>
        <v/>
      </c>
      <c r="F86" s="7" t="str">
        <f>'Operacion Import'!F86</f>
        <v/>
      </c>
      <c r="G86" s="7" t="str">
        <f>'Operacion Import'!G86</f>
        <v/>
      </c>
      <c r="H86" s="7" t="str">
        <f>'Operacion Import'!H86</f>
        <v/>
      </c>
      <c r="I86" s="7" t="str">
        <f>'Operacion Import'!I86</f>
        <v/>
      </c>
      <c r="J86" s="7" t="str">
        <f>'Operacion Import'!J86</f>
        <v/>
      </c>
      <c r="K86" s="7" t="str">
        <f>'Operacion Import'!K86</f>
        <v/>
      </c>
      <c r="L86" s="7" t="str">
        <f>'Operacion Import'!L86</f>
        <v/>
      </c>
      <c r="M86" s="7" t="str">
        <f>'Operacion Import'!M86</f>
        <v/>
      </c>
      <c r="N86" s="7" t="str">
        <f>'Operacion Import'!N86</f>
        <v/>
      </c>
      <c r="O86" s="7" t="str">
        <f>'Operacion Import'!O86</f>
        <v/>
      </c>
      <c r="P86" s="7" t="str">
        <f>'Operacion Import'!P86</f>
        <v/>
      </c>
      <c r="Q86" s="19" t="str">
        <f>'Operacion Import'!Q86</f>
        <v/>
      </c>
    </row>
    <row r="87" ht="15.75" customHeight="1">
      <c r="A87" s="7" t="str">
        <f>'Operacion Import'!A87</f>
        <v/>
      </c>
      <c r="B87" s="7" t="str">
        <f>'Operacion Import'!B87</f>
        <v/>
      </c>
      <c r="C87" s="7" t="str">
        <f>'Operacion Import'!C87</f>
        <v/>
      </c>
      <c r="D87" s="8" t="str">
        <f>'Operacion Import'!D87</f>
        <v/>
      </c>
      <c r="E87" s="7" t="str">
        <f>'Operacion Import'!E87</f>
        <v/>
      </c>
      <c r="F87" s="7" t="str">
        <f>'Operacion Import'!F87</f>
        <v/>
      </c>
      <c r="G87" s="7" t="str">
        <f>'Operacion Import'!G87</f>
        <v/>
      </c>
      <c r="H87" s="7" t="str">
        <f>'Operacion Import'!H87</f>
        <v/>
      </c>
      <c r="I87" s="7" t="str">
        <f>'Operacion Import'!I87</f>
        <v/>
      </c>
      <c r="J87" s="7" t="str">
        <f>'Operacion Import'!J87</f>
        <v/>
      </c>
      <c r="K87" s="7" t="str">
        <f>'Operacion Import'!K87</f>
        <v/>
      </c>
      <c r="L87" s="7" t="str">
        <f>'Operacion Import'!L87</f>
        <v/>
      </c>
      <c r="M87" s="7" t="str">
        <f>'Operacion Import'!M87</f>
        <v/>
      </c>
      <c r="N87" s="7" t="str">
        <f>'Operacion Import'!N87</f>
        <v/>
      </c>
      <c r="O87" s="7" t="str">
        <f>'Operacion Import'!O87</f>
        <v/>
      </c>
      <c r="P87" s="7" t="str">
        <f>'Operacion Import'!P87</f>
        <v/>
      </c>
      <c r="Q87" s="19" t="str">
        <f>'Operacion Import'!Q87</f>
        <v/>
      </c>
    </row>
    <row r="88" ht="15.75" customHeight="1">
      <c r="A88" s="7" t="str">
        <f>'Operacion Import'!A88</f>
        <v/>
      </c>
      <c r="B88" s="7" t="str">
        <f>'Operacion Import'!B88</f>
        <v/>
      </c>
      <c r="C88" s="7" t="str">
        <f>'Operacion Import'!C88</f>
        <v/>
      </c>
      <c r="D88" s="8" t="str">
        <f>'Operacion Import'!D88</f>
        <v/>
      </c>
      <c r="E88" s="7" t="str">
        <f>'Operacion Import'!E88</f>
        <v/>
      </c>
      <c r="F88" s="7" t="str">
        <f>'Operacion Import'!F88</f>
        <v/>
      </c>
      <c r="G88" s="7" t="str">
        <f>'Operacion Import'!G88</f>
        <v/>
      </c>
      <c r="H88" s="7" t="str">
        <f>'Operacion Import'!H88</f>
        <v/>
      </c>
      <c r="I88" s="7" t="str">
        <f>'Operacion Import'!I88</f>
        <v/>
      </c>
      <c r="J88" s="7" t="str">
        <f>'Operacion Import'!J88</f>
        <v/>
      </c>
      <c r="K88" s="7" t="str">
        <f>'Operacion Import'!K88</f>
        <v/>
      </c>
      <c r="L88" s="7" t="str">
        <f>'Operacion Import'!L88</f>
        <v/>
      </c>
      <c r="M88" s="7" t="str">
        <f>'Operacion Import'!M88</f>
        <v/>
      </c>
      <c r="N88" s="7" t="str">
        <f>'Operacion Import'!N88</f>
        <v/>
      </c>
      <c r="O88" s="7" t="str">
        <f>'Operacion Import'!O88</f>
        <v/>
      </c>
      <c r="P88" s="7" t="str">
        <f>'Operacion Import'!P88</f>
        <v/>
      </c>
      <c r="Q88" s="19" t="str">
        <f>'Operacion Import'!Q88</f>
        <v/>
      </c>
    </row>
    <row r="89" ht="15.75" customHeight="1">
      <c r="A89" s="7" t="str">
        <f>'Operacion Import'!A89</f>
        <v/>
      </c>
      <c r="B89" s="7" t="str">
        <f>'Operacion Import'!B89</f>
        <v/>
      </c>
      <c r="C89" s="7" t="str">
        <f>'Operacion Import'!C89</f>
        <v/>
      </c>
      <c r="D89" s="8" t="str">
        <f>'Operacion Import'!D89</f>
        <v/>
      </c>
      <c r="E89" s="7" t="str">
        <f>'Operacion Import'!E89</f>
        <v/>
      </c>
      <c r="F89" s="7" t="str">
        <f>'Operacion Import'!F89</f>
        <v/>
      </c>
      <c r="G89" s="7" t="str">
        <f>'Operacion Import'!G89</f>
        <v/>
      </c>
      <c r="H89" s="7" t="str">
        <f>'Operacion Import'!H89</f>
        <v/>
      </c>
      <c r="I89" s="7" t="str">
        <f>'Operacion Import'!I89</f>
        <v/>
      </c>
      <c r="J89" s="7" t="str">
        <f>'Operacion Import'!J89</f>
        <v/>
      </c>
      <c r="K89" s="7" t="str">
        <f>'Operacion Import'!K89</f>
        <v/>
      </c>
      <c r="L89" s="7" t="str">
        <f>'Operacion Import'!L89</f>
        <v/>
      </c>
      <c r="M89" s="7" t="str">
        <f>'Operacion Import'!M89</f>
        <v/>
      </c>
      <c r="N89" s="7" t="str">
        <f>'Operacion Import'!N89</f>
        <v/>
      </c>
      <c r="O89" s="7" t="str">
        <f>'Operacion Import'!O89</f>
        <v/>
      </c>
      <c r="P89" s="7" t="str">
        <f>'Operacion Import'!P89</f>
        <v/>
      </c>
      <c r="Q89" s="19" t="str">
        <f>'Operacion Import'!Q89</f>
        <v/>
      </c>
    </row>
    <row r="90" ht="15.75" customHeight="1">
      <c r="A90" s="7" t="str">
        <f>'Operacion Import'!A90</f>
        <v/>
      </c>
      <c r="B90" s="7" t="str">
        <f>'Operacion Import'!B90</f>
        <v/>
      </c>
      <c r="C90" s="7" t="str">
        <f>'Operacion Import'!C90</f>
        <v/>
      </c>
      <c r="D90" s="8" t="str">
        <f>'Operacion Import'!D90</f>
        <v/>
      </c>
      <c r="E90" s="7" t="str">
        <f>'Operacion Import'!E90</f>
        <v/>
      </c>
      <c r="F90" s="7" t="str">
        <f>'Operacion Import'!F90</f>
        <v/>
      </c>
      <c r="G90" s="7" t="str">
        <f>'Operacion Import'!G90</f>
        <v/>
      </c>
      <c r="H90" s="7" t="str">
        <f>'Operacion Import'!H90</f>
        <v/>
      </c>
      <c r="I90" s="7" t="str">
        <f>'Operacion Import'!I90</f>
        <v/>
      </c>
      <c r="J90" s="7" t="str">
        <f>'Operacion Import'!J90</f>
        <v/>
      </c>
      <c r="K90" s="7" t="str">
        <f>'Operacion Import'!K90</f>
        <v/>
      </c>
      <c r="L90" s="7" t="str">
        <f>'Operacion Import'!L90</f>
        <v/>
      </c>
      <c r="M90" s="7" t="str">
        <f>'Operacion Import'!M90</f>
        <v/>
      </c>
      <c r="N90" s="7" t="str">
        <f>'Operacion Import'!N90</f>
        <v/>
      </c>
      <c r="O90" s="7" t="str">
        <f>'Operacion Import'!O90</f>
        <v/>
      </c>
      <c r="P90" s="7" t="str">
        <f>'Operacion Import'!P90</f>
        <v/>
      </c>
      <c r="Q90" s="19" t="str">
        <f>'Operacion Import'!Q90</f>
        <v/>
      </c>
    </row>
    <row r="91" ht="15.75" customHeight="1">
      <c r="A91" s="7" t="str">
        <f>'Operacion Import'!A91</f>
        <v/>
      </c>
      <c r="B91" s="7" t="str">
        <f>'Operacion Import'!B91</f>
        <v/>
      </c>
      <c r="C91" s="7" t="str">
        <f>'Operacion Import'!C91</f>
        <v/>
      </c>
      <c r="D91" s="8" t="str">
        <f>'Operacion Import'!D91</f>
        <v/>
      </c>
      <c r="E91" s="7" t="str">
        <f>'Operacion Import'!E91</f>
        <v/>
      </c>
      <c r="F91" s="7" t="str">
        <f>'Operacion Import'!F91</f>
        <v/>
      </c>
      <c r="G91" s="7" t="str">
        <f>'Operacion Import'!G91</f>
        <v/>
      </c>
      <c r="H91" s="7" t="str">
        <f>'Operacion Import'!H91</f>
        <v/>
      </c>
      <c r="I91" s="7" t="str">
        <f>'Operacion Import'!I91</f>
        <v/>
      </c>
      <c r="J91" s="7" t="str">
        <f>'Operacion Import'!J91</f>
        <v/>
      </c>
      <c r="K91" s="7" t="str">
        <f>'Operacion Import'!K91</f>
        <v/>
      </c>
      <c r="L91" s="7" t="str">
        <f>'Operacion Import'!L91</f>
        <v/>
      </c>
      <c r="M91" s="7" t="str">
        <f>'Operacion Import'!M91</f>
        <v/>
      </c>
      <c r="N91" s="7" t="str">
        <f>'Operacion Import'!N91</f>
        <v/>
      </c>
      <c r="O91" s="7" t="str">
        <f>'Operacion Import'!O91</f>
        <v/>
      </c>
      <c r="P91" s="7" t="str">
        <f>'Operacion Import'!P91</f>
        <v/>
      </c>
      <c r="Q91" s="19" t="str">
        <f>'Operacion Import'!Q91</f>
        <v/>
      </c>
    </row>
    <row r="92" ht="15.75" customHeight="1">
      <c r="A92" s="7" t="str">
        <f>'Operacion Import'!A92</f>
        <v/>
      </c>
      <c r="B92" s="7" t="str">
        <f>'Operacion Import'!B92</f>
        <v/>
      </c>
      <c r="C92" s="7" t="str">
        <f>'Operacion Import'!C92</f>
        <v/>
      </c>
      <c r="D92" s="8" t="str">
        <f>'Operacion Import'!D92</f>
        <v/>
      </c>
      <c r="E92" s="7" t="str">
        <f>'Operacion Import'!E92</f>
        <v/>
      </c>
      <c r="F92" s="7" t="str">
        <f>'Operacion Import'!F92</f>
        <v/>
      </c>
      <c r="G92" s="7" t="str">
        <f>'Operacion Import'!G92</f>
        <v/>
      </c>
      <c r="H92" s="7" t="str">
        <f>'Operacion Import'!H92</f>
        <v/>
      </c>
      <c r="I92" s="7" t="str">
        <f>'Operacion Import'!I92</f>
        <v/>
      </c>
      <c r="J92" s="7" t="str">
        <f>'Operacion Import'!J92</f>
        <v/>
      </c>
      <c r="K92" s="7" t="str">
        <f>'Operacion Import'!K92</f>
        <v/>
      </c>
      <c r="L92" s="7" t="str">
        <f>'Operacion Import'!L92</f>
        <v/>
      </c>
      <c r="M92" s="7" t="str">
        <f>'Operacion Import'!M92</f>
        <v/>
      </c>
      <c r="N92" s="7" t="str">
        <f>'Operacion Import'!N92</f>
        <v/>
      </c>
      <c r="O92" s="7" t="str">
        <f>'Operacion Import'!O92</f>
        <v/>
      </c>
      <c r="P92" s="7" t="str">
        <f>'Operacion Import'!P92</f>
        <v/>
      </c>
      <c r="Q92" s="19" t="str">
        <f>'Operacion Import'!Q92</f>
        <v/>
      </c>
    </row>
    <row r="93" ht="15.75" customHeight="1">
      <c r="A93" s="7" t="str">
        <f>'Operacion Import'!A93</f>
        <v/>
      </c>
      <c r="B93" s="7" t="str">
        <f>'Operacion Import'!B93</f>
        <v/>
      </c>
      <c r="C93" s="7" t="str">
        <f>'Operacion Import'!C93</f>
        <v/>
      </c>
      <c r="D93" s="8" t="str">
        <f>'Operacion Import'!D93</f>
        <v/>
      </c>
      <c r="E93" s="7" t="str">
        <f>'Operacion Import'!E93</f>
        <v/>
      </c>
      <c r="F93" s="7" t="str">
        <f>'Operacion Import'!F93</f>
        <v/>
      </c>
      <c r="G93" s="7" t="str">
        <f>'Operacion Import'!G93</f>
        <v/>
      </c>
      <c r="H93" s="7" t="str">
        <f>'Operacion Import'!H93</f>
        <v/>
      </c>
      <c r="I93" s="7" t="str">
        <f>'Operacion Import'!I93</f>
        <v/>
      </c>
      <c r="J93" s="7" t="str">
        <f>'Operacion Import'!J93</f>
        <v/>
      </c>
      <c r="K93" s="7" t="str">
        <f>'Operacion Import'!K93</f>
        <v/>
      </c>
      <c r="L93" s="7" t="str">
        <f>'Operacion Import'!L93</f>
        <v/>
      </c>
      <c r="M93" s="7" t="str">
        <f>'Operacion Import'!M93</f>
        <v/>
      </c>
      <c r="N93" s="7" t="str">
        <f>'Operacion Import'!N93</f>
        <v/>
      </c>
      <c r="O93" s="7" t="str">
        <f>'Operacion Import'!O93</f>
        <v/>
      </c>
      <c r="P93" s="7" t="str">
        <f>'Operacion Import'!P93</f>
        <v/>
      </c>
      <c r="Q93" s="19" t="str">
        <f>'Operacion Import'!Q93</f>
        <v/>
      </c>
    </row>
    <row r="94" ht="15.75" customHeight="1">
      <c r="A94" s="7" t="str">
        <f>'Operacion Import'!A94</f>
        <v/>
      </c>
      <c r="B94" s="7" t="str">
        <f>'Operacion Import'!B94</f>
        <v/>
      </c>
      <c r="C94" s="7" t="str">
        <f>'Operacion Import'!C94</f>
        <v/>
      </c>
      <c r="D94" s="8" t="str">
        <f>'Operacion Import'!D94</f>
        <v/>
      </c>
      <c r="E94" s="7" t="str">
        <f>'Operacion Import'!E94</f>
        <v/>
      </c>
      <c r="F94" s="7" t="str">
        <f>'Operacion Import'!F94</f>
        <v/>
      </c>
      <c r="G94" s="7" t="str">
        <f>'Operacion Import'!G94</f>
        <v/>
      </c>
      <c r="H94" s="7" t="str">
        <f>'Operacion Import'!H94</f>
        <v/>
      </c>
      <c r="I94" s="7" t="str">
        <f>'Operacion Import'!I94</f>
        <v/>
      </c>
      <c r="J94" s="7" t="str">
        <f>'Operacion Import'!J94</f>
        <v/>
      </c>
      <c r="K94" s="7" t="str">
        <f>'Operacion Import'!K94</f>
        <v/>
      </c>
      <c r="L94" s="7" t="str">
        <f>'Operacion Import'!L94</f>
        <v/>
      </c>
      <c r="M94" s="7" t="str">
        <f>'Operacion Import'!M94</f>
        <v/>
      </c>
      <c r="N94" s="7" t="str">
        <f>'Operacion Import'!N94</f>
        <v/>
      </c>
      <c r="O94" s="7" t="str">
        <f>'Operacion Import'!O94</f>
        <v/>
      </c>
      <c r="P94" s="7" t="str">
        <f>'Operacion Import'!P94</f>
        <v/>
      </c>
      <c r="Q94" s="19" t="str">
        <f>'Operacion Import'!Q94</f>
        <v/>
      </c>
    </row>
    <row r="95" ht="15.75" customHeight="1">
      <c r="A95" s="7" t="str">
        <f>'Operacion Import'!A95</f>
        <v/>
      </c>
      <c r="B95" s="7" t="str">
        <f>'Operacion Import'!B95</f>
        <v/>
      </c>
      <c r="C95" s="7" t="str">
        <f>'Operacion Import'!C95</f>
        <v/>
      </c>
      <c r="D95" s="8" t="str">
        <f>'Operacion Import'!D95</f>
        <v/>
      </c>
      <c r="E95" s="7" t="str">
        <f>'Operacion Import'!E95</f>
        <v/>
      </c>
      <c r="F95" s="7" t="str">
        <f>'Operacion Import'!F95</f>
        <v/>
      </c>
      <c r="G95" s="7" t="str">
        <f>'Operacion Import'!G95</f>
        <v/>
      </c>
      <c r="H95" s="7" t="str">
        <f>'Operacion Import'!H95</f>
        <v/>
      </c>
      <c r="I95" s="7" t="str">
        <f>'Operacion Import'!I95</f>
        <v/>
      </c>
      <c r="J95" s="7" t="str">
        <f>'Operacion Import'!J95</f>
        <v/>
      </c>
      <c r="K95" s="7" t="str">
        <f>'Operacion Import'!K95</f>
        <v/>
      </c>
      <c r="L95" s="7" t="str">
        <f>'Operacion Import'!L95</f>
        <v/>
      </c>
      <c r="M95" s="7" t="str">
        <f>'Operacion Import'!M95</f>
        <v/>
      </c>
      <c r="N95" s="7" t="str">
        <f>'Operacion Import'!N95</f>
        <v/>
      </c>
      <c r="O95" s="7" t="str">
        <f>'Operacion Import'!O95</f>
        <v/>
      </c>
      <c r="P95" s="7" t="str">
        <f>'Operacion Import'!P95</f>
        <v/>
      </c>
      <c r="Q95" s="19" t="str">
        <f>'Operacion Import'!Q95</f>
        <v/>
      </c>
    </row>
    <row r="96" ht="15.75" customHeight="1">
      <c r="A96" s="7" t="str">
        <f>'Operacion Import'!A96</f>
        <v/>
      </c>
      <c r="B96" s="7" t="str">
        <f>'Operacion Import'!B96</f>
        <v/>
      </c>
      <c r="C96" s="7" t="str">
        <f>'Operacion Import'!C96</f>
        <v/>
      </c>
      <c r="D96" s="8" t="str">
        <f>'Operacion Import'!D96</f>
        <v/>
      </c>
      <c r="E96" s="7" t="str">
        <f>'Operacion Import'!E96</f>
        <v/>
      </c>
      <c r="F96" s="7" t="str">
        <f>'Operacion Import'!F96</f>
        <v/>
      </c>
      <c r="G96" s="7" t="str">
        <f>'Operacion Import'!G96</f>
        <v/>
      </c>
      <c r="H96" s="7" t="str">
        <f>'Operacion Import'!H96</f>
        <v/>
      </c>
      <c r="I96" s="7" t="str">
        <f>'Operacion Import'!I96</f>
        <v/>
      </c>
      <c r="J96" s="7" t="str">
        <f>'Operacion Import'!J96</f>
        <v/>
      </c>
      <c r="K96" s="7" t="str">
        <f>'Operacion Import'!K96</f>
        <v/>
      </c>
      <c r="L96" s="7" t="str">
        <f>'Operacion Import'!L96</f>
        <v/>
      </c>
      <c r="M96" s="7" t="str">
        <f>'Operacion Import'!M96</f>
        <v/>
      </c>
      <c r="N96" s="7" t="str">
        <f>'Operacion Import'!N96</f>
        <v/>
      </c>
      <c r="O96" s="7" t="str">
        <f>'Operacion Import'!O96</f>
        <v/>
      </c>
      <c r="P96" s="7" t="str">
        <f>'Operacion Import'!P96</f>
        <v/>
      </c>
      <c r="Q96" s="19" t="str">
        <f>'Operacion Import'!Q96</f>
        <v/>
      </c>
    </row>
    <row r="97" ht="15.75" customHeight="1">
      <c r="A97" s="7" t="str">
        <f>'Operacion Import'!A97</f>
        <v/>
      </c>
      <c r="B97" s="7" t="str">
        <f>'Operacion Import'!B97</f>
        <v/>
      </c>
      <c r="C97" s="7" t="str">
        <f>'Operacion Import'!C97</f>
        <v/>
      </c>
      <c r="D97" s="8" t="str">
        <f>'Operacion Import'!D97</f>
        <v/>
      </c>
      <c r="E97" s="7" t="str">
        <f>'Operacion Import'!E97</f>
        <v/>
      </c>
      <c r="F97" s="7" t="str">
        <f>'Operacion Import'!F97</f>
        <v/>
      </c>
      <c r="G97" s="7" t="str">
        <f>'Operacion Import'!G97</f>
        <v/>
      </c>
      <c r="H97" s="7" t="str">
        <f>'Operacion Import'!H97</f>
        <v/>
      </c>
      <c r="I97" s="7" t="str">
        <f>'Operacion Import'!I97</f>
        <v/>
      </c>
      <c r="J97" s="7" t="str">
        <f>'Operacion Import'!J97</f>
        <v/>
      </c>
      <c r="K97" s="7" t="str">
        <f>'Operacion Import'!K97</f>
        <v/>
      </c>
      <c r="L97" s="7" t="str">
        <f>'Operacion Import'!L97</f>
        <v/>
      </c>
      <c r="M97" s="7" t="str">
        <f>'Operacion Import'!M97</f>
        <v/>
      </c>
      <c r="N97" s="7" t="str">
        <f>'Operacion Import'!N97</f>
        <v/>
      </c>
      <c r="O97" s="7" t="str">
        <f>'Operacion Import'!O97</f>
        <v/>
      </c>
      <c r="P97" s="7" t="str">
        <f>'Operacion Import'!P97</f>
        <v/>
      </c>
      <c r="Q97" s="19" t="str">
        <f>'Operacion Import'!Q97</f>
        <v/>
      </c>
    </row>
    <row r="98" ht="15.75" customHeight="1">
      <c r="A98" s="7" t="str">
        <f>'Operacion Import'!A98</f>
        <v/>
      </c>
      <c r="B98" s="7" t="str">
        <f>'Operacion Import'!B98</f>
        <v/>
      </c>
      <c r="C98" s="7" t="str">
        <f>'Operacion Import'!C98</f>
        <v/>
      </c>
      <c r="D98" s="8" t="str">
        <f>'Operacion Import'!D98</f>
        <v/>
      </c>
      <c r="E98" s="7" t="str">
        <f>'Operacion Import'!E98</f>
        <v/>
      </c>
      <c r="F98" s="7" t="str">
        <f>'Operacion Import'!F98</f>
        <v/>
      </c>
      <c r="G98" s="7" t="str">
        <f>'Operacion Import'!G98</f>
        <v/>
      </c>
      <c r="H98" s="7" t="str">
        <f>'Operacion Import'!H98</f>
        <v/>
      </c>
      <c r="I98" s="7" t="str">
        <f>'Operacion Import'!I98</f>
        <v/>
      </c>
      <c r="J98" s="7" t="str">
        <f>'Operacion Import'!J98</f>
        <v/>
      </c>
      <c r="K98" s="7" t="str">
        <f>'Operacion Import'!K98</f>
        <v/>
      </c>
      <c r="L98" s="7" t="str">
        <f>'Operacion Import'!L98</f>
        <v/>
      </c>
      <c r="M98" s="7" t="str">
        <f>'Operacion Import'!M98</f>
        <v/>
      </c>
      <c r="N98" s="7" t="str">
        <f>'Operacion Import'!N98</f>
        <v/>
      </c>
      <c r="O98" s="7" t="str">
        <f>'Operacion Import'!O98</f>
        <v/>
      </c>
      <c r="P98" s="7" t="str">
        <f>'Operacion Import'!P98</f>
        <v/>
      </c>
      <c r="Q98" s="19" t="str">
        <f>'Operacion Import'!Q98</f>
        <v/>
      </c>
    </row>
    <row r="99" ht="15.75" customHeight="1">
      <c r="A99" s="7" t="str">
        <f>'Operacion Import'!A99</f>
        <v/>
      </c>
      <c r="B99" s="7" t="str">
        <f>'Operacion Import'!B99</f>
        <v/>
      </c>
      <c r="C99" s="7" t="str">
        <f>'Operacion Import'!C99</f>
        <v/>
      </c>
      <c r="D99" s="8" t="str">
        <f>'Operacion Import'!D99</f>
        <v/>
      </c>
      <c r="E99" s="7" t="str">
        <f>'Operacion Import'!E99</f>
        <v/>
      </c>
      <c r="F99" s="7" t="str">
        <f>'Operacion Import'!F99</f>
        <v/>
      </c>
      <c r="G99" s="7" t="str">
        <f>'Operacion Import'!G99</f>
        <v/>
      </c>
      <c r="H99" s="7" t="str">
        <f>'Operacion Import'!H99</f>
        <v/>
      </c>
      <c r="I99" s="7" t="str">
        <f>'Operacion Import'!I99</f>
        <v/>
      </c>
      <c r="J99" s="7" t="str">
        <f>'Operacion Import'!J99</f>
        <v/>
      </c>
      <c r="K99" s="7" t="str">
        <f>'Operacion Import'!K99</f>
        <v/>
      </c>
      <c r="L99" s="7" t="str">
        <f>'Operacion Import'!L99</f>
        <v/>
      </c>
      <c r="M99" s="7" t="str">
        <f>'Operacion Import'!M99</f>
        <v/>
      </c>
      <c r="N99" s="7" t="str">
        <f>'Operacion Import'!N99</f>
        <v/>
      </c>
      <c r="O99" s="7" t="str">
        <f>'Operacion Import'!O99</f>
        <v/>
      </c>
      <c r="P99" s="7" t="str">
        <f>'Operacion Import'!P99</f>
        <v/>
      </c>
      <c r="Q99" s="19" t="str">
        <f>'Operacion Import'!Q99</f>
        <v/>
      </c>
    </row>
    <row r="100" ht="15.75" customHeight="1">
      <c r="A100" s="7" t="str">
        <f>'Operacion Import'!A100</f>
        <v/>
      </c>
      <c r="B100" s="7" t="str">
        <f>'Operacion Import'!B100</f>
        <v/>
      </c>
      <c r="C100" s="7" t="str">
        <f>'Operacion Import'!C100</f>
        <v/>
      </c>
      <c r="D100" s="8" t="str">
        <f>'Operacion Import'!D100</f>
        <v/>
      </c>
      <c r="E100" s="7" t="str">
        <f>'Operacion Import'!E100</f>
        <v/>
      </c>
      <c r="F100" s="7" t="str">
        <f>'Operacion Import'!F100</f>
        <v/>
      </c>
      <c r="G100" s="7" t="str">
        <f>'Operacion Import'!G100</f>
        <v/>
      </c>
      <c r="H100" s="7" t="str">
        <f>'Operacion Import'!H100</f>
        <v/>
      </c>
      <c r="I100" s="7" t="str">
        <f>'Operacion Import'!I100</f>
        <v/>
      </c>
      <c r="J100" s="7" t="str">
        <f>'Operacion Import'!J100</f>
        <v/>
      </c>
      <c r="K100" s="7" t="str">
        <f>'Operacion Import'!K100</f>
        <v/>
      </c>
      <c r="L100" s="7" t="str">
        <f>'Operacion Import'!L100</f>
        <v/>
      </c>
      <c r="M100" s="7" t="str">
        <f>'Operacion Import'!M100</f>
        <v/>
      </c>
      <c r="N100" s="7" t="str">
        <f>'Operacion Import'!N100</f>
        <v/>
      </c>
      <c r="O100" s="7" t="str">
        <f>'Operacion Import'!O100</f>
        <v/>
      </c>
      <c r="P100" s="7" t="str">
        <f>'Operacion Import'!P100</f>
        <v/>
      </c>
      <c r="Q100" s="19" t="str">
        <f>'Operacion Import'!Q100</f>
        <v/>
      </c>
    </row>
    <row r="101" ht="15.75" customHeight="1">
      <c r="A101" s="7" t="str">
        <f>'Operacion Import'!A101</f>
        <v/>
      </c>
      <c r="B101" s="7" t="str">
        <f>'Operacion Import'!B101</f>
        <v/>
      </c>
      <c r="C101" s="7" t="str">
        <f>'Operacion Import'!C101</f>
        <v/>
      </c>
      <c r="D101" s="8" t="str">
        <f>'Operacion Import'!D101</f>
        <v/>
      </c>
      <c r="E101" s="7" t="str">
        <f>'Operacion Import'!E101</f>
        <v/>
      </c>
      <c r="F101" s="7" t="str">
        <f>'Operacion Import'!F101</f>
        <v/>
      </c>
      <c r="G101" s="7" t="str">
        <f>'Operacion Import'!G101</f>
        <v/>
      </c>
      <c r="H101" s="7" t="str">
        <f>'Operacion Import'!H101</f>
        <v/>
      </c>
      <c r="I101" s="7" t="str">
        <f>'Operacion Import'!I101</f>
        <v/>
      </c>
      <c r="J101" s="7" t="str">
        <f>'Operacion Import'!J101</f>
        <v/>
      </c>
      <c r="K101" s="7" t="str">
        <f>'Operacion Import'!K101</f>
        <v/>
      </c>
      <c r="L101" s="7" t="str">
        <f>'Operacion Import'!L101</f>
        <v/>
      </c>
      <c r="M101" s="7" t="str">
        <f>'Operacion Import'!M101</f>
        <v/>
      </c>
      <c r="N101" s="7" t="str">
        <f>'Operacion Import'!N101</f>
        <v/>
      </c>
      <c r="O101" s="7" t="str">
        <f>'Operacion Import'!O101</f>
        <v/>
      </c>
      <c r="P101" s="7" t="str">
        <f>'Operacion Import'!P101</f>
        <v/>
      </c>
      <c r="Q101" s="19" t="str">
        <f>'Operacion Import'!Q101</f>
        <v/>
      </c>
    </row>
    <row r="102" ht="15.75" customHeight="1">
      <c r="A102" s="7" t="str">
        <f>'Operacion Import'!A102</f>
        <v/>
      </c>
      <c r="B102" s="7" t="str">
        <f>'Operacion Import'!B102</f>
        <v/>
      </c>
      <c r="C102" s="7" t="str">
        <f>'Operacion Import'!C102</f>
        <v/>
      </c>
      <c r="D102" s="8" t="str">
        <f>'Operacion Import'!D102</f>
        <v/>
      </c>
      <c r="E102" s="7" t="str">
        <f>'Operacion Import'!E102</f>
        <v/>
      </c>
      <c r="F102" s="7" t="str">
        <f>'Operacion Import'!F102</f>
        <v/>
      </c>
      <c r="G102" s="7" t="str">
        <f>'Operacion Import'!G102</f>
        <v/>
      </c>
      <c r="H102" s="7" t="str">
        <f>'Operacion Import'!H102</f>
        <v/>
      </c>
      <c r="I102" s="7" t="str">
        <f>'Operacion Import'!I102</f>
        <v/>
      </c>
      <c r="J102" s="7" t="str">
        <f>'Operacion Import'!J102</f>
        <v/>
      </c>
      <c r="K102" s="7" t="str">
        <f>'Operacion Import'!K102</f>
        <v/>
      </c>
      <c r="L102" s="7" t="str">
        <f>'Operacion Import'!L102</f>
        <v/>
      </c>
      <c r="M102" s="7" t="str">
        <f>'Operacion Import'!M102</f>
        <v/>
      </c>
      <c r="N102" s="7" t="str">
        <f>'Operacion Import'!N102</f>
        <v/>
      </c>
      <c r="O102" s="7" t="str">
        <f>'Operacion Import'!O102</f>
        <v/>
      </c>
      <c r="P102" s="7" t="str">
        <f>'Operacion Import'!P102</f>
        <v/>
      </c>
      <c r="Q102" s="19" t="str">
        <f>'Operacion Import'!Q102</f>
        <v/>
      </c>
    </row>
    <row r="103" ht="15.75" customHeight="1">
      <c r="A103" s="7" t="str">
        <f>'Operacion Import'!A103</f>
        <v/>
      </c>
      <c r="B103" s="7" t="str">
        <f>'Operacion Import'!B103</f>
        <v/>
      </c>
      <c r="C103" s="7" t="str">
        <f>'Operacion Import'!C103</f>
        <v/>
      </c>
      <c r="D103" s="8" t="str">
        <f>'Operacion Import'!D103</f>
        <v/>
      </c>
      <c r="E103" s="7" t="str">
        <f>'Operacion Import'!E103</f>
        <v/>
      </c>
      <c r="F103" s="7" t="str">
        <f>'Operacion Import'!F103</f>
        <v/>
      </c>
      <c r="G103" s="7" t="str">
        <f>'Operacion Import'!G103</f>
        <v/>
      </c>
      <c r="H103" s="7" t="str">
        <f>'Operacion Import'!H103</f>
        <v/>
      </c>
      <c r="I103" s="7" t="str">
        <f>'Operacion Import'!I103</f>
        <v/>
      </c>
      <c r="J103" s="7" t="str">
        <f>'Operacion Import'!J103</f>
        <v/>
      </c>
      <c r="K103" s="7" t="str">
        <f>'Operacion Import'!K103</f>
        <v/>
      </c>
      <c r="L103" s="7" t="str">
        <f>'Operacion Import'!L103</f>
        <v/>
      </c>
      <c r="M103" s="7" t="str">
        <f>'Operacion Import'!M103</f>
        <v/>
      </c>
      <c r="N103" s="7" t="str">
        <f>'Operacion Import'!N103</f>
        <v/>
      </c>
      <c r="O103" s="7" t="str">
        <f>'Operacion Import'!O103</f>
        <v/>
      </c>
      <c r="P103" s="7" t="str">
        <f>'Operacion Import'!P103</f>
        <v/>
      </c>
      <c r="Q103" s="19" t="str">
        <f>'Operacion Import'!Q103</f>
        <v/>
      </c>
    </row>
    <row r="104" ht="15.75" customHeight="1">
      <c r="A104" s="7" t="str">
        <f>'Operacion Import'!A104</f>
        <v/>
      </c>
      <c r="B104" s="7" t="str">
        <f>'Operacion Import'!B104</f>
        <v/>
      </c>
      <c r="C104" s="7" t="str">
        <f>'Operacion Import'!C104</f>
        <v/>
      </c>
      <c r="D104" s="8" t="str">
        <f>'Operacion Import'!D104</f>
        <v/>
      </c>
      <c r="E104" s="7" t="str">
        <f>'Operacion Import'!E104</f>
        <v/>
      </c>
      <c r="F104" s="7" t="str">
        <f>'Operacion Import'!F104</f>
        <v/>
      </c>
      <c r="G104" s="7" t="str">
        <f>'Operacion Import'!G104</f>
        <v/>
      </c>
      <c r="H104" s="7" t="str">
        <f>'Operacion Import'!H104</f>
        <v/>
      </c>
      <c r="I104" s="7" t="str">
        <f>'Operacion Import'!I104</f>
        <v/>
      </c>
      <c r="J104" s="7" t="str">
        <f>'Operacion Import'!J104</f>
        <v/>
      </c>
      <c r="K104" s="7" t="str">
        <f>'Operacion Import'!K104</f>
        <v/>
      </c>
      <c r="L104" s="7" t="str">
        <f>'Operacion Import'!L104</f>
        <v/>
      </c>
      <c r="M104" s="7" t="str">
        <f>'Operacion Import'!M104</f>
        <v/>
      </c>
      <c r="N104" s="7" t="str">
        <f>'Operacion Import'!N104</f>
        <v/>
      </c>
      <c r="O104" s="7" t="str">
        <f>'Operacion Import'!O104</f>
        <v/>
      </c>
      <c r="P104" s="7" t="str">
        <f>'Operacion Import'!P104</f>
        <v/>
      </c>
      <c r="Q104" s="19" t="str">
        <f>'Operacion Import'!Q104</f>
        <v/>
      </c>
    </row>
    <row r="105" ht="15.75" customHeight="1">
      <c r="A105" s="7" t="str">
        <f>'Operacion Import'!A105</f>
        <v/>
      </c>
      <c r="B105" s="7" t="str">
        <f>'Operacion Import'!B105</f>
        <v/>
      </c>
      <c r="C105" s="7" t="str">
        <f>'Operacion Import'!C105</f>
        <v/>
      </c>
      <c r="D105" s="8" t="str">
        <f>'Operacion Import'!D105</f>
        <v/>
      </c>
      <c r="E105" s="7" t="str">
        <f>'Operacion Import'!E105</f>
        <v/>
      </c>
      <c r="F105" s="7" t="str">
        <f>'Operacion Import'!F105</f>
        <v/>
      </c>
      <c r="G105" s="7" t="str">
        <f>'Operacion Import'!G105</f>
        <v/>
      </c>
      <c r="H105" s="7" t="str">
        <f>'Operacion Import'!H105</f>
        <v/>
      </c>
      <c r="I105" s="7" t="str">
        <f>'Operacion Import'!I105</f>
        <v/>
      </c>
      <c r="J105" s="7" t="str">
        <f>'Operacion Import'!J105</f>
        <v/>
      </c>
      <c r="K105" s="7" t="str">
        <f>'Operacion Import'!K105</f>
        <v/>
      </c>
      <c r="L105" s="7" t="str">
        <f>'Operacion Import'!L105</f>
        <v/>
      </c>
      <c r="M105" s="7" t="str">
        <f>'Operacion Import'!M105</f>
        <v/>
      </c>
      <c r="N105" s="7" t="str">
        <f>'Operacion Import'!N105</f>
        <v/>
      </c>
      <c r="O105" s="7" t="str">
        <f>'Operacion Import'!O105</f>
        <v/>
      </c>
      <c r="P105" s="7" t="str">
        <f>'Operacion Import'!P105</f>
        <v/>
      </c>
      <c r="Q105" s="19" t="str">
        <f>'Operacion Import'!Q105</f>
        <v/>
      </c>
    </row>
    <row r="106" ht="15.75" customHeight="1">
      <c r="A106" s="7" t="str">
        <f>'Operacion Import'!A106</f>
        <v/>
      </c>
      <c r="B106" s="7" t="str">
        <f>'Operacion Import'!B106</f>
        <v/>
      </c>
      <c r="C106" s="7" t="str">
        <f>'Operacion Import'!C106</f>
        <v/>
      </c>
      <c r="D106" s="8" t="str">
        <f>'Operacion Import'!D106</f>
        <v/>
      </c>
      <c r="E106" s="7" t="str">
        <f>'Operacion Import'!E106</f>
        <v/>
      </c>
      <c r="F106" s="7" t="str">
        <f>'Operacion Import'!F106</f>
        <v/>
      </c>
      <c r="G106" s="7" t="str">
        <f>'Operacion Import'!G106</f>
        <v/>
      </c>
      <c r="H106" s="7" t="str">
        <f>'Operacion Import'!H106</f>
        <v/>
      </c>
      <c r="I106" s="7" t="str">
        <f>'Operacion Import'!I106</f>
        <v/>
      </c>
      <c r="J106" s="7" t="str">
        <f>'Operacion Import'!J106</f>
        <v/>
      </c>
      <c r="K106" s="7" t="str">
        <f>'Operacion Import'!K106</f>
        <v/>
      </c>
      <c r="L106" s="7" t="str">
        <f>'Operacion Import'!L106</f>
        <v/>
      </c>
      <c r="M106" s="7" t="str">
        <f>'Operacion Import'!M106</f>
        <v/>
      </c>
      <c r="N106" s="7" t="str">
        <f>'Operacion Import'!N106</f>
        <v/>
      </c>
      <c r="O106" s="7" t="str">
        <f>'Operacion Import'!O106</f>
        <v/>
      </c>
      <c r="P106" s="7" t="str">
        <f>'Operacion Import'!P106</f>
        <v/>
      </c>
      <c r="Q106" s="19" t="str">
        <f>'Operacion Import'!Q106</f>
        <v/>
      </c>
    </row>
    <row r="107" ht="15.75" customHeight="1">
      <c r="A107" s="7" t="str">
        <f>'Operacion Import'!A107</f>
        <v/>
      </c>
      <c r="B107" s="7" t="str">
        <f>'Operacion Import'!B107</f>
        <v/>
      </c>
      <c r="C107" s="7" t="str">
        <f>'Operacion Import'!C107</f>
        <v/>
      </c>
      <c r="D107" s="8" t="str">
        <f>'Operacion Import'!D107</f>
        <v/>
      </c>
      <c r="E107" s="7" t="str">
        <f>'Operacion Import'!E107</f>
        <v/>
      </c>
      <c r="F107" s="7" t="str">
        <f>'Operacion Import'!F107</f>
        <v/>
      </c>
      <c r="G107" s="7" t="str">
        <f>'Operacion Import'!G107</f>
        <v/>
      </c>
      <c r="H107" s="7" t="str">
        <f>'Operacion Import'!H107</f>
        <v/>
      </c>
      <c r="I107" s="7" t="str">
        <f>'Operacion Import'!I107</f>
        <v/>
      </c>
      <c r="J107" s="7" t="str">
        <f>'Operacion Import'!J107</f>
        <v/>
      </c>
      <c r="K107" s="7" t="str">
        <f>'Operacion Import'!K107</f>
        <v/>
      </c>
      <c r="L107" s="7" t="str">
        <f>'Operacion Import'!L107</f>
        <v/>
      </c>
      <c r="M107" s="7" t="str">
        <f>'Operacion Import'!M107</f>
        <v/>
      </c>
      <c r="N107" s="7" t="str">
        <f>'Operacion Import'!N107</f>
        <v/>
      </c>
      <c r="O107" s="7" t="str">
        <f>'Operacion Import'!O107</f>
        <v/>
      </c>
      <c r="P107" s="7" t="str">
        <f>'Operacion Import'!P107</f>
        <v/>
      </c>
      <c r="Q107" s="19" t="str">
        <f>'Operacion Import'!Q107</f>
        <v/>
      </c>
    </row>
    <row r="108" ht="15.75" customHeight="1">
      <c r="A108" s="7" t="str">
        <f>'Operacion Import'!A108</f>
        <v/>
      </c>
      <c r="B108" s="7" t="str">
        <f>'Operacion Import'!B108</f>
        <v/>
      </c>
      <c r="C108" s="7" t="str">
        <f>'Operacion Import'!C108</f>
        <v/>
      </c>
      <c r="D108" s="8" t="str">
        <f>'Operacion Import'!D108</f>
        <v/>
      </c>
      <c r="E108" s="7" t="str">
        <f>'Operacion Import'!E108</f>
        <v/>
      </c>
      <c r="F108" s="7" t="str">
        <f>'Operacion Import'!F108</f>
        <v/>
      </c>
      <c r="G108" s="7" t="str">
        <f>'Operacion Import'!G108</f>
        <v/>
      </c>
      <c r="H108" s="7" t="str">
        <f>'Operacion Import'!H108</f>
        <v/>
      </c>
      <c r="I108" s="7" t="str">
        <f>'Operacion Import'!I108</f>
        <v/>
      </c>
      <c r="J108" s="7" t="str">
        <f>'Operacion Import'!J108</f>
        <v/>
      </c>
      <c r="K108" s="7" t="str">
        <f>'Operacion Import'!K108</f>
        <v/>
      </c>
      <c r="L108" s="7" t="str">
        <f>'Operacion Import'!L108</f>
        <v/>
      </c>
      <c r="M108" s="7" t="str">
        <f>'Operacion Import'!M108</f>
        <v/>
      </c>
      <c r="N108" s="7" t="str">
        <f>'Operacion Import'!N108</f>
        <v/>
      </c>
      <c r="O108" s="7" t="str">
        <f>'Operacion Import'!O108</f>
        <v/>
      </c>
      <c r="P108" s="7" t="str">
        <f>'Operacion Import'!P108</f>
        <v/>
      </c>
      <c r="Q108" s="19" t="str">
        <f>'Operacion Import'!Q108</f>
        <v/>
      </c>
    </row>
    <row r="109" ht="15.75" customHeight="1">
      <c r="A109" s="7" t="str">
        <f>'Operacion Import'!A109</f>
        <v/>
      </c>
      <c r="B109" s="7" t="str">
        <f>'Operacion Import'!B109</f>
        <v/>
      </c>
      <c r="C109" s="7" t="str">
        <f>'Operacion Import'!C109</f>
        <v/>
      </c>
      <c r="D109" s="8" t="str">
        <f>'Operacion Import'!D109</f>
        <v/>
      </c>
      <c r="E109" s="7" t="str">
        <f>'Operacion Import'!E109</f>
        <v/>
      </c>
      <c r="F109" s="7" t="str">
        <f>'Operacion Import'!F109</f>
        <v/>
      </c>
      <c r="G109" s="7" t="str">
        <f>'Operacion Import'!G109</f>
        <v/>
      </c>
      <c r="H109" s="7" t="str">
        <f>'Operacion Import'!H109</f>
        <v/>
      </c>
      <c r="I109" s="7" t="str">
        <f>'Operacion Import'!I109</f>
        <v/>
      </c>
      <c r="J109" s="7" t="str">
        <f>'Operacion Import'!J109</f>
        <v/>
      </c>
      <c r="K109" s="7" t="str">
        <f>'Operacion Import'!K109</f>
        <v/>
      </c>
      <c r="L109" s="7" t="str">
        <f>'Operacion Import'!L109</f>
        <v/>
      </c>
      <c r="M109" s="7" t="str">
        <f>'Operacion Import'!M109</f>
        <v/>
      </c>
      <c r="N109" s="7" t="str">
        <f>'Operacion Import'!N109</f>
        <v/>
      </c>
      <c r="O109" s="7" t="str">
        <f>'Operacion Import'!O109</f>
        <v/>
      </c>
      <c r="P109" s="7" t="str">
        <f>'Operacion Import'!P109</f>
        <v/>
      </c>
      <c r="Q109" s="19" t="str">
        <f>'Operacion Import'!Q109</f>
        <v/>
      </c>
    </row>
    <row r="110" ht="15.75" customHeight="1">
      <c r="A110" s="7" t="str">
        <f>'Operacion Import'!A110</f>
        <v/>
      </c>
      <c r="B110" s="7" t="str">
        <f>'Operacion Import'!B110</f>
        <v/>
      </c>
      <c r="C110" s="7" t="str">
        <f>'Operacion Import'!C110</f>
        <v/>
      </c>
      <c r="D110" s="8" t="str">
        <f>'Operacion Import'!D110</f>
        <v/>
      </c>
      <c r="E110" s="7" t="str">
        <f>'Operacion Import'!E110</f>
        <v/>
      </c>
      <c r="F110" s="7" t="str">
        <f>'Operacion Import'!F110</f>
        <v/>
      </c>
      <c r="G110" s="7" t="str">
        <f>'Operacion Import'!G110</f>
        <v/>
      </c>
      <c r="H110" s="7" t="str">
        <f>'Operacion Import'!H110</f>
        <v/>
      </c>
      <c r="I110" s="7" t="str">
        <f>'Operacion Import'!I110</f>
        <v/>
      </c>
      <c r="J110" s="7" t="str">
        <f>'Operacion Import'!J110</f>
        <v/>
      </c>
      <c r="K110" s="7" t="str">
        <f>'Operacion Import'!K110</f>
        <v/>
      </c>
      <c r="L110" s="7" t="str">
        <f>'Operacion Import'!L110</f>
        <v/>
      </c>
      <c r="M110" s="7" t="str">
        <f>'Operacion Import'!M110</f>
        <v/>
      </c>
      <c r="N110" s="7" t="str">
        <f>'Operacion Import'!N110</f>
        <v/>
      </c>
      <c r="O110" s="7" t="str">
        <f>'Operacion Import'!O110</f>
        <v/>
      </c>
      <c r="P110" s="7" t="str">
        <f>'Operacion Import'!P110</f>
        <v/>
      </c>
      <c r="Q110" s="19" t="str">
        <f>'Operacion Import'!Q110</f>
        <v/>
      </c>
    </row>
    <row r="111" ht="15.75" customHeight="1">
      <c r="A111" s="7" t="str">
        <f>'Operacion Import'!A111</f>
        <v/>
      </c>
      <c r="B111" s="7" t="str">
        <f>'Operacion Import'!B111</f>
        <v/>
      </c>
      <c r="C111" s="7" t="str">
        <f>'Operacion Import'!C111</f>
        <v/>
      </c>
      <c r="D111" s="8" t="str">
        <f>'Operacion Import'!D111</f>
        <v/>
      </c>
      <c r="E111" s="7" t="str">
        <f>'Operacion Import'!E111</f>
        <v/>
      </c>
      <c r="F111" s="7" t="str">
        <f>'Operacion Import'!F111</f>
        <v/>
      </c>
      <c r="G111" s="7" t="str">
        <f>'Operacion Import'!G111</f>
        <v/>
      </c>
      <c r="H111" s="7" t="str">
        <f>'Operacion Import'!H111</f>
        <v/>
      </c>
      <c r="I111" s="7" t="str">
        <f>'Operacion Import'!I111</f>
        <v/>
      </c>
      <c r="J111" s="7" t="str">
        <f>'Operacion Import'!J111</f>
        <v/>
      </c>
      <c r="K111" s="7" t="str">
        <f>'Operacion Import'!K111</f>
        <v/>
      </c>
      <c r="L111" s="7" t="str">
        <f>'Operacion Import'!L111</f>
        <v/>
      </c>
      <c r="M111" s="7" t="str">
        <f>'Operacion Import'!M111</f>
        <v/>
      </c>
      <c r="N111" s="7" t="str">
        <f>'Operacion Import'!N111</f>
        <v/>
      </c>
      <c r="O111" s="7" t="str">
        <f>'Operacion Import'!O111</f>
        <v/>
      </c>
      <c r="P111" s="7" t="str">
        <f>'Operacion Import'!P111</f>
        <v/>
      </c>
      <c r="Q111" s="19" t="str">
        <f>'Operacion Import'!Q111</f>
        <v/>
      </c>
    </row>
    <row r="112" ht="15.75" customHeight="1">
      <c r="A112" s="7" t="str">
        <f>'Operacion Import'!A112</f>
        <v/>
      </c>
      <c r="B112" s="7" t="str">
        <f>'Operacion Import'!B112</f>
        <v/>
      </c>
      <c r="C112" s="7" t="str">
        <f>'Operacion Import'!C112</f>
        <v/>
      </c>
      <c r="D112" s="8" t="str">
        <f>'Operacion Import'!D112</f>
        <v/>
      </c>
      <c r="E112" s="7" t="str">
        <f>'Operacion Import'!E112</f>
        <v/>
      </c>
      <c r="F112" s="7" t="str">
        <f>'Operacion Import'!F112</f>
        <v/>
      </c>
      <c r="G112" s="7" t="str">
        <f>'Operacion Import'!G112</f>
        <v/>
      </c>
      <c r="H112" s="7" t="str">
        <f>'Operacion Import'!H112</f>
        <v/>
      </c>
      <c r="I112" s="7" t="str">
        <f>'Operacion Import'!I112</f>
        <v/>
      </c>
      <c r="J112" s="7" t="str">
        <f>'Operacion Import'!J112</f>
        <v/>
      </c>
      <c r="K112" s="7" t="str">
        <f>'Operacion Import'!K112</f>
        <v/>
      </c>
      <c r="L112" s="7" t="str">
        <f>'Operacion Import'!L112</f>
        <v/>
      </c>
      <c r="M112" s="7" t="str">
        <f>'Operacion Import'!M112</f>
        <v/>
      </c>
      <c r="N112" s="7" t="str">
        <f>'Operacion Import'!N112</f>
        <v/>
      </c>
      <c r="O112" s="7" t="str">
        <f>'Operacion Import'!O112</f>
        <v/>
      </c>
      <c r="P112" s="7" t="str">
        <f>'Operacion Import'!P112</f>
        <v/>
      </c>
      <c r="Q112" s="19" t="str">
        <f>'Operacion Import'!Q112</f>
        <v/>
      </c>
    </row>
    <row r="113" ht="15.75" customHeight="1">
      <c r="A113" s="7" t="str">
        <f>'Operacion Import'!A113</f>
        <v/>
      </c>
      <c r="B113" s="7" t="str">
        <f>'Operacion Import'!B113</f>
        <v/>
      </c>
      <c r="C113" s="7" t="str">
        <f>'Operacion Import'!C113</f>
        <v/>
      </c>
      <c r="D113" s="8" t="str">
        <f>'Operacion Import'!D113</f>
        <v/>
      </c>
      <c r="E113" s="7" t="str">
        <f>'Operacion Import'!E113</f>
        <v/>
      </c>
      <c r="F113" s="7" t="str">
        <f>'Operacion Import'!F113</f>
        <v/>
      </c>
      <c r="G113" s="7" t="str">
        <f>'Operacion Import'!G113</f>
        <v/>
      </c>
      <c r="H113" s="7" t="str">
        <f>'Operacion Import'!H113</f>
        <v/>
      </c>
      <c r="I113" s="7" t="str">
        <f>'Operacion Import'!I113</f>
        <v/>
      </c>
      <c r="J113" s="7" t="str">
        <f>'Operacion Import'!J113</f>
        <v/>
      </c>
      <c r="K113" s="7" t="str">
        <f>'Operacion Import'!K113</f>
        <v/>
      </c>
      <c r="L113" s="7" t="str">
        <f>'Operacion Import'!L113</f>
        <v/>
      </c>
      <c r="M113" s="7" t="str">
        <f>'Operacion Import'!M113</f>
        <v/>
      </c>
      <c r="N113" s="7" t="str">
        <f>'Operacion Import'!N113</f>
        <v/>
      </c>
      <c r="O113" s="7" t="str">
        <f>'Operacion Import'!O113</f>
        <v/>
      </c>
      <c r="P113" s="7" t="str">
        <f>'Operacion Import'!P113</f>
        <v/>
      </c>
      <c r="Q113" s="19" t="str">
        <f>'Operacion Import'!Q113</f>
        <v/>
      </c>
    </row>
    <row r="114" ht="15.75" customHeight="1">
      <c r="A114" s="7" t="str">
        <f>'Operacion Import'!A114</f>
        <v/>
      </c>
      <c r="B114" s="7" t="str">
        <f>'Operacion Import'!B114</f>
        <v/>
      </c>
      <c r="C114" s="7" t="str">
        <f>'Operacion Import'!C114</f>
        <v/>
      </c>
      <c r="D114" s="8" t="str">
        <f>'Operacion Import'!D114</f>
        <v/>
      </c>
      <c r="E114" s="7" t="str">
        <f>'Operacion Import'!E114</f>
        <v/>
      </c>
      <c r="F114" s="7" t="str">
        <f>'Operacion Import'!F114</f>
        <v/>
      </c>
      <c r="G114" s="7" t="str">
        <f>'Operacion Import'!G114</f>
        <v/>
      </c>
      <c r="H114" s="7" t="str">
        <f>'Operacion Import'!H114</f>
        <v/>
      </c>
      <c r="I114" s="7" t="str">
        <f>'Operacion Import'!I114</f>
        <v/>
      </c>
      <c r="J114" s="7" t="str">
        <f>'Operacion Import'!J114</f>
        <v/>
      </c>
      <c r="K114" s="7" t="str">
        <f>'Operacion Import'!K114</f>
        <v/>
      </c>
      <c r="L114" s="7" t="str">
        <f>'Operacion Import'!L114</f>
        <v/>
      </c>
      <c r="M114" s="7" t="str">
        <f>'Operacion Import'!M114</f>
        <v/>
      </c>
      <c r="N114" s="7" t="str">
        <f>'Operacion Import'!N114</f>
        <v/>
      </c>
      <c r="O114" s="7" t="str">
        <f>'Operacion Import'!O114</f>
        <v/>
      </c>
      <c r="P114" s="7" t="str">
        <f>'Operacion Import'!P114</f>
        <v/>
      </c>
      <c r="Q114" s="19" t="str">
        <f>'Operacion Import'!Q114</f>
        <v/>
      </c>
    </row>
    <row r="115" ht="15.75" customHeight="1">
      <c r="A115" s="7" t="str">
        <f>'Operacion Import'!A115</f>
        <v/>
      </c>
      <c r="B115" s="7" t="str">
        <f>'Operacion Import'!B115</f>
        <v/>
      </c>
      <c r="C115" s="7" t="str">
        <f>'Operacion Import'!C115</f>
        <v/>
      </c>
      <c r="D115" s="8" t="str">
        <f>'Operacion Import'!D115</f>
        <v/>
      </c>
      <c r="E115" s="7" t="str">
        <f>'Operacion Import'!E115</f>
        <v/>
      </c>
      <c r="F115" s="7" t="str">
        <f>'Operacion Import'!F115</f>
        <v/>
      </c>
      <c r="G115" s="7" t="str">
        <f>'Operacion Import'!G115</f>
        <v/>
      </c>
      <c r="H115" s="7" t="str">
        <f>'Operacion Import'!H115</f>
        <v/>
      </c>
      <c r="I115" s="7" t="str">
        <f>'Operacion Import'!I115</f>
        <v/>
      </c>
      <c r="J115" s="7" t="str">
        <f>'Operacion Import'!J115</f>
        <v/>
      </c>
      <c r="K115" s="7" t="str">
        <f>'Operacion Import'!K115</f>
        <v/>
      </c>
      <c r="L115" s="7" t="str">
        <f>'Operacion Import'!L115</f>
        <v/>
      </c>
      <c r="M115" s="7" t="str">
        <f>'Operacion Import'!M115</f>
        <v/>
      </c>
      <c r="N115" s="7" t="str">
        <f>'Operacion Import'!N115</f>
        <v/>
      </c>
      <c r="O115" s="7" t="str">
        <f>'Operacion Import'!O115</f>
        <v/>
      </c>
      <c r="P115" s="7" t="str">
        <f>'Operacion Import'!P115</f>
        <v/>
      </c>
      <c r="Q115" s="19" t="str">
        <f>'Operacion Import'!Q115</f>
        <v/>
      </c>
    </row>
    <row r="116" ht="15.75" customHeight="1">
      <c r="A116" s="7" t="str">
        <f>'Operacion Import'!A116</f>
        <v/>
      </c>
      <c r="B116" s="7" t="str">
        <f>'Operacion Import'!B116</f>
        <v/>
      </c>
      <c r="C116" s="7" t="str">
        <f>'Operacion Import'!C116</f>
        <v/>
      </c>
      <c r="D116" s="8" t="str">
        <f>'Operacion Import'!D116</f>
        <v/>
      </c>
      <c r="E116" s="7" t="str">
        <f>'Operacion Import'!E116</f>
        <v/>
      </c>
      <c r="F116" s="7" t="str">
        <f>'Operacion Import'!F116</f>
        <v/>
      </c>
      <c r="G116" s="7" t="str">
        <f>'Operacion Import'!G116</f>
        <v/>
      </c>
      <c r="H116" s="7" t="str">
        <f>'Operacion Import'!H116</f>
        <v/>
      </c>
      <c r="I116" s="7" t="str">
        <f>'Operacion Import'!I116</f>
        <v/>
      </c>
      <c r="J116" s="7" t="str">
        <f>'Operacion Import'!J116</f>
        <v/>
      </c>
      <c r="K116" s="7" t="str">
        <f>'Operacion Import'!K116</f>
        <v/>
      </c>
      <c r="L116" s="7" t="str">
        <f>'Operacion Import'!L116</f>
        <v/>
      </c>
      <c r="M116" s="7" t="str">
        <f>'Operacion Import'!M116</f>
        <v/>
      </c>
      <c r="N116" s="7" t="str">
        <f>'Operacion Import'!N116</f>
        <v/>
      </c>
      <c r="O116" s="7" t="str">
        <f>'Operacion Import'!O116</f>
        <v/>
      </c>
      <c r="P116" s="7" t="str">
        <f>'Operacion Import'!P116</f>
        <v/>
      </c>
      <c r="Q116" s="19" t="str">
        <f>'Operacion Import'!Q116</f>
        <v/>
      </c>
    </row>
    <row r="117" ht="15.75" customHeight="1">
      <c r="A117" s="7" t="str">
        <f>'Operacion Import'!A117</f>
        <v/>
      </c>
      <c r="B117" s="7" t="str">
        <f>'Operacion Import'!B117</f>
        <v/>
      </c>
      <c r="C117" s="7" t="str">
        <f>'Operacion Import'!C117</f>
        <v/>
      </c>
      <c r="D117" s="8" t="str">
        <f>'Operacion Import'!D117</f>
        <v/>
      </c>
      <c r="E117" s="7" t="str">
        <f>'Operacion Import'!E117</f>
        <v/>
      </c>
      <c r="F117" s="7" t="str">
        <f>'Operacion Import'!F117</f>
        <v/>
      </c>
      <c r="G117" s="7" t="str">
        <f>'Operacion Import'!G117</f>
        <v/>
      </c>
      <c r="H117" s="7" t="str">
        <f>'Operacion Import'!H117</f>
        <v/>
      </c>
      <c r="I117" s="7" t="str">
        <f>'Operacion Import'!I117</f>
        <v/>
      </c>
      <c r="J117" s="7" t="str">
        <f>'Operacion Import'!J117</f>
        <v/>
      </c>
      <c r="K117" s="7" t="str">
        <f>'Operacion Import'!K117</f>
        <v/>
      </c>
      <c r="L117" s="7" t="str">
        <f>'Operacion Import'!L117</f>
        <v/>
      </c>
      <c r="M117" s="7" t="str">
        <f>'Operacion Import'!M117</f>
        <v/>
      </c>
      <c r="N117" s="7" t="str">
        <f>'Operacion Import'!N117</f>
        <v/>
      </c>
      <c r="O117" s="7" t="str">
        <f>'Operacion Import'!O117</f>
        <v/>
      </c>
      <c r="P117" s="7" t="str">
        <f>'Operacion Import'!P117</f>
        <v/>
      </c>
      <c r="Q117" s="19" t="str">
        <f>'Operacion Import'!Q117</f>
        <v/>
      </c>
    </row>
    <row r="118" ht="15.75" customHeight="1">
      <c r="A118" s="7" t="str">
        <f>'Operacion Import'!A118</f>
        <v/>
      </c>
      <c r="B118" s="7" t="str">
        <f>'Operacion Import'!B118</f>
        <v/>
      </c>
      <c r="C118" s="7" t="str">
        <f>'Operacion Import'!C118</f>
        <v/>
      </c>
      <c r="D118" s="8" t="str">
        <f>'Operacion Import'!D118</f>
        <v/>
      </c>
      <c r="E118" s="7" t="str">
        <f>'Operacion Import'!E118</f>
        <v/>
      </c>
      <c r="F118" s="7" t="str">
        <f>'Operacion Import'!F118</f>
        <v/>
      </c>
      <c r="G118" s="7" t="str">
        <f>'Operacion Import'!G118</f>
        <v/>
      </c>
      <c r="H118" s="7" t="str">
        <f>'Operacion Import'!H118</f>
        <v/>
      </c>
      <c r="I118" s="7" t="str">
        <f>'Operacion Import'!I118</f>
        <v/>
      </c>
      <c r="J118" s="7" t="str">
        <f>'Operacion Import'!J118</f>
        <v/>
      </c>
      <c r="K118" s="7" t="str">
        <f>'Operacion Import'!K118</f>
        <v/>
      </c>
      <c r="L118" s="7" t="str">
        <f>'Operacion Import'!L118</f>
        <v/>
      </c>
      <c r="M118" s="7" t="str">
        <f>'Operacion Import'!M118</f>
        <v/>
      </c>
      <c r="N118" s="7" t="str">
        <f>'Operacion Import'!N118</f>
        <v/>
      </c>
      <c r="O118" s="7" t="str">
        <f>'Operacion Import'!O118</f>
        <v/>
      </c>
      <c r="P118" s="7" t="str">
        <f>'Operacion Import'!P118</f>
        <v/>
      </c>
      <c r="Q118" s="19" t="str">
        <f>'Operacion Import'!Q118</f>
        <v/>
      </c>
    </row>
    <row r="119" ht="15.75" customHeight="1">
      <c r="A119" s="7" t="str">
        <f>'Operacion Import'!A119</f>
        <v/>
      </c>
      <c r="B119" s="7" t="str">
        <f>'Operacion Import'!B119</f>
        <v/>
      </c>
      <c r="C119" s="7" t="str">
        <f>'Operacion Import'!C119</f>
        <v/>
      </c>
      <c r="D119" s="8" t="str">
        <f>'Operacion Import'!D119</f>
        <v/>
      </c>
      <c r="E119" s="7" t="str">
        <f>'Operacion Import'!E119</f>
        <v/>
      </c>
      <c r="F119" s="7" t="str">
        <f>'Operacion Import'!F119</f>
        <v/>
      </c>
      <c r="G119" s="7" t="str">
        <f>'Operacion Import'!G119</f>
        <v/>
      </c>
      <c r="H119" s="7" t="str">
        <f>'Operacion Import'!H119</f>
        <v/>
      </c>
      <c r="I119" s="7" t="str">
        <f>'Operacion Import'!I119</f>
        <v/>
      </c>
      <c r="J119" s="7" t="str">
        <f>'Operacion Import'!J119</f>
        <v/>
      </c>
      <c r="K119" s="7" t="str">
        <f>'Operacion Import'!K119</f>
        <v/>
      </c>
      <c r="L119" s="7" t="str">
        <f>'Operacion Import'!L119</f>
        <v/>
      </c>
      <c r="M119" s="7" t="str">
        <f>'Operacion Import'!M119</f>
        <v/>
      </c>
      <c r="N119" s="7" t="str">
        <f>'Operacion Import'!N119</f>
        <v/>
      </c>
      <c r="O119" s="7" t="str">
        <f>'Operacion Import'!O119</f>
        <v/>
      </c>
      <c r="P119" s="7" t="str">
        <f>'Operacion Import'!P119</f>
        <v/>
      </c>
      <c r="Q119" s="19" t="str">
        <f>'Operacion Import'!Q119</f>
        <v/>
      </c>
    </row>
    <row r="120" ht="15.75" customHeight="1">
      <c r="A120" s="7" t="str">
        <f>'Operacion Import'!A120</f>
        <v/>
      </c>
      <c r="B120" s="7" t="str">
        <f>'Operacion Import'!B120</f>
        <v/>
      </c>
      <c r="C120" s="7" t="str">
        <f>'Operacion Import'!C120</f>
        <v/>
      </c>
      <c r="D120" s="8" t="str">
        <f>'Operacion Import'!D120</f>
        <v/>
      </c>
      <c r="E120" s="7" t="str">
        <f>'Operacion Import'!E120</f>
        <v/>
      </c>
      <c r="F120" s="7" t="str">
        <f>'Operacion Import'!F120</f>
        <v/>
      </c>
      <c r="G120" s="7" t="str">
        <f>'Operacion Import'!G120</f>
        <v/>
      </c>
      <c r="H120" s="7" t="str">
        <f>'Operacion Import'!H120</f>
        <v/>
      </c>
      <c r="I120" s="7" t="str">
        <f>'Operacion Import'!I120</f>
        <v/>
      </c>
      <c r="J120" s="7" t="str">
        <f>'Operacion Import'!J120</f>
        <v/>
      </c>
      <c r="K120" s="7" t="str">
        <f>'Operacion Import'!K120</f>
        <v/>
      </c>
      <c r="L120" s="7" t="str">
        <f>'Operacion Import'!L120</f>
        <v/>
      </c>
      <c r="M120" s="7" t="str">
        <f>'Operacion Import'!M120</f>
        <v/>
      </c>
      <c r="N120" s="7" t="str">
        <f>'Operacion Import'!N120</f>
        <v/>
      </c>
      <c r="O120" s="7" t="str">
        <f>'Operacion Import'!O120</f>
        <v/>
      </c>
      <c r="P120" s="7" t="str">
        <f>'Operacion Import'!P120</f>
        <v/>
      </c>
      <c r="Q120" s="19" t="str">
        <f>'Operacion Import'!Q120</f>
        <v/>
      </c>
    </row>
    <row r="121" ht="15.75" customHeight="1">
      <c r="A121" s="7" t="str">
        <f>'Operacion Import'!A121</f>
        <v/>
      </c>
      <c r="B121" s="7" t="str">
        <f>'Operacion Import'!B121</f>
        <v/>
      </c>
      <c r="C121" s="7" t="str">
        <f>'Operacion Import'!C121</f>
        <v/>
      </c>
      <c r="D121" s="8" t="str">
        <f>'Operacion Import'!D121</f>
        <v/>
      </c>
      <c r="E121" s="7" t="str">
        <f>'Operacion Import'!E121</f>
        <v/>
      </c>
      <c r="F121" s="7" t="str">
        <f>'Operacion Import'!F121</f>
        <v/>
      </c>
      <c r="G121" s="7" t="str">
        <f>'Operacion Import'!G121</f>
        <v/>
      </c>
      <c r="H121" s="7" t="str">
        <f>'Operacion Import'!H121</f>
        <v/>
      </c>
      <c r="I121" s="7" t="str">
        <f>'Operacion Import'!I121</f>
        <v/>
      </c>
      <c r="J121" s="7" t="str">
        <f>'Operacion Import'!J121</f>
        <v/>
      </c>
      <c r="K121" s="7" t="str">
        <f>'Operacion Import'!K121</f>
        <v/>
      </c>
      <c r="L121" s="7" t="str">
        <f>'Operacion Import'!L121</f>
        <v/>
      </c>
      <c r="M121" s="7" t="str">
        <f>'Operacion Import'!M121</f>
        <v/>
      </c>
      <c r="N121" s="7" t="str">
        <f>'Operacion Import'!N121</f>
        <v/>
      </c>
      <c r="O121" s="7" t="str">
        <f>'Operacion Import'!O121</f>
        <v/>
      </c>
      <c r="P121" s="7" t="str">
        <f>'Operacion Import'!P121</f>
        <v/>
      </c>
      <c r="Q121" s="19" t="str">
        <f>'Operacion Import'!Q121</f>
        <v/>
      </c>
    </row>
    <row r="122" ht="15.75" customHeight="1">
      <c r="A122" s="7" t="str">
        <f>'Operacion Import'!A122</f>
        <v/>
      </c>
      <c r="B122" s="7" t="str">
        <f>'Operacion Import'!B122</f>
        <v/>
      </c>
      <c r="C122" s="7" t="str">
        <f>'Operacion Import'!C122</f>
        <v/>
      </c>
      <c r="D122" s="8" t="str">
        <f>'Operacion Import'!D122</f>
        <v/>
      </c>
      <c r="E122" s="7" t="str">
        <f>'Operacion Import'!E122</f>
        <v/>
      </c>
      <c r="F122" s="7" t="str">
        <f>'Operacion Import'!F122</f>
        <v/>
      </c>
      <c r="G122" s="7" t="str">
        <f>'Operacion Import'!G122</f>
        <v/>
      </c>
      <c r="H122" s="7" t="str">
        <f>'Operacion Import'!H122</f>
        <v/>
      </c>
      <c r="I122" s="7" t="str">
        <f>'Operacion Import'!I122</f>
        <v/>
      </c>
      <c r="J122" s="7" t="str">
        <f>'Operacion Import'!J122</f>
        <v/>
      </c>
      <c r="K122" s="7" t="str">
        <f>'Operacion Import'!K122</f>
        <v/>
      </c>
      <c r="L122" s="7" t="str">
        <f>'Operacion Import'!L122</f>
        <v/>
      </c>
      <c r="M122" s="7" t="str">
        <f>'Operacion Import'!M122</f>
        <v/>
      </c>
      <c r="N122" s="7" t="str">
        <f>'Operacion Import'!N122</f>
        <v/>
      </c>
      <c r="O122" s="7" t="str">
        <f>'Operacion Import'!O122</f>
        <v/>
      </c>
      <c r="P122" s="7" t="str">
        <f>'Operacion Import'!P122</f>
        <v/>
      </c>
      <c r="Q122" s="19" t="str">
        <f>'Operacion Import'!Q122</f>
        <v/>
      </c>
    </row>
    <row r="123" ht="15.75" customHeight="1">
      <c r="A123" s="7" t="str">
        <f>'Operacion Import'!A123</f>
        <v/>
      </c>
      <c r="B123" s="7" t="str">
        <f>'Operacion Import'!B123</f>
        <v/>
      </c>
      <c r="C123" s="7" t="str">
        <f>'Operacion Import'!C123</f>
        <v/>
      </c>
      <c r="D123" s="8" t="str">
        <f>'Operacion Import'!D123</f>
        <v/>
      </c>
      <c r="E123" s="7" t="str">
        <f>'Operacion Import'!E123</f>
        <v/>
      </c>
      <c r="F123" s="7" t="str">
        <f>'Operacion Import'!F123</f>
        <v/>
      </c>
      <c r="G123" s="7" t="str">
        <f>'Operacion Import'!G123</f>
        <v/>
      </c>
      <c r="H123" s="7" t="str">
        <f>'Operacion Import'!H123</f>
        <v/>
      </c>
      <c r="I123" s="7" t="str">
        <f>'Operacion Import'!I123</f>
        <v/>
      </c>
      <c r="J123" s="7" t="str">
        <f>'Operacion Import'!J123</f>
        <v/>
      </c>
      <c r="K123" s="7" t="str">
        <f>'Operacion Import'!K123</f>
        <v/>
      </c>
      <c r="L123" s="7" t="str">
        <f>'Operacion Import'!L123</f>
        <v/>
      </c>
      <c r="M123" s="7" t="str">
        <f>'Operacion Import'!M123</f>
        <v/>
      </c>
      <c r="N123" s="7" t="str">
        <f>'Operacion Import'!N123</f>
        <v/>
      </c>
      <c r="O123" s="7" t="str">
        <f>'Operacion Import'!O123</f>
        <v/>
      </c>
      <c r="P123" s="7" t="str">
        <f>'Operacion Import'!P123</f>
        <v/>
      </c>
      <c r="Q123" s="19" t="str">
        <f>'Operacion Import'!Q123</f>
        <v/>
      </c>
    </row>
    <row r="124" ht="15.75" customHeight="1">
      <c r="A124" s="7" t="str">
        <f>'Operacion Import'!A124</f>
        <v/>
      </c>
      <c r="B124" s="7" t="str">
        <f>'Operacion Import'!B124</f>
        <v/>
      </c>
      <c r="C124" s="7" t="str">
        <f>'Operacion Import'!C124</f>
        <v/>
      </c>
      <c r="D124" s="8" t="str">
        <f>'Operacion Import'!D124</f>
        <v/>
      </c>
      <c r="E124" s="7" t="str">
        <f>'Operacion Import'!E124</f>
        <v/>
      </c>
      <c r="F124" s="7" t="str">
        <f>'Operacion Import'!F124</f>
        <v/>
      </c>
      <c r="G124" s="7" t="str">
        <f>'Operacion Import'!G124</f>
        <v/>
      </c>
      <c r="H124" s="7" t="str">
        <f>'Operacion Import'!H124</f>
        <v/>
      </c>
      <c r="I124" s="7" t="str">
        <f>'Operacion Import'!I124</f>
        <v/>
      </c>
      <c r="J124" s="7" t="str">
        <f>'Operacion Import'!J124</f>
        <v/>
      </c>
      <c r="K124" s="7" t="str">
        <f>'Operacion Import'!K124</f>
        <v/>
      </c>
      <c r="L124" s="7" t="str">
        <f>'Operacion Import'!L124</f>
        <v/>
      </c>
      <c r="M124" s="7" t="str">
        <f>'Operacion Import'!M124</f>
        <v/>
      </c>
      <c r="N124" s="7" t="str">
        <f>'Operacion Import'!N124</f>
        <v/>
      </c>
      <c r="O124" s="7" t="str">
        <f>'Operacion Import'!O124</f>
        <v/>
      </c>
      <c r="P124" s="7" t="str">
        <f>'Operacion Import'!P124</f>
        <v/>
      </c>
      <c r="Q124" s="19" t="str">
        <f>'Operacion Import'!Q124</f>
        <v/>
      </c>
    </row>
    <row r="125" ht="15.75" customHeight="1">
      <c r="A125" s="7" t="str">
        <f>'Operacion Import'!A125</f>
        <v/>
      </c>
      <c r="B125" s="7" t="str">
        <f>'Operacion Import'!B125</f>
        <v/>
      </c>
      <c r="C125" s="7" t="str">
        <f>'Operacion Import'!C125</f>
        <v/>
      </c>
      <c r="D125" s="8" t="str">
        <f>'Operacion Import'!D125</f>
        <v/>
      </c>
      <c r="E125" s="7" t="str">
        <f>'Operacion Import'!E125</f>
        <v/>
      </c>
      <c r="F125" s="7" t="str">
        <f>'Operacion Import'!F125</f>
        <v/>
      </c>
      <c r="G125" s="7" t="str">
        <f>'Operacion Import'!G125</f>
        <v/>
      </c>
      <c r="H125" s="7" t="str">
        <f>'Operacion Import'!H125</f>
        <v/>
      </c>
      <c r="I125" s="7" t="str">
        <f>'Operacion Import'!I125</f>
        <v/>
      </c>
      <c r="J125" s="7" t="str">
        <f>'Operacion Import'!J125</f>
        <v/>
      </c>
      <c r="K125" s="7" t="str">
        <f>'Operacion Import'!K125</f>
        <v/>
      </c>
      <c r="L125" s="7" t="str">
        <f>'Operacion Import'!L125</f>
        <v/>
      </c>
      <c r="M125" s="7" t="str">
        <f>'Operacion Import'!M125</f>
        <v/>
      </c>
      <c r="N125" s="7" t="str">
        <f>'Operacion Import'!N125</f>
        <v/>
      </c>
      <c r="O125" s="7" t="str">
        <f>'Operacion Import'!O125</f>
        <v/>
      </c>
      <c r="P125" s="7" t="str">
        <f>'Operacion Import'!P125</f>
        <v/>
      </c>
      <c r="Q125" s="19" t="str">
        <f>'Operacion Import'!Q125</f>
        <v/>
      </c>
    </row>
    <row r="126" ht="15.75" customHeight="1">
      <c r="A126" s="7" t="str">
        <f>'Operacion Import'!A126</f>
        <v/>
      </c>
      <c r="B126" s="7" t="str">
        <f>'Operacion Import'!B126</f>
        <v/>
      </c>
      <c r="C126" s="7" t="str">
        <f>'Operacion Import'!C126</f>
        <v/>
      </c>
      <c r="D126" s="8" t="str">
        <f>'Operacion Import'!D126</f>
        <v/>
      </c>
      <c r="E126" s="7" t="str">
        <f>'Operacion Import'!E126</f>
        <v/>
      </c>
      <c r="F126" s="7" t="str">
        <f>'Operacion Import'!F126</f>
        <v/>
      </c>
      <c r="G126" s="7" t="str">
        <f>'Operacion Import'!G126</f>
        <v/>
      </c>
      <c r="H126" s="7" t="str">
        <f>'Operacion Import'!H126</f>
        <v/>
      </c>
      <c r="I126" s="7" t="str">
        <f>'Operacion Import'!I126</f>
        <v/>
      </c>
      <c r="J126" s="7" t="str">
        <f>'Operacion Import'!J126</f>
        <v/>
      </c>
      <c r="K126" s="7" t="str">
        <f>'Operacion Import'!K126</f>
        <v/>
      </c>
      <c r="L126" s="7" t="str">
        <f>'Operacion Import'!L126</f>
        <v/>
      </c>
      <c r="M126" s="7" t="str">
        <f>'Operacion Import'!M126</f>
        <v/>
      </c>
      <c r="N126" s="7" t="str">
        <f>'Operacion Import'!N126</f>
        <v/>
      </c>
      <c r="O126" s="7" t="str">
        <f>'Operacion Import'!O126</f>
        <v/>
      </c>
      <c r="P126" s="7" t="str">
        <f>'Operacion Import'!P126</f>
        <v/>
      </c>
      <c r="Q126" s="19" t="str">
        <f>'Operacion Import'!Q126</f>
        <v/>
      </c>
    </row>
    <row r="127" ht="15.75" customHeight="1">
      <c r="A127" s="7" t="str">
        <f>'Operacion Import'!A127</f>
        <v/>
      </c>
      <c r="B127" s="7" t="str">
        <f>'Operacion Import'!B127</f>
        <v/>
      </c>
      <c r="C127" s="7" t="str">
        <f>'Operacion Import'!C127</f>
        <v/>
      </c>
      <c r="D127" s="8" t="str">
        <f>'Operacion Import'!D127</f>
        <v/>
      </c>
      <c r="E127" s="7" t="str">
        <f>'Operacion Import'!E127</f>
        <v/>
      </c>
      <c r="F127" s="7" t="str">
        <f>'Operacion Import'!F127</f>
        <v/>
      </c>
      <c r="G127" s="7" t="str">
        <f>'Operacion Import'!G127</f>
        <v/>
      </c>
      <c r="H127" s="7" t="str">
        <f>'Operacion Import'!H127</f>
        <v/>
      </c>
      <c r="I127" s="7" t="str">
        <f>'Operacion Import'!I127</f>
        <v/>
      </c>
      <c r="J127" s="7" t="str">
        <f>'Operacion Import'!J127</f>
        <v/>
      </c>
      <c r="K127" s="7" t="str">
        <f>'Operacion Import'!K127</f>
        <v/>
      </c>
      <c r="L127" s="7" t="str">
        <f>'Operacion Import'!L127</f>
        <v/>
      </c>
      <c r="M127" s="7" t="str">
        <f>'Operacion Import'!M127</f>
        <v/>
      </c>
      <c r="N127" s="7" t="str">
        <f>'Operacion Import'!N127</f>
        <v/>
      </c>
      <c r="O127" s="7" t="str">
        <f>'Operacion Import'!O127</f>
        <v/>
      </c>
      <c r="P127" s="7" t="str">
        <f>'Operacion Import'!P127</f>
        <v/>
      </c>
      <c r="Q127" s="19" t="str">
        <f>'Operacion Import'!Q127</f>
        <v/>
      </c>
    </row>
    <row r="128" ht="15.75" customHeight="1">
      <c r="A128" s="7" t="str">
        <f>'Operacion Import'!A128</f>
        <v/>
      </c>
      <c r="B128" s="7" t="str">
        <f>'Operacion Import'!B128</f>
        <v/>
      </c>
      <c r="C128" s="7" t="str">
        <f>'Operacion Import'!C128</f>
        <v/>
      </c>
      <c r="D128" s="8" t="str">
        <f>'Operacion Import'!D128</f>
        <v/>
      </c>
      <c r="E128" s="7" t="str">
        <f>'Operacion Import'!E128</f>
        <v/>
      </c>
      <c r="F128" s="7" t="str">
        <f>'Operacion Import'!F128</f>
        <v/>
      </c>
      <c r="G128" s="7" t="str">
        <f>'Operacion Import'!G128</f>
        <v/>
      </c>
      <c r="H128" s="7" t="str">
        <f>'Operacion Import'!H128</f>
        <v/>
      </c>
      <c r="I128" s="7" t="str">
        <f>'Operacion Import'!I128</f>
        <v/>
      </c>
      <c r="J128" s="7" t="str">
        <f>'Operacion Import'!J128</f>
        <v/>
      </c>
      <c r="K128" s="7" t="str">
        <f>'Operacion Import'!K128</f>
        <v/>
      </c>
      <c r="L128" s="7" t="str">
        <f>'Operacion Import'!L128</f>
        <v/>
      </c>
      <c r="M128" s="7" t="str">
        <f>'Operacion Import'!M128</f>
        <v/>
      </c>
      <c r="N128" s="7" t="str">
        <f>'Operacion Import'!N128</f>
        <v/>
      </c>
      <c r="O128" s="7" t="str">
        <f>'Operacion Import'!O128</f>
        <v/>
      </c>
      <c r="P128" s="7" t="str">
        <f>'Operacion Import'!P128</f>
        <v/>
      </c>
      <c r="Q128" s="19" t="str">
        <f>'Operacion Import'!Q128</f>
        <v/>
      </c>
    </row>
    <row r="129" ht="15.75" customHeight="1">
      <c r="A129" s="7" t="str">
        <f>'Operacion Import'!A129</f>
        <v/>
      </c>
      <c r="B129" s="7" t="str">
        <f>'Operacion Import'!B129</f>
        <v/>
      </c>
      <c r="C129" s="7" t="str">
        <f>'Operacion Import'!C129</f>
        <v/>
      </c>
      <c r="D129" s="8" t="str">
        <f>'Operacion Import'!D129</f>
        <v/>
      </c>
      <c r="E129" s="7" t="str">
        <f>'Operacion Import'!E129</f>
        <v/>
      </c>
      <c r="F129" s="7" t="str">
        <f>'Operacion Import'!F129</f>
        <v/>
      </c>
      <c r="G129" s="7" t="str">
        <f>'Operacion Import'!G129</f>
        <v/>
      </c>
      <c r="H129" s="7" t="str">
        <f>'Operacion Import'!H129</f>
        <v/>
      </c>
      <c r="I129" s="7" t="str">
        <f>'Operacion Import'!I129</f>
        <v/>
      </c>
      <c r="J129" s="7" t="str">
        <f>'Operacion Import'!J129</f>
        <v/>
      </c>
      <c r="K129" s="7" t="str">
        <f>'Operacion Import'!K129</f>
        <v/>
      </c>
      <c r="L129" s="7" t="str">
        <f>'Operacion Import'!L129</f>
        <v/>
      </c>
      <c r="M129" s="7" t="str">
        <f>'Operacion Import'!M129</f>
        <v/>
      </c>
      <c r="N129" s="7" t="str">
        <f>'Operacion Import'!N129</f>
        <v/>
      </c>
      <c r="O129" s="7" t="str">
        <f>'Operacion Import'!O129</f>
        <v/>
      </c>
      <c r="P129" s="7" t="str">
        <f>'Operacion Import'!P129</f>
        <v/>
      </c>
      <c r="Q129" s="19" t="str">
        <f>'Operacion Import'!Q129</f>
        <v/>
      </c>
    </row>
    <row r="130" ht="15.75" customHeight="1">
      <c r="A130" s="7" t="str">
        <f>'Operacion Import'!A130</f>
        <v/>
      </c>
      <c r="B130" s="7" t="str">
        <f>'Operacion Import'!B130</f>
        <v/>
      </c>
      <c r="C130" s="7" t="str">
        <f>'Operacion Import'!C130</f>
        <v/>
      </c>
      <c r="D130" s="8" t="str">
        <f>'Operacion Import'!D130</f>
        <v/>
      </c>
      <c r="E130" s="7" t="str">
        <f>'Operacion Import'!E130</f>
        <v/>
      </c>
      <c r="F130" s="7" t="str">
        <f>'Operacion Import'!F130</f>
        <v/>
      </c>
      <c r="G130" s="7" t="str">
        <f>'Operacion Import'!G130</f>
        <v/>
      </c>
      <c r="H130" s="7" t="str">
        <f>'Operacion Import'!H130</f>
        <v/>
      </c>
      <c r="I130" s="7" t="str">
        <f>'Operacion Import'!I130</f>
        <v/>
      </c>
      <c r="J130" s="7" t="str">
        <f>'Operacion Import'!J130</f>
        <v/>
      </c>
      <c r="K130" s="7" t="str">
        <f>'Operacion Import'!K130</f>
        <v/>
      </c>
      <c r="L130" s="7" t="str">
        <f>'Operacion Import'!L130</f>
        <v/>
      </c>
      <c r="M130" s="7" t="str">
        <f>'Operacion Import'!M130</f>
        <v/>
      </c>
      <c r="N130" s="7" t="str">
        <f>'Operacion Import'!N130</f>
        <v/>
      </c>
      <c r="O130" s="7" t="str">
        <f>'Operacion Import'!O130</f>
        <v/>
      </c>
      <c r="P130" s="7" t="str">
        <f>'Operacion Import'!P130</f>
        <v/>
      </c>
      <c r="Q130" s="19" t="str">
        <f>'Operacion Import'!Q130</f>
        <v/>
      </c>
    </row>
    <row r="131" ht="15.75" customHeight="1">
      <c r="A131" s="7" t="str">
        <f>'Operacion Import'!A131</f>
        <v/>
      </c>
      <c r="B131" s="7" t="str">
        <f>'Operacion Import'!B131</f>
        <v/>
      </c>
      <c r="C131" s="7" t="str">
        <f>'Operacion Import'!C131</f>
        <v/>
      </c>
      <c r="D131" s="8" t="str">
        <f>'Operacion Import'!D131</f>
        <v/>
      </c>
      <c r="E131" s="7" t="str">
        <f>'Operacion Import'!E131</f>
        <v/>
      </c>
      <c r="F131" s="7" t="str">
        <f>'Operacion Import'!F131</f>
        <v/>
      </c>
      <c r="G131" s="7" t="str">
        <f>'Operacion Import'!G131</f>
        <v/>
      </c>
      <c r="H131" s="7" t="str">
        <f>'Operacion Import'!H131</f>
        <v/>
      </c>
      <c r="I131" s="7" t="str">
        <f>'Operacion Import'!I131</f>
        <v/>
      </c>
      <c r="J131" s="7" t="str">
        <f>'Operacion Import'!J131</f>
        <v/>
      </c>
      <c r="K131" s="7" t="str">
        <f>'Operacion Import'!K131</f>
        <v/>
      </c>
      <c r="L131" s="7" t="str">
        <f>'Operacion Import'!L131</f>
        <v/>
      </c>
      <c r="M131" s="7" t="str">
        <f>'Operacion Import'!M131</f>
        <v/>
      </c>
      <c r="N131" s="7" t="str">
        <f>'Operacion Import'!N131</f>
        <v/>
      </c>
      <c r="O131" s="7" t="str">
        <f>'Operacion Import'!O131</f>
        <v/>
      </c>
      <c r="P131" s="7" t="str">
        <f>'Operacion Import'!P131</f>
        <v/>
      </c>
      <c r="Q131" s="19" t="str">
        <f>'Operacion Import'!Q131</f>
        <v/>
      </c>
    </row>
    <row r="132" ht="15.75" customHeight="1">
      <c r="A132" s="7" t="str">
        <f>'Operacion Import'!A132</f>
        <v/>
      </c>
      <c r="B132" s="7" t="str">
        <f>'Operacion Import'!B132</f>
        <v/>
      </c>
      <c r="C132" s="7" t="str">
        <f>'Operacion Import'!C132</f>
        <v/>
      </c>
      <c r="D132" s="8" t="str">
        <f>'Operacion Import'!D132</f>
        <v/>
      </c>
      <c r="E132" s="7" t="str">
        <f>'Operacion Import'!E132</f>
        <v/>
      </c>
      <c r="F132" s="7" t="str">
        <f>'Operacion Import'!F132</f>
        <v/>
      </c>
      <c r="G132" s="7" t="str">
        <f>'Operacion Import'!G132</f>
        <v/>
      </c>
      <c r="H132" s="7" t="str">
        <f>'Operacion Import'!H132</f>
        <v/>
      </c>
      <c r="I132" s="7" t="str">
        <f>'Operacion Import'!I132</f>
        <v/>
      </c>
      <c r="J132" s="7" t="str">
        <f>'Operacion Import'!J132</f>
        <v/>
      </c>
      <c r="K132" s="7" t="str">
        <f>'Operacion Import'!K132</f>
        <v/>
      </c>
      <c r="L132" s="7" t="str">
        <f>'Operacion Import'!L132</f>
        <v/>
      </c>
      <c r="M132" s="7" t="str">
        <f>'Operacion Import'!M132</f>
        <v/>
      </c>
      <c r="N132" s="7" t="str">
        <f>'Operacion Import'!N132</f>
        <v/>
      </c>
      <c r="O132" s="7" t="str">
        <f>'Operacion Import'!O132</f>
        <v/>
      </c>
      <c r="P132" s="7" t="str">
        <f>'Operacion Import'!P132</f>
        <v/>
      </c>
      <c r="Q132" s="19" t="str">
        <f>'Operacion Import'!Q132</f>
        <v/>
      </c>
    </row>
    <row r="133" ht="15.75" customHeight="1">
      <c r="A133" s="7" t="str">
        <f>'Operacion Import'!A133</f>
        <v/>
      </c>
      <c r="B133" s="7" t="str">
        <f>'Operacion Import'!B133</f>
        <v/>
      </c>
      <c r="C133" s="7" t="str">
        <f>'Operacion Import'!C133</f>
        <v/>
      </c>
      <c r="D133" s="8" t="str">
        <f>'Operacion Import'!D133</f>
        <v/>
      </c>
      <c r="E133" s="7" t="str">
        <f>'Operacion Import'!E133</f>
        <v/>
      </c>
      <c r="F133" s="7" t="str">
        <f>'Operacion Import'!F133</f>
        <v/>
      </c>
      <c r="G133" s="7" t="str">
        <f>'Operacion Import'!G133</f>
        <v/>
      </c>
      <c r="H133" s="7" t="str">
        <f>'Operacion Import'!H133</f>
        <v/>
      </c>
      <c r="I133" s="7" t="str">
        <f>'Operacion Import'!I133</f>
        <v/>
      </c>
      <c r="J133" s="7" t="str">
        <f>'Operacion Import'!J133</f>
        <v/>
      </c>
      <c r="K133" s="7" t="str">
        <f>'Operacion Import'!K133</f>
        <v/>
      </c>
      <c r="L133" s="7" t="str">
        <f>'Operacion Import'!L133</f>
        <v/>
      </c>
      <c r="M133" s="7" t="str">
        <f>'Operacion Import'!M133</f>
        <v/>
      </c>
      <c r="N133" s="7" t="str">
        <f>'Operacion Import'!N133</f>
        <v/>
      </c>
      <c r="O133" s="7" t="str">
        <f>'Operacion Import'!O133</f>
        <v/>
      </c>
      <c r="P133" s="7" t="str">
        <f>'Operacion Import'!P133</f>
        <v/>
      </c>
      <c r="Q133" s="19" t="str">
        <f>'Operacion Import'!Q133</f>
        <v/>
      </c>
    </row>
    <row r="134" ht="15.75" customHeight="1">
      <c r="A134" s="7" t="str">
        <f>'Operacion Import'!A134</f>
        <v/>
      </c>
      <c r="B134" s="7" t="str">
        <f>'Operacion Import'!B134</f>
        <v/>
      </c>
      <c r="C134" s="7" t="str">
        <f>'Operacion Import'!C134</f>
        <v/>
      </c>
      <c r="D134" s="8" t="str">
        <f>'Operacion Import'!D134</f>
        <v/>
      </c>
      <c r="E134" s="7" t="str">
        <f>'Operacion Import'!E134</f>
        <v/>
      </c>
      <c r="F134" s="7" t="str">
        <f>'Operacion Import'!F134</f>
        <v/>
      </c>
      <c r="G134" s="7" t="str">
        <f>'Operacion Import'!G134</f>
        <v/>
      </c>
      <c r="H134" s="7" t="str">
        <f>'Operacion Import'!H134</f>
        <v/>
      </c>
      <c r="I134" s="7" t="str">
        <f>'Operacion Import'!I134</f>
        <v/>
      </c>
      <c r="J134" s="7" t="str">
        <f>'Operacion Import'!J134</f>
        <v/>
      </c>
      <c r="K134" s="7" t="str">
        <f>'Operacion Import'!K134</f>
        <v/>
      </c>
      <c r="L134" s="7" t="str">
        <f>'Operacion Import'!L134</f>
        <v/>
      </c>
      <c r="M134" s="7" t="str">
        <f>'Operacion Import'!M134</f>
        <v/>
      </c>
      <c r="N134" s="7" t="str">
        <f>'Operacion Import'!N134</f>
        <v/>
      </c>
      <c r="O134" s="7" t="str">
        <f>'Operacion Import'!O134</f>
        <v/>
      </c>
      <c r="P134" s="7" t="str">
        <f>'Operacion Import'!P134</f>
        <v/>
      </c>
      <c r="Q134" s="19" t="str">
        <f>'Operacion Import'!Q134</f>
        <v/>
      </c>
    </row>
    <row r="135" ht="15.75" customHeight="1">
      <c r="A135" s="7" t="str">
        <f>'Operacion Import'!A135</f>
        <v/>
      </c>
      <c r="B135" s="7" t="str">
        <f>'Operacion Import'!B135</f>
        <v/>
      </c>
      <c r="C135" s="7" t="str">
        <f>'Operacion Import'!C135</f>
        <v/>
      </c>
      <c r="D135" s="8" t="str">
        <f>'Operacion Import'!D135</f>
        <v/>
      </c>
      <c r="E135" s="7" t="str">
        <f>'Operacion Import'!E135</f>
        <v/>
      </c>
      <c r="F135" s="7" t="str">
        <f>'Operacion Import'!F135</f>
        <v/>
      </c>
      <c r="G135" s="7" t="str">
        <f>'Operacion Import'!G135</f>
        <v/>
      </c>
      <c r="H135" s="7" t="str">
        <f>'Operacion Import'!H135</f>
        <v/>
      </c>
      <c r="I135" s="7" t="str">
        <f>'Operacion Import'!I135</f>
        <v/>
      </c>
      <c r="J135" s="7" t="str">
        <f>'Operacion Import'!J135</f>
        <v/>
      </c>
      <c r="K135" s="7" t="str">
        <f>'Operacion Import'!K135</f>
        <v/>
      </c>
      <c r="L135" s="7" t="str">
        <f>'Operacion Import'!L135</f>
        <v/>
      </c>
      <c r="M135" s="7" t="str">
        <f>'Operacion Import'!M135</f>
        <v/>
      </c>
      <c r="N135" s="7" t="str">
        <f>'Operacion Import'!N135</f>
        <v/>
      </c>
      <c r="O135" s="7" t="str">
        <f>'Operacion Import'!O135</f>
        <v/>
      </c>
      <c r="P135" s="7" t="str">
        <f>'Operacion Import'!P135</f>
        <v/>
      </c>
      <c r="Q135" s="19" t="str">
        <f>'Operacion Import'!Q135</f>
        <v/>
      </c>
    </row>
    <row r="136" ht="15.75" customHeight="1">
      <c r="A136" s="7" t="str">
        <f>'Operacion Import'!A136</f>
        <v/>
      </c>
      <c r="B136" s="7" t="str">
        <f>'Operacion Import'!B136</f>
        <v/>
      </c>
      <c r="C136" s="7" t="str">
        <f>'Operacion Import'!C136</f>
        <v/>
      </c>
      <c r="D136" s="8" t="str">
        <f>'Operacion Import'!D136</f>
        <v/>
      </c>
      <c r="E136" s="7" t="str">
        <f>'Operacion Import'!E136</f>
        <v/>
      </c>
      <c r="F136" s="7" t="str">
        <f>'Operacion Import'!F136</f>
        <v/>
      </c>
      <c r="G136" s="7" t="str">
        <f>'Operacion Import'!G136</f>
        <v/>
      </c>
      <c r="H136" s="7" t="str">
        <f>'Operacion Import'!H136</f>
        <v/>
      </c>
      <c r="I136" s="7" t="str">
        <f>'Operacion Import'!I136</f>
        <v/>
      </c>
      <c r="J136" s="7" t="str">
        <f>'Operacion Import'!J136</f>
        <v/>
      </c>
      <c r="K136" s="7" t="str">
        <f>'Operacion Import'!K136</f>
        <v/>
      </c>
      <c r="L136" s="7" t="str">
        <f>'Operacion Import'!L136</f>
        <v/>
      </c>
      <c r="M136" s="7" t="str">
        <f>'Operacion Import'!M136</f>
        <v/>
      </c>
      <c r="N136" s="7" t="str">
        <f>'Operacion Import'!N136</f>
        <v/>
      </c>
      <c r="O136" s="7" t="str">
        <f>'Operacion Import'!O136</f>
        <v/>
      </c>
      <c r="P136" s="7" t="str">
        <f>'Operacion Import'!P136</f>
        <v/>
      </c>
      <c r="Q136" s="19" t="str">
        <f>'Operacion Import'!Q136</f>
        <v/>
      </c>
    </row>
    <row r="137" ht="15.75" customHeight="1">
      <c r="A137" s="7" t="str">
        <f>'Operacion Import'!A137</f>
        <v/>
      </c>
      <c r="B137" s="7" t="str">
        <f>'Operacion Import'!B137</f>
        <v/>
      </c>
      <c r="C137" s="7" t="str">
        <f>'Operacion Import'!C137</f>
        <v/>
      </c>
      <c r="D137" s="8" t="str">
        <f>'Operacion Import'!D137</f>
        <v/>
      </c>
      <c r="E137" s="7" t="str">
        <f>'Operacion Import'!E137</f>
        <v/>
      </c>
      <c r="F137" s="7" t="str">
        <f>'Operacion Import'!F137</f>
        <v/>
      </c>
      <c r="G137" s="7" t="str">
        <f>'Operacion Import'!G137</f>
        <v/>
      </c>
      <c r="H137" s="7" t="str">
        <f>'Operacion Import'!H137</f>
        <v/>
      </c>
      <c r="I137" s="7" t="str">
        <f>'Operacion Import'!I137</f>
        <v/>
      </c>
      <c r="J137" s="7" t="str">
        <f>'Operacion Import'!J137</f>
        <v/>
      </c>
      <c r="K137" s="7" t="str">
        <f>'Operacion Import'!K137</f>
        <v/>
      </c>
      <c r="L137" s="7" t="str">
        <f>'Operacion Import'!L137</f>
        <v/>
      </c>
      <c r="M137" s="7" t="str">
        <f>'Operacion Import'!M137</f>
        <v/>
      </c>
      <c r="N137" s="7" t="str">
        <f>'Operacion Import'!N137</f>
        <v/>
      </c>
      <c r="O137" s="7" t="str">
        <f>'Operacion Import'!O137</f>
        <v/>
      </c>
      <c r="P137" s="7" t="str">
        <f>'Operacion Import'!P137</f>
        <v/>
      </c>
      <c r="Q137" s="19" t="str">
        <f>'Operacion Import'!Q137</f>
        <v/>
      </c>
    </row>
    <row r="138" ht="15.75" customHeight="1">
      <c r="A138" s="7" t="str">
        <f>'Operacion Import'!A138</f>
        <v/>
      </c>
      <c r="B138" s="7" t="str">
        <f>'Operacion Import'!B138</f>
        <v/>
      </c>
      <c r="C138" s="7" t="str">
        <f>'Operacion Import'!C138</f>
        <v/>
      </c>
      <c r="D138" s="8" t="str">
        <f>'Operacion Import'!D138</f>
        <v/>
      </c>
      <c r="E138" s="7" t="str">
        <f>'Operacion Import'!E138</f>
        <v/>
      </c>
      <c r="F138" s="7" t="str">
        <f>'Operacion Import'!F138</f>
        <v/>
      </c>
      <c r="G138" s="7" t="str">
        <f>'Operacion Import'!G138</f>
        <v/>
      </c>
      <c r="H138" s="7" t="str">
        <f>'Operacion Import'!H138</f>
        <v/>
      </c>
      <c r="I138" s="7" t="str">
        <f>'Operacion Import'!I138</f>
        <v/>
      </c>
      <c r="J138" s="7" t="str">
        <f>'Operacion Import'!J138</f>
        <v/>
      </c>
      <c r="K138" s="7" t="str">
        <f>'Operacion Import'!K138</f>
        <v/>
      </c>
      <c r="L138" s="7" t="str">
        <f>'Operacion Import'!L138</f>
        <v/>
      </c>
      <c r="M138" s="7" t="str">
        <f>'Operacion Import'!M138</f>
        <v/>
      </c>
      <c r="N138" s="7" t="str">
        <f>'Operacion Import'!N138</f>
        <v/>
      </c>
      <c r="O138" s="7" t="str">
        <f>'Operacion Import'!O138</f>
        <v/>
      </c>
      <c r="P138" s="7" t="str">
        <f>'Operacion Import'!P138</f>
        <v/>
      </c>
      <c r="Q138" s="19" t="str">
        <f>'Operacion Import'!Q138</f>
        <v/>
      </c>
    </row>
    <row r="139" ht="15.75" customHeight="1">
      <c r="A139" s="7" t="str">
        <f>'Operacion Import'!A139</f>
        <v/>
      </c>
      <c r="B139" s="7" t="str">
        <f>'Operacion Import'!B139</f>
        <v/>
      </c>
      <c r="C139" s="7" t="str">
        <f>'Operacion Import'!C139</f>
        <v/>
      </c>
      <c r="D139" s="8" t="str">
        <f>'Operacion Import'!D139</f>
        <v/>
      </c>
      <c r="E139" s="7" t="str">
        <f>'Operacion Import'!E139</f>
        <v/>
      </c>
      <c r="F139" s="7" t="str">
        <f>'Operacion Import'!F139</f>
        <v/>
      </c>
      <c r="G139" s="7" t="str">
        <f>'Operacion Import'!G139</f>
        <v/>
      </c>
      <c r="H139" s="7" t="str">
        <f>'Operacion Import'!H139</f>
        <v/>
      </c>
      <c r="I139" s="7" t="str">
        <f>'Operacion Import'!I139</f>
        <v/>
      </c>
      <c r="J139" s="7" t="str">
        <f>'Operacion Import'!J139</f>
        <v/>
      </c>
      <c r="K139" s="7" t="str">
        <f>'Operacion Import'!K139</f>
        <v/>
      </c>
      <c r="L139" s="7" t="str">
        <f>'Operacion Import'!L139</f>
        <v/>
      </c>
      <c r="M139" s="7" t="str">
        <f>'Operacion Import'!M139</f>
        <v/>
      </c>
      <c r="N139" s="7" t="str">
        <f>'Operacion Import'!N139</f>
        <v/>
      </c>
      <c r="O139" s="7" t="str">
        <f>'Operacion Import'!O139</f>
        <v/>
      </c>
      <c r="P139" s="7" t="str">
        <f>'Operacion Import'!P139</f>
        <v/>
      </c>
      <c r="Q139" s="19" t="str">
        <f>'Operacion Import'!Q139</f>
        <v/>
      </c>
    </row>
    <row r="140" ht="15.75" customHeight="1">
      <c r="A140" s="7" t="str">
        <f>'Operacion Import'!A140</f>
        <v/>
      </c>
      <c r="B140" s="7" t="str">
        <f>'Operacion Import'!B140</f>
        <v/>
      </c>
      <c r="C140" s="7" t="str">
        <f>'Operacion Import'!C140</f>
        <v/>
      </c>
      <c r="D140" s="8" t="str">
        <f>'Operacion Import'!D140</f>
        <v/>
      </c>
      <c r="E140" s="7" t="str">
        <f>'Operacion Import'!E140</f>
        <v/>
      </c>
      <c r="F140" s="7" t="str">
        <f>'Operacion Import'!F140</f>
        <v/>
      </c>
      <c r="G140" s="7" t="str">
        <f>'Operacion Import'!G140</f>
        <v/>
      </c>
      <c r="H140" s="7" t="str">
        <f>'Operacion Import'!H140</f>
        <v/>
      </c>
      <c r="I140" s="7" t="str">
        <f>'Operacion Import'!I140</f>
        <v/>
      </c>
      <c r="J140" s="7" t="str">
        <f>'Operacion Import'!J140</f>
        <v/>
      </c>
      <c r="K140" s="7" t="str">
        <f>'Operacion Import'!K140</f>
        <v/>
      </c>
      <c r="L140" s="7" t="str">
        <f>'Operacion Import'!L140</f>
        <v/>
      </c>
      <c r="M140" s="7" t="str">
        <f>'Operacion Import'!M140</f>
        <v/>
      </c>
      <c r="N140" s="7" t="str">
        <f>'Operacion Import'!N140</f>
        <v/>
      </c>
      <c r="O140" s="7" t="str">
        <f>'Operacion Import'!O140</f>
        <v/>
      </c>
      <c r="P140" s="7" t="str">
        <f>'Operacion Import'!P140</f>
        <v/>
      </c>
      <c r="Q140" s="19" t="str">
        <f>'Operacion Import'!Q140</f>
        <v/>
      </c>
    </row>
    <row r="141" ht="15.75" customHeight="1">
      <c r="A141" s="7" t="str">
        <f>'Operacion Import'!A141</f>
        <v/>
      </c>
      <c r="B141" s="7" t="str">
        <f>'Operacion Import'!B141</f>
        <v/>
      </c>
      <c r="C141" s="7" t="str">
        <f>'Operacion Import'!C141</f>
        <v/>
      </c>
      <c r="D141" s="8" t="str">
        <f>'Operacion Import'!D141</f>
        <v/>
      </c>
      <c r="E141" s="7" t="str">
        <f>'Operacion Import'!E141</f>
        <v/>
      </c>
      <c r="F141" s="7" t="str">
        <f>'Operacion Import'!F141</f>
        <v/>
      </c>
      <c r="G141" s="7" t="str">
        <f>'Operacion Import'!G141</f>
        <v/>
      </c>
      <c r="H141" s="7" t="str">
        <f>'Operacion Import'!H141</f>
        <v/>
      </c>
      <c r="I141" s="7" t="str">
        <f>'Operacion Import'!I141</f>
        <v/>
      </c>
      <c r="J141" s="7" t="str">
        <f>'Operacion Import'!J141</f>
        <v/>
      </c>
      <c r="K141" s="7" t="str">
        <f>'Operacion Import'!K141</f>
        <v/>
      </c>
      <c r="L141" s="7" t="str">
        <f>'Operacion Import'!L141</f>
        <v/>
      </c>
      <c r="M141" s="7" t="str">
        <f>'Operacion Import'!M141</f>
        <v/>
      </c>
      <c r="N141" s="7" t="str">
        <f>'Operacion Import'!N141</f>
        <v/>
      </c>
      <c r="O141" s="7" t="str">
        <f>'Operacion Import'!O141</f>
        <v/>
      </c>
      <c r="P141" s="7" t="str">
        <f>'Operacion Import'!P141</f>
        <v/>
      </c>
      <c r="Q141" s="19" t="str">
        <f>'Operacion Import'!Q141</f>
        <v/>
      </c>
    </row>
    <row r="142" ht="15.75" customHeight="1">
      <c r="A142" s="7" t="str">
        <f>'Operacion Import'!A142</f>
        <v/>
      </c>
      <c r="B142" s="7" t="str">
        <f>'Operacion Import'!B142</f>
        <v/>
      </c>
      <c r="C142" s="7" t="str">
        <f>'Operacion Import'!C142</f>
        <v/>
      </c>
      <c r="D142" s="8" t="str">
        <f>'Operacion Import'!D142</f>
        <v/>
      </c>
      <c r="E142" s="7" t="str">
        <f>'Operacion Import'!E142</f>
        <v/>
      </c>
      <c r="F142" s="7" t="str">
        <f>'Operacion Import'!F142</f>
        <v/>
      </c>
      <c r="G142" s="7" t="str">
        <f>'Operacion Import'!G142</f>
        <v/>
      </c>
      <c r="H142" s="7" t="str">
        <f>'Operacion Import'!H142</f>
        <v/>
      </c>
      <c r="I142" s="7" t="str">
        <f>'Operacion Import'!I142</f>
        <v/>
      </c>
      <c r="J142" s="7" t="str">
        <f>'Operacion Import'!J142</f>
        <v/>
      </c>
      <c r="K142" s="7" t="str">
        <f>'Operacion Import'!K142</f>
        <v/>
      </c>
      <c r="L142" s="7" t="str">
        <f>'Operacion Import'!L142</f>
        <v/>
      </c>
      <c r="M142" s="7" t="str">
        <f>'Operacion Import'!M142</f>
        <v/>
      </c>
      <c r="N142" s="7" t="str">
        <f>'Operacion Import'!N142</f>
        <v/>
      </c>
      <c r="O142" s="7" t="str">
        <f>'Operacion Import'!O142</f>
        <v/>
      </c>
      <c r="P142" s="7" t="str">
        <f>'Operacion Import'!P142</f>
        <v/>
      </c>
      <c r="Q142" s="19" t="str">
        <f>'Operacion Import'!Q142</f>
        <v/>
      </c>
    </row>
    <row r="143" ht="15.75" customHeight="1">
      <c r="A143" s="7" t="str">
        <f>'Operacion Import'!A143</f>
        <v/>
      </c>
      <c r="B143" s="7" t="str">
        <f>'Operacion Import'!B143</f>
        <v/>
      </c>
      <c r="C143" s="7" t="str">
        <f>'Operacion Import'!C143</f>
        <v/>
      </c>
      <c r="D143" s="8" t="str">
        <f>'Operacion Import'!D143</f>
        <v/>
      </c>
      <c r="E143" s="7" t="str">
        <f>'Operacion Import'!E143</f>
        <v/>
      </c>
      <c r="F143" s="7" t="str">
        <f>'Operacion Import'!F143</f>
        <v/>
      </c>
      <c r="G143" s="7" t="str">
        <f>'Operacion Import'!G143</f>
        <v/>
      </c>
      <c r="H143" s="7" t="str">
        <f>'Operacion Import'!H143</f>
        <v/>
      </c>
      <c r="I143" s="7" t="str">
        <f>'Operacion Import'!I143</f>
        <v/>
      </c>
      <c r="J143" s="7" t="str">
        <f>'Operacion Import'!J143</f>
        <v/>
      </c>
      <c r="K143" s="7" t="str">
        <f>'Operacion Import'!K143</f>
        <v/>
      </c>
      <c r="L143" s="7" t="str">
        <f>'Operacion Import'!L143</f>
        <v/>
      </c>
      <c r="M143" s="7" t="str">
        <f>'Operacion Import'!M143</f>
        <v/>
      </c>
      <c r="N143" s="7" t="str">
        <f>'Operacion Import'!N143</f>
        <v/>
      </c>
      <c r="O143" s="7" t="str">
        <f>'Operacion Import'!O143</f>
        <v/>
      </c>
      <c r="P143" s="7" t="str">
        <f>'Operacion Import'!P143</f>
        <v/>
      </c>
      <c r="Q143" s="19" t="str">
        <f>'Operacion Import'!Q143</f>
        <v/>
      </c>
    </row>
    <row r="144" ht="15.75" customHeight="1">
      <c r="A144" s="7" t="str">
        <f>'Operacion Import'!A144</f>
        <v/>
      </c>
      <c r="B144" s="7" t="str">
        <f>'Operacion Import'!B144</f>
        <v/>
      </c>
      <c r="C144" s="7" t="str">
        <f>'Operacion Import'!C144</f>
        <v/>
      </c>
      <c r="D144" s="8" t="str">
        <f>'Operacion Import'!D144</f>
        <v/>
      </c>
      <c r="E144" s="7" t="str">
        <f>'Operacion Import'!E144</f>
        <v/>
      </c>
      <c r="F144" s="7" t="str">
        <f>'Operacion Import'!F144</f>
        <v/>
      </c>
      <c r="G144" s="7" t="str">
        <f>'Operacion Import'!G144</f>
        <v/>
      </c>
      <c r="H144" s="7" t="str">
        <f>'Operacion Import'!H144</f>
        <v/>
      </c>
      <c r="I144" s="7" t="str">
        <f>'Operacion Import'!I144</f>
        <v/>
      </c>
      <c r="J144" s="7" t="str">
        <f>'Operacion Import'!J144</f>
        <v/>
      </c>
      <c r="K144" s="7" t="str">
        <f>'Operacion Import'!K144</f>
        <v/>
      </c>
      <c r="L144" s="7" t="str">
        <f>'Operacion Import'!L144</f>
        <v/>
      </c>
      <c r="M144" s="7" t="str">
        <f>'Operacion Import'!M144</f>
        <v/>
      </c>
      <c r="N144" s="7" t="str">
        <f>'Operacion Import'!N144</f>
        <v/>
      </c>
      <c r="O144" s="7" t="str">
        <f>'Operacion Import'!O144</f>
        <v/>
      </c>
      <c r="P144" s="7" t="str">
        <f>'Operacion Import'!P144</f>
        <v/>
      </c>
      <c r="Q144" s="19" t="str">
        <f>'Operacion Import'!Q144</f>
        <v/>
      </c>
    </row>
    <row r="145" ht="15.75" customHeight="1">
      <c r="A145" s="7" t="str">
        <f>'Operacion Import'!A145</f>
        <v/>
      </c>
      <c r="B145" s="7" t="str">
        <f>'Operacion Import'!B145</f>
        <v/>
      </c>
      <c r="C145" s="7" t="str">
        <f>'Operacion Import'!C145</f>
        <v/>
      </c>
      <c r="D145" s="8" t="str">
        <f>'Operacion Import'!D145</f>
        <v/>
      </c>
      <c r="E145" s="7" t="str">
        <f>'Operacion Import'!E145</f>
        <v/>
      </c>
      <c r="F145" s="7" t="str">
        <f>'Operacion Import'!F145</f>
        <v/>
      </c>
      <c r="G145" s="7" t="str">
        <f>'Operacion Import'!G145</f>
        <v/>
      </c>
      <c r="H145" s="7" t="str">
        <f>'Operacion Import'!H145</f>
        <v/>
      </c>
      <c r="I145" s="7" t="str">
        <f>'Operacion Import'!I145</f>
        <v/>
      </c>
      <c r="J145" s="7" t="str">
        <f>'Operacion Import'!J145</f>
        <v/>
      </c>
      <c r="K145" s="7" t="str">
        <f>'Operacion Import'!K145</f>
        <v/>
      </c>
      <c r="L145" s="7" t="str">
        <f>'Operacion Import'!L145</f>
        <v/>
      </c>
      <c r="M145" s="7" t="str">
        <f>'Operacion Import'!M145</f>
        <v/>
      </c>
      <c r="N145" s="7" t="str">
        <f>'Operacion Import'!N145</f>
        <v/>
      </c>
      <c r="O145" s="7" t="str">
        <f>'Operacion Import'!O145</f>
        <v/>
      </c>
      <c r="P145" s="7" t="str">
        <f>'Operacion Import'!P145</f>
        <v/>
      </c>
      <c r="Q145" s="19" t="str">
        <f>'Operacion Import'!Q145</f>
        <v/>
      </c>
    </row>
    <row r="146" ht="15.75" customHeight="1">
      <c r="A146" s="7" t="str">
        <f>'Operacion Import'!A146</f>
        <v/>
      </c>
      <c r="B146" s="7" t="str">
        <f>'Operacion Import'!B146</f>
        <v/>
      </c>
      <c r="C146" s="7" t="str">
        <f>'Operacion Import'!C146</f>
        <v/>
      </c>
      <c r="D146" s="8" t="str">
        <f>'Operacion Import'!D146</f>
        <v/>
      </c>
      <c r="E146" s="7" t="str">
        <f>'Operacion Import'!E146</f>
        <v/>
      </c>
      <c r="F146" s="7" t="str">
        <f>'Operacion Import'!F146</f>
        <v/>
      </c>
      <c r="G146" s="7" t="str">
        <f>'Operacion Import'!G146</f>
        <v/>
      </c>
      <c r="H146" s="7" t="str">
        <f>'Operacion Import'!H146</f>
        <v/>
      </c>
      <c r="I146" s="7" t="str">
        <f>'Operacion Import'!I146</f>
        <v/>
      </c>
      <c r="J146" s="7" t="str">
        <f>'Operacion Import'!J146</f>
        <v/>
      </c>
      <c r="K146" s="7" t="str">
        <f>'Operacion Import'!K146</f>
        <v/>
      </c>
      <c r="L146" s="7" t="str">
        <f>'Operacion Import'!L146</f>
        <v/>
      </c>
      <c r="M146" s="7" t="str">
        <f>'Operacion Import'!M146</f>
        <v/>
      </c>
      <c r="N146" s="7" t="str">
        <f>'Operacion Import'!N146</f>
        <v/>
      </c>
      <c r="O146" s="7" t="str">
        <f>'Operacion Import'!O146</f>
        <v/>
      </c>
      <c r="P146" s="7" t="str">
        <f>'Operacion Import'!P146</f>
        <v/>
      </c>
      <c r="Q146" s="19" t="str">
        <f>'Operacion Import'!Q146</f>
        <v/>
      </c>
    </row>
    <row r="147" ht="15.75" customHeight="1">
      <c r="A147" s="7" t="str">
        <f>'Operacion Import'!A147</f>
        <v/>
      </c>
      <c r="B147" s="7" t="str">
        <f>'Operacion Import'!B147</f>
        <v/>
      </c>
      <c r="C147" s="7" t="str">
        <f>'Operacion Import'!C147</f>
        <v/>
      </c>
      <c r="D147" s="8" t="str">
        <f>'Operacion Import'!D147</f>
        <v/>
      </c>
      <c r="E147" s="7" t="str">
        <f>'Operacion Import'!E147</f>
        <v/>
      </c>
      <c r="F147" s="7" t="str">
        <f>'Operacion Import'!F147</f>
        <v/>
      </c>
      <c r="G147" s="7" t="str">
        <f>'Operacion Import'!G147</f>
        <v/>
      </c>
      <c r="H147" s="7" t="str">
        <f>'Operacion Import'!H147</f>
        <v/>
      </c>
      <c r="I147" s="7" t="str">
        <f>'Operacion Import'!I147</f>
        <v/>
      </c>
      <c r="J147" s="7" t="str">
        <f>'Operacion Import'!J147</f>
        <v/>
      </c>
      <c r="K147" s="7" t="str">
        <f>'Operacion Import'!K147</f>
        <v/>
      </c>
      <c r="L147" s="7" t="str">
        <f>'Operacion Import'!L147</f>
        <v/>
      </c>
      <c r="M147" s="7" t="str">
        <f>'Operacion Import'!M147</f>
        <v/>
      </c>
      <c r="N147" s="7" t="str">
        <f>'Operacion Import'!N147</f>
        <v/>
      </c>
      <c r="O147" s="7" t="str">
        <f>'Operacion Import'!O147</f>
        <v/>
      </c>
      <c r="P147" s="7" t="str">
        <f>'Operacion Import'!P147</f>
        <v/>
      </c>
      <c r="Q147" s="19" t="str">
        <f>'Operacion Import'!Q147</f>
        <v/>
      </c>
    </row>
    <row r="148" ht="15.75" customHeight="1">
      <c r="A148" s="7" t="str">
        <f>'Operacion Import'!A148</f>
        <v/>
      </c>
      <c r="B148" s="7" t="str">
        <f>'Operacion Import'!B148</f>
        <v/>
      </c>
      <c r="C148" s="7" t="str">
        <f>'Operacion Import'!C148</f>
        <v/>
      </c>
      <c r="D148" s="8" t="str">
        <f>'Operacion Import'!D148</f>
        <v/>
      </c>
      <c r="E148" s="7" t="str">
        <f>'Operacion Import'!E148</f>
        <v/>
      </c>
      <c r="F148" s="7" t="str">
        <f>'Operacion Import'!F148</f>
        <v/>
      </c>
      <c r="G148" s="7" t="str">
        <f>'Operacion Import'!G148</f>
        <v/>
      </c>
      <c r="H148" s="7" t="str">
        <f>'Operacion Import'!H148</f>
        <v/>
      </c>
      <c r="I148" s="7" t="str">
        <f>'Operacion Import'!I148</f>
        <v/>
      </c>
      <c r="J148" s="7" t="str">
        <f>'Operacion Import'!J148</f>
        <v/>
      </c>
      <c r="K148" s="7" t="str">
        <f>'Operacion Import'!K148</f>
        <v/>
      </c>
      <c r="L148" s="7" t="str">
        <f>'Operacion Import'!L148</f>
        <v/>
      </c>
      <c r="M148" s="7" t="str">
        <f>'Operacion Import'!M148</f>
        <v/>
      </c>
      <c r="N148" s="7" t="str">
        <f>'Operacion Import'!N148</f>
        <v/>
      </c>
      <c r="O148" s="7" t="str">
        <f>'Operacion Import'!O148</f>
        <v/>
      </c>
      <c r="P148" s="7" t="str">
        <f>'Operacion Import'!P148</f>
        <v/>
      </c>
      <c r="Q148" s="19" t="str">
        <f>'Operacion Import'!Q148</f>
        <v/>
      </c>
    </row>
    <row r="149" ht="15.75" customHeight="1">
      <c r="A149" s="7" t="str">
        <f>'Operacion Import'!A149</f>
        <v/>
      </c>
      <c r="B149" s="7" t="str">
        <f>'Operacion Import'!B149</f>
        <v/>
      </c>
      <c r="C149" s="7" t="str">
        <f>'Operacion Import'!C149</f>
        <v/>
      </c>
      <c r="D149" s="8" t="str">
        <f>'Operacion Import'!D149</f>
        <v/>
      </c>
      <c r="E149" s="7" t="str">
        <f>'Operacion Import'!E149</f>
        <v/>
      </c>
      <c r="F149" s="7" t="str">
        <f>'Operacion Import'!F149</f>
        <v/>
      </c>
      <c r="G149" s="7" t="str">
        <f>'Operacion Import'!G149</f>
        <v/>
      </c>
      <c r="H149" s="7" t="str">
        <f>'Operacion Import'!H149</f>
        <v/>
      </c>
      <c r="I149" s="7" t="str">
        <f>'Operacion Import'!I149</f>
        <v/>
      </c>
      <c r="J149" s="7" t="str">
        <f>'Operacion Import'!J149</f>
        <v/>
      </c>
      <c r="K149" s="7" t="str">
        <f>'Operacion Import'!K149</f>
        <v/>
      </c>
      <c r="L149" s="7" t="str">
        <f>'Operacion Import'!L149</f>
        <v/>
      </c>
      <c r="M149" s="7" t="str">
        <f>'Operacion Import'!M149</f>
        <v/>
      </c>
      <c r="N149" s="7" t="str">
        <f>'Operacion Import'!N149</f>
        <v/>
      </c>
      <c r="O149" s="7" t="str">
        <f>'Operacion Import'!O149</f>
        <v/>
      </c>
      <c r="P149" s="7" t="str">
        <f>'Operacion Import'!P149</f>
        <v/>
      </c>
      <c r="Q149" s="19" t="str">
        <f>'Operacion Import'!Q149</f>
        <v/>
      </c>
    </row>
    <row r="150" ht="15.75" customHeight="1">
      <c r="A150" s="7" t="str">
        <f>'Operacion Import'!A150</f>
        <v/>
      </c>
      <c r="B150" s="7" t="str">
        <f>'Operacion Import'!B150</f>
        <v/>
      </c>
      <c r="C150" s="7" t="str">
        <f>'Operacion Import'!C150</f>
        <v/>
      </c>
      <c r="D150" s="8" t="str">
        <f>'Operacion Import'!D150</f>
        <v/>
      </c>
      <c r="E150" s="7" t="str">
        <f>'Operacion Import'!E150</f>
        <v/>
      </c>
      <c r="F150" s="7" t="str">
        <f>'Operacion Import'!F150</f>
        <v/>
      </c>
      <c r="G150" s="7" t="str">
        <f>'Operacion Import'!G150</f>
        <v/>
      </c>
      <c r="H150" s="7" t="str">
        <f>'Operacion Import'!H150</f>
        <v/>
      </c>
      <c r="I150" s="7" t="str">
        <f>'Operacion Import'!I150</f>
        <v/>
      </c>
      <c r="J150" s="7" t="str">
        <f>'Operacion Import'!J150</f>
        <v/>
      </c>
      <c r="K150" s="7" t="str">
        <f>'Operacion Import'!K150</f>
        <v/>
      </c>
      <c r="L150" s="7" t="str">
        <f>'Operacion Import'!L150</f>
        <v/>
      </c>
      <c r="M150" s="7" t="str">
        <f>'Operacion Import'!M150</f>
        <v/>
      </c>
      <c r="N150" s="7" t="str">
        <f>'Operacion Import'!N150</f>
        <v/>
      </c>
      <c r="O150" s="7" t="str">
        <f>'Operacion Import'!O150</f>
        <v/>
      </c>
      <c r="P150" s="7" t="str">
        <f>'Operacion Import'!P150</f>
        <v/>
      </c>
      <c r="Q150" s="19" t="str">
        <f>'Operacion Import'!Q150</f>
        <v/>
      </c>
    </row>
    <row r="151" ht="15.75" customHeight="1">
      <c r="A151" s="7" t="str">
        <f>'Operacion Import'!A151</f>
        <v/>
      </c>
      <c r="B151" s="7" t="str">
        <f>'Operacion Import'!B151</f>
        <v/>
      </c>
      <c r="C151" s="7" t="str">
        <f>'Operacion Import'!C151</f>
        <v/>
      </c>
      <c r="D151" s="8" t="str">
        <f>'Operacion Import'!D151</f>
        <v/>
      </c>
      <c r="E151" s="7" t="str">
        <f>'Operacion Import'!E151</f>
        <v/>
      </c>
      <c r="F151" s="7" t="str">
        <f>'Operacion Import'!F151</f>
        <v/>
      </c>
      <c r="G151" s="7" t="str">
        <f>'Operacion Import'!G151</f>
        <v/>
      </c>
      <c r="H151" s="7" t="str">
        <f>'Operacion Import'!H151</f>
        <v/>
      </c>
      <c r="I151" s="7" t="str">
        <f>'Operacion Import'!I151</f>
        <v/>
      </c>
      <c r="J151" s="7" t="str">
        <f>'Operacion Import'!J151</f>
        <v/>
      </c>
      <c r="K151" s="7" t="str">
        <f>'Operacion Import'!K151</f>
        <v/>
      </c>
      <c r="L151" s="7" t="str">
        <f>'Operacion Import'!L151</f>
        <v/>
      </c>
      <c r="M151" s="7" t="str">
        <f>'Operacion Import'!M151</f>
        <v/>
      </c>
      <c r="N151" s="7" t="str">
        <f>'Operacion Import'!N151</f>
        <v/>
      </c>
      <c r="O151" s="7" t="str">
        <f>'Operacion Import'!O151</f>
        <v/>
      </c>
      <c r="P151" s="7" t="str">
        <f>'Operacion Import'!P151</f>
        <v/>
      </c>
      <c r="Q151" s="19" t="str">
        <f>'Operacion Import'!Q151</f>
        <v/>
      </c>
    </row>
    <row r="152" ht="15.75" customHeight="1">
      <c r="A152" s="7" t="str">
        <f>'Operacion Import'!A152</f>
        <v/>
      </c>
      <c r="B152" s="7" t="str">
        <f>'Operacion Import'!B152</f>
        <v/>
      </c>
      <c r="C152" s="7" t="str">
        <f>'Operacion Import'!C152</f>
        <v/>
      </c>
      <c r="D152" s="8" t="str">
        <f>'Operacion Import'!D152</f>
        <v/>
      </c>
      <c r="E152" s="7" t="str">
        <f>'Operacion Import'!E152</f>
        <v/>
      </c>
      <c r="F152" s="7" t="str">
        <f>'Operacion Import'!F152</f>
        <v/>
      </c>
      <c r="G152" s="7" t="str">
        <f>'Operacion Import'!G152</f>
        <v/>
      </c>
      <c r="H152" s="7" t="str">
        <f>'Operacion Import'!H152</f>
        <v/>
      </c>
      <c r="I152" s="7" t="str">
        <f>'Operacion Import'!I152</f>
        <v/>
      </c>
      <c r="J152" s="7" t="str">
        <f>'Operacion Import'!J152</f>
        <v/>
      </c>
      <c r="K152" s="7" t="str">
        <f>'Operacion Import'!K152</f>
        <v/>
      </c>
      <c r="L152" s="7" t="str">
        <f>'Operacion Import'!L152</f>
        <v/>
      </c>
      <c r="M152" s="7" t="str">
        <f>'Operacion Import'!M152</f>
        <v/>
      </c>
      <c r="N152" s="7" t="str">
        <f>'Operacion Import'!N152</f>
        <v/>
      </c>
      <c r="O152" s="7" t="str">
        <f>'Operacion Import'!O152</f>
        <v/>
      </c>
      <c r="P152" s="7" t="str">
        <f>'Operacion Import'!P152</f>
        <v/>
      </c>
      <c r="Q152" s="19" t="str">
        <f>'Operacion Import'!Q152</f>
        <v/>
      </c>
    </row>
    <row r="153" ht="15.75" customHeight="1">
      <c r="A153" s="7" t="str">
        <f>'Operacion Import'!A153</f>
        <v/>
      </c>
      <c r="B153" s="7" t="str">
        <f>'Operacion Import'!B153</f>
        <v/>
      </c>
      <c r="C153" s="7" t="str">
        <f>'Operacion Import'!C153</f>
        <v/>
      </c>
      <c r="D153" s="8" t="str">
        <f>'Operacion Import'!D153</f>
        <v/>
      </c>
      <c r="E153" s="7" t="str">
        <f>'Operacion Import'!E153</f>
        <v/>
      </c>
      <c r="F153" s="7" t="str">
        <f>'Operacion Import'!F153</f>
        <v/>
      </c>
      <c r="G153" s="7" t="str">
        <f>'Operacion Import'!G153</f>
        <v/>
      </c>
      <c r="H153" s="7" t="str">
        <f>'Operacion Import'!H153</f>
        <v/>
      </c>
      <c r="I153" s="7" t="str">
        <f>'Operacion Import'!I153</f>
        <v/>
      </c>
      <c r="J153" s="7" t="str">
        <f>'Operacion Import'!J153</f>
        <v/>
      </c>
      <c r="K153" s="7" t="str">
        <f>'Operacion Import'!K153</f>
        <v/>
      </c>
      <c r="L153" s="7" t="str">
        <f>'Operacion Import'!L153</f>
        <v/>
      </c>
      <c r="M153" s="7" t="str">
        <f>'Operacion Import'!M153</f>
        <v/>
      </c>
      <c r="N153" s="7" t="str">
        <f>'Operacion Import'!N153</f>
        <v/>
      </c>
      <c r="O153" s="7" t="str">
        <f>'Operacion Import'!O153</f>
        <v/>
      </c>
      <c r="P153" s="7" t="str">
        <f>'Operacion Import'!P153</f>
        <v/>
      </c>
      <c r="Q153" s="19" t="str">
        <f>'Operacion Import'!Q153</f>
        <v/>
      </c>
    </row>
    <row r="154" ht="15.75" customHeight="1">
      <c r="A154" s="7" t="str">
        <f>'Operacion Import'!A154</f>
        <v/>
      </c>
      <c r="B154" s="7" t="str">
        <f>'Operacion Import'!B154</f>
        <v/>
      </c>
      <c r="C154" s="7" t="str">
        <f>'Operacion Import'!C154</f>
        <v/>
      </c>
      <c r="D154" s="8" t="str">
        <f>'Operacion Import'!D154</f>
        <v/>
      </c>
      <c r="E154" s="7" t="str">
        <f>'Operacion Import'!E154</f>
        <v/>
      </c>
      <c r="F154" s="7" t="str">
        <f>'Operacion Import'!F154</f>
        <v/>
      </c>
      <c r="G154" s="7" t="str">
        <f>'Operacion Import'!G154</f>
        <v/>
      </c>
      <c r="H154" s="7" t="str">
        <f>'Operacion Import'!H154</f>
        <v/>
      </c>
      <c r="I154" s="7" t="str">
        <f>'Operacion Import'!I154</f>
        <v/>
      </c>
      <c r="J154" s="7" t="str">
        <f>'Operacion Import'!J154</f>
        <v/>
      </c>
      <c r="K154" s="7" t="str">
        <f>'Operacion Import'!K154</f>
        <v/>
      </c>
      <c r="L154" s="7" t="str">
        <f>'Operacion Import'!L154</f>
        <v/>
      </c>
      <c r="M154" s="7" t="str">
        <f>'Operacion Import'!M154</f>
        <v/>
      </c>
      <c r="N154" s="7" t="str">
        <f>'Operacion Import'!N154</f>
        <v/>
      </c>
      <c r="O154" s="7" t="str">
        <f>'Operacion Import'!O154</f>
        <v/>
      </c>
      <c r="P154" s="7" t="str">
        <f>'Operacion Import'!P154</f>
        <v/>
      </c>
      <c r="Q154" s="19" t="str">
        <f>'Operacion Import'!Q154</f>
        <v/>
      </c>
    </row>
    <row r="155" ht="15.75" customHeight="1">
      <c r="A155" s="7" t="str">
        <f>'Operacion Import'!A155</f>
        <v/>
      </c>
      <c r="B155" s="7" t="str">
        <f>'Operacion Import'!B155</f>
        <v/>
      </c>
      <c r="C155" s="7" t="str">
        <f>'Operacion Import'!C155</f>
        <v/>
      </c>
      <c r="D155" s="8" t="str">
        <f>'Operacion Import'!D155</f>
        <v/>
      </c>
      <c r="E155" s="7" t="str">
        <f>'Operacion Import'!E155</f>
        <v/>
      </c>
      <c r="F155" s="7" t="str">
        <f>'Operacion Import'!F155</f>
        <v/>
      </c>
      <c r="G155" s="7" t="str">
        <f>'Operacion Import'!G155</f>
        <v/>
      </c>
      <c r="H155" s="7" t="str">
        <f>'Operacion Import'!H155</f>
        <v/>
      </c>
      <c r="I155" s="7" t="str">
        <f>'Operacion Import'!I155</f>
        <v/>
      </c>
      <c r="J155" s="7" t="str">
        <f>'Operacion Import'!J155</f>
        <v/>
      </c>
      <c r="K155" s="7" t="str">
        <f>'Operacion Import'!K155</f>
        <v/>
      </c>
      <c r="L155" s="7" t="str">
        <f>'Operacion Import'!L155</f>
        <v/>
      </c>
      <c r="M155" s="7" t="str">
        <f>'Operacion Import'!M155</f>
        <v/>
      </c>
      <c r="N155" s="7" t="str">
        <f>'Operacion Import'!N155</f>
        <v/>
      </c>
      <c r="O155" s="7" t="str">
        <f>'Operacion Import'!O155</f>
        <v/>
      </c>
      <c r="P155" s="7" t="str">
        <f>'Operacion Import'!P155</f>
        <v/>
      </c>
      <c r="Q155" s="19" t="str">
        <f>'Operacion Import'!Q155</f>
        <v/>
      </c>
    </row>
    <row r="156" ht="15.75" customHeight="1">
      <c r="A156" s="7" t="str">
        <f>'Operacion Import'!A156</f>
        <v/>
      </c>
      <c r="B156" s="7" t="str">
        <f>'Operacion Import'!B156</f>
        <v/>
      </c>
      <c r="C156" s="7" t="str">
        <f>'Operacion Import'!C156</f>
        <v/>
      </c>
      <c r="D156" s="8" t="str">
        <f>'Operacion Import'!D156</f>
        <v/>
      </c>
      <c r="E156" s="7" t="str">
        <f>'Operacion Import'!E156</f>
        <v/>
      </c>
      <c r="F156" s="7" t="str">
        <f>'Operacion Import'!F156</f>
        <v/>
      </c>
      <c r="G156" s="7" t="str">
        <f>'Operacion Import'!G156</f>
        <v/>
      </c>
      <c r="H156" s="7" t="str">
        <f>'Operacion Import'!H156</f>
        <v/>
      </c>
      <c r="I156" s="7" t="str">
        <f>'Operacion Import'!I156</f>
        <v/>
      </c>
      <c r="J156" s="7" t="str">
        <f>'Operacion Import'!J156</f>
        <v/>
      </c>
      <c r="K156" s="7" t="str">
        <f>'Operacion Import'!K156</f>
        <v/>
      </c>
      <c r="L156" s="7" t="str">
        <f>'Operacion Import'!L156</f>
        <v/>
      </c>
      <c r="M156" s="7" t="str">
        <f>'Operacion Import'!M156</f>
        <v/>
      </c>
      <c r="N156" s="7" t="str">
        <f>'Operacion Import'!N156</f>
        <v/>
      </c>
      <c r="O156" s="7" t="str">
        <f>'Operacion Import'!O156</f>
        <v/>
      </c>
      <c r="P156" s="7" t="str">
        <f>'Operacion Import'!P156</f>
        <v/>
      </c>
      <c r="Q156" s="19" t="str">
        <f>'Operacion Import'!Q156</f>
        <v/>
      </c>
    </row>
    <row r="157" ht="15.75" customHeight="1">
      <c r="A157" s="7" t="str">
        <f>'Operacion Import'!A157</f>
        <v/>
      </c>
      <c r="B157" s="7" t="str">
        <f>'Operacion Import'!B157</f>
        <v/>
      </c>
      <c r="C157" s="7" t="str">
        <f>'Operacion Import'!C157</f>
        <v/>
      </c>
      <c r="D157" s="8" t="str">
        <f>'Operacion Import'!D157</f>
        <v/>
      </c>
      <c r="E157" s="7" t="str">
        <f>'Operacion Import'!E157</f>
        <v/>
      </c>
      <c r="F157" s="7" t="str">
        <f>'Operacion Import'!F157</f>
        <v/>
      </c>
      <c r="G157" s="7" t="str">
        <f>'Operacion Import'!G157</f>
        <v/>
      </c>
      <c r="H157" s="7" t="str">
        <f>'Operacion Import'!H157</f>
        <v/>
      </c>
      <c r="I157" s="7" t="str">
        <f>'Operacion Import'!I157</f>
        <v/>
      </c>
      <c r="J157" s="7" t="str">
        <f>'Operacion Import'!J157</f>
        <v/>
      </c>
      <c r="K157" s="7" t="str">
        <f>'Operacion Import'!K157</f>
        <v/>
      </c>
      <c r="L157" s="7" t="str">
        <f>'Operacion Import'!L157</f>
        <v/>
      </c>
      <c r="M157" s="7" t="str">
        <f>'Operacion Import'!M157</f>
        <v/>
      </c>
      <c r="N157" s="7" t="str">
        <f>'Operacion Import'!N157</f>
        <v/>
      </c>
      <c r="O157" s="7" t="str">
        <f>'Operacion Import'!O157</f>
        <v/>
      </c>
      <c r="P157" s="7" t="str">
        <f>'Operacion Import'!P157</f>
        <v/>
      </c>
      <c r="Q157" s="19" t="str">
        <f>'Operacion Import'!Q157</f>
        <v/>
      </c>
    </row>
    <row r="158" ht="15.75" customHeight="1">
      <c r="A158" s="7" t="str">
        <f>'Operacion Import'!A158</f>
        <v/>
      </c>
      <c r="B158" s="7" t="str">
        <f>'Operacion Import'!B158</f>
        <v/>
      </c>
      <c r="C158" s="7" t="str">
        <f>'Operacion Import'!C158</f>
        <v/>
      </c>
      <c r="D158" s="8" t="str">
        <f>'Operacion Import'!D158</f>
        <v/>
      </c>
      <c r="E158" s="7" t="str">
        <f>'Operacion Import'!E158</f>
        <v/>
      </c>
      <c r="F158" s="7" t="str">
        <f>'Operacion Import'!F158</f>
        <v/>
      </c>
      <c r="G158" s="7" t="str">
        <f>'Operacion Import'!G158</f>
        <v/>
      </c>
      <c r="H158" s="7" t="str">
        <f>'Operacion Import'!H158</f>
        <v/>
      </c>
      <c r="I158" s="7" t="str">
        <f>'Operacion Import'!I158</f>
        <v/>
      </c>
      <c r="J158" s="7" t="str">
        <f>'Operacion Import'!J158</f>
        <v/>
      </c>
      <c r="K158" s="7" t="str">
        <f>'Operacion Import'!K158</f>
        <v/>
      </c>
      <c r="L158" s="7" t="str">
        <f>'Operacion Import'!L158</f>
        <v/>
      </c>
      <c r="M158" s="7" t="str">
        <f>'Operacion Import'!M158</f>
        <v/>
      </c>
      <c r="N158" s="7" t="str">
        <f>'Operacion Import'!N158</f>
        <v/>
      </c>
      <c r="O158" s="7" t="str">
        <f>'Operacion Import'!O158</f>
        <v/>
      </c>
      <c r="P158" s="7" t="str">
        <f>'Operacion Import'!P158</f>
        <v/>
      </c>
      <c r="Q158" s="19" t="str">
        <f>'Operacion Import'!Q158</f>
        <v/>
      </c>
    </row>
    <row r="159" ht="15.75" customHeight="1">
      <c r="A159" s="7" t="str">
        <f>'Operacion Import'!A159</f>
        <v/>
      </c>
      <c r="B159" s="7" t="str">
        <f>'Operacion Import'!B159</f>
        <v/>
      </c>
      <c r="C159" s="7" t="str">
        <f>'Operacion Import'!C159</f>
        <v/>
      </c>
      <c r="D159" s="8" t="str">
        <f>'Operacion Import'!D159</f>
        <v/>
      </c>
      <c r="E159" s="7" t="str">
        <f>'Operacion Import'!E159</f>
        <v/>
      </c>
      <c r="F159" s="7" t="str">
        <f>'Operacion Import'!F159</f>
        <v/>
      </c>
      <c r="G159" s="7" t="str">
        <f>'Operacion Import'!G159</f>
        <v/>
      </c>
      <c r="H159" s="7" t="str">
        <f>'Operacion Import'!H159</f>
        <v/>
      </c>
      <c r="I159" s="7" t="str">
        <f>'Operacion Import'!I159</f>
        <v/>
      </c>
      <c r="J159" s="7" t="str">
        <f>'Operacion Import'!J159</f>
        <v/>
      </c>
      <c r="K159" s="7" t="str">
        <f>'Operacion Import'!K159</f>
        <v/>
      </c>
      <c r="L159" s="7" t="str">
        <f>'Operacion Import'!L159</f>
        <v/>
      </c>
      <c r="M159" s="7" t="str">
        <f>'Operacion Import'!M159</f>
        <v/>
      </c>
      <c r="N159" s="7" t="str">
        <f>'Operacion Import'!N159</f>
        <v/>
      </c>
      <c r="O159" s="7" t="str">
        <f>'Operacion Import'!O159</f>
        <v/>
      </c>
      <c r="P159" s="7" t="str">
        <f>'Operacion Import'!P159</f>
        <v/>
      </c>
      <c r="Q159" s="19" t="str">
        <f>'Operacion Import'!Q159</f>
        <v/>
      </c>
    </row>
    <row r="160" ht="15.75" customHeight="1">
      <c r="A160" s="7" t="str">
        <f>'Operacion Import'!A160</f>
        <v/>
      </c>
      <c r="B160" s="7" t="str">
        <f>'Operacion Import'!B160</f>
        <v/>
      </c>
      <c r="C160" s="7" t="str">
        <f>'Operacion Import'!C160</f>
        <v/>
      </c>
      <c r="D160" s="8" t="str">
        <f>'Operacion Import'!D160</f>
        <v/>
      </c>
      <c r="E160" s="7" t="str">
        <f>'Operacion Import'!E160</f>
        <v/>
      </c>
      <c r="F160" s="7" t="str">
        <f>'Operacion Import'!F160</f>
        <v/>
      </c>
      <c r="G160" s="7" t="str">
        <f>'Operacion Import'!G160</f>
        <v/>
      </c>
      <c r="H160" s="7" t="str">
        <f>'Operacion Import'!H160</f>
        <v/>
      </c>
      <c r="I160" s="7" t="str">
        <f>'Operacion Import'!I160</f>
        <v/>
      </c>
      <c r="J160" s="7" t="str">
        <f>'Operacion Import'!J160</f>
        <v/>
      </c>
      <c r="K160" s="7" t="str">
        <f>'Operacion Import'!K160</f>
        <v/>
      </c>
      <c r="L160" s="7" t="str">
        <f>'Operacion Import'!L160</f>
        <v/>
      </c>
      <c r="M160" s="7" t="str">
        <f>'Operacion Import'!M160</f>
        <v/>
      </c>
      <c r="N160" s="7" t="str">
        <f>'Operacion Import'!N160</f>
        <v/>
      </c>
      <c r="O160" s="7" t="str">
        <f>'Operacion Import'!O160</f>
        <v/>
      </c>
      <c r="P160" s="7" t="str">
        <f>'Operacion Import'!P160</f>
        <v/>
      </c>
      <c r="Q160" s="19" t="str">
        <f>'Operacion Import'!Q160</f>
        <v/>
      </c>
    </row>
    <row r="161" ht="15.75" customHeight="1">
      <c r="A161" s="7" t="str">
        <f>'Operacion Import'!A161</f>
        <v/>
      </c>
      <c r="B161" s="7" t="str">
        <f>'Operacion Import'!B161</f>
        <v/>
      </c>
      <c r="C161" s="7" t="str">
        <f>'Operacion Import'!C161</f>
        <v/>
      </c>
      <c r="D161" s="8" t="str">
        <f>'Operacion Import'!D161</f>
        <v/>
      </c>
      <c r="E161" s="7" t="str">
        <f>'Operacion Import'!E161</f>
        <v/>
      </c>
      <c r="F161" s="7" t="str">
        <f>'Operacion Import'!F161</f>
        <v/>
      </c>
      <c r="G161" s="7" t="str">
        <f>'Operacion Import'!G161</f>
        <v/>
      </c>
      <c r="H161" s="7" t="str">
        <f>'Operacion Import'!H161</f>
        <v/>
      </c>
      <c r="I161" s="7" t="str">
        <f>'Operacion Import'!I161</f>
        <v/>
      </c>
      <c r="J161" s="7" t="str">
        <f>'Operacion Import'!J161</f>
        <v/>
      </c>
      <c r="K161" s="7" t="str">
        <f>'Operacion Import'!K161</f>
        <v/>
      </c>
      <c r="L161" s="7" t="str">
        <f>'Operacion Import'!L161</f>
        <v/>
      </c>
      <c r="M161" s="7" t="str">
        <f>'Operacion Import'!M161</f>
        <v/>
      </c>
      <c r="N161" s="7" t="str">
        <f>'Operacion Import'!N161</f>
        <v/>
      </c>
      <c r="O161" s="7" t="str">
        <f>'Operacion Import'!O161</f>
        <v/>
      </c>
      <c r="P161" s="7" t="str">
        <f>'Operacion Import'!P161</f>
        <v/>
      </c>
      <c r="Q161" s="19" t="str">
        <f>'Operacion Import'!Q161</f>
        <v/>
      </c>
    </row>
    <row r="162" ht="15.75" customHeight="1">
      <c r="A162" s="7" t="str">
        <f>'Operacion Import'!A162</f>
        <v/>
      </c>
      <c r="B162" s="7" t="str">
        <f>'Operacion Import'!B162</f>
        <v/>
      </c>
      <c r="C162" s="7" t="str">
        <f>'Operacion Import'!C162</f>
        <v/>
      </c>
      <c r="D162" s="8" t="str">
        <f>'Operacion Import'!D162</f>
        <v/>
      </c>
      <c r="E162" s="7" t="str">
        <f>'Operacion Import'!E162</f>
        <v/>
      </c>
      <c r="F162" s="7" t="str">
        <f>'Operacion Import'!F162</f>
        <v/>
      </c>
      <c r="G162" s="7" t="str">
        <f>'Operacion Import'!G162</f>
        <v/>
      </c>
      <c r="H162" s="7" t="str">
        <f>'Operacion Import'!H162</f>
        <v/>
      </c>
      <c r="I162" s="7" t="str">
        <f>'Operacion Import'!I162</f>
        <v/>
      </c>
      <c r="J162" s="7" t="str">
        <f>'Operacion Import'!J162</f>
        <v/>
      </c>
      <c r="K162" s="7" t="str">
        <f>'Operacion Import'!K162</f>
        <v/>
      </c>
      <c r="L162" s="7" t="str">
        <f>'Operacion Import'!L162</f>
        <v/>
      </c>
      <c r="M162" s="7" t="str">
        <f>'Operacion Import'!M162</f>
        <v/>
      </c>
      <c r="N162" s="7" t="str">
        <f>'Operacion Import'!N162</f>
        <v/>
      </c>
      <c r="O162" s="7" t="str">
        <f>'Operacion Import'!O162</f>
        <v/>
      </c>
      <c r="P162" s="7" t="str">
        <f>'Operacion Import'!P162</f>
        <v/>
      </c>
      <c r="Q162" s="19" t="str">
        <f>'Operacion Import'!Q162</f>
        <v/>
      </c>
    </row>
    <row r="163" ht="15.75" customHeight="1">
      <c r="A163" s="7" t="str">
        <f>'Operacion Import'!A163</f>
        <v/>
      </c>
      <c r="B163" s="7" t="str">
        <f>'Operacion Import'!B163</f>
        <v/>
      </c>
      <c r="C163" s="7" t="str">
        <f>'Operacion Import'!C163</f>
        <v/>
      </c>
      <c r="D163" s="8" t="str">
        <f>'Operacion Import'!D163</f>
        <v/>
      </c>
      <c r="E163" s="7" t="str">
        <f>'Operacion Import'!E163</f>
        <v/>
      </c>
      <c r="F163" s="7" t="str">
        <f>'Operacion Import'!F163</f>
        <v/>
      </c>
      <c r="G163" s="7" t="str">
        <f>'Operacion Import'!G163</f>
        <v/>
      </c>
      <c r="H163" s="7" t="str">
        <f>'Operacion Import'!H163</f>
        <v/>
      </c>
      <c r="I163" s="7" t="str">
        <f>'Operacion Import'!I163</f>
        <v/>
      </c>
      <c r="J163" s="7" t="str">
        <f>'Operacion Import'!J163</f>
        <v/>
      </c>
      <c r="K163" s="7" t="str">
        <f>'Operacion Import'!K163</f>
        <v/>
      </c>
      <c r="L163" s="7" t="str">
        <f>'Operacion Import'!L163</f>
        <v/>
      </c>
      <c r="M163" s="7" t="str">
        <f>'Operacion Import'!M163</f>
        <v/>
      </c>
      <c r="N163" s="7" t="str">
        <f>'Operacion Import'!N163</f>
        <v/>
      </c>
      <c r="O163" s="7" t="str">
        <f>'Operacion Import'!O163</f>
        <v/>
      </c>
      <c r="P163" s="7" t="str">
        <f>'Operacion Import'!P163</f>
        <v/>
      </c>
      <c r="Q163" s="19" t="str">
        <f>'Operacion Import'!Q163</f>
        <v/>
      </c>
    </row>
    <row r="164" ht="15.75" customHeight="1">
      <c r="A164" s="7" t="str">
        <f>'Operacion Import'!A164</f>
        <v/>
      </c>
      <c r="B164" s="7" t="str">
        <f>'Operacion Import'!B164</f>
        <v/>
      </c>
      <c r="C164" s="7" t="str">
        <f>'Operacion Import'!C164</f>
        <v/>
      </c>
      <c r="D164" s="8" t="str">
        <f>'Operacion Import'!D164</f>
        <v/>
      </c>
      <c r="E164" s="7" t="str">
        <f>'Operacion Import'!E164</f>
        <v/>
      </c>
      <c r="F164" s="7" t="str">
        <f>'Operacion Import'!F164</f>
        <v/>
      </c>
      <c r="G164" s="7" t="str">
        <f>'Operacion Import'!G164</f>
        <v/>
      </c>
      <c r="H164" s="7" t="str">
        <f>'Operacion Import'!H164</f>
        <v/>
      </c>
      <c r="I164" s="7" t="str">
        <f>'Operacion Import'!I164</f>
        <v/>
      </c>
      <c r="J164" s="7" t="str">
        <f>'Operacion Import'!J164</f>
        <v/>
      </c>
      <c r="K164" s="7" t="str">
        <f>'Operacion Import'!K164</f>
        <v/>
      </c>
      <c r="L164" s="7" t="str">
        <f>'Operacion Import'!L164</f>
        <v/>
      </c>
      <c r="M164" s="7" t="str">
        <f>'Operacion Import'!M164</f>
        <v/>
      </c>
      <c r="N164" s="7" t="str">
        <f>'Operacion Import'!N164</f>
        <v/>
      </c>
      <c r="O164" s="7" t="str">
        <f>'Operacion Import'!O164</f>
        <v/>
      </c>
      <c r="P164" s="7" t="str">
        <f>'Operacion Import'!P164</f>
        <v/>
      </c>
      <c r="Q164" s="19" t="str">
        <f>'Operacion Import'!Q164</f>
        <v/>
      </c>
    </row>
    <row r="165" ht="15.75" customHeight="1">
      <c r="A165" s="7" t="str">
        <f>'Operacion Import'!A165</f>
        <v/>
      </c>
      <c r="B165" s="7" t="str">
        <f>'Operacion Import'!B165</f>
        <v/>
      </c>
      <c r="C165" s="7" t="str">
        <f>'Operacion Import'!C165</f>
        <v/>
      </c>
      <c r="D165" s="8" t="str">
        <f>'Operacion Import'!D165</f>
        <v/>
      </c>
      <c r="E165" s="7" t="str">
        <f>'Operacion Import'!E165</f>
        <v/>
      </c>
      <c r="F165" s="7" t="str">
        <f>'Operacion Import'!F165</f>
        <v/>
      </c>
      <c r="G165" s="7" t="str">
        <f>'Operacion Import'!G165</f>
        <v/>
      </c>
      <c r="H165" s="7" t="str">
        <f>'Operacion Import'!H165</f>
        <v/>
      </c>
      <c r="I165" s="7" t="str">
        <f>'Operacion Import'!I165</f>
        <v/>
      </c>
      <c r="J165" s="7" t="str">
        <f>'Operacion Import'!J165</f>
        <v/>
      </c>
      <c r="K165" s="7" t="str">
        <f>'Operacion Import'!K165</f>
        <v/>
      </c>
      <c r="L165" s="7" t="str">
        <f>'Operacion Import'!L165</f>
        <v/>
      </c>
      <c r="M165" s="7" t="str">
        <f>'Operacion Import'!M165</f>
        <v/>
      </c>
      <c r="N165" s="7" t="str">
        <f>'Operacion Import'!N165</f>
        <v/>
      </c>
      <c r="O165" s="7" t="str">
        <f>'Operacion Import'!O165</f>
        <v/>
      </c>
      <c r="P165" s="7" t="str">
        <f>'Operacion Import'!P165</f>
        <v/>
      </c>
      <c r="Q165" s="19" t="str">
        <f>'Operacion Import'!Q165</f>
        <v/>
      </c>
    </row>
    <row r="166" ht="15.75" customHeight="1">
      <c r="A166" s="7" t="str">
        <f>'Operacion Import'!A166</f>
        <v/>
      </c>
      <c r="B166" s="7" t="str">
        <f>'Operacion Import'!B166</f>
        <v/>
      </c>
      <c r="C166" s="7" t="str">
        <f>'Operacion Import'!C166</f>
        <v/>
      </c>
      <c r="D166" s="8" t="str">
        <f>'Operacion Import'!D166</f>
        <v/>
      </c>
      <c r="E166" s="7" t="str">
        <f>'Operacion Import'!E166</f>
        <v/>
      </c>
      <c r="F166" s="7" t="str">
        <f>'Operacion Import'!F166</f>
        <v/>
      </c>
      <c r="G166" s="7" t="str">
        <f>'Operacion Import'!G166</f>
        <v/>
      </c>
      <c r="H166" s="7" t="str">
        <f>'Operacion Import'!H166</f>
        <v/>
      </c>
      <c r="I166" s="7" t="str">
        <f>'Operacion Import'!I166</f>
        <v/>
      </c>
      <c r="J166" s="7" t="str">
        <f>'Operacion Import'!J166</f>
        <v/>
      </c>
      <c r="K166" s="7" t="str">
        <f>'Operacion Import'!K166</f>
        <v/>
      </c>
      <c r="L166" s="7" t="str">
        <f>'Operacion Import'!L166</f>
        <v/>
      </c>
      <c r="M166" s="7" t="str">
        <f>'Operacion Import'!M166</f>
        <v/>
      </c>
      <c r="N166" s="7" t="str">
        <f>'Operacion Import'!N166</f>
        <v/>
      </c>
      <c r="O166" s="7" t="str">
        <f>'Operacion Import'!O166</f>
        <v/>
      </c>
      <c r="P166" s="7" t="str">
        <f>'Operacion Import'!P166</f>
        <v/>
      </c>
      <c r="Q166" s="19" t="str">
        <f>'Operacion Import'!Q166</f>
        <v/>
      </c>
    </row>
    <row r="167" ht="15.75" customHeight="1">
      <c r="A167" s="7" t="str">
        <f>'Operacion Import'!A167</f>
        <v/>
      </c>
      <c r="B167" s="7" t="str">
        <f>'Operacion Import'!B167</f>
        <v/>
      </c>
      <c r="C167" s="7" t="str">
        <f>'Operacion Import'!C167</f>
        <v/>
      </c>
      <c r="D167" s="8" t="str">
        <f>'Operacion Import'!D167</f>
        <v/>
      </c>
      <c r="E167" s="7" t="str">
        <f>'Operacion Import'!E167</f>
        <v/>
      </c>
      <c r="F167" s="7" t="str">
        <f>'Operacion Import'!F167</f>
        <v/>
      </c>
      <c r="G167" s="7" t="str">
        <f>'Operacion Import'!G167</f>
        <v/>
      </c>
      <c r="H167" s="7" t="str">
        <f>'Operacion Import'!H167</f>
        <v/>
      </c>
      <c r="I167" s="7" t="str">
        <f>'Operacion Import'!I167</f>
        <v/>
      </c>
      <c r="J167" s="7" t="str">
        <f>'Operacion Import'!J167</f>
        <v/>
      </c>
      <c r="K167" s="7" t="str">
        <f>'Operacion Import'!K167</f>
        <v/>
      </c>
      <c r="L167" s="7" t="str">
        <f>'Operacion Import'!L167</f>
        <v/>
      </c>
      <c r="M167" s="7" t="str">
        <f>'Operacion Import'!M167</f>
        <v/>
      </c>
      <c r="N167" s="7" t="str">
        <f>'Operacion Import'!N167</f>
        <v/>
      </c>
      <c r="O167" s="7" t="str">
        <f>'Operacion Import'!O167</f>
        <v/>
      </c>
      <c r="P167" s="7" t="str">
        <f>'Operacion Import'!P167</f>
        <v/>
      </c>
      <c r="Q167" s="19" t="str">
        <f>'Operacion Import'!Q167</f>
        <v/>
      </c>
    </row>
    <row r="168" ht="15.75" customHeight="1">
      <c r="A168" s="7" t="str">
        <f>'Operacion Import'!A168</f>
        <v/>
      </c>
      <c r="B168" s="7" t="str">
        <f>'Operacion Import'!B168</f>
        <v/>
      </c>
      <c r="C168" s="7" t="str">
        <f>'Operacion Import'!C168</f>
        <v/>
      </c>
      <c r="D168" s="8" t="str">
        <f>'Operacion Import'!D168</f>
        <v/>
      </c>
      <c r="E168" s="7" t="str">
        <f>'Operacion Import'!E168</f>
        <v/>
      </c>
      <c r="F168" s="7" t="str">
        <f>'Operacion Import'!F168</f>
        <v/>
      </c>
      <c r="G168" s="7" t="str">
        <f>'Operacion Import'!G168</f>
        <v/>
      </c>
      <c r="H168" s="7" t="str">
        <f>'Operacion Import'!H168</f>
        <v/>
      </c>
      <c r="I168" s="7" t="str">
        <f>'Operacion Import'!I168</f>
        <v/>
      </c>
      <c r="J168" s="7" t="str">
        <f>'Operacion Import'!J168</f>
        <v/>
      </c>
      <c r="K168" s="7" t="str">
        <f>'Operacion Import'!K168</f>
        <v/>
      </c>
      <c r="L168" s="7" t="str">
        <f>'Operacion Import'!L168</f>
        <v/>
      </c>
      <c r="M168" s="7" t="str">
        <f>'Operacion Import'!M168</f>
        <v/>
      </c>
      <c r="N168" s="7" t="str">
        <f>'Operacion Import'!N168</f>
        <v/>
      </c>
      <c r="O168" s="7" t="str">
        <f>'Operacion Import'!O168</f>
        <v/>
      </c>
      <c r="P168" s="7" t="str">
        <f>'Operacion Import'!P168</f>
        <v/>
      </c>
      <c r="Q168" s="19" t="str">
        <f>'Operacion Import'!Q168</f>
        <v/>
      </c>
    </row>
    <row r="169" ht="15.75" customHeight="1">
      <c r="A169" s="7" t="str">
        <f>'Operacion Import'!A169</f>
        <v/>
      </c>
      <c r="B169" s="7" t="str">
        <f>'Operacion Import'!B169</f>
        <v/>
      </c>
      <c r="C169" s="7" t="str">
        <f>'Operacion Import'!C169</f>
        <v/>
      </c>
      <c r="D169" s="8" t="str">
        <f>'Operacion Import'!D169</f>
        <v/>
      </c>
      <c r="E169" s="7" t="str">
        <f>'Operacion Import'!E169</f>
        <v/>
      </c>
      <c r="F169" s="7" t="str">
        <f>'Operacion Import'!F169</f>
        <v/>
      </c>
      <c r="G169" s="7" t="str">
        <f>'Operacion Import'!G169</f>
        <v/>
      </c>
      <c r="H169" s="7" t="str">
        <f>'Operacion Import'!H169</f>
        <v/>
      </c>
      <c r="I169" s="7" t="str">
        <f>'Operacion Import'!I169</f>
        <v/>
      </c>
      <c r="J169" s="7" t="str">
        <f>'Operacion Import'!J169</f>
        <v/>
      </c>
      <c r="K169" s="7" t="str">
        <f>'Operacion Import'!K169</f>
        <v/>
      </c>
      <c r="L169" s="7" t="str">
        <f>'Operacion Import'!L169</f>
        <v/>
      </c>
      <c r="M169" s="7" t="str">
        <f>'Operacion Import'!M169</f>
        <v/>
      </c>
      <c r="N169" s="7" t="str">
        <f>'Operacion Import'!N169</f>
        <v/>
      </c>
      <c r="O169" s="7" t="str">
        <f>'Operacion Import'!O169</f>
        <v/>
      </c>
      <c r="P169" s="7" t="str">
        <f>'Operacion Import'!P169</f>
        <v/>
      </c>
      <c r="Q169" s="19" t="str">
        <f>'Operacion Import'!Q169</f>
        <v/>
      </c>
    </row>
    <row r="170" ht="15.75" customHeight="1">
      <c r="A170" s="7" t="str">
        <f>'Operacion Import'!A170</f>
        <v/>
      </c>
      <c r="B170" s="7" t="str">
        <f>'Operacion Import'!B170</f>
        <v/>
      </c>
      <c r="C170" s="7" t="str">
        <f>'Operacion Import'!C170</f>
        <v/>
      </c>
      <c r="D170" s="8" t="str">
        <f>'Operacion Import'!D170</f>
        <v/>
      </c>
      <c r="E170" s="7" t="str">
        <f>'Operacion Import'!E170</f>
        <v/>
      </c>
      <c r="F170" s="7" t="str">
        <f>'Operacion Import'!F170</f>
        <v/>
      </c>
      <c r="G170" s="7" t="str">
        <f>'Operacion Import'!G170</f>
        <v/>
      </c>
      <c r="H170" s="7" t="str">
        <f>'Operacion Import'!H170</f>
        <v/>
      </c>
      <c r="I170" s="7" t="str">
        <f>'Operacion Import'!I170</f>
        <v/>
      </c>
      <c r="J170" s="7" t="str">
        <f>'Operacion Import'!J170</f>
        <v/>
      </c>
      <c r="K170" s="7" t="str">
        <f>'Operacion Import'!K170</f>
        <v/>
      </c>
      <c r="L170" s="7" t="str">
        <f>'Operacion Import'!L170</f>
        <v/>
      </c>
      <c r="M170" s="7" t="str">
        <f>'Operacion Import'!M170</f>
        <v/>
      </c>
      <c r="N170" s="7" t="str">
        <f>'Operacion Import'!N170</f>
        <v/>
      </c>
      <c r="O170" s="7" t="str">
        <f>'Operacion Import'!O170</f>
        <v/>
      </c>
      <c r="P170" s="7" t="str">
        <f>'Operacion Import'!P170</f>
        <v/>
      </c>
      <c r="Q170" s="19" t="str">
        <f>'Operacion Import'!Q170</f>
        <v/>
      </c>
    </row>
    <row r="171" ht="15.75" customHeight="1">
      <c r="A171" s="7" t="str">
        <f>'Operacion Import'!A171</f>
        <v/>
      </c>
      <c r="B171" s="7" t="str">
        <f>'Operacion Import'!B171</f>
        <v/>
      </c>
      <c r="C171" s="7" t="str">
        <f>'Operacion Import'!C171</f>
        <v/>
      </c>
      <c r="D171" s="8" t="str">
        <f>'Operacion Import'!D171</f>
        <v/>
      </c>
      <c r="E171" s="7" t="str">
        <f>'Operacion Import'!E171</f>
        <v/>
      </c>
      <c r="F171" s="7" t="str">
        <f>'Operacion Import'!F171</f>
        <v/>
      </c>
      <c r="G171" s="7" t="str">
        <f>'Operacion Import'!G171</f>
        <v/>
      </c>
      <c r="H171" s="7" t="str">
        <f>'Operacion Import'!H171</f>
        <v/>
      </c>
      <c r="I171" s="7" t="str">
        <f>'Operacion Import'!I171</f>
        <v/>
      </c>
      <c r="J171" s="7" t="str">
        <f>'Operacion Import'!J171</f>
        <v/>
      </c>
      <c r="K171" s="7" t="str">
        <f>'Operacion Import'!K171</f>
        <v/>
      </c>
      <c r="L171" s="7" t="str">
        <f>'Operacion Import'!L171</f>
        <v/>
      </c>
      <c r="M171" s="7" t="str">
        <f>'Operacion Import'!M171</f>
        <v/>
      </c>
      <c r="N171" s="7" t="str">
        <f>'Operacion Import'!N171</f>
        <v/>
      </c>
      <c r="O171" s="7" t="str">
        <f>'Operacion Import'!O171</f>
        <v/>
      </c>
      <c r="P171" s="7" t="str">
        <f>'Operacion Import'!P171</f>
        <v/>
      </c>
      <c r="Q171" s="19" t="str">
        <f>'Operacion Import'!Q171</f>
        <v/>
      </c>
    </row>
    <row r="172" ht="15.75" customHeight="1">
      <c r="A172" s="7" t="str">
        <f>'Operacion Import'!A172</f>
        <v/>
      </c>
      <c r="B172" s="7" t="str">
        <f>'Operacion Import'!B172</f>
        <v/>
      </c>
      <c r="C172" s="7" t="str">
        <f>'Operacion Import'!C172</f>
        <v/>
      </c>
      <c r="D172" s="8" t="str">
        <f>'Operacion Import'!D172</f>
        <v/>
      </c>
      <c r="E172" s="7" t="str">
        <f>'Operacion Import'!E172</f>
        <v/>
      </c>
      <c r="F172" s="7" t="str">
        <f>'Operacion Import'!F172</f>
        <v/>
      </c>
      <c r="G172" s="7" t="str">
        <f>'Operacion Import'!G172</f>
        <v/>
      </c>
      <c r="H172" s="7" t="str">
        <f>'Operacion Import'!H172</f>
        <v/>
      </c>
      <c r="I172" s="7" t="str">
        <f>'Operacion Import'!I172</f>
        <v/>
      </c>
      <c r="J172" s="7" t="str">
        <f>'Operacion Import'!J172</f>
        <v/>
      </c>
      <c r="K172" s="7" t="str">
        <f>'Operacion Import'!K172</f>
        <v/>
      </c>
      <c r="L172" s="7" t="str">
        <f>'Operacion Import'!L172</f>
        <v/>
      </c>
      <c r="M172" s="7" t="str">
        <f>'Operacion Import'!M172</f>
        <v/>
      </c>
      <c r="N172" s="7" t="str">
        <f>'Operacion Import'!N172</f>
        <v/>
      </c>
      <c r="O172" s="7" t="str">
        <f>'Operacion Import'!O172</f>
        <v/>
      </c>
      <c r="P172" s="7" t="str">
        <f>'Operacion Import'!P172</f>
        <v/>
      </c>
      <c r="Q172" s="19" t="str">
        <f>'Operacion Import'!Q172</f>
        <v/>
      </c>
    </row>
    <row r="173" ht="15.75" customHeight="1">
      <c r="A173" s="7" t="str">
        <f>'Operacion Import'!A173</f>
        <v/>
      </c>
      <c r="B173" s="7" t="str">
        <f>'Operacion Import'!B173</f>
        <v/>
      </c>
      <c r="C173" s="7" t="str">
        <f>'Operacion Import'!C173</f>
        <v/>
      </c>
      <c r="D173" s="8" t="str">
        <f>'Operacion Import'!D173</f>
        <v/>
      </c>
      <c r="E173" s="7" t="str">
        <f>'Operacion Import'!E173</f>
        <v/>
      </c>
      <c r="F173" s="7" t="str">
        <f>'Operacion Import'!F173</f>
        <v/>
      </c>
      <c r="G173" s="7" t="str">
        <f>'Operacion Import'!G173</f>
        <v/>
      </c>
      <c r="H173" s="7" t="str">
        <f>'Operacion Import'!H173</f>
        <v/>
      </c>
      <c r="I173" s="7" t="str">
        <f>'Operacion Import'!I173</f>
        <v/>
      </c>
      <c r="J173" s="7" t="str">
        <f>'Operacion Import'!J173</f>
        <v/>
      </c>
      <c r="K173" s="7" t="str">
        <f>'Operacion Import'!K173</f>
        <v/>
      </c>
      <c r="L173" s="7" t="str">
        <f>'Operacion Import'!L173</f>
        <v/>
      </c>
      <c r="M173" s="7" t="str">
        <f>'Operacion Import'!M173</f>
        <v/>
      </c>
      <c r="N173" s="7" t="str">
        <f>'Operacion Import'!N173</f>
        <v/>
      </c>
      <c r="O173" s="7" t="str">
        <f>'Operacion Import'!O173</f>
        <v/>
      </c>
      <c r="P173" s="7" t="str">
        <f>'Operacion Import'!P173</f>
        <v/>
      </c>
      <c r="Q173" s="19" t="str">
        <f>'Operacion Import'!Q173</f>
        <v/>
      </c>
    </row>
    <row r="174" ht="15.75" customHeight="1">
      <c r="A174" s="7" t="str">
        <f>'Operacion Import'!A174</f>
        <v/>
      </c>
      <c r="B174" s="7" t="str">
        <f>'Operacion Import'!B174</f>
        <v/>
      </c>
      <c r="C174" s="7" t="str">
        <f>'Operacion Import'!C174</f>
        <v/>
      </c>
      <c r="D174" s="8" t="str">
        <f>'Operacion Import'!D174</f>
        <v/>
      </c>
      <c r="E174" s="7" t="str">
        <f>'Operacion Import'!E174</f>
        <v/>
      </c>
      <c r="F174" s="7" t="str">
        <f>'Operacion Import'!F174</f>
        <v/>
      </c>
      <c r="G174" s="7" t="str">
        <f>'Operacion Import'!G174</f>
        <v/>
      </c>
      <c r="H174" s="7" t="str">
        <f>'Operacion Import'!H174</f>
        <v/>
      </c>
      <c r="I174" s="7" t="str">
        <f>'Operacion Import'!I174</f>
        <v/>
      </c>
      <c r="J174" s="7" t="str">
        <f>'Operacion Import'!J174</f>
        <v/>
      </c>
      <c r="K174" s="7" t="str">
        <f>'Operacion Import'!K174</f>
        <v/>
      </c>
      <c r="L174" s="7" t="str">
        <f>'Operacion Import'!L174</f>
        <v/>
      </c>
      <c r="M174" s="7" t="str">
        <f>'Operacion Import'!M174</f>
        <v/>
      </c>
      <c r="N174" s="7" t="str">
        <f>'Operacion Import'!N174</f>
        <v/>
      </c>
      <c r="O174" s="7" t="str">
        <f>'Operacion Import'!O174</f>
        <v/>
      </c>
      <c r="P174" s="7" t="str">
        <f>'Operacion Import'!P174</f>
        <v/>
      </c>
      <c r="Q174" s="19" t="str">
        <f>'Operacion Import'!Q174</f>
        <v/>
      </c>
    </row>
    <row r="175" ht="15.75" customHeight="1">
      <c r="A175" s="7" t="str">
        <f>'Operacion Import'!A175</f>
        <v/>
      </c>
      <c r="B175" s="7" t="str">
        <f>'Operacion Import'!B175</f>
        <v/>
      </c>
      <c r="C175" s="7" t="str">
        <f>'Operacion Import'!C175</f>
        <v/>
      </c>
      <c r="D175" s="8" t="str">
        <f>'Operacion Import'!D175</f>
        <v/>
      </c>
      <c r="E175" s="7" t="str">
        <f>'Operacion Import'!E175</f>
        <v/>
      </c>
      <c r="F175" s="7" t="str">
        <f>'Operacion Import'!F175</f>
        <v/>
      </c>
      <c r="G175" s="7" t="str">
        <f>'Operacion Import'!G175</f>
        <v/>
      </c>
      <c r="H175" s="7" t="str">
        <f>'Operacion Import'!H175</f>
        <v/>
      </c>
      <c r="I175" s="7" t="str">
        <f>'Operacion Import'!I175</f>
        <v/>
      </c>
      <c r="J175" s="7" t="str">
        <f>'Operacion Import'!J175</f>
        <v/>
      </c>
      <c r="K175" s="7" t="str">
        <f>'Operacion Import'!K175</f>
        <v/>
      </c>
      <c r="L175" s="7" t="str">
        <f>'Operacion Import'!L175</f>
        <v/>
      </c>
      <c r="M175" s="7" t="str">
        <f>'Operacion Import'!M175</f>
        <v/>
      </c>
      <c r="N175" s="7" t="str">
        <f>'Operacion Import'!N175</f>
        <v/>
      </c>
      <c r="O175" s="7" t="str">
        <f>'Operacion Import'!O175</f>
        <v/>
      </c>
      <c r="P175" s="7" t="str">
        <f>'Operacion Import'!P175</f>
        <v/>
      </c>
      <c r="Q175" s="19" t="str">
        <f>'Operacion Import'!Q175</f>
        <v/>
      </c>
    </row>
    <row r="176" ht="15.75" customHeight="1">
      <c r="A176" s="7" t="str">
        <f>'Operacion Import'!A176</f>
        <v/>
      </c>
      <c r="B176" s="7" t="str">
        <f>'Operacion Import'!B176</f>
        <v/>
      </c>
      <c r="C176" s="7" t="str">
        <f>'Operacion Import'!C176</f>
        <v/>
      </c>
      <c r="D176" s="8" t="str">
        <f>'Operacion Import'!D176</f>
        <v/>
      </c>
      <c r="E176" s="7" t="str">
        <f>'Operacion Import'!E176</f>
        <v/>
      </c>
      <c r="F176" s="7" t="str">
        <f>'Operacion Import'!F176</f>
        <v/>
      </c>
      <c r="G176" s="7" t="str">
        <f>'Operacion Import'!G176</f>
        <v/>
      </c>
      <c r="H176" s="7" t="str">
        <f>'Operacion Import'!H176</f>
        <v/>
      </c>
      <c r="I176" s="7" t="str">
        <f>'Operacion Import'!I176</f>
        <v/>
      </c>
      <c r="J176" s="7" t="str">
        <f>'Operacion Import'!J176</f>
        <v/>
      </c>
      <c r="K176" s="7" t="str">
        <f>'Operacion Import'!K176</f>
        <v/>
      </c>
      <c r="L176" s="7" t="str">
        <f>'Operacion Import'!L176</f>
        <v/>
      </c>
      <c r="M176" s="7" t="str">
        <f>'Operacion Import'!M176</f>
        <v/>
      </c>
      <c r="N176" s="7" t="str">
        <f>'Operacion Import'!N176</f>
        <v/>
      </c>
      <c r="O176" s="7" t="str">
        <f>'Operacion Import'!O176</f>
        <v/>
      </c>
      <c r="P176" s="7" t="str">
        <f>'Operacion Import'!P176</f>
        <v/>
      </c>
      <c r="Q176" s="19" t="str">
        <f>'Operacion Import'!Q176</f>
        <v/>
      </c>
    </row>
    <row r="177" ht="15.75" customHeight="1">
      <c r="A177" s="7" t="str">
        <f>'Operacion Import'!A177</f>
        <v/>
      </c>
      <c r="B177" s="7" t="str">
        <f>'Operacion Import'!B177</f>
        <v/>
      </c>
      <c r="C177" s="7" t="str">
        <f>'Operacion Import'!C177</f>
        <v/>
      </c>
      <c r="D177" s="8" t="str">
        <f>'Operacion Import'!D177</f>
        <v/>
      </c>
      <c r="E177" s="7" t="str">
        <f>'Operacion Import'!E177</f>
        <v/>
      </c>
      <c r="F177" s="7" t="str">
        <f>'Operacion Import'!F177</f>
        <v/>
      </c>
      <c r="G177" s="7" t="str">
        <f>'Operacion Import'!G177</f>
        <v/>
      </c>
      <c r="H177" s="7" t="str">
        <f>'Operacion Import'!H177</f>
        <v/>
      </c>
      <c r="I177" s="7" t="str">
        <f>'Operacion Import'!I177</f>
        <v/>
      </c>
      <c r="J177" s="7" t="str">
        <f>'Operacion Import'!J177</f>
        <v/>
      </c>
      <c r="K177" s="7" t="str">
        <f>'Operacion Import'!K177</f>
        <v/>
      </c>
      <c r="L177" s="7" t="str">
        <f>'Operacion Import'!L177</f>
        <v/>
      </c>
      <c r="M177" s="7" t="str">
        <f>'Operacion Import'!M177</f>
        <v/>
      </c>
      <c r="N177" s="7" t="str">
        <f>'Operacion Import'!N177</f>
        <v/>
      </c>
      <c r="O177" s="7" t="str">
        <f>'Operacion Import'!O177</f>
        <v/>
      </c>
      <c r="P177" s="7" t="str">
        <f>'Operacion Import'!P177</f>
        <v/>
      </c>
      <c r="Q177" s="19" t="str">
        <f>'Operacion Import'!Q177</f>
        <v/>
      </c>
    </row>
    <row r="178" ht="15.75" customHeight="1">
      <c r="A178" s="7" t="str">
        <f>'Operacion Import'!A178</f>
        <v/>
      </c>
      <c r="B178" s="7" t="str">
        <f>'Operacion Import'!B178</f>
        <v/>
      </c>
      <c r="C178" s="7" t="str">
        <f>'Operacion Import'!C178</f>
        <v/>
      </c>
      <c r="D178" s="8" t="str">
        <f>'Operacion Import'!D178</f>
        <v/>
      </c>
      <c r="E178" s="7" t="str">
        <f>'Operacion Import'!E178</f>
        <v/>
      </c>
      <c r="F178" s="7" t="str">
        <f>'Operacion Import'!F178</f>
        <v/>
      </c>
      <c r="G178" s="7" t="str">
        <f>'Operacion Import'!G178</f>
        <v/>
      </c>
      <c r="H178" s="7" t="str">
        <f>'Operacion Import'!H178</f>
        <v/>
      </c>
      <c r="I178" s="7" t="str">
        <f>'Operacion Import'!I178</f>
        <v/>
      </c>
      <c r="J178" s="7" t="str">
        <f>'Operacion Import'!J178</f>
        <v/>
      </c>
      <c r="K178" s="7" t="str">
        <f>'Operacion Import'!K178</f>
        <v/>
      </c>
      <c r="L178" s="7" t="str">
        <f>'Operacion Import'!L178</f>
        <v/>
      </c>
      <c r="M178" s="7" t="str">
        <f>'Operacion Import'!M178</f>
        <v/>
      </c>
      <c r="N178" s="7" t="str">
        <f>'Operacion Import'!N178</f>
        <v/>
      </c>
      <c r="O178" s="7" t="str">
        <f>'Operacion Import'!O178</f>
        <v/>
      </c>
      <c r="P178" s="7" t="str">
        <f>'Operacion Import'!P178</f>
        <v/>
      </c>
      <c r="Q178" s="19" t="str">
        <f>'Operacion Import'!Q178</f>
        <v/>
      </c>
    </row>
    <row r="179" ht="15.75" customHeight="1">
      <c r="A179" s="7" t="str">
        <f>'Operacion Import'!A179</f>
        <v/>
      </c>
      <c r="B179" s="7" t="str">
        <f>'Operacion Import'!B179</f>
        <v/>
      </c>
      <c r="C179" s="7" t="str">
        <f>'Operacion Import'!C179</f>
        <v/>
      </c>
      <c r="D179" s="8" t="str">
        <f>'Operacion Import'!D179</f>
        <v/>
      </c>
      <c r="E179" s="7" t="str">
        <f>'Operacion Import'!E179</f>
        <v/>
      </c>
      <c r="F179" s="7" t="str">
        <f>'Operacion Import'!F179</f>
        <v/>
      </c>
      <c r="G179" s="7" t="str">
        <f>'Operacion Import'!G179</f>
        <v/>
      </c>
      <c r="H179" s="7" t="str">
        <f>'Operacion Import'!H179</f>
        <v/>
      </c>
      <c r="I179" s="7" t="str">
        <f>'Operacion Import'!I179</f>
        <v/>
      </c>
      <c r="J179" s="7" t="str">
        <f>'Operacion Import'!J179</f>
        <v/>
      </c>
      <c r="K179" s="7" t="str">
        <f>'Operacion Import'!K179</f>
        <v/>
      </c>
      <c r="L179" s="7" t="str">
        <f>'Operacion Import'!L179</f>
        <v/>
      </c>
      <c r="M179" s="7" t="str">
        <f>'Operacion Import'!M179</f>
        <v/>
      </c>
      <c r="N179" s="7" t="str">
        <f>'Operacion Import'!N179</f>
        <v/>
      </c>
      <c r="O179" s="7" t="str">
        <f>'Operacion Import'!O179</f>
        <v/>
      </c>
      <c r="P179" s="7" t="str">
        <f>'Operacion Import'!P179</f>
        <v/>
      </c>
      <c r="Q179" s="19" t="str">
        <f>'Operacion Import'!Q179</f>
        <v/>
      </c>
    </row>
    <row r="180" ht="15.75" customHeight="1">
      <c r="A180" s="7" t="str">
        <f>'Operacion Import'!A180</f>
        <v/>
      </c>
      <c r="B180" s="7" t="str">
        <f>'Operacion Import'!B180</f>
        <v/>
      </c>
      <c r="C180" s="7" t="str">
        <f>'Operacion Import'!C180</f>
        <v/>
      </c>
      <c r="D180" s="8" t="str">
        <f>'Operacion Import'!D180</f>
        <v/>
      </c>
      <c r="E180" s="7" t="str">
        <f>'Operacion Import'!E180</f>
        <v/>
      </c>
      <c r="F180" s="7" t="str">
        <f>'Operacion Import'!F180</f>
        <v/>
      </c>
      <c r="G180" s="7" t="str">
        <f>'Operacion Import'!G180</f>
        <v/>
      </c>
      <c r="H180" s="7" t="str">
        <f>'Operacion Import'!H180</f>
        <v/>
      </c>
      <c r="I180" s="7" t="str">
        <f>'Operacion Import'!I180</f>
        <v/>
      </c>
      <c r="J180" s="7" t="str">
        <f>'Operacion Import'!J180</f>
        <v/>
      </c>
      <c r="K180" s="7" t="str">
        <f>'Operacion Import'!K180</f>
        <v/>
      </c>
      <c r="L180" s="7" t="str">
        <f>'Operacion Import'!L180</f>
        <v/>
      </c>
      <c r="M180" s="7" t="str">
        <f>'Operacion Import'!M180</f>
        <v/>
      </c>
      <c r="N180" s="7" t="str">
        <f>'Operacion Import'!N180</f>
        <v/>
      </c>
      <c r="O180" s="7" t="str">
        <f>'Operacion Import'!O180</f>
        <v/>
      </c>
      <c r="P180" s="7" t="str">
        <f>'Operacion Import'!P180</f>
        <v/>
      </c>
      <c r="Q180" s="19" t="str">
        <f>'Operacion Import'!Q180</f>
        <v/>
      </c>
    </row>
    <row r="181" ht="15.75" customHeight="1">
      <c r="A181" s="7" t="str">
        <f>'Operacion Import'!A181</f>
        <v/>
      </c>
      <c r="B181" s="7" t="str">
        <f>'Operacion Import'!B181</f>
        <v/>
      </c>
      <c r="C181" s="7" t="str">
        <f>'Operacion Import'!C181</f>
        <v/>
      </c>
      <c r="D181" s="8" t="str">
        <f>'Operacion Import'!D181</f>
        <v/>
      </c>
      <c r="E181" s="7" t="str">
        <f>'Operacion Import'!E181</f>
        <v/>
      </c>
      <c r="F181" s="7" t="str">
        <f>'Operacion Import'!F181</f>
        <v/>
      </c>
      <c r="G181" s="7" t="str">
        <f>'Operacion Import'!G181</f>
        <v/>
      </c>
      <c r="H181" s="7" t="str">
        <f>'Operacion Import'!H181</f>
        <v/>
      </c>
      <c r="I181" s="7" t="str">
        <f>'Operacion Import'!I181</f>
        <v/>
      </c>
      <c r="J181" s="7" t="str">
        <f>'Operacion Import'!J181</f>
        <v/>
      </c>
      <c r="K181" s="7" t="str">
        <f>'Operacion Import'!K181</f>
        <v/>
      </c>
      <c r="L181" s="7" t="str">
        <f>'Operacion Import'!L181</f>
        <v/>
      </c>
      <c r="M181" s="7" t="str">
        <f>'Operacion Import'!M181</f>
        <v/>
      </c>
      <c r="N181" s="7" t="str">
        <f>'Operacion Import'!N181</f>
        <v/>
      </c>
      <c r="O181" s="7" t="str">
        <f>'Operacion Import'!O181</f>
        <v/>
      </c>
      <c r="P181" s="7" t="str">
        <f>'Operacion Import'!P181</f>
        <v/>
      </c>
      <c r="Q181" s="19" t="str">
        <f>'Operacion Import'!Q181</f>
        <v/>
      </c>
    </row>
    <row r="182" ht="15.75" customHeight="1">
      <c r="A182" s="7" t="str">
        <f>'Operacion Import'!A182</f>
        <v/>
      </c>
      <c r="B182" s="7" t="str">
        <f>'Operacion Import'!B182</f>
        <v/>
      </c>
      <c r="C182" s="7" t="str">
        <f>'Operacion Import'!C182</f>
        <v/>
      </c>
      <c r="D182" s="8" t="str">
        <f>'Operacion Import'!D182</f>
        <v/>
      </c>
      <c r="E182" s="7" t="str">
        <f>'Operacion Import'!E182</f>
        <v/>
      </c>
      <c r="F182" s="7" t="str">
        <f>'Operacion Import'!F182</f>
        <v/>
      </c>
      <c r="G182" s="7" t="str">
        <f>'Operacion Import'!G182</f>
        <v/>
      </c>
      <c r="H182" s="7" t="str">
        <f>'Operacion Import'!H182</f>
        <v/>
      </c>
      <c r="I182" s="7" t="str">
        <f>'Operacion Import'!I182</f>
        <v/>
      </c>
      <c r="J182" s="7" t="str">
        <f>'Operacion Import'!J182</f>
        <v/>
      </c>
      <c r="K182" s="7" t="str">
        <f>'Operacion Import'!K182</f>
        <v/>
      </c>
      <c r="L182" s="7" t="str">
        <f>'Operacion Import'!L182</f>
        <v/>
      </c>
      <c r="M182" s="7" t="str">
        <f>'Operacion Import'!M182</f>
        <v/>
      </c>
      <c r="N182" s="7" t="str">
        <f>'Operacion Import'!N182</f>
        <v/>
      </c>
      <c r="O182" s="7" t="str">
        <f>'Operacion Import'!O182</f>
        <v/>
      </c>
      <c r="P182" s="7" t="str">
        <f>'Operacion Import'!P182</f>
        <v/>
      </c>
      <c r="Q182" s="19" t="str">
        <f>'Operacion Import'!Q182</f>
        <v/>
      </c>
    </row>
    <row r="183" ht="15.75" customHeight="1">
      <c r="A183" s="7" t="str">
        <f>'Operacion Import'!A183</f>
        <v/>
      </c>
      <c r="B183" s="7" t="str">
        <f>'Operacion Import'!B183</f>
        <v/>
      </c>
      <c r="C183" s="7" t="str">
        <f>'Operacion Import'!C183</f>
        <v/>
      </c>
      <c r="D183" s="8" t="str">
        <f>'Operacion Import'!D183</f>
        <v/>
      </c>
      <c r="E183" s="7" t="str">
        <f>'Operacion Import'!E183</f>
        <v/>
      </c>
      <c r="F183" s="7" t="str">
        <f>'Operacion Import'!F183</f>
        <v/>
      </c>
      <c r="G183" s="7" t="str">
        <f>'Operacion Import'!G183</f>
        <v/>
      </c>
      <c r="H183" s="7" t="str">
        <f>'Operacion Import'!H183</f>
        <v/>
      </c>
      <c r="I183" s="7" t="str">
        <f>'Operacion Import'!I183</f>
        <v/>
      </c>
      <c r="J183" s="7" t="str">
        <f>'Operacion Import'!J183</f>
        <v/>
      </c>
      <c r="K183" s="7" t="str">
        <f>'Operacion Import'!K183</f>
        <v/>
      </c>
      <c r="L183" s="7" t="str">
        <f>'Operacion Import'!L183</f>
        <v/>
      </c>
      <c r="M183" s="7" t="str">
        <f>'Operacion Import'!M183</f>
        <v/>
      </c>
      <c r="N183" s="7" t="str">
        <f>'Operacion Import'!N183</f>
        <v/>
      </c>
      <c r="O183" s="7" t="str">
        <f>'Operacion Import'!O183</f>
        <v/>
      </c>
      <c r="P183" s="7" t="str">
        <f>'Operacion Import'!P183</f>
        <v/>
      </c>
      <c r="Q183" s="19" t="str">
        <f>'Operacion Import'!Q183</f>
        <v/>
      </c>
    </row>
    <row r="184" ht="15.75" customHeight="1">
      <c r="A184" s="7" t="str">
        <f>'Operacion Import'!A184</f>
        <v/>
      </c>
      <c r="B184" s="7" t="str">
        <f>'Operacion Import'!B184</f>
        <v/>
      </c>
      <c r="C184" s="7" t="str">
        <f>'Operacion Import'!C184</f>
        <v/>
      </c>
      <c r="D184" s="8" t="str">
        <f>'Operacion Import'!D184</f>
        <v/>
      </c>
      <c r="E184" s="7" t="str">
        <f>'Operacion Import'!E184</f>
        <v/>
      </c>
      <c r="F184" s="7" t="str">
        <f>'Operacion Import'!F184</f>
        <v/>
      </c>
      <c r="G184" s="7" t="str">
        <f>'Operacion Import'!G184</f>
        <v/>
      </c>
      <c r="H184" s="7" t="str">
        <f>'Operacion Import'!H184</f>
        <v/>
      </c>
      <c r="I184" s="7" t="str">
        <f>'Operacion Import'!I184</f>
        <v/>
      </c>
      <c r="J184" s="7" t="str">
        <f>'Operacion Import'!J184</f>
        <v/>
      </c>
      <c r="K184" s="7" t="str">
        <f>'Operacion Import'!K184</f>
        <v/>
      </c>
      <c r="L184" s="7" t="str">
        <f>'Operacion Import'!L184</f>
        <v/>
      </c>
      <c r="M184" s="7" t="str">
        <f>'Operacion Import'!M184</f>
        <v/>
      </c>
      <c r="N184" s="7" t="str">
        <f>'Operacion Import'!N184</f>
        <v/>
      </c>
      <c r="O184" s="7" t="str">
        <f>'Operacion Import'!O184</f>
        <v/>
      </c>
      <c r="P184" s="7" t="str">
        <f>'Operacion Import'!P184</f>
        <v/>
      </c>
      <c r="Q184" s="19" t="str">
        <f>'Operacion Import'!Q184</f>
        <v/>
      </c>
    </row>
    <row r="185" ht="15.75" customHeight="1">
      <c r="A185" s="7" t="str">
        <f>'Operacion Import'!A185</f>
        <v/>
      </c>
      <c r="B185" s="7" t="str">
        <f>'Operacion Import'!B185</f>
        <v/>
      </c>
      <c r="C185" s="7" t="str">
        <f>'Operacion Import'!C185</f>
        <v/>
      </c>
      <c r="D185" s="8" t="str">
        <f>'Operacion Import'!D185</f>
        <v/>
      </c>
      <c r="E185" s="7" t="str">
        <f>'Operacion Import'!E185</f>
        <v/>
      </c>
      <c r="F185" s="7" t="str">
        <f>'Operacion Import'!F185</f>
        <v/>
      </c>
      <c r="G185" s="7" t="str">
        <f>'Operacion Import'!G185</f>
        <v/>
      </c>
      <c r="H185" s="7" t="str">
        <f>'Operacion Import'!H185</f>
        <v/>
      </c>
      <c r="I185" s="7" t="str">
        <f>'Operacion Import'!I185</f>
        <v/>
      </c>
      <c r="J185" s="7" t="str">
        <f>'Operacion Import'!J185</f>
        <v/>
      </c>
      <c r="K185" s="7" t="str">
        <f>'Operacion Import'!K185</f>
        <v/>
      </c>
      <c r="L185" s="7" t="str">
        <f>'Operacion Import'!L185</f>
        <v/>
      </c>
      <c r="M185" s="7" t="str">
        <f>'Operacion Import'!M185</f>
        <v/>
      </c>
      <c r="N185" s="7" t="str">
        <f>'Operacion Import'!N185</f>
        <v/>
      </c>
      <c r="O185" s="7" t="str">
        <f>'Operacion Import'!O185</f>
        <v/>
      </c>
      <c r="P185" s="7" t="str">
        <f>'Operacion Import'!P185</f>
        <v/>
      </c>
      <c r="Q185" s="19" t="str">
        <f>'Operacion Import'!Q185</f>
        <v/>
      </c>
    </row>
    <row r="186" ht="15.75" customHeight="1">
      <c r="A186" s="7" t="str">
        <f>'Operacion Import'!A186</f>
        <v/>
      </c>
      <c r="B186" s="7" t="str">
        <f>'Operacion Import'!B186</f>
        <v/>
      </c>
      <c r="C186" s="7" t="str">
        <f>'Operacion Import'!C186</f>
        <v/>
      </c>
      <c r="D186" s="8" t="str">
        <f>'Operacion Import'!D186</f>
        <v/>
      </c>
      <c r="E186" s="7" t="str">
        <f>'Operacion Import'!E186</f>
        <v/>
      </c>
      <c r="F186" s="7" t="str">
        <f>'Operacion Import'!F186</f>
        <v/>
      </c>
      <c r="G186" s="7" t="str">
        <f>'Operacion Import'!G186</f>
        <v/>
      </c>
      <c r="H186" s="7" t="str">
        <f>'Operacion Import'!H186</f>
        <v/>
      </c>
      <c r="I186" s="7" t="str">
        <f>'Operacion Import'!I186</f>
        <v/>
      </c>
      <c r="J186" s="7" t="str">
        <f>'Operacion Import'!J186</f>
        <v/>
      </c>
      <c r="K186" s="7" t="str">
        <f>'Operacion Import'!K186</f>
        <v/>
      </c>
      <c r="L186" s="7" t="str">
        <f>'Operacion Import'!L186</f>
        <v/>
      </c>
      <c r="M186" s="7" t="str">
        <f>'Operacion Import'!M186</f>
        <v/>
      </c>
      <c r="N186" s="7" t="str">
        <f>'Operacion Import'!N186</f>
        <v/>
      </c>
      <c r="O186" s="7" t="str">
        <f>'Operacion Import'!O186</f>
        <v/>
      </c>
      <c r="P186" s="7" t="str">
        <f>'Operacion Import'!P186</f>
        <v/>
      </c>
      <c r="Q186" s="19" t="str">
        <f>'Operacion Import'!Q186</f>
        <v/>
      </c>
    </row>
    <row r="187" ht="15.75" customHeight="1">
      <c r="A187" s="7" t="str">
        <f>'Operacion Import'!A187</f>
        <v/>
      </c>
      <c r="B187" s="7" t="str">
        <f>'Operacion Import'!B187</f>
        <v/>
      </c>
      <c r="C187" s="7" t="str">
        <f>'Operacion Import'!C187</f>
        <v/>
      </c>
      <c r="D187" s="8" t="str">
        <f>'Operacion Import'!D187</f>
        <v/>
      </c>
      <c r="E187" s="7" t="str">
        <f>'Operacion Import'!E187</f>
        <v/>
      </c>
      <c r="F187" s="7" t="str">
        <f>'Operacion Import'!F187</f>
        <v/>
      </c>
      <c r="G187" s="7" t="str">
        <f>'Operacion Import'!G187</f>
        <v/>
      </c>
      <c r="H187" s="7" t="str">
        <f>'Operacion Import'!H187</f>
        <v/>
      </c>
      <c r="I187" s="7" t="str">
        <f>'Operacion Import'!I187</f>
        <v/>
      </c>
      <c r="J187" s="7" t="str">
        <f>'Operacion Import'!J187</f>
        <v/>
      </c>
      <c r="K187" s="7" t="str">
        <f>'Operacion Import'!K187</f>
        <v/>
      </c>
      <c r="L187" s="7" t="str">
        <f>'Operacion Import'!L187</f>
        <v/>
      </c>
      <c r="M187" s="7" t="str">
        <f>'Operacion Import'!M187</f>
        <v/>
      </c>
      <c r="N187" s="7" t="str">
        <f>'Operacion Import'!N187</f>
        <v/>
      </c>
      <c r="O187" s="7" t="str">
        <f>'Operacion Import'!O187</f>
        <v/>
      </c>
      <c r="P187" s="7" t="str">
        <f>'Operacion Import'!P187</f>
        <v/>
      </c>
      <c r="Q187" s="19" t="str">
        <f>'Operacion Import'!Q187</f>
        <v/>
      </c>
    </row>
    <row r="188" ht="15.75" customHeight="1">
      <c r="A188" s="7" t="str">
        <f>'Operacion Import'!A188</f>
        <v/>
      </c>
      <c r="B188" s="7" t="str">
        <f>'Operacion Import'!B188</f>
        <v/>
      </c>
      <c r="C188" s="7" t="str">
        <f>'Operacion Import'!C188</f>
        <v/>
      </c>
      <c r="D188" s="8" t="str">
        <f>'Operacion Import'!D188</f>
        <v/>
      </c>
      <c r="E188" s="7" t="str">
        <f>'Operacion Import'!E188</f>
        <v/>
      </c>
      <c r="F188" s="7" t="str">
        <f>'Operacion Import'!F188</f>
        <v/>
      </c>
      <c r="G188" s="7" t="str">
        <f>'Operacion Import'!G188</f>
        <v/>
      </c>
      <c r="H188" s="7" t="str">
        <f>'Operacion Import'!H188</f>
        <v/>
      </c>
      <c r="I188" s="7" t="str">
        <f>'Operacion Import'!I188</f>
        <v/>
      </c>
      <c r="J188" s="7" t="str">
        <f>'Operacion Import'!J188</f>
        <v/>
      </c>
      <c r="K188" s="7" t="str">
        <f>'Operacion Import'!K188</f>
        <v/>
      </c>
      <c r="L188" s="7" t="str">
        <f>'Operacion Import'!L188</f>
        <v/>
      </c>
      <c r="M188" s="7" t="str">
        <f>'Operacion Import'!M188</f>
        <v/>
      </c>
      <c r="N188" s="7" t="str">
        <f>'Operacion Import'!N188</f>
        <v/>
      </c>
      <c r="O188" s="7" t="str">
        <f>'Operacion Import'!O188</f>
        <v/>
      </c>
      <c r="P188" s="7" t="str">
        <f>'Operacion Import'!P188</f>
        <v/>
      </c>
      <c r="Q188" s="19" t="str">
        <f>'Operacion Import'!Q188</f>
        <v/>
      </c>
    </row>
    <row r="189" ht="15.75" customHeight="1">
      <c r="A189" s="7" t="str">
        <f>'Operacion Import'!A189</f>
        <v/>
      </c>
      <c r="B189" s="7" t="str">
        <f>'Operacion Import'!B189</f>
        <v/>
      </c>
      <c r="C189" s="7" t="str">
        <f>'Operacion Import'!C189</f>
        <v/>
      </c>
      <c r="D189" s="8" t="str">
        <f>'Operacion Import'!D189</f>
        <v/>
      </c>
      <c r="E189" s="7" t="str">
        <f>'Operacion Import'!E189</f>
        <v/>
      </c>
      <c r="F189" s="7" t="str">
        <f>'Operacion Import'!F189</f>
        <v/>
      </c>
      <c r="G189" s="7" t="str">
        <f>'Operacion Import'!G189</f>
        <v/>
      </c>
      <c r="H189" s="7" t="str">
        <f>'Operacion Import'!H189</f>
        <v/>
      </c>
      <c r="I189" s="7" t="str">
        <f>'Operacion Import'!I189</f>
        <v/>
      </c>
      <c r="J189" s="7" t="str">
        <f>'Operacion Import'!J189</f>
        <v/>
      </c>
      <c r="K189" s="7" t="str">
        <f>'Operacion Import'!K189</f>
        <v/>
      </c>
      <c r="L189" s="7" t="str">
        <f>'Operacion Import'!L189</f>
        <v/>
      </c>
      <c r="M189" s="7" t="str">
        <f>'Operacion Import'!M189</f>
        <v/>
      </c>
      <c r="N189" s="7" t="str">
        <f>'Operacion Import'!N189</f>
        <v/>
      </c>
      <c r="O189" s="7" t="str">
        <f>'Operacion Import'!O189</f>
        <v/>
      </c>
      <c r="P189" s="7" t="str">
        <f>'Operacion Import'!P189</f>
        <v/>
      </c>
      <c r="Q189" s="19" t="str">
        <f>'Operacion Import'!Q189</f>
        <v/>
      </c>
    </row>
    <row r="190" ht="15.75" customHeight="1">
      <c r="A190" s="7" t="str">
        <f>'Operacion Import'!A190</f>
        <v/>
      </c>
      <c r="B190" s="7" t="str">
        <f>'Operacion Import'!B190</f>
        <v/>
      </c>
      <c r="C190" s="7" t="str">
        <f>'Operacion Import'!C190</f>
        <v/>
      </c>
      <c r="D190" s="8" t="str">
        <f>'Operacion Import'!D190</f>
        <v/>
      </c>
      <c r="E190" s="7" t="str">
        <f>'Operacion Import'!E190</f>
        <v/>
      </c>
      <c r="F190" s="7" t="str">
        <f>'Operacion Import'!F190</f>
        <v/>
      </c>
      <c r="G190" s="7" t="str">
        <f>'Operacion Import'!G190</f>
        <v/>
      </c>
      <c r="H190" s="7" t="str">
        <f>'Operacion Import'!H190</f>
        <v/>
      </c>
      <c r="I190" s="7" t="str">
        <f>'Operacion Import'!I190</f>
        <v/>
      </c>
      <c r="J190" s="7" t="str">
        <f>'Operacion Import'!J190</f>
        <v/>
      </c>
      <c r="K190" s="7" t="str">
        <f>'Operacion Import'!K190</f>
        <v/>
      </c>
      <c r="L190" s="7" t="str">
        <f>'Operacion Import'!L190</f>
        <v/>
      </c>
      <c r="M190" s="7" t="str">
        <f>'Operacion Import'!M190</f>
        <v/>
      </c>
      <c r="N190" s="7" t="str">
        <f>'Operacion Import'!N190</f>
        <v/>
      </c>
      <c r="O190" s="7" t="str">
        <f>'Operacion Import'!O190</f>
        <v/>
      </c>
      <c r="P190" s="7" t="str">
        <f>'Operacion Import'!P190</f>
        <v/>
      </c>
      <c r="Q190" s="19" t="str">
        <f>'Operacion Import'!Q190</f>
        <v/>
      </c>
    </row>
    <row r="191" ht="15.75" customHeight="1">
      <c r="A191" s="7" t="str">
        <f>'Operacion Import'!A191</f>
        <v/>
      </c>
      <c r="B191" s="7" t="str">
        <f>'Operacion Import'!B191</f>
        <v/>
      </c>
      <c r="C191" s="7" t="str">
        <f>'Operacion Import'!C191</f>
        <v/>
      </c>
      <c r="D191" s="8" t="str">
        <f>'Operacion Import'!D191</f>
        <v/>
      </c>
      <c r="E191" s="7" t="str">
        <f>'Operacion Import'!E191</f>
        <v/>
      </c>
      <c r="F191" s="7" t="str">
        <f>'Operacion Import'!F191</f>
        <v/>
      </c>
      <c r="G191" s="7" t="str">
        <f>'Operacion Import'!G191</f>
        <v/>
      </c>
      <c r="H191" s="7" t="str">
        <f>'Operacion Import'!H191</f>
        <v/>
      </c>
      <c r="I191" s="7" t="str">
        <f>'Operacion Import'!I191</f>
        <v/>
      </c>
      <c r="J191" s="7" t="str">
        <f>'Operacion Import'!J191</f>
        <v/>
      </c>
      <c r="K191" s="7" t="str">
        <f>'Operacion Import'!K191</f>
        <v/>
      </c>
      <c r="L191" s="7" t="str">
        <f>'Operacion Import'!L191</f>
        <v/>
      </c>
      <c r="M191" s="7" t="str">
        <f>'Operacion Import'!M191</f>
        <v/>
      </c>
      <c r="N191" s="7" t="str">
        <f>'Operacion Import'!N191</f>
        <v/>
      </c>
      <c r="O191" s="7" t="str">
        <f>'Operacion Import'!O191</f>
        <v/>
      </c>
      <c r="P191" s="7" t="str">
        <f>'Operacion Import'!P191</f>
        <v/>
      </c>
      <c r="Q191" s="19" t="str">
        <f>'Operacion Import'!Q191</f>
        <v/>
      </c>
    </row>
    <row r="192" ht="15.75" customHeight="1">
      <c r="A192" s="7" t="str">
        <f>'Operacion Import'!A192</f>
        <v/>
      </c>
      <c r="B192" s="7" t="str">
        <f>'Operacion Import'!B192</f>
        <v/>
      </c>
      <c r="C192" s="7" t="str">
        <f>'Operacion Import'!C192</f>
        <v/>
      </c>
      <c r="D192" s="8" t="str">
        <f>'Operacion Import'!D192</f>
        <v/>
      </c>
      <c r="E192" s="7" t="str">
        <f>'Operacion Import'!E192</f>
        <v/>
      </c>
      <c r="F192" s="7" t="str">
        <f>'Operacion Import'!F192</f>
        <v/>
      </c>
      <c r="G192" s="7" t="str">
        <f>'Operacion Import'!G192</f>
        <v/>
      </c>
      <c r="H192" s="7" t="str">
        <f>'Operacion Import'!H192</f>
        <v/>
      </c>
      <c r="I192" s="7" t="str">
        <f>'Operacion Import'!I192</f>
        <v/>
      </c>
      <c r="J192" s="7" t="str">
        <f>'Operacion Import'!J192</f>
        <v/>
      </c>
      <c r="K192" s="7" t="str">
        <f>'Operacion Import'!K192</f>
        <v/>
      </c>
      <c r="L192" s="7" t="str">
        <f>'Operacion Import'!L192</f>
        <v/>
      </c>
      <c r="M192" s="7" t="str">
        <f>'Operacion Import'!M192</f>
        <v/>
      </c>
      <c r="N192" s="7" t="str">
        <f>'Operacion Import'!N192</f>
        <v/>
      </c>
      <c r="O192" s="7" t="str">
        <f>'Operacion Import'!O192</f>
        <v/>
      </c>
      <c r="P192" s="7" t="str">
        <f>'Operacion Import'!P192</f>
        <v/>
      </c>
      <c r="Q192" s="19" t="str">
        <f>'Operacion Import'!Q192</f>
        <v/>
      </c>
    </row>
    <row r="193" ht="15.75" customHeight="1">
      <c r="A193" s="7" t="str">
        <f>'Operacion Import'!A193</f>
        <v/>
      </c>
      <c r="B193" s="7" t="str">
        <f>'Operacion Import'!B193</f>
        <v/>
      </c>
      <c r="C193" s="7" t="str">
        <f>'Operacion Import'!C193</f>
        <v/>
      </c>
      <c r="D193" s="8" t="str">
        <f>'Operacion Import'!D193</f>
        <v/>
      </c>
      <c r="E193" s="7" t="str">
        <f>'Operacion Import'!E193</f>
        <v/>
      </c>
      <c r="F193" s="7" t="str">
        <f>'Operacion Import'!F193</f>
        <v/>
      </c>
      <c r="G193" s="7" t="str">
        <f>'Operacion Import'!G193</f>
        <v/>
      </c>
      <c r="H193" s="7" t="str">
        <f>'Operacion Import'!H193</f>
        <v/>
      </c>
      <c r="I193" s="7" t="str">
        <f>'Operacion Import'!I193</f>
        <v/>
      </c>
      <c r="J193" s="7" t="str">
        <f>'Operacion Import'!J193</f>
        <v/>
      </c>
      <c r="K193" s="7" t="str">
        <f>'Operacion Import'!K193</f>
        <v/>
      </c>
      <c r="L193" s="7" t="str">
        <f>'Operacion Import'!L193</f>
        <v/>
      </c>
      <c r="M193" s="7" t="str">
        <f>'Operacion Import'!M193</f>
        <v/>
      </c>
      <c r="N193" s="7" t="str">
        <f>'Operacion Import'!N193</f>
        <v/>
      </c>
      <c r="O193" s="7" t="str">
        <f>'Operacion Import'!O193</f>
        <v/>
      </c>
      <c r="P193" s="7" t="str">
        <f>'Operacion Import'!P193</f>
        <v/>
      </c>
      <c r="Q193" s="19" t="str">
        <f>'Operacion Import'!Q193</f>
        <v/>
      </c>
    </row>
    <row r="194" ht="15.75" customHeight="1">
      <c r="A194" s="7" t="str">
        <f>'Operacion Import'!A194</f>
        <v/>
      </c>
      <c r="B194" s="7" t="str">
        <f>'Operacion Import'!B194</f>
        <v/>
      </c>
      <c r="C194" s="7" t="str">
        <f>'Operacion Import'!C194</f>
        <v/>
      </c>
      <c r="D194" s="8" t="str">
        <f>'Operacion Import'!D194</f>
        <v/>
      </c>
      <c r="E194" s="7" t="str">
        <f>'Operacion Import'!E194</f>
        <v/>
      </c>
      <c r="F194" s="7" t="str">
        <f>'Operacion Import'!F194</f>
        <v/>
      </c>
      <c r="G194" s="7" t="str">
        <f>'Operacion Import'!G194</f>
        <v/>
      </c>
      <c r="H194" s="7" t="str">
        <f>'Operacion Import'!H194</f>
        <v/>
      </c>
      <c r="I194" s="7" t="str">
        <f>'Operacion Import'!I194</f>
        <v/>
      </c>
      <c r="J194" s="7" t="str">
        <f>'Operacion Import'!J194</f>
        <v/>
      </c>
      <c r="K194" s="7" t="str">
        <f>'Operacion Import'!K194</f>
        <v/>
      </c>
      <c r="L194" s="7" t="str">
        <f>'Operacion Import'!L194</f>
        <v/>
      </c>
      <c r="M194" s="7" t="str">
        <f>'Operacion Import'!M194</f>
        <v/>
      </c>
      <c r="N194" s="7" t="str">
        <f>'Operacion Import'!N194</f>
        <v/>
      </c>
      <c r="O194" s="7" t="str">
        <f>'Operacion Import'!O194</f>
        <v/>
      </c>
      <c r="P194" s="7" t="str">
        <f>'Operacion Import'!P194</f>
        <v/>
      </c>
      <c r="Q194" s="19" t="str">
        <f>'Operacion Import'!Q194</f>
        <v/>
      </c>
    </row>
    <row r="195" ht="15.75" customHeight="1">
      <c r="A195" s="7" t="str">
        <f>'Operacion Import'!A195</f>
        <v/>
      </c>
      <c r="B195" s="7" t="str">
        <f>'Operacion Import'!B195</f>
        <v/>
      </c>
      <c r="C195" s="7" t="str">
        <f>'Operacion Import'!C195</f>
        <v/>
      </c>
      <c r="D195" s="8" t="str">
        <f>'Operacion Import'!D195</f>
        <v/>
      </c>
      <c r="E195" s="7" t="str">
        <f>'Operacion Import'!E195</f>
        <v/>
      </c>
      <c r="F195" s="7" t="str">
        <f>'Operacion Import'!F195</f>
        <v/>
      </c>
      <c r="G195" s="7" t="str">
        <f>'Operacion Import'!G195</f>
        <v/>
      </c>
      <c r="H195" s="7" t="str">
        <f>'Operacion Import'!H195</f>
        <v/>
      </c>
      <c r="I195" s="7" t="str">
        <f>'Operacion Import'!I195</f>
        <v/>
      </c>
      <c r="J195" s="7" t="str">
        <f>'Operacion Import'!J195</f>
        <v/>
      </c>
      <c r="K195" s="7" t="str">
        <f>'Operacion Import'!K195</f>
        <v/>
      </c>
      <c r="L195" s="7" t="str">
        <f>'Operacion Import'!L195</f>
        <v/>
      </c>
      <c r="M195" s="7" t="str">
        <f>'Operacion Import'!M195</f>
        <v/>
      </c>
      <c r="N195" s="7" t="str">
        <f>'Operacion Import'!N195</f>
        <v/>
      </c>
      <c r="O195" s="7" t="str">
        <f>'Operacion Import'!O195</f>
        <v/>
      </c>
      <c r="P195" s="7" t="str">
        <f>'Operacion Import'!P195</f>
        <v/>
      </c>
      <c r="Q195" s="19" t="str">
        <f>'Operacion Import'!Q195</f>
        <v/>
      </c>
    </row>
    <row r="196" ht="15.75" customHeight="1">
      <c r="A196" s="7" t="str">
        <f>'Operacion Import'!A196</f>
        <v/>
      </c>
      <c r="B196" s="7" t="str">
        <f>'Operacion Import'!B196</f>
        <v/>
      </c>
      <c r="C196" s="7" t="str">
        <f>'Operacion Import'!C196</f>
        <v/>
      </c>
      <c r="D196" s="8" t="str">
        <f>'Operacion Import'!D196</f>
        <v/>
      </c>
      <c r="E196" s="7" t="str">
        <f>'Operacion Import'!E196</f>
        <v/>
      </c>
      <c r="F196" s="7" t="str">
        <f>'Operacion Import'!F196</f>
        <v/>
      </c>
      <c r="G196" s="7" t="str">
        <f>'Operacion Import'!G196</f>
        <v/>
      </c>
      <c r="H196" s="7" t="str">
        <f>'Operacion Import'!H196</f>
        <v/>
      </c>
      <c r="I196" s="7" t="str">
        <f>'Operacion Import'!I196</f>
        <v/>
      </c>
      <c r="J196" s="7" t="str">
        <f>'Operacion Import'!J196</f>
        <v/>
      </c>
      <c r="K196" s="7" t="str">
        <f>'Operacion Import'!K196</f>
        <v/>
      </c>
      <c r="L196" s="7" t="str">
        <f>'Operacion Import'!L196</f>
        <v/>
      </c>
      <c r="M196" s="7" t="str">
        <f>'Operacion Import'!M196</f>
        <v/>
      </c>
      <c r="N196" s="7" t="str">
        <f>'Operacion Import'!N196</f>
        <v/>
      </c>
      <c r="O196" s="7" t="str">
        <f>'Operacion Import'!O196</f>
        <v/>
      </c>
      <c r="P196" s="7" t="str">
        <f>'Operacion Import'!P196</f>
        <v/>
      </c>
      <c r="Q196" s="19" t="str">
        <f>'Operacion Import'!Q196</f>
        <v/>
      </c>
    </row>
    <row r="197" ht="15.75" customHeight="1">
      <c r="A197" s="7" t="str">
        <f>'Operacion Import'!A197</f>
        <v/>
      </c>
      <c r="B197" s="7" t="str">
        <f>'Operacion Import'!B197</f>
        <v/>
      </c>
      <c r="C197" s="7" t="str">
        <f>'Operacion Import'!C197</f>
        <v/>
      </c>
      <c r="D197" s="8" t="str">
        <f>'Operacion Import'!D197</f>
        <v/>
      </c>
      <c r="E197" s="7" t="str">
        <f>'Operacion Import'!E197</f>
        <v/>
      </c>
      <c r="F197" s="7" t="str">
        <f>'Operacion Import'!F197</f>
        <v/>
      </c>
      <c r="G197" s="7" t="str">
        <f>'Operacion Import'!G197</f>
        <v/>
      </c>
      <c r="H197" s="7" t="str">
        <f>'Operacion Import'!H197</f>
        <v/>
      </c>
      <c r="I197" s="7" t="str">
        <f>'Operacion Import'!I197</f>
        <v/>
      </c>
      <c r="J197" s="7" t="str">
        <f>'Operacion Import'!J197</f>
        <v/>
      </c>
      <c r="K197" s="7" t="str">
        <f>'Operacion Import'!K197</f>
        <v/>
      </c>
      <c r="L197" s="7" t="str">
        <f>'Operacion Import'!L197</f>
        <v/>
      </c>
      <c r="M197" s="7" t="str">
        <f>'Operacion Import'!M197</f>
        <v/>
      </c>
      <c r="N197" s="7" t="str">
        <f>'Operacion Import'!N197</f>
        <v/>
      </c>
      <c r="O197" s="7" t="str">
        <f>'Operacion Import'!O197</f>
        <v/>
      </c>
      <c r="P197" s="7" t="str">
        <f>'Operacion Import'!P197</f>
        <v/>
      </c>
      <c r="Q197" s="19" t="str">
        <f>'Operacion Import'!Q197</f>
        <v/>
      </c>
    </row>
    <row r="198" ht="15.75" customHeight="1">
      <c r="A198" s="7" t="str">
        <f>'Operacion Import'!A198</f>
        <v/>
      </c>
      <c r="B198" s="7" t="str">
        <f>'Operacion Import'!B198</f>
        <v/>
      </c>
      <c r="C198" s="7" t="str">
        <f>'Operacion Import'!C198</f>
        <v/>
      </c>
      <c r="D198" s="8" t="str">
        <f>'Operacion Import'!D198</f>
        <v/>
      </c>
      <c r="E198" s="7" t="str">
        <f>'Operacion Import'!E198</f>
        <v/>
      </c>
      <c r="F198" s="7" t="str">
        <f>'Operacion Import'!F198</f>
        <v/>
      </c>
      <c r="G198" s="7" t="str">
        <f>'Operacion Import'!G198</f>
        <v/>
      </c>
      <c r="H198" s="7" t="str">
        <f>'Operacion Import'!H198</f>
        <v/>
      </c>
      <c r="I198" s="7" t="str">
        <f>'Operacion Import'!I198</f>
        <v/>
      </c>
      <c r="J198" s="7" t="str">
        <f>'Operacion Import'!J198</f>
        <v/>
      </c>
      <c r="K198" s="7" t="str">
        <f>'Operacion Import'!K198</f>
        <v/>
      </c>
      <c r="L198" s="7" t="str">
        <f>'Operacion Import'!L198</f>
        <v/>
      </c>
      <c r="M198" s="7" t="str">
        <f>'Operacion Import'!M198</f>
        <v/>
      </c>
      <c r="N198" s="7" t="str">
        <f>'Operacion Import'!N198</f>
        <v/>
      </c>
      <c r="O198" s="7" t="str">
        <f>'Operacion Import'!O198</f>
        <v/>
      </c>
      <c r="P198" s="7" t="str">
        <f>'Operacion Import'!P198</f>
        <v/>
      </c>
      <c r="Q198" s="19" t="str">
        <f>'Operacion Import'!Q198</f>
        <v/>
      </c>
    </row>
    <row r="199" ht="15.75" customHeight="1">
      <c r="A199" s="7" t="str">
        <f>'Operacion Import'!A199</f>
        <v/>
      </c>
      <c r="B199" s="7" t="str">
        <f>'Operacion Import'!B199</f>
        <v/>
      </c>
      <c r="C199" s="7" t="str">
        <f>'Operacion Import'!C199</f>
        <v/>
      </c>
      <c r="D199" s="8" t="str">
        <f>'Operacion Import'!D199</f>
        <v/>
      </c>
      <c r="E199" s="7" t="str">
        <f>'Operacion Import'!E199</f>
        <v/>
      </c>
      <c r="F199" s="7" t="str">
        <f>'Operacion Import'!F199</f>
        <v/>
      </c>
      <c r="G199" s="7" t="str">
        <f>'Operacion Import'!G199</f>
        <v/>
      </c>
      <c r="H199" s="7" t="str">
        <f>'Operacion Import'!H199</f>
        <v/>
      </c>
      <c r="I199" s="7" t="str">
        <f>'Operacion Import'!I199</f>
        <v/>
      </c>
      <c r="J199" s="7" t="str">
        <f>'Operacion Import'!J199</f>
        <v/>
      </c>
      <c r="K199" s="7" t="str">
        <f>'Operacion Import'!K199</f>
        <v/>
      </c>
      <c r="L199" s="7" t="str">
        <f>'Operacion Import'!L199</f>
        <v/>
      </c>
      <c r="M199" s="7" t="str">
        <f>'Operacion Import'!M199</f>
        <v/>
      </c>
      <c r="N199" s="7" t="str">
        <f>'Operacion Import'!N199</f>
        <v/>
      </c>
      <c r="O199" s="7" t="str">
        <f>'Operacion Import'!O199</f>
        <v/>
      </c>
      <c r="P199" s="7" t="str">
        <f>'Operacion Import'!P199</f>
        <v/>
      </c>
      <c r="Q199" s="19" t="str">
        <f>'Operacion Import'!Q199</f>
        <v/>
      </c>
    </row>
    <row r="200" ht="15.75" customHeight="1">
      <c r="A200" s="7" t="str">
        <f>'Operacion Import'!A200</f>
        <v/>
      </c>
      <c r="B200" s="7" t="str">
        <f>'Operacion Import'!B200</f>
        <v/>
      </c>
      <c r="C200" s="7" t="str">
        <f>'Operacion Import'!C200</f>
        <v/>
      </c>
      <c r="D200" s="8" t="str">
        <f>'Operacion Import'!D200</f>
        <v/>
      </c>
      <c r="E200" s="7" t="str">
        <f>'Operacion Import'!E200</f>
        <v/>
      </c>
      <c r="F200" s="7" t="str">
        <f>'Operacion Import'!F200</f>
        <v/>
      </c>
      <c r="G200" s="7" t="str">
        <f>'Operacion Import'!G200</f>
        <v/>
      </c>
      <c r="H200" s="7" t="str">
        <f>'Operacion Import'!H200</f>
        <v/>
      </c>
      <c r="I200" s="7" t="str">
        <f>'Operacion Import'!I200</f>
        <v/>
      </c>
      <c r="J200" s="7" t="str">
        <f>'Operacion Import'!J200</f>
        <v/>
      </c>
      <c r="K200" s="7" t="str">
        <f>'Operacion Import'!K200</f>
        <v/>
      </c>
      <c r="L200" s="7" t="str">
        <f>'Operacion Import'!L200</f>
        <v/>
      </c>
      <c r="M200" s="7" t="str">
        <f>'Operacion Import'!M200</f>
        <v/>
      </c>
      <c r="N200" s="7" t="str">
        <f>'Operacion Import'!N200</f>
        <v/>
      </c>
      <c r="O200" s="7" t="str">
        <f>'Operacion Import'!O200</f>
        <v/>
      </c>
      <c r="P200" s="7" t="str">
        <f>'Operacion Import'!P200</f>
        <v/>
      </c>
      <c r="Q200" s="19" t="str">
        <f>'Operacion Import'!Q200</f>
        <v/>
      </c>
    </row>
    <row r="201" ht="15.75" customHeight="1">
      <c r="A201" s="7" t="str">
        <f>'Operacion Import'!A201</f>
        <v/>
      </c>
      <c r="B201" s="7" t="str">
        <f>'Operacion Import'!B201</f>
        <v/>
      </c>
      <c r="C201" s="7" t="str">
        <f>'Operacion Import'!C201</f>
        <v/>
      </c>
      <c r="D201" s="8" t="str">
        <f>'Operacion Import'!D201</f>
        <v/>
      </c>
      <c r="E201" s="7" t="str">
        <f>'Operacion Import'!E201</f>
        <v/>
      </c>
      <c r="F201" s="7" t="str">
        <f>'Operacion Import'!F201</f>
        <v/>
      </c>
      <c r="G201" s="7" t="str">
        <f>'Operacion Import'!G201</f>
        <v/>
      </c>
      <c r="H201" s="7" t="str">
        <f>'Operacion Import'!H201</f>
        <v/>
      </c>
      <c r="I201" s="7" t="str">
        <f>'Operacion Import'!I201</f>
        <v/>
      </c>
      <c r="J201" s="7" t="str">
        <f>'Operacion Import'!J201</f>
        <v/>
      </c>
      <c r="K201" s="7" t="str">
        <f>'Operacion Import'!K201</f>
        <v/>
      </c>
      <c r="L201" s="7" t="str">
        <f>'Operacion Import'!L201</f>
        <v/>
      </c>
      <c r="M201" s="7" t="str">
        <f>'Operacion Import'!M201</f>
        <v/>
      </c>
      <c r="N201" s="7" t="str">
        <f>'Operacion Import'!N201</f>
        <v/>
      </c>
      <c r="O201" s="7" t="str">
        <f>'Operacion Import'!O201</f>
        <v/>
      </c>
      <c r="P201" s="7" t="str">
        <f>'Operacion Import'!P201</f>
        <v/>
      </c>
      <c r="Q201" s="19" t="str">
        <f>'Operacion Import'!Q201</f>
        <v/>
      </c>
    </row>
    <row r="202" ht="15.75" customHeight="1">
      <c r="A202" s="7" t="str">
        <f>'Operacion Import'!A202</f>
        <v/>
      </c>
      <c r="B202" s="7" t="str">
        <f>'Operacion Import'!B202</f>
        <v/>
      </c>
      <c r="C202" s="7" t="str">
        <f>'Operacion Import'!C202</f>
        <v/>
      </c>
      <c r="D202" s="8" t="str">
        <f>'Operacion Import'!D202</f>
        <v/>
      </c>
      <c r="E202" s="7" t="str">
        <f>'Operacion Import'!E202</f>
        <v/>
      </c>
      <c r="F202" s="7" t="str">
        <f>'Operacion Import'!F202</f>
        <v/>
      </c>
      <c r="G202" s="7" t="str">
        <f>'Operacion Import'!G202</f>
        <v/>
      </c>
      <c r="H202" s="7" t="str">
        <f>'Operacion Import'!H202</f>
        <v/>
      </c>
      <c r="I202" s="7" t="str">
        <f>'Operacion Import'!I202</f>
        <v/>
      </c>
      <c r="J202" s="7" t="str">
        <f>'Operacion Import'!J202</f>
        <v/>
      </c>
      <c r="K202" s="7" t="str">
        <f>'Operacion Import'!K202</f>
        <v/>
      </c>
      <c r="L202" s="7" t="str">
        <f>'Operacion Import'!L202</f>
        <v/>
      </c>
      <c r="M202" s="7" t="str">
        <f>'Operacion Import'!M202</f>
        <v/>
      </c>
      <c r="N202" s="7" t="str">
        <f>'Operacion Import'!N202</f>
        <v/>
      </c>
      <c r="O202" s="7" t="str">
        <f>'Operacion Import'!O202</f>
        <v/>
      </c>
      <c r="P202" s="7" t="str">
        <f>'Operacion Import'!P202</f>
        <v/>
      </c>
      <c r="Q202" s="19" t="str">
        <f>'Operacion Import'!Q202</f>
        <v/>
      </c>
    </row>
    <row r="203" ht="15.75" customHeight="1">
      <c r="A203" s="7" t="str">
        <f>'Operacion Import'!A203</f>
        <v/>
      </c>
      <c r="B203" s="7" t="str">
        <f>'Operacion Import'!B203</f>
        <v/>
      </c>
      <c r="C203" s="7" t="str">
        <f>'Operacion Import'!C203</f>
        <v/>
      </c>
      <c r="D203" s="8" t="str">
        <f>'Operacion Import'!D203</f>
        <v/>
      </c>
      <c r="E203" s="7" t="str">
        <f>'Operacion Import'!E203</f>
        <v/>
      </c>
      <c r="F203" s="7" t="str">
        <f>'Operacion Import'!F203</f>
        <v/>
      </c>
      <c r="G203" s="7" t="str">
        <f>'Operacion Import'!G203</f>
        <v/>
      </c>
      <c r="H203" s="7" t="str">
        <f>'Operacion Import'!H203</f>
        <v/>
      </c>
      <c r="I203" s="7" t="str">
        <f>'Operacion Import'!I203</f>
        <v/>
      </c>
      <c r="J203" s="7" t="str">
        <f>'Operacion Import'!J203</f>
        <v/>
      </c>
      <c r="K203" s="7" t="str">
        <f>'Operacion Import'!K203</f>
        <v/>
      </c>
      <c r="L203" s="7" t="str">
        <f>'Operacion Import'!L203</f>
        <v/>
      </c>
      <c r="M203" s="7" t="str">
        <f>'Operacion Import'!M203</f>
        <v/>
      </c>
      <c r="N203" s="7" t="str">
        <f>'Operacion Import'!N203</f>
        <v/>
      </c>
      <c r="O203" s="7" t="str">
        <f>'Operacion Import'!O203</f>
        <v/>
      </c>
      <c r="P203" s="7" t="str">
        <f>'Operacion Import'!P203</f>
        <v/>
      </c>
      <c r="Q203" s="19" t="str">
        <f>'Operacion Import'!Q203</f>
        <v/>
      </c>
    </row>
    <row r="204" ht="15.75" customHeight="1">
      <c r="A204" s="7" t="str">
        <f>'Operacion Import'!A204</f>
        <v/>
      </c>
      <c r="B204" s="7" t="str">
        <f>'Operacion Import'!B204</f>
        <v/>
      </c>
      <c r="C204" s="7" t="str">
        <f>'Operacion Import'!C204</f>
        <v/>
      </c>
      <c r="D204" s="8" t="str">
        <f>'Operacion Import'!D204</f>
        <v/>
      </c>
      <c r="E204" s="7" t="str">
        <f>'Operacion Import'!E204</f>
        <v/>
      </c>
      <c r="F204" s="7" t="str">
        <f>'Operacion Import'!F204</f>
        <v/>
      </c>
      <c r="G204" s="7" t="str">
        <f>'Operacion Import'!G204</f>
        <v/>
      </c>
      <c r="H204" s="7" t="str">
        <f>'Operacion Import'!H204</f>
        <v/>
      </c>
      <c r="I204" s="7" t="str">
        <f>'Operacion Import'!I204</f>
        <v/>
      </c>
      <c r="J204" s="7" t="str">
        <f>'Operacion Import'!J204</f>
        <v/>
      </c>
      <c r="K204" s="7" t="str">
        <f>'Operacion Import'!K204</f>
        <v/>
      </c>
      <c r="L204" s="7" t="str">
        <f>'Operacion Import'!L204</f>
        <v/>
      </c>
      <c r="M204" s="7" t="str">
        <f>'Operacion Import'!M204</f>
        <v/>
      </c>
      <c r="N204" s="7" t="str">
        <f>'Operacion Import'!N204</f>
        <v/>
      </c>
      <c r="O204" s="7" t="str">
        <f>'Operacion Import'!O204</f>
        <v/>
      </c>
      <c r="P204" s="7" t="str">
        <f>'Operacion Import'!P204</f>
        <v/>
      </c>
      <c r="Q204" s="19" t="str">
        <f>'Operacion Import'!Q204</f>
        <v/>
      </c>
    </row>
    <row r="205" ht="15.75" customHeight="1">
      <c r="A205" s="7" t="str">
        <f>'Operacion Import'!A205</f>
        <v/>
      </c>
      <c r="B205" s="7" t="str">
        <f>'Operacion Import'!B205</f>
        <v/>
      </c>
      <c r="C205" s="7" t="str">
        <f>'Operacion Import'!C205</f>
        <v/>
      </c>
      <c r="D205" s="8" t="str">
        <f>'Operacion Import'!D205</f>
        <v/>
      </c>
      <c r="E205" s="7" t="str">
        <f>'Operacion Import'!E205</f>
        <v/>
      </c>
      <c r="F205" s="7" t="str">
        <f>'Operacion Import'!F205</f>
        <v/>
      </c>
      <c r="G205" s="7" t="str">
        <f>'Operacion Import'!G205</f>
        <v/>
      </c>
      <c r="H205" s="7" t="str">
        <f>'Operacion Import'!H205</f>
        <v/>
      </c>
      <c r="I205" s="7" t="str">
        <f>'Operacion Import'!I205</f>
        <v/>
      </c>
      <c r="J205" s="7" t="str">
        <f>'Operacion Import'!J205</f>
        <v/>
      </c>
      <c r="K205" s="7" t="str">
        <f>'Operacion Import'!K205</f>
        <v/>
      </c>
      <c r="L205" s="7" t="str">
        <f>'Operacion Import'!L205</f>
        <v/>
      </c>
      <c r="M205" s="7" t="str">
        <f>'Operacion Import'!M205</f>
        <v/>
      </c>
      <c r="N205" s="7" t="str">
        <f>'Operacion Import'!N205</f>
        <v/>
      </c>
      <c r="O205" s="7" t="str">
        <f>'Operacion Import'!O205</f>
        <v/>
      </c>
      <c r="P205" s="7" t="str">
        <f>'Operacion Import'!P205</f>
        <v/>
      </c>
      <c r="Q205" s="19" t="str">
        <f>'Operacion Import'!Q205</f>
        <v/>
      </c>
    </row>
    <row r="206" ht="15.75" customHeight="1">
      <c r="A206" s="7" t="str">
        <f>'Operacion Import'!A206</f>
        <v/>
      </c>
      <c r="B206" s="7" t="str">
        <f>'Operacion Import'!B206</f>
        <v/>
      </c>
      <c r="C206" s="7" t="str">
        <f>'Operacion Import'!C206</f>
        <v/>
      </c>
      <c r="D206" s="8" t="str">
        <f>'Operacion Import'!D206</f>
        <v/>
      </c>
      <c r="E206" s="7" t="str">
        <f>'Operacion Import'!E206</f>
        <v/>
      </c>
      <c r="F206" s="7" t="str">
        <f>'Operacion Import'!F206</f>
        <v/>
      </c>
      <c r="G206" s="7" t="str">
        <f>'Operacion Import'!G206</f>
        <v/>
      </c>
      <c r="H206" s="7" t="str">
        <f>'Operacion Import'!H206</f>
        <v/>
      </c>
      <c r="I206" s="7" t="str">
        <f>'Operacion Import'!I206</f>
        <v/>
      </c>
      <c r="J206" s="7" t="str">
        <f>'Operacion Import'!J206</f>
        <v/>
      </c>
      <c r="K206" s="7" t="str">
        <f>'Operacion Import'!K206</f>
        <v/>
      </c>
      <c r="L206" s="7" t="str">
        <f>'Operacion Import'!L206</f>
        <v/>
      </c>
      <c r="M206" s="7" t="str">
        <f>'Operacion Import'!M206</f>
        <v/>
      </c>
      <c r="N206" s="7" t="str">
        <f>'Operacion Import'!N206</f>
        <v/>
      </c>
      <c r="O206" s="7" t="str">
        <f>'Operacion Import'!O206</f>
        <v/>
      </c>
      <c r="P206" s="7" t="str">
        <f>'Operacion Import'!P206</f>
        <v/>
      </c>
      <c r="Q206" s="19" t="str">
        <f>'Operacion Import'!Q206</f>
        <v/>
      </c>
    </row>
    <row r="207" ht="15.75" customHeight="1">
      <c r="A207" s="7" t="str">
        <f>'Operacion Import'!A207</f>
        <v/>
      </c>
      <c r="B207" s="7" t="str">
        <f>'Operacion Import'!B207</f>
        <v/>
      </c>
      <c r="C207" s="7" t="str">
        <f>'Operacion Import'!C207</f>
        <v/>
      </c>
      <c r="D207" s="8" t="str">
        <f>'Operacion Import'!D207</f>
        <v/>
      </c>
      <c r="E207" s="7" t="str">
        <f>'Operacion Import'!E207</f>
        <v/>
      </c>
      <c r="F207" s="7" t="str">
        <f>'Operacion Import'!F207</f>
        <v/>
      </c>
      <c r="G207" s="7" t="str">
        <f>'Operacion Import'!G207</f>
        <v/>
      </c>
      <c r="H207" s="7" t="str">
        <f>'Operacion Import'!H207</f>
        <v/>
      </c>
      <c r="I207" s="7" t="str">
        <f>'Operacion Import'!I207</f>
        <v/>
      </c>
      <c r="J207" s="7" t="str">
        <f>'Operacion Import'!J207</f>
        <v/>
      </c>
      <c r="K207" s="7" t="str">
        <f>'Operacion Import'!K207</f>
        <v/>
      </c>
      <c r="L207" s="7" t="str">
        <f>'Operacion Import'!L207</f>
        <v/>
      </c>
      <c r="M207" s="7" t="str">
        <f>'Operacion Import'!M207</f>
        <v/>
      </c>
      <c r="N207" s="7" t="str">
        <f>'Operacion Import'!N207</f>
        <v/>
      </c>
      <c r="O207" s="7" t="str">
        <f>'Operacion Import'!O207</f>
        <v/>
      </c>
      <c r="P207" s="7" t="str">
        <f>'Operacion Import'!P207</f>
        <v/>
      </c>
      <c r="Q207" s="19" t="str">
        <f>'Operacion Import'!Q207</f>
        <v/>
      </c>
    </row>
    <row r="208" ht="15.75" customHeight="1">
      <c r="A208" s="7" t="str">
        <f>'Operacion Import'!A208</f>
        <v/>
      </c>
      <c r="B208" s="7" t="str">
        <f>'Operacion Import'!B208</f>
        <v/>
      </c>
      <c r="C208" s="7" t="str">
        <f>'Operacion Import'!C208</f>
        <v/>
      </c>
      <c r="D208" s="8" t="str">
        <f>'Operacion Import'!D208</f>
        <v/>
      </c>
      <c r="E208" s="7" t="str">
        <f>'Operacion Import'!E208</f>
        <v/>
      </c>
      <c r="F208" s="7" t="str">
        <f>'Operacion Import'!F208</f>
        <v/>
      </c>
      <c r="G208" s="7" t="str">
        <f>'Operacion Import'!G208</f>
        <v/>
      </c>
      <c r="H208" s="7" t="str">
        <f>'Operacion Import'!H208</f>
        <v/>
      </c>
      <c r="I208" s="7" t="str">
        <f>'Operacion Import'!I208</f>
        <v/>
      </c>
      <c r="J208" s="7" t="str">
        <f>'Operacion Import'!J208</f>
        <v/>
      </c>
      <c r="K208" s="7" t="str">
        <f>'Operacion Import'!K208</f>
        <v/>
      </c>
      <c r="L208" s="7" t="str">
        <f>'Operacion Import'!L208</f>
        <v/>
      </c>
      <c r="M208" s="7" t="str">
        <f>'Operacion Import'!M208</f>
        <v/>
      </c>
      <c r="N208" s="7" t="str">
        <f>'Operacion Import'!N208</f>
        <v/>
      </c>
      <c r="O208" s="7" t="str">
        <f>'Operacion Import'!O208</f>
        <v/>
      </c>
      <c r="P208" s="7" t="str">
        <f>'Operacion Import'!P208</f>
        <v/>
      </c>
      <c r="Q208" s="19" t="str">
        <f>'Operacion Import'!Q208</f>
        <v/>
      </c>
    </row>
    <row r="209" ht="15.75" customHeight="1">
      <c r="A209" s="7" t="str">
        <f>'Operacion Import'!A209</f>
        <v/>
      </c>
      <c r="B209" s="7" t="str">
        <f>'Operacion Import'!B209</f>
        <v/>
      </c>
      <c r="C209" s="7" t="str">
        <f>'Operacion Import'!C209</f>
        <v/>
      </c>
      <c r="D209" s="8" t="str">
        <f>'Operacion Import'!D209</f>
        <v/>
      </c>
      <c r="E209" s="7" t="str">
        <f>'Operacion Import'!E209</f>
        <v/>
      </c>
      <c r="F209" s="7" t="str">
        <f>'Operacion Import'!F209</f>
        <v/>
      </c>
      <c r="G209" s="7" t="str">
        <f>'Operacion Import'!G209</f>
        <v/>
      </c>
      <c r="H209" s="7" t="str">
        <f>'Operacion Import'!H209</f>
        <v/>
      </c>
      <c r="I209" s="7" t="str">
        <f>'Operacion Import'!I209</f>
        <v/>
      </c>
      <c r="J209" s="7" t="str">
        <f>'Operacion Import'!J209</f>
        <v/>
      </c>
      <c r="K209" s="7" t="str">
        <f>'Operacion Import'!K209</f>
        <v/>
      </c>
      <c r="L209" s="7" t="str">
        <f>'Operacion Import'!L209</f>
        <v/>
      </c>
      <c r="M209" s="7" t="str">
        <f>'Operacion Import'!M209</f>
        <v/>
      </c>
      <c r="N209" s="7" t="str">
        <f>'Operacion Import'!N209</f>
        <v/>
      </c>
      <c r="O209" s="7" t="str">
        <f>'Operacion Import'!O209</f>
        <v/>
      </c>
      <c r="P209" s="7" t="str">
        <f>'Operacion Import'!P209</f>
        <v/>
      </c>
      <c r="Q209" s="19" t="str">
        <f>'Operacion Import'!Q209</f>
        <v/>
      </c>
    </row>
    <row r="210" ht="15.75" customHeight="1">
      <c r="A210" s="7" t="str">
        <f>'Operacion Import'!A210</f>
        <v/>
      </c>
      <c r="B210" s="7" t="str">
        <f>'Operacion Import'!B210</f>
        <v/>
      </c>
      <c r="C210" s="7" t="str">
        <f>'Operacion Import'!C210</f>
        <v/>
      </c>
      <c r="D210" s="8" t="str">
        <f>'Operacion Import'!D210</f>
        <v/>
      </c>
      <c r="E210" s="7" t="str">
        <f>'Operacion Import'!E210</f>
        <v/>
      </c>
      <c r="F210" s="7" t="str">
        <f>'Operacion Import'!F210</f>
        <v/>
      </c>
      <c r="G210" s="7" t="str">
        <f>'Operacion Import'!G210</f>
        <v/>
      </c>
      <c r="H210" s="7" t="str">
        <f>'Operacion Import'!H210</f>
        <v/>
      </c>
      <c r="I210" s="7" t="str">
        <f>'Operacion Import'!I210</f>
        <v/>
      </c>
      <c r="J210" s="7" t="str">
        <f>'Operacion Import'!J210</f>
        <v/>
      </c>
      <c r="K210" s="7" t="str">
        <f>'Operacion Import'!K210</f>
        <v/>
      </c>
      <c r="L210" s="7" t="str">
        <f>'Operacion Import'!L210</f>
        <v/>
      </c>
      <c r="M210" s="7" t="str">
        <f>'Operacion Import'!M210</f>
        <v/>
      </c>
      <c r="N210" s="7" t="str">
        <f>'Operacion Import'!N210</f>
        <v/>
      </c>
      <c r="O210" s="7" t="str">
        <f>'Operacion Import'!O210</f>
        <v/>
      </c>
      <c r="P210" s="7" t="str">
        <f>'Operacion Import'!P210</f>
        <v/>
      </c>
      <c r="Q210" s="19" t="str">
        <f>'Operacion Import'!Q210</f>
        <v/>
      </c>
    </row>
    <row r="211" ht="15.75" customHeight="1">
      <c r="A211" s="7" t="str">
        <f>'Operacion Import'!A211</f>
        <v/>
      </c>
      <c r="B211" s="7" t="str">
        <f>'Operacion Import'!B211</f>
        <v/>
      </c>
      <c r="C211" s="7" t="str">
        <f>'Operacion Import'!C211</f>
        <v/>
      </c>
      <c r="D211" s="8" t="str">
        <f>'Operacion Import'!D211</f>
        <v/>
      </c>
      <c r="E211" s="7" t="str">
        <f>'Operacion Import'!E211</f>
        <v/>
      </c>
      <c r="F211" s="7" t="str">
        <f>'Operacion Import'!F211</f>
        <v/>
      </c>
      <c r="G211" s="7" t="str">
        <f>'Operacion Import'!G211</f>
        <v/>
      </c>
      <c r="H211" s="7" t="str">
        <f>'Operacion Import'!H211</f>
        <v/>
      </c>
      <c r="I211" s="7" t="str">
        <f>'Operacion Import'!I211</f>
        <v/>
      </c>
      <c r="J211" s="7" t="str">
        <f>'Operacion Import'!J211</f>
        <v/>
      </c>
      <c r="K211" s="7" t="str">
        <f>'Operacion Import'!K211</f>
        <v/>
      </c>
      <c r="L211" s="7" t="str">
        <f>'Operacion Import'!L211</f>
        <v/>
      </c>
      <c r="M211" s="7" t="str">
        <f>'Operacion Import'!M211</f>
        <v/>
      </c>
      <c r="N211" s="7" t="str">
        <f>'Operacion Import'!N211</f>
        <v/>
      </c>
      <c r="O211" s="7" t="str">
        <f>'Operacion Import'!O211</f>
        <v/>
      </c>
      <c r="P211" s="7" t="str">
        <f>'Operacion Import'!P211</f>
        <v/>
      </c>
      <c r="Q211" s="19" t="str">
        <f>'Operacion Import'!Q211</f>
        <v/>
      </c>
    </row>
    <row r="212" ht="15.75" customHeight="1">
      <c r="A212" s="7" t="str">
        <f>'Operacion Import'!A212</f>
        <v/>
      </c>
      <c r="B212" s="7" t="str">
        <f>'Operacion Import'!B212</f>
        <v/>
      </c>
      <c r="C212" s="7" t="str">
        <f>'Operacion Import'!C212</f>
        <v/>
      </c>
      <c r="D212" s="8" t="str">
        <f>'Operacion Import'!D212</f>
        <v/>
      </c>
      <c r="E212" s="7" t="str">
        <f>'Operacion Import'!E212</f>
        <v/>
      </c>
      <c r="F212" s="7" t="str">
        <f>'Operacion Import'!F212</f>
        <v/>
      </c>
      <c r="G212" s="7" t="str">
        <f>'Operacion Import'!G212</f>
        <v/>
      </c>
      <c r="H212" s="7" t="str">
        <f>'Operacion Import'!H212</f>
        <v/>
      </c>
      <c r="I212" s="7" t="str">
        <f>'Operacion Import'!I212</f>
        <v/>
      </c>
      <c r="J212" s="7" t="str">
        <f>'Operacion Import'!J212</f>
        <v/>
      </c>
      <c r="K212" s="7" t="str">
        <f>'Operacion Import'!K212</f>
        <v/>
      </c>
      <c r="L212" s="7" t="str">
        <f>'Operacion Import'!L212</f>
        <v/>
      </c>
      <c r="M212" s="7" t="str">
        <f>'Operacion Import'!M212</f>
        <v/>
      </c>
      <c r="N212" s="7" t="str">
        <f>'Operacion Import'!N212</f>
        <v/>
      </c>
      <c r="O212" s="7" t="str">
        <f>'Operacion Import'!O212</f>
        <v/>
      </c>
      <c r="P212" s="7" t="str">
        <f>'Operacion Import'!P212</f>
        <v/>
      </c>
      <c r="Q212" s="19" t="str">
        <f>'Operacion Import'!Q212</f>
        <v/>
      </c>
    </row>
    <row r="213" ht="15.75" customHeight="1">
      <c r="A213" s="7" t="str">
        <f>'Operacion Import'!A213</f>
        <v/>
      </c>
      <c r="B213" s="7" t="str">
        <f>'Operacion Import'!B213</f>
        <v/>
      </c>
      <c r="C213" s="7" t="str">
        <f>'Operacion Import'!C213</f>
        <v/>
      </c>
      <c r="D213" s="8" t="str">
        <f>'Operacion Import'!D213</f>
        <v/>
      </c>
      <c r="E213" s="7" t="str">
        <f>'Operacion Import'!E213</f>
        <v/>
      </c>
      <c r="F213" s="7" t="str">
        <f>'Operacion Import'!F213</f>
        <v/>
      </c>
      <c r="G213" s="7" t="str">
        <f>'Operacion Import'!G213</f>
        <v/>
      </c>
      <c r="H213" s="7" t="str">
        <f>'Operacion Import'!H213</f>
        <v/>
      </c>
      <c r="I213" s="7" t="str">
        <f>'Operacion Import'!I213</f>
        <v/>
      </c>
      <c r="J213" s="7" t="str">
        <f>'Operacion Import'!J213</f>
        <v/>
      </c>
      <c r="K213" s="7" t="str">
        <f>'Operacion Import'!K213</f>
        <v/>
      </c>
      <c r="L213" s="7" t="str">
        <f>'Operacion Import'!L213</f>
        <v/>
      </c>
      <c r="M213" s="7" t="str">
        <f>'Operacion Import'!M213</f>
        <v/>
      </c>
      <c r="N213" s="7" t="str">
        <f>'Operacion Import'!N213</f>
        <v/>
      </c>
      <c r="O213" s="7" t="str">
        <f>'Operacion Import'!O213</f>
        <v/>
      </c>
      <c r="P213" s="7" t="str">
        <f>'Operacion Import'!P213</f>
        <v/>
      </c>
      <c r="Q213" s="19" t="str">
        <f>'Operacion Import'!Q213</f>
        <v/>
      </c>
    </row>
    <row r="214" ht="15.75" customHeight="1">
      <c r="A214" s="7" t="str">
        <f>'Operacion Import'!A214</f>
        <v/>
      </c>
      <c r="B214" s="7" t="str">
        <f>'Operacion Import'!B214</f>
        <v/>
      </c>
      <c r="C214" s="7" t="str">
        <f>'Operacion Import'!C214</f>
        <v/>
      </c>
      <c r="D214" s="8" t="str">
        <f>'Operacion Import'!D214</f>
        <v/>
      </c>
      <c r="E214" s="7" t="str">
        <f>'Operacion Import'!E214</f>
        <v/>
      </c>
      <c r="F214" s="7" t="str">
        <f>'Operacion Import'!F214</f>
        <v/>
      </c>
      <c r="G214" s="7" t="str">
        <f>'Operacion Import'!G214</f>
        <v/>
      </c>
      <c r="H214" s="7" t="str">
        <f>'Operacion Import'!H214</f>
        <v/>
      </c>
      <c r="I214" s="7" t="str">
        <f>'Operacion Import'!I214</f>
        <v/>
      </c>
      <c r="J214" s="7" t="str">
        <f>'Operacion Import'!J214</f>
        <v/>
      </c>
      <c r="K214" s="7" t="str">
        <f>'Operacion Import'!K214</f>
        <v/>
      </c>
      <c r="L214" s="7" t="str">
        <f>'Operacion Import'!L214</f>
        <v/>
      </c>
      <c r="M214" s="7" t="str">
        <f>'Operacion Import'!M214</f>
        <v/>
      </c>
      <c r="N214" s="7" t="str">
        <f>'Operacion Import'!N214</f>
        <v/>
      </c>
      <c r="O214" s="7" t="str">
        <f>'Operacion Import'!O214</f>
        <v/>
      </c>
      <c r="P214" s="7" t="str">
        <f>'Operacion Import'!P214</f>
        <v/>
      </c>
      <c r="Q214" s="19" t="str">
        <f>'Operacion Import'!Q214</f>
        <v/>
      </c>
    </row>
    <row r="215" ht="15.75" customHeight="1">
      <c r="A215" s="7" t="str">
        <f>'Operacion Import'!A215</f>
        <v/>
      </c>
      <c r="B215" s="7" t="str">
        <f>'Operacion Import'!B215</f>
        <v/>
      </c>
      <c r="C215" s="7" t="str">
        <f>'Operacion Import'!C215</f>
        <v/>
      </c>
      <c r="D215" s="8" t="str">
        <f>'Operacion Import'!D215</f>
        <v/>
      </c>
      <c r="E215" s="7" t="str">
        <f>'Operacion Import'!E215</f>
        <v/>
      </c>
      <c r="F215" s="7" t="str">
        <f>'Operacion Import'!F215</f>
        <v/>
      </c>
      <c r="G215" s="7" t="str">
        <f>'Operacion Import'!G215</f>
        <v/>
      </c>
      <c r="H215" s="7" t="str">
        <f>'Operacion Import'!H215</f>
        <v/>
      </c>
      <c r="I215" s="7" t="str">
        <f>'Operacion Import'!I215</f>
        <v/>
      </c>
      <c r="J215" s="7" t="str">
        <f>'Operacion Import'!J215</f>
        <v/>
      </c>
      <c r="K215" s="7" t="str">
        <f>'Operacion Import'!K215</f>
        <v/>
      </c>
      <c r="L215" s="7" t="str">
        <f>'Operacion Import'!L215</f>
        <v/>
      </c>
      <c r="M215" s="7" t="str">
        <f>'Operacion Import'!M215</f>
        <v/>
      </c>
      <c r="N215" s="7" t="str">
        <f>'Operacion Import'!N215</f>
        <v/>
      </c>
      <c r="O215" s="7" t="str">
        <f>'Operacion Import'!O215</f>
        <v/>
      </c>
      <c r="P215" s="7" t="str">
        <f>'Operacion Import'!P215</f>
        <v/>
      </c>
      <c r="Q215" s="19" t="str">
        <f>'Operacion Import'!Q215</f>
        <v/>
      </c>
    </row>
    <row r="216" ht="15.75" customHeight="1">
      <c r="A216" s="7" t="str">
        <f>'Operacion Import'!A216</f>
        <v/>
      </c>
      <c r="B216" s="7" t="str">
        <f>'Operacion Import'!B216</f>
        <v/>
      </c>
      <c r="C216" s="7" t="str">
        <f>'Operacion Import'!C216</f>
        <v/>
      </c>
      <c r="D216" s="8" t="str">
        <f>'Operacion Import'!D216</f>
        <v/>
      </c>
      <c r="E216" s="7" t="str">
        <f>'Operacion Import'!E216</f>
        <v/>
      </c>
      <c r="F216" s="7" t="str">
        <f>'Operacion Import'!F216</f>
        <v/>
      </c>
      <c r="G216" s="7" t="str">
        <f>'Operacion Import'!G216</f>
        <v/>
      </c>
      <c r="H216" s="7" t="str">
        <f>'Operacion Import'!H216</f>
        <v/>
      </c>
      <c r="I216" s="7" t="str">
        <f>'Operacion Import'!I216</f>
        <v/>
      </c>
      <c r="J216" s="7" t="str">
        <f>'Operacion Import'!J216</f>
        <v/>
      </c>
      <c r="K216" s="7" t="str">
        <f>'Operacion Import'!K216</f>
        <v/>
      </c>
      <c r="L216" s="7" t="str">
        <f>'Operacion Import'!L216</f>
        <v/>
      </c>
      <c r="M216" s="7" t="str">
        <f>'Operacion Import'!M216</f>
        <v/>
      </c>
      <c r="N216" s="7" t="str">
        <f>'Operacion Import'!N216</f>
        <v/>
      </c>
      <c r="O216" s="7" t="str">
        <f>'Operacion Import'!O216</f>
        <v/>
      </c>
      <c r="P216" s="7" t="str">
        <f>'Operacion Import'!P216</f>
        <v/>
      </c>
      <c r="Q216" s="19" t="str">
        <f>'Operacion Import'!Q216</f>
        <v/>
      </c>
    </row>
    <row r="217" ht="15.75" customHeight="1">
      <c r="A217" s="7" t="str">
        <f>'Operacion Import'!A217</f>
        <v/>
      </c>
      <c r="B217" s="7" t="str">
        <f>'Operacion Import'!B217</f>
        <v/>
      </c>
      <c r="C217" s="7" t="str">
        <f>'Operacion Import'!C217</f>
        <v/>
      </c>
      <c r="D217" s="8" t="str">
        <f>'Operacion Import'!D217</f>
        <v/>
      </c>
      <c r="E217" s="7" t="str">
        <f>'Operacion Import'!E217</f>
        <v/>
      </c>
      <c r="F217" s="7" t="str">
        <f>'Operacion Import'!F217</f>
        <v/>
      </c>
      <c r="G217" s="7" t="str">
        <f>'Operacion Import'!G217</f>
        <v/>
      </c>
      <c r="H217" s="7" t="str">
        <f>'Operacion Import'!H217</f>
        <v/>
      </c>
      <c r="I217" s="7" t="str">
        <f>'Operacion Import'!I217</f>
        <v/>
      </c>
      <c r="J217" s="7" t="str">
        <f>'Operacion Import'!J217</f>
        <v/>
      </c>
      <c r="K217" s="7" t="str">
        <f>'Operacion Import'!K217</f>
        <v/>
      </c>
      <c r="L217" s="7" t="str">
        <f>'Operacion Import'!L217</f>
        <v/>
      </c>
      <c r="M217" s="7" t="str">
        <f>'Operacion Import'!M217</f>
        <v/>
      </c>
      <c r="N217" s="7" t="str">
        <f>'Operacion Import'!N217</f>
        <v/>
      </c>
      <c r="O217" s="7" t="str">
        <f>'Operacion Import'!O217</f>
        <v/>
      </c>
      <c r="P217" s="7" t="str">
        <f>'Operacion Import'!P217</f>
        <v/>
      </c>
      <c r="Q217" s="19" t="str">
        <f>'Operacion Import'!Q217</f>
        <v/>
      </c>
    </row>
    <row r="218" ht="15.75" customHeight="1">
      <c r="A218" s="7" t="str">
        <f>'Operacion Import'!A218</f>
        <v/>
      </c>
      <c r="B218" s="7" t="str">
        <f>'Operacion Import'!B218</f>
        <v/>
      </c>
      <c r="C218" s="7" t="str">
        <f>'Operacion Import'!C218</f>
        <v/>
      </c>
      <c r="D218" s="8" t="str">
        <f>'Operacion Import'!D218</f>
        <v/>
      </c>
      <c r="E218" s="7" t="str">
        <f>'Operacion Import'!E218</f>
        <v/>
      </c>
      <c r="F218" s="7" t="str">
        <f>'Operacion Import'!F218</f>
        <v/>
      </c>
      <c r="G218" s="7" t="str">
        <f>'Operacion Import'!G218</f>
        <v/>
      </c>
      <c r="H218" s="7" t="str">
        <f>'Operacion Import'!H218</f>
        <v/>
      </c>
      <c r="I218" s="7" t="str">
        <f>'Operacion Import'!I218</f>
        <v/>
      </c>
      <c r="J218" s="7" t="str">
        <f>'Operacion Import'!J218</f>
        <v/>
      </c>
      <c r="K218" s="7" t="str">
        <f>'Operacion Import'!K218</f>
        <v/>
      </c>
      <c r="L218" s="7" t="str">
        <f>'Operacion Import'!L218</f>
        <v/>
      </c>
      <c r="M218" s="7" t="str">
        <f>'Operacion Import'!M218</f>
        <v/>
      </c>
      <c r="N218" s="7" t="str">
        <f>'Operacion Import'!N218</f>
        <v/>
      </c>
      <c r="O218" s="7" t="str">
        <f>'Operacion Import'!O218</f>
        <v/>
      </c>
      <c r="P218" s="7" t="str">
        <f>'Operacion Import'!P218</f>
        <v/>
      </c>
      <c r="Q218" s="19" t="str">
        <f>'Operacion Import'!Q218</f>
        <v/>
      </c>
    </row>
    <row r="219" ht="15.75" customHeight="1">
      <c r="A219" s="7" t="str">
        <f>'Operacion Import'!A219</f>
        <v/>
      </c>
      <c r="B219" s="7" t="str">
        <f>'Operacion Import'!B219</f>
        <v/>
      </c>
      <c r="C219" s="7" t="str">
        <f>'Operacion Import'!C219</f>
        <v/>
      </c>
      <c r="D219" s="8" t="str">
        <f>'Operacion Import'!D219</f>
        <v/>
      </c>
      <c r="E219" s="7" t="str">
        <f>'Operacion Import'!E219</f>
        <v/>
      </c>
      <c r="F219" s="7" t="str">
        <f>'Operacion Import'!F219</f>
        <v/>
      </c>
      <c r="G219" s="7" t="str">
        <f>'Operacion Import'!G219</f>
        <v/>
      </c>
      <c r="H219" s="7" t="str">
        <f>'Operacion Import'!H219</f>
        <v/>
      </c>
      <c r="I219" s="7" t="str">
        <f>'Operacion Import'!I219</f>
        <v/>
      </c>
      <c r="J219" s="7" t="str">
        <f>'Operacion Import'!J219</f>
        <v/>
      </c>
      <c r="K219" s="7" t="str">
        <f>'Operacion Import'!K219</f>
        <v/>
      </c>
      <c r="L219" s="7" t="str">
        <f>'Operacion Import'!L219</f>
        <v/>
      </c>
      <c r="M219" s="7" t="str">
        <f>'Operacion Import'!M219</f>
        <v/>
      </c>
      <c r="N219" s="7" t="str">
        <f>'Operacion Import'!N219</f>
        <v/>
      </c>
      <c r="O219" s="7" t="str">
        <f>'Operacion Import'!O219</f>
        <v/>
      </c>
      <c r="P219" s="7" t="str">
        <f>'Operacion Import'!P219</f>
        <v/>
      </c>
      <c r="Q219" s="19" t="str">
        <f>'Operacion Import'!Q219</f>
        <v/>
      </c>
    </row>
    <row r="220" ht="15.75" customHeight="1">
      <c r="A220" s="7" t="str">
        <f>'Operacion Import'!A220</f>
        <v/>
      </c>
      <c r="B220" s="7" t="str">
        <f>'Operacion Import'!B220</f>
        <v/>
      </c>
      <c r="C220" s="7" t="str">
        <f>'Operacion Import'!C220</f>
        <v/>
      </c>
      <c r="D220" s="8" t="str">
        <f>'Operacion Import'!D220</f>
        <v/>
      </c>
      <c r="E220" s="7" t="str">
        <f>'Operacion Import'!E220</f>
        <v/>
      </c>
      <c r="F220" s="7" t="str">
        <f>'Operacion Import'!F220</f>
        <v/>
      </c>
      <c r="G220" s="7" t="str">
        <f>'Operacion Import'!G220</f>
        <v/>
      </c>
      <c r="H220" s="7" t="str">
        <f>'Operacion Import'!H220</f>
        <v/>
      </c>
      <c r="I220" s="7" t="str">
        <f>'Operacion Import'!I220</f>
        <v/>
      </c>
      <c r="J220" s="7" t="str">
        <f>'Operacion Import'!J220</f>
        <v/>
      </c>
      <c r="K220" s="7" t="str">
        <f>'Operacion Import'!K220</f>
        <v/>
      </c>
      <c r="L220" s="7" t="str">
        <f>'Operacion Import'!L220</f>
        <v/>
      </c>
      <c r="M220" s="7" t="str">
        <f>'Operacion Import'!M220</f>
        <v/>
      </c>
      <c r="N220" s="7" t="str">
        <f>'Operacion Import'!N220</f>
        <v/>
      </c>
      <c r="O220" s="7" t="str">
        <f>'Operacion Import'!O220</f>
        <v/>
      </c>
      <c r="P220" s="7" t="str">
        <f>'Operacion Import'!P220</f>
        <v/>
      </c>
      <c r="Q220" s="19" t="str">
        <f>'Operacion Import'!Q220</f>
        <v/>
      </c>
    </row>
    <row r="221" ht="15.75" customHeight="1">
      <c r="A221" s="7" t="str">
        <f>'Operacion Import'!A221</f>
        <v/>
      </c>
      <c r="B221" s="7" t="str">
        <f>'Operacion Import'!B221</f>
        <v/>
      </c>
      <c r="C221" s="7" t="str">
        <f>'Operacion Import'!C221</f>
        <v/>
      </c>
      <c r="D221" s="8" t="str">
        <f>'Operacion Import'!D221</f>
        <v/>
      </c>
      <c r="E221" s="7" t="str">
        <f>'Operacion Import'!E221</f>
        <v/>
      </c>
      <c r="F221" s="7" t="str">
        <f>'Operacion Import'!F221</f>
        <v/>
      </c>
      <c r="G221" s="7" t="str">
        <f>'Operacion Import'!G221</f>
        <v/>
      </c>
      <c r="H221" s="7" t="str">
        <f>'Operacion Import'!H221</f>
        <v/>
      </c>
      <c r="I221" s="7" t="str">
        <f>'Operacion Import'!I221</f>
        <v/>
      </c>
      <c r="J221" s="7" t="str">
        <f>'Operacion Import'!J221</f>
        <v/>
      </c>
      <c r="K221" s="7" t="str">
        <f>'Operacion Import'!K221</f>
        <v/>
      </c>
      <c r="L221" s="7" t="str">
        <f>'Operacion Import'!L221</f>
        <v/>
      </c>
      <c r="M221" s="7" t="str">
        <f>'Operacion Import'!M221</f>
        <v/>
      </c>
      <c r="N221" s="7" t="str">
        <f>'Operacion Import'!N221</f>
        <v/>
      </c>
      <c r="O221" s="7" t="str">
        <f>'Operacion Import'!O221</f>
        <v/>
      </c>
      <c r="P221" s="7" t="str">
        <f>'Operacion Import'!P221</f>
        <v/>
      </c>
      <c r="Q221" s="19" t="str">
        <f>'Operacion Import'!Q221</f>
        <v/>
      </c>
    </row>
    <row r="222" ht="15.75" customHeight="1">
      <c r="A222" s="7" t="str">
        <f>'Operacion Import'!A222</f>
        <v/>
      </c>
      <c r="B222" s="7" t="str">
        <f>'Operacion Import'!B222</f>
        <v/>
      </c>
      <c r="C222" s="7" t="str">
        <f>'Operacion Import'!C222</f>
        <v/>
      </c>
      <c r="D222" s="8" t="str">
        <f>'Operacion Import'!D222</f>
        <v/>
      </c>
      <c r="E222" s="7" t="str">
        <f>'Operacion Import'!E222</f>
        <v/>
      </c>
      <c r="F222" s="7" t="str">
        <f>'Operacion Import'!F222</f>
        <v/>
      </c>
      <c r="G222" s="7" t="str">
        <f>'Operacion Import'!G222</f>
        <v/>
      </c>
      <c r="H222" s="7" t="str">
        <f>'Operacion Import'!H222</f>
        <v/>
      </c>
      <c r="I222" s="7" t="str">
        <f>'Operacion Import'!I222</f>
        <v/>
      </c>
      <c r="J222" s="7" t="str">
        <f>'Operacion Import'!J222</f>
        <v/>
      </c>
      <c r="K222" s="7" t="str">
        <f>'Operacion Import'!K222</f>
        <v/>
      </c>
      <c r="L222" s="7" t="str">
        <f>'Operacion Import'!L222</f>
        <v/>
      </c>
      <c r="M222" s="7" t="str">
        <f>'Operacion Import'!M222</f>
        <v/>
      </c>
      <c r="N222" s="7" t="str">
        <f>'Operacion Import'!N222</f>
        <v/>
      </c>
      <c r="O222" s="7" t="str">
        <f>'Operacion Import'!O222</f>
        <v/>
      </c>
      <c r="P222" s="7" t="str">
        <f>'Operacion Import'!P222</f>
        <v/>
      </c>
      <c r="Q222" s="19" t="str">
        <f>'Operacion Import'!Q222</f>
        <v/>
      </c>
    </row>
    <row r="223" ht="15.75" customHeight="1">
      <c r="A223" s="7" t="str">
        <f>'Operacion Import'!A223</f>
        <v/>
      </c>
      <c r="B223" s="7" t="str">
        <f>'Operacion Import'!B223</f>
        <v/>
      </c>
      <c r="C223" s="7" t="str">
        <f>'Operacion Import'!C223</f>
        <v/>
      </c>
      <c r="D223" s="8" t="str">
        <f>'Operacion Import'!D223</f>
        <v/>
      </c>
      <c r="E223" s="7" t="str">
        <f>'Operacion Import'!E223</f>
        <v/>
      </c>
      <c r="F223" s="7" t="str">
        <f>'Operacion Import'!F223</f>
        <v/>
      </c>
      <c r="G223" s="7" t="str">
        <f>'Operacion Import'!G223</f>
        <v/>
      </c>
      <c r="H223" s="7" t="str">
        <f>'Operacion Import'!H223</f>
        <v/>
      </c>
      <c r="I223" s="7" t="str">
        <f>'Operacion Import'!I223</f>
        <v/>
      </c>
      <c r="J223" s="7" t="str">
        <f>'Operacion Import'!J223</f>
        <v/>
      </c>
      <c r="K223" s="7" t="str">
        <f>'Operacion Import'!K223</f>
        <v/>
      </c>
      <c r="L223" s="7" t="str">
        <f>'Operacion Import'!L223</f>
        <v/>
      </c>
      <c r="M223" s="7" t="str">
        <f>'Operacion Import'!M223</f>
        <v/>
      </c>
      <c r="N223" s="7" t="str">
        <f>'Operacion Import'!N223</f>
        <v/>
      </c>
      <c r="O223" s="7" t="str">
        <f>'Operacion Import'!O223</f>
        <v/>
      </c>
      <c r="P223" s="7" t="str">
        <f>'Operacion Import'!P223</f>
        <v/>
      </c>
      <c r="Q223" s="19" t="str">
        <f>'Operacion Import'!Q223</f>
        <v/>
      </c>
    </row>
    <row r="224" ht="15.75" customHeight="1">
      <c r="A224" s="7" t="str">
        <f>'Operacion Import'!A224</f>
        <v/>
      </c>
      <c r="B224" s="7" t="str">
        <f>'Operacion Import'!B224</f>
        <v/>
      </c>
      <c r="C224" s="7" t="str">
        <f>'Operacion Import'!C224</f>
        <v/>
      </c>
      <c r="D224" s="8" t="str">
        <f>'Operacion Import'!D224</f>
        <v/>
      </c>
      <c r="E224" s="7" t="str">
        <f>'Operacion Import'!E224</f>
        <v/>
      </c>
      <c r="F224" s="7" t="str">
        <f>'Operacion Import'!F224</f>
        <v/>
      </c>
      <c r="G224" s="7" t="str">
        <f>'Operacion Import'!G224</f>
        <v/>
      </c>
      <c r="H224" s="7" t="str">
        <f>'Operacion Import'!H224</f>
        <v/>
      </c>
      <c r="I224" s="7" t="str">
        <f>'Operacion Import'!I224</f>
        <v/>
      </c>
      <c r="J224" s="7" t="str">
        <f>'Operacion Import'!J224</f>
        <v/>
      </c>
      <c r="K224" s="7" t="str">
        <f>'Operacion Import'!K224</f>
        <v/>
      </c>
      <c r="L224" s="7" t="str">
        <f>'Operacion Import'!L224</f>
        <v/>
      </c>
      <c r="M224" s="7" t="str">
        <f>'Operacion Import'!M224</f>
        <v/>
      </c>
      <c r="N224" s="7" t="str">
        <f>'Operacion Import'!N224</f>
        <v/>
      </c>
      <c r="O224" s="7" t="str">
        <f>'Operacion Import'!O224</f>
        <v/>
      </c>
      <c r="P224" s="7" t="str">
        <f>'Operacion Import'!P224</f>
        <v/>
      </c>
      <c r="Q224" s="19" t="str">
        <f>'Operacion Import'!Q224</f>
        <v/>
      </c>
    </row>
    <row r="225" ht="15.75" customHeight="1">
      <c r="A225" s="7" t="str">
        <f>'Operacion Import'!A225</f>
        <v/>
      </c>
      <c r="B225" s="7" t="str">
        <f>'Operacion Import'!B225</f>
        <v/>
      </c>
      <c r="C225" s="7" t="str">
        <f>'Operacion Import'!C225</f>
        <v/>
      </c>
      <c r="D225" s="8" t="str">
        <f>'Operacion Import'!D225</f>
        <v/>
      </c>
      <c r="E225" s="7" t="str">
        <f>'Operacion Import'!E225</f>
        <v/>
      </c>
      <c r="F225" s="7" t="str">
        <f>'Operacion Import'!F225</f>
        <v/>
      </c>
      <c r="G225" s="7" t="str">
        <f>'Operacion Import'!G225</f>
        <v/>
      </c>
      <c r="H225" s="7" t="str">
        <f>'Operacion Import'!H225</f>
        <v/>
      </c>
      <c r="I225" s="7" t="str">
        <f>'Operacion Import'!I225</f>
        <v/>
      </c>
      <c r="J225" s="7" t="str">
        <f>'Operacion Import'!J225</f>
        <v/>
      </c>
      <c r="K225" s="7" t="str">
        <f>'Operacion Import'!K225</f>
        <v/>
      </c>
      <c r="L225" s="7" t="str">
        <f>'Operacion Import'!L225</f>
        <v/>
      </c>
      <c r="M225" s="7" t="str">
        <f>'Operacion Import'!M225</f>
        <v/>
      </c>
      <c r="N225" s="7" t="str">
        <f>'Operacion Import'!N225</f>
        <v/>
      </c>
      <c r="O225" s="7" t="str">
        <f>'Operacion Import'!O225</f>
        <v/>
      </c>
      <c r="P225" s="7" t="str">
        <f>'Operacion Import'!P225</f>
        <v/>
      </c>
      <c r="Q225" s="19" t="str">
        <f>'Operacion Import'!Q225</f>
        <v/>
      </c>
    </row>
    <row r="226" ht="15.75" customHeight="1">
      <c r="A226" s="7" t="str">
        <f>'Operacion Import'!A226</f>
        <v/>
      </c>
      <c r="B226" s="7" t="str">
        <f>'Operacion Import'!B226</f>
        <v/>
      </c>
      <c r="C226" s="7" t="str">
        <f>'Operacion Import'!C226</f>
        <v/>
      </c>
      <c r="D226" s="8" t="str">
        <f>'Operacion Import'!D226</f>
        <v/>
      </c>
      <c r="E226" s="7" t="str">
        <f>'Operacion Import'!E226</f>
        <v/>
      </c>
      <c r="F226" s="7" t="str">
        <f>'Operacion Import'!F226</f>
        <v/>
      </c>
      <c r="G226" s="7" t="str">
        <f>'Operacion Import'!G226</f>
        <v/>
      </c>
      <c r="H226" s="7" t="str">
        <f>'Operacion Import'!H226</f>
        <v/>
      </c>
      <c r="I226" s="7" t="str">
        <f>'Operacion Import'!I226</f>
        <v/>
      </c>
      <c r="J226" s="7" t="str">
        <f>'Operacion Import'!J226</f>
        <v/>
      </c>
      <c r="K226" s="7" t="str">
        <f>'Operacion Import'!K226</f>
        <v/>
      </c>
      <c r="L226" s="7" t="str">
        <f>'Operacion Import'!L226</f>
        <v/>
      </c>
      <c r="M226" s="7" t="str">
        <f>'Operacion Import'!M226</f>
        <v/>
      </c>
      <c r="N226" s="7" t="str">
        <f>'Operacion Import'!N226</f>
        <v/>
      </c>
      <c r="O226" s="7" t="str">
        <f>'Operacion Import'!O226</f>
        <v/>
      </c>
      <c r="P226" s="7" t="str">
        <f>'Operacion Import'!P226</f>
        <v/>
      </c>
      <c r="Q226" s="19" t="str">
        <f>'Operacion Import'!Q226</f>
        <v/>
      </c>
    </row>
    <row r="227" ht="15.75" customHeight="1">
      <c r="A227" s="7" t="str">
        <f>'Operacion Import'!A227</f>
        <v/>
      </c>
      <c r="B227" s="7" t="str">
        <f>'Operacion Import'!B227</f>
        <v/>
      </c>
      <c r="C227" s="7" t="str">
        <f>'Operacion Import'!C227</f>
        <v/>
      </c>
      <c r="D227" s="8" t="str">
        <f>'Operacion Import'!D227</f>
        <v/>
      </c>
      <c r="E227" s="7" t="str">
        <f>'Operacion Import'!E227</f>
        <v/>
      </c>
      <c r="F227" s="7" t="str">
        <f>'Operacion Import'!F227</f>
        <v/>
      </c>
      <c r="G227" s="7" t="str">
        <f>'Operacion Import'!G227</f>
        <v/>
      </c>
      <c r="H227" s="7" t="str">
        <f>'Operacion Import'!H227</f>
        <v/>
      </c>
      <c r="I227" s="7" t="str">
        <f>'Operacion Import'!I227</f>
        <v/>
      </c>
      <c r="J227" s="7" t="str">
        <f>'Operacion Import'!J227</f>
        <v/>
      </c>
      <c r="K227" s="7" t="str">
        <f>'Operacion Import'!K227</f>
        <v/>
      </c>
      <c r="L227" s="7" t="str">
        <f>'Operacion Import'!L227</f>
        <v/>
      </c>
      <c r="M227" s="7" t="str">
        <f>'Operacion Import'!M227</f>
        <v/>
      </c>
      <c r="N227" s="7" t="str">
        <f>'Operacion Import'!N227</f>
        <v/>
      </c>
      <c r="O227" s="7" t="str">
        <f>'Operacion Import'!O227</f>
        <v/>
      </c>
      <c r="P227" s="7" t="str">
        <f>'Operacion Import'!P227</f>
        <v/>
      </c>
      <c r="Q227" s="19" t="str">
        <f>'Operacion Import'!Q227</f>
        <v/>
      </c>
    </row>
    <row r="228" ht="15.75" customHeight="1">
      <c r="A228" s="7" t="str">
        <f>'Operacion Import'!A228</f>
        <v/>
      </c>
      <c r="B228" s="7" t="str">
        <f>'Operacion Import'!B228</f>
        <v/>
      </c>
      <c r="C228" s="7" t="str">
        <f>'Operacion Import'!C228</f>
        <v/>
      </c>
      <c r="D228" s="8" t="str">
        <f>'Operacion Import'!D228</f>
        <v/>
      </c>
      <c r="E228" s="7" t="str">
        <f>'Operacion Import'!E228</f>
        <v/>
      </c>
      <c r="F228" s="7" t="str">
        <f>'Operacion Import'!F228</f>
        <v/>
      </c>
      <c r="G228" s="7" t="str">
        <f>'Operacion Import'!G228</f>
        <v/>
      </c>
      <c r="H228" s="7" t="str">
        <f>'Operacion Import'!H228</f>
        <v/>
      </c>
      <c r="I228" s="7" t="str">
        <f>'Operacion Import'!I228</f>
        <v/>
      </c>
      <c r="J228" s="7" t="str">
        <f>'Operacion Import'!J228</f>
        <v/>
      </c>
      <c r="K228" s="7" t="str">
        <f>'Operacion Import'!K228</f>
        <v/>
      </c>
      <c r="L228" s="7" t="str">
        <f>'Operacion Import'!L228</f>
        <v/>
      </c>
      <c r="M228" s="7" t="str">
        <f>'Operacion Import'!M228</f>
        <v/>
      </c>
      <c r="N228" s="7" t="str">
        <f>'Operacion Import'!N228</f>
        <v/>
      </c>
      <c r="O228" s="7" t="str">
        <f>'Operacion Import'!O228</f>
        <v/>
      </c>
      <c r="P228" s="7" t="str">
        <f>'Operacion Import'!P228</f>
        <v/>
      </c>
      <c r="Q228" s="19" t="str">
        <f>'Operacion Import'!Q228</f>
        <v/>
      </c>
    </row>
    <row r="229" ht="15.75" customHeight="1">
      <c r="A229" s="7" t="str">
        <f>'Operacion Import'!A229</f>
        <v/>
      </c>
      <c r="B229" s="7" t="str">
        <f>'Operacion Import'!B229</f>
        <v/>
      </c>
      <c r="C229" s="7" t="str">
        <f>'Operacion Import'!C229</f>
        <v/>
      </c>
      <c r="D229" s="8" t="str">
        <f>'Operacion Import'!D229</f>
        <v/>
      </c>
      <c r="E229" s="7" t="str">
        <f>'Operacion Import'!E229</f>
        <v/>
      </c>
      <c r="F229" s="7" t="str">
        <f>'Operacion Import'!F229</f>
        <v/>
      </c>
      <c r="G229" s="7" t="str">
        <f>'Operacion Import'!G229</f>
        <v/>
      </c>
      <c r="H229" s="7" t="str">
        <f>'Operacion Import'!H229</f>
        <v/>
      </c>
      <c r="I229" s="7" t="str">
        <f>'Operacion Import'!I229</f>
        <v/>
      </c>
      <c r="J229" s="7" t="str">
        <f>'Operacion Import'!J229</f>
        <v/>
      </c>
      <c r="K229" s="7" t="str">
        <f>'Operacion Import'!K229</f>
        <v/>
      </c>
      <c r="L229" s="7" t="str">
        <f>'Operacion Import'!L229</f>
        <v/>
      </c>
      <c r="M229" s="7" t="str">
        <f>'Operacion Import'!M229</f>
        <v/>
      </c>
      <c r="N229" s="7" t="str">
        <f>'Operacion Import'!N229</f>
        <v/>
      </c>
      <c r="O229" s="7" t="str">
        <f>'Operacion Import'!O229</f>
        <v/>
      </c>
      <c r="P229" s="7" t="str">
        <f>'Operacion Import'!P229</f>
        <v/>
      </c>
      <c r="Q229" s="19" t="str">
        <f>'Operacion Import'!Q229</f>
        <v/>
      </c>
    </row>
    <row r="230" ht="15.75" customHeight="1">
      <c r="A230" s="7" t="str">
        <f>'Operacion Import'!A230</f>
        <v/>
      </c>
      <c r="B230" s="7" t="str">
        <f>'Operacion Import'!B230</f>
        <v/>
      </c>
      <c r="C230" s="7" t="str">
        <f>'Operacion Import'!C230</f>
        <v/>
      </c>
      <c r="D230" s="8" t="str">
        <f>'Operacion Import'!D230</f>
        <v/>
      </c>
      <c r="E230" s="7" t="str">
        <f>'Operacion Import'!E230</f>
        <v/>
      </c>
      <c r="F230" s="7" t="str">
        <f>'Operacion Import'!F230</f>
        <v/>
      </c>
      <c r="G230" s="7" t="str">
        <f>'Operacion Import'!G230</f>
        <v/>
      </c>
      <c r="H230" s="7" t="str">
        <f>'Operacion Import'!H230</f>
        <v/>
      </c>
      <c r="I230" s="7" t="str">
        <f>'Operacion Import'!I230</f>
        <v/>
      </c>
      <c r="J230" s="7" t="str">
        <f>'Operacion Import'!J230</f>
        <v/>
      </c>
      <c r="K230" s="7" t="str">
        <f>'Operacion Import'!K230</f>
        <v/>
      </c>
      <c r="L230" s="7" t="str">
        <f>'Operacion Import'!L230</f>
        <v/>
      </c>
      <c r="M230" s="7" t="str">
        <f>'Operacion Import'!M230</f>
        <v/>
      </c>
      <c r="N230" s="7" t="str">
        <f>'Operacion Import'!N230</f>
        <v/>
      </c>
      <c r="O230" s="7" t="str">
        <f>'Operacion Import'!O230</f>
        <v/>
      </c>
      <c r="P230" s="7" t="str">
        <f>'Operacion Import'!P230</f>
        <v/>
      </c>
      <c r="Q230" s="19" t="str">
        <f>'Operacion Import'!Q230</f>
        <v/>
      </c>
    </row>
    <row r="231" ht="15.75" customHeight="1">
      <c r="A231" s="7" t="str">
        <f>'Operacion Import'!A231</f>
        <v/>
      </c>
      <c r="B231" s="7" t="str">
        <f>'Operacion Import'!B231</f>
        <v/>
      </c>
      <c r="C231" s="7" t="str">
        <f>'Operacion Import'!C231</f>
        <v/>
      </c>
      <c r="D231" s="8" t="str">
        <f>'Operacion Import'!D231</f>
        <v/>
      </c>
      <c r="E231" s="7" t="str">
        <f>'Operacion Import'!E231</f>
        <v/>
      </c>
      <c r="F231" s="7" t="str">
        <f>'Operacion Import'!F231</f>
        <v/>
      </c>
      <c r="G231" s="7" t="str">
        <f>'Operacion Import'!G231</f>
        <v/>
      </c>
      <c r="H231" s="7" t="str">
        <f>'Operacion Import'!H231</f>
        <v/>
      </c>
      <c r="I231" s="7" t="str">
        <f>'Operacion Import'!I231</f>
        <v/>
      </c>
      <c r="J231" s="7" t="str">
        <f>'Operacion Import'!J231</f>
        <v/>
      </c>
      <c r="K231" s="7" t="str">
        <f>'Operacion Import'!K231</f>
        <v/>
      </c>
      <c r="L231" s="7" t="str">
        <f>'Operacion Import'!L231</f>
        <v/>
      </c>
      <c r="M231" s="7" t="str">
        <f>'Operacion Import'!M231</f>
        <v/>
      </c>
      <c r="N231" s="7" t="str">
        <f>'Operacion Import'!N231</f>
        <v/>
      </c>
      <c r="O231" s="7" t="str">
        <f>'Operacion Import'!O231</f>
        <v/>
      </c>
      <c r="P231" s="7" t="str">
        <f>'Operacion Import'!P231</f>
        <v/>
      </c>
      <c r="Q231" s="19" t="str">
        <f>'Operacion Import'!Q231</f>
        <v/>
      </c>
    </row>
    <row r="232" ht="15.75" customHeight="1">
      <c r="A232" s="7" t="str">
        <f>'Operacion Import'!A232</f>
        <v/>
      </c>
      <c r="B232" s="7" t="str">
        <f>'Operacion Import'!B232</f>
        <v/>
      </c>
      <c r="C232" s="7" t="str">
        <f>'Operacion Import'!C232</f>
        <v/>
      </c>
      <c r="D232" s="8" t="str">
        <f>'Operacion Import'!D232</f>
        <v/>
      </c>
      <c r="E232" s="7" t="str">
        <f>'Operacion Import'!E232</f>
        <v/>
      </c>
      <c r="F232" s="7" t="str">
        <f>'Operacion Import'!F232</f>
        <v/>
      </c>
      <c r="G232" s="7" t="str">
        <f>'Operacion Import'!G232</f>
        <v/>
      </c>
      <c r="H232" s="7" t="str">
        <f>'Operacion Import'!H232</f>
        <v/>
      </c>
      <c r="I232" s="7" t="str">
        <f>'Operacion Import'!I232</f>
        <v/>
      </c>
      <c r="J232" s="7" t="str">
        <f>'Operacion Import'!J232</f>
        <v/>
      </c>
      <c r="K232" s="7" t="str">
        <f>'Operacion Import'!K232</f>
        <v/>
      </c>
      <c r="L232" s="7" t="str">
        <f>'Operacion Import'!L232</f>
        <v/>
      </c>
      <c r="M232" s="7" t="str">
        <f>'Operacion Import'!M232</f>
        <v/>
      </c>
      <c r="N232" s="7" t="str">
        <f>'Operacion Import'!N232</f>
        <v/>
      </c>
      <c r="O232" s="7" t="str">
        <f>'Operacion Import'!O232</f>
        <v/>
      </c>
      <c r="P232" s="7" t="str">
        <f>'Operacion Import'!P232</f>
        <v/>
      </c>
      <c r="Q232" s="19" t="str">
        <f>'Operacion Import'!Q232</f>
        <v/>
      </c>
    </row>
    <row r="233" ht="15.75" customHeight="1">
      <c r="A233" s="7" t="str">
        <f>'Operacion Import'!A233</f>
        <v/>
      </c>
      <c r="B233" s="7" t="str">
        <f>'Operacion Import'!B233</f>
        <v/>
      </c>
      <c r="C233" s="7" t="str">
        <f>'Operacion Import'!C233</f>
        <v/>
      </c>
      <c r="D233" s="8" t="str">
        <f>'Operacion Import'!D233</f>
        <v/>
      </c>
      <c r="E233" s="7" t="str">
        <f>'Operacion Import'!E233</f>
        <v/>
      </c>
      <c r="F233" s="7" t="str">
        <f>'Operacion Import'!F233</f>
        <v/>
      </c>
      <c r="G233" s="7" t="str">
        <f>'Operacion Import'!G233</f>
        <v/>
      </c>
      <c r="H233" s="7" t="str">
        <f>'Operacion Import'!H233</f>
        <v/>
      </c>
      <c r="I233" s="7" t="str">
        <f>'Operacion Import'!I233</f>
        <v/>
      </c>
      <c r="J233" s="7" t="str">
        <f>'Operacion Import'!J233</f>
        <v/>
      </c>
      <c r="K233" s="7" t="str">
        <f>'Operacion Import'!K233</f>
        <v/>
      </c>
      <c r="L233" s="7" t="str">
        <f>'Operacion Import'!L233</f>
        <v/>
      </c>
      <c r="M233" s="7" t="str">
        <f>'Operacion Import'!M233</f>
        <v/>
      </c>
      <c r="N233" s="7" t="str">
        <f>'Operacion Import'!N233</f>
        <v/>
      </c>
      <c r="O233" s="7" t="str">
        <f>'Operacion Import'!O233</f>
        <v/>
      </c>
      <c r="P233" s="7" t="str">
        <f>'Operacion Import'!P233</f>
        <v/>
      </c>
      <c r="Q233" s="19" t="str">
        <f>'Operacion Import'!Q233</f>
        <v/>
      </c>
    </row>
    <row r="234" ht="15.75" customHeight="1">
      <c r="A234" s="7" t="str">
        <f>'Operacion Import'!A234</f>
        <v/>
      </c>
      <c r="B234" s="7" t="str">
        <f>'Operacion Import'!B234</f>
        <v/>
      </c>
      <c r="C234" s="7" t="str">
        <f>'Operacion Import'!C234</f>
        <v/>
      </c>
      <c r="D234" s="8" t="str">
        <f>'Operacion Import'!D234</f>
        <v/>
      </c>
      <c r="E234" s="7" t="str">
        <f>'Operacion Import'!E234</f>
        <v/>
      </c>
      <c r="F234" s="7" t="str">
        <f>'Operacion Import'!F234</f>
        <v/>
      </c>
      <c r="G234" s="7" t="str">
        <f>'Operacion Import'!G234</f>
        <v/>
      </c>
      <c r="H234" s="7" t="str">
        <f>'Operacion Import'!H234</f>
        <v/>
      </c>
      <c r="I234" s="7" t="str">
        <f>'Operacion Import'!I234</f>
        <v/>
      </c>
      <c r="J234" s="7" t="str">
        <f>'Operacion Import'!J234</f>
        <v/>
      </c>
      <c r="K234" s="7" t="str">
        <f>'Operacion Import'!K234</f>
        <v/>
      </c>
      <c r="L234" s="7" t="str">
        <f>'Operacion Import'!L234</f>
        <v/>
      </c>
      <c r="M234" s="7" t="str">
        <f>'Operacion Import'!M234</f>
        <v/>
      </c>
      <c r="N234" s="7" t="str">
        <f>'Operacion Import'!N234</f>
        <v/>
      </c>
      <c r="O234" s="7" t="str">
        <f>'Operacion Import'!O234</f>
        <v/>
      </c>
      <c r="P234" s="7" t="str">
        <f>'Operacion Import'!P234</f>
        <v/>
      </c>
      <c r="Q234" s="19" t="str">
        <f>'Operacion Import'!Q234</f>
        <v/>
      </c>
    </row>
    <row r="235" ht="15.75" customHeight="1">
      <c r="A235" s="7" t="str">
        <f>'Operacion Import'!A235</f>
        <v/>
      </c>
      <c r="B235" s="7" t="str">
        <f>'Operacion Import'!B235</f>
        <v/>
      </c>
      <c r="C235" s="7" t="str">
        <f>'Operacion Import'!C235</f>
        <v/>
      </c>
      <c r="D235" s="8" t="str">
        <f>'Operacion Import'!D235</f>
        <v/>
      </c>
      <c r="E235" s="7" t="str">
        <f>'Operacion Import'!E235</f>
        <v/>
      </c>
      <c r="F235" s="7" t="str">
        <f>'Operacion Import'!F235</f>
        <v/>
      </c>
      <c r="G235" s="7" t="str">
        <f>'Operacion Import'!G235</f>
        <v/>
      </c>
      <c r="H235" s="7" t="str">
        <f>'Operacion Import'!H235</f>
        <v/>
      </c>
      <c r="I235" s="7" t="str">
        <f>'Operacion Import'!I235</f>
        <v/>
      </c>
      <c r="J235" s="7" t="str">
        <f>'Operacion Import'!J235</f>
        <v/>
      </c>
      <c r="K235" s="7" t="str">
        <f>'Operacion Import'!K235</f>
        <v/>
      </c>
      <c r="L235" s="7" t="str">
        <f>'Operacion Import'!L235</f>
        <v/>
      </c>
      <c r="M235" s="7" t="str">
        <f>'Operacion Import'!M235</f>
        <v/>
      </c>
      <c r="N235" s="7" t="str">
        <f>'Operacion Import'!N235</f>
        <v/>
      </c>
      <c r="O235" s="7" t="str">
        <f>'Operacion Import'!O235</f>
        <v/>
      </c>
      <c r="P235" s="7" t="str">
        <f>'Operacion Import'!P235</f>
        <v/>
      </c>
      <c r="Q235" s="19" t="str">
        <f>'Operacion Import'!Q235</f>
        <v/>
      </c>
    </row>
    <row r="236" ht="15.75" customHeight="1">
      <c r="A236" s="7" t="str">
        <f>'Operacion Import'!A236</f>
        <v/>
      </c>
      <c r="B236" s="7" t="str">
        <f>'Operacion Import'!B236</f>
        <v/>
      </c>
      <c r="C236" s="7" t="str">
        <f>'Operacion Import'!C236</f>
        <v/>
      </c>
      <c r="D236" s="8" t="str">
        <f>'Operacion Import'!D236</f>
        <v/>
      </c>
      <c r="E236" s="7" t="str">
        <f>'Operacion Import'!E236</f>
        <v/>
      </c>
      <c r="F236" s="7" t="str">
        <f>'Operacion Import'!F236</f>
        <v/>
      </c>
      <c r="G236" s="7" t="str">
        <f>'Operacion Import'!G236</f>
        <v/>
      </c>
      <c r="H236" s="7" t="str">
        <f>'Operacion Import'!H236</f>
        <v/>
      </c>
      <c r="I236" s="7" t="str">
        <f>'Operacion Import'!I236</f>
        <v/>
      </c>
      <c r="J236" s="7" t="str">
        <f>'Operacion Import'!J236</f>
        <v/>
      </c>
      <c r="K236" s="7" t="str">
        <f>'Operacion Import'!K236</f>
        <v/>
      </c>
      <c r="L236" s="7" t="str">
        <f>'Operacion Import'!L236</f>
        <v/>
      </c>
      <c r="M236" s="7" t="str">
        <f>'Operacion Import'!M236</f>
        <v/>
      </c>
      <c r="N236" s="7" t="str">
        <f>'Operacion Import'!N236</f>
        <v/>
      </c>
      <c r="O236" s="7" t="str">
        <f>'Operacion Import'!O236</f>
        <v/>
      </c>
      <c r="P236" s="7" t="str">
        <f>'Operacion Import'!P236</f>
        <v/>
      </c>
      <c r="Q236" s="19" t="str">
        <f>'Operacion Import'!Q236</f>
        <v/>
      </c>
    </row>
    <row r="237" ht="15.75" customHeight="1">
      <c r="A237" s="7" t="str">
        <f>'Operacion Import'!A237</f>
        <v/>
      </c>
      <c r="B237" s="7" t="str">
        <f>'Operacion Import'!B237</f>
        <v/>
      </c>
      <c r="C237" s="7" t="str">
        <f>'Operacion Import'!C237</f>
        <v/>
      </c>
      <c r="D237" s="8" t="str">
        <f>'Operacion Import'!D237</f>
        <v/>
      </c>
      <c r="E237" s="7" t="str">
        <f>'Operacion Import'!E237</f>
        <v/>
      </c>
      <c r="F237" s="7" t="str">
        <f>'Operacion Import'!F237</f>
        <v/>
      </c>
      <c r="G237" s="7" t="str">
        <f>'Operacion Import'!G237</f>
        <v/>
      </c>
      <c r="H237" s="7" t="str">
        <f>'Operacion Import'!H237</f>
        <v/>
      </c>
      <c r="I237" s="7" t="str">
        <f>'Operacion Import'!I237</f>
        <v/>
      </c>
      <c r="J237" s="7" t="str">
        <f>'Operacion Import'!J237</f>
        <v/>
      </c>
      <c r="K237" s="7" t="str">
        <f>'Operacion Import'!K237</f>
        <v/>
      </c>
      <c r="L237" s="7" t="str">
        <f>'Operacion Import'!L237</f>
        <v/>
      </c>
      <c r="M237" s="7" t="str">
        <f>'Operacion Import'!M237</f>
        <v/>
      </c>
      <c r="N237" s="7" t="str">
        <f>'Operacion Import'!N237</f>
        <v/>
      </c>
      <c r="O237" s="7" t="str">
        <f>'Operacion Import'!O237</f>
        <v/>
      </c>
      <c r="P237" s="7" t="str">
        <f>'Operacion Import'!P237</f>
        <v/>
      </c>
      <c r="Q237" s="19" t="str">
        <f>'Operacion Import'!Q237</f>
        <v/>
      </c>
    </row>
    <row r="238" ht="15.75" customHeight="1">
      <c r="A238" s="7" t="str">
        <f>'Operacion Import'!A238</f>
        <v/>
      </c>
      <c r="B238" s="7" t="str">
        <f>'Operacion Import'!B238</f>
        <v/>
      </c>
      <c r="C238" s="7" t="str">
        <f>'Operacion Import'!C238</f>
        <v/>
      </c>
      <c r="D238" s="8" t="str">
        <f>'Operacion Import'!D238</f>
        <v/>
      </c>
      <c r="E238" s="7" t="str">
        <f>'Operacion Import'!E238</f>
        <v/>
      </c>
      <c r="F238" s="7" t="str">
        <f>'Operacion Import'!F238</f>
        <v/>
      </c>
      <c r="G238" s="7" t="str">
        <f>'Operacion Import'!G238</f>
        <v/>
      </c>
      <c r="H238" s="7" t="str">
        <f>'Operacion Import'!H238</f>
        <v/>
      </c>
      <c r="I238" s="7" t="str">
        <f>'Operacion Import'!I238</f>
        <v/>
      </c>
      <c r="J238" s="7" t="str">
        <f>'Operacion Import'!J238</f>
        <v/>
      </c>
      <c r="K238" s="7" t="str">
        <f>'Operacion Import'!K238</f>
        <v/>
      </c>
      <c r="L238" s="7" t="str">
        <f>'Operacion Import'!L238</f>
        <v/>
      </c>
      <c r="M238" s="7" t="str">
        <f>'Operacion Import'!M238</f>
        <v/>
      </c>
      <c r="N238" s="7" t="str">
        <f>'Operacion Import'!N238</f>
        <v/>
      </c>
      <c r="O238" s="7" t="str">
        <f>'Operacion Import'!O238</f>
        <v/>
      </c>
      <c r="P238" s="7" t="str">
        <f>'Operacion Import'!P238</f>
        <v/>
      </c>
      <c r="Q238" s="19" t="str">
        <f>'Operacion Import'!Q238</f>
        <v/>
      </c>
    </row>
    <row r="239" ht="15.75" customHeight="1">
      <c r="A239" s="7" t="str">
        <f>'Operacion Import'!A239</f>
        <v/>
      </c>
      <c r="B239" s="7" t="str">
        <f>'Operacion Import'!B239</f>
        <v/>
      </c>
      <c r="C239" s="7" t="str">
        <f>'Operacion Import'!C239</f>
        <v/>
      </c>
      <c r="D239" s="8" t="str">
        <f>'Operacion Import'!D239</f>
        <v/>
      </c>
      <c r="E239" s="7" t="str">
        <f>'Operacion Import'!E239</f>
        <v/>
      </c>
      <c r="F239" s="7" t="str">
        <f>'Operacion Import'!F239</f>
        <v/>
      </c>
      <c r="G239" s="7" t="str">
        <f>'Operacion Import'!G239</f>
        <v/>
      </c>
      <c r="H239" s="7" t="str">
        <f>'Operacion Import'!H239</f>
        <v/>
      </c>
      <c r="I239" s="7" t="str">
        <f>'Operacion Import'!I239</f>
        <v/>
      </c>
      <c r="J239" s="7" t="str">
        <f>'Operacion Import'!J239</f>
        <v/>
      </c>
      <c r="K239" s="7" t="str">
        <f>'Operacion Import'!K239</f>
        <v/>
      </c>
      <c r="L239" s="7" t="str">
        <f>'Operacion Import'!L239</f>
        <v/>
      </c>
      <c r="M239" s="7" t="str">
        <f>'Operacion Import'!M239</f>
        <v/>
      </c>
      <c r="N239" s="7" t="str">
        <f>'Operacion Import'!N239</f>
        <v/>
      </c>
      <c r="O239" s="7" t="str">
        <f>'Operacion Import'!O239</f>
        <v/>
      </c>
      <c r="P239" s="7" t="str">
        <f>'Operacion Import'!P239</f>
        <v/>
      </c>
      <c r="Q239" s="19" t="str">
        <f>'Operacion Import'!Q239</f>
        <v/>
      </c>
    </row>
    <row r="240" ht="15.75" customHeight="1">
      <c r="A240" s="7" t="str">
        <f>'Operacion Import'!A240</f>
        <v/>
      </c>
      <c r="B240" s="7" t="str">
        <f>'Operacion Import'!B240</f>
        <v/>
      </c>
      <c r="C240" s="7" t="str">
        <f>'Operacion Import'!C240</f>
        <v/>
      </c>
      <c r="D240" s="8" t="str">
        <f>'Operacion Import'!D240</f>
        <v/>
      </c>
      <c r="E240" s="7" t="str">
        <f>'Operacion Import'!E240</f>
        <v/>
      </c>
      <c r="F240" s="7" t="str">
        <f>'Operacion Import'!F240</f>
        <v/>
      </c>
      <c r="G240" s="7" t="str">
        <f>'Operacion Import'!G240</f>
        <v/>
      </c>
      <c r="H240" s="7" t="str">
        <f>'Operacion Import'!H240</f>
        <v/>
      </c>
      <c r="I240" s="7" t="str">
        <f>'Operacion Import'!I240</f>
        <v/>
      </c>
      <c r="J240" s="7" t="str">
        <f>'Operacion Import'!J240</f>
        <v/>
      </c>
      <c r="K240" s="7" t="str">
        <f>'Operacion Import'!K240</f>
        <v/>
      </c>
      <c r="L240" s="7" t="str">
        <f>'Operacion Import'!L240</f>
        <v/>
      </c>
      <c r="M240" s="7" t="str">
        <f>'Operacion Import'!M240</f>
        <v/>
      </c>
      <c r="N240" s="7" t="str">
        <f>'Operacion Import'!N240</f>
        <v/>
      </c>
      <c r="O240" s="7" t="str">
        <f>'Operacion Import'!O240</f>
        <v/>
      </c>
      <c r="P240" s="7" t="str">
        <f>'Operacion Import'!P240</f>
        <v/>
      </c>
      <c r="Q240" s="19" t="str">
        <f>'Operacion Import'!Q240</f>
        <v/>
      </c>
    </row>
    <row r="241" ht="15.75" customHeight="1">
      <c r="A241" s="7" t="str">
        <f>'Operacion Import'!A241</f>
        <v/>
      </c>
      <c r="B241" s="7" t="str">
        <f>'Operacion Import'!B241</f>
        <v/>
      </c>
      <c r="C241" s="7" t="str">
        <f>'Operacion Import'!C241</f>
        <v/>
      </c>
      <c r="D241" s="8" t="str">
        <f>'Operacion Import'!D241</f>
        <v/>
      </c>
      <c r="E241" s="7" t="str">
        <f>'Operacion Import'!E241</f>
        <v/>
      </c>
      <c r="F241" s="7" t="str">
        <f>'Operacion Import'!F241</f>
        <v/>
      </c>
      <c r="G241" s="7" t="str">
        <f>'Operacion Import'!G241</f>
        <v/>
      </c>
      <c r="H241" s="7" t="str">
        <f>'Operacion Import'!H241</f>
        <v/>
      </c>
      <c r="I241" s="7" t="str">
        <f>'Operacion Import'!I241</f>
        <v/>
      </c>
      <c r="J241" s="7" t="str">
        <f>'Operacion Import'!J241</f>
        <v/>
      </c>
      <c r="K241" s="7" t="str">
        <f>'Operacion Import'!K241</f>
        <v/>
      </c>
      <c r="L241" s="7" t="str">
        <f>'Operacion Import'!L241</f>
        <v/>
      </c>
      <c r="M241" s="7" t="str">
        <f>'Operacion Import'!M241</f>
        <v/>
      </c>
      <c r="N241" s="7" t="str">
        <f>'Operacion Import'!N241</f>
        <v/>
      </c>
      <c r="O241" s="7" t="str">
        <f>'Operacion Import'!O241</f>
        <v/>
      </c>
      <c r="P241" s="7" t="str">
        <f>'Operacion Import'!P241</f>
        <v/>
      </c>
      <c r="Q241" s="19" t="str">
        <f>'Operacion Import'!Q241</f>
        <v/>
      </c>
    </row>
    <row r="242" ht="15.75" customHeight="1">
      <c r="A242" s="7" t="str">
        <f>'Operacion Import'!A242</f>
        <v/>
      </c>
      <c r="B242" s="7" t="str">
        <f>'Operacion Import'!B242</f>
        <v/>
      </c>
      <c r="C242" s="7" t="str">
        <f>'Operacion Import'!C242</f>
        <v/>
      </c>
      <c r="D242" s="8" t="str">
        <f>'Operacion Import'!D242</f>
        <v/>
      </c>
      <c r="E242" s="7" t="str">
        <f>'Operacion Import'!E242</f>
        <v/>
      </c>
      <c r="F242" s="7" t="str">
        <f>'Operacion Import'!F242</f>
        <v/>
      </c>
      <c r="G242" s="7" t="str">
        <f>'Operacion Import'!G242</f>
        <v/>
      </c>
      <c r="H242" s="7" t="str">
        <f>'Operacion Import'!H242</f>
        <v/>
      </c>
      <c r="I242" s="7" t="str">
        <f>'Operacion Import'!I242</f>
        <v/>
      </c>
      <c r="J242" s="7" t="str">
        <f>'Operacion Import'!J242</f>
        <v/>
      </c>
      <c r="K242" s="7" t="str">
        <f>'Operacion Import'!K242</f>
        <v/>
      </c>
      <c r="L242" s="7" t="str">
        <f>'Operacion Import'!L242</f>
        <v/>
      </c>
      <c r="M242" s="7" t="str">
        <f>'Operacion Import'!M242</f>
        <v/>
      </c>
      <c r="N242" s="7" t="str">
        <f>'Operacion Import'!N242</f>
        <v/>
      </c>
      <c r="O242" s="7" t="str">
        <f>'Operacion Import'!O242</f>
        <v/>
      </c>
      <c r="P242" s="7" t="str">
        <f>'Operacion Import'!P242</f>
        <v/>
      </c>
      <c r="Q242" s="19" t="str">
        <f>'Operacion Import'!Q242</f>
        <v/>
      </c>
    </row>
    <row r="243" ht="15.75" customHeight="1">
      <c r="A243" s="7" t="str">
        <f>'Operacion Import'!A243</f>
        <v/>
      </c>
      <c r="B243" s="7" t="str">
        <f>'Operacion Import'!B243</f>
        <v/>
      </c>
      <c r="C243" s="7" t="str">
        <f>'Operacion Import'!C243</f>
        <v/>
      </c>
      <c r="D243" s="8" t="str">
        <f>'Operacion Import'!D243</f>
        <v/>
      </c>
      <c r="E243" s="7" t="str">
        <f>'Operacion Import'!E243</f>
        <v/>
      </c>
      <c r="F243" s="7" t="str">
        <f>'Operacion Import'!F243</f>
        <v/>
      </c>
      <c r="G243" s="7" t="str">
        <f>'Operacion Import'!G243</f>
        <v/>
      </c>
      <c r="H243" s="7" t="str">
        <f>'Operacion Import'!H243</f>
        <v/>
      </c>
      <c r="I243" s="7" t="str">
        <f>'Operacion Import'!I243</f>
        <v/>
      </c>
      <c r="J243" s="7" t="str">
        <f>'Operacion Import'!J243</f>
        <v/>
      </c>
      <c r="K243" s="7" t="str">
        <f>'Operacion Import'!K243</f>
        <v/>
      </c>
      <c r="L243" s="7" t="str">
        <f>'Operacion Import'!L243</f>
        <v/>
      </c>
      <c r="M243" s="7" t="str">
        <f>'Operacion Import'!M243</f>
        <v/>
      </c>
      <c r="N243" s="7" t="str">
        <f>'Operacion Import'!N243</f>
        <v/>
      </c>
      <c r="O243" s="7" t="str">
        <f>'Operacion Import'!O243</f>
        <v/>
      </c>
      <c r="P243" s="7" t="str">
        <f>'Operacion Import'!P243</f>
        <v/>
      </c>
      <c r="Q243" s="19" t="str">
        <f>'Operacion Import'!Q243</f>
        <v/>
      </c>
    </row>
    <row r="244" ht="15.75" customHeight="1">
      <c r="A244" s="7" t="str">
        <f>'Operacion Import'!A244</f>
        <v/>
      </c>
      <c r="B244" s="7" t="str">
        <f>'Operacion Import'!B244</f>
        <v/>
      </c>
      <c r="C244" s="7" t="str">
        <f>'Operacion Import'!C244</f>
        <v/>
      </c>
      <c r="D244" s="8" t="str">
        <f>'Operacion Import'!D244</f>
        <v/>
      </c>
      <c r="E244" s="7" t="str">
        <f>'Operacion Import'!E244</f>
        <v/>
      </c>
      <c r="F244" s="7" t="str">
        <f>'Operacion Import'!F244</f>
        <v/>
      </c>
      <c r="G244" s="7" t="str">
        <f>'Operacion Import'!G244</f>
        <v/>
      </c>
      <c r="H244" s="7" t="str">
        <f>'Operacion Import'!H244</f>
        <v/>
      </c>
      <c r="I244" s="7" t="str">
        <f>'Operacion Import'!I244</f>
        <v/>
      </c>
      <c r="J244" s="7" t="str">
        <f>'Operacion Import'!J244</f>
        <v/>
      </c>
      <c r="K244" s="7" t="str">
        <f>'Operacion Import'!K244</f>
        <v/>
      </c>
      <c r="L244" s="7" t="str">
        <f>'Operacion Import'!L244</f>
        <v/>
      </c>
      <c r="M244" s="7" t="str">
        <f>'Operacion Import'!M244</f>
        <v/>
      </c>
      <c r="N244" s="7" t="str">
        <f>'Operacion Import'!N244</f>
        <v/>
      </c>
      <c r="O244" s="7" t="str">
        <f>'Operacion Import'!O244</f>
        <v/>
      </c>
      <c r="P244" s="7" t="str">
        <f>'Operacion Import'!P244</f>
        <v/>
      </c>
      <c r="Q244" s="19" t="str">
        <f>'Operacion Import'!Q244</f>
        <v/>
      </c>
    </row>
    <row r="245" ht="15.75" customHeight="1">
      <c r="A245" s="7" t="str">
        <f>'Operacion Import'!A245</f>
        <v/>
      </c>
      <c r="B245" s="7" t="str">
        <f>'Operacion Import'!B245</f>
        <v/>
      </c>
      <c r="C245" s="7" t="str">
        <f>'Operacion Import'!C245</f>
        <v/>
      </c>
      <c r="D245" s="8" t="str">
        <f>'Operacion Import'!D245</f>
        <v/>
      </c>
      <c r="E245" s="7" t="str">
        <f>'Operacion Import'!E245</f>
        <v/>
      </c>
      <c r="F245" s="7" t="str">
        <f>'Operacion Import'!F245</f>
        <v/>
      </c>
      <c r="G245" s="7" t="str">
        <f>'Operacion Import'!G245</f>
        <v/>
      </c>
      <c r="H245" s="7" t="str">
        <f>'Operacion Import'!H245</f>
        <v/>
      </c>
      <c r="I245" s="7" t="str">
        <f>'Operacion Import'!I245</f>
        <v/>
      </c>
      <c r="J245" s="7" t="str">
        <f>'Operacion Import'!J245</f>
        <v/>
      </c>
      <c r="K245" s="7" t="str">
        <f>'Operacion Import'!K245</f>
        <v/>
      </c>
      <c r="L245" s="7" t="str">
        <f>'Operacion Import'!L245</f>
        <v/>
      </c>
      <c r="M245" s="7" t="str">
        <f>'Operacion Import'!M245</f>
        <v/>
      </c>
      <c r="N245" s="7" t="str">
        <f>'Operacion Import'!N245</f>
        <v/>
      </c>
      <c r="O245" s="7" t="str">
        <f>'Operacion Import'!O245</f>
        <v/>
      </c>
      <c r="P245" s="7" t="str">
        <f>'Operacion Import'!P245</f>
        <v/>
      </c>
      <c r="Q245" s="19" t="str">
        <f>'Operacion Import'!Q245</f>
        <v/>
      </c>
    </row>
    <row r="246" ht="15.75" customHeight="1">
      <c r="A246" s="7" t="str">
        <f>'Operacion Import'!A246</f>
        <v/>
      </c>
      <c r="B246" s="7" t="str">
        <f>'Operacion Import'!B246</f>
        <v/>
      </c>
      <c r="C246" s="7" t="str">
        <f>'Operacion Import'!C246</f>
        <v/>
      </c>
      <c r="D246" s="8" t="str">
        <f>'Operacion Import'!D246</f>
        <v/>
      </c>
      <c r="E246" s="7" t="str">
        <f>'Operacion Import'!E246</f>
        <v/>
      </c>
      <c r="F246" s="7" t="str">
        <f>'Operacion Import'!F246</f>
        <v/>
      </c>
      <c r="G246" s="7" t="str">
        <f>'Operacion Import'!G246</f>
        <v/>
      </c>
      <c r="H246" s="7" t="str">
        <f>'Operacion Import'!H246</f>
        <v/>
      </c>
      <c r="I246" s="7" t="str">
        <f>'Operacion Import'!I246</f>
        <v/>
      </c>
      <c r="J246" s="7" t="str">
        <f>'Operacion Import'!J246</f>
        <v/>
      </c>
      <c r="K246" s="7" t="str">
        <f>'Operacion Import'!K246</f>
        <v/>
      </c>
      <c r="L246" s="7" t="str">
        <f>'Operacion Import'!L246</f>
        <v/>
      </c>
      <c r="M246" s="7" t="str">
        <f>'Operacion Import'!M246</f>
        <v/>
      </c>
      <c r="N246" s="7" t="str">
        <f>'Operacion Import'!N246</f>
        <v/>
      </c>
      <c r="O246" s="7" t="str">
        <f>'Operacion Import'!O246</f>
        <v/>
      </c>
      <c r="P246" s="7" t="str">
        <f>'Operacion Import'!P246</f>
        <v/>
      </c>
      <c r="Q246" s="19" t="str">
        <f>'Operacion Import'!Q246</f>
        <v/>
      </c>
    </row>
    <row r="247" ht="15.75" customHeight="1">
      <c r="A247" s="7" t="str">
        <f>'Operacion Import'!A247</f>
        <v/>
      </c>
      <c r="B247" s="7" t="str">
        <f>'Operacion Import'!B247</f>
        <v/>
      </c>
      <c r="C247" s="7" t="str">
        <f>'Operacion Import'!C247</f>
        <v/>
      </c>
      <c r="D247" s="8" t="str">
        <f>'Operacion Import'!D247</f>
        <v/>
      </c>
      <c r="E247" s="7" t="str">
        <f>'Operacion Import'!E247</f>
        <v/>
      </c>
      <c r="F247" s="7" t="str">
        <f>'Operacion Import'!F247</f>
        <v/>
      </c>
      <c r="G247" s="7" t="str">
        <f>'Operacion Import'!G247</f>
        <v/>
      </c>
      <c r="H247" s="7" t="str">
        <f>'Operacion Import'!H247</f>
        <v/>
      </c>
      <c r="I247" s="7" t="str">
        <f>'Operacion Import'!I247</f>
        <v/>
      </c>
      <c r="J247" s="7" t="str">
        <f>'Operacion Import'!J247</f>
        <v/>
      </c>
      <c r="K247" s="7" t="str">
        <f>'Operacion Import'!K247</f>
        <v/>
      </c>
      <c r="L247" s="7" t="str">
        <f>'Operacion Import'!L247</f>
        <v/>
      </c>
      <c r="M247" s="7" t="str">
        <f>'Operacion Import'!M247</f>
        <v/>
      </c>
      <c r="N247" s="7" t="str">
        <f>'Operacion Import'!N247</f>
        <v/>
      </c>
      <c r="O247" s="7" t="str">
        <f>'Operacion Import'!O247</f>
        <v/>
      </c>
      <c r="P247" s="7" t="str">
        <f>'Operacion Import'!P247</f>
        <v/>
      </c>
      <c r="Q247" s="19" t="str">
        <f>'Operacion Import'!Q247</f>
        <v/>
      </c>
    </row>
    <row r="248" ht="15.75" customHeight="1">
      <c r="A248" s="7" t="str">
        <f>'Operacion Import'!A248</f>
        <v/>
      </c>
      <c r="B248" s="7" t="str">
        <f>'Operacion Import'!B248</f>
        <v/>
      </c>
      <c r="C248" s="7" t="str">
        <f>'Operacion Import'!C248</f>
        <v/>
      </c>
      <c r="D248" s="8" t="str">
        <f>'Operacion Import'!D248</f>
        <v/>
      </c>
      <c r="E248" s="7" t="str">
        <f>'Operacion Import'!E248</f>
        <v/>
      </c>
      <c r="F248" s="7" t="str">
        <f>'Operacion Import'!F248</f>
        <v/>
      </c>
      <c r="G248" s="7" t="str">
        <f>'Operacion Import'!G248</f>
        <v/>
      </c>
      <c r="H248" s="7" t="str">
        <f>'Operacion Import'!H248</f>
        <v/>
      </c>
      <c r="I248" s="7" t="str">
        <f>'Operacion Import'!I248</f>
        <v/>
      </c>
      <c r="J248" s="7" t="str">
        <f>'Operacion Import'!J248</f>
        <v/>
      </c>
      <c r="K248" s="7" t="str">
        <f>'Operacion Import'!K248</f>
        <v/>
      </c>
      <c r="L248" s="7" t="str">
        <f>'Operacion Import'!L248</f>
        <v/>
      </c>
      <c r="M248" s="7" t="str">
        <f>'Operacion Import'!M248</f>
        <v/>
      </c>
      <c r="N248" s="7" t="str">
        <f>'Operacion Import'!N248</f>
        <v/>
      </c>
      <c r="O248" s="7" t="str">
        <f>'Operacion Import'!O248</f>
        <v/>
      </c>
      <c r="P248" s="7" t="str">
        <f>'Operacion Import'!P248</f>
        <v/>
      </c>
      <c r="Q248" s="19" t="str">
        <f>'Operacion Import'!Q248</f>
        <v/>
      </c>
    </row>
    <row r="249" ht="15.75" customHeight="1">
      <c r="A249" s="7" t="str">
        <f>'Operacion Import'!A249</f>
        <v/>
      </c>
      <c r="B249" s="7" t="str">
        <f>'Operacion Import'!B249</f>
        <v/>
      </c>
      <c r="C249" s="7" t="str">
        <f>'Operacion Import'!C249</f>
        <v/>
      </c>
      <c r="D249" s="8" t="str">
        <f>'Operacion Import'!D249</f>
        <v/>
      </c>
      <c r="E249" s="7" t="str">
        <f>'Operacion Import'!E249</f>
        <v/>
      </c>
      <c r="F249" s="7" t="str">
        <f>'Operacion Import'!F249</f>
        <v/>
      </c>
      <c r="G249" s="7" t="str">
        <f>'Operacion Import'!G249</f>
        <v/>
      </c>
      <c r="H249" s="7" t="str">
        <f>'Operacion Import'!H249</f>
        <v/>
      </c>
      <c r="I249" s="7" t="str">
        <f>'Operacion Import'!I249</f>
        <v/>
      </c>
      <c r="J249" s="7" t="str">
        <f>'Operacion Import'!J249</f>
        <v/>
      </c>
      <c r="K249" s="7" t="str">
        <f>'Operacion Import'!K249</f>
        <v/>
      </c>
      <c r="L249" s="7" t="str">
        <f>'Operacion Import'!L249</f>
        <v/>
      </c>
      <c r="M249" s="7" t="str">
        <f>'Operacion Import'!M249</f>
        <v/>
      </c>
      <c r="N249" s="7" t="str">
        <f>'Operacion Import'!N249</f>
        <v/>
      </c>
      <c r="O249" s="7" t="str">
        <f>'Operacion Import'!O249</f>
        <v/>
      </c>
      <c r="P249" s="7" t="str">
        <f>'Operacion Import'!P249</f>
        <v/>
      </c>
      <c r="Q249" s="19" t="str">
        <f>'Operacion Import'!Q249</f>
        <v/>
      </c>
    </row>
    <row r="250" ht="15.75" customHeight="1">
      <c r="A250" s="7" t="str">
        <f>'Operacion Import'!A250</f>
        <v/>
      </c>
      <c r="B250" s="7" t="str">
        <f>'Operacion Import'!B250</f>
        <v/>
      </c>
      <c r="C250" s="7" t="str">
        <f>'Operacion Import'!C250</f>
        <v/>
      </c>
      <c r="D250" s="8" t="str">
        <f>'Operacion Import'!D250</f>
        <v/>
      </c>
      <c r="E250" s="7" t="str">
        <f>'Operacion Import'!E250</f>
        <v/>
      </c>
      <c r="F250" s="7" t="str">
        <f>'Operacion Import'!F250</f>
        <v/>
      </c>
      <c r="G250" s="7" t="str">
        <f>'Operacion Import'!G250</f>
        <v/>
      </c>
      <c r="H250" s="7" t="str">
        <f>'Operacion Import'!H250</f>
        <v/>
      </c>
      <c r="I250" s="7" t="str">
        <f>'Operacion Import'!I250</f>
        <v/>
      </c>
      <c r="J250" s="7" t="str">
        <f>'Operacion Import'!J250</f>
        <v/>
      </c>
      <c r="K250" s="7" t="str">
        <f>'Operacion Import'!K250</f>
        <v/>
      </c>
      <c r="L250" s="7" t="str">
        <f>'Operacion Import'!L250</f>
        <v/>
      </c>
      <c r="M250" s="7" t="str">
        <f>'Operacion Import'!M250</f>
        <v/>
      </c>
      <c r="N250" s="7" t="str">
        <f>'Operacion Import'!N250</f>
        <v/>
      </c>
      <c r="O250" s="7" t="str">
        <f>'Operacion Import'!O250</f>
        <v/>
      </c>
      <c r="P250" s="7" t="str">
        <f>'Operacion Import'!P250</f>
        <v/>
      </c>
      <c r="Q250" s="19" t="str">
        <f>'Operacion Import'!Q250</f>
        <v/>
      </c>
    </row>
    <row r="251" ht="15.75" customHeight="1">
      <c r="A251" s="7" t="str">
        <f>'Operacion Import'!A251</f>
        <v/>
      </c>
      <c r="B251" s="7" t="str">
        <f>'Operacion Import'!B251</f>
        <v/>
      </c>
      <c r="C251" s="7" t="str">
        <f>'Operacion Import'!C251</f>
        <v/>
      </c>
      <c r="D251" s="8" t="str">
        <f>'Operacion Import'!D251</f>
        <v/>
      </c>
      <c r="E251" s="7" t="str">
        <f>'Operacion Import'!E251</f>
        <v/>
      </c>
      <c r="F251" s="7" t="str">
        <f>'Operacion Import'!F251</f>
        <v/>
      </c>
      <c r="G251" s="7" t="str">
        <f>'Operacion Import'!G251</f>
        <v/>
      </c>
      <c r="H251" s="7" t="str">
        <f>'Operacion Import'!H251</f>
        <v/>
      </c>
      <c r="I251" s="7" t="str">
        <f>'Operacion Import'!I251</f>
        <v/>
      </c>
      <c r="J251" s="7" t="str">
        <f>'Operacion Import'!J251</f>
        <v/>
      </c>
      <c r="K251" s="7" t="str">
        <f>'Operacion Import'!K251</f>
        <v/>
      </c>
      <c r="L251" s="7" t="str">
        <f>'Operacion Import'!L251</f>
        <v/>
      </c>
      <c r="M251" s="7" t="str">
        <f>'Operacion Import'!M251</f>
        <v/>
      </c>
      <c r="N251" s="7" t="str">
        <f>'Operacion Import'!N251</f>
        <v/>
      </c>
      <c r="O251" s="7" t="str">
        <f>'Operacion Import'!O251</f>
        <v/>
      </c>
      <c r="P251" s="7" t="str">
        <f>'Operacion Import'!P251</f>
        <v/>
      </c>
      <c r="Q251" s="19" t="str">
        <f>'Operacion Import'!Q251</f>
        <v/>
      </c>
    </row>
    <row r="252" ht="15.75" customHeight="1">
      <c r="A252" s="7" t="str">
        <f>'Operacion Import'!A252</f>
        <v/>
      </c>
      <c r="B252" s="7" t="str">
        <f>'Operacion Import'!B252</f>
        <v/>
      </c>
      <c r="C252" s="7" t="str">
        <f>'Operacion Import'!C252</f>
        <v/>
      </c>
      <c r="D252" s="8" t="str">
        <f>'Operacion Import'!D252</f>
        <v/>
      </c>
      <c r="E252" s="7" t="str">
        <f>'Operacion Import'!E252</f>
        <v/>
      </c>
      <c r="F252" s="7" t="str">
        <f>'Operacion Import'!F252</f>
        <v/>
      </c>
      <c r="G252" s="7" t="str">
        <f>'Operacion Import'!G252</f>
        <v/>
      </c>
      <c r="H252" s="7" t="str">
        <f>'Operacion Import'!H252</f>
        <v/>
      </c>
      <c r="I252" s="7" t="str">
        <f>'Operacion Import'!I252</f>
        <v/>
      </c>
      <c r="J252" s="7" t="str">
        <f>'Operacion Import'!J252</f>
        <v/>
      </c>
      <c r="K252" s="7" t="str">
        <f>'Operacion Import'!K252</f>
        <v/>
      </c>
      <c r="L252" s="7" t="str">
        <f>'Operacion Import'!L252</f>
        <v/>
      </c>
      <c r="M252" s="7" t="str">
        <f>'Operacion Import'!M252</f>
        <v/>
      </c>
      <c r="N252" s="7" t="str">
        <f>'Operacion Import'!N252</f>
        <v/>
      </c>
      <c r="O252" s="7" t="str">
        <f>'Operacion Import'!O252</f>
        <v/>
      </c>
      <c r="P252" s="7" t="str">
        <f>'Operacion Import'!P252</f>
        <v/>
      </c>
      <c r="Q252" s="19" t="str">
        <f>'Operacion Import'!Q252</f>
        <v/>
      </c>
    </row>
    <row r="253" ht="15.75" customHeight="1">
      <c r="A253" s="7" t="str">
        <f>'Operacion Import'!A253</f>
        <v/>
      </c>
      <c r="B253" s="7" t="str">
        <f>'Operacion Import'!B253</f>
        <v/>
      </c>
      <c r="C253" s="7" t="str">
        <f>'Operacion Import'!C253</f>
        <v/>
      </c>
      <c r="D253" s="8" t="str">
        <f>'Operacion Import'!D253</f>
        <v/>
      </c>
      <c r="E253" s="7" t="str">
        <f>'Operacion Import'!E253</f>
        <v/>
      </c>
      <c r="F253" s="7" t="str">
        <f>'Operacion Import'!F253</f>
        <v/>
      </c>
      <c r="G253" s="7" t="str">
        <f>'Operacion Import'!G253</f>
        <v/>
      </c>
      <c r="H253" s="7" t="str">
        <f>'Operacion Import'!H253</f>
        <v/>
      </c>
      <c r="I253" s="7" t="str">
        <f>'Operacion Import'!I253</f>
        <v/>
      </c>
      <c r="J253" s="7" t="str">
        <f>'Operacion Import'!J253</f>
        <v/>
      </c>
      <c r="K253" s="7" t="str">
        <f>'Operacion Import'!K253</f>
        <v/>
      </c>
      <c r="L253" s="7" t="str">
        <f>'Operacion Import'!L253</f>
        <v/>
      </c>
      <c r="M253" s="7" t="str">
        <f>'Operacion Import'!M253</f>
        <v/>
      </c>
      <c r="N253" s="7" t="str">
        <f>'Operacion Import'!N253</f>
        <v/>
      </c>
      <c r="O253" s="7" t="str">
        <f>'Operacion Import'!O253</f>
        <v/>
      </c>
      <c r="P253" s="7" t="str">
        <f>'Operacion Import'!P253</f>
        <v/>
      </c>
      <c r="Q253" s="19" t="str">
        <f>'Operacion Import'!Q253</f>
        <v/>
      </c>
    </row>
    <row r="254" ht="15.75" customHeight="1">
      <c r="A254" s="7" t="str">
        <f>'Operacion Import'!A254</f>
        <v/>
      </c>
      <c r="B254" s="7" t="str">
        <f>'Operacion Import'!B254</f>
        <v/>
      </c>
      <c r="C254" s="7" t="str">
        <f>'Operacion Import'!C254</f>
        <v/>
      </c>
      <c r="D254" s="8" t="str">
        <f>'Operacion Import'!D254</f>
        <v/>
      </c>
      <c r="E254" s="7" t="str">
        <f>'Operacion Import'!E254</f>
        <v/>
      </c>
      <c r="F254" s="7" t="str">
        <f>'Operacion Import'!F254</f>
        <v/>
      </c>
      <c r="G254" s="7" t="str">
        <f>'Operacion Import'!G254</f>
        <v/>
      </c>
      <c r="H254" s="7" t="str">
        <f>'Operacion Import'!H254</f>
        <v/>
      </c>
      <c r="I254" s="7" t="str">
        <f>'Operacion Import'!I254</f>
        <v/>
      </c>
      <c r="J254" s="7" t="str">
        <f>'Operacion Import'!J254</f>
        <v/>
      </c>
      <c r="K254" s="7" t="str">
        <f>'Operacion Import'!K254</f>
        <v/>
      </c>
      <c r="L254" s="7" t="str">
        <f>'Operacion Import'!L254</f>
        <v/>
      </c>
      <c r="M254" s="7" t="str">
        <f>'Operacion Import'!M254</f>
        <v/>
      </c>
      <c r="N254" s="7" t="str">
        <f>'Operacion Import'!N254</f>
        <v/>
      </c>
      <c r="O254" s="7" t="str">
        <f>'Operacion Import'!O254</f>
        <v/>
      </c>
      <c r="P254" s="7" t="str">
        <f>'Operacion Import'!P254</f>
        <v/>
      </c>
      <c r="Q254" s="19" t="str">
        <f>'Operacion Import'!Q254</f>
        <v/>
      </c>
    </row>
    <row r="255" ht="15.75" customHeight="1">
      <c r="A255" s="7" t="str">
        <f>'Operacion Import'!A255</f>
        <v/>
      </c>
      <c r="B255" s="7" t="str">
        <f>'Operacion Import'!B255</f>
        <v/>
      </c>
      <c r="C255" s="7" t="str">
        <f>'Operacion Import'!C255</f>
        <v/>
      </c>
      <c r="D255" s="8" t="str">
        <f>'Operacion Import'!D255</f>
        <v/>
      </c>
      <c r="E255" s="7" t="str">
        <f>'Operacion Import'!E255</f>
        <v/>
      </c>
      <c r="F255" s="7" t="str">
        <f>'Operacion Import'!F255</f>
        <v/>
      </c>
      <c r="G255" s="7" t="str">
        <f>'Operacion Import'!G255</f>
        <v/>
      </c>
      <c r="H255" s="7" t="str">
        <f>'Operacion Import'!H255</f>
        <v/>
      </c>
      <c r="I255" s="7" t="str">
        <f>'Operacion Import'!I255</f>
        <v/>
      </c>
      <c r="J255" s="7" t="str">
        <f>'Operacion Import'!J255</f>
        <v/>
      </c>
      <c r="K255" s="7" t="str">
        <f>'Operacion Import'!K255</f>
        <v/>
      </c>
      <c r="L255" s="7" t="str">
        <f>'Operacion Import'!L255</f>
        <v/>
      </c>
      <c r="M255" s="7" t="str">
        <f>'Operacion Import'!M255</f>
        <v/>
      </c>
      <c r="N255" s="7" t="str">
        <f>'Operacion Import'!N255</f>
        <v/>
      </c>
      <c r="O255" s="7" t="str">
        <f>'Operacion Import'!O255</f>
        <v/>
      </c>
      <c r="P255" s="7" t="str">
        <f>'Operacion Import'!P255</f>
        <v/>
      </c>
      <c r="Q255" s="19" t="str">
        <f>'Operacion Import'!Q255</f>
        <v/>
      </c>
    </row>
    <row r="256" ht="15.75" customHeight="1">
      <c r="A256" s="7" t="str">
        <f>'Operacion Import'!A256</f>
        <v/>
      </c>
      <c r="B256" s="7" t="str">
        <f>'Operacion Import'!B256</f>
        <v/>
      </c>
      <c r="C256" s="7" t="str">
        <f>'Operacion Import'!C256</f>
        <v/>
      </c>
      <c r="D256" s="8" t="str">
        <f>'Operacion Import'!D256</f>
        <v/>
      </c>
      <c r="E256" s="7" t="str">
        <f>'Operacion Import'!E256</f>
        <v/>
      </c>
      <c r="F256" s="7" t="str">
        <f>'Operacion Import'!F256</f>
        <v/>
      </c>
      <c r="G256" s="7" t="str">
        <f>'Operacion Import'!G256</f>
        <v/>
      </c>
      <c r="H256" s="7" t="str">
        <f>'Operacion Import'!H256</f>
        <v/>
      </c>
      <c r="I256" s="7" t="str">
        <f>'Operacion Import'!I256</f>
        <v/>
      </c>
      <c r="J256" s="7" t="str">
        <f>'Operacion Import'!J256</f>
        <v/>
      </c>
      <c r="K256" s="7" t="str">
        <f>'Operacion Import'!K256</f>
        <v/>
      </c>
      <c r="L256" s="7" t="str">
        <f>'Operacion Import'!L256</f>
        <v/>
      </c>
      <c r="M256" s="7" t="str">
        <f>'Operacion Import'!M256</f>
        <v/>
      </c>
      <c r="N256" s="7" t="str">
        <f>'Operacion Import'!N256</f>
        <v/>
      </c>
      <c r="O256" s="7" t="str">
        <f>'Operacion Import'!O256</f>
        <v/>
      </c>
      <c r="P256" s="7" t="str">
        <f>'Operacion Import'!P256</f>
        <v/>
      </c>
      <c r="Q256" s="19" t="str">
        <f>'Operacion Import'!Q256</f>
        <v/>
      </c>
    </row>
    <row r="257" ht="15.75" customHeight="1">
      <c r="A257" s="7" t="str">
        <f>'Operacion Import'!A257</f>
        <v/>
      </c>
      <c r="B257" s="7" t="str">
        <f>'Operacion Import'!B257</f>
        <v/>
      </c>
      <c r="C257" s="7" t="str">
        <f>'Operacion Import'!C257</f>
        <v/>
      </c>
      <c r="D257" s="8" t="str">
        <f>'Operacion Import'!D257</f>
        <v/>
      </c>
      <c r="E257" s="7" t="str">
        <f>'Operacion Import'!E257</f>
        <v/>
      </c>
      <c r="F257" s="7" t="str">
        <f>'Operacion Import'!F257</f>
        <v/>
      </c>
      <c r="G257" s="7" t="str">
        <f>'Operacion Import'!G257</f>
        <v/>
      </c>
      <c r="H257" s="7" t="str">
        <f>'Operacion Import'!H257</f>
        <v/>
      </c>
      <c r="I257" s="7" t="str">
        <f>'Operacion Import'!I257</f>
        <v/>
      </c>
      <c r="J257" s="7" t="str">
        <f>'Operacion Import'!J257</f>
        <v/>
      </c>
      <c r="K257" s="7" t="str">
        <f>'Operacion Import'!K257</f>
        <v/>
      </c>
      <c r="L257" s="7" t="str">
        <f>'Operacion Import'!L257</f>
        <v/>
      </c>
      <c r="M257" s="7" t="str">
        <f>'Operacion Import'!M257</f>
        <v/>
      </c>
      <c r="N257" s="7" t="str">
        <f>'Operacion Import'!N257</f>
        <v/>
      </c>
      <c r="O257" s="7" t="str">
        <f>'Operacion Import'!O257</f>
        <v/>
      </c>
      <c r="P257" s="7" t="str">
        <f>'Operacion Import'!P257</f>
        <v/>
      </c>
      <c r="Q257" s="19" t="str">
        <f>'Operacion Import'!Q257</f>
        <v/>
      </c>
    </row>
    <row r="258" ht="15.75" customHeight="1">
      <c r="A258" s="7" t="str">
        <f>'Operacion Import'!A258</f>
        <v/>
      </c>
      <c r="B258" s="7" t="str">
        <f>'Operacion Import'!B258</f>
        <v/>
      </c>
      <c r="C258" s="7" t="str">
        <f>'Operacion Import'!C258</f>
        <v/>
      </c>
      <c r="D258" s="8" t="str">
        <f>'Operacion Import'!D258</f>
        <v/>
      </c>
      <c r="E258" s="7" t="str">
        <f>'Operacion Import'!E258</f>
        <v/>
      </c>
      <c r="F258" s="7" t="str">
        <f>'Operacion Import'!F258</f>
        <v/>
      </c>
      <c r="G258" s="7" t="str">
        <f>'Operacion Import'!G258</f>
        <v/>
      </c>
      <c r="H258" s="7" t="str">
        <f>'Operacion Import'!H258</f>
        <v/>
      </c>
      <c r="I258" s="7" t="str">
        <f>'Operacion Import'!I258</f>
        <v/>
      </c>
      <c r="J258" s="7" t="str">
        <f>'Operacion Import'!J258</f>
        <v/>
      </c>
      <c r="K258" s="7" t="str">
        <f>'Operacion Import'!K258</f>
        <v/>
      </c>
      <c r="L258" s="7" t="str">
        <f>'Operacion Import'!L258</f>
        <v/>
      </c>
      <c r="M258" s="7" t="str">
        <f>'Operacion Import'!M258</f>
        <v/>
      </c>
      <c r="N258" s="7" t="str">
        <f>'Operacion Import'!N258</f>
        <v/>
      </c>
      <c r="O258" s="7" t="str">
        <f>'Operacion Import'!O258</f>
        <v/>
      </c>
      <c r="P258" s="7" t="str">
        <f>'Operacion Import'!P258</f>
        <v/>
      </c>
      <c r="Q258" s="19" t="str">
        <f>'Operacion Import'!Q258</f>
        <v/>
      </c>
    </row>
    <row r="259" ht="15.75" customHeight="1">
      <c r="A259" s="7" t="str">
        <f>'Operacion Import'!A259</f>
        <v/>
      </c>
      <c r="B259" s="7" t="str">
        <f>'Operacion Import'!B259</f>
        <v/>
      </c>
      <c r="C259" s="7" t="str">
        <f>'Operacion Import'!C259</f>
        <v/>
      </c>
      <c r="D259" s="8" t="str">
        <f>'Operacion Import'!D259</f>
        <v/>
      </c>
      <c r="E259" s="7" t="str">
        <f>'Operacion Import'!E259</f>
        <v/>
      </c>
      <c r="F259" s="7" t="str">
        <f>'Operacion Import'!F259</f>
        <v/>
      </c>
      <c r="G259" s="7" t="str">
        <f>'Operacion Import'!G259</f>
        <v/>
      </c>
      <c r="H259" s="7" t="str">
        <f>'Operacion Import'!H259</f>
        <v/>
      </c>
      <c r="I259" s="7" t="str">
        <f>'Operacion Import'!I259</f>
        <v/>
      </c>
      <c r="J259" s="7" t="str">
        <f>'Operacion Import'!J259</f>
        <v/>
      </c>
      <c r="K259" s="7" t="str">
        <f>'Operacion Import'!K259</f>
        <v/>
      </c>
      <c r="L259" s="7" t="str">
        <f>'Operacion Import'!L259</f>
        <v/>
      </c>
      <c r="M259" s="7" t="str">
        <f>'Operacion Import'!M259</f>
        <v/>
      </c>
      <c r="N259" s="7" t="str">
        <f>'Operacion Import'!N259</f>
        <v/>
      </c>
      <c r="O259" s="7" t="str">
        <f>'Operacion Import'!O259</f>
        <v/>
      </c>
      <c r="P259" s="7" t="str">
        <f>'Operacion Import'!P259</f>
        <v/>
      </c>
      <c r="Q259" s="19" t="str">
        <f>'Operacion Import'!Q259</f>
        <v/>
      </c>
    </row>
    <row r="260" ht="15.75" customHeight="1">
      <c r="A260" s="7" t="str">
        <f>'Operacion Import'!A260</f>
        <v/>
      </c>
      <c r="B260" s="7" t="str">
        <f>'Operacion Import'!B260</f>
        <v/>
      </c>
      <c r="C260" s="7" t="str">
        <f>'Operacion Import'!C260</f>
        <v/>
      </c>
      <c r="D260" s="8" t="str">
        <f>'Operacion Import'!D260</f>
        <v/>
      </c>
      <c r="E260" s="7" t="str">
        <f>'Operacion Import'!E260</f>
        <v/>
      </c>
      <c r="F260" s="7" t="str">
        <f>'Operacion Import'!F260</f>
        <v/>
      </c>
      <c r="G260" s="7" t="str">
        <f>'Operacion Import'!G260</f>
        <v/>
      </c>
      <c r="H260" s="7" t="str">
        <f>'Operacion Import'!H260</f>
        <v/>
      </c>
      <c r="I260" s="7" t="str">
        <f>'Operacion Import'!I260</f>
        <v/>
      </c>
      <c r="J260" s="7" t="str">
        <f>'Operacion Import'!J260</f>
        <v/>
      </c>
      <c r="K260" s="7" t="str">
        <f>'Operacion Import'!K260</f>
        <v/>
      </c>
      <c r="L260" s="7" t="str">
        <f>'Operacion Import'!L260</f>
        <v/>
      </c>
      <c r="M260" s="7" t="str">
        <f>'Operacion Import'!M260</f>
        <v/>
      </c>
      <c r="N260" s="7" t="str">
        <f>'Operacion Import'!N260</f>
        <v/>
      </c>
      <c r="O260" s="7" t="str">
        <f>'Operacion Import'!O260</f>
        <v/>
      </c>
      <c r="P260" s="7" t="str">
        <f>'Operacion Import'!P260</f>
        <v/>
      </c>
      <c r="Q260" s="19" t="str">
        <f>'Operacion Import'!Q260</f>
        <v/>
      </c>
    </row>
    <row r="261" ht="15.75" customHeight="1">
      <c r="A261" s="7" t="str">
        <f>'Operacion Import'!A261</f>
        <v/>
      </c>
      <c r="B261" s="7" t="str">
        <f>'Operacion Import'!B261</f>
        <v/>
      </c>
      <c r="C261" s="7" t="str">
        <f>'Operacion Import'!C261</f>
        <v/>
      </c>
      <c r="D261" s="8" t="str">
        <f>'Operacion Import'!D261</f>
        <v/>
      </c>
      <c r="E261" s="7" t="str">
        <f>'Operacion Import'!E261</f>
        <v/>
      </c>
      <c r="F261" s="7" t="str">
        <f>'Operacion Import'!F261</f>
        <v/>
      </c>
      <c r="G261" s="7" t="str">
        <f>'Operacion Import'!G261</f>
        <v/>
      </c>
      <c r="H261" s="7" t="str">
        <f>'Operacion Import'!H261</f>
        <v/>
      </c>
      <c r="I261" s="7" t="str">
        <f>'Operacion Import'!I261</f>
        <v/>
      </c>
      <c r="J261" s="7" t="str">
        <f>'Operacion Import'!J261</f>
        <v/>
      </c>
      <c r="K261" s="7" t="str">
        <f>'Operacion Import'!K261</f>
        <v/>
      </c>
      <c r="L261" s="7" t="str">
        <f>'Operacion Import'!L261</f>
        <v/>
      </c>
      <c r="M261" s="7" t="str">
        <f>'Operacion Import'!M261</f>
        <v/>
      </c>
      <c r="N261" s="7" t="str">
        <f>'Operacion Import'!N261</f>
        <v/>
      </c>
      <c r="O261" s="7" t="str">
        <f>'Operacion Import'!O261</f>
        <v/>
      </c>
      <c r="P261" s="7" t="str">
        <f>'Operacion Import'!P261</f>
        <v/>
      </c>
      <c r="Q261" s="19" t="str">
        <f>'Operacion Import'!Q261</f>
        <v/>
      </c>
    </row>
    <row r="262" ht="15.75" customHeight="1">
      <c r="A262" s="7" t="str">
        <f>'Operacion Import'!A262</f>
        <v/>
      </c>
      <c r="B262" s="7" t="str">
        <f>'Operacion Import'!B262</f>
        <v/>
      </c>
      <c r="C262" s="7" t="str">
        <f>'Operacion Import'!C262</f>
        <v/>
      </c>
      <c r="D262" s="8" t="str">
        <f>'Operacion Import'!D262</f>
        <v/>
      </c>
      <c r="E262" s="7" t="str">
        <f>'Operacion Import'!E262</f>
        <v/>
      </c>
      <c r="F262" s="7" t="str">
        <f>'Operacion Import'!F262</f>
        <v/>
      </c>
      <c r="G262" s="7" t="str">
        <f>'Operacion Import'!G262</f>
        <v/>
      </c>
      <c r="H262" s="7" t="str">
        <f>'Operacion Import'!H262</f>
        <v/>
      </c>
      <c r="I262" s="7" t="str">
        <f>'Operacion Import'!I262</f>
        <v/>
      </c>
      <c r="J262" s="7" t="str">
        <f>'Operacion Import'!J262</f>
        <v/>
      </c>
      <c r="K262" s="7" t="str">
        <f>'Operacion Import'!K262</f>
        <v/>
      </c>
      <c r="L262" s="7" t="str">
        <f>'Operacion Import'!L262</f>
        <v/>
      </c>
      <c r="M262" s="7" t="str">
        <f>'Operacion Import'!M262</f>
        <v/>
      </c>
      <c r="N262" s="7" t="str">
        <f>'Operacion Import'!N262</f>
        <v/>
      </c>
      <c r="O262" s="7" t="str">
        <f>'Operacion Import'!O262</f>
        <v/>
      </c>
      <c r="P262" s="7" t="str">
        <f>'Operacion Import'!P262</f>
        <v/>
      </c>
      <c r="Q262" s="19" t="str">
        <f>'Operacion Import'!Q262</f>
        <v/>
      </c>
    </row>
    <row r="263" ht="15.75" customHeight="1">
      <c r="A263" s="7" t="str">
        <f>'Operacion Import'!A263</f>
        <v/>
      </c>
      <c r="B263" s="7" t="str">
        <f>'Operacion Import'!B263</f>
        <v/>
      </c>
      <c r="C263" s="7" t="str">
        <f>'Operacion Import'!C263</f>
        <v/>
      </c>
      <c r="D263" s="8" t="str">
        <f>'Operacion Import'!D263</f>
        <v/>
      </c>
      <c r="E263" s="7" t="str">
        <f>'Operacion Import'!E263</f>
        <v/>
      </c>
      <c r="F263" s="7" t="str">
        <f>'Operacion Import'!F263</f>
        <v/>
      </c>
      <c r="G263" s="7" t="str">
        <f>'Operacion Import'!G263</f>
        <v/>
      </c>
      <c r="H263" s="7" t="str">
        <f>'Operacion Import'!H263</f>
        <v/>
      </c>
      <c r="I263" s="7" t="str">
        <f>'Operacion Import'!I263</f>
        <v/>
      </c>
      <c r="J263" s="7" t="str">
        <f>'Operacion Import'!J263</f>
        <v/>
      </c>
      <c r="K263" s="7" t="str">
        <f>'Operacion Import'!K263</f>
        <v/>
      </c>
      <c r="L263" s="7" t="str">
        <f>'Operacion Import'!L263</f>
        <v/>
      </c>
      <c r="M263" s="7" t="str">
        <f>'Operacion Import'!M263</f>
        <v/>
      </c>
      <c r="N263" s="7" t="str">
        <f>'Operacion Import'!N263</f>
        <v/>
      </c>
      <c r="O263" s="7" t="str">
        <f>'Operacion Import'!O263</f>
        <v/>
      </c>
      <c r="P263" s="7" t="str">
        <f>'Operacion Import'!P263</f>
        <v/>
      </c>
      <c r="Q263" s="19" t="str">
        <f>'Operacion Import'!Q263</f>
        <v/>
      </c>
    </row>
    <row r="264" ht="15.75" customHeight="1">
      <c r="A264" s="7" t="str">
        <f>'Operacion Import'!A264</f>
        <v/>
      </c>
      <c r="B264" s="7" t="str">
        <f>'Operacion Import'!B264</f>
        <v/>
      </c>
      <c r="C264" s="7" t="str">
        <f>'Operacion Import'!C264</f>
        <v/>
      </c>
      <c r="D264" s="8" t="str">
        <f>'Operacion Import'!D264</f>
        <v/>
      </c>
      <c r="E264" s="7" t="str">
        <f>'Operacion Import'!E264</f>
        <v/>
      </c>
      <c r="F264" s="7" t="str">
        <f>'Operacion Import'!F264</f>
        <v/>
      </c>
      <c r="G264" s="7" t="str">
        <f>'Operacion Import'!G264</f>
        <v/>
      </c>
      <c r="H264" s="7" t="str">
        <f>'Operacion Import'!H264</f>
        <v/>
      </c>
      <c r="I264" s="7" t="str">
        <f>'Operacion Import'!I264</f>
        <v/>
      </c>
      <c r="J264" s="7" t="str">
        <f>'Operacion Import'!J264</f>
        <v/>
      </c>
      <c r="K264" s="7" t="str">
        <f>'Operacion Import'!K264</f>
        <v/>
      </c>
      <c r="L264" s="7" t="str">
        <f>'Operacion Import'!L264</f>
        <v/>
      </c>
      <c r="M264" s="7" t="str">
        <f>'Operacion Import'!M264</f>
        <v/>
      </c>
      <c r="N264" s="7" t="str">
        <f>'Operacion Import'!N264</f>
        <v/>
      </c>
      <c r="O264" s="7" t="str">
        <f>'Operacion Import'!O264</f>
        <v/>
      </c>
      <c r="P264" s="7" t="str">
        <f>'Operacion Import'!P264</f>
        <v/>
      </c>
      <c r="Q264" s="19" t="str">
        <f>'Operacion Import'!Q264</f>
        <v/>
      </c>
    </row>
    <row r="265" ht="15.75" customHeight="1">
      <c r="A265" s="7" t="str">
        <f>'Operacion Import'!A265</f>
        <v/>
      </c>
      <c r="B265" s="7" t="str">
        <f>'Operacion Import'!B265</f>
        <v/>
      </c>
      <c r="C265" s="7" t="str">
        <f>'Operacion Import'!C265</f>
        <v/>
      </c>
      <c r="D265" s="8" t="str">
        <f>'Operacion Import'!D265</f>
        <v/>
      </c>
      <c r="E265" s="7" t="str">
        <f>'Operacion Import'!E265</f>
        <v/>
      </c>
      <c r="F265" s="7" t="str">
        <f>'Operacion Import'!F265</f>
        <v/>
      </c>
      <c r="G265" s="7" t="str">
        <f>'Operacion Import'!G265</f>
        <v/>
      </c>
      <c r="H265" s="7" t="str">
        <f>'Operacion Import'!H265</f>
        <v/>
      </c>
      <c r="I265" s="7" t="str">
        <f>'Operacion Import'!I265</f>
        <v/>
      </c>
      <c r="J265" s="7" t="str">
        <f>'Operacion Import'!J265</f>
        <v/>
      </c>
      <c r="K265" s="7" t="str">
        <f>'Operacion Import'!K265</f>
        <v/>
      </c>
      <c r="L265" s="7" t="str">
        <f>'Operacion Import'!L265</f>
        <v/>
      </c>
      <c r="M265" s="7" t="str">
        <f>'Operacion Import'!M265</f>
        <v/>
      </c>
      <c r="N265" s="7" t="str">
        <f>'Operacion Import'!N265</f>
        <v/>
      </c>
      <c r="O265" s="7" t="str">
        <f>'Operacion Import'!O265</f>
        <v/>
      </c>
      <c r="P265" s="7" t="str">
        <f>'Operacion Import'!P265</f>
        <v/>
      </c>
      <c r="Q265" s="19" t="str">
        <f>'Operacion Import'!Q265</f>
        <v/>
      </c>
    </row>
    <row r="266" ht="15.75" customHeight="1">
      <c r="A266" s="7" t="str">
        <f>'Operacion Import'!A266</f>
        <v/>
      </c>
      <c r="B266" s="7" t="str">
        <f>'Operacion Import'!B266</f>
        <v/>
      </c>
      <c r="C266" s="7" t="str">
        <f>'Operacion Import'!C266</f>
        <v/>
      </c>
      <c r="D266" s="8" t="str">
        <f>'Operacion Import'!D266</f>
        <v/>
      </c>
      <c r="E266" s="7" t="str">
        <f>'Operacion Import'!E266</f>
        <v/>
      </c>
      <c r="F266" s="7" t="str">
        <f>'Operacion Import'!F266</f>
        <v/>
      </c>
      <c r="G266" s="7" t="str">
        <f>'Operacion Import'!G266</f>
        <v/>
      </c>
      <c r="H266" s="7" t="str">
        <f>'Operacion Import'!H266</f>
        <v/>
      </c>
      <c r="I266" s="7" t="str">
        <f>'Operacion Import'!I266</f>
        <v/>
      </c>
      <c r="J266" s="7" t="str">
        <f>'Operacion Import'!J266</f>
        <v/>
      </c>
      <c r="K266" s="7" t="str">
        <f>'Operacion Import'!K266</f>
        <v/>
      </c>
      <c r="L266" s="7" t="str">
        <f>'Operacion Import'!L266</f>
        <v/>
      </c>
      <c r="M266" s="7" t="str">
        <f>'Operacion Import'!M266</f>
        <v/>
      </c>
      <c r="N266" s="7" t="str">
        <f>'Operacion Import'!N266</f>
        <v/>
      </c>
      <c r="O266" s="7" t="str">
        <f>'Operacion Import'!O266</f>
        <v/>
      </c>
      <c r="P266" s="7" t="str">
        <f>'Operacion Import'!P266</f>
        <v/>
      </c>
      <c r="Q266" s="19" t="str">
        <f>'Operacion Import'!Q266</f>
        <v/>
      </c>
    </row>
    <row r="267" ht="15.75" customHeight="1">
      <c r="A267" s="7" t="str">
        <f>'Operacion Import'!A267</f>
        <v/>
      </c>
      <c r="B267" s="7" t="str">
        <f>'Operacion Import'!B267</f>
        <v/>
      </c>
      <c r="C267" s="7" t="str">
        <f>'Operacion Import'!C267</f>
        <v/>
      </c>
      <c r="D267" s="8" t="str">
        <f>'Operacion Import'!D267</f>
        <v/>
      </c>
      <c r="E267" s="7" t="str">
        <f>'Operacion Import'!E267</f>
        <v/>
      </c>
      <c r="F267" s="7" t="str">
        <f>'Operacion Import'!F267</f>
        <v/>
      </c>
      <c r="G267" s="7" t="str">
        <f>'Operacion Import'!G267</f>
        <v/>
      </c>
      <c r="H267" s="7" t="str">
        <f>'Operacion Import'!H267</f>
        <v/>
      </c>
      <c r="I267" s="7" t="str">
        <f>'Operacion Import'!I267</f>
        <v/>
      </c>
      <c r="J267" s="7" t="str">
        <f>'Operacion Import'!J267</f>
        <v/>
      </c>
      <c r="K267" s="7" t="str">
        <f>'Operacion Import'!K267</f>
        <v/>
      </c>
      <c r="L267" s="7" t="str">
        <f>'Operacion Import'!L267</f>
        <v/>
      </c>
      <c r="M267" s="7" t="str">
        <f>'Operacion Import'!M267</f>
        <v/>
      </c>
      <c r="N267" s="7" t="str">
        <f>'Operacion Import'!N267</f>
        <v/>
      </c>
      <c r="O267" s="7" t="str">
        <f>'Operacion Import'!O267</f>
        <v/>
      </c>
      <c r="P267" s="7" t="str">
        <f>'Operacion Import'!P267</f>
        <v/>
      </c>
      <c r="Q267" s="19" t="str">
        <f>'Operacion Import'!Q267</f>
        <v/>
      </c>
    </row>
    <row r="268" ht="15.75" customHeight="1">
      <c r="A268" s="7" t="str">
        <f>'Operacion Import'!A268</f>
        <v/>
      </c>
      <c r="B268" s="7" t="str">
        <f>'Operacion Import'!B268</f>
        <v/>
      </c>
      <c r="C268" s="7" t="str">
        <f>'Operacion Import'!C268</f>
        <v/>
      </c>
      <c r="D268" s="8" t="str">
        <f>'Operacion Import'!D268</f>
        <v/>
      </c>
      <c r="E268" s="7" t="str">
        <f>'Operacion Import'!E268</f>
        <v/>
      </c>
      <c r="F268" s="7" t="str">
        <f>'Operacion Import'!F268</f>
        <v/>
      </c>
      <c r="G268" s="7" t="str">
        <f>'Operacion Import'!G268</f>
        <v/>
      </c>
      <c r="H268" s="7" t="str">
        <f>'Operacion Import'!H268</f>
        <v/>
      </c>
      <c r="I268" s="7" t="str">
        <f>'Operacion Import'!I268</f>
        <v/>
      </c>
      <c r="J268" s="7" t="str">
        <f>'Operacion Import'!J268</f>
        <v/>
      </c>
      <c r="K268" s="7" t="str">
        <f>'Operacion Import'!K268</f>
        <v/>
      </c>
      <c r="L268" s="7" t="str">
        <f>'Operacion Import'!L268</f>
        <v/>
      </c>
      <c r="M268" s="7" t="str">
        <f>'Operacion Import'!M268</f>
        <v/>
      </c>
      <c r="N268" s="7" t="str">
        <f>'Operacion Import'!N268</f>
        <v/>
      </c>
      <c r="O268" s="7" t="str">
        <f>'Operacion Import'!O268</f>
        <v/>
      </c>
      <c r="P268" s="7" t="str">
        <f>'Operacion Import'!P268</f>
        <v/>
      </c>
      <c r="Q268" s="19" t="str">
        <f>'Operacion Import'!Q268</f>
        <v/>
      </c>
    </row>
    <row r="269" ht="15.75" customHeight="1">
      <c r="A269" s="7" t="str">
        <f>'Operacion Import'!A269</f>
        <v/>
      </c>
      <c r="B269" s="7" t="str">
        <f>'Operacion Import'!B269</f>
        <v/>
      </c>
      <c r="C269" s="7" t="str">
        <f>'Operacion Import'!C269</f>
        <v/>
      </c>
      <c r="D269" s="8" t="str">
        <f>'Operacion Import'!D269</f>
        <v/>
      </c>
      <c r="E269" s="7" t="str">
        <f>'Operacion Import'!E269</f>
        <v/>
      </c>
      <c r="F269" s="7" t="str">
        <f>'Operacion Import'!F269</f>
        <v/>
      </c>
      <c r="G269" s="7" t="str">
        <f>'Operacion Import'!G269</f>
        <v/>
      </c>
      <c r="H269" s="7" t="str">
        <f>'Operacion Import'!H269</f>
        <v/>
      </c>
      <c r="I269" s="7" t="str">
        <f>'Operacion Import'!I269</f>
        <v/>
      </c>
      <c r="J269" s="7" t="str">
        <f>'Operacion Import'!J269</f>
        <v/>
      </c>
      <c r="K269" s="7" t="str">
        <f>'Operacion Import'!K269</f>
        <v/>
      </c>
      <c r="L269" s="7" t="str">
        <f>'Operacion Import'!L269</f>
        <v/>
      </c>
      <c r="M269" s="7" t="str">
        <f>'Operacion Import'!M269</f>
        <v/>
      </c>
      <c r="N269" s="7" t="str">
        <f>'Operacion Import'!N269</f>
        <v/>
      </c>
      <c r="O269" s="7" t="str">
        <f>'Operacion Import'!O269</f>
        <v/>
      </c>
      <c r="P269" s="7" t="str">
        <f>'Operacion Import'!P269</f>
        <v/>
      </c>
      <c r="Q269" s="19" t="str">
        <f>'Operacion Import'!Q269</f>
        <v/>
      </c>
    </row>
    <row r="270" ht="15.75" customHeight="1">
      <c r="A270" s="7" t="str">
        <f>'Operacion Import'!A270</f>
        <v/>
      </c>
      <c r="B270" s="7" t="str">
        <f>'Operacion Import'!B270</f>
        <v/>
      </c>
      <c r="C270" s="7" t="str">
        <f>'Operacion Import'!C270</f>
        <v/>
      </c>
      <c r="D270" s="8" t="str">
        <f>'Operacion Import'!D270</f>
        <v/>
      </c>
      <c r="E270" s="7" t="str">
        <f>'Operacion Import'!E270</f>
        <v/>
      </c>
      <c r="F270" s="7" t="str">
        <f>'Operacion Import'!F270</f>
        <v/>
      </c>
      <c r="G270" s="7" t="str">
        <f>'Operacion Import'!G270</f>
        <v/>
      </c>
      <c r="H270" s="7" t="str">
        <f>'Operacion Import'!H270</f>
        <v/>
      </c>
      <c r="I270" s="7" t="str">
        <f>'Operacion Import'!I270</f>
        <v/>
      </c>
      <c r="J270" s="7" t="str">
        <f>'Operacion Import'!J270</f>
        <v/>
      </c>
      <c r="K270" s="7" t="str">
        <f>'Operacion Import'!K270</f>
        <v/>
      </c>
      <c r="L270" s="7" t="str">
        <f>'Operacion Import'!L270</f>
        <v/>
      </c>
      <c r="M270" s="7" t="str">
        <f>'Operacion Import'!M270</f>
        <v/>
      </c>
      <c r="N270" s="7" t="str">
        <f>'Operacion Import'!N270</f>
        <v/>
      </c>
      <c r="O270" s="7" t="str">
        <f>'Operacion Import'!O270</f>
        <v/>
      </c>
      <c r="P270" s="7" t="str">
        <f>'Operacion Import'!P270</f>
        <v/>
      </c>
      <c r="Q270" s="19" t="str">
        <f>'Operacion Import'!Q270</f>
        <v/>
      </c>
    </row>
    <row r="271" ht="15.75" customHeight="1">
      <c r="A271" s="7" t="str">
        <f>'Operacion Import'!A271</f>
        <v/>
      </c>
      <c r="B271" s="7" t="str">
        <f>'Operacion Import'!B271</f>
        <v/>
      </c>
      <c r="C271" s="7" t="str">
        <f>'Operacion Import'!C271</f>
        <v/>
      </c>
      <c r="D271" s="8" t="str">
        <f>'Operacion Import'!D271</f>
        <v/>
      </c>
      <c r="E271" s="7" t="str">
        <f>'Operacion Import'!E271</f>
        <v/>
      </c>
      <c r="F271" s="7" t="str">
        <f>'Operacion Import'!F271</f>
        <v/>
      </c>
      <c r="G271" s="7" t="str">
        <f>'Operacion Import'!G271</f>
        <v/>
      </c>
      <c r="H271" s="7" t="str">
        <f>'Operacion Import'!H271</f>
        <v/>
      </c>
      <c r="I271" s="7" t="str">
        <f>'Operacion Import'!I271</f>
        <v/>
      </c>
      <c r="J271" s="7" t="str">
        <f>'Operacion Import'!J271</f>
        <v/>
      </c>
      <c r="K271" s="7" t="str">
        <f>'Operacion Import'!K271</f>
        <v/>
      </c>
      <c r="L271" s="7" t="str">
        <f>'Operacion Import'!L271</f>
        <v/>
      </c>
      <c r="M271" s="7" t="str">
        <f>'Operacion Import'!M271</f>
        <v/>
      </c>
      <c r="N271" s="7" t="str">
        <f>'Operacion Import'!N271</f>
        <v/>
      </c>
      <c r="O271" s="7" t="str">
        <f>'Operacion Import'!O271</f>
        <v/>
      </c>
      <c r="P271" s="7" t="str">
        <f>'Operacion Import'!P271</f>
        <v/>
      </c>
      <c r="Q271" s="19" t="str">
        <f>'Operacion Import'!Q271</f>
        <v/>
      </c>
    </row>
    <row r="272" ht="15.75" customHeight="1">
      <c r="A272" s="7" t="str">
        <f>'Operacion Import'!A272</f>
        <v/>
      </c>
      <c r="B272" s="7" t="str">
        <f>'Operacion Import'!B272</f>
        <v/>
      </c>
      <c r="C272" s="7" t="str">
        <f>'Operacion Import'!C272</f>
        <v/>
      </c>
      <c r="D272" s="8" t="str">
        <f>'Operacion Import'!D272</f>
        <v/>
      </c>
      <c r="E272" s="7" t="str">
        <f>'Operacion Import'!E272</f>
        <v/>
      </c>
      <c r="F272" s="7" t="str">
        <f>'Operacion Import'!F272</f>
        <v/>
      </c>
      <c r="G272" s="7" t="str">
        <f>'Operacion Import'!G272</f>
        <v/>
      </c>
      <c r="H272" s="7" t="str">
        <f>'Operacion Import'!H272</f>
        <v/>
      </c>
      <c r="I272" s="7" t="str">
        <f>'Operacion Import'!I272</f>
        <v/>
      </c>
      <c r="J272" s="7" t="str">
        <f>'Operacion Import'!J272</f>
        <v/>
      </c>
      <c r="K272" s="7" t="str">
        <f>'Operacion Import'!K272</f>
        <v/>
      </c>
      <c r="L272" s="7" t="str">
        <f>'Operacion Import'!L272</f>
        <v/>
      </c>
      <c r="M272" s="7" t="str">
        <f>'Operacion Import'!M272</f>
        <v/>
      </c>
      <c r="N272" s="7" t="str">
        <f>'Operacion Import'!N272</f>
        <v/>
      </c>
      <c r="O272" s="7" t="str">
        <f>'Operacion Import'!O272</f>
        <v/>
      </c>
      <c r="P272" s="7" t="str">
        <f>'Operacion Import'!P272</f>
        <v/>
      </c>
      <c r="Q272" s="19" t="str">
        <f>'Operacion Import'!Q272</f>
        <v/>
      </c>
    </row>
    <row r="273" ht="15.75" customHeight="1">
      <c r="A273" s="7" t="str">
        <f>'Operacion Import'!A273</f>
        <v/>
      </c>
      <c r="B273" s="7" t="str">
        <f>'Operacion Import'!B273</f>
        <v/>
      </c>
      <c r="C273" s="7" t="str">
        <f>'Operacion Import'!C273</f>
        <v/>
      </c>
      <c r="D273" s="8" t="str">
        <f>'Operacion Import'!D273</f>
        <v/>
      </c>
      <c r="E273" s="7" t="str">
        <f>'Operacion Import'!E273</f>
        <v/>
      </c>
      <c r="F273" s="7" t="str">
        <f>'Operacion Import'!F273</f>
        <v/>
      </c>
      <c r="G273" s="7" t="str">
        <f>'Operacion Import'!G273</f>
        <v/>
      </c>
      <c r="H273" s="7" t="str">
        <f>'Operacion Import'!H273</f>
        <v/>
      </c>
      <c r="I273" s="7" t="str">
        <f>'Operacion Import'!I273</f>
        <v/>
      </c>
      <c r="J273" s="7" t="str">
        <f>'Operacion Import'!J273</f>
        <v/>
      </c>
      <c r="K273" s="7" t="str">
        <f>'Operacion Import'!K273</f>
        <v/>
      </c>
      <c r="L273" s="7" t="str">
        <f>'Operacion Import'!L273</f>
        <v/>
      </c>
      <c r="M273" s="7" t="str">
        <f>'Operacion Import'!M273</f>
        <v/>
      </c>
      <c r="N273" s="7" t="str">
        <f>'Operacion Import'!N273</f>
        <v/>
      </c>
      <c r="O273" s="7" t="str">
        <f>'Operacion Import'!O273</f>
        <v/>
      </c>
      <c r="P273" s="7" t="str">
        <f>'Operacion Import'!P273</f>
        <v/>
      </c>
      <c r="Q273" s="19" t="str">
        <f>'Operacion Import'!Q273</f>
        <v/>
      </c>
    </row>
    <row r="274" ht="15.75" customHeight="1">
      <c r="A274" s="7" t="str">
        <f>'Operacion Import'!A274</f>
        <v/>
      </c>
      <c r="B274" s="7" t="str">
        <f>'Operacion Import'!B274</f>
        <v/>
      </c>
      <c r="C274" s="7" t="str">
        <f>'Operacion Import'!C274</f>
        <v/>
      </c>
      <c r="D274" s="8" t="str">
        <f>'Operacion Import'!D274</f>
        <v/>
      </c>
      <c r="E274" s="7" t="str">
        <f>'Operacion Import'!E274</f>
        <v/>
      </c>
      <c r="F274" s="7" t="str">
        <f>'Operacion Import'!F274</f>
        <v/>
      </c>
      <c r="G274" s="7" t="str">
        <f>'Operacion Import'!G274</f>
        <v/>
      </c>
      <c r="H274" s="7" t="str">
        <f>'Operacion Import'!H274</f>
        <v/>
      </c>
      <c r="I274" s="7" t="str">
        <f>'Operacion Import'!I274</f>
        <v/>
      </c>
      <c r="J274" s="7" t="str">
        <f>'Operacion Import'!J274</f>
        <v/>
      </c>
      <c r="K274" s="7" t="str">
        <f>'Operacion Import'!K274</f>
        <v/>
      </c>
      <c r="L274" s="7" t="str">
        <f>'Operacion Import'!L274</f>
        <v/>
      </c>
      <c r="M274" s="7" t="str">
        <f>'Operacion Import'!M274</f>
        <v/>
      </c>
      <c r="N274" s="7" t="str">
        <f>'Operacion Import'!N274</f>
        <v/>
      </c>
      <c r="O274" s="7" t="str">
        <f>'Operacion Import'!O274</f>
        <v/>
      </c>
      <c r="P274" s="7" t="str">
        <f>'Operacion Import'!P274</f>
        <v/>
      </c>
      <c r="Q274" s="19" t="str">
        <f>'Operacion Import'!Q274</f>
        <v/>
      </c>
    </row>
    <row r="275" ht="15.75" customHeight="1">
      <c r="A275" s="7" t="str">
        <f>'Operacion Import'!A275</f>
        <v/>
      </c>
      <c r="B275" s="7" t="str">
        <f>'Operacion Import'!B275</f>
        <v/>
      </c>
      <c r="C275" s="7" t="str">
        <f>'Operacion Import'!C275</f>
        <v/>
      </c>
      <c r="D275" s="8" t="str">
        <f>'Operacion Import'!D275</f>
        <v/>
      </c>
      <c r="E275" s="7" t="str">
        <f>'Operacion Import'!E275</f>
        <v/>
      </c>
      <c r="F275" s="7" t="str">
        <f>'Operacion Import'!F275</f>
        <v/>
      </c>
      <c r="G275" s="7" t="str">
        <f>'Operacion Import'!G275</f>
        <v/>
      </c>
      <c r="H275" s="7" t="str">
        <f>'Operacion Import'!H275</f>
        <v/>
      </c>
      <c r="I275" s="7" t="str">
        <f>'Operacion Import'!I275</f>
        <v/>
      </c>
      <c r="J275" s="7" t="str">
        <f>'Operacion Import'!J275</f>
        <v/>
      </c>
      <c r="K275" s="7" t="str">
        <f>'Operacion Import'!K275</f>
        <v/>
      </c>
      <c r="L275" s="7" t="str">
        <f>'Operacion Import'!L275</f>
        <v/>
      </c>
      <c r="M275" s="7" t="str">
        <f>'Operacion Import'!M275</f>
        <v/>
      </c>
      <c r="N275" s="7" t="str">
        <f>'Operacion Import'!N275</f>
        <v/>
      </c>
      <c r="O275" s="7" t="str">
        <f>'Operacion Import'!O275</f>
        <v/>
      </c>
      <c r="P275" s="7" t="str">
        <f>'Operacion Import'!P275</f>
        <v/>
      </c>
      <c r="Q275" s="19" t="str">
        <f>'Operacion Import'!Q275</f>
        <v/>
      </c>
    </row>
    <row r="276" ht="15.75" customHeight="1">
      <c r="A276" s="7" t="str">
        <f>'Operacion Import'!A276</f>
        <v/>
      </c>
      <c r="B276" s="7" t="str">
        <f>'Operacion Import'!B276</f>
        <v/>
      </c>
      <c r="C276" s="7" t="str">
        <f>'Operacion Import'!C276</f>
        <v/>
      </c>
      <c r="D276" s="8" t="str">
        <f>'Operacion Import'!D276</f>
        <v/>
      </c>
      <c r="E276" s="7" t="str">
        <f>'Operacion Import'!E276</f>
        <v/>
      </c>
      <c r="F276" s="7" t="str">
        <f>'Operacion Import'!F276</f>
        <v/>
      </c>
      <c r="G276" s="7" t="str">
        <f>'Operacion Import'!G276</f>
        <v/>
      </c>
      <c r="H276" s="7" t="str">
        <f>'Operacion Import'!H276</f>
        <v/>
      </c>
      <c r="I276" s="7" t="str">
        <f>'Operacion Import'!I276</f>
        <v/>
      </c>
      <c r="J276" s="7" t="str">
        <f>'Operacion Import'!J276</f>
        <v/>
      </c>
      <c r="K276" s="7" t="str">
        <f>'Operacion Import'!K276</f>
        <v/>
      </c>
      <c r="L276" s="7" t="str">
        <f>'Operacion Import'!L276</f>
        <v/>
      </c>
      <c r="M276" s="7" t="str">
        <f>'Operacion Import'!M276</f>
        <v/>
      </c>
      <c r="N276" s="7" t="str">
        <f>'Operacion Import'!N276</f>
        <v/>
      </c>
      <c r="O276" s="7" t="str">
        <f>'Operacion Import'!O276</f>
        <v/>
      </c>
      <c r="P276" s="7" t="str">
        <f>'Operacion Import'!P276</f>
        <v/>
      </c>
      <c r="Q276" s="19" t="str">
        <f>'Operacion Import'!Q276</f>
        <v/>
      </c>
    </row>
    <row r="277" ht="15.75" customHeight="1">
      <c r="A277" s="7" t="str">
        <f>'Operacion Import'!A277</f>
        <v/>
      </c>
      <c r="B277" s="7" t="str">
        <f>'Operacion Import'!B277</f>
        <v/>
      </c>
      <c r="C277" s="7" t="str">
        <f>'Operacion Import'!C277</f>
        <v/>
      </c>
      <c r="D277" s="8" t="str">
        <f>'Operacion Import'!D277</f>
        <v/>
      </c>
      <c r="E277" s="7" t="str">
        <f>'Operacion Import'!E277</f>
        <v/>
      </c>
      <c r="F277" s="7" t="str">
        <f>'Operacion Import'!F277</f>
        <v/>
      </c>
      <c r="G277" s="7" t="str">
        <f>'Operacion Import'!G277</f>
        <v/>
      </c>
      <c r="H277" s="7" t="str">
        <f>'Operacion Import'!H277</f>
        <v/>
      </c>
      <c r="I277" s="7" t="str">
        <f>'Operacion Import'!I277</f>
        <v/>
      </c>
      <c r="J277" s="7" t="str">
        <f>'Operacion Import'!J277</f>
        <v/>
      </c>
      <c r="K277" s="7" t="str">
        <f>'Operacion Import'!K277</f>
        <v/>
      </c>
      <c r="L277" s="7" t="str">
        <f>'Operacion Import'!L277</f>
        <v/>
      </c>
      <c r="M277" s="7" t="str">
        <f>'Operacion Import'!M277</f>
        <v/>
      </c>
      <c r="N277" s="7" t="str">
        <f>'Operacion Import'!N277</f>
        <v/>
      </c>
      <c r="O277" s="7" t="str">
        <f>'Operacion Import'!O277</f>
        <v/>
      </c>
      <c r="P277" s="7" t="str">
        <f>'Operacion Import'!P277</f>
        <v/>
      </c>
      <c r="Q277" s="19" t="str">
        <f>'Operacion Import'!Q277</f>
        <v/>
      </c>
    </row>
    <row r="278" ht="15.75" customHeight="1">
      <c r="A278" s="7" t="str">
        <f>'Operacion Import'!A278</f>
        <v/>
      </c>
      <c r="B278" s="7" t="str">
        <f>'Operacion Import'!B278</f>
        <v/>
      </c>
      <c r="C278" s="7" t="str">
        <f>'Operacion Import'!C278</f>
        <v/>
      </c>
      <c r="D278" s="8" t="str">
        <f>'Operacion Import'!D278</f>
        <v/>
      </c>
      <c r="E278" s="7" t="str">
        <f>'Operacion Import'!E278</f>
        <v/>
      </c>
      <c r="F278" s="7" t="str">
        <f>'Operacion Import'!F278</f>
        <v/>
      </c>
      <c r="G278" s="7" t="str">
        <f>'Operacion Import'!G278</f>
        <v/>
      </c>
      <c r="H278" s="7" t="str">
        <f>'Operacion Import'!H278</f>
        <v/>
      </c>
      <c r="I278" s="7" t="str">
        <f>'Operacion Import'!I278</f>
        <v/>
      </c>
      <c r="J278" s="7" t="str">
        <f>'Operacion Import'!J278</f>
        <v/>
      </c>
      <c r="K278" s="7" t="str">
        <f>'Operacion Import'!K278</f>
        <v/>
      </c>
      <c r="L278" s="7" t="str">
        <f>'Operacion Import'!L278</f>
        <v/>
      </c>
      <c r="M278" s="7" t="str">
        <f>'Operacion Import'!M278</f>
        <v/>
      </c>
      <c r="N278" s="7" t="str">
        <f>'Operacion Import'!N278</f>
        <v/>
      </c>
      <c r="O278" s="7" t="str">
        <f>'Operacion Import'!O278</f>
        <v/>
      </c>
      <c r="P278" s="7" t="str">
        <f>'Operacion Import'!P278</f>
        <v/>
      </c>
      <c r="Q278" s="19" t="str">
        <f>'Operacion Import'!Q278</f>
        <v/>
      </c>
    </row>
    <row r="279" ht="15.75" customHeight="1">
      <c r="A279" s="7" t="str">
        <f>'Operacion Import'!A279</f>
        <v/>
      </c>
      <c r="B279" s="7" t="str">
        <f>'Operacion Import'!B279</f>
        <v/>
      </c>
      <c r="C279" s="7" t="str">
        <f>'Operacion Import'!C279</f>
        <v/>
      </c>
      <c r="D279" s="8" t="str">
        <f>'Operacion Import'!D279</f>
        <v/>
      </c>
      <c r="E279" s="7" t="str">
        <f>'Operacion Import'!E279</f>
        <v/>
      </c>
      <c r="F279" s="7" t="str">
        <f>'Operacion Import'!F279</f>
        <v/>
      </c>
      <c r="G279" s="7" t="str">
        <f>'Operacion Import'!G279</f>
        <v/>
      </c>
      <c r="H279" s="7" t="str">
        <f>'Operacion Import'!H279</f>
        <v/>
      </c>
      <c r="I279" s="7" t="str">
        <f>'Operacion Import'!I279</f>
        <v/>
      </c>
      <c r="J279" s="7" t="str">
        <f>'Operacion Import'!J279</f>
        <v/>
      </c>
      <c r="K279" s="7" t="str">
        <f>'Operacion Import'!K279</f>
        <v/>
      </c>
      <c r="L279" s="7" t="str">
        <f>'Operacion Import'!L279</f>
        <v/>
      </c>
      <c r="M279" s="7" t="str">
        <f>'Operacion Import'!M279</f>
        <v/>
      </c>
      <c r="N279" s="7" t="str">
        <f>'Operacion Import'!N279</f>
        <v/>
      </c>
      <c r="O279" s="7" t="str">
        <f>'Operacion Import'!O279</f>
        <v/>
      </c>
      <c r="P279" s="7" t="str">
        <f>'Operacion Import'!P279</f>
        <v/>
      </c>
      <c r="Q279" s="19" t="str">
        <f>'Operacion Import'!Q279</f>
        <v/>
      </c>
    </row>
    <row r="280" ht="15.75" customHeight="1">
      <c r="A280" s="7" t="str">
        <f>'Operacion Import'!A280</f>
        <v/>
      </c>
      <c r="B280" s="7" t="str">
        <f>'Operacion Import'!B280</f>
        <v/>
      </c>
      <c r="C280" s="7" t="str">
        <f>'Operacion Import'!C280</f>
        <v/>
      </c>
      <c r="D280" s="8" t="str">
        <f>'Operacion Import'!D280</f>
        <v/>
      </c>
      <c r="E280" s="7" t="str">
        <f>'Operacion Import'!E280</f>
        <v/>
      </c>
      <c r="F280" s="7" t="str">
        <f>'Operacion Import'!F280</f>
        <v/>
      </c>
      <c r="G280" s="7" t="str">
        <f>'Operacion Import'!G280</f>
        <v/>
      </c>
      <c r="H280" s="7" t="str">
        <f>'Operacion Import'!H280</f>
        <v/>
      </c>
      <c r="I280" s="7" t="str">
        <f>'Operacion Import'!I280</f>
        <v/>
      </c>
      <c r="J280" s="7" t="str">
        <f>'Operacion Import'!J280</f>
        <v/>
      </c>
      <c r="K280" s="7" t="str">
        <f>'Operacion Import'!K280</f>
        <v/>
      </c>
      <c r="L280" s="7" t="str">
        <f>'Operacion Import'!L280</f>
        <v/>
      </c>
      <c r="M280" s="7" t="str">
        <f>'Operacion Import'!M280</f>
        <v/>
      </c>
      <c r="N280" s="7" t="str">
        <f>'Operacion Import'!N280</f>
        <v/>
      </c>
      <c r="O280" s="7" t="str">
        <f>'Operacion Import'!O280</f>
        <v/>
      </c>
      <c r="P280" s="7" t="str">
        <f>'Operacion Import'!P280</f>
        <v/>
      </c>
      <c r="Q280" s="19" t="str">
        <f>'Operacion Import'!Q280</f>
        <v/>
      </c>
    </row>
    <row r="281" ht="15.75" customHeight="1">
      <c r="A281" s="7" t="str">
        <f>'Operacion Import'!A281</f>
        <v/>
      </c>
      <c r="B281" s="7" t="str">
        <f>'Operacion Import'!B281</f>
        <v/>
      </c>
      <c r="C281" s="7" t="str">
        <f>'Operacion Import'!C281</f>
        <v/>
      </c>
      <c r="D281" s="8" t="str">
        <f>'Operacion Import'!D281</f>
        <v/>
      </c>
      <c r="E281" s="7" t="str">
        <f>'Operacion Import'!E281</f>
        <v/>
      </c>
      <c r="F281" s="7" t="str">
        <f>'Operacion Import'!F281</f>
        <v/>
      </c>
      <c r="G281" s="7" t="str">
        <f>'Operacion Import'!G281</f>
        <v/>
      </c>
      <c r="H281" s="7" t="str">
        <f>'Operacion Import'!H281</f>
        <v/>
      </c>
      <c r="I281" s="7" t="str">
        <f>'Operacion Import'!I281</f>
        <v/>
      </c>
      <c r="J281" s="7" t="str">
        <f>'Operacion Import'!J281</f>
        <v/>
      </c>
      <c r="K281" s="7" t="str">
        <f>'Operacion Import'!K281</f>
        <v/>
      </c>
      <c r="L281" s="7" t="str">
        <f>'Operacion Import'!L281</f>
        <v/>
      </c>
      <c r="M281" s="7" t="str">
        <f>'Operacion Import'!M281</f>
        <v/>
      </c>
      <c r="N281" s="7" t="str">
        <f>'Operacion Import'!N281</f>
        <v/>
      </c>
      <c r="O281" s="7" t="str">
        <f>'Operacion Import'!O281</f>
        <v/>
      </c>
      <c r="P281" s="7" t="str">
        <f>'Operacion Import'!P281</f>
        <v/>
      </c>
      <c r="Q281" s="19" t="str">
        <f>'Operacion Import'!Q281</f>
        <v/>
      </c>
    </row>
    <row r="282" ht="15.75" customHeight="1">
      <c r="A282" s="7" t="str">
        <f>'Operacion Import'!A282</f>
        <v/>
      </c>
      <c r="B282" s="7" t="str">
        <f>'Operacion Import'!B282</f>
        <v/>
      </c>
      <c r="C282" s="7" t="str">
        <f>'Operacion Import'!C282</f>
        <v/>
      </c>
      <c r="D282" s="8" t="str">
        <f>'Operacion Import'!D282</f>
        <v/>
      </c>
      <c r="E282" s="7" t="str">
        <f>'Operacion Import'!E282</f>
        <v/>
      </c>
      <c r="F282" s="7" t="str">
        <f>'Operacion Import'!F282</f>
        <v/>
      </c>
      <c r="G282" s="7" t="str">
        <f>'Operacion Import'!G282</f>
        <v/>
      </c>
      <c r="H282" s="7" t="str">
        <f>'Operacion Import'!H282</f>
        <v/>
      </c>
      <c r="I282" s="7" t="str">
        <f>'Operacion Import'!I282</f>
        <v/>
      </c>
      <c r="J282" s="7" t="str">
        <f>'Operacion Import'!J282</f>
        <v/>
      </c>
      <c r="K282" s="7" t="str">
        <f>'Operacion Import'!K282</f>
        <v/>
      </c>
      <c r="L282" s="7" t="str">
        <f>'Operacion Import'!L282</f>
        <v/>
      </c>
      <c r="M282" s="7" t="str">
        <f>'Operacion Import'!M282</f>
        <v/>
      </c>
      <c r="N282" s="7" t="str">
        <f>'Operacion Import'!N282</f>
        <v/>
      </c>
      <c r="O282" s="7" t="str">
        <f>'Operacion Import'!O282</f>
        <v/>
      </c>
      <c r="P282" s="7" t="str">
        <f>'Operacion Import'!P282</f>
        <v/>
      </c>
      <c r="Q282" s="19" t="str">
        <f>'Operacion Import'!Q282</f>
        <v/>
      </c>
    </row>
    <row r="283" ht="15.75" customHeight="1">
      <c r="A283" s="7" t="str">
        <f>'Operacion Import'!A283</f>
        <v/>
      </c>
      <c r="B283" s="7" t="str">
        <f>'Operacion Import'!B283</f>
        <v/>
      </c>
      <c r="C283" s="7" t="str">
        <f>'Operacion Import'!C283</f>
        <v/>
      </c>
      <c r="D283" s="8" t="str">
        <f>'Operacion Import'!D283</f>
        <v/>
      </c>
      <c r="E283" s="7" t="str">
        <f>'Operacion Import'!E283</f>
        <v/>
      </c>
      <c r="F283" s="7" t="str">
        <f>'Operacion Import'!F283</f>
        <v/>
      </c>
      <c r="G283" s="7" t="str">
        <f>'Operacion Import'!G283</f>
        <v/>
      </c>
      <c r="H283" s="7" t="str">
        <f>'Operacion Import'!H283</f>
        <v/>
      </c>
      <c r="I283" s="7" t="str">
        <f>'Operacion Import'!I283</f>
        <v/>
      </c>
      <c r="J283" s="7" t="str">
        <f>'Operacion Import'!J283</f>
        <v/>
      </c>
      <c r="K283" s="7" t="str">
        <f>'Operacion Import'!K283</f>
        <v/>
      </c>
      <c r="L283" s="7" t="str">
        <f>'Operacion Import'!L283</f>
        <v/>
      </c>
      <c r="M283" s="7" t="str">
        <f>'Operacion Import'!M283</f>
        <v/>
      </c>
      <c r="N283" s="7" t="str">
        <f>'Operacion Import'!N283</f>
        <v/>
      </c>
      <c r="O283" s="7" t="str">
        <f>'Operacion Import'!O283</f>
        <v/>
      </c>
      <c r="P283" s="7" t="str">
        <f>'Operacion Import'!P283</f>
        <v/>
      </c>
      <c r="Q283" s="19" t="str">
        <f>'Operacion Import'!Q283</f>
        <v/>
      </c>
    </row>
    <row r="284" ht="15.75" customHeight="1">
      <c r="A284" s="7" t="str">
        <f>'Operacion Import'!A284</f>
        <v/>
      </c>
      <c r="B284" s="7" t="str">
        <f>'Operacion Import'!B284</f>
        <v/>
      </c>
      <c r="C284" s="7" t="str">
        <f>'Operacion Import'!C284</f>
        <v/>
      </c>
      <c r="D284" s="8" t="str">
        <f>'Operacion Import'!D284</f>
        <v/>
      </c>
      <c r="E284" s="7" t="str">
        <f>'Operacion Import'!E284</f>
        <v/>
      </c>
      <c r="F284" s="7" t="str">
        <f>'Operacion Import'!F284</f>
        <v/>
      </c>
      <c r="G284" s="7" t="str">
        <f>'Operacion Import'!G284</f>
        <v/>
      </c>
      <c r="H284" s="7" t="str">
        <f>'Operacion Import'!H284</f>
        <v/>
      </c>
      <c r="I284" s="7" t="str">
        <f>'Operacion Import'!I284</f>
        <v/>
      </c>
      <c r="J284" s="7" t="str">
        <f>'Operacion Import'!J284</f>
        <v/>
      </c>
      <c r="K284" s="7" t="str">
        <f>'Operacion Import'!K284</f>
        <v/>
      </c>
      <c r="L284" s="7" t="str">
        <f>'Operacion Import'!L284</f>
        <v/>
      </c>
      <c r="M284" s="7" t="str">
        <f>'Operacion Import'!M284</f>
        <v/>
      </c>
      <c r="N284" s="7" t="str">
        <f>'Operacion Import'!N284</f>
        <v/>
      </c>
      <c r="O284" s="7" t="str">
        <f>'Operacion Import'!O284</f>
        <v/>
      </c>
      <c r="P284" s="7" t="str">
        <f>'Operacion Import'!P284</f>
        <v/>
      </c>
      <c r="Q284" s="19" t="str">
        <f>'Operacion Import'!Q284</f>
        <v/>
      </c>
    </row>
    <row r="285" ht="15.75" customHeight="1">
      <c r="A285" s="7" t="str">
        <f>'Operacion Import'!A285</f>
        <v/>
      </c>
      <c r="B285" s="7" t="str">
        <f>'Operacion Import'!B285</f>
        <v/>
      </c>
      <c r="C285" s="7" t="str">
        <f>'Operacion Import'!C285</f>
        <v/>
      </c>
      <c r="D285" s="8" t="str">
        <f>'Operacion Import'!D285</f>
        <v/>
      </c>
      <c r="E285" s="7" t="str">
        <f>'Operacion Import'!E285</f>
        <v/>
      </c>
      <c r="F285" s="7" t="str">
        <f>'Operacion Import'!F285</f>
        <v/>
      </c>
      <c r="G285" s="7" t="str">
        <f>'Operacion Import'!G285</f>
        <v/>
      </c>
      <c r="H285" s="7" t="str">
        <f>'Operacion Import'!H285</f>
        <v/>
      </c>
      <c r="I285" s="7" t="str">
        <f>'Operacion Import'!I285</f>
        <v/>
      </c>
      <c r="J285" s="7" t="str">
        <f>'Operacion Import'!J285</f>
        <v/>
      </c>
      <c r="K285" s="7" t="str">
        <f>'Operacion Import'!K285</f>
        <v/>
      </c>
      <c r="L285" s="7" t="str">
        <f>'Operacion Import'!L285</f>
        <v/>
      </c>
      <c r="M285" s="7" t="str">
        <f>'Operacion Import'!M285</f>
        <v/>
      </c>
      <c r="N285" s="7" t="str">
        <f>'Operacion Import'!N285</f>
        <v/>
      </c>
      <c r="O285" s="7" t="str">
        <f>'Operacion Import'!O285</f>
        <v/>
      </c>
      <c r="P285" s="7" t="str">
        <f>'Operacion Import'!P285</f>
        <v/>
      </c>
      <c r="Q285" s="19" t="str">
        <f>'Operacion Import'!Q285</f>
        <v/>
      </c>
    </row>
    <row r="286" ht="15.75" customHeight="1">
      <c r="A286" s="7" t="str">
        <f>'Operacion Import'!A286</f>
        <v/>
      </c>
      <c r="B286" s="7" t="str">
        <f>'Operacion Import'!B286</f>
        <v/>
      </c>
      <c r="C286" s="7" t="str">
        <f>'Operacion Import'!C286</f>
        <v/>
      </c>
      <c r="D286" s="8" t="str">
        <f>'Operacion Import'!D286</f>
        <v/>
      </c>
      <c r="E286" s="7" t="str">
        <f>'Operacion Import'!E286</f>
        <v/>
      </c>
      <c r="F286" s="7" t="str">
        <f>'Operacion Import'!F286</f>
        <v/>
      </c>
      <c r="G286" s="7" t="str">
        <f>'Operacion Import'!G286</f>
        <v/>
      </c>
      <c r="H286" s="7" t="str">
        <f>'Operacion Import'!H286</f>
        <v/>
      </c>
      <c r="I286" s="7" t="str">
        <f>'Operacion Import'!I286</f>
        <v/>
      </c>
      <c r="J286" s="7" t="str">
        <f>'Operacion Import'!J286</f>
        <v/>
      </c>
      <c r="K286" s="7" t="str">
        <f>'Operacion Import'!K286</f>
        <v/>
      </c>
      <c r="L286" s="7" t="str">
        <f>'Operacion Import'!L286</f>
        <v/>
      </c>
      <c r="M286" s="7" t="str">
        <f>'Operacion Import'!M286</f>
        <v/>
      </c>
      <c r="N286" s="7" t="str">
        <f>'Operacion Import'!N286</f>
        <v/>
      </c>
      <c r="O286" s="7" t="str">
        <f>'Operacion Import'!O286</f>
        <v/>
      </c>
      <c r="P286" s="7" t="str">
        <f>'Operacion Import'!P286</f>
        <v/>
      </c>
      <c r="Q286" s="19" t="str">
        <f>'Operacion Import'!Q286</f>
        <v/>
      </c>
    </row>
    <row r="287" ht="15.75" customHeight="1">
      <c r="A287" s="7" t="str">
        <f>'Operacion Import'!A287</f>
        <v/>
      </c>
      <c r="B287" s="7" t="str">
        <f>'Operacion Import'!B287</f>
        <v/>
      </c>
      <c r="C287" s="7" t="str">
        <f>'Operacion Import'!C287</f>
        <v/>
      </c>
      <c r="D287" s="8" t="str">
        <f>'Operacion Import'!D287</f>
        <v/>
      </c>
      <c r="E287" s="7" t="str">
        <f>'Operacion Import'!E287</f>
        <v/>
      </c>
      <c r="F287" s="7" t="str">
        <f>'Operacion Import'!F287</f>
        <v/>
      </c>
      <c r="G287" s="7" t="str">
        <f>'Operacion Import'!G287</f>
        <v/>
      </c>
      <c r="H287" s="7" t="str">
        <f>'Operacion Import'!H287</f>
        <v/>
      </c>
      <c r="I287" s="7" t="str">
        <f>'Operacion Import'!I287</f>
        <v/>
      </c>
      <c r="J287" s="7" t="str">
        <f>'Operacion Import'!J287</f>
        <v/>
      </c>
      <c r="K287" s="7" t="str">
        <f>'Operacion Import'!K287</f>
        <v/>
      </c>
      <c r="L287" s="7" t="str">
        <f>'Operacion Import'!L287</f>
        <v/>
      </c>
      <c r="M287" s="7" t="str">
        <f>'Operacion Import'!M287</f>
        <v/>
      </c>
      <c r="N287" s="7" t="str">
        <f>'Operacion Import'!N287</f>
        <v/>
      </c>
      <c r="O287" s="7" t="str">
        <f>'Operacion Import'!O287</f>
        <v/>
      </c>
      <c r="P287" s="7" t="str">
        <f>'Operacion Import'!P287</f>
        <v/>
      </c>
      <c r="Q287" s="19" t="str">
        <f>'Operacion Import'!Q287</f>
        <v/>
      </c>
    </row>
    <row r="288" ht="15.75" customHeight="1">
      <c r="A288" s="7" t="str">
        <f>'Operacion Import'!A288</f>
        <v/>
      </c>
      <c r="B288" s="7" t="str">
        <f>'Operacion Import'!B288</f>
        <v/>
      </c>
      <c r="C288" s="7" t="str">
        <f>'Operacion Import'!C288</f>
        <v/>
      </c>
      <c r="D288" s="8" t="str">
        <f>'Operacion Import'!D288</f>
        <v/>
      </c>
      <c r="E288" s="7" t="str">
        <f>'Operacion Import'!E288</f>
        <v/>
      </c>
      <c r="F288" s="7" t="str">
        <f>'Operacion Import'!F288</f>
        <v/>
      </c>
      <c r="G288" s="7" t="str">
        <f>'Operacion Import'!G288</f>
        <v/>
      </c>
      <c r="H288" s="7" t="str">
        <f>'Operacion Import'!H288</f>
        <v/>
      </c>
      <c r="I288" s="7" t="str">
        <f>'Operacion Import'!I288</f>
        <v/>
      </c>
      <c r="J288" s="7" t="str">
        <f>'Operacion Import'!J288</f>
        <v/>
      </c>
      <c r="K288" s="7" t="str">
        <f>'Operacion Import'!K288</f>
        <v/>
      </c>
      <c r="L288" s="7" t="str">
        <f>'Operacion Import'!L288</f>
        <v/>
      </c>
      <c r="M288" s="7" t="str">
        <f>'Operacion Import'!M288</f>
        <v/>
      </c>
      <c r="N288" s="7" t="str">
        <f>'Operacion Import'!N288</f>
        <v/>
      </c>
      <c r="O288" s="7" t="str">
        <f>'Operacion Import'!O288</f>
        <v/>
      </c>
      <c r="P288" s="7" t="str">
        <f>'Operacion Import'!P288</f>
        <v/>
      </c>
      <c r="Q288" s="19" t="str">
        <f>'Operacion Import'!Q288</f>
        <v/>
      </c>
    </row>
    <row r="289" ht="15.75" customHeight="1">
      <c r="A289" s="7" t="str">
        <f>'Operacion Import'!A289</f>
        <v/>
      </c>
      <c r="B289" s="7" t="str">
        <f>'Operacion Import'!B289</f>
        <v/>
      </c>
      <c r="C289" s="7" t="str">
        <f>'Operacion Import'!C289</f>
        <v/>
      </c>
      <c r="D289" s="8" t="str">
        <f>'Operacion Import'!D289</f>
        <v/>
      </c>
      <c r="E289" s="7" t="str">
        <f>'Operacion Import'!E289</f>
        <v/>
      </c>
      <c r="F289" s="7" t="str">
        <f>'Operacion Import'!F289</f>
        <v/>
      </c>
      <c r="G289" s="7" t="str">
        <f>'Operacion Import'!G289</f>
        <v/>
      </c>
      <c r="H289" s="7" t="str">
        <f>'Operacion Import'!H289</f>
        <v/>
      </c>
      <c r="I289" s="7" t="str">
        <f>'Operacion Import'!I289</f>
        <v/>
      </c>
      <c r="J289" s="7" t="str">
        <f>'Operacion Import'!J289</f>
        <v/>
      </c>
      <c r="K289" s="7" t="str">
        <f>'Operacion Import'!K289</f>
        <v/>
      </c>
      <c r="L289" s="7" t="str">
        <f>'Operacion Import'!L289</f>
        <v/>
      </c>
      <c r="M289" s="7" t="str">
        <f>'Operacion Import'!M289</f>
        <v/>
      </c>
      <c r="N289" s="7" t="str">
        <f>'Operacion Import'!N289</f>
        <v/>
      </c>
      <c r="O289" s="7" t="str">
        <f>'Operacion Import'!O289</f>
        <v/>
      </c>
      <c r="P289" s="7" t="str">
        <f>'Operacion Import'!P289</f>
        <v/>
      </c>
      <c r="Q289" s="19" t="str">
        <f>'Operacion Import'!Q289</f>
        <v/>
      </c>
    </row>
    <row r="290" ht="15.75" customHeight="1">
      <c r="A290" s="7" t="str">
        <f>'Operacion Import'!A290</f>
        <v/>
      </c>
      <c r="B290" s="7" t="str">
        <f>'Operacion Import'!B290</f>
        <v/>
      </c>
      <c r="C290" s="7" t="str">
        <f>'Operacion Import'!C290</f>
        <v/>
      </c>
      <c r="D290" s="8" t="str">
        <f>'Operacion Import'!D290</f>
        <v/>
      </c>
      <c r="E290" s="7" t="str">
        <f>'Operacion Import'!E290</f>
        <v/>
      </c>
      <c r="F290" s="7" t="str">
        <f>'Operacion Import'!F290</f>
        <v/>
      </c>
      <c r="G290" s="7" t="str">
        <f>'Operacion Import'!G290</f>
        <v/>
      </c>
      <c r="H290" s="7" t="str">
        <f>'Operacion Import'!H290</f>
        <v/>
      </c>
      <c r="I290" s="7" t="str">
        <f>'Operacion Import'!I290</f>
        <v/>
      </c>
      <c r="J290" s="7" t="str">
        <f>'Operacion Import'!J290</f>
        <v/>
      </c>
      <c r="K290" s="7" t="str">
        <f>'Operacion Import'!K290</f>
        <v/>
      </c>
      <c r="L290" s="7" t="str">
        <f>'Operacion Import'!L290</f>
        <v/>
      </c>
      <c r="M290" s="7" t="str">
        <f>'Operacion Import'!M290</f>
        <v/>
      </c>
      <c r="N290" s="7" t="str">
        <f>'Operacion Import'!N290</f>
        <v/>
      </c>
      <c r="O290" s="7" t="str">
        <f>'Operacion Import'!O290</f>
        <v/>
      </c>
      <c r="P290" s="7" t="str">
        <f>'Operacion Import'!P290</f>
        <v/>
      </c>
      <c r="Q290" s="19" t="str">
        <f>'Operacion Import'!Q290</f>
        <v/>
      </c>
    </row>
    <row r="291" ht="15.75" customHeight="1">
      <c r="A291" s="7" t="str">
        <f>'Operacion Import'!A291</f>
        <v/>
      </c>
      <c r="B291" s="7" t="str">
        <f>'Operacion Import'!B291</f>
        <v/>
      </c>
      <c r="C291" s="7" t="str">
        <f>'Operacion Import'!C291</f>
        <v/>
      </c>
      <c r="D291" s="8" t="str">
        <f>'Operacion Import'!D291</f>
        <v/>
      </c>
      <c r="E291" s="7" t="str">
        <f>'Operacion Import'!E291</f>
        <v/>
      </c>
      <c r="F291" s="7" t="str">
        <f>'Operacion Import'!F291</f>
        <v/>
      </c>
      <c r="G291" s="7" t="str">
        <f>'Operacion Import'!G291</f>
        <v/>
      </c>
      <c r="H291" s="7" t="str">
        <f>'Operacion Import'!H291</f>
        <v/>
      </c>
      <c r="I291" s="7" t="str">
        <f>'Operacion Import'!I291</f>
        <v/>
      </c>
      <c r="J291" s="7" t="str">
        <f>'Operacion Import'!J291</f>
        <v/>
      </c>
      <c r="K291" s="7" t="str">
        <f>'Operacion Import'!K291</f>
        <v/>
      </c>
      <c r="L291" s="7" t="str">
        <f>'Operacion Import'!L291</f>
        <v/>
      </c>
      <c r="M291" s="7" t="str">
        <f>'Operacion Import'!M291</f>
        <v/>
      </c>
      <c r="N291" s="7" t="str">
        <f>'Operacion Import'!N291</f>
        <v/>
      </c>
      <c r="O291" s="7" t="str">
        <f>'Operacion Import'!O291</f>
        <v/>
      </c>
      <c r="P291" s="7" t="str">
        <f>'Operacion Import'!P291</f>
        <v/>
      </c>
      <c r="Q291" s="19" t="str">
        <f>'Operacion Import'!Q291</f>
        <v/>
      </c>
    </row>
    <row r="292" ht="15.75" customHeight="1">
      <c r="A292" s="7" t="str">
        <f>'Operacion Import'!A292</f>
        <v/>
      </c>
      <c r="B292" s="7" t="str">
        <f>'Operacion Import'!B292</f>
        <v/>
      </c>
      <c r="C292" s="7" t="str">
        <f>'Operacion Import'!C292</f>
        <v/>
      </c>
      <c r="D292" s="8" t="str">
        <f>'Operacion Import'!D292</f>
        <v/>
      </c>
      <c r="E292" s="7" t="str">
        <f>'Operacion Import'!E292</f>
        <v/>
      </c>
      <c r="F292" s="7" t="str">
        <f>'Operacion Import'!F292</f>
        <v/>
      </c>
      <c r="G292" s="7" t="str">
        <f>'Operacion Import'!G292</f>
        <v/>
      </c>
      <c r="H292" s="7" t="str">
        <f>'Operacion Import'!H292</f>
        <v/>
      </c>
      <c r="I292" s="7" t="str">
        <f>'Operacion Import'!I292</f>
        <v/>
      </c>
      <c r="J292" s="7" t="str">
        <f>'Operacion Import'!J292</f>
        <v/>
      </c>
      <c r="K292" s="7" t="str">
        <f>'Operacion Import'!K292</f>
        <v/>
      </c>
      <c r="L292" s="7" t="str">
        <f>'Operacion Import'!L292</f>
        <v/>
      </c>
      <c r="M292" s="7" t="str">
        <f>'Operacion Import'!M292</f>
        <v/>
      </c>
      <c r="N292" s="7" t="str">
        <f>'Operacion Import'!N292</f>
        <v/>
      </c>
      <c r="O292" s="7" t="str">
        <f>'Operacion Import'!O292</f>
        <v/>
      </c>
      <c r="P292" s="7" t="str">
        <f>'Operacion Import'!P292</f>
        <v/>
      </c>
      <c r="Q292" s="19" t="str">
        <f>'Operacion Import'!Q292</f>
        <v/>
      </c>
    </row>
    <row r="293" ht="15.75" customHeight="1">
      <c r="A293" s="7" t="str">
        <f>'Operacion Import'!A293</f>
        <v/>
      </c>
      <c r="B293" s="7" t="str">
        <f>'Operacion Import'!B293</f>
        <v/>
      </c>
      <c r="C293" s="7" t="str">
        <f>'Operacion Import'!C293</f>
        <v/>
      </c>
      <c r="D293" s="8" t="str">
        <f>'Operacion Import'!D293</f>
        <v/>
      </c>
      <c r="E293" s="7" t="str">
        <f>'Operacion Import'!E293</f>
        <v/>
      </c>
      <c r="F293" s="7" t="str">
        <f>'Operacion Import'!F293</f>
        <v/>
      </c>
      <c r="G293" s="7" t="str">
        <f>'Operacion Import'!G293</f>
        <v/>
      </c>
      <c r="H293" s="7" t="str">
        <f>'Operacion Import'!H293</f>
        <v/>
      </c>
      <c r="I293" s="7" t="str">
        <f>'Operacion Import'!I293</f>
        <v/>
      </c>
      <c r="J293" s="7" t="str">
        <f>'Operacion Import'!J293</f>
        <v/>
      </c>
      <c r="K293" s="7" t="str">
        <f>'Operacion Import'!K293</f>
        <v/>
      </c>
      <c r="L293" s="7" t="str">
        <f>'Operacion Import'!L293</f>
        <v/>
      </c>
      <c r="M293" s="7" t="str">
        <f>'Operacion Import'!M293</f>
        <v/>
      </c>
      <c r="N293" s="7" t="str">
        <f>'Operacion Import'!N293</f>
        <v/>
      </c>
      <c r="O293" s="7" t="str">
        <f>'Operacion Import'!O293</f>
        <v/>
      </c>
      <c r="P293" s="7" t="str">
        <f>'Operacion Import'!P293</f>
        <v/>
      </c>
      <c r="Q293" s="19" t="str">
        <f>'Operacion Import'!Q293</f>
        <v/>
      </c>
    </row>
    <row r="294" ht="15.75" customHeight="1">
      <c r="A294" s="7" t="str">
        <f>'Operacion Import'!A294</f>
        <v/>
      </c>
      <c r="B294" s="7" t="str">
        <f>'Operacion Import'!B294</f>
        <v/>
      </c>
      <c r="C294" s="7" t="str">
        <f>'Operacion Import'!C294</f>
        <v/>
      </c>
      <c r="D294" s="8" t="str">
        <f>'Operacion Import'!D294</f>
        <v/>
      </c>
      <c r="E294" s="7" t="str">
        <f>'Operacion Import'!E294</f>
        <v/>
      </c>
      <c r="F294" s="7" t="str">
        <f>'Operacion Import'!F294</f>
        <v/>
      </c>
      <c r="G294" s="7" t="str">
        <f>'Operacion Import'!G294</f>
        <v/>
      </c>
      <c r="H294" s="7" t="str">
        <f>'Operacion Import'!H294</f>
        <v/>
      </c>
      <c r="I294" s="7" t="str">
        <f>'Operacion Import'!I294</f>
        <v/>
      </c>
      <c r="J294" s="7" t="str">
        <f>'Operacion Import'!J294</f>
        <v/>
      </c>
      <c r="K294" s="7" t="str">
        <f>'Operacion Import'!K294</f>
        <v/>
      </c>
      <c r="L294" s="7" t="str">
        <f>'Operacion Import'!L294</f>
        <v/>
      </c>
      <c r="M294" s="7" t="str">
        <f>'Operacion Import'!M294</f>
        <v/>
      </c>
      <c r="N294" s="7" t="str">
        <f>'Operacion Import'!N294</f>
        <v/>
      </c>
      <c r="O294" s="7" t="str">
        <f>'Operacion Import'!O294</f>
        <v/>
      </c>
      <c r="P294" s="7" t="str">
        <f>'Operacion Import'!P294</f>
        <v/>
      </c>
      <c r="Q294" s="19" t="str">
        <f>'Operacion Import'!Q294</f>
        <v/>
      </c>
    </row>
    <row r="295" ht="15.75" customHeight="1">
      <c r="A295" s="7" t="str">
        <f>'Operacion Import'!A295</f>
        <v/>
      </c>
      <c r="B295" s="7" t="str">
        <f>'Operacion Import'!B295</f>
        <v/>
      </c>
      <c r="C295" s="7" t="str">
        <f>'Operacion Import'!C295</f>
        <v/>
      </c>
      <c r="D295" s="8" t="str">
        <f>'Operacion Import'!D295</f>
        <v/>
      </c>
      <c r="E295" s="7" t="str">
        <f>'Operacion Import'!E295</f>
        <v/>
      </c>
      <c r="F295" s="7" t="str">
        <f>'Operacion Import'!F295</f>
        <v/>
      </c>
      <c r="G295" s="7" t="str">
        <f>'Operacion Import'!G295</f>
        <v/>
      </c>
      <c r="H295" s="7" t="str">
        <f>'Operacion Import'!H295</f>
        <v/>
      </c>
      <c r="I295" s="7" t="str">
        <f>'Operacion Import'!I295</f>
        <v/>
      </c>
      <c r="J295" s="7" t="str">
        <f>'Operacion Import'!J295</f>
        <v/>
      </c>
      <c r="K295" s="7" t="str">
        <f>'Operacion Import'!K295</f>
        <v/>
      </c>
      <c r="L295" s="7" t="str">
        <f>'Operacion Import'!L295</f>
        <v/>
      </c>
      <c r="M295" s="7" t="str">
        <f>'Operacion Import'!M295</f>
        <v/>
      </c>
      <c r="N295" s="7" t="str">
        <f>'Operacion Import'!N295</f>
        <v/>
      </c>
      <c r="O295" s="7" t="str">
        <f>'Operacion Import'!O295</f>
        <v/>
      </c>
      <c r="P295" s="7" t="str">
        <f>'Operacion Import'!P295</f>
        <v/>
      </c>
      <c r="Q295" s="19" t="str">
        <f>'Operacion Import'!Q295</f>
        <v/>
      </c>
    </row>
    <row r="296" ht="15.75" customHeight="1">
      <c r="A296" s="7" t="str">
        <f>'Operacion Import'!A296</f>
        <v/>
      </c>
      <c r="B296" s="7" t="str">
        <f>'Operacion Import'!B296</f>
        <v/>
      </c>
      <c r="C296" s="7" t="str">
        <f>'Operacion Import'!C296</f>
        <v/>
      </c>
      <c r="D296" s="8" t="str">
        <f>'Operacion Import'!D296</f>
        <v/>
      </c>
      <c r="E296" s="7" t="str">
        <f>'Operacion Import'!E296</f>
        <v/>
      </c>
      <c r="F296" s="7" t="str">
        <f>'Operacion Import'!F296</f>
        <v/>
      </c>
      <c r="G296" s="7" t="str">
        <f>'Operacion Import'!G296</f>
        <v/>
      </c>
      <c r="H296" s="7" t="str">
        <f>'Operacion Import'!H296</f>
        <v/>
      </c>
      <c r="I296" s="7" t="str">
        <f>'Operacion Import'!I296</f>
        <v/>
      </c>
      <c r="J296" s="7" t="str">
        <f>'Operacion Import'!J296</f>
        <v/>
      </c>
      <c r="K296" s="7" t="str">
        <f>'Operacion Import'!K296</f>
        <v/>
      </c>
      <c r="L296" s="7" t="str">
        <f>'Operacion Import'!L296</f>
        <v/>
      </c>
      <c r="M296" s="7" t="str">
        <f>'Operacion Import'!M296</f>
        <v/>
      </c>
      <c r="N296" s="7" t="str">
        <f>'Operacion Import'!N296</f>
        <v/>
      </c>
      <c r="O296" s="7" t="str">
        <f>'Operacion Import'!O296</f>
        <v/>
      </c>
      <c r="P296" s="7" t="str">
        <f>'Operacion Import'!P296</f>
        <v/>
      </c>
      <c r="Q296" s="19" t="str">
        <f>'Operacion Import'!Q296</f>
        <v/>
      </c>
    </row>
    <row r="297" ht="15.75" customHeight="1">
      <c r="A297" s="7" t="str">
        <f>'Operacion Import'!A297</f>
        <v/>
      </c>
      <c r="B297" s="7" t="str">
        <f>'Operacion Import'!B297</f>
        <v/>
      </c>
      <c r="C297" s="7" t="str">
        <f>'Operacion Import'!C297</f>
        <v/>
      </c>
      <c r="D297" s="8" t="str">
        <f>'Operacion Import'!D297</f>
        <v/>
      </c>
      <c r="E297" s="7" t="str">
        <f>'Operacion Import'!E297</f>
        <v/>
      </c>
      <c r="F297" s="7" t="str">
        <f>'Operacion Import'!F297</f>
        <v/>
      </c>
      <c r="G297" s="7" t="str">
        <f>'Operacion Import'!G297</f>
        <v/>
      </c>
      <c r="H297" s="7" t="str">
        <f>'Operacion Import'!H297</f>
        <v/>
      </c>
      <c r="I297" s="7" t="str">
        <f>'Operacion Import'!I297</f>
        <v/>
      </c>
      <c r="J297" s="7" t="str">
        <f>'Operacion Import'!J297</f>
        <v/>
      </c>
      <c r="K297" s="7" t="str">
        <f>'Operacion Import'!K297</f>
        <v/>
      </c>
      <c r="L297" s="7" t="str">
        <f>'Operacion Import'!L297</f>
        <v/>
      </c>
      <c r="M297" s="7" t="str">
        <f>'Operacion Import'!M297</f>
        <v/>
      </c>
      <c r="N297" s="7" t="str">
        <f>'Operacion Import'!N297</f>
        <v/>
      </c>
      <c r="O297" s="7" t="str">
        <f>'Operacion Import'!O297</f>
        <v/>
      </c>
      <c r="P297" s="7" t="str">
        <f>'Operacion Import'!P297</f>
        <v/>
      </c>
      <c r="Q297" s="19" t="str">
        <f>'Operacion Import'!Q297</f>
        <v/>
      </c>
    </row>
    <row r="298" ht="15.75" customHeight="1">
      <c r="A298" s="7" t="str">
        <f>'Operacion Import'!A298</f>
        <v/>
      </c>
      <c r="B298" s="7" t="str">
        <f>'Operacion Import'!B298</f>
        <v/>
      </c>
      <c r="C298" s="7" t="str">
        <f>'Operacion Import'!C298</f>
        <v/>
      </c>
      <c r="D298" s="8" t="str">
        <f>'Operacion Import'!D298</f>
        <v/>
      </c>
      <c r="E298" s="7" t="str">
        <f>'Operacion Import'!E298</f>
        <v/>
      </c>
      <c r="F298" s="7" t="str">
        <f>'Operacion Import'!F298</f>
        <v/>
      </c>
      <c r="G298" s="7" t="str">
        <f>'Operacion Import'!G298</f>
        <v/>
      </c>
      <c r="H298" s="7" t="str">
        <f>'Operacion Import'!H298</f>
        <v/>
      </c>
      <c r="I298" s="7" t="str">
        <f>'Operacion Import'!I298</f>
        <v/>
      </c>
      <c r="J298" s="7" t="str">
        <f>'Operacion Import'!J298</f>
        <v/>
      </c>
      <c r="K298" s="7" t="str">
        <f>'Operacion Import'!K298</f>
        <v/>
      </c>
      <c r="L298" s="7" t="str">
        <f>'Operacion Import'!L298</f>
        <v/>
      </c>
      <c r="M298" s="7" t="str">
        <f>'Operacion Import'!M298</f>
        <v/>
      </c>
      <c r="N298" s="7" t="str">
        <f>'Operacion Import'!N298</f>
        <v/>
      </c>
      <c r="O298" s="7" t="str">
        <f>'Operacion Import'!O298</f>
        <v/>
      </c>
      <c r="P298" s="7" t="str">
        <f>'Operacion Import'!P298</f>
        <v/>
      </c>
      <c r="Q298" s="19" t="str">
        <f>'Operacion Import'!Q298</f>
        <v/>
      </c>
    </row>
    <row r="299" ht="15.75" customHeight="1">
      <c r="A299" s="7" t="str">
        <f>'Operacion Import'!A299</f>
        <v/>
      </c>
      <c r="B299" s="7" t="str">
        <f>'Operacion Import'!B299</f>
        <v/>
      </c>
      <c r="C299" s="7" t="str">
        <f>'Operacion Import'!C299</f>
        <v/>
      </c>
      <c r="D299" s="8" t="str">
        <f>'Operacion Import'!D299</f>
        <v/>
      </c>
      <c r="E299" s="7" t="str">
        <f>'Operacion Import'!E299</f>
        <v/>
      </c>
      <c r="F299" s="7" t="str">
        <f>'Operacion Import'!F299</f>
        <v/>
      </c>
      <c r="G299" s="7" t="str">
        <f>'Operacion Import'!G299</f>
        <v/>
      </c>
      <c r="H299" s="7" t="str">
        <f>'Operacion Import'!H299</f>
        <v/>
      </c>
      <c r="I299" s="7" t="str">
        <f>'Operacion Import'!I299</f>
        <v/>
      </c>
      <c r="J299" s="7" t="str">
        <f>'Operacion Import'!J299</f>
        <v/>
      </c>
      <c r="K299" s="7" t="str">
        <f>'Operacion Import'!K299</f>
        <v/>
      </c>
      <c r="L299" s="7" t="str">
        <f>'Operacion Import'!L299</f>
        <v/>
      </c>
      <c r="M299" s="7" t="str">
        <f>'Operacion Import'!M299</f>
        <v/>
      </c>
      <c r="N299" s="7" t="str">
        <f>'Operacion Import'!N299</f>
        <v/>
      </c>
      <c r="O299" s="7" t="str">
        <f>'Operacion Import'!O299</f>
        <v/>
      </c>
      <c r="P299" s="7" t="str">
        <f>'Operacion Import'!P299</f>
        <v/>
      </c>
      <c r="Q299" s="19" t="str">
        <f>'Operacion Import'!Q299</f>
        <v/>
      </c>
    </row>
    <row r="300" ht="15.75" customHeight="1">
      <c r="A300" s="7" t="str">
        <f>'Operacion Import'!A300</f>
        <v/>
      </c>
      <c r="B300" s="7" t="str">
        <f>'Operacion Import'!B300</f>
        <v/>
      </c>
      <c r="C300" s="7" t="str">
        <f>'Operacion Import'!C300</f>
        <v/>
      </c>
      <c r="D300" s="8" t="str">
        <f>'Operacion Import'!D300</f>
        <v/>
      </c>
      <c r="E300" s="7" t="str">
        <f>'Operacion Import'!E300</f>
        <v/>
      </c>
      <c r="F300" s="7" t="str">
        <f>'Operacion Import'!F300</f>
        <v/>
      </c>
      <c r="G300" s="7" t="str">
        <f>'Operacion Import'!G300</f>
        <v/>
      </c>
      <c r="H300" s="7" t="str">
        <f>'Operacion Import'!H300</f>
        <v/>
      </c>
      <c r="I300" s="7" t="str">
        <f>'Operacion Import'!I300</f>
        <v/>
      </c>
      <c r="J300" s="7" t="str">
        <f>'Operacion Import'!J300</f>
        <v/>
      </c>
      <c r="K300" s="7" t="str">
        <f>'Operacion Import'!K300</f>
        <v/>
      </c>
      <c r="L300" s="7" t="str">
        <f>'Operacion Import'!L300</f>
        <v/>
      </c>
      <c r="M300" s="7" t="str">
        <f>'Operacion Import'!M300</f>
        <v/>
      </c>
      <c r="N300" s="7" t="str">
        <f>'Operacion Import'!N300</f>
        <v/>
      </c>
      <c r="O300" s="7" t="str">
        <f>'Operacion Import'!O300</f>
        <v/>
      </c>
      <c r="P300" s="7" t="str">
        <f>'Operacion Import'!P300</f>
        <v/>
      </c>
      <c r="Q300" s="19" t="str">
        <f>'Operacion Import'!Q300</f>
        <v/>
      </c>
    </row>
    <row r="301" ht="15.75" customHeight="1">
      <c r="A301" s="7" t="str">
        <f>'Operacion Import'!A301</f>
        <v/>
      </c>
      <c r="B301" s="7" t="str">
        <f>'Operacion Import'!B301</f>
        <v/>
      </c>
      <c r="C301" s="7" t="str">
        <f>'Operacion Import'!C301</f>
        <v/>
      </c>
      <c r="D301" s="8" t="str">
        <f>'Operacion Import'!D301</f>
        <v/>
      </c>
      <c r="E301" s="7" t="str">
        <f>'Operacion Import'!E301</f>
        <v/>
      </c>
      <c r="F301" s="7" t="str">
        <f>'Operacion Import'!F301</f>
        <v/>
      </c>
      <c r="G301" s="7" t="str">
        <f>'Operacion Import'!G301</f>
        <v/>
      </c>
      <c r="H301" s="7" t="str">
        <f>'Operacion Import'!H301</f>
        <v/>
      </c>
      <c r="I301" s="7" t="str">
        <f>'Operacion Import'!I301</f>
        <v/>
      </c>
      <c r="J301" s="7" t="str">
        <f>'Operacion Import'!J301</f>
        <v/>
      </c>
      <c r="K301" s="7" t="str">
        <f>'Operacion Import'!K301</f>
        <v/>
      </c>
      <c r="L301" s="7" t="str">
        <f>'Operacion Import'!L301</f>
        <v/>
      </c>
      <c r="M301" s="7" t="str">
        <f>'Operacion Import'!M301</f>
        <v/>
      </c>
      <c r="N301" s="7" t="str">
        <f>'Operacion Import'!N301</f>
        <v/>
      </c>
      <c r="O301" s="7" t="str">
        <f>'Operacion Import'!O301</f>
        <v/>
      </c>
      <c r="P301" s="7" t="str">
        <f>'Operacion Import'!P301</f>
        <v/>
      </c>
      <c r="Q301" s="19" t="str">
        <f>'Operacion Import'!Q301</f>
        <v/>
      </c>
    </row>
    <row r="302" ht="15.75" customHeight="1">
      <c r="A302" s="7" t="str">
        <f>'Operacion Import'!A302</f>
        <v/>
      </c>
      <c r="B302" s="7" t="str">
        <f>'Operacion Import'!B302</f>
        <v/>
      </c>
      <c r="C302" s="7" t="str">
        <f>'Operacion Import'!C302</f>
        <v/>
      </c>
      <c r="D302" s="8" t="str">
        <f>'Operacion Import'!D302</f>
        <v/>
      </c>
      <c r="E302" s="7" t="str">
        <f>'Operacion Import'!E302</f>
        <v/>
      </c>
      <c r="F302" s="7" t="str">
        <f>'Operacion Import'!F302</f>
        <v/>
      </c>
      <c r="G302" s="7" t="str">
        <f>'Operacion Import'!G302</f>
        <v/>
      </c>
      <c r="H302" s="7" t="str">
        <f>'Operacion Import'!H302</f>
        <v/>
      </c>
      <c r="I302" s="7" t="str">
        <f>'Operacion Import'!I302</f>
        <v/>
      </c>
      <c r="J302" s="7" t="str">
        <f>'Operacion Import'!J302</f>
        <v/>
      </c>
      <c r="K302" s="7" t="str">
        <f>'Operacion Import'!K302</f>
        <v/>
      </c>
      <c r="L302" s="7" t="str">
        <f>'Operacion Import'!L302</f>
        <v/>
      </c>
      <c r="M302" s="7" t="str">
        <f>'Operacion Import'!M302</f>
        <v/>
      </c>
      <c r="N302" s="7" t="str">
        <f>'Operacion Import'!N302</f>
        <v/>
      </c>
      <c r="O302" s="7" t="str">
        <f>'Operacion Import'!O302</f>
        <v/>
      </c>
      <c r="P302" s="7" t="str">
        <f>'Operacion Import'!P302</f>
        <v/>
      </c>
      <c r="Q302" s="19" t="str">
        <f>'Operacion Import'!Q302</f>
        <v/>
      </c>
    </row>
    <row r="303" ht="15.75" customHeight="1">
      <c r="A303" s="7" t="str">
        <f>'Operacion Import'!A303</f>
        <v/>
      </c>
      <c r="B303" s="7" t="str">
        <f>'Operacion Import'!B303</f>
        <v/>
      </c>
      <c r="C303" s="7" t="str">
        <f>'Operacion Import'!C303</f>
        <v/>
      </c>
      <c r="D303" s="8" t="str">
        <f>'Operacion Import'!D303</f>
        <v/>
      </c>
      <c r="E303" s="7" t="str">
        <f>'Operacion Import'!E303</f>
        <v/>
      </c>
      <c r="F303" s="7" t="str">
        <f>'Operacion Import'!F303</f>
        <v/>
      </c>
      <c r="G303" s="7" t="str">
        <f>'Operacion Import'!G303</f>
        <v/>
      </c>
      <c r="H303" s="7" t="str">
        <f>'Operacion Import'!H303</f>
        <v/>
      </c>
      <c r="I303" s="7" t="str">
        <f>'Operacion Import'!I303</f>
        <v/>
      </c>
      <c r="J303" s="7" t="str">
        <f>'Operacion Import'!J303</f>
        <v/>
      </c>
      <c r="K303" s="7" t="str">
        <f>'Operacion Import'!K303</f>
        <v/>
      </c>
      <c r="L303" s="7" t="str">
        <f>'Operacion Import'!L303</f>
        <v/>
      </c>
      <c r="M303" s="7" t="str">
        <f>'Operacion Import'!M303</f>
        <v/>
      </c>
      <c r="N303" s="7" t="str">
        <f>'Operacion Import'!N303</f>
        <v/>
      </c>
      <c r="O303" s="7" t="str">
        <f>'Operacion Import'!O303</f>
        <v/>
      </c>
      <c r="P303" s="7" t="str">
        <f>'Operacion Import'!P303</f>
        <v/>
      </c>
      <c r="Q303" s="19" t="str">
        <f>'Operacion Import'!Q303</f>
        <v/>
      </c>
    </row>
    <row r="304" ht="15.75" customHeight="1">
      <c r="A304" s="7" t="str">
        <f>'Operacion Import'!A304</f>
        <v/>
      </c>
      <c r="B304" s="7" t="str">
        <f>'Operacion Import'!B304</f>
        <v/>
      </c>
      <c r="C304" s="7" t="str">
        <f>'Operacion Import'!C304</f>
        <v/>
      </c>
      <c r="D304" s="8" t="str">
        <f>'Operacion Import'!D304</f>
        <v/>
      </c>
      <c r="E304" s="7" t="str">
        <f>'Operacion Import'!E304</f>
        <v/>
      </c>
      <c r="F304" s="7" t="str">
        <f>'Operacion Import'!F304</f>
        <v/>
      </c>
      <c r="G304" s="7" t="str">
        <f>'Operacion Import'!G304</f>
        <v/>
      </c>
      <c r="H304" s="7" t="str">
        <f>'Operacion Import'!H304</f>
        <v/>
      </c>
      <c r="I304" s="7" t="str">
        <f>'Operacion Import'!I304</f>
        <v/>
      </c>
      <c r="J304" s="7" t="str">
        <f>'Operacion Import'!J304</f>
        <v/>
      </c>
      <c r="K304" s="7" t="str">
        <f>'Operacion Import'!K304</f>
        <v/>
      </c>
      <c r="L304" s="7" t="str">
        <f>'Operacion Import'!L304</f>
        <v/>
      </c>
      <c r="M304" s="7" t="str">
        <f>'Operacion Import'!M304</f>
        <v/>
      </c>
      <c r="N304" s="7" t="str">
        <f>'Operacion Import'!N304</f>
        <v/>
      </c>
      <c r="O304" s="7" t="str">
        <f>'Operacion Import'!O304</f>
        <v/>
      </c>
      <c r="P304" s="7" t="str">
        <f>'Operacion Import'!P304</f>
        <v/>
      </c>
      <c r="Q304" s="19" t="str">
        <f>'Operacion Import'!Q304</f>
        <v/>
      </c>
    </row>
    <row r="305" ht="15.75" customHeight="1">
      <c r="A305" s="7" t="str">
        <f>'Operacion Import'!A305</f>
        <v/>
      </c>
      <c r="B305" s="7" t="str">
        <f>'Operacion Import'!B305</f>
        <v/>
      </c>
      <c r="C305" s="7" t="str">
        <f>'Operacion Import'!C305</f>
        <v/>
      </c>
      <c r="D305" s="8" t="str">
        <f>'Operacion Import'!D305</f>
        <v/>
      </c>
      <c r="E305" s="7" t="str">
        <f>'Operacion Import'!E305</f>
        <v/>
      </c>
      <c r="F305" s="7" t="str">
        <f>'Operacion Import'!F305</f>
        <v/>
      </c>
      <c r="G305" s="7" t="str">
        <f>'Operacion Import'!G305</f>
        <v/>
      </c>
      <c r="H305" s="7" t="str">
        <f>'Operacion Import'!H305</f>
        <v/>
      </c>
      <c r="I305" s="7" t="str">
        <f>'Operacion Import'!I305</f>
        <v/>
      </c>
      <c r="J305" s="7" t="str">
        <f>'Operacion Import'!J305</f>
        <v/>
      </c>
      <c r="K305" s="7" t="str">
        <f>'Operacion Import'!K305</f>
        <v/>
      </c>
      <c r="L305" s="7" t="str">
        <f>'Operacion Import'!L305</f>
        <v/>
      </c>
      <c r="M305" s="7" t="str">
        <f>'Operacion Import'!M305</f>
        <v/>
      </c>
      <c r="N305" s="7" t="str">
        <f>'Operacion Import'!N305</f>
        <v/>
      </c>
      <c r="O305" s="7" t="str">
        <f>'Operacion Import'!O305</f>
        <v/>
      </c>
      <c r="P305" s="7" t="str">
        <f>'Operacion Import'!P305</f>
        <v/>
      </c>
      <c r="Q305" s="19" t="str">
        <f>'Operacion Import'!Q305</f>
        <v/>
      </c>
    </row>
    <row r="306" ht="15.75" customHeight="1">
      <c r="A306" s="7" t="str">
        <f>'Operacion Import'!A306</f>
        <v/>
      </c>
      <c r="B306" s="7" t="str">
        <f>'Operacion Import'!B306</f>
        <v/>
      </c>
      <c r="C306" s="7" t="str">
        <f>'Operacion Import'!C306</f>
        <v/>
      </c>
      <c r="D306" s="8" t="str">
        <f>'Operacion Import'!D306</f>
        <v/>
      </c>
      <c r="E306" s="7" t="str">
        <f>'Operacion Import'!E306</f>
        <v/>
      </c>
      <c r="F306" s="7" t="str">
        <f>'Operacion Import'!F306</f>
        <v/>
      </c>
      <c r="G306" s="7" t="str">
        <f>'Operacion Import'!G306</f>
        <v/>
      </c>
      <c r="H306" s="7" t="str">
        <f>'Operacion Import'!H306</f>
        <v/>
      </c>
      <c r="I306" s="7" t="str">
        <f>'Operacion Import'!I306</f>
        <v/>
      </c>
      <c r="J306" s="7" t="str">
        <f>'Operacion Import'!J306</f>
        <v/>
      </c>
      <c r="K306" s="7" t="str">
        <f>'Operacion Import'!K306</f>
        <v/>
      </c>
      <c r="L306" s="7" t="str">
        <f>'Operacion Import'!L306</f>
        <v/>
      </c>
      <c r="M306" s="7" t="str">
        <f>'Operacion Import'!M306</f>
        <v/>
      </c>
      <c r="N306" s="7" t="str">
        <f>'Operacion Import'!N306</f>
        <v/>
      </c>
      <c r="O306" s="7" t="str">
        <f>'Operacion Import'!O306</f>
        <v/>
      </c>
      <c r="P306" s="7" t="str">
        <f>'Operacion Import'!P306</f>
        <v/>
      </c>
      <c r="Q306" s="19" t="str">
        <f>'Operacion Import'!Q306</f>
        <v/>
      </c>
    </row>
    <row r="307" ht="15.75" customHeight="1">
      <c r="A307" s="7" t="str">
        <f>'Operacion Import'!A307</f>
        <v/>
      </c>
      <c r="B307" s="7" t="str">
        <f>'Operacion Import'!B307</f>
        <v/>
      </c>
      <c r="C307" s="7" t="str">
        <f>'Operacion Import'!C307</f>
        <v/>
      </c>
      <c r="D307" s="8" t="str">
        <f>'Operacion Import'!D307</f>
        <v/>
      </c>
      <c r="E307" s="7" t="str">
        <f>'Operacion Import'!E307</f>
        <v/>
      </c>
      <c r="F307" s="7" t="str">
        <f>'Operacion Import'!F307</f>
        <v/>
      </c>
      <c r="G307" s="7" t="str">
        <f>'Operacion Import'!G307</f>
        <v/>
      </c>
      <c r="H307" s="7" t="str">
        <f>'Operacion Import'!H307</f>
        <v/>
      </c>
      <c r="I307" s="7" t="str">
        <f>'Operacion Import'!I307</f>
        <v/>
      </c>
      <c r="J307" s="7" t="str">
        <f>'Operacion Import'!J307</f>
        <v/>
      </c>
      <c r="K307" s="7" t="str">
        <f>'Operacion Import'!K307</f>
        <v/>
      </c>
      <c r="L307" s="7" t="str">
        <f>'Operacion Import'!L307</f>
        <v/>
      </c>
      <c r="M307" s="7" t="str">
        <f>'Operacion Import'!M307</f>
        <v/>
      </c>
      <c r="N307" s="7" t="str">
        <f>'Operacion Import'!N307</f>
        <v/>
      </c>
      <c r="O307" s="7" t="str">
        <f>'Operacion Import'!O307</f>
        <v/>
      </c>
      <c r="P307" s="7" t="str">
        <f>'Operacion Import'!P307</f>
        <v/>
      </c>
      <c r="Q307" s="19" t="str">
        <f>'Operacion Import'!Q307</f>
        <v/>
      </c>
    </row>
    <row r="308" ht="15.75" customHeight="1">
      <c r="A308" s="7" t="str">
        <f>'Operacion Import'!A308</f>
        <v/>
      </c>
      <c r="B308" s="7" t="str">
        <f>'Operacion Import'!B308</f>
        <v/>
      </c>
      <c r="C308" s="7" t="str">
        <f>'Operacion Import'!C308</f>
        <v/>
      </c>
      <c r="D308" s="8" t="str">
        <f>'Operacion Import'!D308</f>
        <v/>
      </c>
      <c r="E308" s="7" t="str">
        <f>'Operacion Import'!E308</f>
        <v/>
      </c>
      <c r="F308" s="7" t="str">
        <f>'Operacion Import'!F308</f>
        <v/>
      </c>
      <c r="G308" s="7" t="str">
        <f>'Operacion Import'!G308</f>
        <v/>
      </c>
      <c r="H308" s="7" t="str">
        <f>'Operacion Import'!H308</f>
        <v/>
      </c>
      <c r="I308" s="7" t="str">
        <f>'Operacion Import'!I308</f>
        <v/>
      </c>
      <c r="J308" s="7" t="str">
        <f>'Operacion Import'!J308</f>
        <v/>
      </c>
      <c r="K308" s="7" t="str">
        <f>'Operacion Import'!K308</f>
        <v/>
      </c>
      <c r="L308" s="7" t="str">
        <f>'Operacion Import'!L308</f>
        <v/>
      </c>
      <c r="M308" s="7" t="str">
        <f>'Operacion Import'!M308</f>
        <v/>
      </c>
      <c r="N308" s="7" t="str">
        <f>'Operacion Import'!N308</f>
        <v/>
      </c>
      <c r="O308" s="7" t="str">
        <f>'Operacion Import'!O308</f>
        <v/>
      </c>
      <c r="P308" s="7" t="str">
        <f>'Operacion Import'!P308</f>
        <v/>
      </c>
      <c r="Q308" s="19" t="str">
        <f>'Operacion Import'!Q308</f>
        <v/>
      </c>
    </row>
    <row r="309" ht="15.75" customHeight="1">
      <c r="A309" s="7" t="str">
        <f>'Operacion Import'!A309</f>
        <v/>
      </c>
      <c r="B309" s="7" t="str">
        <f>'Operacion Import'!B309</f>
        <v/>
      </c>
      <c r="C309" s="7" t="str">
        <f>'Operacion Import'!C309</f>
        <v/>
      </c>
      <c r="D309" s="8" t="str">
        <f>'Operacion Import'!D309</f>
        <v/>
      </c>
      <c r="E309" s="7" t="str">
        <f>'Operacion Import'!E309</f>
        <v/>
      </c>
      <c r="F309" s="7" t="str">
        <f>'Operacion Import'!F309</f>
        <v/>
      </c>
      <c r="G309" s="7" t="str">
        <f>'Operacion Import'!G309</f>
        <v/>
      </c>
      <c r="H309" s="7" t="str">
        <f>'Operacion Import'!H309</f>
        <v/>
      </c>
      <c r="I309" s="7" t="str">
        <f>'Operacion Import'!I309</f>
        <v/>
      </c>
      <c r="J309" s="7" t="str">
        <f>'Operacion Import'!J309</f>
        <v/>
      </c>
      <c r="K309" s="7" t="str">
        <f>'Operacion Import'!K309</f>
        <v/>
      </c>
      <c r="L309" s="7" t="str">
        <f>'Operacion Import'!L309</f>
        <v/>
      </c>
      <c r="M309" s="7" t="str">
        <f>'Operacion Import'!M309</f>
        <v/>
      </c>
      <c r="N309" s="7" t="str">
        <f>'Operacion Import'!N309</f>
        <v/>
      </c>
      <c r="O309" s="7" t="str">
        <f>'Operacion Import'!O309</f>
        <v/>
      </c>
      <c r="P309" s="7" t="str">
        <f>'Operacion Import'!P309</f>
        <v/>
      </c>
      <c r="Q309" s="19" t="str">
        <f>'Operacion Import'!Q309</f>
        <v/>
      </c>
    </row>
    <row r="310" ht="15.75" customHeight="1">
      <c r="A310" s="7" t="str">
        <f>'Operacion Import'!A310</f>
        <v/>
      </c>
      <c r="B310" s="7" t="str">
        <f>'Operacion Import'!B310</f>
        <v/>
      </c>
      <c r="C310" s="7" t="str">
        <f>'Operacion Import'!C310</f>
        <v/>
      </c>
      <c r="D310" s="8" t="str">
        <f>'Operacion Import'!D310</f>
        <v/>
      </c>
      <c r="E310" s="7" t="str">
        <f>'Operacion Import'!E310</f>
        <v/>
      </c>
      <c r="F310" s="7" t="str">
        <f>'Operacion Import'!F310</f>
        <v/>
      </c>
      <c r="G310" s="7" t="str">
        <f>'Operacion Import'!G310</f>
        <v/>
      </c>
      <c r="H310" s="7" t="str">
        <f>'Operacion Import'!H310</f>
        <v/>
      </c>
      <c r="I310" s="7" t="str">
        <f>'Operacion Import'!I310</f>
        <v/>
      </c>
      <c r="J310" s="7" t="str">
        <f>'Operacion Import'!J310</f>
        <v/>
      </c>
      <c r="K310" s="7" t="str">
        <f>'Operacion Import'!K310</f>
        <v/>
      </c>
      <c r="L310" s="7" t="str">
        <f>'Operacion Import'!L310</f>
        <v/>
      </c>
      <c r="M310" s="7" t="str">
        <f>'Operacion Import'!M310</f>
        <v/>
      </c>
      <c r="N310" s="7" t="str">
        <f>'Operacion Import'!N310</f>
        <v/>
      </c>
      <c r="O310" s="7" t="str">
        <f>'Operacion Import'!O310</f>
        <v/>
      </c>
      <c r="P310" s="7" t="str">
        <f>'Operacion Import'!P310</f>
        <v/>
      </c>
      <c r="Q310" s="19" t="str">
        <f>'Operacion Import'!Q310</f>
        <v/>
      </c>
    </row>
    <row r="311" ht="15.75" customHeight="1">
      <c r="A311" s="7" t="str">
        <f>'Operacion Import'!A311</f>
        <v/>
      </c>
      <c r="B311" s="7" t="str">
        <f>'Operacion Import'!B311</f>
        <v/>
      </c>
      <c r="C311" s="7" t="str">
        <f>'Operacion Import'!C311</f>
        <v/>
      </c>
      <c r="D311" s="8" t="str">
        <f>'Operacion Import'!D311</f>
        <v/>
      </c>
      <c r="E311" s="7" t="str">
        <f>'Operacion Import'!E311</f>
        <v/>
      </c>
      <c r="F311" s="7" t="str">
        <f>'Operacion Import'!F311</f>
        <v/>
      </c>
      <c r="G311" s="7" t="str">
        <f>'Operacion Import'!G311</f>
        <v/>
      </c>
      <c r="H311" s="7" t="str">
        <f>'Operacion Import'!H311</f>
        <v/>
      </c>
      <c r="I311" s="7" t="str">
        <f>'Operacion Import'!I311</f>
        <v/>
      </c>
      <c r="J311" s="7" t="str">
        <f>'Operacion Import'!J311</f>
        <v/>
      </c>
      <c r="K311" s="7" t="str">
        <f>'Operacion Import'!K311</f>
        <v/>
      </c>
      <c r="L311" s="7" t="str">
        <f>'Operacion Import'!L311</f>
        <v/>
      </c>
      <c r="M311" s="7" t="str">
        <f>'Operacion Import'!M311</f>
        <v/>
      </c>
      <c r="N311" s="7" t="str">
        <f>'Operacion Import'!N311</f>
        <v/>
      </c>
      <c r="O311" s="7" t="str">
        <f>'Operacion Import'!O311</f>
        <v/>
      </c>
      <c r="P311" s="7" t="str">
        <f>'Operacion Import'!P311</f>
        <v/>
      </c>
      <c r="Q311" s="19" t="str">
        <f>'Operacion Import'!Q311</f>
        <v/>
      </c>
    </row>
    <row r="312" ht="15.75" customHeight="1">
      <c r="A312" s="7" t="str">
        <f>'Operacion Import'!A312</f>
        <v/>
      </c>
      <c r="B312" s="7" t="str">
        <f>'Operacion Import'!B312</f>
        <v/>
      </c>
      <c r="C312" s="7" t="str">
        <f>'Operacion Import'!C312</f>
        <v/>
      </c>
      <c r="D312" s="8" t="str">
        <f>'Operacion Import'!D312</f>
        <v/>
      </c>
      <c r="E312" s="7" t="str">
        <f>'Operacion Import'!E312</f>
        <v/>
      </c>
      <c r="F312" s="7" t="str">
        <f>'Operacion Import'!F312</f>
        <v/>
      </c>
      <c r="G312" s="7" t="str">
        <f>'Operacion Import'!G312</f>
        <v/>
      </c>
      <c r="H312" s="7" t="str">
        <f>'Operacion Import'!H312</f>
        <v/>
      </c>
      <c r="I312" s="7" t="str">
        <f>'Operacion Import'!I312</f>
        <v/>
      </c>
      <c r="J312" s="7" t="str">
        <f>'Operacion Import'!J312</f>
        <v/>
      </c>
      <c r="K312" s="7" t="str">
        <f>'Operacion Import'!K312</f>
        <v/>
      </c>
      <c r="L312" s="7" t="str">
        <f>'Operacion Import'!L312</f>
        <v/>
      </c>
      <c r="M312" s="7" t="str">
        <f>'Operacion Import'!M312</f>
        <v/>
      </c>
      <c r="N312" s="7" t="str">
        <f>'Operacion Import'!N312</f>
        <v/>
      </c>
      <c r="O312" s="7" t="str">
        <f>'Operacion Import'!O312</f>
        <v/>
      </c>
      <c r="P312" s="7" t="str">
        <f>'Operacion Import'!P312</f>
        <v/>
      </c>
      <c r="Q312" s="19" t="str">
        <f>'Operacion Import'!Q312</f>
        <v/>
      </c>
    </row>
    <row r="313" ht="15.75" customHeight="1">
      <c r="A313" s="7" t="str">
        <f>'Operacion Import'!A313</f>
        <v/>
      </c>
      <c r="B313" s="7" t="str">
        <f>'Operacion Import'!B313</f>
        <v/>
      </c>
      <c r="C313" s="7" t="str">
        <f>'Operacion Import'!C313</f>
        <v/>
      </c>
      <c r="D313" s="8" t="str">
        <f>'Operacion Import'!D313</f>
        <v/>
      </c>
      <c r="E313" s="7" t="str">
        <f>'Operacion Import'!E313</f>
        <v/>
      </c>
      <c r="F313" s="7" t="str">
        <f>'Operacion Import'!F313</f>
        <v/>
      </c>
      <c r="G313" s="7" t="str">
        <f>'Operacion Import'!G313</f>
        <v/>
      </c>
      <c r="H313" s="7" t="str">
        <f>'Operacion Import'!H313</f>
        <v/>
      </c>
      <c r="I313" s="7" t="str">
        <f>'Operacion Import'!I313</f>
        <v/>
      </c>
      <c r="J313" s="7" t="str">
        <f>'Operacion Import'!J313</f>
        <v/>
      </c>
      <c r="K313" s="7" t="str">
        <f>'Operacion Import'!K313</f>
        <v/>
      </c>
      <c r="L313" s="7" t="str">
        <f>'Operacion Import'!L313</f>
        <v/>
      </c>
      <c r="M313" s="7" t="str">
        <f>'Operacion Import'!M313</f>
        <v/>
      </c>
      <c r="N313" s="7" t="str">
        <f>'Operacion Import'!N313</f>
        <v/>
      </c>
      <c r="O313" s="7" t="str">
        <f>'Operacion Import'!O313</f>
        <v/>
      </c>
      <c r="P313" s="7" t="str">
        <f>'Operacion Import'!P313</f>
        <v/>
      </c>
      <c r="Q313" s="19" t="str">
        <f>'Operacion Import'!Q313</f>
        <v/>
      </c>
    </row>
    <row r="314" ht="15.75" customHeight="1">
      <c r="A314" s="7" t="str">
        <f>'Operacion Import'!A314</f>
        <v/>
      </c>
      <c r="B314" s="7" t="str">
        <f>'Operacion Import'!B314</f>
        <v/>
      </c>
      <c r="C314" s="7" t="str">
        <f>'Operacion Import'!C314</f>
        <v/>
      </c>
      <c r="D314" s="8" t="str">
        <f>'Operacion Import'!D314</f>
        <v/>
      </c>
      <c r="E314" s="7" t="str">
        <f>'Operacion Import'!E314</f>
        <v/>
      </c>
      <c r="F314" s="7" t="str">
        <f>'Operacion Import'!F314</f>
        <v/>
      </c>
      <c r="G314" s="7" t="str">
        <f>'Operacion Import'!G314</f>
        <v/>
      </c>
      <c r="H314" s="7" t="str">
        <f>'Operacion Import'!H314</f>
        <v/>
      </c>
      <c r="I314" s="7" t="str">
        <f>'Operacion Import'!I314</f>
        <v/>
      </c>
      <c r="J314" s="7" t="str">
        <f>'Operacion Import'!J314</f>
        <v/>
      </c>
      <c r="K314" s="7" t="str">
        <f>'Operacion Import'!K314</f>
        <v/>
      </c>
      <c r="L314" s="7" t="str">
        <f>'Operacion Import'!L314</f>
        <v/>
      </c>
      <c r="M314" s="7" t="str">
        <f>'Operacion Import'!M314</f>
        <v/>
      </c>
      <c r="N314" s="7" t="str">
        <f>'Operacion Import'!N314</f>
        <v/>
      </c>
      <c r="O314" s="7" t="str">
        <f>'Operacion Import'!O314</f>
        <v/>
      </c>
      <c r="P314" s="7" t="str">
        <f>'Operacion Import'!P314</f>
        <v/>
      </c>
      <c r="Q314" s="19" t="str">
        <f>'Operacion Import'!Q314</f>
        <v/>
      </c>
    </row>
    <row r="315" ht="15.75" customHeight="1">
      <c r="A315" s="7" t="str">
        <f>'Operacion Import'!A315</f>
        <v/>
      </c>
      <c r="B315" s="7" t="str">
        <f>'Operacion Import'!B315</f>
        <v/>
      </c>
      <c r="C315" s="7" t="str">
        <f>'Operacion Import'!C315</f>
        <v/>
      </c>
      <c r="D315" s="8" t="str">
        <f>'Operacion Import'!D315</f>
        <v/>
      </c>
      <c r="E315" s="7" t="str">
        <f>'Operacion Import'!E315</f>
        <v/>
      </c>
      <c r="F315" s="7" t="str">
        <f>'Operacion Import'!F315</f>
        <v/>
      </c>
      <c r="G315" s="7" t="str">
        <f>'Operacion Import'!G315</f>
        <v/>
      </c>
      <c r="H315" s="7" t="str">
        <f>'Operacion Import'!H315</f>
        <v/>
      </c>
      <c r="I315" s="7" t="str">
        <f>'Operacion Import'!I315</f>
        <v/>
      </c>
      <c r="J315" s="7" t="str">
        <f>'Operacion Import'!J315</f>
        <v/>
      </c>
      <c r="K315" s="7" t="str">
        <f>'Operacion Import'!K315</f>
        <v/>
      </c>
      <c r="L315" s="7" t="str">
        <f>'Operacion Import'!L315</f>
        <v/>
      </c>
      <c r="M315" s="7" t="str">
        <f>'Operacion Import'!M315</f>
        <v/>
      </c>
      <c r="N315" s="7" t="str">
        <f>'Operacion Import'!N315</f>
        <v/>
      </c>
      <c r="O315" s="7" t="str">
        <f>'Operacion Import'!O315</f>
        <v/>
      </c>
      <c r="P315" s="7" t="str">
        <f>'Operacion Import'!P315</f>
        <v/>
      </c>
      <c r="Q315" s="19" t="str">
        <f>'Operacion Import'!Q315</f>
        <v/>
      </c>
    </row>
    <row r="316" ht="15.75" customHeight="1">
      <c r="A316" s="7" t="str">
        <f>'Operacion Import'!A316</f>
        <v/>
      </c>
      <c r="B316" s="7" t="str">
        <f>'Operacion Import'!B316</f>
        <v/>
      </c>
      <c r="C316" s="7" t="str">
        <f>'Operacion Import'!C316</f>
        <v/>
      </c>
      <c r="D316" s="8" t="str">
        <f>'Operacion Import'!D316</f>
        <v/>
      </c>
      <c r="E316" s="7" t="str">
        <f>'Operacion Import'!E316</f>
        <v/>
      </c>
      <c r="F316" s="7" t="str">
        <f>'Operacion Import'!F316</f>
        <v/>
      </c>
      <c r="G316" s="7" t="str">
        <f>'Operacion Import'!G316</f>
        <v/>
      </c>
      <c r="H316" s="7" t="str">
        <f>'Operacion Import'!H316</f>
        <v/>
      </c>
      <c r="I316" s="7" t="str">
        <f>'Operacion Import'!I316</f>
        <v/>
      </c>
      <c r="J316" s="7" t="str">
        <f>'Operacion Import'!J316</f>
        <v/>
      </c>
      <c r="K316" s="7" t="str">
        <f>'Operacion Import'!K316</f>
        <v/>
      </c>
      <c r="L316" s="7" t="str">
        <f>'Operacion Import'!L316</f>
        <v/>
      </c>
      <c r="M316" s="7" t="str">
        <f>'Operacion Import'!M316</f>
        <v/>
      </c>
      <c r="N316" s="7" t="str">
        <f>'Operacion Import'!N316</f>
        <v/>
      </c>
      <c r="O316" s="7" t="str">
        <f>'Operacion Import'!O316</f>
        <v/>
      </c>
      <c r="P316" s="7" t="str">
        <f>'Operacion Import'!P316</f>
        <v/>
      </c>
      <c r="Q316" s="19" t="str">
        <f>'Operacion Import'!Q316</f>
        <v/>
      </c>
    </row>
    <row r="317" ht="15.75" customHeight="1">
      <c r="A317" s="7" t="str">
        <f>'Operacion Import'!A317</f>
        <v/>
      </c>
      <c r="B317" s="7" t="str">
        <f>'Operacion Import'!B317</f>
        <v/>
      </c>
      <c r="C317" s="7" t="str">
        <f>'Operacion Import'!C317</f>
        <v/>
      </c>
      <c r="D317" s="8" t="str">
        <f>'Operacion Import'!D317</f>
        <v/>
      </c>
      <c r="E317" s="7" t="str">
        <f>'Operacion Import'!E317</f>
        <v/>
      </c>
      <c r="F317" s="7" t="str">
        <f>'Operacion Import'!F317</f>
        <v/>
      </c>
      <c r="G317" s="7" t="str">
        <f>'Operacion Import'!G317</f>
        <v/>
      </c>
      <c r="H317" s="7" t="str">
        <f>'Operacion Import'!H317</f>
        <v/>
      </c>
      <c r="I317" s="7" t="str">
        <f>'Operacion Import'!I317</f>
        <v/>
      </c>
      <c r="J317" s="7" t="str">
        <f>'Operacion Import'!J317</f>
        <v/>
      </c>
      <c r="K317" s="7" t="str">
        <f>'Operacion Import'!K317</f>
        <v/>
      </c>
      <c r="L317" s="7" t="str">
        <f>'Operacion Import'!L317</f>
        <v/>
      </c>
      <c r="M317" s="7" t="str">
        <f>'Operacion Import'!M317</f>
        <v/>
      </c>
      <c r="N317" s="7" t="str">
        <f>'Operacion Import'!N317</f>
        <v/>
      </c>
      <c r="O317" s="7" t="str">
        <f>'Operacion Import'!O317</f>
        <v/>
      </c>
      <c r="P317" s="7" t="str">
        <f>'Operacion Import'!P317</f>
        <v/>
      </c>
      <c r="Q317" s="19" t="str">
        <f>'Operacion Import'!Q317</f>
        <v/>
      </c>
    </row>
    <row r="318" ht="15.75" customHeight="1">
      <c r="A318" s="7" t="str">
        <f>'Operacion Import'!A318</f>
        <v/>
      </c>
      <c r="B318" s="7" t="str">
        <f>'Operacion Import'!B318</f>
        <v/>
      </c>
      <c r="C318" s="7" t="str">
        <f>'Operacion Import'!C318</f>
        <v/>
      </c>
      <c r="D318" s="8" t="str">
        <f>'Operacion Import'!D318</f>
        <v/>
      </c>
      <c r="E318" s="7" t="str">
        <f>'Operacion Import'!E318</f>
        <v/>
      </c>
      <c r="F318" s="7" t="str">
        <f>'Operacion Import'!F318</f>
        <v/>
      </c>
      <c r="G318" s="7" t="str">
        <f>'Operacion Import'!G318</f>
        <v/>
      </c>
      <c r="H318" s="7" t="str">
        <f>'Operacion Import'!H318</f>
        <v/>
      </c>
      <c r="I318" s="7" t="str">
        <f>'Operacion Import'!I318</f>
        <v/>
      </c>
      <c r="J318" s="7" t="str">
        <f>'Operacion Import'!J318</f>
        <v/>
      </c>
      <c r="K318" s="7" t="str">
        <f>'Operacion Import'!K318</f>
        <v/>
      </c>
      <c r="L318" s="7" t="str">
        <f>'Operacion Import'!L318</f>
        <v/>
      </c>
      <c r="M318" s="7" t="str">
        <f>'Operacion Import'!M318</f>
        <v/>
      </c>
      <c r="N318" s="7" t="str">
        <f>'Operacion Import'!N318</f>
        <v/>
      </c>
      <c r="O318" s="7" t="str">
        <f>'Operacion Import'!O318</f>
        <v/>
      </c>
      <c r="P318" s="7" t="str">
        <f>'Operacion Import'!P318</f>
        <v/>
      </c>
      <c r="Q318" s="19" t="str">
        <f>'Operacion Import'!Q318</f>
        <v/>
      </c>
    </row>
    <row r="319" ht="15.75" customHeight="1">
      <c r="A319" s="7" t="str">
        <f>'Operacion Import'!A319</f>
        <v/>
      </c>
      <c r="B319" s="7" t="str">
        <f>'Operacion Import'!B319</f>
        <v/>
      </c>
      <c r="C319" s="7" t="str">
        <f>'Operacion Import'!C319</f>
        <v/>
      </c>
      <c r="D319" s="8" t="str">
        <f>'Operacion Import'!D319</f>
        <v/>
      </c>
      <c r="E319" s="7" t="str">
        <f>'Operacion Import'!E319</f>
        <v/>
      </c>
      <c r="F319" s="7" t="str">
        <f>'Operacion Import'!F319</f>
        <v/>
      </c>
      <c r="G319" s="7" t="str">
        <f>'Operacion Import'!G319</f>
        <v/>
      </c>
      <c r="H319" s="7" t="str">
        <f>'Operacion Import'!H319</f>
        <v/>
      </c>
      <c r="I319" s="7" t="str">
        <f>'Operacion Import'!I319</f>
        <v/>
      </c>
      <c r="J319" s="7" t="str">
        <f>'Operacion Import'!J319</f>
        <v/>
      </c>
      <c r="K319" s="7" t="str">
        <f>'Operacion Import'!K319</f>
        <v/>
      </c>
      <c r="L319" s="7" t="str">
        <f>'Operacion Import'!L319</f>
        <v/>
      </c>
      <c r="M319" s="7" t="str">
        <f>'Operacion Import'!M319</f>
        <v/>
      </c>
      <c r="N319" s="7" t="str">
        <f>'Operacion Import'!N319</f>
        <v/>
      </c>
      <c r="O319" s="7" t="str">
        <f>'Operacion Import'!O319</f>
        <v/>
      </c>
      <c r="P319" s="7" t="str">
        <f>'Operacion Import'!P319</f>
        <v/>
      </c>
      <c r="Q319" s="19" t="str">
        <f>'Operacion Import'!Q319</f>
        <v/>
      </c>
    </row>
    <row r="320" ht="15.75" customHeight="1">
      <c r="A320" s="7" t="str">
        <f>'Operacion Import'!A320</f>
        <v/>
      </c>
      <c r="B320" s="7" t="str">
        <f>'Operacion Import'!B320</f>
        <v/>
      </c>
      <c r="C320" s="7" t="str">
        <f>'Operacion Import'!C320</f>
        <v/>
      </c>
      <c r="D320" s="8" t="str">
        <f>'Operacion Import'!D320</f>
        <v/>
      </c>
      <c r="E320" s="7" t="str">
        <f>'Operacion Import'!E320</f>
        <v/>
      </c>
      <c r="F320" s="7" t="str">
        <f>'Operacion Import'!F320</f>
        <v/>
      </c>
      <c r="G320" s="7" t="str">
        <f>'Operacion Import'!G320</f>
        <v/>
      </c>
      <c r="H320" s="7" t="str">
        <f>'Operacion Import'!H320</f>
        <v/>
      </c>
      <c r="I320" s="7" t="str">
        <f>'Operacion Import'!I320</f>
        <v/>
      </c>
      <c r="J320" s="7" t="str">
        <f>'Operacion Import'!J320</f>
        <v/>
      </c>
      <c r="K320" s="7" t="str">
        <f>'Operacion Import'!K320</f>
        <v/>
      </c>
      <c r="L320" s="7" t="str">
        <f>'Operacion Import'!L320</f>
        <v/>
      </c>
      <c r="M320" s="7" t="str">
        <f>'Operacion Import'!M320</f>
        <v/>
      </c>
      <c r="N320" s="7" t="str">
        <f>'Operacion Import'!N320</f>
        <v/>
      </c>
      <c r="O320" s="7" t="str">
        <f>'Operacion Import'!O320</f>
        <v/>
      </c>
      <c r="P320" s="7" t="str">
        <f>'Operacion Import'!P320</f>
        <v/>
      </c>
      <c r="Q320" s="19" t="str">
        <f>'Operacion Import'!Q320</f>
        <v/>
      </c>
    </row>
    <row r="321" ht="15.75" customHeight="1">
      <c r="A321" s="7" t="str">
        <f>'Operacion Import'!A321</f>
        <v/>
      </c>
      <c r="B321" s="7" t="str">
        <f>'Operacion Import'!B321</f>
        <v/>
      </c>
      <c r="C321" s="7" t="str">
        <f>'Operacion Import'!C321</f>
        <v/>
      </c>
      <c r="D321" s="8" t="str">
        <f>'Operacion Import'!D321</f>
        <v/>
      </c>
      <c r="E321" s="7" t="str">
        <f>'Operacion Import'!E321</f>
        <v/>
      </c>
      <c r="F321" s="7" t="str">
        <f>'Operacion Import'!F321</f>
        <v/>
      </c>
      <c r="G321" s="7" t="str">
        <f>'Operacion Import'!G321</f>
        <v/>
      </c>
      <c r="H321" s="7" t="str">
        <f>'Operacion Import'!H321</f>
        <v/>
      </c>
      <c r="I321" s="7" t="str">
        <f>'Operacion Import'!I321</f>
        <v/>
      </c>
      <c r="J321" s="7" t="str">
        <f>'Operacion Import'!J321</f>
        <v/>
      </c>
      <c r="K321" s="7" t="str">
        <f>'Operacion Import'!K321</f>
        <v/>
      </c>
      <c r="L321" s="7" t="str">
        <f>'Operacion Import'!L321</f>
        <v/>
      </c>
      <c r="M321" s="7" t="str">
        <f>'Operacion Import'!M321</f>
        <v/>
      </c>
      <c r="N321" s="7" t="str">
        <f>'Operacion Import'!N321</f>
        <v/>
      </c>
      <c r="O321" s="7" t="str">
        <f>'Operacion Import'!O321</f>
        <v/>
      </c>
      <c r="P321" s="7" t="str">
        <f>'Operacion Import'!P321</f>
        <v/>
      </c>
      <c r="Q321" s="19" t="str">
        <f>'Operacion Import'!Q321</f>
        <v/>
      </c>
    </row>
    <row r="322" ht="15.75" customHeight="1">
      <c r="A322" s="7" t="str">
        <f>'Operacion Import'!A322</f>
        <v/>
      </c>
      <c r="B322" s="7" t="str">
        <f>'Operacion Import'!B322</f>
        <v/>
      </c>
      <c r="C322" s="7" t="str">
        <f>'Operacion Import'!C322</f>
        <v/>
      </c>
      <c r="D322" s="8" t="str">
        <f>'Operacion Import'!D322</f>
        <v/>
      </c>
      <c r="E322" s="7" t="str">
        <f>'Operacion Import'!E322</f>
        <v/>
      </c>
      <c r="F322" s="7" t="str">
        <f>'Operacion Import'!F322</f>
        <v/>
      </c>
      <c r="G322" s="7" t="str">
        <f>'Operacion Import'!G322</f>
        <v/>
      </c>
      <c r="H322" s="7" t="str">
        <f>'Operacion Import'!H322</f>
        <v/>
      </c>
      <c r="I322" s="7" t="str">
        <f>'Operacion Import'!I322</f>
        <v/>
      </c>
      <c r="J322" s="7" t="str">
        <f>'Operacion Import'!J322</f>
        <v/>
      </c>
      <c r="K322" s="7" t="str">
        <f>'Operacion Import'!K322</f>
        <v/>
      </c>
      <c r="L322" s="7" t="str">
        <f>'Operacion Import'!L322</f>
        <v/>
      </c>
      <c r="M322" s="7" t="str">
        <f>'Operacion Import'!M322</f>
        <v/>
      </c>
      <c r="N322" s="7" t="str">
        <f>'Operacion Import'!N322</f>
        <v/>
      </c>
      <c r="O322" s="7" t="str">
        <f>'Operacion Import'!O322</f>
        <v/>
      </c>
      <c r="P322" s="7" t="str">
        <f>'Operacion Import'!P322</f>
        <v/>
      </c>
      <c r="Q322" s="19" t="str">
        <f>'Operacion Import'!Q322</f>
        <v/>
      </c>
    </row>
    <row r="323" ht="15.75" customHeight="1">
      <c r="A323" s="7" t="str">
        <f>'Operacion Import'!A323</f>
        <v/>
      </c>
      <c r="B323" s="7" t="str">
        <f>'Operacion Import'!B323</f>
        <v/>
      </c>
      <c r="C323" s="7" t="str">
        <f>'Operacion Import'!C323</f>
        <v/>
      </c>
      <c r="D323" s="8" t="str">
        <f>'Operacion Import'!D323</f>
        <v/>
      </c>
      <c r="E323" s="7" t="str">
        <f>'Operacion Import'!E323</f>
        <v/>
      </c>
      <c r="F323" s="7" t="str">
        <f>'Operacion Import'!F323</f>
        <v/>
      </c>
      <c r="G323" s="7" t="str">
        <f>'Operacion Import'!G323</f>
        <v/>
      </c>
      <c r="H323" s="7" t="str">
        <f>'Operacion Import'!H323</f>
        <v/>
      </c>
      <c r="I323" s="7" t="str">
        <f>'Operacion Import'!I323</f>
        <v/>
      </c>
      <c r="J323" s="7" t="str">
        <f>'Operacion Import'!J323</f>
        <v/>
      </c>
      <c r="K323" s="7" t="str">
        <f>'Operacion Import'!K323</f>
        <v/>
      </c>
      <c r="L323" s="7" t="str">
        <f>'Operacion Import'!L323</f>
        <v/>
      </c>
      <c r="M323" s="7" t="str">
        <f>'Operacion Import'!M323</f>
        <v/>
      </c>
      <c r="N323" s="7" t="str">
        <f>'Operacion Import'!N323</f>
        <v/>
      </c>
      <c r="O323" s="7" t="str">
        <f>'Operacion Import'!O323</f>
        <v/>
      </c>
      <c r="P323" s="7" t="str">
        <f>'Operacion Import'!P323</f>
        <v/>
      </c>
      <c r="Q323" s="19" t="str">
        <f>'Operacion Import'!Q323</f>
        <v/>
      </c>
    </row>
    <row r="324" ht="15.75" customHeight="1">
      <c r="A324" s="7" t="str">
        <f>'Operacion Import'!A324</f>
        <v/>
      </c>
      <c r="B324" s="7" t="str">
        <f>'Operacion Import'!B324</f>
        <v/>
      </c>
      <c r="C324" s="7" t="str">
        <f>'Operacion Import'!C324</f>
        <v/>
      </c>
      <c r="D324" s="8" t="str">
        <f>'Operacion Import'!D324</f>
        <v/>
      </c>
      <c r="E324" s="7" t="str">
        <f>'Operacion Import'!E324</f>
        <v/>
      </c>
      <c r="F324" s="7" t="str">
        <f>'Operacion Import'!F324</f>
        <v/>
      </c>
      <c r="G324" s="7" t="str">
        <f>'Operacion Import'!G324</f>
        <v/>
      </c>
      <c r="H324" s="7" t="str">
        <f>'Operacion Import'!H324</f>
        <v/>
      </c>
      <c r="I324" s="7" t="str">
        <f>'Operacion Import'!I324</f>
        <v/>
      </c>
      <c r="J324" s="7" t="str">
        <f>'Operacion Import'!J324</f>
        <v/>
      </c>
      <c r="K324" s="7" t="str">
        <f>'Operacion Import'!K324</f>
        <v/>
      </c>
      <c r="L324" s="7" t="str">
        <f>'Operacion Import'!L324</f>
        <v/>
      </c>
      <c r="M324" s="7" t="str">
        <f>'Operacion Import'!M324</f>
        <v/>
      </c>
      <c r="N324" s="7" t="str">
        <f>'Operacion Import'!N324</f>
        <v/>
      </c>
      <c r="O324" s="7" t="str">
        <f>'Operacion Import'!O324</f>
        <v/>
      </c>
      <c r="P324" s="7" t="str">
        <f>'Operacion Import'!P324</f>
        <v/>
      </c>
      <c r="Q324" s="19" t="str">
        <f>'Operacion Import'!Q324</f>
        <v/>
      </c>
    </row>
    <row r="325" ht="15.75" customHeight="1">
      <c r="A325" s="7" t="str">
        <f>'Operacion Import'!A325</f>
        <v/>
      </c>
      <c r="B325" s="7" t="str">
        <f>'Operacion Import'!B325</f>
        <v/>
      </c>
      <c r="C325" s="7" t="str">
        <f>'Operacion Import'!C325</f>
        <v/>
      </c>
      <c r="D325" s="8" t="str">
        <f>'Operacion Import'!D325</f>
        <v/>
      </c>
      <c r="E325" s="7" t="str">
        <f>'Operacion Import'!E325</f>
        <v/>
      </c>
      <c r="F325" s="7" t="str">
        <f>'Operacion Import'!F325</f>
        <v/>
      </c>
      <c r="G325" s="7" t="str">
        <f>'Operacion Import'!G325</f>
        <v/>
      </c>
      <c r="H325" s="7" t="str">
        <f>'Operacion Import'!H325</f>
        <v/>
      </c>
      <c r="I325" s="7" t="str">
        <f>'Operacion Import'!I325</f>
        <v/>
      </c>
      <c r="J325" s="7" t="str">
        <f>'Operacion Import'!J325</f>
        <v/>
      </c>
      <c r="K325" s="7" t="str">
        <f>'Operacion Import'!K325</f>
        <v/>
      </c>
      <c r="L325" s="7" t="str">
        <f>'Operacion Import'!L325</f>
        <v/>
      </c>
      <c r="M325" s="7" t="str">
        <f>'Operacion Import'!M325</f>
        <v/>
      </c>
      <c r="N325" s="7" t="str">
        <f>'Operacion Import'!N325</f>
        <v/>
      </c>
      <c r="O325" s="7" t="str">
        <f>'Operacion Import'!O325</f>
        <v/>
      </c>
      <c r="P325" s="7" t="str">
        <f>'Operacion Import'!P325</f>
        <v/>
      </c>
      <c r="Q325" s="19" t="str">
        <f>'Operacion Import'!Q325</f>
        <v/>
      </c>
    </row>
    <row r="326" ht="15.75" customHeight="1">
      <c r="A326" s="7" t="str">
        <f>'Operacion Import'!A326</f>
        <v/>
      </c>
      <c r="B326" s="7" t="str">
        <f>'Operacion Import'!B326</f>
        <v/>
      </c>
      <c r="C326" s="7" t="str">
        <f>'Operacion Import'!C326</f>
        <v/>
      </c>
      <c r="D326" s="8" t="str">
        <f>'Operacion Import'!D326</f>
        <v/>
      </c>
      <c r="E326" s="7" t="str">
        <f>'Operacion Import'!E326</f>
        <v/>
      </c>
      <c r="F326" s="7" t="str">
        <f>'Operacion Import'!F326</f>
        <v/>
      </c>
      <c r="G326" s="7" t="str">
        <f>'Operacion Import'!G326</f>
        <v/>
      </c>
      <c r="H326" s="7" t="str">
        <f>'Operacion Import'!H326</f>
        <v/>
      </c>
      <c r="I326" s="7" t="str">
        <f>'Operacion Import'!I326</f>
        <v/>
      </c>
      <c r="J326" s="7" t="str">
        <f>'Operacion Import'!J326</f>
        <v/>
      </c>
      <c r="K326" s="7" t="str">
        <f>'Operacion Import'!K326</f>
        <v/>
      </c>
      <c r="L326" s="7" t="str">
        <f>'Operacion Import'!L326</f>
        <v/>
      </c>
      <c r="M326" s="7" t="str">
        <f>'Operacion Import'!M326</f>
        <v/>
      </c>
      <c r="N326" s="7" t="str">
        <f>'Operacion Import'!N326</f>
        <v/>
      </c>
      <c r="O326" s="7" t="str">
        <f>'Operacion Import'!O326</f>
        <v/>
      </c>
      <c r="P326" s="7" t="str">
        <f>'Operacion Import'!P326</f>
        <v/>
      </c>
      <c r="Q326" s="19" t="str">
        <f>'Operacion Import'!Q326</f>
        <v/>
      </c>
    </row>
    <row r="327" ht="15.75" customHeight="1">
      <c r="A327" s="7" t="str">
        <f>'Operacion Import'!A327</f>
        <v/>
      </c>
      <c r="B327" s="7" t="str">
        <f>'Operacion Import'!B327</f>
        <v/>
      </c>
      <c r="C327" s="7" t="str">
        <f>'Operacion Import'!C327</f>
        <v/>
      </c>
      <c r="D327" s="8" t="str">
        <f>'Operacion Import'!D327</f>
        <v/>
      </c>
      <c r="E327" s="7" t="str">
        <f>'Operacion Import'!E327</f>
        <v/>
      </c>
      <c r="F327" s="7" t="str">
        <f>'Operacion Import'!F327</f>
        <v/>
      </c>
      <c r="G327" s="7" t="str">
        <f>'Operacion Import'!G327</f>
        <v/>
      </c>
      <c r="H327" s="7" t="str">
        <f>'Operacion Import'!H327</f>
        <v/>
      </c>
      <c r="I327" s="7" t="str">
        <f>'Operacion Import'!I327</f>
        <v/>
      </c>
      <c r="J327" s="7" t="str">
        <f>'Operacion Import'!J327</f>
        <v/>
      </c>
      <c r="K327" s="7" t="str">
        <f>'Operacion Import'!K327</f>
        <v/>
      </c>
      <c r="L327" s="7" t="str">
        <f>'Operacion Import'!L327</f>
        <v/>
      </c>
      <c r="M327" s="7" t="str">
        <f>'Operacion Import'!M327</f>
        <v/>
      </c>
      <c r="N327" s="7" t="str">
        <f>'Operacion Import'!N327</f>
        <v/>
      </c>
      <c r="O327" s="7" t="str">
        <f>'Operacion Import'!O327</f>
        <v/>
      </c>
      <c r="P327" s="7" t="str">
        <f>'Operacion Import'!P327</f>
        <v/>
      </c>
      <c r="Q327" s="19" t="str">
        <f>'Operacion Import'!Q327</f>
        <v/>
      </c>
    </row>
    <row r="328" ht="15.75" customHeight="1">
      <c r="A328" s="7" t="str">
        <f>'Operacion Import'!A328</f>
        <v/>
      </c>
      <c r="B328" s="7" t="str">
        <f>'Operacion Import'!B328</f>
        <v/>
      </c>
      <c r="C328" s="7" t="str">
        <f>'Operacion Import'!C328</f>
        <v/>
      </c>
      <c r="D328" s="8" t="str">
        <f>'Operacion Import'!D328</f>
        <v/>
      </c>
      <c r="E328" s="7" t="str">
        <f>'Operacion Import'!E328</f>
        <v/>
      </c>
      <c r="F328" s="7" t="str">
        <f>'Operacion Import'!F328</f>
        <v/>
      </c>
      <c r="G328" s="7" t="str">
        <f>'Operacion Import'!G328</f>
        <v/>
      </c>
      <c r="H328" s="7" t="str">
        <f>'Operacion Import'!H328</f>
        <v/>
      </c>
      <c r="I328" s="7" t="str">
        <f>'Operacion Import'!I328</f>
        <v/>
      </c>
      <c r="J328" s="7" t="str">
        <f>'Operacion Import'!J328</f>
        <v/>
      </c>
      <c r="K328" s="7" t="str">
        <f>'Operacion Import'!K328</f>
        <v/>
      </c>
      <c r="L328" s="7" t="str">
        <f>'Operacion Import'!L328</f>
        <v/>
      </c>
      <c r="M328" s="7" t="str">
        <f>'Operacion Import'!M328</f>
        <v/>
      </c>
      <c r="N328" s="7" t="str">
        <f>'Operacion Import'!N328</f>
        <v/>
      </c>
      <c r="O328" s="7" t="str">
        <f>'Operacion Import'!O328</f>
        <v/>
      </c>
      <c r="P328" s="7" t="str">
        <f>'Operacion Import'!P328</f>
        <v/>
      </c>
      <c r="Q328" s="19" t="str">
        <f>'Operacion Import'!Q328</f>
        <v/>
      </c>
    </row>
    <row r="329" ht="15.75" customHeight="1">
      <c r="A329" s="7" t="str">
        <f>'Operacion Import'!A329</f>
        <v/>
      </c>
      <c r="B329" s="7" t="str">
        <f>'Operacion Import'!B329</f>
        <v/>
      </c>
      <c r="C329" s="7" t="str">
        <f>'Operacion Import'!C329</f>
        <v/>
      </c>
      <c r="D329" s="8" t="str">
        <f>'Operacion Import'!D329</f>
        <v/>
      </c>
      <c r="E329" s="7" t="str">
        <f>'Operacion Import'!E329</f>
        <v/>
      </c>
      <c r="F329" s="7" t="str">
        <f>'Operacion Import'!F329</f>
        <v/>
      </c>
      <c r="G329" s="7" t="str">
        <f>'Operacion Import'!G329</f>
        <v/>
      </c>
      <c r="H329" s="7" t="str">
        <f>'Operacion Import'!H329</f>
        <v/>
      </c>
      <c r="I329" s="7" t="str">
        <f>'Operacion Import'!I329</f>
        <v/>
      </c>
      <c r="J329" s="7" t="str">
        <f>'Operacion Import'!J329</f>
        <v/>
      </c>
      <c r="K329" s="7" t="str">
        <f>'Operacion Import'!K329</f>
        <v/>
      </c>
      <c r="L329" s="7" t="str">
        <f>'Operacion Import'!L329</f>
        <v/>
      </c>
      <c r="M329" s="7" t="str">
        <f>'Operacion Import'!M329</f>
        <v/>
      </c>
      <c r="N329" s="7" t="str">
        <f>'Operacion Import'!N329</f>
        <v/>
      </c>
      <c r="O329" s="7" t="str">
        <f>'Operacion Import'!O329</f>
        <v/>
      </c>
      <c r="P329" s="7" t="str">
        <f>'Operacion Import'!P329</f>
        <v/>
      </c>
      <c r="Q329" s="19" t="str">
        <f>'Operacion Import'!Q329</f>
        <v/>
      </c>
    </row>
    <row r="330" ht="15.75" customHeight="1">
      <c r="A330" s="7" t="str">
        <f>'Operacion Import'!A330</f>
        <v/>
      </c>
      <c r="B330" s="7" t="str">
        <f>'Operacion Import'!B330</f>
        <v/>
      </c>
      <c r="C330" s="7" t="str">
        <f>'Operacion Import'!C330</f>
        <v/>
      </c>
      <c r="D330" s="8" t="str">
        <f>'Operacion Import'!D330</f>
        <v/>
      </c>
      <c r="E330" s="7" t="str">
        <f>'Operacion Import'!E330</f>
        <v/>
      </c>
      <c r="F330" s="7" t="str">
        <f>'Operacion Import'!F330</f>
        <v/>
      </c>
      <c r="G330" s="7" t="str">
        <f>'Operacion Import'!G330</f>
        <v/>
      </c>
      <c r="H330" s="7" t="str">
        <f>'Operacion Import'!H330</f>
        <v/>
      </c>
      <c r="I330" s="7" t="str">
        <f>'Operacion Import'!I330</f>
        <v/>
      </c>
      <c r="J330" s="7" t="str">
        <f>'Operacion Import'!J330</f>
        <v/>
      </c>
      <c r="K330" s="7" t="str">
        <f>'Operacion Import'!K330</f>
        <v/>
      </c>
      <c r="L330" s="7" t="str">
        <f>'Operacion Import'!L330</f>
        <v/>
      </c>
      <c r="M330" s="7" t="str">
        <f>'Operacion Import'!M330</f>
        <v/>
      </c>
      <c r="N330" s="7" t="str">
        <f>'Operacion Import'!N330</f>
        <v/>
      </c>
      <c r="O330" s="7" t="str">
        <f>'Operacion Import'!O330</f>
        <v/>
      </c>
      <c r="P330" s="7" t="str">
        <f>'Operacion Import'!P330</f>
        <v/>
      </c>
      <c r="Q330" s="19" t="str">
        <f>'Operacion Import'!Q330</f>
        <v/>
      </c>
    </row>
    <row r="331" ht="15.75" customHeight="1">
      <c r="A331" s="7" t="str">
        <f>'Operacion Import'!A331</f>
        <v/>
      </c>
      <c r="B331" s="7" t="str">
        <f>'Operacion Import'!B331</f>
        <v/>
      </c>
      <c r="C331" s="7" t="str">
        <f>'Operacion Import'!C331</f>
        <v/>
      </c>
      <c r="D331" s="8" t="str">
        <f>'Operacion Import'!D331</f>
        <v/>
      </c>
      <c r="E331" s="7" t="str">
        <f>'Operacion Import'!E331</f>
        <v/>
      </c>
      <c r="F331" s="7" t="str">
        <f>'Operacion Import'!F331</f>
        <v/>
      </c>
      <c r="G331" s="7" t="str">
        <f>'Operacion Import'!G331</f>
        <v/>
      </c>
      <c r="H331" s="7" t="str">
        <f>'Operacion Import'!H331</f>
        <v/>
      </c>
      <c r="I331" s="7" t="str">
        <f>'Operacion Import'!I331</f>
        <v/>
      </c>
      <c r="J331" s="7" t="str">
        <f>'Operacion Import'!J331</f>
        <v/>
      </c>
      <c r="K331" s="7" t="str">
        <f>'Operacion Import'!K331</f>
        <v/>
      </c>
      <c r="L331" s="7" t="str">
        <f>'Operacion Import'!L331</f>
        <v/>
      </c>
      <c r="M331" s="7" t="str">
        <f>'Operacion Import'!M331</f>
        <v/>
      </c>
      <c r="N331" s="7" t="str">
        <f>'Operacion Import'!N331</f>
        <v/>
      </c>
      <c r="O331" s="7" t="str">
        <f>'Operacion Import'!O331</f>
        <v/>
      </c>
      <c r="P331" s="7" t="str">
        <f>'Operacion Import'!P331</f>
        <v/>
      </c>
      <c r="Q331" s="19" t="str">
        <f>'Operacion Import'!Q331</f>
        <v/>
      </c>
    </row>
    <row r="332" ht="15.75" customHeight="1">
      <c r="A332" s="7" t="str">
        <f>'Operacion Import'!A332</f>
        <v/>
      </c>
      <c r="B332" s="7" t="str">
        <f>'Operacion Import'!B332</f>
        <v/>
      </c>
      <c r="C332" s="7" t="str">
        <f>'Operacion Import'!C332</f>
        <v/>
      </c>
      <c r="D332" s="8" t="str">
        <f>'Operacion Import'!D332</f>
        <v/>
      </c>
      <c r="E332" s="7" t="str">
        <f>'Operacion Import'!E332</f>
        <v/>
      </c>
      <c r="F332" s="7" t="str">
        <f>'Operacion Import'!F332</f>
        <v/>
      </c>
      <c r="G332" s="7" t="str">
        <f>'Operacion Import'!G332</f>
        <v/>
      </c>
      <c r="H332" s="7" t="str">
        <f>'Operacion Import'!H332</f>
        <v/>
      </c>
      <c r="I332" s="7" t="str">
        <f>'Operacion Import'!I332</f>
        <v/>
      </c>
      <c r="J332" s="7" t="str">
        <f>'Operacion Import'!J332</f>
        <v/>
      </c>
      <c r="K332" s="7" t="str">
        <f>'Operacion Import'!K332</f>
        <v/>
      </c>
      <c r="L332" s="7" t="str">
        <f>'Operacion Import'!L332</f>
        <v/>
      </c>
      <c r="M332" s="7" t="str">
        <f>'Operacion Import'!M332</f>
        <v/>
      </c>
      <c r="N332" s="7" t="str">
        <f>'Operacion Import'!N332</f>
        <v/>
      </c>
      <c r="O332" s="7" t="str">
        <f>'Operacion Import'!O332</f>
        <v/>
      </c>
      <c r="P332" s="7" t="str">
        <f>'Operacion Import'!P332</f>
        <v/>
      </c>
      <c r="Q332" s="19" t="str">
        <f>'Operacion Import'!Q332</f>
        <v/>
      </c>
    </row>
    <row r="333" ht="15.75" customHeight="1">
      <c r="A333" s="7" t="str">
        <f>'Operacion Import'!A333</f>
        <v/>
      </c>
      <c r="B333" s="7" t="str">
        <f>'Operacion Import'!B333</f>
        <v/>
      </c>
      <c r="C333" s="7" t="str">
        <f>'Operacion Import'!C333</f>
        <v/>
      </c>
      <c r="D333" s="8" t="str">
        <f>'Operacion Import'!D333</f>
        <v/>
      </c>
      <c r="E333" s="7" t="str">
        <f>'Operacion Import'!E333</f>
        <v/>
      </c>
      <c r="F333" s="7" t="str">
        <f>'Operacion Import'!F333</f>
        <v/>
      </c>
      <c r="G333" s="7" t="str">
        <f>'Operacion Import'!G333</f>
        <v/>
      </c>
      <c r="H333" s="7" t="str">
        <f>'Operacion Import'!H333</f>
        <v/>
      </c>
      <c r="I333" s="7" t="str">
        <f>'Operacion Import'!I333</f>
        <v/>
      </c>
      <c r="J333" s="7" t="str">
        <f>'Operacion Import'!J333</f>
        <v/>
      </c>
      <c r="K333" s="7" t="str">
        <f>'Operacion Import'!K333</f>
        <v/>
      </c>
      <c r="L333" s="7" t="str">
        <f>'Operacion Import'!L333</f>
        <v/>
      </c>
      <c r="M333" s="7" t="str">
        <f>'Operacion Import'!M333</f>
        <v/>
      </c>
      <c r="N333" s="7" t="str">
        <f>'Operacion Import'!N333</f>
        <v/>
      </c>
      <c r="O333" s="7" t="str">
        <f>'Operacion Import'!O333</f>
        <v/>
      </c>
      <c r="P333" s="7" t="str">
        <f>'Operacion Import'!P333</f>
        <v/>
      </c>
      <c r="Q333" s="19" t="str">
        <f>'Operacion Import'!Q333</f>
        <v/>
      </c>
    </row>
    <row r="334" ht="15.75" customHeight="1">
      <c r="A334" s="7" t="str">
        <f>'Operacion Import'!A334</f>
        <v/>
      </c>
      <c r="B334" s="7" t="str">
        <f>'Operacion Import'!B334</f>
        <v/>
      </c>
      <c r="C334" s="7" t="str">
        <f>'Operacion Import'!C334</f>
        <v/>
      </c>
      <c r="D334" s="8" t="str">
        <f>'Operacion Import'!D334</f>
        <v/>
      </c>
      <c r="E334" s="7" t="str">
        <f>'Operacion Import'!E334</f>
        <v/>
      </c>
      <c r="F334" s="7" t="str">
        <f>'Operacion Import'!F334</f>
        <v/>
      </c>
      <c r="G334" s="7" t="str">
        <f>'Operacion Import'!G334</f>
        <v/>
      </c>
      <c r="H334" s="7" t="str">
        <f>'Operacion Import'!H334</f>
        <v/>
      </c>
      <c r="I334" s="7" t="str">
        <f>'Operacion Import'!I334</f>
        <v/>
      </c>
      <c r="J334" s="7" t="str">
        <f>'Operacion Import'!J334</f>
        <v/>
      </c>
      <c r="K334" s="7" t="str">
        <f>'Operacion Import'!K334</f>
        <v/>
      </c>
      <c r="L334" s="7" t="str">
        <f>'Operacion Import'!L334</f>
        <v/>
      </c>
      <c r="M334" s="7" t="str">
        <f>'Operacion Import'!M334</f>
        <v/>
      </c>
      <c r="N334" s="7" t="str">
        <f>'Operacion Import'!N334</f>
        <v/>
      </c>
      <c r="O334" s="7" t="str">
        <f>'Operacion Import'!O334</f>
        <v/>
      </c>
      <c r="P334" s="7" t="str">
        <f>'Operacion Import'!P334</f>
        <v/>
      </c>
      <c r="Q334" s="19" t="str">
        <f>'Operacion Import'!Q334</f>
        <v/>
      </c>
    </row>
    <row r="335" ht="15.75" customHeight="1">
      <c r="A335" s="7" t="str">
        <f>'Operacion Import'!A335</f>
        <v/>
      </c>
      <c r="B335" s="7" t="str">
        <f>'Operacion Import'!B335</f>
        <v/>
      </c>
      <c r="C335" s="7" t="str">
        <f>'Operacion Import'!C335</f>
        <v/>
      </c>
      <c r="D335" s="8" t="str">
        <f>'Operacion Import'!D335</f>
        <v/>
      </c>
      <c r="E335" s="7" t="str">
        <f>'Operacion Import'!E335</f>
        <v/>
      </c>
      <c r="F335" s="7" t="str">
        <f>'Operacion Import'!F335</f>
        <v/>
      </c>
      <c r="G335" s="7" t="str">
        <f>'Operacion Import'!G335</f>
        <v/>
      </c>
      <c r="H335" s="7" t="str">
        <f>'Operacion Import'!H335</f>
        <v/>
      </c>
      <c r="I335" s="7" t="str">
        <f>'Operacion Import'!I335</f>
        <v/>
      </c>
      <c r="J335" s="7" t="str">
        <f>'Operacion Import'!J335</f>
        <v/>
      </c>
      <c r="K335" s="7" t="str">
        <f>'Operacion Import'!K335</f>
        <v/>
      </c>
      <c r="L335" s="7" t="str">
        <f>'Operacion Import'!L335</f>
        <v/>
      </c>
      <c r="M335" s="7" t="str">
        <f>'Operacion Import'!M335</f>
        <v/>
      </c>
      <c r="N335" s="7" t="str">
        <f>'Operacion Import'!N335</f>
        <v/>
      </c>
      <c r="O335" s="7" t="str">
        <f>'Operacion Import'!O335</f>
        <v/>
      </c>
      <c r="P335" s="7" t="str">
        <f>'Operacion Import'!P335</f>
        <v/>
      </c>
      <c r="Q335" s="19" t="str">
        <f>'Operacion Import'!Q335</f>
        <v/>
      </c>
    </row>
    <row r="336" ht="15.75" customHeight="1">
      <c r="A336" s="7" t="str">
        <f>'Operacion Import'!A336</f>
        <v/>
      </c>
      <c r="B336" s="7" t="str">
        <f>'Operacion Import'!B336</f>
        <v/>
      </c>
      <c r="C336" s="7" t="str">
        <f>'Operacion Import'!C336</f>
        <v/>
      </c>
      <c r="D336" s="8" t="str">
        <f>'Operacion Import'!D336</f>
        <v/>
      </c>
      <c r="E336" s="7" t="str">
        <f>'Operacion Import'!E336</f>
        <v/>
      </c>
      <c r="F336" s="7" t="str">
        <f>'Operacion Import'!F336</f>
        <v/>
      </c>
      <c r="G336" s="7" t="str">
        <f>'Operacion Import'!G336</f>
        <v/>
      </c>
      <c r="H336" s="7" t="str">
        <f>'Operacion Import'!H336</f>
        <v/>
      </c>
      <c r="I336" s="7" t="str">
        <f>'Operacion Import'!I336</f>
        <v/>
      </c>
      <c r="J336" s="7" t="str">
        <f>'Operacion Import'!J336</f>
        <v/>
      </c>
      <c r="K336" s="7" t="str">
        <f>'Operacion Import'!K336</f>
        <v/>
      </c>
      <c r="L336" s="7" t="str">
        <f>'Operacion Import'!L336</f>
        <v/>
      </c>
      <c r="M336" s="7" t="str">
        <f>'Operacion Import'!M336</f>
        <v/>
      </c>
      <c r="N336" s="7" t="str">
        <f>'Operacion Import'!N336</f>
        <v/>
      </c>
      <c r="O336" s="7" t="str">
        <f>'Operacion Import'!O336</f>
        <v/>
      </c>
      <c r="P336" s="7" t="str">
        <f>'Operacion Import'!P336</f>
        <v/>
      </c>
      <c r="Q336" s="19" t="str">
        <f>'Operacion Import'!Q336</f>
        <v/>
      </c>
    </row>
    <row r="337" ht="15.75" customHeight="1">
      <c r="A337" s="7" t="str">
        <f>'Operacion Import'!A337</f>
        <v/>
      </c>
      <c r="B337" s="7" t="str">
        <f>'Operacion Import'!B337</f>
        <v/>
      </c>
      <c r="C337" s="7" t="str">
        <f>'Operacion Import'!C337</f>
        <v/>
      </c>
      <c r="D337" s="8" t="str">
        <f>'Operacion Import'!D337</f>
        <v/>
      </c>
      <c r="E337" s="7" t="str">
        <f>'Operacion Import'!E337</f>
        <v/>
      </c>
      <c r="F337" s="7" t="str">
        <f>'Operacion Import'!F337</f>
        <v/>
      </c>
      <c r="G337" s="7" t="str">
        <f>'Operacion Import'!G337</f>
        <v/>
      </c>
      <c r="H337" s="7" t="str">
        <f>'Operacion Import'!H337</f>
        <v/>
      </c>
      <c r="I337" s="7" t="str">
        <f>'Operacion Import'!I337</f>
        <v/>
      </c>
      <c r="J337" s="7" t="str">
        <f>'Operacion Import'!J337</f>
        <v/>
      </c>
      <c r="K337" s="7" t="str">
        <f>'Operacion Import'!K337</f>
        <v/>
      </c>
      <c r="L337" s="7" t="str">
        <f>'Operacion Import'!L337</f>
        <v/>
      </c>
      <c r="M337" s="7" t="str">
        <f>'Operacion Import'!M337</f>
        <v/>
      </c>
      <c r="N337" s="7" t="str">
        <f>'Operacion Import'!N337</f>
        <v/>
      </c>
      <c r="O337" s="7" t="str">
        <f>'Operacion Import'!O337</f>
        <v/>
      </c>
      <c r="P337" s="7" t="str">
        <f>'Operacion Import'!P337</f>
        <v/>
      </c>
      <c r="Q337" s="19" t="str">
        <f>'Operacion Import'!Q337</f>
        <v/>
      </c>
    </row>
    <row r="338" ht="15.75" customHeight="1">
      <c r="A338" s="7" t="str">
        <f>'Operacion Import'!A338</f>
        <v/>
      </c>
      <c r="B338" s="7" t="str">
        <f>'Operacion Import'!B338</f>
        <v/>
      </c>
      <c r="C338" s="7" t="str">
        <f>'Operacion Import'!C338</f>
        <v/>
      </c>
      <c r="D338" s="8" t="str">
        <f>'Operacion Import'!D338</f>
        <v/>
      </c>
      <c r="E338" s="7" t="str">
        <f>'Operacion Import'!E338</f>
        <v/>
      </c>
      <c r="F338" s="7" t="str">
        <f>'Operacion Import'!F338</f>
        <v/>
      </c>
      <c r="G338" s="7" t="str">
        <f>'Operacion Import'!G338</f>
        <v/>
      </c>
      <c r="H338" s="7" t="str">
        <f>'Operacion Import'!H338</f>
        <v/>
      </c>
      <c r="I338" s="7" t="str">
        <f>'Operacion Import'!I338</f>
        <v/>
      </c>
      <c r="J338" s="7" t="str">
        <f>'Operacion Import'!J338</f>
        <v/>
      </c>
      <c r="K338" s="7" t="str">
        <f>'Operacion Import'!K338</f>
        <v/>
      </c>
      <c r="L338" s="7" t="str">
        <f>'Operacion Import'!L338</f>
        <v/>
      </c>
      <c r="M338" s="7" t="str">
        <f>'Operacion Import'!M338</f>
        <v/>
      </c>
      <c r="N338" s="7" t="str">
        <f>'Operacion Import'!N338</f>
        <v/>
      </c>
      <c r="O338" s="7" t="str">
        <f>'Operacion Import'!O338</f>
        <v/>
      </c>
      <c r="P338" s="7" t="str">
        <f>'Operacion Import'!P338</f>
        <v/>
      </c>
      <c r="Q338" s="19" t="str">
        <f>'Operacion Import'!Q338</f>
        <v/>
      </c>
    </row>
    <row r="339" ht="15.75" customHeight="1">
      <c r="A339" s="7" t="str">
        <f>'Operacion Import'!A339</f>
        <v/>
      </c>
      <c r="B339" s="7" t="str">
        <f>'Operacion Import'!B339</f>
        <v/>
      </c>
      <c r="C339" s="7" t="str">
        <f>'Operacion Import'!C339</f>
        <v/>
      </c>
      <c r="D339" s="8" t="str">
        <f>'Operacion Import'!D339</f>
        <v/>
      </c>
      <c r="E339" s="7" t="str">
        <f>'Operacion Import'!E339</f>
        <v/>
      </c>
      <c r="F339" s="7" t="str">
        <f>'Operacion Import'!F339</f>
        <v/>
      </c>
      <c r="G339" s="7" t="str">
        <f>'Operacion Import'!G339</f>
        <v/>
      </c>
      <c r="H339" s="7" t="str">
        <f>'Operacion Import'!H339</f>
        <v/>
      </c>
      <c r="I339" s="7" t="str">
        <f>'Operacion Import'!I339</f>
        <v/>
      </c>
      <c r="J339" s="7" t="str">
        <f>'Operacion Import'!J339</f>
        <v/>
      </c>
      <c r="K339" s="7" t="str">
        <f>'Operacion Import'!K339</f>
        <v/>
      </c>
      <c r="L339" s="7" t="str">
        <f>'Operacion Import'!L339</f>
        <v/>
      </c>
      <c r="M339" s="7" t="str">
        <f>'Operacion Import'!M339</f>
        <v/>
      </c>
      <c r="N339" s="7" t="str">
        <f>'Operacion Import'!N339</f>
        <v/>
      </c>
      <c r="O339" s="7" t="str">
        <f>'Operacion Import'!O339</f>
        <v/>
      </c>
      <c r="P339" s="7" t="str">
        <f>'Operacion Import'!P339</f>
        <v/>
      </c>
      <c r="Q339" s="19" t="str">
        <f>'Operacion Import'!Q339</f>
        <v/>
      </c>
    </row>
    <row r="340" ht="15.75" customHeight="1">
      <c r="A340" s="7" t="str">
        <f>'Operacion Import'!A340</f>
        <v/>
      </c>
      <c r="B340" s="7" t="str">
        <f>'Operacion Import'!B340</f>
        <v/>
      </c>
      <c r="C340" s="7" t="str">
        <f>'Operacion Import'!C340</f>
        <v/>
      </c>
      <c r="D340" s="8" t="str">
        <f>'Operacion Import'!D340</f>
        <v/>
      </c>
      <c r="E340" s="7" t="str">
        <f>'Operacion Import'!E340</f>
        <v/>
      </c>
      <c r="F340" s="7" t="str">
        <f>'Operacion Import'!F340</f>
        <v/>
      </c>
      <c r="G340" s="7" t="str">
        <f>'Operacion Import'!G340</f>
        <v/>
      </c>
      <c r="H340" s="7" t="str">
        <f>'Operacion Import'!H340</f>
        <v/>
      </c>
      <c r="I340" s="7" t="str">
        <f>'Operacion Import'!I340</f>
        <v/>
      </c>
      <c r="J340" s="7" t="str">
        <f>'Operacion Import'!J340</f>
        <v/>
      </c>
      <c r="K340" s="7" t="str">
        <f>'Operacion Import'!K340</f>
        <v/>
      </c>
      <c r="L340" s="7" t="str">
        <f>'Operacion Import'!L340</f>
        <v/>
      </c>
      <c r="M340" s="7" t="str">
        <f>'Operacion Import'!M340</f>
        <v/>
      </c>
      <c r="N340" s="7" t="str">
        <f>'Operacion Import'!N340</f>
        <v/>
      </c>
      <c r="O340" s="7" t="str">
        <f>'Operacion Import'!O340</f>
        <v/>
      </c>
      <c r="P340" s="7" t="str">
        <f>'Operacion Import'!P340</f>
        <v/>
      </c>
      <c r="Q340" s="19" t="str">
        <f>'Operacion Import'!Q340</f>
        <v/>
      </c>
    </row>
    <row r="341" ht="15.75" customHeight="1">
      <c r="A341" s="7" t="str">
        <f>'Operacion Import'!A341</f>
        <v/>
      </c>
      <c r="B341" s="7" t="str">
        <f>'Operacion Import'!B341</f>
        <v/>
      </c>
      <c r="C341" s="7" t="str">
        <f>'Operacion Import'!C341</f>
        <v/>
      </c>
      <c r="D341" s="8" t="str">
        <f>'Operacion Import'!D341</f>
        <v/>
      </c>
      <c r="E341" s="7" t="str">
        <f>'Operacion Import'!E341</f>
        <v/>
      </c>
      <c r="F341" s="7" t="str">
        <f>'Operacion Import'!F341</f>
        <v/>
      </c>
      <c r="G341" s="7" t="str">
        <f>'Operacion Import'!G341</f>
        <v/>
      </c>
      <c r="H341" s="7" t="str">
        <f>'Operacion Import'!H341</f>
        <v/>
      </c>
      <c r="I341" s="7" t="str">
        <f>'Operacion Import'!I341</f>
        <v/>
      </c>
      <c r="J341" s="7" t="str">
        <f>'Operacion Import'!J341</f>
        <v/>
      </c>
      <c r="K341" s="7" t="str">
        <f>'Operacion Import'!K341</f>
        <v/>
      </c>
      <c r="L341" s="7" t="str">
        <f>'Operacion Import'!L341</f>
        <v/>
      </c>
      <c r="M341" s="7" t="str">
        <f>'Operacion Import'!M341</f>
        <v/>
      </c>
      <c r="N341" s="7" t="str">
        <f>'Operacion Import'!N341</f>
        <v/>
      </c>
      <c r="O341" s="7" t="str">
        <f>'Operacion Import'!O341</f>
        <v/>
      </c>
      <c r="P341" s="7" t="str">
        <f>'Operacion Import'!P341</f>
        <v/>
      </c>
      <c r="Q341" s="19" t="str">
        <f>'Operacion Import'!Q341</f>
        <v/>
      </c>
    </row>
    <row r="342" ht="15.75" customHeight="1">
      <c r="A342" s="7" t="str">
        <f>'Operacion Import'!A342</f>
        <v/>
      </c>
      <c r="B342" s="7" t="str">
        <f>'Operacion Import'!B342</f>
        <v/>
      </c>
      <c r="C342" s="7" t="str">
        <f>'Operacion Import'!C342</f>
        <v/>
      </c>
      <c r="D342" s="8" t="str">
        <f>'Operacion Import'!D342</f>
        <v/>
      </c>
      <c r="E342" s="7" t="str">
        <f>'Operacion Import'!E342</f>
        <v/>
      </c>
      <c r="F342" s="7" t="str">
        <f>'Operacion Import'!F342</f>
        <v/>
      </c>
      <c r="G342" s="7" t="str">
        <f>'Operacion Import'!G342</f>
        <v/>
      </c>
      <c r="H342" s="7" t="str">
        <f>'Operacion Import'!H342</f>
        <v/>
      </c>
      <c r="I342" s="7" t="str">
        <f>'Operacion Import'!I342</f>
        <v/>
      </c>
      <c r="J342" s="7" t="str">
        <f>'Operacion Import'!J342</f>
        <v/>
      </c>
      <c r="K342" s="7" t="str">
        <f>'Operacion Import'!K342</f>
        <v/>
      </c>
      <c r="L342" s="7" t="str">
        <f>'Operacion Import'!L342</f>
        <v/>
      </c>
      <c r="M342" s="7" t="str">
        <f>'Operacion Import'!M342</f>
        <v/>
      </c>
      <c r="N342" s="7" t="str">
        <f>'Operacion Import'!N342</f>
        <v/>
      </c>
      <c r="O342" s="7" t="str">
        <f>'Operacion Import'!O342</f>
        <v/>
      </c>
      <c r="P342" s="7" t="str">
        <f>'Operacion Import'!P342</f>
        <v/>
      </c>
      <c r="Q342" s="19" t="str">
        <f>'Operacion Import'!Q342</f>
        <v/>
      </c>
    </row>
    <row r="343" ht="15.75" customHeight="1">
      <c r="A343" s="7" t="str">
        <f>'Operacion Import'!A343</f>
        <v/>
      </c>
      <c r="B343" s="7" t="str">
        <f>'Operacion Import'!B343</f>
        <v/>
      </c>
      <c r="C343" s="7" t="str">
        <f>'Operacion Import'!C343</f>
        <v/>
      </c>
      <c r="D343" s="8" t="str">
        <f>'Operacion Import'!D343</f>
        <v/>
      </c>
      <c r="E343" s="7" t="str">
        <f>'Operacion Import'!E343</f>
        <v/>
      </c>
      <c r="F343" s="7" t="str">
        <f>'Operacion Import'!F343</f>
        <v/>
      </c>
      <c r="G343" s="7" t="str">
        <f>'Operacion Import'!G343</f>
        <v/>
      </c>
      <c r="H343" s="7" t="str">
        <f>'Operacion Import'!H343</f>
        <v/>
      </c>
      <c r="I343" s="7" t="str">
        <f>'Operacion Import'!I343</f>
        <v/>
      </c>
      <c r="J343" s="7" t="str">
        <f>'Operacion Import'!J343</f>
        <v/>
      </c>
      <c r="K343" s="7" t="str">
        <f>'Operacion Import'!K343</f>
        <v/>
      </c>
      <c r="L343" s="7" t="str">
        <f>'Operacion Import'!L343</f>
        <v/>
      </c>
      <c r="M343" s="7" t="str">
        <f>'Operacion Import'!M343</f>
        <v/>
      </c>
      <c r="N343" s="7" t="str">
        <f>'Operacion Import'!N343</f>
        <v/>
      </c>
      <c r="O343" s="7" t="str">
        <f>'Operacion Import'!O343</f>
        <v/>
      </c>
      <c r="P343" s="7" t="str">
        <f>'Operacion Import'!P343</f>
        <v/>
      </c>
      <c r="Q343" s="19" t="str">
        <f>'Operacion Import'!Q343</f>
        <v/>
      </c>
    </row>
    <row r="344" ht="15.75" customHeight="1">
      <c r="A344" s="7" t="str">
        <f>'Operacion Import'!A344</f>
        <v/>
      </c>
      <c r="B344" s="7" t="str">
        <f>'Operacion Import'!B344</f>
        <v/>
      </c>
      <c r="C344" s="7" t="str">
        <f>'Operacion Import'!C344</f>
        <v/>
      </c>
      <c r="D344" s="8" t="str">
        <f>'Operacion Import'!D344</f>
        <v/>
      </c>
      <c r="E344" s="7" t="str">
        <f>'Operacion Import'!E344</f>
        <v/>
      </c>
      <c r="F344" s="7" t="str">
        <f>'Operacion Import'!F344</f>
        <v/>
      </c>
      <c r="G344" s="7" t="str">
        <f>'Operacion Import'!G344</f>
        <v/>
      </c>
      <c r="H344" s="7" t="str">
        <f>'Operacion Import'!H344</f>
        <v/>
      </c>
      <c r="I344" s="7" t="str">
        <f>'Operacion Import'!I344</f>
        <v/>
      </c>
      <c r="J344" s="7" t="str">
        <f>'Operacion Import'!J344</f>
        <v/>
      </c>
      <c r="K344" s="7" t="str">
        <f>'Operacion Import'!K344</f>
        <v/>
      </c>
      <c r="L344" s="7" t="str">
        <f>'Operacion Import'!L344</f>
        <v/>
      </c>
      <c r="M344" s="7" t="str">
        <f>'Operacion Import'!M344</f>
        <v/>
      </c>
      <c r="N344" s="7" t="str">
        <f>'Operacion Import'!N344</f>
        <v/>
      </c>
      <c r="O344" s="7" t="str">
        <f>'Operacion Import'!O344</f>
        <v/>
      </c>
      <c r="P344" s="7" t="str">
        <f>'Operacion Import'!P344</f>
        <v/>
      </c>
      <c r="Q344" s="19" t="str">
        <f>'Operacion Import'!Q344</f>
        <v/>
      </c>
    </row>
    <row r="345" ht="15.75" customHeight="1">
      <c r="A345" s="7" t="str">
        <f>'Operacion Import'!A345</f>
        <v/>
      </c>
      <c r="B345" s="7" t="str">
        <f>'Operacion Import'!B345</f>
        <v/>
      </c>
      <c r="C345" s="7" t="str">
        <f>'Operacion Import'!C345</f>
        <v/>
      </c>
      <c r="D345" s="8" t="str">
        <f>'Operacion Import'!D345</f>
        <v/>
      </c>
      <c r="E345" s="7" t="str">
        <f>'Operacion Import'!E345</f>
        <v/>
      </c>
      <c r="F345" s="7" t="str">
        <f>'Operacion Import'!F345</f>
        <v/>
      </c>
      <c r="G345" s="7" t="str">
        <f>'Operacion Import'!G345</f>
        <v/>
      </c>
      <c r="H345" s="7" t="str">
        <f>'Operacion Import'!H345</f>
        <v/>
      </c>
      <c r="I345" s="7" t="str">
        <f>'Operacion Import'!I345</f>
        <v/>
      </c>
      <c r="J345" s="7" t="str">
        <f>'Operacion Import'!J345</f>
        <v/>
      </c>
      <c r="K345" s="7" t="str">
        <f>'Operacion Import'!K345</f>
        <v/>
      </c>
      <c r="L345" s="7" t="str">
        <f>'Operacion Import'!L345</f>
        <v/>
      </c>
      <c r="M345" s="7" t="str">
        <f>'Operacion Import'!M345</f>
        <v/>
      </c>
      <c r="N345" s="7" t="str">
        <f>'Operacion Import'!N345</f>
        <v/>
      </c>
      <c r="O345" s="7" t="str">
        <f>'Operacion Import'!O345</f>
        <v/>
      </c>
      <c r="P345" s="7" t="str">
        <f>'Operacion Import'!P345</f>
        <v/>
      </c>
      <c r="Q345" s="19" t="str">
        <f>'Operacion Import'!Q345</f>
        <v/>
      </c>
    </row>
    <row r="346" ht="15.75" customHeight="1">
      <c r="A346" s="7" t="str">
        <f>'Operacion Import'!A346</f>
        <v/>
      </c>
      <c r="B346" s="7" t="str">
        <f>'Operacion Import'!B346</f>
        <v/>
      </c>
      <c r="C346" s="7" t="str">
        <f>'Operacion Import'!C346</f>
        <v/>
      </c>
      <c r="D346" s="8" t="str">
        <f>'Operacion Import'!D346</f>
        <v/>
      </c>
      <c r="E346" s="7" t="str">
        <f>'Operacion Import'!E346</f>
        <v/>
      </c>
      <c r="F346" s="7" t="str">
        <f>'Operacion Import'!F346</f>
        <v/>
      </c>
      <c r="G346" s="7" t="str">
        <f>'Operacion Import'!G346</f>
        <v/>
      </c>
      <c r="H346" s="7" t="str">
        <f>'Operacion Import'!H346</f>
        <v/>
      </c>
      <c r="I346" s="7" t="str">
        <f>'Operacion Import'!I346</f>
        <v/>
      </c>
      <c r="J346" s="7" t="str">
        <f>'Operacion Import'!J346</f>
        <v/>
      </c>
      <c r="K346" s="7" t="str">
        <f>'Operacion Import'!K346</f>
        <v/>
      </c>
      <c r="L346" s="7" t="str">
        <f>'Operacion Import'!L346</f>
        <v/>
      </c>
      <c r="M346" s="7" t="str">
        <f>'Operacion Import'!M346</f>
        <v/>
      </c>
      <c r="N346" s="7" t="str">
        <f>'Operacion Import'!N346</f>
        <v/>
      </c>
      <c r="O346" s="7" t="str">
        <f>'Operacion Import'!O346</f>
        <v/>
      </c>
      <c r="P346" s="7" t="str">
        <f>'Operacion Import'!P346</f>
        <v/>
      </c>
      <c r="Q346" s="19" t="str">
        <f>'Operacion Import'!Q346</f>
        <v/>
      </c>
    </row>
    <row r="347" ht="15.75" customHeight="1">
      <c r="A347" s="7" t="str">
        <f>'Operacion Import'!A347</f>
        <v/>
      </c>
      <c r="B347" s="7" t="str">
        <f>'Operacion Import'!B347</f>
        <v/>
      </c>
      <c r="C347" s="7" t="str">
        <f>'Operacion Import'!C347</f>
        <v/>
      </c>
      <c r="D347" s="8" t="str">
        <f>'Operacion Import'!D347</f>
        <v/>
      </c>
      <c r="E347" s="7" t="str">
        <f>'Operacion Import'!E347</f>
        <v/>
      </c>
      <c r="F347" s="7" t="str">
        <f>'Operacion Import'!F347</f>
        <v/>
      </c>
      <c r="G347" s="7" t="str">
        <f>'Operacion Import'!G347</f>
        <v/>
      </c>
      <c r="H347" s="7" t="str">
        <f>'Operacion Import'!H347</f>
        <v/>
      </c>
      <c r="I347" s="7" t="str">
        <f>'Operacion Import'!I347</f>
        <v/>
      </c>
      <c r="J347" s="7" t="str">
        <f>'Operacion Import'!J347</f>
        <v/>
      </c>
      <c r="K347" s="7" t="str">
        <f>'Operacion Import'!K347</f>
        <v/>
      </c>
      <c r="L347" s="7" t="str">
        <f>'Operacion Import'!L347</f>
        <v/>
      </c>
      <c r="M347" s="7" t="str">
        <f>'Operacion Import'!M347</f>
        <v/>
      </c>
      <c r="N347" s="7" t="str">
        <f>'Operacion Import'!N347</f>
        <v/>
      </c>
      <c r="O347" s="7" t="str">
        <f>'Operacion Import'!O347</f>
        <v/>
      </c>
      <c r="P347" s="7" t="str">
        <f>'Operacion Import'!P347</f>
        <v/>
      </c>
      <c r="Q347" s="19" t="str">
        <f>'Operacion Import'!Q347</f>
        <v/>
      </c>
    </row>
    <row r="348" ht="15.75" customHeight="1">
      <c r="A348" s="7" t="str">
        <f>'Operacion Import'!A348</f>
        <v/>
      </c>
      <c r="B348" s="7" t="str">
        <f>'Operacion Import'!B348</f>
        <v/>
      </c>
      <c r="C348" s="7" t="str">
        <f>'Operacion Import'!C348</f>
        <v/>
      </c>
      <c r="D348" s="8" t="str">
        <f>'Operacion Import'!D348</f>
        <v/>
      </c>
      <c r="E348" s="7" t="str">
        <f>'Operacion Import'!E348</f>
        <v/>
      </c>
      <c r="F348" s="7" t="str">
        <f>'Operacion Import'!F348</f>
        <v/>
      </c>
      <c r="G348" s="7" t="str">
        <f>'Operacion Import'!G348</f>
        <v/>
      </c>
      <c r="H348" s="7" t="str">
        <f>'Operacion Import'!H348</f>
        <v/>
      </c>
      <c r="I348" s="7" t="str">
        <f>'Operacion Import'!I348</f>
        <v/>
      </c>
      <c r="J348" s="7" t="str">
        <f>'Operacion Import'!J348</f>
        <v/>
      </c>
      <c r="K348" s="7" t="str">
        <f>'Operacion Import'!K348</f>
        <v/>
      </c>
      <c r="L348" s="7" t="str">
        <f>'Operacion Import'!L348</f>
        <v/>
      </c>
      <c r="M348" s="7" t="str">
        <f>'Operacion Import'!M348</f>
        <v/>
      </c>
      <c r="N348" s="7" t="str">
        <f>'Operacion Import'!N348</f>
        <v/>
      </c>
      <c r="O348" s="7" t="str">
        <f>'Operacion Import'!O348</f>
        <v/>
      </c>
      <c r="P348" s="7" t="str">
        <f>'Operacion Import'!P348</f>
        <v/>
      </c>
      <c r="Q348" s="19" t="str">
        <f>'Operacion Import'!Q348</f>
        <v/>
      </c>
    </row>
    <row r="349" ht="15.75" customHeight="1">
      <c r="A349" s="7" t="str">
        <f>'Operacion Import'!A349</f>
        <v/>
      </c>
      <c r="B349" s="7" t="str">
        <f>'Operacion Import'!B349</f>
        <v/>
      </c>
      <c r="C349" s="7" t="str">
        <f>'Operacion Import'!C349</f>
        <v/>
      </c>
      <c r="D349" s="8" t="str">
        <f>'Operacion Import'!D349</f>
        <v/>
      </c>
      <c r="E349" s="7" t="str">
        <f>'Operacion Import'!E349</f>
        <v/>
      </c>
      <c r="F349" s="7" t="str">
        <f>'Operacion Import'!F349</f>
        <v/>
      </c>
      <c r="G349" s="7" t="str">
        <f>'Operacion Import'!G349</f>
        <v/>
      </c>
      <c r="H349" s="7" t="str">
        <f>'Operacion Import'!H349</f>
        <v/>
      </c>
      <c r="I349" s="7" t="str">
        <f>'Operacion Import'!I349</f>
        <v/>
      </c>
      <c r="J349" s="7" t="str">
        <f>'Operacion Import'!J349</f>
        <v/>
      </c>
      <c r="K349" s="7" t="str">
        <f>'Operacion Import'!K349</f>
        <v/>
      </c>
      <c r="L349" s="7" t="str">
        <f>'Operacion Import'!L349</f>
        <v/>
      </c>
      <c r="M349" s="7" t="str">
        <f>'Operacion Import'!M349</f>
        <v/>
      </c>
      <c r="N349" s="7" t="str">
        <f>'Operacion Import'!N349</f>
        <v/>
      </c>
      <c r="O349" s="7" t="str">
        <f>'Operacion Import'!O349</f>
        <v/>
      </c>
      <c r="P349" s="7" t="str">
        <f>'Operacion Import'!P349</f>
        <v/>
      </c>
      <c r="Q349" s="19" t="str">
        <f>'Operacion Import'!Q349</f>
        <v/>
      </c>
    </row>
    <row r="350" ht="15.75" customHeight="1">
      <c r="A350" s="7" t="str">
        <f>'Operacion Import'!A350</f>
        <v/>
      </c>
      <c r="B350" s="7" t="str">
        <f>'Operacion Import'!B350</f>
        <v/>
      </c>
      <c r="C350" s="7" t="str">
        <f>'Operacion Import'!C350</f>
        <v/>
      </c>
      <c r="D350" s="8" t="str">
        <f>'Operacion Import'!D350</f>
        <v/>
      </c>
      <c r="E350" s="7" t="str">
        <f>'Operacion Import'!E350</f>
        <v/>
      </c>
      <c r="F350" s="7" t="str">
        <f>'Operacion Import'!F350</f>
        <v/>
      </c>
      <c r="G350" s="7" t="str">
        <f>'Operacion Import'!G350</f>
        <v/>
      </c>
      <c r="H350" s="7" t="str">
        <f>'Operacion Import'!H350</f>
        <v/>
      </c>
      <c r="I350" s="7" t="str">
        <f>'Operacion Import'!I350</f>
        <v/>
      </c>
      <c r="J350" s="7" t="str">
        <f>'Operacion Import'!J350</f>
        <v/>
      </c>
      <c r="K350" s="7" t="str">
        <f>'Operacion Import'!K350</f>
        <v/>
      </c>
      <c r="L350" s="7" t="str">
        <f>'Operacion Import'!L350</f>
        <v/>
      </c>
      <c r="M350" s="7" t="str">
        <f>'Operacion Import'!M350</f>
        <v/>
      </c>
      <c r="N350" s="7" t="str">
        <f>'Operacion Import'!N350</f>
        <v/>
      </c>
      <c r="O350" s="7" t="str">
        <f>'Operacion Import'!O350</f>
        <v/>
      </c>
      <c r="P350" s="7" t="str">
        <f>'Operacion Import'!P350</f>
        <v/>
      </c>
      <c r="Q350" s="19" t="str">
        <f>'Operacion Import'!Q350</f>
        <v/>
      </c>
    </row>
    <row r="351" ht="15.75" customHeight="1">
      <c r="A351" s="7" t="str">
        <f>'Operacion Import'!A351</f>
        <v/>
      </c>
      <c r="B351" s="7" t="str">
        <f>'Operacion Import'!B351</f>
        <v/>
      </c>
      <c r="C351" s="7" t="str">
        <f>'Operacion Import'!C351</f>
        <v/>
      </c>
      <c r="D351" s="8" t="str">
        <f>'Operacion Import'!D351</f>
        <v/>
      </c>
      <c r="E351" s="7" t="str">
        <f>'Operacion Import'!E351</f>
        <v/>
      </c>
      <c r="F351" s="7" t="str">
        <f>'Operacion Import'!F351</f>
        <v/>
      </c>
      <c r="G351" s="7" t="str">
        <f>'Operacion Import'!G351</f>
        <v/>
      </c>
      <c r="H351" s="7" t="str">
        <f>'Operacion Import'!H351</f>
        <v/>
      </c>
      <c r="I351" s="7" t="str">
        <f>'Operacion Import'!I351</f>
        <v/>
      </c>
      <c r="J351" s="7" t="str">
        <f>'Operacion Import'!J351</f>
        <v/>
      </c>
      <c r="K351" s="7" t="str">
        <f>'Operacion Import'!K351</f>
        <v/>
      </c>
      <c r="L351" s="7" t="str">
        <f>'Operacion Import'!L351</f>
        <v/>
      </c>
      <c r="M351" s="7" t="str">
        <f>'Operacion Import'!M351</f>
        <v/>
      </c>
      <c r="N351" s="7" t="str">
        <f>'Operacion Import'!N351</f>
        <v/>
      </c>
      <c r="O351" s="7" t="str">
        <f>'Operacion Import'!O351</f>
        <v/>
      </c>
      <c r="P351" s="7" t="str">
        <f>'Operacion Import'!P351</f>
        <v/>
      </c>
      <c r="Q351" s="19" t="str">
        <f>'Operacion Import'!Q351</f>
        <v/>
      </c>
    </row>
    <row r="352" ht="15.75" customHeight="1">
      <c r="A352" s="7" t="str">
        <f>'Operacion Import'!A352</f>
        <v/>
      </c>
      <c r="B352" s="7" t="str">
        <f>'Operacion Import'!B352</f>
        <v/>
      </c>
      <c r="C352" s="7" t="str">
        <f>'Operacion Import'!C352</f>
        <v/>
      </c>
      <c r="D352" s="8" t="str">
        <f>'Operacion Import'!D352</f>
        <v/>
      </c>
      <c r="E352" s="7" t="str">
        <f>'Operacion Import'!E352</f>
        <v/>
      </c>
      <c r="F352" s="7" t="str">
        <f>'Operacion Import'!F352</f>
        <v/>
      </c>
      <c r="G352" s="7" t="str">
        <f>'Operacion Import'!G352</f>
        <v/>
      </c>
      <c r="H352" s="7" t="str">
        <f>'Operacion Import'!H352</f>
        <v/>
      </c>
      <c r="I352" s="7" t="str">
        <f>'Operacion Import'!I352</f>
        <v/>
      </c>
      <c r="J352" s="7" t="str">
        <f>'Operacion Import'!J352</f>
        <v/>
      </c>
      <c r="K352" s="7" t="str">
        <f>'Operacion Import'!K352</f>
        <v/>
      </c>
      <c r="L352" s="7" t="str">
        <f>'Operacion Import'!L352</f>
        <v/>
      </c>
      <c r="M352" s="7" t="str">
        <f>'Operacion Import'!M352</f>
        <v/>
      </c>
      <c r="N352" s="7" t="str">
        <f>'Operacion Import'!N352</f>
        <v/>
      </c>
      <c r="O352" s="7" t="str">
        <f>'Operacion Import'!O352</f>
        <v/>
      </c>
      <c r="P352" s="7" t="str">
        <f>'Operacion Import'!P352</f>
        <v/>
      </c>
      <c r="Q352" s="19" t="str">
        <f>'Operacion Import'!Q352</f>
        <v/>
      </c>
    </row>
    <row r="353" ht="15.75" customHeight="1">
      <c r="A353" s="7" t="str">
        <f>'Operacion Import'!A353</f>
        <v/>
      </c>
      <c r="B353" s="7" t="str">
        <f>'Operacion Import'!B353</f>
        <v/>
      </c>
      <c r="C353" s="7" t="str">
        <f>'Operacion Import'!C353</f>
        <v/>
      </c>
      <c r="D353" s="8" t="str">
        <f>'Operacion Import'!D353</f>
        <v/>
      </c>
      <c r="E353" s="7" t="str">
        <f>'Operacion Import'!E353</f>
        <v/>
      </c>
      <c r="F353" s="7" t="str">
        <f>'Operacion Import'!F353</f>
        <v/>
      </c>
      <c r="G353" s="7" t="str">
        <f>'Operacion Import'!G353</f>
        <v/>
      </c>
      <c r="H353" s="7" t="str">
        <f>'Operacion Import'!H353</f>
        <v/>
      </c>
      <c r="I353" s="7" t="str">
        <f>'Operacion Import'!I353</f>
        <v/>
      </c>
      <c r="J353" s="7" t="str">
        <f>'Operacion Import'!J353</f>
        <v/>
      </c>
      <c r="K353" s="7" t="str">
        <f>'Operacion Import'!K353</f>
        <v/>
      </c>
      <c r="L353" s="7" t="str">
        <f>'Operacion Import'!L353</f>
        <v/>
      </c>
      <c r="M353" s="7" t="str">
        <f>'Operacion Import'!M353</f>
        <v/>
      </c>
      <c r="N353" s="7" t="str">
        <f>'Operacion Import'!N353</f>
        <v/>
      </c>
      <c r="O353" s="7" t="str">
        <f>'Operacion Import'!O353</f>
        <v/>
      </c>
      <c r="P353" s="7" t="str">
        <f>'Operacion Import'!P353</f>
        <v/>
      </c>
      <c r="Q353" s="19" t="str">
        <f>'Operacion Import'!Q353</f>
        <v/>
      </c>
    </row>
    <row r="354" ht="15.75" customHeight="1">
      <c r="A354" s="7" t="str">
        <f>'Operacion Import'!A354</f>
        <v/>
      </c>
      <c r="B354" s="7" t="str">
        <f>'Operacion Import'!B354</f>
        <v/>
      </c>
      <c r="C354" s="7" t="str">
        <f>'Operacion Import'!C354</f>
        <v/>
      </c>
      <c r="D354" s="8" t="str">
        <f>'Operacion Import'!D354</f>
        <v/>
      </c>
      <c r="E354" s="7" t="str">
        <f>'Operacion Import'!E354</f>
        <v/>
      </c>
      <c r="F354" s="7" t="str">
        <f>'Operacion Import'!F354</f>
        <v/>
      </c>
      <c r="G354" s="7" t="str">
        <f>'Operacion Import'!G354</f>
        <v/>
      </c>
      <c r="H354" s="7" t="str">
        <f>'Operacion Import'!H354</f>
        <v/>
      </c>
      <c r="I354" s="7" t="str">
        <f>'Operacion Import'!I354</f>
        <v/>
      </c>
      <c r="J354" s="7" t="str">
        <f>'Operacion Import'!J354</f>
        <v/>
      </c>
      <c r="K354" s="7" t="str">
        <f>'Operacion Import'!K354</f>
        <v/>
      </c>
      <c r="L354" s="7" t="str">
        <f>'Operacion Import'!L354</f>
        <v/>
      </c>
      <c r="M354" s="7" t="str">
        <f>'Operacion Import'!M354</f>
        <v/>
      </c>
      <c r="N354" s="7" t="str">
        <f>'Operacion Import'!N354</f>
        <v/>
      </c>
      <c r="O354" s="7" t="str">
        <f>'Operacion Import'!O354</f>
        <v/>
      </c>
      <c r="P354" s="7" t="str">
        <f>'Operacion Import'!P354</f>
        <v/>
      </c>
      <c r="Q354" s="19" t="str">
        <f>'Operacion Import'!Q354</f>
        <v/>
      </c>
    </row>
    <row r="355" ht="15.75" customHeight="1">
      <c r="A355" s="7" t="str">
        <f>'Operacion Import'!A355</f>
        <v/>
      </c>
      <c r="B355" s="7" t="str">
        <f>'Operacion Import'!B355</f>
        <v/>
      </c>
      <c r="C355" s="7" t="str">
        <f>'Operacion Import'!C355</f>
        <v/>
      </c>
      <c r="D355" s="8" t="str">
        <f>'Operacion Import'!D355</f>
        <v/>
      </c>
      <c r="E355" s="7" t="str">
        <f>'Operacion Import'!E355</f>
        <v/>
      </c>
      <c r="F355" s="7" t="str">
        <f>'Operacion Import'!F355</f>
        <v/>
      </c>
      <c r="G355" s="7" t="str">
        <f>'Operacion Import'!G355</f>
        <v/>
      </c>
      <c r="H355" s="7" t="str">
        <f>'Operacion Import'!H355</f>
        <v/>
      </c>
      <c r="I355" s="7" t="str">
        <f>'Operacion Import'!I355</f>
        <v/>
      </c>
      <c r="J355" s="7" t="str">
        <f>'Operacion Import'!J355</f>
        <v/>
      </c>
      <c r="K355" s="7" t="str">
        <f>'Operacion Import'!K355</f>
        <v/>
      </c>
      <c r="L355" s="7" t="str">
        <f>'Operacion Import'!L355</f>
        <v/>
      </c>
      <c r="M355" s="7" t="str">
        <f>'Operacion Import'!M355</f>
        <v/>
      </c>
      <c r="N355" s="7" t="str">
        <f>'Operacion Import'!N355</f>
        <v/>
      </c>
      <c r="O355" s="7" t="str">
        <f>'Operacion Import'!O355</f>
        <v/>
      </c>
      <c r="P355" s="7" t="str">
        <f>'Operacion Import'!P355</f>
        <v/>
      </c>
      <c r="Q355" s="19" t="str">
        <f>'Operacion Import'!Q355</f>
        <v/>
      </c>
    </row>
    <row r="356" ht="15.75" customHeight="1">
      <c r="A356" s="7" t="str">
        <f>'Operacion Import'!A356</f>
        <v/>
      </c>
      <c r="B356" s="7" t="str">
        <f>'Operacion Import'!B356</f>
        <v/>
      </c>
      <c r="C356" s="7" t="str">
        <f>'Operacion Import'!C356</f>
        <v/>
      </c>
      <c r="D356" s="8" t="str">
        <f>'Operacion Import'!D356</f>
        <v/>
      </c>
      <c r="E356" s="7" t="str">
        <f>'Operacion Import'!E356</f>
        <v/>
      </c>
      <c r="F356" s="7" t="str">
        <f>'Operacion Import'!F356</f>
        <v/>
      </c>
      <c r="G356" s="7" t="str">
        <f>'Operacion Import'!G356</f>
        <v/>
      </c>
      <c r="H356" s="7" t="str">
        <f>'Operacion Import'!H356</f>
        <v/>
      </c>
      <c r="I356" s="7" t="str">
        <f>'Operacion Import'!I356</f>
        <v/>
      </c>
      <c r="J356" s="7" t="str">
        <f>'Operacion Import'!J356</f>
        <v/>
      </c>
      <c r="K356" s="7" t="str">
        <f>'Operacion Import'!K356</f>
        <v/>
      </c>
      <c r="L356" s="7" t="str">
        <f>'Operacion Import'!L356</f>
        <v/>
      </c>
      <c r="M356" s="7" t="str">
        <f>'Operacion Import'!M356</f>
        <v/>
      </c>
      <c r="N356" s="7" t="str">
        <f>'Operacion Import'!N356</f>
        <v/>
      </c>
      <c r="O356" s="7" t="str">
        <f>'Operacion Import'!O356</f>
        <v/>
      </c>
      <c r="P356" s="7" t="str">
        <f>'Operacion Import'!P356</f>
        <v/>
      </c>
      <c r="Q356" s="19" t="str">
        <f>'Operacion Import'!Q356</f>
        <v/>
      </c>
    </row>
    <row r="357" ht="15.75" customHeight="1">
      <c r="A357" s="7" t="str">
        <f>'Operacion Import'!A357</f>
        <v/>
      </c>
      <c r="B357" s="7" t="str">
        <f>'Operacion Import'!B357</f>
        <v/>
      </c>
      <c r="C357" s="7" t="str">
        <f>'Operacion Import'!C357</f>
        <v/>
      </c>
      <c r="D357" s="8" t="str">
        <f>'Operacion Import'!D357</f>
        <v/>
      </c>
      <c r="E357" s="7" t="str">
        <f>'Operacion Import'!E357</f>
        <v/>
      </c>
      <c r="F357" s="7" t="str">
        <f>'Operacion Import'!F357</f>
        <v/>
      </c>
      <c r="G357" s="7" t="str">
        <f>'Operacion Import'!G357</f>
        <v/>
      </c>
      <c r="H357" s="7" t="str">
        <f>'Operacion Import'!H357</f>
        <v/>
      </c>
      <c r="I357" s="7" t="str">
        <f>'Operacion Import'!I357</f>
        <v/>
      </c>
      <c r="J357" s="7" t="str">
        <f>'Operacion Import'!J357</f>
        <v/>
      </c>
      <c r="K357" s="7" t="str">
        <f>'Operacion Import'!K357</f>
        <v/>
      </c>
      <c r="L357" s="7" t="str">
        <f>'Operacion Import'!L357</f>
        <v/>
      </c>
      <c r="M357" s="7" t="str">
        <f>'Operacion Import'!M357</f>
        <v/>
      </c>
      <c r="N357" s="7" t="str">
        <f>'Operacion Import'!N357</f>
        <v/>
      </c>
      <c r="O357" s="7" t="str">
        <f>'Operacion Import'!O357</f>
        <v/>
      </c>
      <c r="P357" s="7" t="str">
        <f>'Operacion Import'!P357</f>
        <v/>
      </c>
      <c r="Q357" s="19" t="str">
        <f>'Operacion Import'!Q357</f>
        <v/>
      </c>
    </row>
    <row r="358" ht="15.75" customHeight="1">
      <c r="A358" s="7" t="str">
        <f>'Operacion Import'!A358</f>
        <v/>
      </c>
      <c r="B358" s="7" t="str">
        <f>'Operacion Import'!B358</f>
        <v/>
      </c>
      <c r="C358" s="7" t="str">
        <f>'Operacion Import'!C358</f>
        <v/>
      </c>
      <c r="D358" s="8" t="str">
        <f>'Operacion Import'!D358</f>
        <v/>
      </c>
      <c r="E358" s="7" t="str">
        <f>'Operacion Import'!E358</f>
        <v/>
      </c>
      <c r="F358" s="7" t="str">
        <f>'Operacion Import'!F358</f>
        <v/>
      </c>
      <c r="G358" s="7" t="str">
        <f>'Operacion Import'!G358</f>
        <v/>
      </c>
      <c r="H358" s="7" t="str">
        <f>'Operacion Import'!H358</f>
        <v/>
      </c>
      <c r="I358" s="7" t="str">
        <f>'Operacion Import'!I358</f>
        <v/>
      </c>
      <c r="J358" s="7" t="str">
        <f>'Operacion Import'!J358</f>
        <v/>
      </c>
      <c r="K358" s="7" t="str">
        <f>'Operacion Import'!K358</f>
        <v/>
      </c>
      <c r="L358" s="7" t="str">
        <f>'Operacion Import'!L358</f>
        <v/>
      </c>
      <c r="M358" s="7" t="str">
        <f>'Operacion Import'!M358</f>
        <v/>
      </c>
      <c r="N358" s="7" t="str">
        <f>'Operacion Import'!N358</f>
        <v/>
      </c>
      <c r="O358" s="7" t="str">
        <f>'Operacion Import'!O358</f>
        <v/>
      </c>
      <c r="P358" s="7" t="str">
        <f>'Operacion Import'!P358</f>
        <v/>
      </c>
      <c r="Q358" s="19" t="str">
        <f>'Operacion Import'!Q358</f>
        <v/>
      </c>
    </row>
    <row r="359" ht="15.75" customHeight="1">
      <c r="A359" s="7" t="str">
        <f>'Operacion Import'!A359</f>
        <v/>
      </c>
      <c r="B359" s="7" t="str">
        <f>'Operacion Import'!B359</f>
        <v/>
      </c>
      <c r="C359" s="7" t="str">
        <f>'Operacion Import'!C359</f>
        <v/>
      </c>
      <c r="D359" s="8" t="str">
        <f>'Operacion Import'!D359</f>
        <v/>
      </c>
      <c r="E359" s="7" t="str">
        <f>'Operacion Import'!E359</f>
        <v/>
      </c>
      <c r="F359" s="7" t="str">
        <f>'Operacion Import'!F359</f>
        <v/>
      </c>
      <c r="G359" s="7" t="str">
        <f>'Operacion Import'!G359</f>
        <v/>
      </c>
      <c r="H359" s="7" t="str">
        <f>'Operacion Import'!H359</f>
        <v/>
      </c>
      <c r="I359" s="7" t="str">
        <f>'Operacion Import'!I359</f>
        <v/>
      </c>
      <c r="J359" s="7" t="str">
        <f>'Operacion Import'!J359</f>
        <v/>
      </c>
      <c r="K359" s="7" t="str">
        <f>'Operacion Import'!K359</f>
        <v/>
      </c>
      <c r="L359" s="7" t="str">
        <f>'Operacion Import'!L359</f>
        <v/>
      </c>
      <c r="M359" s="7" t="str">
        <f>'Operacion Import'!M359</f>
        <v/>
      </c>
      <c r="N359" s="7" t="str">
        <f>'Operacion Import'!N359</f>
        <v/>
      </c>
      <c r="O359" s="7" t="str">
        <f>'Operacion Import'!O359</f>
        <v/>
      </c>
      <c r="P359" s="7" t="str">
        <f>'Operacion Import'!P359</f>
        <v/>
      </c>
      <c r="Q359" s="19" t="str">
        <f>'Operacion Import'!Q359</f>
        <v/>
      </c>
    </row>
    <row r="360" ht="15.75" customHeight="1">
      <c r="A360" s="7" t="str">
        <f>'Operacion Import'!A360</f>
        <v/>
      </c>
      <c r="B360" s="7" t="str">
        <f>'Operacion Import'!B360</f>
        <v/>
      </c>
      <c r="C360" s="7" t="str">
        <f>'Operacion Import'!C360</f>
        <v/>
      </c>
      <c r="D360" s="8" t="str">
        <f>'Operacion Import'!D360</f>
        <v/>
      </c>
      <c r="E360" s="7" t="str">
        <f>'Operacion Import'!E360</f>
        <v/>
      </c>
      <c r="F360" s="7" t="str">
        <f>'Operacion Import'!F360</f>
        <v/>
      </c>
      <c r="G360" s="7" t="str">
        <f>'Operacion Import'!G360</f>
        <v/>
      </c>
      <c r="H360" s="7" t="str">
        <f>'Operacion Import'!H360</f>
        <v/>
      </c>
      <c r="I360" s="7" t="str">
        <f>'Operacion Import'!I360</f>
        <v/>
      </c>
      <c r="J360" s="7" t="str">
        <f>'Operacion Import'!J360</f>
        <v/>
      </c>
      <c r="K360" s="7" t="str">
        <f>'Operacion Import'!K360</f>
        <v/>
      </c>
      <c r="L360" s="7" t="str">
        <f>'Operacion Import'!L360</f>
        <v/>
      </c>
      <c r="M360" s="7" t="str">
        <f>'Operacion Import'!M360</f>
        <v/>
      </c>
      <c r="N360" s="7" t="str">
        <f>'Operacion Import'!N360</f>
        <v/>
      </c>
      <c r="O360" s="7" t="str">
        <f>'Operacion Import'!O360</f>
        <v/>
      </c>
      <c r="P360" s="7" t="str">
        <f>'Operacion Import'!P360</f>
        <v/>
      </c>
      <c r="Q360" s="19" t="str">
        <f>'Operacion Import'!Q360</f>
        <v/>
      </c>
    </row>
    <row r="361" ht="15.75" customHeight="1">
      <c r="A361" s="7" t="str">
        <f>'Operacion Import'!A361</f>
        <v/>
      </c>
      <c r="B361" s="7" t="str">
        <f>'Operacion Import'!B361</f>
        <v/>
      </c>
      <c r="C361" s="7" t="str">
        <f>'Operacion Import'!C361</f>
        <v/>
      </c>
      <c r="D361" s="8" t="str">
        <f>'Operacion Import'!D361</f>
        <v/>
      </c>
      <c r="E361" s="7" t="str">
        <f>'Operacion Import'!E361</f>
        <v/>
      </c>
      <c r="F361" s="7" t="str">
        <f>'Operacion Import'!F361</f>
        <v/>
      </c>
      <c r="G361" s="7" t="str">
        <f>'Operacion Import'!G361</f>
        <v/>
      </c>
      <c r="H361" s="7" t="str">
        <f>'Operacion Import'!H361</f>
        <v/>
      </c>
      <c r="I361" s="7" t="str">
        <f>'Operacion Import'!I361</f>
        <v/>
      </c>
      <c r="J361" s="7" t="str">
        <f>'Operacion Import'!J361</f>
        <v/>
      </c>
      <c r="K361" s="7" t="str">
        <f>'Operacion Import'!K361</f>
        <v/>
      </c>
      <c r="L361" s="7" t="str">
        <f>'Operacion Import'!L361</f>
        <v/>
      </c>
      <c r="M361" s="7" t="str">
        <f>'Operacion Import'!M361</f>
        <v/>
      </c>
      <c r="N361" s="7" t="str">
        <f>'Operacion Import'!N361</f>
        <v/>
      </c>
      <c r="O361" s="7" t="str">
        <f>'Operacion Import'!O361</f>
        <v/>
      </c>
      <c r="P361" s="7" t="str">
        <f>'Operacion Import'!P361</f>
        <v/>
      </c>
      <c r="Q361" s="19" t="str">
        <f>'Operacion Import'!Q361</f>
        <v/>
      </c>
    </row>
    <row r="362" ht="15.75" customHeight="1">
      <c r="A362" s="7" t="str">
        <f>'Operacion Import'!A362</f>
        <v/>
      </c>
      <c r="B362" s="7" t="str">
        <f>'Operacion Import'!B362</f>
        <v/>
      </c>
      <c r="C362" s="7" t="str">
        <f>'Operacion Import'!C362</f>
        <v/>
      </c>
      <c r="D362" s="8" t="str">
        <f>'Operacion Import'!D362</f>
        <v/>
      </c>
      <c r="E362" s="7" t="str">
        <f>'Operacion Import'!E362</f>
        <v/>
      </c>
      <c r="F362" s="7" t="str">
        <f>'Operacion Import'!F362</f>
        <v/>
      </c>
      <c r="G362" s="7" t="str">
        <f>'Operacion Import'!G362</f>
        <v/>
      </c>
      <c r="H362" s="7" t="str">
        <f>'Operacion Import'!H362</f>
        <v/>
      </c>
      <c r="I362" s="7" t="str">
        <f>'Operacion Import'!I362</f>
        <v/>
      </c>
      <c r="J362" s="7" t="str">
        <f>'Operacion Import'!J362</f>
        <v/>
      </c>
      <c r="K362" s="7" t="str">
        <f>'Operacion Import'!K362</f>
        <v/>
      </c>
      <c r="L362" s="7" t="str">
        <f>'Operacion Import'!L362</f>
        <v/>
      </c>
      <c r="M362" s="7" t="str">
        <f>'Operacion Import'!M362</f>
        <v/>
      </c>
      <c r="N362" s="7" t="str">
        <f>'Operacion Import'!N362</f>
        <v/>
      </c>
      <c r="O362" s="7" t="str">
        <f>'Operacion Import'!O362</f>
        <v/>
      </c>
      <c r="P362" s="7" t="str">
        <f>'Operacion Import'!P362</f>
        <v/>
      </c>
      <c r="Q362" s="19" t="str">
        <f>'Operacion Import'!Q362</f>
        <v/>
      </c>
    </row>
    <row r="363" ht="15.75" customHeight="1">
      <c r="A363" s="7" t="str">
        <f>'Operacion Import'!A363</f>
        <v/>
      </c>
      <c r="B363" s="7" t="str">
        <f>'Operacion Import'!B363</f>
        <v/>
      </c>
      <c r="C363" s="7" t="str">
        <f>'Operacion Import'!C363</f>
        <v/>
      </c>
      <c r="D363" s="8" t="str">
        <f>'Operacion Import'!D363</f>
        <v/>
      </c>
      <c r="E363" s="7" t="str">
        <f>'Operacion Import'!E363</f>
        <v/>
      </c>
      <c r="F363" s="7" t="str">
        <f>'Operacion Import'!F363</f>
        <v/>
      </c>
      <c r="G363" s="7" t="str">
        <f>'Operacion Import'!G363</f>
        <v/>
      </c>
      <c r="H363" s="7" t="str">
        <f>'Operacion Import'!H363</f>
        <v/>
      </c>
      <c r="I363" s="7" t="str">
        <f>'Operacion Import'!I363</f>
        <v/>
      </c>
      <c r="J363" s="7" t="str">
        <f>'Operacion Import'!J363</f>
        <v/>
      </c>
      <c r="K363" s="7" t="str">
        <f>'Operacion Import'!K363</f>
        <v/>
      </c>
      <c r="L363" s="7" t="str">
        <f>'Operacion Import'!L363</f>
        <v/>
      </c>
      <c r="M363" s="7" t="str">
        <f>'Operacion Import'!M363</f>
        <v/>
      </c>
      <c r="N363" s="7" t="str">
        <f>'Operacion Import'!N363</f>
        <v/>
      </c>
      <c r="O363" s="7" t="str">
        <f>'Operacion Import'!O363</f>
        <v/>
      </c>
      <c r="P363" s="7" t="str">
        <f>'Operacion Import'!P363</f>
        <v/>
      </c>
      <c r="Q363" s="19" t="str">
        <f>'Operacion Import'!Q363</f>
        <v/>
      </c>
    </row>
    <row r="364" ht="15.75" customHeight="1">
      <c r="A364" s="7" t="str">
        <f>'Operacion Import'!A364</f>
        <v/>
      </c>
      <c r="B364" s="7" t="str">
        <f>'Operacion Import'!B364</f>
        <v/>
      </c>
      <c r="C364" s="7" t="str">
        <f>'Operacion Import'!C364</f>
        <v/>
      </c>
      <c r="D364" s="8" t="str">
        <f>'Operacion Import'!D364</f>
        <v/>
      </c>
      <c r="E364" s="7" t="str">
        <f>'Operacion Import'!E364</f>
        <v/>
      </c>
      <c r="F364" s="7" t="str">
        <f>'Operacion Import'!F364</f>
        <v/>
      </c>
      <c r="G364" s="7" t="str">
        <f>'Operacion Import'!G364</f>
        <v/>
      </c>
      <c r="H364" s="7" t="str">
        <f>'Operacion Import'!H364</f>
        <v/>
      </c>
      <c r="I364" s="7" t="str">
        <f>'Operacion Import'!I364</f>
        <v/>
      </c>
      <c r="J364" s="7" t="str">
        <f>'Operacion Import'!J364</f>
        <v/>
      </c>
      <c r="K364" s="7" t="str">
        <f>'Operacion Import'!K364</f>
        <v/>
      </c>
      <c r="L364" s="7" t="str">
        <f>'Operacion Import'!L364</f>
        <v/>
      </c>
      <c r="M364" s="7" t="str">
        <f>'Operacion Import'!M364</f>
        <v/>
      </c>
      <c r="N364" s="7" t="str">
        <f>'Operacion Import'!N364</f>
        <v/>
      </c>
      <c r="O364" s="7" t="str">
        <f>'Operacion Import'!O364</f>
        <v/>
      </c>
      <c r="P364" s="7" t="str">
        <f>'Operacion Import'!P364</f>
        <v/>
      </c>
      <c r="Q364" s="19" t="str">
        <f>'Operacion Import'!Q364</f>
        <v/>
      </c>
    </row>
    <row r="365" ht="15.75" customHeight="1">
      <c r="A365" s="7" t="str">
        <f>'Operacion Import'!A365</f>
        <v/>
      </c>
      <c r="B365" s="7" t="str">
        <f>'Operacion Import'!B365</f>
        <v/>
      </c>
      <c r="C365" s="7" t="str">
        <f>'Operacion Import'!C365</f>
        <v/>
      </c>
      <c r="D365" s="8" t="str">
        <f>'Operacion Import'!D365</f>
        <v/>
      </c>
      <c r="E365" s="7" t="str">
        <f>'Operacion Import'!E365</f>
        <v/>
      </c>
      <c r="F365" s="7" t="str">
        <f>'Operacion Import'!F365</f>
        <v/>
      </c>
      <c r="G365" s="7" t="str">
        <f>'Operacion Import'!G365</f>
        <v/>
      </c>
      <c r="H365" s="7" t="str">
        <f>'Operacion Import'!H365</f>
        <v/>
      </c>
      <c r="I365" s="7" t="str">
        <f>'Operacion Import'!I365</f>
        <v/>
      </c>
      <c r="J365" s="7" t="str">
        <f>'Operacion Import'!J365</f>
        <v/>
      </c>
      <c r="K365" s="7" t="str">
        <f>'Operacion Import'!K365</f>
        <v/>
      </c>
      <c r="L365" s="7" t="str">
        <f>'Operacion Import'!L365</f>
        <v/>
      </c>
      <c r="M365" s="7" t="str">
        <f>'Operacion Import'!M365</f>
        <v/>
      </c>
      <c r="N365" s="7" t="str">
        <f>'Operacion Import'!N365</f>
        <v/>
      </c>
      <c r="O365" s="7" t="str">
        <f>'Operacion Import'!O365</f>
        <v/>
      </c>
      <c r="P365" s="7" t="str">
        <f>'Operacion Import'!P365</f>
        <v/>
      </c>
      <c r="Q365" s="19" t="str">
        <f>'Operacion Import'!Q365</f>
        <v/>
      </c>
    </row>
    <row r="366" ht="15.75" customHeight="1">
      <c r="A366" s="7" t="str">
        <f>'Operacion Import'!A366</f>
        <v/>
      </c>
      <c r="B366" s="7" t="str">
        <f>'Operacion Import'!B366</f>
        <v/>
      </c>
      <c r="C366" s="7" t="str">
        <f>'Operacion Import'!C366</f>
        <v/>
      </c>
      <c r="D366" s="8" t="str">
        <f>'Operacion Import'!D366</f>
        <v/>
      </c>
      <c r="E366" s="7" t="str">
        <f>'Operacion Import'!E366</f>
        <v/>
      </c>
      <c r="F366" s="7" t="str">
        <f>'Operacion Import'!F366</f>
        <v/>
      </c>
      <c r="G366" s="7" t="str">
        <f>'Operacion Import'!G366</f>
        <v/>
      </c>
      <c r="H366" s="7" t="str">
        <f>'Operacion Import'!H366</f>
        <v/>
      </c>
      <c r="I366" s="7" t="str">
        <f>'Operacion Import'!I366</f>
        <v/>
      </c>
      <c r="J366" s="7" t="str">
        <f>'Operacion Import'!J366</f>
        <v/>
      </c>
      <c r="K366" s="7" t="str">
        <f>'Operacion Import'!K366</f>
        <v/>
      </c>
      <c r="L366" s="7" t="str">
        <f>'Operacion Import'!L366</f>
        <v/>
      </c>
      <c r="M366" s="7" t="str">
        <f>'Operacion Import'!M366</f>
        <v/>
      </c>
      <c r="N366" s="7" t="str">
        <f>'Operacion Import'!N366</f>
        <v/>
      </c>
      <c r="O366" s="7" t="str">
        <f>'Operacion Import'!O366</f>
        <v/>
      </c>
      <c r="P366" s="7" t="str">
        <f>'Operacion Import'!P366</f>
        <v/>
      </c>
      <c r="Q366" s="19" t="str">
        <f>'Operacion Import'!Q366</f>
        <v/>
      </c>
    </row>
    <row r="367" ht="15.75" customHeight="1">
      <c r="A367" s="7" t="str">
        <f>'Operacion Import'!A367</f>
        <v/>
      </c>
      <c r="B367" s="7" t="str">
        <f>'Operacion Import'!B367</f>
        <v/>
      </c>
      <c r="C367" s="7" t="str">
        <f>'Operacion Import'!C367</f>
        <v/>
      </c>
      <c r="D367" s="8" t="str">
        <f>'Operacion Import'!D367</f>
        <v/>
      </c>
      <c r="E367" s="7" t="str">
        <f>'Operacion Import'!E367</f>
        <v/>
      </c>
      <c r="F367" s="7" t="str">
        <f>'Operacion Import'!F367</f>
        <v/>
      </c>
      <c r="G367" s="7" t="str">
        <f>'Operacion Import'!G367</f>
        <v/>
      </c>
      <c r="H367" s="7" t="str">
        <f>'Operacion Import'!H367</f>
        <v/>
      </c>
      <c r="I367" s="7" t="str">
        <f>'Operacion Import'!I367</f>
        <v/>
      </c>
      <c r="J367" s="7" t="str">
        <f>'Operacion Import'!J367</f>
        <v/>
      </c>
      <c r="K367" s="7" t="str">
        <f>'Operacion Import'!K367</f>
        <v/>
      </c>
      <c r="L367" s="7" t="str">
        <f>'Operacion Import'!L367</f>
        <v/>
      </c>
      <c r="M367" s="7" t="str">
        <f>'Operacion Import'!M367</f>
        <v/>
      </c>
      <c r="N367" s="7" t="str">
        <f>'Operacion Import'!N367</f>
        <v/>
      </c>
      <c r="O367" s="7" t="str">
        <f>'Operacion Import'!O367</f>
        <v/>
      </c>
      <c r="P367" s="7" t="str">
        <f>'Operacion Import'!P367</f>
        <v/>
      </c>
      <c r="Q367" s="19" t="str">
        <f>'Operacion Import'!Q367</f>
        <v/>
      </c>
    </row>
    <row r="368" ht="15.75" customHeight="1">
      <c r="A368" s="7" t="str">
        <f>'Operacion Import'!A368</f>
        <v/>
      </c>
      <c r="B368" s="7" t="str">
        <f>'Operacion Import'!B368</f>
        <v/>
      </c>
      <c r="C368" s="7" t="str">
        <f>'Operacion Import'!C368</f>
        <v/>
      </c>
      <c r="D368" s="8" t="str">
        <f>'Operacion Import'!D368</f>
        <v/>
      </c>
      <c r="E368" s="7" t="str">
        <f>'Operacion Import'!E368</f>
        <v/>
      </c>
      <c r="F368" s="7" t="str">
        <f>'Operacion Import'!F368</f>
        <v/>
      </c>
      <c r="G368" s="7" t="str">
        <f>'Operacion Import'!G368</f>
        <v/>
      </c>
      <c r="H368" s="7" t="str">
        <f>'Operacion Import'!H368</f>
        <v/>
      </c>
      <c r="I368" s="7" t="str">
        <f>'Operacion Import'!I368</f>
        <v/>
      </c>
      <c r="J368" s="7" t="str">
        <f>'Operacion Import'!J368</f>
        <v/>
      </c>
      <c r="K368" s="7" t="str">
        <f>'Operacion Import'!K368</f>
        <v/>
      </c>
      <c r="L368" s="7" t="str">
        <f>'Operacion Import'!L368</f>
        <v/>
      </c>
      <c r="M368" s="7" t="str">
        <f>'Operacion Import'!M368</f>
        <v/>
      </c>
      <c r="N368" s="7" t="str">
        <f>'Operacion Import'!N368</f>
        <v/>
      </c>
      <c r="O368" s="7" t="str">
        <f>'Operacion Import'!O368</f>
        <v/>
      </c>
      <c r="P368" s="7" t="str">
        <f>'Operacion Import'!P368</f>
        <v/>
      </c>
      <c r="Q368" s="19" t="str">
        <f>'Operacion Import'!Q368</f>
        <v/>
      </c>
    </row>
    <row r="369" ht="15.75" customHeight="1">
      <c r="A369" s="7" t="str">
        <f>'Operacion Import'!A369</f>
        <v/>
      </c>
      <c r="B369" s="7" t="str">
        <f>'Operacion Import'!B369</f>
        <v/>
      </c>
      <c r="C369" s="7" t="str">
        <f>'Operacion Import'!C369</f>
        <v/>
      </c>
      <c r="D369" s="8" t="str">
        <f>'Operacion Import'!D369</f>
        <v/>
      </c>
      <c r="E369" s="7" t="str">
        <f>'Operacion Import'!E369</f>
        <v/>
      </c>
      <c r="F369" s="7" t="str">
        <f>'Operacion Import'!F369</f>
        <v/>
      </c>
      <c r="G369" s="7" t="str">
        <f>'Operacion Import'!G369</f>
        <v/>
      </c>
      <c r="H369" s="7" t="str">
        <f>'Operacion Import'!H369</f>
        <v/>
      </c>
      <c r="I369" s="7" t="str">
        <f>'Operacion Import'!I369</f>
        <v/>
      </c>
      <c r="J369" s="7" t="str">
        <f>'Operacion Import'!J369</f>
        <v/>
      </c>
      <c r="K369" s="7" t="str">
        <f>'Operacion Import'!K369</f>
        <v/>
      </c>
      <c r="L369" s="7" t="str">
        <f>'Operacion Import'!L369</f>
        <v/>
      </c>
      <c r="M369" s="7" t="str">
        <f>'Operacion Import'!M369</f>
        <v/>
      </c>
      <c r="N369" s="7" t="str">
        <f>'Operacion Import'!N369</f>
        <v/>
      </c>
      <c r="O369" s="7" t="str">
        <f>'Operacion Import'!O369</f>
        <v/>
      </c>
      <c r="P369" s="7" t="str">
        <f>'Operacion Import'!P369</f>
        <v/>
      </c>
      <c r="Q369" s="19" t="str">
        <f>'Operacion Import'!Q369</f>
        <v/>
      </c>
    </row>
    <row r="370" ht="15.75" customHeight="1">
      <c r="A370" s="7" t="str">
        <f>'Operacion Import'!A370</f>
        <v/>
      </c>
      <c r="B370" s="7" t="str">
        <f>'Operacion Import'!B370</f>
        <v/>
      </c>
      <c r="C370" s="7" t="str">
        <f>'Operacion Import'!C370</f>
        <v/>
      </c>
      <c r="D370" s="8" t="str">
        <f>'Operacion Import'!D370</f>
        <v/>
      </c>
      <c r="E370" s="7" t="str">
        <f>'Operacion Import'!E370</f>
        <v/>
      </c>
      <c r="F370" s="7" t="str">
        <f>'Operacion Import'!F370</f>
        <v/>
      </c>
      <c r="G370" s="7" t="str">
        <f>'Operacion Import'!G370</f>
        <v/>
      </c>
      <c r="H370" s="7" t="str">
        <f>'Operacion Import'!H370</f>
        <v/>
      </c>
      <c r="I370" s="7" t="str">
        <f>'Operacion Import'!I370</f>
        <v/>
      </c>
      <c r="J370" s="7" t="str">
        <f>'Operacion Import'!J370</f>
        <v/>
      </c>
      <c r="K370" s="7" t="str">
        <f>'Operacion Import'!K370</f>
        <v/>
      </c>
      <c r="L370" s="7" t="str">
        <f>'Operacion Import'!L370</f>
        <v/>
      </c>
      <c r="M370" s="7" t="str">
        <f>'Operacion Import'!M370</f>
        <v/>
      </c>
      <c r="N370" s="7" t="str">
        <f>'Operacion Import'!N370</f>
        <v/>
      </c>
      <c r="O370" s="7" t="str">
        <f>'Operacion Import'!O370</f>
        <v/>
      </c>
      <c r="P370" s="7" t="str">
        <f>'Operacion Import'!P370</f>
        <v/>
      </c>
      <c r="Q370" s="19" t="str">
        <f>'Operacion Import'!Q370</f>
        <v/>
      </c>
    </row>
    <row r="371" ht="15.75" customHeight="1">
      <c r="A371" s="7" t="str">
        <f>'Operacion Import'!A371</f>
        <v/>
      </c>
      <c r="B371" s="7" t="str">
        <f>'Operacion Import'!B371</f>
        <v/>
      </c>
      <c r="C371" s="7" t="str">
        <f>'Operacion Import'!C371</f>
        <v/>
      </c>
      <c r="D371" s="8" t="str">
        <f>'Operacion Import'!D371</f>
        <v/>
      </c>
      <c r="E371" s="7" t="str">
        <f>'Operacion Import'!E371</f>
        <v/>
      </c>
      <c r="F371" s="7" t="str">
        <f>'Operacion Import'!F371</f>
        <v/>
      </c>
      <c r="G371" s="7" t="str">
        <f>'Operacion Import'!G371</f>
        <v/>
      </c>
      <c r="H371" s="7" t="str">
        <f>'Operacion Import'!H371</f>
        <v/>
      </c>
      <c r="I371" s="7" t="str">
        <f>'Operacion Import'!I371</f>
        <v/>
      </c>
      <c r="J371" s="7" t="str">
        <f>'Operacion Import'!J371</f>
        <v/>
      </c>
      <c r="K371" s="7" t="str">
        <f>'Operacion Import'!K371</f>
        <v/>
      </c>
      <c r="L371" s="7" t="str">
        <f>'Operacion Import'!L371</f>
        <v/>
      </c>
      <c r="M371" s="7" t="str">
        <f>'Operacion Import'!M371</f>
        <v/>
      </c>
      <c r="N371" s="7" t="str">
        <f>'Operacion Import'!N371</f>
        <v/>
      </c>
      <c r="O371" s="7" t="str">
        <f>'Operacion Import'!O371</f>
        <v/>
      </c>
      <c r="P371" s="7" t="str">
        <f>'Operacion Import'!P371</f>
        <v/>
      </c>
      <c r="Q371" s="19" t="str">
        <f>'Operacion Import'!Q371</f>
        <v/>
      </c>
    </row>
    <row r="372" ht="15.75" customHeight="1">
      <c r="A372" s="7" t="str">
        <f>'Operacion Import'!A372</f>
        <v/>
      </c>
      <c r="B372" s="7" t="str">
        <f>'Operacion Import'!B372</f>
        <v/>
      </c>
      <c r="C372" s="7" t="str">
        <f>'Operacion Import'!C372</f>
        <v/>
      </c>
      <c r="D372" s="8" t="str">
        <f>'Operacion Import'!D372</f>
        <v/>
      </c>
      <c r="E372" s="7" t="str">
        <f>'Operacion Import'!E372</f>
        <v/>
      </c>
      <c r="F372" s="7" t="str">
        <f>'Operacion Import'!F372</f>
        <v/>
      </c>
      <c r="G372" s="7" t="str">
        <f>'Operacion Import'!G372</f>
        <v/>
      </c>
      <c r="H372" s="7" t="str">
        <f>'Operacion Import'!H372</f>
        <v/>
      </c>
      <c r="I372" s="7" t="str">
        <f>'Operacion Import'!I372</f>
        <v/>
      </c>
      <c r="J372" s="7" t="str">
        <f>'Operacion Import'!J372</f>
        <v/>
      </c>
      <c r="K372" s="7" t="str">
        <f>'Operacion Import'!K372</f>
        <v/>
      </c>
      <c r="L372" s="7" t="str">
        <f>'Operacion Import'!L372</f>
        <v/>
      </c>
      <c r="M372" s="7" t="str">
        <f>'Operacion Import'!M372</f>
        <v/>
      </c>
      <c r="N372" s="7" t="str">
        <f>'Operacion Import'!N372</f>
        <v/>
      </c>
      <c r="O372" s="7" t="str">
        <f>'Operacion Import'!O372</f>
        <v/>
      </c>
      <c r="P372" s="7" t="str">
        <f>'Operacion Import'!P372</f>
        <v/>
      </c>
      <c r="Q372" s="19" t="str">
        <f>'Operacion Import'!Q372</f>
        <v/>
      </c>
    </row>
    <row r="373" ht="15.75" customHeight="1">
      <c r="A373" s="7" t="str">
        <f>'Operacion Import'!A373</f>
        <v/>
      </c>
      <c r="B373" s="7" t="str">
        <f>'Operacion Import'!B373</f>
        <v/>
      </c>
      <c r="C373" s="7" t="str">
        <f>'Operacion Import'!C373</f>
        <v/>
      </c>
      <c r="D373" s="8" t="str">
        <f>'Operacion Import'!D373</f>
        <v/>
      </c>
      <c r="E373" s="7" t="str">
        <f>'Operacion Import'!E373</f>
        <v/>
      </c>
      <c r="F373" s="7" t="str">
        <f>'Operacion Import'!F373</f>
        <v/>
      </c>
      <c r="G373" s="7" t="str">
        <f>'Operacion Import'!G373</f>
        <v/>
      </c>
      <c r="H373" s="7" t="str">
        <f>'Operacion Import'!H373</f>
        <v/>
      </c>
      <c r="I373" s="7" t="str">
        <f>'Operacion Import'!I373</f>
        <v/>
      </c>
      <c r="J373" s="7" t="str">
        <f>'Operacion Import'!J373</f>
        <v/>
      </c>
      <c r="K373" s="7" t="str">
        <f>'Operacion Import'!K373</f>
        <v/>
      </c>
      <c r="L373" s="7" t="str">
        <f>'Operacion Import'!L373</f>
        <v/>
      </c>
      <c r="M373" s="7" t="str">
        <f>'Operacion Import'!M373</f>
        <v/>
      </c>
      <c r="N373" s="7" t="str">
        <f>'Operacion Import'!N373</f>
        <v/>
      </c>
      <c r="O373" s="7" t="str">
        <f>'Operacion Import'!O373</f>
        <v/>
      </c>
      <c r="P373" s="7" t="str">
        <f>'Operacion Import'!P373</f>
        <v/>
      </c>
      <c r="Q373" s="19" t="str">
        <f>'Operacion Import'!Q373</f>
        <v/>
      </c>
    </row>
    <row r="374" ht="15.75" customHeight="1">
      <c r="A374" s="7" t="str">
        <f>'Operacion Import'!A374</f>
        <v/>
      </c>
      <c r="B374" s="7" t="str">
        <f>'Operacion Import'!B374</f>
        <v/>
      </c>
      <c r="C374" s="7" t="str">
        <f>'Operacion Import'!C374</f>
        <v/>
      </c>
      <c r="D374" s="8" t="str">
        <f>'Operacion Import'!D374</f>
        <v/>
      </c>
      <c r="E374" s="7" t="str">
        <f>'Operacion Import'!E374</f>
        <v/>
      </c>
      <c r="F374" s="7" t="str">
        <f>'Operacion Import'!F374</f>
        <v/>
      </c>
      <c r="G374" s="7" t="str">
        <f>'Operacion Import'!G374</f>
        <v/>
      </c>
      <c r="H374" s="7" t="str">
        <f>'Operacion Import'!H374</f>
        <v/>
      </c>
      <c r="I374" s="7" t="str">
        <f>'Operacion Import'!I374</f>
        <v/>
      </c>
      <c r="J374" s="7" t="str">
        <f>'Operacion Import'!J374</f>
        <v/>
      </c>
      <c r="K374" s="7" t="str">
        <f>'Operacion Import'!K374</f>
        <v/>
      </c>
      <c r="L374" s="7" t="str">
        <f>'Operacion Import'!L374</f>
        <v/>
      </c>
      <c r="M374" s="7" t="str">
        <f>'Operacion Import'!M374</f>
        <v/>
      </c>
      <c r="N374" s="7" t="str">
        <f>'Operacion Import'!N374</f>
        <v/>
      </c>
      <c r="O374" s="7" t="str">
        <f>'Operacion Import'!O374</f>
        <v/>
      </c>
      <c r="P374" s="7" t="str">
        <f>'Operacion Import'!P374</f>
        <v/>
      </c>
      <c r="Q374" s="19" t="str">
        <f>'Operacion Import'!Q374</f>
        <v/>
      </c>
    </row>
    <row r="375" ht="15.75" customHeight="1">
      <c r="A375" s="7" t="str">
        <f>'Operacion Import'!A375</f>
        <v/>
      </c>
      <c r="B375" s="7" t="str">
        <f>'Operacion Import'!B375</f>
        <v/>
      </c>
      <c r="C375" s="7" t="str">
        <f>'Operacion Import'!C375</f>
        <v/>
      </c>
      <c r="D375" s="8" t="str">
        <f>'Operacion Import'!D375</f>
        <v/>
      </c>
      <c r="E375" s="7" t="str">
        <f>'Operacion Import'!E375</f>
        <v/>
      </c>
      <c r="F375" s="7" t="str">
        <f>'Operacion Import'!F375</f>
        <v/>
      </c>
      <c r="G375" s="7" t="str">
        <f>'Operacion Import'!G375</f>
        <v/>
      </c>
      <c r="H375" s="7" t="str">
        <f>'Operacion Import'!H375</f>
        <v/>
      </c>
      <c r="I375" s="7" t="str">
        <f>'Operacion Import'!I375</f>
        <v/>
      </c>
      <c r="J375" s="7" t="str">
        <f>'Operacion Import'!J375</f>
        <v/>
      </c>
      <c r="K375" s="7" t="str">
        <f>'Operacion Import'!K375</f>
        <v/>
      </c>
      <c r="L375" s="7" t="str">
        <f>'Operacion Import'!L375</f>
        <v/>
      </c>
      <c r="M375" s="7" t="str">
        <f>'Operacion Import'!M375</f>
        <v/>
      </c>
      <c r="N375" s="7" t="str">
        <f>'Operacion Import'!N375</f>
        <v/>
      </c>
      <c r="O375" s="7" t="str">
        <f>'Operacion Import'!O375</f>
        <v/>
      </c>
      <c r="P375" s="7" t="str">
        <f>'Operacion Import'!P375</f>
        <v/>
      </c>
      <c r="Q375" s="19" t="str">
        <f>'Operacion Import'!Q375</f>
        <v/>
      </c>
    </row>
    <row r="376" ht="15.75" customHeight="1">
      <c r="A376" s="7" t="str">
        <f>'Operacion Import'!A376</f>
        <v/>
      </c>
      <c r="B376" s="7" t="str">
        <f>'Operacion Import'!B376</f>
        <v/>
      </c>
      <c r="C376" s="7" t="str">
        <f>'Operacion Import'!C376</f>
        <v/>
      </c>
      <c r="D376" s="8" t="str">
        <f>'Operacion Import'!D376</f>
        <v/>
      </c>
      <c r="E376" s="7" t="str">
        <f>'Operacion Import'!E376</f>
        <v/>
      </c>
      <c r="F376" s="7" t="str">
        <f>'Operacion Import'!F376</f>
        <v/>
      </c>
      <c r="G376" s="7" t="str">
        <f>'Operacion Import'!G376</f>
        <v/>
      </c>
      <c r="H376" s="7" t="str">
        <f>'Operacion Import'!H376</f>
        <v/>
      </c>
      <c r="I376" s="7" t="str">
        <f>'Operacion Import'!I376</f>
        <v/>
      </c>
      <c r="J376" s="7" t="str">
        <f>'Operacion Import'!J376</f>
        <v/>
      </c>
      <c r="K376" s="7" t="str">
        <f>'Operacion Import'!K376</f>
        <v/>
      </c>
      <c r="L376" s="7" t="str">
        <f>'Operacion Import'!L376</f>
        <v/>
      </c>
      <c r="M376" s="7" t="str">
        <f>'Operacion Import'!M376</f>
        <v/>
      </c>
      <c r="N376" s="7" t="str">
        <f>'Operacion Import'!N376</f>
        <v/>
      </c>
      <c r="O376" s="7" t="str">
        <f>'Operacion Import'!O376</f>
        <v/>
      </c>
      <c r="P376" s="7" t="str">
        <f>'Operacion Import'!P376</f>
        <v/>
      </c>
      <c r="Q376" s="19" t="str">
        <f>'Operacion Import'!Q376</f>
        <v/>
      </c>
    </row>
    <row r="377" ht="15.75" customHeight="1">
      <c r="A377" s="7" t="str">
        <f>'Operacion Import'!A377</f>
        <v/>
      </c>
      <c r="B377" s="7" t="str">
        <f>'Operacion Import'!B377</f>
        <v/>
      </c>
      <c r="C377" s="7" t="str">
        <f>'Operacion Import'!C377</f>
        <v/>
      </c>
      <c r="D377" s="8" t="str">
        <f>'Operacion Import'!D377</f>
        <v/>
      </c>
      <c r="E377" s="7" t="str">
        <f>'Operacion Import'!E377</f>
        <v/>
      </c>
      <c r="F377" s="7" t="str">
        <f>'Operacion Import'!F377</f>
        <v/>
      </c>
      <c r="G377" s="7" t="str">
        <f>'Operacion Import'!G377</f>
        <v/>
      </c>
      <c r="H377" s="7" t="str">
        <f>'Operacion Import'!H377</f>
        <v/>
      </c>
      <c r="I377" s="7" t="str">
        <f>'Operacion Import'!I377</f>
        <v/>
      </c>
      <c r="J377" s="7" t="str">
        <f>'Operacion Import'!J377</f>
        <v/>
      </c>
      <c r="K377" s="7" t="str">
        <f>'Operacion Import'!K377</f>
        <v/>
      </c>
      <c r="L377" s="7" t="str">
        <f>'Operacion Import'!L377</f>
        <v/>
      </c>
      <c r="M377" s="7" t="str">
        <f>'Operacion Import'!M377</f>
        <v/>
      </c>
      <c r="N377" s="7" t="str">
        <f>'Operacion Import'!N377</f>
        <v/>
      </c>
      <c r="O377" s="7" t="str">
        <f>'Operacion Import'!O377</f>
        <v/>
      </c>
      <c r="P377" s="7" t="str">
        <f>'Operacion Import'!P377</f>
        <v/>
      </c>
      <c r="Q377" s="19" t="str">
        <f>'Operacion Import'!Q377</f>
        <v/>
      </c>
    </row>
    <row r="378" ht="15.75" customHeight="1">
      <c r="A378" s="7" t="str">
        <f>'Operacion Import'!A378</f>
        <v/>
      </c>
      <c r="B378" s="7" t="str">
        <f>'Operacion Import'!B378</f>
        <v/>
      </c>
      <c r="C378" s="7" t="str">
        <f>'Operacion Import'!C378</f>
        <v/>
      </c>
      <c r="D378" s="8" t="str">
        <f>'Operacion Import'!D378</f>
        <v/>
      </c>
      <c r="E378" s="7" t="str">
        <f>'Operacion Import'!E378</f>
        <v/>
      </c>
      <c r="F378" s="7" t="str">
        <f>'Operacion Import'!F378</f>
        <v/>
      </c>
      <c r="G378" s="7" t="str">
        <f>'Operacion Import'!G378</f>
        <v/>
      </c>
      <c r="H378" s="7" t="str">
        <f>'Operacion Import'!H378</f>
        <v/>
      </c>
      <c r="I378" s="7" t="str">
        <f>'Operacion Import'!I378</f>
        <v/>
      </c>
      <c r="J378" s="7" t="str">
        <f>'Operacion Import'!J378</f>
        <v/>
      </c>
      <c r="K378" s="7" t="str">
        <f>'Operacion Import'!K378</f>
        <v/>
      </c>
      <c r="L378" s="7" t="str">
        <f>'Operacion Import'!L378</f>
        <v/>
      </c>
      <c r="M378" s="7" t="str">
        <f>'Operacion Import'!M378</f>
        <v/>
      </c>
      <c r="N378" s="7" t="str">
        <f>'Operacion Import'!N378</f>
        <v/>
      </c>
      <c r="O378" s="7" t="str">
        <f>'Operacion Import'!O378</f>
        <v/>
      </c>
      <c r="P378" s="7" t="str">
        <f>'Operacion Import'!P378</f>
        <v/>
      </c>
      <c r="Q378" s="19" t="str">
        <f>'Operacion Import'!Q378</f>
        <v/>
      </c>
    </row>
    <row r="379" ht="15.75" customHeight="1">
      <c r="A379" s="7" t="str">
        <f>'Operacion Import'!A379</f>
        <v/>
      </c>
      <c r="B379" s="7" t="str">
        <f>'Operacion Import'!B379</f>
        <v/>
      </c>
      <c r="C379" s="7" t="str">
        <f>'Operacion Import'!C379</f>
        <v/>
      </c>
      <c r="D379" s="8" t="str">
        <f>'Operacion Import'!D379</f>
        <v/>
      </c>
      <c r="E379" s="7" t="str">
        <f>'Operacion Import'!E379</f>
        <v/>
      </c>
      <c r="F379" s="7" t="str">
        <f>'Operacion Import'!F379</f>
        <v/>
      </c>
      <c r="G379" s="7" t="str">
        <f>'Operacion Import'!G379</f>
        <v/>
      </c>
      <c r="H379" s="7" t="str">
        <f>'Operacion Import'!H379</f>
        <v/>
      </c>
      <c r="I379" s="7" t="str">
        <f>'Operacion Import'!I379</f>
        <v/>
      </c>
      <c r="J379" s="7" t="str">
        <f>'Operacion Import'!J379</f>
        <v/>
      </c>
      <c r="K379" s="7" t="str">
        <f>'Operacion Import'!K379</f>
        <v/>
      </c>
      <c r="L379" s="7" t="str">
        <f>'Operacion Import'!L379</f>
        <v/>
      </c>
      <c r="M379" s="7" t="str">
        <f>'Operacion Import'!M379</f>
        <v/>
      </c>
      <c r="N379" s="7" t="str">
        <f>'Operacion Import'!N379</f>
        <v/>
      </c>
      <c r="O379" s="7" t="str">
        <f>'Operacion Import'!O379</f>
        <v/>
      </c>
      <c r="P379" s="7" t="str">
        <f>'Operacion Import'!P379</f>
        <v/>
      </c>
      <c r="Q379" s="19" t="str">
        <f>'Operacion Import'!Q379</f>
        <v/>
      </c>
    </row>
    <row r="380" ht="15.75" customHeight="1">
      <c r="A380" s="7" t="str">
        <f>'Operacion Import'!A380</f>
        <v/>
      </c>
      <c r="B380" s="7" t="str">
        <f>'Operacion Import'!B380</f>
        <v/>
      </c>
      <c r="C380" s="7" t="str">
        <f>'Operacion Import'!C380</f>
        <v/>
      </c>
      <c r="D380" s="8" t="str">
        <f>'Operacion Import'!D380</f>
        <v/>
      </c>
      <c r="E380" s="7" t="str">
        <f>'Operacion Import'!E380</f>
        <v/>
      </c>
      <c r="F380" s="7" t="str">
        <f>'Operacion Import'!F380</f>
        <v/>
      </c>
      <c r="G380" s="7" t="str">
        <f>'Operacion Import'!G380</f>
        <v/>
      </c>
      <c r="H380" s="7" t="str">
        <f>'Operacion Import'!H380</f>
        <v/>
      </c>
      <c r="I380" s="7" t="str">
        <f>'Operacion Import'!I380</f>
        <v/>
      </c>
      <c r="J380" s="7" t="str">
        <f>'Operacion Import'!J380</f>
        <v/>
      </c>
      <c r="K380" s="7" t="str">
        <f>'Operacion Import'!K380</f>
        <v/>
      </c>
      <c r="L380" s="7" t="str">
        <f>'Operacion Import'!L380</f>
        <v/>
      </c>
      <c r="M380" s="7" t="str">
        <f>'Operacion Import'!M380</f>
        <v/>
      </c>
      <c r="N380" s="7" t="str">
        <f>'Operacion Import'!N380</f>
        <v/>
      </c>
      <c r="O380" s="7" t="str">
        <f>'Operacion Import'!O380</f>
        <v/>
      </c>
      <c r="P380" s="7" t="str">
        <f>'Operacion Import'!P380</f>
        <v/>
      </c>
      <c r="Q380" s="19" t="str">
        <f>'Operacion Import'!Q380</f>
        <v/>
      </c>
    </row>
    <row r="381" ht="15.75" customHeight="1">
      <c r="A381" s="7" t="str">
        <f>'Operacion Import'!A381</f>
        <v/>
      </c>
      <c r="B381" s="7" t="str">
        <f>'Operacion Import'!B381</f>
        <v/>
      </c>
      <c r="C381" s="7" t="str">
        <f>'Operacion Import'!C381</f>
        <v/>
      </c>
      <c r="D381" s="8" t="str">
        <f>'Operacion Import'!D381</f>
        <v/>
      </c>
      <c r="E381" s="7" t="str">
        <f>'Operacion Import'!E381</f>
        <v/>
      </c>
      <c r="F381" s="7" t="str">
        <f>'Operacion Import'!F381</f>
        <v/>
      </c>
      <c r="G381" s="7" t="str">
        <f>'Operacion Import'!G381</f>
        <v/>
      </c>
      <c r="H381" s="7" t="str">
        <f>'Operacion Import'!H381</f>
        <v/>
      </c>
      <c r="I381" s="7" t="str">
        <f>'Operacion Import'!I381</f>
        <v/>
      </c>
      <c r="J381" s="7" t="str">
        <f>'Operacion Import'!J381</f>
        <v/>
      </c>
      <c r="K381" s="7" t="str">
        <f>'Operacion Import'!K381</f>
        <v/>
      </c>
      <c r="L381" s="7" t="str">
        <f>'Operacion Import'!L381</f>
        <v/>
      </c>
      <c r="M381" s="7" t="str">
        <f>'Operacion Import'!M381</f>
        <v/>
      </c>
      <c r="N381" s="7" t="str">
        <f>'Operacion Import'!N381</f>
        <v/>
      </c>
      <c r="O381" s="7" t="str">
        <f>'Operacion Import'!O381</f>
        <v/>
      </c>
      <c r="P381" s="7" t="str">
        <f>'Operacion Import'!P381</f>
        <v/>
      </c>
      <c r="Q381" s="19" t="str">
        <f>'Operacion Import'!Q381</f>
        <v/>
      </c>
    </row>
    <row r="382" ht="15.75" customHeight="1">
      <c r="A382" s="7" t="str">
        <f>'Operacion Import'!A382</f>
        <v/>
      </c>
      <c r="B382" s="7" t="str">
        <f>'Operacion Import'!B382</f>
        <v/>
      </c>
      <c r="C382" s="7" t="str">
        <f>'Operacion Import'!C382</f>
        <v/>
      </c>
      <c r="D382" s="8" t="str">
        <f>'Operacion Import'!D382</f>
        <v/>
      </c>
      <c r="E382" s="7" t="str">
        <f>'Operacion Import'!E382</f>
        <v/>
      </c>
      <c r="F382" s="7" t="str">
        <f>'Operacion Import'!F382</f>
        <v/>
      </c>
      <c r="G382" s="7" t="str">
        <f>'Operacion Import'!G382</f>
        <v/>
      </c>
      <c r="H382" s="7" t="str">
        <f>'Operacion Import'!H382</f>
        <v/>
      </c>
      <c r="I382" s="7" t="str">
        <f>'Operacion Import'!I382</f>
        <v/>
      </c>
      <c r="J382" s="7" t="str">
        <f>'Operacion Import'!J382</f>
        <v/>
      </c>
      <c r="K382" s="7" t="str">
        <f>'Operacion Import'!K382</f>
        <v/>
      </c>
      <c r="L382" s="7" t="str">
        <f>'Operacion Import'!L382</f>
        <v/>
      </c>
      <c r="M382" s="7" t="str">
        <f>'Operacion Import'!M382</f>
        <v/>
      </c>
      <c r="N382" s="7" t="str">
        <f>'Operacion Import'!N382</f>
        <v/>
      </c>
      <c r="O382" s="7" t="str">
        <f>'Operacion Import'!O382</f>
        <v/>
      </c>
      <c r="P382" s="7" t="str">
        <f>'Operacion Import'!P382</f>
        <v/>
      </c>
      <c r="Q382" s="19" t="str">
        <f>'Operacion Import'!Q382</f>
        <v/>
      </c>
    </row>
    <row r="383" ht="15.75" customHeight="1">
      <c r="A383" s="7" t="str">
        <f>'Operacion Import'!A383</f>
        <v/>
      </c>
      <c r="B383" s="7" t="str">
        <f>'Operacion Import'!B383</f>
        <v/>
      </c>
      <c r="C383" s="7" t="str">
        <f>'Operacion Import'!C383</f>
        <v/>
      </c>
      <c r="D383" s="8" t="str">
        <f>'Operacion Import'!D383</f>
        <v/>
      </c>
      <c r="E383" s="7" t="str">
        <f>'Operacion Import'!E383</f>
        <v/>
      </c>
      <c r="F383" s="7" t="str">
        <f>'Operacion Import'!F383</f>
        <v/>
      </c>
      <c r="G383" s="7" t="str">
        <f>'Operacion Import'!G383</f>
        <v/>
      </c>
      <c r="H383" s="7" t="str">
        <f>'Operacion Import'!H383</f>
        <v/>
      </c>
      <c r="I383" s="7" t="str">
        <f>'Operacion Import'!I383</f>
        <v/>
      </c>
      <c r="J383" s="7" t="str">
        <f>'Operacion Import'!J383</f>
        <v/>
      </c>
      <c r="K383" s="7" t="str">
        <f>'Operacion Import'!K383</f>
        <v/>
      </c>
      <c r="L383" s="7" t="str">
        <f>'Operacion Import'!L383</f>
        <v/>
      </c>
      <c r="M383" s="7" t="str">
        <f>'Operacion Import'!M383</f>
        <v/>
      </c>
      <c r="N383" s="7" t="str">
        <f>'Operacion Import'!N383</f>
        <v/>
      </c>
      <c r="O383" s="7" t="str">
        <f>'Operacion Import'!O383</f>
        <v/>
      </c>
      <c r="P383" s="7" t="str">
        <f>'Operacion Import'!P383</f>
        <v/>
      </c>
      <c r="Q383" s="19" t="str">
        <f>'Operacion Import'!Q383</f>
        <v/>
      </c>
    </row>
    <row r="384" ht="15.75" customHeight="1">
      <c r="A384" s="7" t="str">
        <f>'Operacion Import'!A384</f>
        <v/>
      </c>
      <c r="B384" s="7" t="str">
        <f>'Operacion Import'!B384</f>
        <v/>
      </c>
      <c r="C384" s="7" t="str">
        <f>'Operacion Import'!C384</f>
        <v/>
      </c>
      <c r="D384" s="8" t="str">
        <f>'Operacion Import'!D384</f>
        <v/>
      </c>
      <c r="E384" s="7" t="str">
        <f>'Operacion Import'!E384</f>
        <v/>
      </c>
      <c r="F384" s="7" t="str">
        <f>'Operacion Import'!F384</f>
        <v/>
      </c>
      <c r="G384" s="7" t="str">
        <f>'Operacion Import'!G384</f>
        <v/>
      </c>
      <c r="H384" s="7" t="str">
        <f>'Operacion Import'!H384</f>
        <v/>
      </c>
      <c r="I384" s="7" t="str">
        <f>'Operacion Import'!I384</f>
        <v/>
      </c>
      <c r="J384" s="7" t="str">
        <f>'Operacion Import'!J384</f>
        <v/>
      </c>
      <c r="K384" s="7" t="str">
        <f>'Operacion Import'!K384</f>
        <v/>
      </c>
      <c r="L384" s="7" t="str">
        <f>'Operacion Import'!L384</f>
        <v/>
      </c>
      <c r="M384" s="7" t="str">
        <f>'Operacion Import'!M384</f>
        <v/>
      </c>
      <c r="N384" s="7" t="str">
        <f>'Operacion Import'!N384</f>
        <v/>
      </c>
      <c r="O384" s="7" t="str">
        <f>'Operacion Import'!O384</f>
        <v/>
      </c>
      <c r="P384" s="7" t="str">
        <f>'Operacion Import'!P384</f>
        <v/>
      </c>
      <c r="Q384" s="19" t="str">
        <f>'Operacion Import'!Q384</f>
        <v/>
      </c>
    </row>
    <row r="385" ht="15.75" customHeight="1">
      <c r="A385" s="7" t="str">
        <f>'Operacion Import'!A385</f>
        <v/>
      </c>
      <c r="B385" s="7" t="str">
        <f>'Operacion Import'!B385</f>
        <v/>
      </c>
      <c r="C385" s="7" t="str">
        <f>'Operacion Import'!C385</f>
        <v/>
      </c>
      <c r="D385" s="8" t="str">
        <f>'Operacion Import'!D385</f>
        <v/>
      </c>
      <c r="E385" s="7" t="str">
        <f>'Operacion Import'!E385</f>
        <v/>
      </c>
      <c r="F385" s="7" t="str">
        <f>'Operacion Import'!F385</f>
        <v/>
      </c>
      <c r="G385" s="7" t="str">
        <f>'Operacion Import'!G385</f>
        <v/>
      </c>
      <c r="H385" s="7" t="str">
        <f>'Operacion Import'!H385</f>
        <v/>
      </c>
      <c r="I385" s="7" t="str">
        <f>'Operacion Import'!I385</f>
        <v/>
      </c>
      <c r="J385" s="7" t="str">
        <f>'Operacion Import'!J385</f>
        <v/>
      </c>
      <c r="K385" s="7" t="str">
        <f>'Operacion Import'!K385</f>
        <v/>
      </c>
      <c r="L385" s="7" t="str">
        <f>'Operacion Import'!L385</f>
        <v/>
      </c>
      <c r="M385" s="7" t="str">
        <f>'Operacion Import'!M385</f>
        <v/>
      </c>
      <c r="N385" s="7" t="str">
        <f>'Operacion Import'!N385</f>
        <v/>
      </c>
      <c r="O385" s="7" t="str">
        <f>'Operacion Import'!O385</f>
        <v/>
      </c>
      <c r="P385" s="7" t="str">
        <f>'Operacion Import'!P385</f>
        <v/>
      </c>
      <c r="Q385" s="19" t="str">
        <f>'Operacion Import'!Q385</f>
        <v/>
      </c>
    </row>
    <row r="386" ht="15.75" customHeight="1">
      <c r="A386" s="7" t="str">
        <f>'Operacion Import'!A386</f>
        <v/>
      </c>
      <c r="B386" s="7" t="str">
        <f>'Operacion Import'!B386</f>
        <v/>
      </c>
      <c r="C386" s="7" t="str">
        <f>'Operacion Import'!C386</f>
        <v/>
      </c>
      <c r="D386" s="8" t="str">
        <f>'Operacion Import'!D386</f>
        <v/>
      </c>
      <c r="E386" s="7" t="str">
        <f>'Operacion Import'!E386</f>
        <v/>
      </c>
      <c r="F386" s="7" t="str">
        <f>'Operacion Import'!F386</f>
        <v/>
      </c>
      <c r="G386" s="7" t="str">
        <f>'Operacion Import'!G386</f>
        <v/>
      </c>
      <c r="H386" s="7" t="str">
        <f>'Operacion Import'!H386</f>
        <v/>
      </c>
      <c r="I386" s="7" t="str">
        <f>'Operacion Import'!I386</f>
        <v/>
      </c>
      <c r="J386" s="7" t="str">
        <f>'Operacion Import'!J386</f>
        <v/>
      </c>
      <c r="K386" s="7" t="str">
        <f>'Operacion Import'!K386</f>
        <v/>
      </c>
      <c r="L386" s="7" t="str">
        <f>'Operacion Import'!L386</f>
        <v/>
      </c>
      <c r="M386" s="7" t="str">
        <f>'Operacion Import'!M386</f>
        <v/>
      </c>
      <c r="N386" s="7" t="str">
        <f>'Operacion Import'!N386</f>
        <v/>
      </c>
      <c r="O386" s="7" t="str">
        <f>'Operacion Import'!O386</f>
        <v/>
      </c>
      <c r="P386" s="7" t="str">
        <f>'Operacion Import'!P386</f>
        <v/>
      </c>
      <c r="Q386" s="19" t="str">
        <f>'Operacion Import'!Q386</f>
        <v/>
      </c>
    </row>
    <row r="387" ht="15.75" customHeight="1">
      <c r="A387" s="7" t="str">
        <f>'Operacion Import'!A387</f>
        <v/>
      </c>
      <c r="B387" s="7" t="str">
        <f>'Operacion Import'!B387</f>
        <v/>
      </c>
      <c r="C387" s="7" t="str">
        <f>'Operacion Import'!C387</f>
        <v/>
      </c>
      <c r="D387" s="8" t="str">
        <f>'Operacion Import'!D387</f>
        <v/>
      </c>
      <c r="E387" s="7" t="str">
        <f>'Operacion Import'!E387</f>
        <v/>
      </c>
      <c r="F387" s="7" t="str">
        <f>'Operacion Import'!F387</f>
        <v/>
      </c>
      <c r="G387" s="7" t="str">
        <f>'Operacion Import'!G387</f>
        <v/>
      </c>
      <c r="H387" s="7" t="str">
        <f>'Operacion Import'!H387</f>
        <v/>
      </c>
      <c r="I387" s="7" t="str">
        <f>'Operacion Import'!I387</f>
        <v/>
      </c>
      <c r="J387" s="7" t="str">
        <f>'Operacion Import'!J387</f>
        <v/>
      </c>
      <c r="K387" s="7" t="str">
        <f>'Operacion Import'!K387</f>
        <v/>
      </c>
      <c r="L387" s="7" t="str">
        <f>'Operacion Import'!L387</f>
        <v/>
      </c>
      <c r="M387" s="7" t="str">
        <f>'Operacion Import'!M387</f>
        <v/>
      </c>
      <c r="N387" s="7" t="str">
        <f>'Operacion Import'!N387</f>
        <v/>
      </c>
      <c r="O387" s="7" t="str">
        <f>'Operacion Import'!O387</f>
        <v/>
      </c>
      <c r="P387" s="7" t="str">
        <f>'Operacion Import'!P387</f>
        <v/>
      </c>
      <c r="Q387" s="19" t="str">
        <f>'Operacion Import'!Q387</f>
        <v/>
      </c>
    </row>
    <row r="388" ht="15.75" customHeight="1">
      <c r="A388" s="7" t="str">
        <f>'Operacion Import'!A388</f>
        <v/>
      </c>
      <c r="B388" s="7" t="str">
        <f>'Operacion Import'!B388</f>
        <v/>
      </c>
      <c r="C388" s="7" t="str">
        <f>'Operacion Import'!C388</f>
        <v/>
      </c>
      <c r="D388" s="8" t="str">
        <f>'Operacion Import'!D388</f>
        <v/>
      </c>
      <c r="E388" s="7" t="str">
        <f>'Operacion Import'!E388</f>
        <v/>
      </c>
      <c r="F388" s="7" t="str">
        <f>'Operacion Import'!F388</f>
        <v/>
      </c>
      <c r="G388" s="7" t="str">
        <f>'Operacion Import'!G388</f>
        <v/>
      </c>
      <c r="H388" s="7" t="str">
        <f>'Operacion Import'!H388</f>
        <v/>
      </c>
      <c r="I388" s="7" t="str">
        <f>'Operacion Import'!I388</f>
        <v/>
      </c>
      <c r="J388" s="7" t="str">
        <f>'Operacion Import'!J388</f>
        <v/>
      </c>
      <c r="K388" s="7" t="str">
        <f>'Operacion Import'!K388</f>
        <v/>
      </c>
      <c r="L388" s="7" t="str">
        <f>'Operacion Import'!L388</f>
        <v/>
      </c>
      <c r="M388" s="7" t="str">
        <f>'Operacion Import'!M388</f>
        <v/>
      </c>
      <c r="N388" s="7" t="str">
        <f>'Operacion Import'!N388</f>
        <v/>
      </c>
      <c r="O388" s="7" t="str">
        <f>'Operacion Import'!O388</f>
        <v/>
      </c>
      <c r="P388" s="7" t="str">
        <f>'Operacion Import'!P388</f>
        <v/>
      </c>
      <c r="Q388" s="19" t="str">
        <f>'Operacion Import'!Q388</f>
        <v/>
      </c>
    </row>
    <row r="389" ht="15.75" customHeight="1">
      <c r="A389" s="7" t="str">
        <f>'Operacion Import'!A389</f>
        <v/>
      </c>
      <c r="B389" s="7" t="str">
        <f>'Operacion Import'!B389</f>
        <v/>
      </c>
      <c r="C389" s="7" t="str">
        <f>'Operacion Import'!C389</f>
        <v/>
      </c>
      <c r="D389" s="8" t="str">
        <f>'Operacion Import'!D389</f>
        <v/>
      </c>
      <c r="E389" s="7" t="str">
        <f>'Operacion Import'!E389</f>
        <v/>
      </c>
      <c r="F389" s="7" t="str">
        <f>'Operacion Import'!F389</f>
        <v/>
      </c>
      <c r="G389" s="7" t="str">
        <f>'Operacion Import'!G389</f>
        <v/>
      </c>
      <c r="H389" s="7" t="str">
        <f>'Operacion Import'!H389</f>
        <v/>
      </c>
      <c r="I389" s="7" t="str">
        <f>'Operacion Import'!I389</f>
        <v/>
      </c>
      <c r="J389" s="7" t="str">
        <f>'Operacion Import'!J389</f>
        <v/>
      </c>
      <c r="K389" s="7" t="str">
        <f>'Operacion Import'!K389</f>
        <v/>
      </c>
      <c r="L389" s="7" t="str">
        <f>'Operacion Import'!L389</f>
        <v/>
      </c>
      <c r="M389" s="7" t="str">
        <f>'Operacion Import'!M389</f>
        <v/>
      </c>
      <c r="N389" s="7" t="str">
        <f>'Operacion Import'!N389</f>
        <v/>
      </c>
      <c r="O389" s="7" t="str">
        <f>'Operacion Import'!O389</f>
        <v/>
      </c>
      <c r="P389" s="7" t="str">
        <f>'Operacion Import'!P389</f>
        <v/>
      </c>
      <c r="Q389" s="19" t="str">
        <f>'Operacion Import'!Q389</f>
        <v/>
      </c>
    </row>
    <row r="390" ht="15.75" customHeight="1">
      <c r="A390" s="7" t="str">
        <f>'Operacion Import'!A390</f>
        <v/>
      </c>
      <c r="B390" s="7" t="str">
        <f>'Operacion Import'!B390</f>
        <v/>
      </c>
      <c r="C390" s="7" t="str">
        <f>'Operacion Import'!C390</f>
        <v/>
      </c>
      <c r="D390" s="8" t="str">
        <f>'Operacion Import'!D390</f>
        <v/>
      </c>
      <c r="E390" s="7" t="str">
        <f>'Operacion Import'!E390</f>
        <v/>
      </c>
      <c r="F390" s="7" t="str">
        <f>'Operacion Import'!F390</f>
        <v/>
      </c>
      <c r="G390" s="7" t="str">
        <f>'Operacion Import'!G390</f>
        <v/>
      </c>
      <c r="H390" s="7" t="str">
        <f>'Operacion Import'!H390</f>
        <v/>
      </c>
      <c r="I390" s="7" t="str">
        <f>'Operacion Import'!I390</f>
        <v/>
      </c>
      <c r="J390" s="7" t="str">
        <f>'Operacion Import'!J390</f>
        <v/>
      </c>
      <c r="K390" s="7" t="str">
        <f>'Operacion Import'!K390</f>
        <v/>
      </c>
      <c r="L390" s="7" t="str">
        <f>'Operacion Import'!L390</f>
        <v/>
      </c>
      <c r="M390" s="7" t="str">
        <f>'Operacion Import'!M390</f>
        <v/>
      </c>
      <c r="N390" s="7" t="str">
        <f>'Operacion Import'!N390</f>
        <v/>
      </c>
      <c r="O390" s="7" t="str">
        <f>'Operacion Import'!O390</f>
        <v/>
      </c>
      <c r="P390" s="7" t="str">
        <f>'Operacion Import'!P390</f>
        <v/>
      </c>
      <c r="Q390" s="19" t="str">
        <f>'Operacion Import'!Q390</f>
        <v/>
      </c>
    </row>
    <row r="391" ht="15.75" customHeight="1">
      <c r="A391" s="7" t="str">
        <f>'Operacion Import'!A391</f>
        <v/>
      </c>
      <c r="B391" s="7" t="str">
        <f>'Operacion Import'!B391</f>
        <v/>
      </c>
      <c r="C391" s="7" t="str">
        <f>'Operacion Import'!C391</f>
        <v/>
      </c>
      <c r="D391" s="8" t="str">
        <f>'Operacion Import'!D391</f>
        <v/>
      </c>
      <c r="E391" s="7" t="str">
        <f>'Operacion Import'!E391</f>
        <v/>
      </c>
      <c r="F391" s="7" t="str">
        <f>'Operacion Import'!F391</f>
        <v/>
      </c>
      <c r="G391" s="7" t="str">
        <f>'Operacion Import'!G391</f>
        <v/>
      </c>
      <c r="H391" s="7" t="str">
        <f>'Operacion Import'!H391</f>
        <v/>
      </c>
      <c r="I391" s="7" t="str">
        <f>'Operacion Import'!I391</f>
        <v/>
      </c>
      <c r="J391" s="7" t="str">
        <f>'Operacion Import'!J391</f>
        <v/>
      </c>
      <c r="K391" s="7" t="str">
        <f>'Operacion Import'!K391</f>
        <v/>
      </c>
      <c r="L391" s="7" t="str">
        <f>'Operacion Import'!L391</f>
        <v/>
      </c>
      <c r="M391" s="7" t="str">
        <f>'Operacion Import'!M391</f>
        <v/>
      </c>
      <c r="N391" s="7" t="str">
        <f>'Operacion Import'!N391</f>
        <v/>
      </c>
      <c r="O391" s="7" t="str">
        <f>'Operacion Import'!O391</f>
        <v/>
      </c>
      <c r="P391" s="7" t="str">
        <f>'Operacion Import'!P391</f>
        <v/>
      </c>
      <c r="Q391" s="19" t="str">
        <f>'Operacion Import'!Q391</f>
        <v/>
      </c>
    </row>
    <row r="392" ht="15.75" customHeight="1">
      <c r="A392" s="7" t="str">
        <f>'Operacion Import'!A392</f>
        <v/>
      </c>
      <c r="B392" s="7" t="str">
        <f>'Operacion Import'!B392</f>
        <v/>
      </c>
      <c r="C392" s="7" t="str">
        <f>'Operacion Import'!C392</f>
        <v/>
      </c>
      <c r="D392" s="8" t="str">
        <f>'Operacion Import'!D392</f>
        <v/>
      </c>
      <c r="E392" s="7" t="str">
        <f>'Operacion Import'!E392</f>
        <v/>
      </c>
      <c r="F392" s="7" t="str">
        <f>'Operacion Import'!F392</f>
        <v/>
      </c>
      <c r="G392" s="7" t="str">
        <f>'Operacion Import'!G392</f>
        <v/>
      </c>
      <c r="H392" s="7" t="str">
        <f>'Operacion Import'!H392</f>
        <v/>
      </c>
      <c r="I392" s="7" t="str">
        <f>'Operacion Import'!I392</f>
        <v/>
      </c>
      <c r="J392" s="7" t="str">
        <f>'Operacion Import'!J392</f>
        <v/>
      </c>
      <c r="K392" s="7" t="str">
        <f>'Operacion Import'!K392</f>
        <v/>
      </c>
      <c r="L392" s="7" t="str">
        <f>'Operacion Import'!L392</f>
        <v/>
      </c>
      <c r="M392" s="7" t="str">
        <f>'Operacion Import'!M392</f>
        <v/>
      </c>
      <c r="N392" s="7" t="str">
        <f>'Operacion Import'!N392</f>
        <v/>
      </c>
      <c r="O392" s="7" t="str">
        <f>'Operacion Import'!O392</f>
        <v/>
      </c>
      <c r="P392" s="7" t="str">
        <f>'Operacion Import'!P392</f>
        <v/>
      </c>
      <c r="Q392" s="19" t="str">
        <f>'Operacion Import'!Q392</f>
        <v/>
      </c>
    </row>
    <row r="393" ht="15.75" customHeight="1">
      <c r="A393" s="7" t="str">
        <f>'Operacion Import'!A393</f>
        <v/>
      </c>
      <c r="B393" s="7" t="str">
        <f>'Operacion Import'!B393</f>
        <v/>
      </c>
      <c r="C393" s="7" t="str">
        <f>'Operacion Import'!C393</f>
        <v/>
      </c>
      <c r="D393" s="8" t="str">
        <f>'Operacion Import'!D393</f>
        <v/>
      </c>
      <c r="E393" s="7" t="str">
        <f>'Operacion Import'!E393</f>
        <v/>
      </c>
      <c r="F393" s="7" t="str">
        <f>'Operacion Import'!F393</f>
        <v/>
      </c>
      <c r="G393" s="7" t="str">
        <f>'Operacion Import'!G393</f>
        <v/>
      </c>
      <c r="H393" s="7" t="str">
        <f>'Operacion Import'!H393</f>
        <v/>
      </c>
      <c r="I393" s="7" t="str">
        <f>'Operacion Import'!I393</f>
        <v/>
      </c>
      <c r="J393" s="7" t="str">
        <f>'Operacion Import'!J393</f>
        <v/>
      </c>
      <c r="K393" s="7" t="str">
        <f>'Operacion Import'!K393</f>
        <v/>
      </c>
      <c r="L393" s="7" t="str">
        <f>'Operacion Import'!L393</f>
        <v/>
      </c>
      <c r="M393" s="7" t="str">
        <f>'Operacion Import'!M393</f>
        <v/>
      </c>
      <c r="N393" s="7" t="str">
        <f>'Operacion Import'!N393</f>
        <v/>
      </c>
      <c r="O393" s="7" t="str">
        <f>'Operacion Import'!O393</f>
        <v/>
      </c>
      <c r="P393" s="7" t="str">
        <f>'Operacion Import'!P393</f>
        <v/>
      </c>
      <c r="Q393" s="19" t="str">
        <f>'Operacion Import'!Q393</f>
        <v/>
      </c>
    </row>
    <row r="394" ht="15.75" customHeight="1">
      <c r="A394" s="7" t="str">
        <f>'Operacion Import'!A394</f>
        <v/>
      </c>
      <c r="B394" s="7" t="str">
        <f>'Operacion Import'!B394</f>
        <v/>
      </c>
      <c r="C394" s="7" t="str">
        <f>'Operacion Import'!C394</f>
        <v/>
      </c>
      <c r="D394" s="8" t="str">
        <f>'Operacion Import'!D394</f>
        <v/>
      </c>
      <c r="E394" s="7" t="str">
        <f>'Operacion Import'!E394</f>
        <v/>
      </c>
      <c r="F394" s="7" t="str">
        <f>'Operacion Import'!F394</f>
        <v/>
      </c>
      <c r="G394" s="7" t="str">
        <f>'Operacion Import'!G394</f>
        <v/>
      </c>
      <c r="H394" s="7" t="str">
        <f>'Operacion Import'!H394</f>
        <v/>
      </c>
      <c r="I394" s="7" t="str">
        <f>'Operacion Import'!I394</f>
        <v/>
      </c>
      <c r="J394" s="7" t="str">
        <f>'Operacion Import'!J394</f>
        <v/>
      </c>
      <c r="K394" s="7" t="str">
        <f>'Operacion Import'!K394</f>
        <v/>
      </c>
      <c r="L394" s="7" t="str">
        <f>'Operacion Import'!L394</f>
        <v/>
      </c>
      <c r="M394" s="7" t="str">
        <f>'Operacion Import'!M394</f>
        <v/>
      </c>
      <c r="N394" s="7" t="str">
        <f>'Operacion Import'!N394</f>
        <v/>
      </c>
      <c r="O394" s="7" t="str">
        <f>'Operacion Import'!O394</f>
        <v/>
      </c>
      <c r="P394" s="7" t="str">
        <f>'Operacion Import'!P394</f>
        <v/>
      </c>
      <c r="Q394" s="19" t="str">
        <f>'Operacion Import'!Q394</f>
        <v/>
      </c>
    </row>
    <row r="395" ht="15.75" customHeight="1">
      <c r="A395" s="7" t="str">
        <f>'Operacion Import'!A395</f>
        <v/>
      </c>
      <c r="B395" s="7" t="str">
        <f>'Operacion Import'!B395</f>
        <v/>
      </c>
      <c r="C395" s="7" t="str">
        <f>'Operacion Import'!C395</f>
        <v/>
      </c>
      <c r="D395" s="8" t="str">
        <f>'Operacion Import'!D395</f>
        <v/>
      </c>
      <c r="E395" s="7" t="str">
        <f>'Operacion Import'!E395</f>
        <v/>
      </c>
      <c r="F395" s="7" t="str">
        <f>'Operacion Import'!F395</f>
        <v/>
      </c>
      <c r="G395" s="7" t="str">
        <f>'Operacion Import'!G395</f>
        <v/>
      </c>
      <c r="H395" s="7" t="str">
        <f>'Operacion Import'!H395</f>
        <v/>
      </c>
      <c r="I395" s="7" t="str">
        <f>'Operacion Import'!I395</f>
        <v/>
      </c>
      <c r="J395" s="7" t="str">
        <f>'Operacion Import'!J395</f>
        <v/>
      </c>
      <c r="K395" s="7" t="str">
        <f>'Operacion Import'!K395</f>
        <v/>
      </c>
      <c r="L395" s="7" t="str">
        <f>'Operacion Import'!L395</f>
        <v/>
      </c>
      <c r="M395" s="7" t="str">
        <f>'Operacion Import'!M395</f>
        <v/>
      </c>
      <c r="N395" s="7" t="str">
        <f>'Operacion Import'!N395</f>
        <v/>
      </c>
      <c r="O395" s="7" t="str">
        <f>'Operacion Import'!O395</f>
        <v/>
      </c>
      <c r="P395" s="7" t="str">
        <f>'Operacion Import'!P395</f>
        <v/>
      </c>
      <c r="Q395" s="19" t="str">
        <f>'Operacion Import'!Q395</f>
        <v/>
      </c>
    </row>
    <row r="396" ht="15.75" customHeight="1">
      <c r="A396" s="7" t="str">
        <f>'Operacion Import'!A396</f>
        <v/>
      </c>
      <c r="B396" s="7" t="str">
        <f>'Operacion Import'!B396</f>
        <v/>
      </c>
      <c r="C396" s="7" t="str">
        <f>'Operacion Import'!C396</f>
        <v/>
      </c>
      <c r="D396" s="8" t="str">
        <f>'Operacion Import'!D396</f>
        <v/>
      </c>
      <c r="E396" s="7" t="str">
        <f>'Operacion Import'!E396</f>
        <v/>
      </c>
      <c r="F396" s="7" t="str">
        <f>'Operacion Import'!F396</f>
        <v/>
      </c>
      <c r="G396" s="7" t="str">
        <f>'Operacion Import'!G396</f>
        <v/>
      </c>
      <c r="H396" s="7" t="str">
        <f>'Operacion Import'!H396</f>
        <v/>
      </c>
      <c r="I396" s="7" t="str">
        <f>'Operacion Import'!I396</f>
        <v/>
      </c>
      <c r="J396" s="7" t="str">
        <f>'Operacion Import'!J396</f>
        <v/>
      </c>
      <c r="K396" s="7" t="str">
        <f>'Operacion Import'!K396</f>
        <v/>
      </c>
      <c r="L396" s="7" t="str">
        <f>'Operacion Import'!L396</f>
        <v/>
      </c>
      <c r="M396" s="7" t="str">
        <f>'Operacion Import'!M396</f>
        <v/>
      </c>
      <c r="N396" s="7" t="str">
        <f>'Operacion Import'!N396</f>
        <v/>
      </c>
      <c r="O396" s="7" t="str">
        <f>'Operacion Import'!O396</f>
        <v/>
      </c>
      <c r="P396" s="7" t="str">
        <f>'Operacion Import'!P396</f>
        <v/>
      </c>
      <c r="Q396" s="19" t="str">
        <f>'Operacion Import'!Q396</f>
        <v/>
      </c>
    </row>
    <row r="397" ht="15.75" customHeight="1">
      <c r="A397" s="7" t="str">
        <f>'Operacion Import'!A397</f>
        <v/>
      </c>
      <c r="B397" s="7" t="str">
        <f>'Operacion Import'!B397</f>
        <v/>
      </c>
      <c r="C397" s="7" t="str">
        <f>'Operacion Import'!C397</f>
        <v/>
      </c>
      <c r="D397" s="8" t="str">
        <f>'Operacion Import'!D397</f>
        <v/>
      </c>
      <c r="E397" s="7" t="str">
        <f>'Operacion Import'!E397</f>
        <v/>
      </c>
      <c r="F397" s="7" t="str">
        <f>'Operacion Import'!F397</f>
        <v/>
      </c>
      <c r="G397" s="7" t="str">
        <f>'Operacion Import'!G397</f>
        <v/>
      </c>
      <c r="H397" s="7" t="str">
        <f>'Operacion Import'!H397</f>
        <v/>
      </c>
      <c r="I397" s="7" t="str">
        <f>'Operacion Import'!I397</f>
        <v/>
      </c>
      <c r="J397" s="7" t="str">
        <f>'Operacion Import'!J397</f>
        <v/>
      </c>
      <c r="K397" s="7" t="str">
        <f>'Operacion Import'!K397</f>
        <v/>
      </c>
      <c r="L397" s="7" t="str">
        <f>'Operacion Import'!L397</f>
        <v/>
      </c>
      <c r="M397" s="7" t="str">
        <f>'Operacion Import'!M397</f>
        <v/>
      </c>
      <c r="N397" s="7" t="str">
        <f>'Operacion Import'!N397</f>
        <v/>
      </c>
      <c r="O397" s="7" t="str">
        <f>'Operacion Import'!O397</f>
        <v/>
      </c>
      <c r="P397" s="7" t="str">
        <f>'Operacion Import'!P397</f>
        <v/>
      </c>
      <c r="Q397" s="19" t="str">
        <f>'Operacion Import'!Q397</f>
        <v/>
      </c>
    </row>
    <row r="398" ht="15.75" customHeight="1">
      <c r="A398" s="7" t="str">
        <f>'Operacion Import'!A398</f>
        <v/>
      </c>
      <c r="B398" s="7" t="str">
        <f>'Operacion Import'!B398</f>
        <v/>
      </c>
      <c r="C398" s="7" t="str">
        <f>'Operacion Import'!C398</f>
        <v/>
      </c>
      <c r="D398" s="8" t="str">
        <f>'Operacion Import'!D398</f>
        <v/>
      </c>
      <c r="E398" s="7" t="str">
        <f>'Operacion Import'!E398</f>
        <v/>
      </c>
      <c r="F398" s="7" t="str">
        <f>'Operacion Import'!F398</f>
        <v/>
      </c>
      <c r="G398" s="7" t="str">
        <f>'Operacion Import'!G398</f>
        <v/>
      </c>
      <c r="H398" s="7" t="str">
        <f>'Operacion Import'!H398</f>
        <v/>
      </c>
      <c r="I398" s="7" t="str">
        <f>'Operacion Import'!I398</f>
        <v/>
      </c>
      <c r="J398" s="7" t="str">
        <f>'Operacion Import'!J398</f>
        <v/>
      </c>
      <c r="K398" s="7" t="str">
        <f>'Operacion Import'!K398</f>
        <v/>
      </c>
      <c r="L398" s="7" t="str">
        <f>'Operacion Import'!L398</f>
        <v/>
      </c>
      <c r="M398" s="7" t="str">
        <f>'Operacion Import'!M398</f>
        <v/>
      </c>
      <c r="N398" s="7" t="str">
        <f>'Operacion Import'!N398</f>
        <v/>
      </c>
      <c r="O398" s="7" t="str">
        <f>'Operacion Import'!O398</f>
        <v/>
      </c>
      <c r="P398" s="7" t="str">
        <f>'Operacion Import'!P398</f>
        <v/>
      </c>
      <c r="Q398" s="19" t="str">
        <f>'Operacion Import'!Q398</f>
        <v/>
      </c>
    </row>
    <row r="399" ht="15.75" customHeight="1">
      <c r="A399" s="7" t="str">
        <f>'Operacion Import'!A399</f>
        <v/>
      </c>
      <c r="B399" s="7" t="str">
        <f>'Operacion Import'!B399</f>
        <v/>
      </c>
      <c r="C399" s="7" t="str">
        <f>'Operacion Import'!C399</f>
        <v/>
      </c>
      <c r="D399" s="8" t="str">
        <f>'Operacion Import'!D399</f>
        <v/>
      </c>
      <c r="E399" s="7" t="str">
        <f>'Operacion Import'!E399</f>
        <v/>
      </c>
      <c r="F399" s="7" t="str">
        <f>'Operacion Import'!F399</f>
        <v/>
      </c>
      <c r="G399" s="7" t="str">
        <f>'Operacion Import'!G399</f>
        <v/>
      </c>
      <c r="H399" s="7" t="str">
        <f>'Operacion Import'!H399</f>
        <v/>
      </c>
      <c r="I399" s="7" t="str">
        <f>'Operacion Import'!I399</f>
        <v/>
      </c>
      <c r="J399" s="7" t="str">
        <f>'Operacion Import'!J399</f>
        <v/>
      </c>
      <c r="K399" s="7" t="str">
        <f>'Operacion Import'!K399</f>
        <v/>
      </c>
      <c r="L399" s="7" t="str">
        <f>'Operacion Import'!L399</f>
        <v/>
      </c>
      <c r="M399" s="7" t="str">
        <f>'Operacion Import'!M399</f>
        <v/>
      </c>
      <c r="N399" s="7" t="str">
        <f>'Operacion Import'!N399</f>
        <v/>
      </c>
      <c r="O399" s="7" t="str">
        <f>'Operacion Import'!O399</f>
        <v/>
      </c>
      <c r="P399" s="7" t="str">
        <f>'Operacion Import'!P399</f>
        <v/>
      </c>
      <c r="Q399" s="19" t="str">
        <f>'Operacion Import'!Q399</f>
        <v/>
      </c>
    </row>
    <row r="400" ht="15.75" customHeight="1">
      <c r="A400" s="7" t="str">
        <f>'Operacion Import'!A400</f>
        <v/>
      </c>
      <c r="B400" s="7" t="str">
        <f>'Operacion Import'!B400</f>
        <v/>
      </c>
      <c r="C400" s="7" t="str">
        <f>'Operacion Import'!C400</f>
        <v/>
      </c>
      <c r="D400" s="8" t="str">
        <f>'Operacion Import'!D400</f>
        <v/>
      </c>
      <c r="E400" s="7" t="str">
        <f>'Operacion Import'!E400</f>
        <v/>
      </c>
      <c r="F400" s="7" t="str">
        <f>'Operacion Import'!F400</f>
        <v/>
      </c>
      <c r="G400" s="7" t="str">
        <f>'Operacion Import'!G400</f>
        <v/>
      </c>
      <c r="H400" s="7" t="str">
        <f>'Operacion Import'!H400</f>
        <v/>
      </c>
      <c r="I400" s="7" t="str">
        <f>'Operacion Import'!I400</f>
        <v/>
      </c>
      <c r="J400" s="7" t="str">
        <f>'Operacion Import'!J400</f>
        <v/>
      </c>
      <c r="K400" s="7" t="str">
        <f>'Operacion Import'!K400</f>
        <v/>
      </c>
      <c r="L400" s="7" t="str">
        <f>'Operacion Import'!L400</f>
        <v/>
      </c>
      <c r="M400" s="7" t="str">
        <f>'Operacion Import'!M400</f>
        <v/>
      </c>
      <c r="N400" s="7" t="str">
        <f>'Operacion Import'!N400</f>
        <v/>
      </c>
      <c r="O400" s="7" t="str">
        <f>'Operacion Import'!O400</f>
        <v/>
      </c>
      <c r="P400" s="7" t="str">
        <f>'Operacion Import'!P400</f>
        <v/>
      </c>
      <c r="Q400" s="19" t="str">
        <f>'Operacion Import'!Q400</f>
        <v/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400">
    <sortState ref="A2:Q400">
      <sortCondition ref="C2:C400"/>
      <sortCondition descending="1" ref="B2:B400"/>
    </sortState>
  </autoFilter>
  <hyperlinks>
    <hyperlink display="Presupuesto" location="Consolidado!A1" ref="B1"/>
    <hyperlink r:id="rId1" ref="C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hidden="1" min="1" max="1" width="13.13"/>
    <col customWidth="1" min="2" max="2" width="12.63"/>
    <col customWidth="1" min="3" max="3" width="27.5"/>
    <col customWidth="1" min="4" max="4" width="28.25"/>
    <col customWidth="1" min="5" max="5" width="8.13"/>
    <col customWidth="1" min="6" max="8" width="8.0"/>
    <col customWidth="1" min="9" max="9" width="8.38"/>
    <col customWidth="1" min="10" max="10" width="8.0"/>
    <col customWidth="1" min="11" max="11" width="7.5"/>
    <col customWidth="1" min="12" max="12" width="8.38"/>
    <col customWidth="1" min="13" max="13" width="8.13"/>
    <col customWidth="1" min="14" max="14" width="7.88"/>
    <col customWidth="1" min="15" max="15" width="8.25"/>
    <col customWidth="1" min="16" max="16" width="7.63"/>
    <col customWidth="1" min="17" max="17" width="9.75"/>
  </cols>
  <sheetData>
    <row r="1" ht="15.75" customHeight="1">
      <c r="A1" s="136" t="str">
        <f>'Licencias Import'!A1</f>
        <v>#REF!</v>
      </c>
      <c r="B1" s="137" t="s">
        <v>56</v>
      </c>
      <c r="C1" s="137" t="s">
        <v>62</v>
      </c>
      <c r="D1" s="8" t="str">
        <f>'Licencias Import'!D1</f>
        <v/>
      </c>
      <c r="E1" s="19" t="str">
        <f>'Licencias Import'!E1</f>
        <v/>
      </c>
      <c r="F1" s="19" t="str">
        <f>'Licencias Import'!F1</f>
        <v/>
      </c>
      <c r="G1" s="19" t="str">
        <f>'Licencias Import'!G1</f>
        <v/>
      </c>
      <c r="H1" s="19" t="str">
        <f>'Licencias Import'!H1</f>
        <v/>
      </c>
      <c r="I1" s="19" t="str">
        <f>'Licencias Import'!I1</f>
        <v/>
      </c>
      <c r="J1" s="19" t="str">
        <f>'Licencias Import'!J1</f>
        <v/>
      </c>
      <c r="K1" s="19" t="str">
        <f>'Licencias Import'!K1</f>
        <v/>
      </c>
      <c r="L1" s="19" t="str">
        <f>'Licencias Import'!L1</f>
        <v/>
      </c>
      <c r="M1" s="19" t="str">
        <f>'Licencias Import'!M1</f>
        <v/>
      </c>
      <c r="N1" s="19" t="str">
        <f>'Licencias Import'!N1</f>
        <v/>
      </c>
      <c r="O1" s="19" t="str">
        <f>'Licencias Import'!O1</f>
        <v/>
      </c>
      <c r="P1" s="19" t="str">
        <f>'Licencias Import'!P1</f>
        <v/>
      </c>
      <c r="Q1" s="19" t="str">
        <f>'Licencias Import'!Q1</f>
        <v/>
      </c>
    </row>
    <row r="2" ht="15.75" customHeight="1">
      <c r="A2" s="136" t="str">
        <f>'Licencias Import'!A2</f>
        <v/>
      </c>
      <c r="B2" s="138" t="str">
        <f>'Licencias Import'!B2</f>
        <v/>
      </c>
      <c r="C2" s="138" t="str">
        <f>'Licencias Import'!C2</f>
        <v/>
      </c>
      <c r="D2" s="139" t="str">
        <f>'Licencias Import'!D2</f>
        <v/>
      </c>
      <c r="E2" s="138" t="str">
        <f>'Licencias Import'!E2</f>
        <v/>
      </c>
      <c r="F2" s="138" t="str">
        <f>'Licencias Import'!F2</f>
        <v/>
      </c>
      <c r="G2" s="138" t="str">
        <f>'Licencias Import'!G2</f>
        <v/>
      </c>
      <c r="H2" s="138" t="str">
        <f>'Licencias Import'!H2</f>
        <v/>
      </c>
      <c r="I2" s="138" t="str">
        <f>'Licencias Import'!I2</f>
        <v/>
      </c>
      <c r="J2" s="138" t="str">
        <f>'Licencias Import'!J2</f>
        <v/>
      </c>
      <c r="K2" s="138" t="str">
        <f>'Licencias Import'!K2</f>
        <v/>
      </c>
      <c r="L2" s="138" t="str">
        <f>'Licencias Import'!L2</f>
        <v/>
      </c>
      <c r="M2" s="138" t="str">
        <f>'Licencias Import'!M2</f>
        <v/>
      </c>
      <c r="N2" s="138" t="str">
        <f>'Licencias Import'!N2</f>
        <v/>
      </c>
      <c r="O2" s="138" t="str">
        <f>'Licencias Import'!O2</f>
        <v/>
      </c>
      <c r="P2" s="138" t="str">
        <f>'Licencias Import'!P2</f>
        <v/>
      </c>
      <c r="Q2" s="138" t="str">
        <f>'Licencias Import'!Q2</f>
        <v/>
      </c>
    </row>
    <row r="3" ht="15.75" customHeight="1">
      <c r="A3" s="7" t="str">
        <f>'Licencias Import'!A3</f>
        <v/>
      </c>
      <c r="B3" s="7" t="str">
        <f>'Licencias Import'!B3</f>
        <v/>
      </c>
      <c r="C3" s="7" t="str">
        <f>'Licencias Import'!C3</f>
        <v/>
      </c>
      <c r="D3" s="20" t="str">
        <f>'Licencias Import'!D3</f>
        <v/>
      </c>
      <c r="E3" s="19" t="str">
        <f>'Licencias Import'!E3</f>
        <v/>
      </c>
      <c r="F3" s="7" t="str">
        <f>'Licencias Import'!F3</f>
        <v/>
      </c>
      <c r="G3" s="7" t="str">
        <f>'Licencias Import'!G3</f>
        <v/>
      </c>
      <c r="H3" s="7" t="str">
        <f>'Licencias Import'!H3</f>
        <v/>
      </c>
      <c r="I3" s="7" t="str">
        <f>'Licencias Import'!I3</f>
        <v/>
      </c>
      <c r="J3" s="7" t="str">
        <f>'Licencias Import'!J3</f>
        <v/>
      </c>
      <c r="K3" s="7" t="str">
        <f>'Licencias Import'!K3</f>
        <v/>
      </c>
      <c r="L3" s="7" t="str">
        <f>'Licencias Import'!L3</f>
        <v/>
      </c>
      <c r="M3" s="7" t="str">
        <f>'Licencias Import'!M3</f>
        <v/>
      </c>
      <c r="N3" s="7" t="str">
        <f>'Licencias Import'!N3</f>
        <v/>
      </c>
      <c r="O3" s="7" t="str">
        <f>'Licencias Import'!O3</f>
        <v/>
      </c>
      <c r="P3" s="7" t="str">
        <f>'Licencias Import'!P3</f>
        <v/>
      </c>
      <c r="Q3" s="19" t="str">
        <f>'Licencias Import'!Q3</f>
        <v/>
      </c>
    </row>
    <row r="4" ht="15.75" customHeight="1">
      <c r="A4" s="7" t="str">
        <f>'Licencias Import'!A4</f>
        <v/>
      </c>
      <c r="B4" s="7" t="str">
        <f>'Licencias Import'!B4</f>
        <v/>
      </c>
      <c r="C4" s="7" t="str">
        <f>'Licencias Import'!C4</f>
        <v/>
      </c>
      <c r="D4" s="20" t="str">
        <f>'Licencias Import'!D4</f>
        <v/>
      </c>
      <c r="E4" s="7" t="str">
        <f>'Licencias Import'!E4</f>
        <v/>
      </c>
      <c r="F4" s="7" t="str">
        <f>'Licencias Import'!F4</f>
        <v/>
      </c>
      <c r="G4" s="7" t="str">
        <f>'Licencias Import'!G4</f>
        <v/>
      </c>
      <c r="H4" s="7" t="str">
        <f>'Licencias Import'!H4</f>
        <v/>
      </c>
      <c r="I4" s="19" t="str">
        <f>'Licencias Import'!I4</f>
        <v/>
      </c>
      <c r="J4" s="7" t="str">
        <f>'Licencias Import'!J4</f>
        <v/>
      </c>
      <c r="K4" s="7" t="str">
        <f>'Licencias Import'!K4</f>
        <v/>
      </c>
      <c r="L4" s="7" t="str">
        <f>'Licencias Import'!L4</f>
        <v/>
      </c>
      <c r="M4" s="7" t="str">
        <f>'Licencias Import'!M4</f>
        <v/>
      </c>
      <c r="N4" s="7" t="str">
        <f>'Licencias Import'!N4</f>
        <v/>
      </c>
      <c r="O4" s="7" t="str">
        <f>'Licencias Import'!O4</f>
        <v/>
      </c>
      <c r="P4" s="7" t="str">
        <f>'Licencias Import'!P4</f>
        <v/>
      </c>
      <c r="Q4" s="19" t="str">
        <f>'Licencias Import'!Q4</f>
        <v/>
      </c>
    </row>
    <row r="5" ht="15.75" customHeight="1">
      <c r="A5" s="7" t="str">
        <f>'Licencias Import'!A5</f>
        <v/>
      </c>
      <c r="B5" s="7" t="str">
        <f>'Licencias Import'!B5</f>
        <v/>
      </c>
      <c r="C5" s="7" t="str">
        <f>'Licencias Import'!C5</f>
        <v/>
      </c>
      <c r="D5" s="20" t="str">
        <f>'Licencias Import'!D5</f>
        <v/>
      </c>
      <c r="E5" s="7" t="str">
        <f>'Licencias Import'!E5</f>
        <v/>
      </c>
      <c r="F5" s="7" t="str">
        <f>'Licencias Import'!F5</f>
        <v/>
      </c>
      <c r="G5" s="7" t="str">
        <f>'Licencias Import'!G5</f>
        <v/>
      </c>
      <c r="H5" s="7" t="str">
        <f>'Licencias Import'!H5</f>
        <v/>
      </c>
      <c r="I5" s="7" t="str">
        <f>'Licencias Import'!I5</f>
        <v/>
      </c>
      <c r="J5" s="7" t="str">
        <f>'Licencias Import'!J5</f>
        <v/>
      </c>
      <c r="K5" s="7" t="str">
        <f>'Licencias Import'!K5</f>
        <v/>
      </c>
      <c r="L5" s="7" t="str">
        <f>'Licencias Import'!L5</f>
        <v/>
      </c>
      <c r="M5" s="7" t="str">
        <f>'Licencias Import'!M5</f>
        <v/>
      </c>
      <c r="N5" s="7" t="str">
        <f>'Licencias Import'!N5</f>
        <v/>
      </c>
      <c r="O5" s="19" t="str">
        <f>'Licencias Import'!O5</f>
        <v/>
      </c>
      <c r="P5" s="7" t="str">
        <f>'Licencias Import'!P5</f>
        <v/>
      </c>
      <c r="Q5" s="19" t="str">
        <f>'Licencias Import'!Q5</f>
        <v/>
      </c>
    </row>
    <row r="6" ht="15.75" customHeight="1">
      <c r="A6" s="7" t="str">
        <f>'Licencias Import'!A6</f>
        <v/>
      </c>
      <c r="B6" s="7" t="str">
        <f>'Licencias Import'!B6</f>
        <v/>
      </c>
      <c r="C6" s="7" t="str">
        <f>'Licencias Import'!C6</f>
        <v/>
      </c>
      <c r="D6" s="20" t="str">
        <f>'Licencias Import'!D6</f>
        <v/>
      </c>
      <c r="E6" s="7" t="str">
        <f>'Licencias Import'!E6</f>
        <v/>
      </c>
      <c r="F6" s="7" t="str">
        <f>'Licencias Import'!F6</f>
        <v/>
      </c>
      <c r="G6" s="7" t="str">
        <f>'Licencias Import'!G6</f>
        <v/>
      </c>
      <c r="H6" s="7" t="str">
        <f>'Licencias Import'!H6</f>
        <v/>
      </c>
      <c r="I6" s="19" t="str">
        <f>'Licencias Import'!I6</f>
        <v/>
      </c>
      <c r="J6" s="7" t="str">
        <f>'Licencias Import'!J6</f>
        <v/>
      </c>
      <c r="K6" s="7" t="str">
        <f>'Licencias Import'!K6</f>
        <v/>
      </c>
      <c r="L6" s="7" t="str">
        <f>'Licencias Import'!L6</f>
        <v/>
      </c>
      <c r="M6" s="7" t="str">
        <f>'Licencias Import'!M6</f>
        <v/>
      </c>
      <c r="N6" s="7" t="str">
        <f>'Licencias Import'!N6</f>
        <v/>
      </c>
      <c r="O6" s="7" t="str">
        <f>'Licencias Import'!O6</f>
        <v/>
      </c>
      <c r="P6" s="7" t="str">
        <f>'Licencias Import'!P6</f>
        <v/>
      </c>
      <c r="Q6" s="19" t="str">
        <f>'Licencias Import'!Q6</f>
        <v/>
      </c>
    </row>
    <row r="7" ht="15.75" customHeight="1">
      <c r="A7" s="7" t="str">
        <f>'Licencias Import'!A7</f>
        <v/>
      </c>
      <c r="B7" s="7" t="str">
        <f>'Licencias Import'!B7</f>
        <v/>
      </c>
      <c r="C7" s="7" t="str">
        <f>'Licencias Import'!C7</f>
        <v/>
      </c>
      <c r="D7" s="20" t="str">
        <f>'Licencias Import'!D7</f>
        <v/>
      </c>
      <c r="E7" s="7" t="str">
        <f>'Licencias Import'!E7</f>
        <v/>
      </c>
      <c r="F7" s="7" t="str">
        <f>'Licencias Import'!F7</f>
        <v/>
      </c>
      <c r="G7" s="7" t="str">
        <f>'Licencias Import'!G7</f>
        <v/>
      </c>
      <c r="H7" s="7" t="str">
        <f>'Licencias Import'!H7</f>
        <v/>
      </c>
      <c r="I7" s="7" t="str">
        <f>'Licencias Import'!I7</f>
        <v/>
      </c>
      <c r="J7" s="19" t="str">
        <f>'Licencias Import'!J7</f>
        <v/>
      </c>
      <c r="K7" s="7" t="str">
        <f>'Licencias Import'!K7</f>
        <v/>
      </c>
      <c r="L7" s="7" t="str">
        <f>'Licencias Import'!L7</f>
        <v/>
      </c>
      <c r="M7" s="7" t="str">
        <f>'Licencias Import'!M7</f>
        <v/>
      </c>
      <c r="N7" s="7" t="str">
        <f>'Licencias Import'!N7</f>
        <v/>
      </c>
      <c r="O7" s="7" t="str">
        <f>'Licencias Import'!O7</f>
        <v/>
      </c>
      <c r="P7" s="7" t="str">
        <f>'Licencias Import'!P7</f>
        <v/>
      </c>
      <c r="Q7" s="19" t="str">
        <f>'Licencias Import'!Q7</f>
        <v/>
      </c>
    </row>
    <row r="8" ht="15.75" customHeight="1">
      <c r="A8" s="7" t="str">
        <f>'Licencias Import'!A8</f>
        <v/>
      </c>
      <c r="B8" s="7" t="str">
        <f>'Licencias Import'!B8</f>
        <v/>
      </c>
      <c r="C8" s="7" t="str">
        <f>'Licencias Import'!C8</f>
        <v/>
      </c>
      <c r="D8" s="20" t="str">
        <f>'Licencias Import'!D8</f>
        <v/>
      </c>
      <c r="E8" s="7" t="str">
        <f>'Licencias Import'!E8</f>
        <v/>
      </c>
      <c r="F8" s="7" t="str">
        <f>'Licencias Import'!F8</f>
        <v/>
      </c>
      <c r="G8" s="7" t="str">
        <f>'Licencias Import'!G8</f>
        <v/>
      </c>
      <c r="H8" s="19" t="str">
        <f>'Licencias Import'!H8</f>
        <v/>
      </c>
      <c r="I8" s="7" t="str">
        <f>'Licencias Import'!I8</f>
        <v/>
      </c>
      <c r="J8" s="7" t="str">
        <f>'Licencias Import'!J8</f>
        <v/>
      </c>
      <c r="K8" s="7" t="str">
        <f>'Licencias Import'!K8</f>
        <v/>
      </c>
      <c r="L8" s="7" t="str">
        <f>'Licencias Import'!L8</f>
        <v/>
      </c>
      <c r="M8" s="7" t="str">
        <f>'Licencias Import'!M8</f>
        <v/>
      </c>
      <c r="N8" s="7" t="str">
        <f>'Licencias Import'!N8</f>
        <v/>
      </c>
      <c r="O8" s="7" t="str">
        <f>'Licencias Import'!O8</f>
        <v/>
      </c>
      <c r="P8" s="7" t="str">
        <f>'Licencias Import'!P8</f>
        <v/>
      </c>
      <c r="Q8" s="19" t="str">
        <f>'Licencias Import'!Q8</f>
        <v/>
      </c>
    </row>
    <row r="9" ht="15.75" customHeight="1">
      <c r="A9" s="7" t="str">
        <f>'Licencias Import'!A9</f>
        <v/>
      </c>
      <c r="B9" s="7" t="str">
        <f>'Licencias Import'!B9</f>
        <v/>
      </c>
      <c r="C9" s="7" t="str">
        <f>'Licencias Import'!C9</f>
        <v/>
      </c>
      <c r="D9" s="20" t="str">
        <f>'Licencias Import'!D9</f>
        <v/>
      </c>
      <c r="E9" s="19" t="str">
        <f>'Licencias Import'!E9</f>
        <v/>
      </c>
      <c r="F9" s="7" t="str">
        <f>'Licencias Import'!F9</f>
        <v/>
      </c>
      <c r="G9" s="7" t="str">
        <f>'Licencias Import'!G9</f>
        <v/>
      </c>
      <c r="H9" s="7" t="str">
        <f>'Licencias Import'!H9</f>
        <v/>
      </c>
      <c r="I9" s="7" t="str">
        <f>'Licencias Import'!I9</f>
        <v/>
      </c>
      <c r="J9" s="7" t="str">
        <f>'Licencias Import'!J9</f>
        <v/>
      </c>
      <c r="K9" s="7" t="str">
        <f>'Licencias Import'!K9</f>
        <v/>
      </c>
      <c r="L9" s="7" t="str">
        <f>'Licencias Import'!L9</f>
        <v/>
      </c>
      <c r="M9" s="7" t="str">
        <f>'Licencias Import'!M9</f>
        <v/>
      </c>
      <c r="N9" s="7" t="str">
        <f>'Licencias Import'!N9</f>
        <v/>
      </c>
      <c r="O9" s="7" t="str">
        <f>'Licencias Import'!O9</f>
        <v/>
      </c>
      <c r="P9" s="7" t="str">
        <f>'Licencias Import'!P9</f>
        <v/>
      </c>
      <c r="Q9" s="19" t="str">
        <f>'Licencias Import'!Q9</f>
        <v/>
      </c>
    </row>
    <row r="10" ht="15.75" customHeight="1">
      <c r="A10" s="7" t="str">
        <f>'Licencias Import'!A10</f>
        <v/>
      </c>
      <c r="B10" s="7" t="str">
        <f>'Licencias Import'!B10</f>
        <v/>
      </c>
      <c r="C10" s="7" t="str">
        <f>'Licencias Import'!C10</f>
        <v/>
      </c>
      <c r="D10" s="20" t="str">
        <f>'Licencias Import'!D10</f>
        <v/>
      </c>
      <c r="E10" s="7" t="str">
        <f>'Licencias Import'!E10</f>
        <v/>
      </c>
      <c r="F10" s="7" t="str">
        <f>'Licencias Import'!F10</f>
        <v/>
      </c>
      <c r="G10" s="7" t="str">
        <f>'Licencias Import'!G10</f>
        <v/>
      </c>
      <c r="H10" s="19" t="str">
        <f>'Licencias Import'!H10</f>
        <v/>
      </c>
      <c r="I10" s="7" t="str">
        <f>'Licencias Import'!I10</f>
        <v/>
      </c>
      <c r="J10" s="7" t="str">
        <f>'Licencias Import'!J10</f>
        <v/>
      </c>
      <c r="K10" s="7" t="str">
        <f>'Licencias Import'!K10</f>
        <v/>
      </c>
      <c r="L10" s="7" t="str">
        <f>'Licencias Import'!L10</f>
        <v/>
      </c>
      <c r="M10" s="7" t="str">
        <f>'Licencias Import'!M10</f>
        <v/>
      </c>
      <c r="N10" s="7" t="str">
        <f>'Licencias Import'!N10</f>
        <v/>
      </c>
      <c r="O10" s="7" t="str">
        <f>'Licencias Import'!O10</f>
        <v/>
      </c>
      <c r="P10" s="7" t="str">
        <f>'Licencias Import'!P10</f>
        <v/>
      </c>
      <c r="Q10" s="19" t="str">
        <f>'Licencias Import'!Q10</f>
        <v/>
      </c>
    </row>
    <row r="11" ht="15.75" customHeight="1">
      <c r="A11" s="7" t="str">
        <f>'Licencias Import'!A11</f>
        <v/>
      </c>
      <c r="B11" s="7" t="str">
        <f>'Licencias Import'!B11</f>
        <v/>
      </c>
      <c r="C11" s="7" t="str">
        <f>'Licencias Import'!C11</f>
        <v/>
      </c>
      <c r="D11" s="20" t="str">
        <f>'Licencias Import'!D11</f>
        <v/>
      </c>
      <c r="E11" s="7" t="str">
        <f>'Licencias Import'!E11</f>
        <v/>
      </c>
      <c r="F11" s="7" t="str">
        <f>'Licencias Import'!F11</f>
        <v/>
      </c>
      <c r="G11" s="7" t="str">
        <f>'Licencias Import'!G11</f>
        <v/>
      </c>
      <c r="H11" s="7" t="str">
        <f>'Licencias Import'!H11</f>
        <v/>
      </c>
      <c r="I11" s="7" t="str">
        <f>'Licencias Import'!I11</f>
        <v/>
      </c>
      <c r="J11" s="7" t="str">
        <f>'Licencias Import'!J11</f>
        <v/>
      </c>
      <c r="K11" s="7" t="str">
        <f>'Licencias Import'!K11</f>
        <v/>
      </c>
      <c r="L11" s="7" t="str">
        <f>'Licencias Import'!L11</f>
        <v/>
      </c>
      <c r="M11" s="7" t="str">
        <f>'Licencias Import'!M11</f>
        <v/>
      </c>
      <c r="N11" s="19" t="str">
        <f>'Licencias Import'!N11</f>
        <v/>
      </c>
      <c r="O11" s="7" t="str">
        <f>'Licencias Import'!O11</f>
        <v/>
      </c>
      <c r="P11" s="7" t="str">
        <f>'Licencias Import'!P11</f>
        <v/>
      </c>
      <c r="Q11" s="19" t="str">
        <f>'Licencias Import'!Q11</f>
        <v/>
      </c>
    </row>
    <row r="12" ht="15.75" customHeight="1">
      <c r="A12" s="7" t="str">
        <f>'Licencias Import'!A12</f>
        <v/>
      </c>
      <c r="B12" s="7" t="str">
        <f>'Licencias Import'!B12</f>
        <v/>
      </c>
      <c r="C12" s="7" t="str">
        <f>'Licencias Import'!C12</f>
        <v/>
      </c>
      <c r="D12" s="20" t="str">
        <f>'Licencias Import'!D12</f>
        <v/>
      </c>
      <c r="E12" s="7" t="str">
        <f>'Licencias Import'!E12</f>
        <v/>
      </c>
      <c r="F12" s="7" t="str">
        <f>'Licencias Import'!F12</f>
        <v/>
      </c>
      <c r="G12" s="7" t="str">
        <f>'Licencias Import'!G12</f>
        <v/>
      </c>
      <c r="H12" s="7" t="str">
        <f>'Licencias Import'!H12</f>
        <v/>
      </c>
      <c r="I12" s="19" t="str">
        <f>'Licencias Import'!I12</f>
        <v/>
      </c>
      <c r="J12" s="7" t="str">
        <f>'Licencias Import'!J12</f>
        <v/>
      </c>
      <c r="K12" s="7" t="str">
        <f>'Licencias Import'!K12</f>
        <v/>
      </c>
      <c r="L12" s="7" t="str">
        <f>'Licencias Import'!L12</f>
        <v/>
      </c>
      <c r="M12" s="7" t="str">
        <f>'Licencias Import'!M12</f>
        <v/>
      </c>
      <c r="N12" s="7" t="str">
        <f>'Licencias Import'!N12</f>
        <v/>
      </c>
      <c r="O12" s="7" t="str">
        <f>'Licencias Import'!O12</f>
        <v/>
      </c>
      <c r="P12" s="7" t="str">
        <f>'Licencias Import'!P12</f>
        <v/>
      </c>
      <c r="Q12" s="19" t="str">
        <f>'Licencias Import'!Q12</f>
        <v/>
      </c>
    </row>
    <row r="13" ht="15.75" customHeight="1">
      <c r="A13" s="7" t="str">
        <f>'Licencias Import'!A13</f>
        <v/>
      </c>
      <c r="B13" s="7" t="str">
        <f>'Licencias Import'!B13</f>
        <v/>
      </c>
      <c r="C13" s="7" t="str">
        <f>'Licencias Import'!C13</f>
        <v/>
      </c>
      <c r="D13" s="20" t="str">
        <f>'Licencias Import'!D13</f>
        <v/>
      </c>
      <c r="E13" s="7" t="str">
        <f>'Licencias Import'!E13</f>
        <v/>
      </c>
      <c r="F13" s="7" t="str">
        <f>'Licencias Import'!F13</f>
        <v/>
      </c>
      <c r="G13" s="7" t="str">
        <f>'Licencias Import'!G13</f>
        <v/>
      </c>
      <c r="H13" s="7" t="str">
        <f>'Licencias Import'!H13</f>
        <v/>
      </c>
      <c r="I13" s="7" t="str">
        <f>'Licencias Import'!I13</f>
        <v/>
      </c>
      <c r="J13" s="7" t="str">
        <f>'Licencias Import'!J13</f>
        <v/>
      </c>
      <c r="K13" s="7" t="str">
        <f>'Licencias Import'!K13</f>
        <v/>
      </c>
      <c r="L13" s="7" t="str">
        <f>'Licencias Import'!L13</f>
        <v/>
      </c>
      <c r="M13" s="19" t="str">
        <f>'Licencias Import'!M13</f>
        <v/>
      </c>
      <c r="N13" s="7" t="str">
        <f>'Licencias Import'!N13</f>
        <v/>
      </c>
      <c r="O13" s="7" t="str">
        <f>'Licencias Import'!O13</f>
        <v/>
      </c>
      <c r="P13" s="7" t="str">
        <f>'Licencias Import'!P13</f>
        <v/>
      </c>
      <c r="Q13" s="19" t="str">
        <f>'Licencias Import'!Q13</f>
        <v/>
      </c>
    </row>
    <row r="14" ht="15.75" customHeight="1">
      <c r="A14" s="7" t="str">
        <f>'Licencias Import'!A14</f>
        <v/>
      </c>
      <c r="B14" s="7" t="str">
        <f>'Licencias Import'!B14</f>
        <v/>
      </c>
      <c r="C14" s="7" t="str">
        <f>'Licencias Import'!C14</f>
        <v/>
      </c>
      <c r="D14" s="20" t="str">
        <f>'Licencias Import'!D14</f>
        <v/>
      </c>
      <c r="E14" s="7" t="str">
        <f>'Licencias Import'!E14</f>
        <v/>
      </c>
      <c r="F14" s="7" t="str">
        <f>'Licencias Import'!F14</f>
        <v/>
      </c>
      <c r="G14" s="19" t="str">
        <f>'Licencias Import'!G14</f>
        <v/>
      </c>
      <c r="H14" s="7" t="str">
        <f>'Licencias Import'!H14</f>
        <v/>
      </c>
      <c r="I14" s="7" t="str">
        <f>'Licencias Import'!I14</f>
        <v/>
      </c>
      <c r="J14" s="7" t="str">
        <f>'Licencias Import'!J14</f>
        <v/>
      </c>
      <c r="K14" s="7" t="str">
        <f>'Licencias Import'!K14</f>
        <v/>
      </c>
      <c r="L14" s="7" t="str">
        <f>'Licencias Import'!L14</f>
        <v/>
      </c>
      <c r="M14" s="7" t="str">
        <f>'Licencias Import'!M14</f>
        <v/>
      </c>
      <c r="N14" s="7" t="str">
        <f>'Licencias Import'!N14</f>
        <v/>
      </c>
      <c r="O14" s="7" t="str">
        <f>'Licencias Import'!O14</f>
        <v/>
      </c>
      <c r="P14" s="7" t="str">
        <f>'Licencias Import'!P14</f>
        <v/>
      </c>
      <c r="Q14" s="19" t="str">
        <f>'Licencias Import'!Q14</f>
        <v/>
      </c>
    </row>
    <row r="15" ht="15.75" customHeight="1">
      <c r="A15" s="7" t="str">
        <f>'Licencias Import'!A15</f>
        <v/>
      </c>
      <c r="B15" s="7" t="str">
        <f>'Licencias Import'!B15</f>
        <v/>
      </c>
      <c r="C15" s="7" t="str">
        <f>'Licencias Import'!C15</f>
        <v/>
      </c>
      <c r="D15" s="20" t="str">
        <f>'Licencias Import'!D15</f>
        <v/>
      </c>
      <c r="E15" s="19" t="str">
        <f>'Licencias Import'!E15</f>
        <v/>
      </c>
      <c r="F15" s="7" t="str">
        <f>'Licencias Import'!F15</f>
        <v/>
      </c>
      <c r="G15" s="7" t="str">
        <f>'Licencias Import'!G15</f>
        <v/>
      </c>
      <c r="H15" s="7" t="str">
        <f>'Licencias Import'!H15</f>
        <v/>
      </c>
      <c r="I15" s="7" t="str">
        <f>'Licencias Import'!I15</f>
        <v/>
      </c>
      <c r="J15" s="7" t="str">
        <f>'Licencias Import'!J15</f>
        <v/>
      </c>
      <c r="K15" s="7" t="str">
        <f>'Licencias Import'!K15</f>
        <v/>
      </c>
      <c r="L15" s="7" t="str">
        <f>'Licencias Import'!L15</f>
        <v/>
      </c>
      <c r="M15" s="7" t="str">
        <f>'Licencias Import'!M15</f>
        <v/>
      </c>
      <c r="N15" s="7" t="str">
        <f>'Licencias Import'!N15</f>
        <v/>
      </c>
      <c r="O15" s="7" t="str">
        <f>'Licencias Import'!O15</f>
        <v/>
      </c>
      <c r="P15" s="7" t="str">
        <f>'Licencias Import'!P15</f>
        <v/>
      </c>
      <c r="Q15" s="19" t="str">
        <f>'Licencias Import'!Q15</f>
        <v/>
      </c>
    </row>
    <row r="16" ht="15.75" customHeight="1">
      <c r="A16" s="7" t="str">
        <f>'Licencias Import'!A16</f>
        <v/>
      </c>
      <c r="B16" s="7" t="str">
        <f>'Licencias Import'!B16</f>
        <v/>
      </c>
      <c r="C16" s="7" t="str">
        <f>'Licencias Import'!C16</f>
        <v/>
      </c>
      <c r="D16" s="20" t="str">
        <f>'Licencias Import'!D16</f>
        <v/>
      </c>
      <c r="E16" s="19" t="str">
        <f>'Licencias Import'!E16</f>
        <v/>
      </c>
      <c r="F16" s="7" t="str">
        <f>'Licencias Import'!F16</f>
        <v/>
      </c>
      <c r="G16" s="7" t="str">
        <f>'Licencias Import'!G16</f>
        <v/>
      </c>
      <c r="H16" s="7" t="str">
        <f>'Licencias Import'!H16</f>
        <v/>
      </c>
      <c r="I16" s="7" t="str">
        <f>'Licencias Import'!I16</f>
        <v/>
      </c>
      <c r="J16" s="7" t="str">
        <f>'Licencias Import'!J16</f>
        <v/>
      </c>
      <c r="K16" s="7" t="str">
        <f>'Licencias Import'!K16</f>
        <v/>
      </c>
      <c r="L16" s="7" t="str">
        <f>'Licencias Import'!L16</f>
        <v/>
      </c>
      <c r="M16" s="7" t="str">
        <f>'Licencias Import'!M16</f>
        <v/>
      </c>
      <c r="N16" s="7" t="str">
        <f>'Licencias Import'!N16</f>
        <v/>
      </c>
      <c r="O16" s="7" t="str">
        <f>'Licencias Import'!O16</f>
        <v/>
      </c>
      <c r="P16" s="7" t="str">
        <f>'Licencias Import'!P16</f>
        <v/>
      </c>
      <c r="Q16" s="19" t="str">
        <f>'Licencias Import'!Q16</f>
        <v/>
      </c>
    </row>
    <row r="17" ht="15.75" customHeight="1">
      <c r="A17" s="7" t="str">
        <f>'Licencias Import'!A17</f>
        <v/>
      </c>
      <c r="B17" s="7" t="str">
        <f>'Licencias Import'!B17</f>
        <v/>
      </c>
      <c r="C17" s="7" t="str">
        <f>'Licencias Import'!C17</f>
        <v/>
      </c>
      <c r="D17" s="20" t="str">
        <f>'Licencias Import'!D17</f>
        <v/>
      </c>
      <c r="E17" s="7" t="str">
        <f>'Licencias Import'!E17</f>
        <v/>
      </c>
      <c r="F17" s="19" t="str">
        <f>'Licencias Import'!F17</f>
        <v/>
      </c>
      <c r="G17" s="7" t="str">
        <f>'Licencias Import'!G17</f>
        <v/>
      </c>
      <c r="H17" s="7" t="str">
        <f>'Licencias Import'!H17</f>
        <v/>
      </c>
      <c r="I17" s="7" t="str">
        <f>'Licencias Import'!I17</f>
        <v/>
      </c>
      <c r="J17" s="7" t="str">
        <f>'Licencias Import'!J17</f>
        <v/>
      </c>
      <c r="K17" s="7" t="str">
        <f>'Licencias Import'!K17</f>
        <v/>
      </c>
      <c r="L17" s="19" t="str">
        <f>'Licencias Import'!L17</f>
        <v/>
      </c>
      <c r="M17" s="7" t="str">
        <f>'Licencias Import'!M17</f>
        <v/>
      </c>
      <c r="N17" s="7" t="str">
        <f>'Licencias Import'!N17</f>
        <v/>
      </c>
      <c r="O17" s="7" t="str">
        <f>'Licencias Import'!O17</f>
        <v/>
      </c>
      <c r="P17" s="7" t="str">
        <f>'Licencias Import'!P17</f>
        <v/>
      </c>
      <c r="Q17" s="19" t="str">
        <f>'Licencias Import'!Q17</f>
        <v/>
      </c>
    </row>
    <row r="18" ht="15.75" customHeight="1">
      <c r="A18" s="7" t="str">
        <f>'Licencias Import'!A18</f>
        <v/>
      </c>
      <c r="B18" s="7" t="str">
        <f>'Licencias Import'!B18</f>
        <v/>
      </c>
      <c r="C18" s="7" t="str">
        <f>'Licencias Import'!C18</f>
        <v/>
      </c>
      <c r="D18" s="20" t="str">
        <f>'Licencias Import'!D18</f>
        <v/>
      </c>
      <c r="E18" s="7" t="str">
        <f>'Licencias Import'!E18</f>
        <v/>
      </c>
      <c r="F18" s="19" t="str">
        <f>'Licencias Import'!F18</f>
        <v/>
      </c>
      <c r="G18" s="7" t="str">
        <f>'Licencias Import'!G18</f>
        <v/>
      </c>
      <c r="H18" s="7" t="str">
        <f>'Licencias Import'!H18</f>
        <v/>
      </c>
      <c r="I18" s="7" t="str">
        <f>'Licencias Import'!I18</f>
        <v/>
      </c>
      <c r="J18" s="7" t="str">
        <f>'Licencias Import'!J18</f>
        <v/>
      </c>
      <c r="K18" s="7" t="str">
        <f>'Licencias Import'!K18</f>
        <v/>
      </c>
      <c r="L18" s="19" t="str">
        <f>'Licencias Import'!L18</f>
        <v/>
      </c>
      <c r="M18" s="7" t="str">
        <f>'Licencias Import'!M18</f>
        <v/>
      </c>
      <c r="N18" s="7" t="str">
        <f>'Licencias Import'!N18</f>
        <v/>
      </c>
      <c r="O18" s="7" t="str">
        <f>'Licencias Import'!O18</f>
        <v/>
      </c>
      <c r="P18" s="7" t="str">
        <f>'Licencias Import'!P18</f>
        <v/>
      </c>
      <c r="Q18" s="19" t="str">
        <f>'Licencias Import'!Q18</f>
        <v/>
      </c>
    </row>
    <row r="19" ht="15.75" customHeight="1">
      <c r="A19" s="7" t="str">
        <f>'Licencias Import'!A19</f>
        <v/>
      </c>
      <c r="B19" s="7" t="str">
        <f>'Licencias Import'!B19</f>
        <v/>
      </c>
      <c r="C19" s="7" t="str">
        <f>'Licencias Import'!C19</f>
        <v/>
      </c>
      <c r="D19" s="20" t="str">
        <f>'Licencias Import'!D19</f>
        <v/>
      </c>
      <c r="E19" s="7" t="str">
        <f>'Licencias Import'!E19</f>
        <v/>
      </c>
      <c r="F19" s="7" t="str">
        <f>'Licencias Import'!F19</f>
        <v/>
      </c>
      <c r="G19" s="19" t="str">
        <f>'Licencias Import'!G19</f>
        <v/>
      </c>
      <c r="H19" s="7" t="str">
        <f>'Licencias Import'!H19</f>
        <v/>
      </c>
      <c r="I19" s="7" t="str">
        <f>'Licencias Import'!I19</f>
        <v/>
      </c>
      <c r="J19" s="7" t="str">
        <f>'Licencias Import'!J19</f>
        <v/>
      </c>
      <c r="K19" s="7" t="str">
        <f>'Licencias Import'!K19</f>
        <v/>
      </c>
      <c r="L19" s="7" t="str">
        <f>'Licencias Import'!L19</f>
        <v/>
      </c>
      <c r="M19" s="7" t="str">
        <f>'Licencias Import'!M19</f>
        <v/>
      </c>
      <c r="N19" s="7" t="str">
        <f>'Licencias Import'!N19</f>
        <v/>
      </c>
      <c r="O19" s="7" t="str">
        <f>'Licencias Import'!O19</f>
        <v/>
      </c>
      <c r="P19" s="7" t="str">
        <f>'Licencias Import'!P19</f>
        <v/>
      </c>
      <c r="Q19" s="19" t="str">
        <f>'Licencias Import'!Q19</f>
        <v/>
      </c>
    </row>
    <row r="20" ht="15.75" customHeight="1">
      <c r="A20" s="7" t="str">
        <f>'Licencias Import'!A20</f>
        <v/>
      </c>
      <c r="B20" s="7" t="str">
        <f>'Licencias Import'!B20</f>
        <v/>
      </c>
      <c r="C20" s="7" t="str">
        <f>'Licencias Import'!C20</f>
        <v/>
      </c>
      <c r="D20" s="20" t="str">
        <f>'Licencias Import'!D20</f>
        <v/>
      </c>
      <c r="E20" s="7" t="str">
        <f>'Licencias Import'!E20</f>
        <v/>
      </c>
      <c r="F20" s="19" t="str">
        <f>'Licencias Import'!F20</f>
        <v/>
      </c>
      <c r="G20" s="7" t="str">
        <f>'Licencias Import'!G20</f>
        <v/>
      </c>
      <c r="H20" s="19" t="str">
        <f>'Licencias Import'!H20</f>
        <v/>
      </c>
      <c r="I20" s="7" t="str">
        <f>'Licencias Import'!I20</f>
        <v/>
      </c>
      <c r="J20" s="19" t="str">
        <f>'Licencias Import'!J20</f>
        <v/>
      </c>
      <c r="K20" s="7" t="str">
        <f>'Licencias Import'!K20</f>
        <v/>
      </c>
      <c r="L20" s="19" t="str">
        <f>'Licencias Import'!L20</f>
        <v/>
      </c>
      <c r="M20" s="7" t="str">
        <f>'Licencias Import'!M20</f>
        <v/>
      </c>
      <c r="N20" s="19" t="str">
        <f>'Licencias Import'!N20</f>
        <v/>
      </c>
      <c r="O20" s="7" t="str">
        <f>'Licencias Import'!O20</f>
        <v/>
      </c>
      <c r="P20" s="19" t="str">
        <f>'Licencias Import'!P20</f>
        <v/>
      </c>
      <c r="Q20" s="19" t="str">
        <f>'Licencias Import'!Q20</f>
        <v/>
      </c>
    </row>
    <row r="21" ht="15.75" customHeight="1">
      <c r="A21" s="7" t="str">
        <f>'Licencias Import'!A21</f>
        <v/>
      </c>
      <c r="B21" s="7" t="str">
        <f>'Licencias Import'!B21</f>
        <v/>
      </c>
      <c r="C21" s="7" t="str">
        <f>'Licencias Import'!C21</f>
        <v/>
      </c>
      <c r="D21" s="20" t="str">
        <f>'Licencias Import'!D21</f>
        <v/>
      </c>
      <c r="E21" s="19" t="str">
        <f>'Licencias Import'!E21</f>
        <v/>
      </c>
      <c r="F21" s="7" t="str">
        <f>'Licencias Import'!F21</f>
        <v/>
      </c>
      <c r="G21" s="7" t="str">
        <f>'Licencias Import'!G21</f>
        <v/>
      </c>
      <c r="H21" s="7" t="str">
        <f>'Licencias Import'!H21</f>
        <v/>
      </c>
      <c r="I21" s="7" t="str">
        <f>'Licencias Import'!I21</f>
        <v/>
      </c>
      <c r="J21" s="7" t="str">
        <f>'Licencias Import'!J21</f>
        <v/>
      </c>
      <c r="K21" s="7" t="str">
        <f>'Licencias Import'!K21</f>
        <v/>
      </c>
      <c r="L21" s="7" t="str">
        <f>'Licencias Import'!L21</f>
        <v/>
      </c>
      <c r="M21" s="7" t="str">
        <f>'Licencias Import'!M21</f>
        <v/>
      </c>
      <c r="N21" s="7" t="str">
        <f>'Licencias Import'!N21</f>
        <v/>
      </c>
      <c r="O21" s="7" t="str">
        <f>'Licencias Import'!O21</f>
        <v/>
      </c>
      <c r="P21" s="7" t="str">
        <f>'Licencias Import'!P21</f>
        <v/>
      </c>
      <c r="Q21" s="19" t="str">
        <f>'Licencias Import'!Q21</f>
        <v/>
      </c>
    </row>
    <row r="22" ht="15.75" customHeight="1">
      <c r="A22" s="7" t="str">
        <f>'Licencias Import'!A22</f>
        <v/>
      </c>
      <c r="B22" s="7" t="str">
        <f>'Licencias Import'!B22</f>
        <v/>
      </c>
      <c r="C22" s="7" t="str">
        <f>'Licencias Import'!C22</f>
        <v/>
      </c>
      <c r="D22" s="20" t="str">
        <f>'Licencias Import'!D22</f>
        <v/>
      </c>
      <c r="E22" s="19" t="str">
        <f>'Licencias Import'!E22</f>
        <v/>
      </c>
      <c r="F22" s="7" t="str">
        <f>'Licencias Import'!F22</f>
        <v/>
      </c>
      <c r="G22" s="7" t="str">
        <f>'Licencias Import'!G22</f>
        <v/>
      </c>
      <c r="H22" s="7" t="str">
        <f>'Licencias Import'!H22</f>
        <v/>
      </c>
      <c r="I22" s="7" t="str">
        <f>'Licencias Import'!I22</f>
        <v/>
      </c>
      <c r="J22" s="7" t="str">
        <f>'Licencias Import'!J22</f>
        <v/>
      </c>
      <c r="K22" s="7" t="str">
        <f>'Licencias Import'!K22</f>
        <v/>
      </c>
      <c r="L22" s="7" t="str">
        <f>'Licencias Import'!L22</f>
        <v/>
      </c>
      <c r="M22" s="7" t="str">
        <f>'Licencias Import'!M22</f>
        <v/>
      </c>
      <c r="N22" s="7" t="str">
        <f>'Licencias Import'!N22</f>
        <v/>
      </c>
      <c r="O22" s="7" t="str">
        <f>'Licencias Import'!O22</f>
        <v/>
      </c>
      <c r="P22" s="7" t="str">
        <f>'Licencias Import'!P22</f>
        <v/>
      </c>
      <c r="Q22" s="19" t="str">
        <f>'Licencias Import'!Q22</f>
        <v/>
      </c>
    </row>
    <row r="23" ht="15.75" customHeight="1">
      <c r="A23" s="7" t="str">
        <f>'Licencias Import'!A23</f>
        <v/>
      </c>
      <c r="B23" s="7" t="str">
        <f>'Licencias Import'!B23</f>
        <v/>
      </c>
      <c r="C23" s="7" t="str">
        <f>'Licencias Import'!C23</f>
        <v/>
      </c>
      <c r="D23" s="20" t="str">
        <f>'Licencias Import'!D23</f>
        <v/>
      </c>
      <c r="E23" s="7" t="str">
        <f>'Licencias Import'!E23</f>
        <v/>
      </c>
      <c r="F23" s="19" t="str">
        <f>'Licencias Import'!F23</f>
        <v/>
      </c>
      <c r="G23" s="7" t="str">
        <f>'Licencias Import'!G23</f>
        <v/>
      </c>
      <c r="H23" s="7" t="str">
        <f>'Licencias Import'!H23</f>
        <v/>
      </c>
      <c r="I23" s="7" t="str">
        <f>'Licencias Import'!I23</f>
        <v/>
      </c>
      <c r="J23" s="7" t="str">
        <f>'Licencias Import'!J23</f>
        <v/>
      </c>
      <c r="K23" s="7" t="str">
        <f>'Licencias Import'!K23</f>
        <v/>
      </c>
      <c r="L23" s="19" t="str">
        <f>'Licencias Import'!L23</f>
        <v/>
      </c>
      <c r="M23" s="7" t="str">
        <f>'Licencias Import'!M23</f>
        <v/>
      </c>
      <c r="N23" s="7" t="str">
        <f>'Licencias Import'!N23</f>
        <v/>
      </c>
      <c r="O23" s="7" t="str">
        <f>'Licencias Import'!O23</f>
        <v/>
      </c>
      <c r="P23" s="7" t="str">
        <f>'Licencias Import'!P23</f>
        <v/>
      </c>
      <c r="Q23" s="19" t="str">
        <f>'Licencias Import'!Q23</f>
        <v/>
      </c>
    </row>
    <row r="24" ht="15.75" customHeight="1">
      <c r="A24" s="7" t="str">
        <f>'Licencias Import'!A24</f>
        <v/>
      </c>
      <c r="B24" s="7" t="str">
        <f>'Licencias Import'!B24</f>
        <v/>
      </c>
      <c r="C24" s="7" t="str">
        <f>'Licencias Import'!C24</f>
        <v/>
      </c>
      <c r="D24" s="20" t="str">
        <f>'Licencias Import'!D24</f>
        <v/>
      </c>
      <c r="E24" s="7" t="str">
        <f>'Licencias Import'!E24</f>
        <v/>
      </c>
      <c r="F24" s="19" t="str">
        <f>'Licencias Import'!F24</f>
        <v/>
      </c>
      <c r="G24" s="7" t="str">
        <f>'Licencias Import'!G24</f>
        <v/>
      </c>
      <c r="H24" s="7" t="str">
        <f>'Licencias Import'!H24</f>
        <v/>
      </c>
      <c r="I24" s="7" t="str">
        <f>'Licencias Import'!I24</f>
        <v/>
      </c>
      <c r="J24" s="7" t="str">
        <f>'Licencias Import'!J24</f>
        <v/>
      </c>
      <c r="K24" s="7" t="str">
        <f>'Licencias Import'!K24</f>
        <v/>
      </c>
      <c r="L24" s="19" t="str">
        <f>'Licencias Import'!L24</f>
        <v/>
      </c>
      <c r="M24" s="7" t="str">
        <f>'Licencias Import'!M24</f>
        <v/>
      </c>
      <c r="N24" s="7" t="str">
        <f>'Licencias Import'!N24</f>
        <v/>
      </c>
      <c r="O24" s="7" t="str">
        <f>'Licencias Import'!O24</f>
        <v/>
      </c>
      <c r="P24" s="7" t="str">
        <f>'Licencias Import'!P24</f>
        <v/>
      </c>
      <c r="Q24" s="19" t="str">
        <f>'Licencias Import'!Q24</f>
        <v/>
      </c>
    </row>
    <row r="25" ht="15.75" customHeight="1">
      <c r="A25" s="7" t="str">
        <f>'Licencias Import'!A25</f>
        <v/>
      </c>
      <c r="B25" s="7" t="str">
        <f>'Licencias Import'!B25</f>
        <v/>
      </c>
      <c r="C25" s="7" t="str">
        <f>'Licencias Import'!C25</f>
        <v/>
      </c>
      <c r="D25" s="20" t="str">
        <f>'Licencias Import'!D25</f>
        <v/>
      </c>
      <c r="E25" s="7" t="str">
        <f>'Licencias Import'!E25</f>
        <v/>
      </c>
      <c r="F25" s="7" t="str">
        <f>'Licencias Import'!F25</f>
        <v/>
      </c>
      <c r="G25" s="19" t="str">
        <f>'Licencias Import'!G25</f>
        <v/>
      </c>
      <c r="H25" s="7" t="str">
        <f>'Licencias Import'!H25</f>
        <v/>
      </c>
      <c r="I25" s="7" t="str">
        <f>'Licencias Import'!I25</f>
        <v/>
      </c>
      <c r="J25" s="7" t="str">
        <f>'Licencias Import'!J25</f>
        <v/>
      </c>
      <c r="K25" s="7" t="str">
        <f>'Licencias Import'!K25</f>
        <v/>
      </c>
      <c r="L25" s="7" t="str">
        <f>'Licencias Import'!L25</f>
        <v/>
      </c>
      <c r="M25" s="7" t="str">
        <f>'Licencias Import'!M25</f>
        <v/>
      </c>
      <c r="N25" s="7" t="str">
        <f>'Licencias Import'!N25</f>
        <v/>
      </c>
      <c r="O25" s="7" t="str">
        <f>'Licencias Import'!O25</f>
        <v/>
      </c>
      <c r="P25" s="7" t="str">
        <f>'Licencias Import'!P25</f>
        <v/>
      </c>
      <c r="Q25" s="19" t="str">
        <f>'Licencias Import'!Q25</f>
        <v/>
      </c>
    </row>
    <row r="26" ht="15.75" customHeight="1">
      <c r="A26" s="7" t="str">
        <f>'Licencias Import'!A26</f>
        <v/>
      </c>
      <c r="B26" s="7" t="str">
        <f>'Licencias Import'!B26</f>
        <v/>
      </c>
      <c r="C26" s="7" t="str">
        <f>'Licencias Import'!C26</f>
        <v/>
      </c>
      <c r="D26" s="20" t="str">
        <f>'Licencias Import'!D26</f>
        <v/>
      </c>
      <c r="E26" s="7" t="str">
        <f>'Licencias Import'!E26</f>
        <v/>
      </c>
      <c r="F26" s="19" t="str">
        <f>'Licencias Import'!F26</f>
        <v/>
      </c>
      <c r="G26" s="7" t="str">
        <f>'Licencias Import'!G26</f>
        <v/>
      </c>
      <c r="H26" s="19" t="str">
        <f>'Licencias Import'!H26</f>
        <v/>
      </c>
      <c r="I26" s="7" t="str">
        <f>'Licencias Import'!I26</f>
        <v/>
      </c>
      <c r="J26" s="19" t="str">
        <f>'Licencias Import'!J26</f>
        <v/>
      </c>
      <c r="K26" s="7" t="str">
        <f>'Licencias Import'!K26</f>
        <v/>
      </c>
      <c r="L26" s="19" t="str">
        <f>'Licencias Import'!L26</f>
        <v/>
      </c>
      <c r="M26" s="7" t="str">
        <f>'Licencias Import'!M26</f>
        <v/>
      </c>
      <c r="N26" s="19" t="str">
        <f>'Licencias Import'!N26</f>
        <v/>
      </c>
      <c r="O26" s="7" t="str">
        <f>'Licencias Import'!O26</f>
        <v/>
      </c>
      <c r="P26" s="19" t="str">
        <f>'Licencias Import'!P26</f>
        <v/>
      </c>
      <c r="Q26" s="19" t="str">
        <f>'Licencias Import'!Q26</f>
        <v/>
      </c>
    </row>
    <row r="27" ht="15.75" customHeight="1">
      <c r="A27" s="7" t="str">
        <f>'Licencias Import'!A27</f>
        <v/>
      </c>
      <c r="B27" s="7" t="str">
        <f>'Licencias Import'!B27</f>
        <v/>
      </c>
      <c r="C27" s="7" t="str">
        <f>'Licencias Import'!C27</f>
        <v/>
      </c>
      <c r="D27" s="20" t="str">
        <f>'Licencias Import'!D27</f>
        <v/>
      </c>
      <c r="E27" s="19" t="str">
        <f>'Licencias Import'!E27</f>
        <v/>
      </c>
      <c r="F27" s="7" t="str">
        <f>'Licencias Import'!F27</f>
        <v/>
      </c>
      <c r="G27" s="7" t="str">
        <f>'Licencias Import'!G27</f>
        <v/>
      </c>
      <c r="H27" s="7" t="str">
        <f>'Licencias Import'!H27</f>
        <v/>
      </c>
      <c r="I27" s="7" t="str">
        <f>'Licencias Import'!I27</f>
        <v/>
      </c>
      <c r="J27" s="7" t="str">
        <f>'Licencias Import'!J27</f>
        <v/>
      </c>
      <c r="K27" s="7" t="str">
        <f>'Licencias Import'!K27</f>
        <v/>
      </c>
      <c r="L27" s="7" t="str">
        <f>'Licencias Import'!L27</f>
        <v/>
      </c>
      <c r="M27" s="7" t="str">
        <f>'Licencias Import'!M27</f>
        <v/>
      </c>
      <c r="N27" s="7" t="str">
        <f>'Licencias Import'!N27</f>
        <v/>
      </c>
      <c r="O27" s="7" t="str">
        <f>'Licencias Import'!O27</f>
        <v/>
      </c>
      <c r="P27" s="7" t="str">
        <f>'Licencias Import'!P27</f>
        <v/>
      </c>
      <c r="Q27" s="19" t="str">
        <f>'Licencias Import'!Q27</f>
        <v/>
      </c>
    </row>
    <row r="28" ht="15.75" customHeight="1">
      <c r="A28" s="7" t="str">
        <f>'Licencias Import'!A28</f>
        <v/>
      </c>
      <c r="B28" s="7" t="str">
        <f>'Licencias Import'!B28</f>
        <v/>
      </c>
      <c r="C28" s="7" t="str">
        <f>'Licencias Import'!C28</f>
        <v/>
      </c>
      <c r="D28" s="20" t="str">
        <f>'Licencias Import'!D28</f>
        <v/>
      </c>
      <c r="E28" s="19" t="str">
        <f>'Licencias Import'!E28</f>
        <v/>
      </c>
      <c r="F28" s="7" t="str">
        <f>'Licencias Import'!F28</f>
        <v/>
      </c>
      <c r="G28" s="7" t="str">
        <f>'Licencias Import'!G28</f>
        <v/>
      </c>
      <c r="H28" s="7" t="str">
        <f>'Licencias Import'!H28</f>
        <v/>
      </c>
      <c r="I28" s="7" t="str">
        <f>'Licencias Import'!I28</f>
        <v/>
      </c>
      <c r="J28" s="7" t="str">
        <f>'Licencias Import'!J28</f>
        <v/>
      </c>
      <c r="K28" s="7" t="str">
        <f>'Licencias Import'!K28</f>
        <v/>
      </c>
      <c r="L28" s="7" t="str">
        <f>'Licencias Import'!L28</f>
        <v/>
      </c>
      <c r="M28" s="7" t="str">
        <f>'Licencias Import'!M28</f>
        <v/>
      </c>
      <c r="N28" s="7" t="str">
        <f>'Licencias Import'!N28</f>
        <v/>
      </c>
      <c r="O28" s="7" t="str">
        <f>'Licencias Import'!O28</f>
        <v/>
      </c>
      <c r="P28" s="7" t="str">
        <f>'Licencias Import'!P28</f>
        <v/>
      </c>
      <c r="Q28" s="19" t="str">
        <f>'Licencias Import'!Q28</f>
        <v/>
      </c>
    </row>
    <row r="29" ht="15.75" customHeight="1">
      <c r="A29" s="7" t="str">
        <f>'Licencias Import'!A29</f>
        <v/>
      </c>
      <c r="B29" s="7" t="str">
        <f>'Licencias Import'!B29</f>
        <v/>
      </c>
      <c r="C29" s="7" t="str">
        <f>'Licencias Import'!C29</f>
        <v/>
      </c>
      <c r="D29" s="20" t="str">
        <f>'Licencias Import'!D29</f>
        <v/>
      </c>
      <c r="E29" s="7" t="str">
        <f>'Licencias Import'!E29</f>
        <v/>
      </c>
      <c r="F29" s="7" t="str">
        <f>'Licencias Import'!F29</f>
        <v/>
      </c>
      <c r="G29" s="7" t="str">
        <f>'Licencias Import'!G29</f>
        <v/>
      </c>
      <c r="H29" s="7" t="str">
        <f>'Licencias Import'!H29</f>
        <v/>
      </c>
      <c r="I29" s="7" t="str">
        <f>'Licencias Import'!I29</f>
        <v/>
      </c>
      <c r="J29" s="7" t="str">
        <f>'Licencias Import'!J29</f>
        <v/>
      </c>
      <c r="K29" s="19" t="str">
        <f>'Licencias Import'!K29</f>
        <v/>
      </c>
      <c r="L29" s="7" t="str">
        <f>'Licencias Import'!L29</f>
        <v/>
      </c>
      <c r="M29" s="7" t="str">
        <f>'Licencias Import'!M29</f>
        <v/>
      </c>
      <c r="N29" s="7" t="str">
        <f>'Licencias Import'!N29</f>
        <v/>
      </c>
      <c r="O29" s="7" t="str">
        <f>'Licencias Import'!O29</f>
        <v/>
      </c>
      <c r="P29" s="7" t="str">
        <f>'Licencias Import'!P29</f>
        <v/>
      </c>
      <c r="Q29" s="19" t="str">
        <f>'Licencias Import'!Q29</f>
        <v/>
      </c>
    </row>
    <row r="30" ht="15.75" customHeight="1">
      <c r="A30" s="7" t="str">
        <f>'Licencias Import'!A30</f>
        <v/>
      </c>
      <c r="B30" s="7" t="str">
        <f>'Licencias Import'!B30</f>
        <v/>
      </c>
      <c r="C30" s="7" t="str">
        <f>'Licencias Import'!C30</f>
        <v/>
      </c>
      <c r="D30" s="20" t="str">
        <f>'Licencias Import'!D30</f>
        <v/>
      </c>
      <c r="E30" s="7" t="str">
        <f>'Licencias Import'!E30</f>
        <v/>
      </c>
      <c r="F30" s="7" t="str">
        <f>'Licencias Import'!F30</f>
        <v/>
      </c>
      <c r="G30" s="7" t="str">
        <f>'Licencias Import'!G30</f>
        <v/>
      </c>
      <c r="H30" s="7" t="str">
        <f>'Licencias Import'!H30</f>
        <v/>
      </c>
      <c r="I30" s="7" t="str">
        <f>'Licencias Import'!I30</f>
        <v/>
      </c>
      <c r="J30" s="7" t="str">
        <f>'Licencias Import'!J30</f>
        <v/>
      </c>
      <c r="K30" s="7" t="str">
        <f>'Licencias Import'!K30</f>
        <v/>
      </c>
      <c r="L30" s="19" t="str">
        <f>'Licencias Import'!L30</f>
        <v/>
      </c>
      <c r="M30" s="7" t="str">
        <f>'Licencias Import'!M30</f>
        <v/>
      </c>
      <c r="N30" s="7" t="str">
        <f>'Licencias Import'!N30</f>
        <v/>
      </c>
      <c r="O30" s="7" t="str">
        <f>'Licencias Import'!O30</f>
        <v/>
      </c>
      <c r="P30" s="7" t="str">
        <f>'Licencias Import'!P30</f>
        <v/>
      </c>
      <c r="Q30" s="19" t="str">
        <f>'Licencias Import'!Q30</f>
        <v/>
      </c>
    </row>
    <row r="31" ht="15.75" customHeight="1">
      <c r="A31" s="7" t="str">
        <f>'Licencias Import'!A31</f>
        <v/>
      </c>
      <c r="B31" s="7" t="str">
        <f>'Licencias Import'!B31</f>
        <v/>
      </c>
      <c r="C31" s="7" t="str">
        <f>'Licencias Import'!C31</f>
        <v/>
      </c>
      <c r="D31" s="20" t="str">
        <f>'Licencias Import'!D31</f>
        <v/>
      </c>
      <c r="E31" s="7" t="str">
        <f>'Licencias Import'!E31</f>
        <v/>
      </c>
      <c r="F31" s="19" t="str">
        <f>'Licencias Import'!F31</f>
        <v/>
      </c>
      <c r="G31" s="7" t="str">
        <f>'Licencias Import'!G31</f>
        <v/>
      </c>
      <c r="H31" s="19" t="str">
        <f>'Licencias Import'!H31</f>
        <v/>
      </c>
      <c r="I31" s="7" t="str">
        <f>'Licencias Import'!I31</f>
        <v/>
      </c>
      <c r="J31" s="19" t="str">
        <f>'Licencias Import'!J31</f>
        <v/>
      </c>
      <c r="K31" s="7" t="str">
        <f>'Licencias Import'!K31</f>
        <v/>
      </c>
      <c r="L31" s="19" t="str">
        <f>'Licencias Import'!L31</f>
        <v/>
      </c>
      <c r="M31" s="7" t="str">
        <f>'Licencias Import'!M31</f>
        <v/>
      </c>
      <c r="N31" s="19" t="str">
        <f>'Licencias Import'!N31</f>
        <v/>
      </c>
      <c r="O31" s="7" t="str">
        <f>'Licencias Import'!O31</f>
        <v/>
      </c>
      <c r="P31" s="19" t="str">
        <f>'Licencias Import'!P31</f>
        <v/>
      </c>
      <c r="Q31" s="19" t="str">
        <f>'Licencias Import'!Q31</f>
        <v/>
      </c>
    </row>
    <row r="32" ht="15.75" customHeight="1">
      <c r="A32" s="7" t="str">
        <f>'Licencias Import'!A32</f>
        <v/>
      </c>
      <c r="B32" s="7" t="str">
        <f>'Licencias Import'!B32</f>
        <v/>
      </c>
      <c r="C32" s="7" t="str">
        <f>'Licencias Import'!C32</f>
        <v/>
      </c>
      <c r="D32" s="20" t="str">
        <f>'Licencias Import'!D32</f>
        <v/>
      </c>
      <c r="E32" s="19" t="str">
        <f>'Licencias Import'!E32</f>
        <v/>
      </c>
      <c r="F32" s="7" t="str">
        <f>'Licencias Import'!F32</f>
        <v/>
      </c>
      <c r="G32" s="7" t="str">
        <f>'Licencias Import'!G32</f>
        <v/>
      </c>
      <c r="H32" s="7" t="str">
        <f>'Licencias Import'!H32</f>
        <v/>
      </c>
      <c r="I32" s="7" t="str">
        <f>'Licencias Import'!I32</f>
        <v/>
      </c>
      <c r="J32" s="7" t="str">
        <f>'Licencias Import'!J32</f>
        <v/>
      </c>
      <c r="K32" s="7" t="str">
        <f>'Licencias Import'!K32</f>
        <v/>
      </c>
      <c r="L32" s="7" t="str">
        <f>'Licencias Import'!L32</f>
        <v/>
      </c>
      <c r="M32" s="7" t="str">
        <f>'Licencias Import'!M32</f>
        <v/>
      </c>
      <c r="N32" s="7" t="str">
        <f>'Licencias Import'!N32</f>
        <v/>
      </c>
      <c r="O32" s="7" t="str">
        <f>'Licencias Import'!O32</f>
        <v/>
      </c>
      <c r="P32" s="7" t="str">
        <f>'Licencias Import'!P32</f>
        <v/>
      </c>
      <c r="Q32" s="19" t="str">
        <f>'Licencias Import'!Q32</f>
        <v/>
      </c>
    </row>
    <row r="33" ht="15.75" customHeight="1">
      <c r="A33" s="7" t="str">
        <f>'Licencias Import'!A33</f>
        <v/>
      </c>
      <c r="B33" s="7" t="str">
        <f>'Licencias Import'!B33</f>
        <v/>
      </c>
      <c r="C33" s="7" t="str">
        <f>'Licencias Import'!C33</f>
        <v/>
      </c>
      <c r="D33" s="20" t="str">
        <f>'Licencias Import'!D33</f>
        <v/>
      </c>
      <c r="E33" s="7" t="str">
        <f>'Licencias Import'!E33</f>
        <v/>
      </c>
      <c r="F33" s="7" t="str">
        <f>'Licencias Import'!F33</f>
        <v/>
      </c>
      <c r="G33" s="7" t="str">
        <f>'Licencias Import'!G33</f>
        <v/>
      </c>
      <c r="H33" s="7" t="str">
        <f>'Licencias Import'!H33</f>
        <v/>
      </c>
      <c r="I33" s="7" t="str">
        <f>'Licencias Import'!I33</f>
        <v/>
      </c>
      <c r="J33" s="7" t="str">
        <f>'Licencias Import'!J33</f>
        <v/>
      </c>
      <c r="K33" s="7" t="str">
        <f>'Licencias Import'!K33</f>
        <v/>
      </c>
      <c r="L33" s="7" t="str">
        <f>'Licencias Import'!L33</f>
        <v/>
      </c>
      <c r="M33" s="7" t="str">
        <f>'Licencias Import'!M33</f>
        <v/>
      </c>
      <c r="N33" s="19" t="str">
        <f>'Licencias Import'!N33</f>
        <v/>
      </c>
      <c r="O33" s="7" t="str">
        <f>'Licencias Import'!O33</f>
        <v/>
      </c>
      <c r="P33" s="7" t="str">
        <f>'Licencias Import'!P33</f>
        <v/>
      </c>
      <c r="Q33" s="19" t="str">
        <f>'Licencias Import'!Q33</f>
        <v/>
      </c>
    </row>
    <row r="34" ht="15.75" customHeight="1">
      <c r="A34" s="7" t="str">
        <f>'Licencias Import'!A34</f>
        <v/>
      </c>
      <c r="B34" s="7" t="str">
        <f>'Licencias Import'!B34</f>
        <v/>
      </c>
      <c r="C34" s="7" t="str">
        <f>'Licencias Import'!C34</f>
        <v/>
      </c>
      <c r="D34" s="20" t="str">
        <f>'Licencias Import'!D34</f>
        <v/>
      </c>
      <c r="E34" s="7" t="str">
        <f>'Licencias Import'!E34</f>
        <v/>
      </c>
      <c r="F34" s="7" t="str">
        <f>'Licencias Import'!F34</f>
        <v/>
      </c>
      <c r="G34" s="7" t="str">
        <f>'Licencias Import'!G34</f>
        <v/>
      </c>
      <c r="H34" s="7" t="str">
        <f>'Licencias Import'!H34</f>
        <v/>
      </c>
      <c r="I34" s="7" t="str">
        <f>'Licencias Import'!I34</f>
        <v/>
      </c>
      <c r="J34" s="7" t="str">
        <f>'Licencias Import'!J34</f>
        <v/>
      </c>
      <c r="K34" s="7" t="str">
        <f>'Licencias Import'!K34</f>
        <v/>
      </c>
      <c r="L34" s="7" t="str">
        <f>'Licencias Import'!L34</f>
        <v/>
      </c>
      <c r="M34" s="7" t="str">
        <f>'Licencias Import'!M34</f>
        <v/>
      </c>
      <c r="N34" s="7" t="str">
        <f>'Licencias Import'!N34</f>
        <v/>
      </c>
      <c r="O34" s="19" t="str">
        <f>'Licencias Import'!O34</f>
        <v/>
      </c>
      <c r="P34" s="7" t="str">
        <f>'Licencias Import'!P34</f>
        <v/>
      </c>
      <c r="Q34" s="19" t="str">
        <f>'Licencias Import'!Q34</f>
        <v/>
      </c>
    </row>
    <row r="35" ht="15.75" customHeight="1">
      <c r="A35" s="7" t="str">
        <f>'Licencias Import'!A35</f>
        <v/>
      </c>
      <c r="B35" s="7" t="str">
        <f>'Licencias Import'!B35</f>
        <v/>
      </c>
      <c r="C35" s="7" t="str">
        <f>'Licencias Import'!C35</f>
        <v/>
      </c>
      <c r="D35" s="20" t="str">
        <f>'Licencias Import'!D35</f>
        <v/>
      </c>
      <c r="E35" s="7" t="str">
        <f>'Licencias Import'!E35</f>
        <v/>
      </c>
      <c r="F35" s="7" t="str">
        <f>'Licencias Import'!F35</f>
        <v/>
      </c>
      <c r="G35" s="7" t="str">
        <f>'Licencias Import'!G35</f>
        <v/>
      </c>
      <c r="H35" s="7" t="str">
        <f>'Licencias Import'!H35</f>
        <v/>
      </c>
      <c r="I35" s="7" t="str">
        <f>'Licencias Import'!I35</f>
        <v/>
      </c>
      <c r="J35" s="7" t="str">
        <f>'Licencias Import'!J35</f>
        <v/>
      </c>
      <c r="K35" s="7" t="str">
        <f>'Licencias Import'!K35</f>
        <v/>
      </c>
      <c r="L35" s="7" t="str">
        <f>'Licencias Import'!L35</f>
        <v/>
      </c>
      <c r="M35" s="7" t="str">
        <f>'Licencias Import'!M35</f>
        <v/>
      </c>
      <c r="N35" s="7" t="str">
        <f>'Licencias Import'!N35</f>
        <v/>
      </c>
      <c r="O35" s="19" t="str">
        <f>'Licencias Import'!O35</f>
        <v/>
      </c>
      <c r="P35" s="7" t="str">
        <f>'Licencias Import'!P35</f>
        <v/>
      </c>
      <c r="Q35" s="19" t="str">
        <f>'Licencias Import'!Q35</f>
        <v/>
      </c>
    </row>
    <row r="36" ht="15.75" customHeight="1">
      <c r="A36" s="7" t="str">
        <f>'Licencias Import'!A36</f>
        <v/>
      </c>
      <c r="B36" s="7" t="str">
        <f>'Licencias Import'!B36</f>
        <v/>
      </c>
      <c r="C36" s="7" t="str">
        <f>'Licencias Import'!C36</f>
        <v/>
      </c>
      <c r="D36" s="20" t="str">
        <f>'Licencias Import'!D36</f>
        <v/>
      </c>
      <c r="E36" s="19" t="str">
        <f>'Licencias Import'!E36</f>
        <v/>
      </c>
      <c r="F36" s="7" t="str">
        <f>'Licencias Import'!F36</f>
        <v/>
      </c>
      <c r="G36" s="7" t="str">
        <f>'Licencias Import'!G36</f>
        <v/>
      </c>
      <c r="H36" s="7" t="str">
        <f>'Licencias Import'!H36</f>
        <v/>
      </c>
      <c r="I36" s="7" t="str">
        <f>'Licencias Import'!I36</f>
        <v/>
      </c>
      <c r="J36" s="7" t="str">
        <f>'Licencias Import'!J36</f>
        <v/>
      </c>
      <c r="K36" s="7" t="str">
        <f>'Licencias Import'!K36</f>
        <v/>
      </c>
      <c r="L36" s="7" t="str">
        <f>'Licencias Import'!L36</f>
        <v/>
      </c>
      <c r="M36" s="7" t="str">
        <f>'Licencias Import'!M36</f>
        <v/>
      </c>
      <c r="N36" s="7" t="str">
        <f>'Licencias Import'!N36</f>
        <v/>
      </c>
      <c r="O36" s="7" t="str">
        <f>'Licencias Import'!O36</f>
        <v/>
      </c>
      <c r="P36" s="7" t="str">
        <f>'Licencias Import'!P36</f>
        <v/>
      </c>
      <c r="Q36" s="7" t="str">
        <f>'Licencias Import'!Q36</f>
        <v/>
      </c>
    </row>
    <row r="37" ht="15.75" customHeight="1">
      <c r="A37" s="7" t="str">
        <f>'Licencias Import'!A37</f>
        <v/>
      </c>
      <c r="B37" s="7" t="str">
        <f>'Licencias Import'!B37</f>
        <v/>
      </c>
      <c r="C37" s="7" t="str">
        <f>'Licencias Import'!C37</f>
        <v/>
      </c>
      <c r="D37" s="8" t="str">
        <f>'Licencias Import'!D37</f>
        <v/>
      </c>
      <c r="E37" s="7" t="str">
        <f>'Licencias Import'!E37</f>
        <v/>
      </c>
      <c r="F37" s="7" t="str">
        <f>'Licencias Import'!F37</f>
        <v/>
      </c>
      <c r="G37" s="7" t="str">
        <f>'Licencias Import'!G37</f>
        <v/>
      </c>
      <c r="H37" s="7" t="str">
        <f>'Licencias Import'!H37</f>
        <v/>
      </c>
      <c r="I37" s="7" t="str">
        <f>'Licencias Import'!I37</f>
        <v/>
      </c>
      <c r="J37" s="7" t="str">
        <f>'Licencias Import'!J37</f>
        <v/>
      </c>
      <c r="K37" s="7" t="str">
        <f>'Licencias Import'!K37</f>
        <v/>
      </c>
      <c r="L37" s="7" t="str">
        <f>'Licencias Import'!L37</f>
        <v/>
      </c>
      <c r="M37" s="7" t="str">
        <f>'Licencias Import'!M37</f>
        <v/>
      </c>
      <c r="N37" s="7" t="str">
        <f>'Licencias Import'!N37</f>
        <v/>
      </c>
      <c r="O37" s="7" t="str">
        <f>'Licencias Import'!O37</f>
        <v/>
      </c>
      <c r="P37" s="7" t="str">
        <f>'Licencias Import'!P37</f>
        <v/>
      </c>
      <c r="Q37" s="19" t="str">
        <f>'Licencias Import'!Q37</f>
        <v/>
      </c>
    </row>
    <row r="38" ht="15.75" customHeight="1">
      <c r="A38" s="7" t="str">
        <f>'Licencias Import'!A38</f>
        <v/>
      </c>
      <c r="B38" s="7" t="str">
        <f>'Licencias Import'!B38</f>
        <v/>
      </c>
      <c r="C38" s="7" t="str">
        <f>'Licencias Import'!C38</f>
        <v/>
      </c>
      <c r="D38" s="8" t="str">
        <f>'Licencias Import'!D38</f>
        <v/>
      </c>
      <c r="E38" s="7" t="str">
        <f>'Licencias Import'!E38</f>
        <v/>
      </c>
      <c r="F38" s="7" t="str">
        <f>'Licencias Import'!F38</f>
        <v/>
      </c>
      <c r="G38" s="7" t="str">
        <f>'Licencias Import'!G38</f>
        <v/>
      </c>
      <c r="H38" s="7" t="str">
        <f>'Licencias Import'!H38</f>
        <v/>
      </c>
      <c r="I38" s="7" t="str">
        <f>'Licencias Import'!I38</f>
        <v/>
      </c>
      <c r="J38" s="7" t="str">
        <f>'Licencias Import'!J38</f>
        <v/>
      </c>
      <c r="K38" s="7" t="str">
        <f>'Licencias Import'!K38</f>
        <v/>
      </c>
      <c r="L38" s="7" t="str">
        <f>'Licencias Import'!L38</f>
        <v/>
      </c>
      <c r="M38" s="7" t="str">
        <f>'Licencias Import'!M38</f>
        <v/>
      </c>
      <c r="N38" s="7" t="str">
        <f>'Licencias Import'!N38</f>
        <v/>
      </c>
      <c r="O38" s="7" t="str">
        <f>'Licencias Import'!O38</f>
        <v/>
      </c>
      <c r="P38" s="7" t="str">
        <f>'Licencias Import'!P38</f>
        <v/>
      </c>
      <c r="Q38" s="19" t="str">
        <f>'Licencias Import'!Q38</f>
        <v/>
      </c>
    </row>
    <row r="39" ht="15.75" customHeight="1">
      <c r="A39" s="7" t="str">
        <f>'Licencias Import'!A39</f>
        <v/>
      </c>
      <c r="B39" s="7" t="str">
        <f>'Licencias Import'!B39</f>
        <v/>
      </c>
      <c r="C39" s="7" t="str">
        <f>'Licencias Import'!C39</f>
        <v/>
      </c>
      <c r="D39" s="8" t="str">
        <f>'Licencias Import'!D39</f>
        <v/>
      </c>
      <c r="E39" s="7" t="str">
        <f>'Licencias Import'!E39</f>
        <v/>
      </c>
      <c r="F39" s="7" t="str">
        <f>'Licencias Import'!F39</f>
        <v/>
      </c>
      <c r="G39" s="7" t="str">
        <f>'Licencias Import'!G39</f>
        <v/>
      </c>
      <c r="H39" s="7" t="str">
        <f>'Licencias Import'!H39</f>
        <v/>
      </c>
      <c r="I39" s="7" t="str">
        <f>'Licencias Import'!I39</f>
        <v/>
      </c>
      <c r="J39" s="7" t="str">
        <f>'Licencias Import'!J39</f>
        <v/>
      </c>
      <c r="K39" s="7" t="str">
        <f>'Licencias Import'!K39</f>
        <v/>
      </c>
      <c r="L39" s="7" t="str">
        <f>'Licencias Import'!L39</f>
        <v/>
      </c>
      <c r="M39" s="7" t="str">
        <f>'Licencias Import'!M39</f>
        <v/>
      </c>
      <c r="N39" s="7" t="str">
        <f>'Licencias Import'!N39</f>
        <v/>
      </c>
      <c r="O39" s="7" t="str">
        <f>'Licencias Import'!O39</f>
        <v/>
      </c>
      <c r="P39" s="7" t="str">
        <f>'Licencias Import'!P39</f>
        <v/>
      </c>
      <c r="Q39" s="19" t="str">
        <f>'Licencias Import'!Q39</f>
        <v/>
      </c>
    </row>
    <row r="40" ht="15.75" customHeight="1">
      <c r="A40" s="7" t="str">
        <f>'Licencias Import'!A40</f>
        <v/>
      </c>
      <c r="B40" s="7" t="str">
        <f>'Licencias Import'!B40</f>
        <v/>
      </c>
      <c r="C40" s="7" t="str">
        <f>'Licencias Import'!C40</f>
        <v/>
      </c>
      <c r="D40" s="8" t="str">
        <f>'Licencias Import'!D40</f>
        <v/>
      </c>
      <c r="E40" s="7" t="str">
        <f>'Licencias Import'!E40</f>
        <v/>
      </c>
      <c r="F40" s="7" t="str">
        <f>'Licencias Import'!F40</f>
        <v/>
      </c>
      <c r="G40" s="7" t="str">
        <f>'Licencias Import'!G40</f>
        <v/>
      </c>
      <c r="H40" s="7" t="str">
        <f>'Licencias Import'!H40</f>
        <v/>
      </c>
      <c r="I40" s="7" t="str">
        <f>'Licencias Import'!I40</f>
        <v/>
      </c>
      <c r="J40" s="7" t="str">
        <f>'Licencias Import'!J40</f>
        <v/>
      </c>
      <c r="K40" s="7" t="str">
        <f>'Licencias Import'!K40</f>
        <v/>
      </c>
      <c r="L40" s="7" t="str">
        <f>'Licencias Import'!L40</f>
        <v/>
      </c>
      <c r="M40" s="7" t="str">
        <f>'Licencias Import'!M40</f>
        <v/>
      </c>
      <c r="N40" s="7" t="str">
        <f>'Licencias Import'!N40</f>
        <v/>
      </c>
      <c r="O40" s="7" t="str">
        <f>'Licencias Import'!O40</f>
        <v/>
      </c>
      <c r="P40" s="7" t="str">
        <f>'Licencias Import'!P40</f>
        <v/>
      </c>
      <c r="Q40" s="19" t="str">
        <f>'Licencias Import'!Q40</f>
        <v/>
      </c>
    </row>
    <row r="41" ht="15.75" customHeight="1">
      <c r="A41" s="7" t="str">
        <f>'Licencias Import'!A41</f>
        <v/>
      </c>
      <c r="B41" s="7" t="str">
        <f>'Licencias Import'!B41</f>
        <v/>
      </c>
      <c r="C41" s="7" t="str">
        <f>'Licencias Import'!C41</f>
        <v/>
      </c>
      <c r="D41" s="8" t="str">
        <f>'Licencias Import'!D41</f>
        <v/>
      </c>
      <c r="E41" s="7" t="str">
        <f>'Licencias Import'!E41</f>
        <v/>
      </c>
      <c r="F41" s="7" t="str">
        <f>'Licencias Import'!F41</f>
        <v/>
      </c>
      <c r="G41" s="7" t="str">
        <f>'Licencias Import'!G41</f>
        <v/>
      </c>
      <c r="H41" s="7" t="str">
        <f>'Licencias Import'!H41</f>
        <v/>
      </c>
      <c r="I41" s="7" t="str">
        <f>'Licencias Import'!I41</f>
        <v/>
      </c>
      <c r="J41" s="7" t="str">
        <f>'Licencias Import'!J41</f>
        <v/>
      </c>
      <c r="K41" s="7" t="str">
        <f>'Licencias Import'!K41</f>
        <v/>
      </c>
      <c r="L41" s="7" t="str">
        <f>'Licencias Import'!L41</f>
        <v/>
      </c>
      <c r="M41" s="7" t="str">
        <f>'Licencias Import'!M41</f>
        <v/>
      </c>
      <c r="N41" s="7" t="str">
        <f>'Licencias Import'!N41</f>
        <v/>
      </c>
      <c r="O41" s="7" t="str">
        <f>'Licencias Import'!O41</f>
        <v/>
      </c>
      <c r="P41" s="7" t="str">
        <f>'Licencias Import'!P41</f>
        <v/>
      </c>
      <c r="Q41" s="19" t="str">
        <f>'Licencias Import'!Q41</f>
        <v/>
      </c>
    </row>
    <row r="42" ht="15.75" customHeight="1">
      <c r="A42" s="7" t="str">
        <f>'Licencias Import'!A42</f>
        <v/>
      </c>
      <c r="B42" s="7" t="str">
        <f>'Licencias Import'!B42</f>
        <v/>
      </c>
      <c r="C42" s="7" t="str">
        <f>'Licencias Import'!C42</f>
        <v/>
      </c>
      <c r="D42" s="8" t="str">
        <f>'Licencias Import'!D42</f>
        <v/>
      </c>
      <c r="E42" s="7" t="str">
        <f>'Licencias Import'!E42</f>
        <v/>
      </c>
      <c r="F42" s="7" t="str">
        <f>'Licencias Import'!F42</f>
        <v/>
      </c>
      <c r="G42" s="7" t="str">
        <f>'Licencias Import'!G42</f>
        <v/>
      </c>
      <c r="H42" s="7" t="str">
        <f>'Licencias Import'!H42</f>
        <v/>
      </c>
      <c r="I42" s="7" t="str">
        <f>'Licencias Import'!I42</f>
        <v/>
      </c>
      <c r="J42" s="7" t="str">
        <f>'Licencias Import'!J42</f>
        <v/>
      </c>
      <c r="K42" s="7" t="str">
        <f>'Licencias Import'!K42</f>
        <v/>
      </c>
      <c r="L42" s="7" t="str">
        <f>'Licencias Import'!L42</f>
        <v/>
      </c>
      <c r="M42" s="7" t="str">
        <f>'Licencias Import'!M42</f>
        <v/>
      </c>
      <c r="N42" s="7" t="str">
        <f>'Licencias Import'!N42</f>
        <v/>
      </c>
      <c r="O42" s="7" t="str">
        <f>'Licencias Import'!O42</f>
        <v/>
      </c>
      <c r="P42" s="7" t="str">
        <f>'Licencias Import'!P42</f>
        <v/>
      </c>
      <c r="Q42" s="19" t="str">
        <f>'Licencias Import'!Q42</f>
        <v/>
      </c>
    </row>
    <row r="43" ht="15.75" customHeight="1">
      <c r="A43" s="7" t="str">
        <f>'Licencias Import'!A43</f>
        <v/>
      </c>
      <c r="B43" s="7" t="str">
        <f>'Licencias Import'!B43</f>
        <v/>
      </c>
      <c r="C43" s="7" t="str">
        <f>'Licencias Import'!C43</f>
        <v/>
      </c>
      <c r="D43" s="8" t="str">
        <f>'Licencias Import'!D43</f>
        <v/>
      </c>
      <c r="E43" s="7" t="str">
        <f>'Licencias Import'!E43</f>
        <v/>
      </c>
      <c r="F43" s="7" t="str">
        <f>'Licencias Import'!F43</f>
        <v/>
      </c>
      <c r="G43" s="7" t="str">
        <f>'Licencias Import'!G43</f>
        <v/>
      </c>
      <c r="H43" s="7" t="str">
        <f>'Licencias Import'!H43</f>
        <v/>
      </c>
      <c r="I43" s="7" t="str">
        <f>'Licencias Import'!I43</f>
        <v/>
      </c>
      <c r="J43" s="7" t="str">
        <f>'Licencias Import'!J43</f>
        <v/>
      </c>
      <c r="K43" s="7" t="str">
        <f>'Licencias Import'!K43</f>
        <v/>
      </c>
      <c r="L43" s="7" t="str">
        <f>'Licencias Import'!L43</f>
        <v/>
      </c>
      <c r="M43" s="7" t="str">
        <f>'Licencias Import'!M43</f>
        <v/>
      </c>
      <c r="N43" s="7" t="str">
        <f>'Licencias Import'!N43</f>
        <v/>
      </c>
      <c r="O43" s="7" t="str">
        <f>'Licencias Import'!O43</f>
        <v/>
      </c>
      <c r="P43" s="7" t="str">
        <f>'Licencias Import'!P43</f>
        <v/>
      </c>
      <c r="Q43" s="19" t="str">
        <f>'Licencias Import'!Q43</f>
        <v/>
      </c>
    </row>
    <row r="44" ht="15.75" customHeight="1">
      <c r="A44" s="7" t="str">
        <f>'Licencias Import'!A44</f>
        <v/>
      </c>
      <c r="B44" s="7" t="str">
        <f>'Licencias Import'!B44</f>
        <v/>
      </c>
      <c r="C44" s="7" t="str">
        <f>'Licencias Import'!C44</f>
        <v/>
      </c>
      <c r="D44" s="8" t="str">
        <f>'Licencias Import'!D44</f>
        <v/>
      </c>
      <c r="E44" s="7" t="str">
        <f>'Licencias Import'!E44</f>
        <v/>
      </c>
      <c r="F44" s="7" t="str">
        <f>'Licencias Import'!F44</f>
        <v/>
      </c>
      <c r="G44" s="7" t="str">
        <f>'Licencias Import'!G44</f>
        <v/>
      </c>
      <c r="H44" s="7" t="str">
        <f>'Licencias Import'!H44</f>
        <v/>
      </c>
      <c r="I44" s="7" t="str">
        <f>'Licencias Import'!I44</f>
        <v/>
      </c>
      <c r="J44" s="7" t="str">
        <f>'Licencias Import'!J44</f>
        <v/>
      </c>
      <c r="K44" s="7" t="str">
        <f>'Licencias Import'!K44</f>
        <v/>
      </c>
      <c r="L44" s="7" t="str">
        <f>'Licencias Import'!L44</f>
        <v/>
      </c>
      <c r="M44" s="7" t="str">
        <f>'Licencias Import'!M44</f>
        <v/>
      </c>
      <c r="N44" s="7" t="str">
        <f>'Licencias Import'!N44</f>
        <v/>
      </c>
      <c r="O44" s="7" t="str">
        <f>'Licencias Import'!O44</f>
        <v/>
      </c>
      <c r="P44" s="7" t="str">
        <f>'Licencias Import'!P44</f>
        <v/>
      </c>
      <c r="Q44" s="19" t="str">
        <f>'Licencias Import'!Q44</f>
        <v/>
      </c>
    </row>
    <row r="45" ht="15.75" customHeight="1">
      <c r="A45" s="7" t="str">
        <f>'Licencias Import'!A45</f>
        <v/>
      </c>
      <c r="B45" s="7" t="str">
        <f>'Licencias Import'!B45</f>
        <v/>
      </c>
      <c r="C45" s="7" t="str">
        <f>'Licencias Import'!C45</f>
        <v/>
      </c>
      <c r="D45" s="8" t="str">
        <f>'Licencias Import'!D45</f>
        <v/>
      </c>
      <c r="E45" s="7" t="str">
        <f>'Licencias Import'!E45</f>
        <v/>
      </c>
      <c r="F45" s="7" t="str">
        <f>'Licencias Import'!F45</f>
        <v/>
      </c>
      <c r="G45" s="7" t="str">
        <f>'Licencias Import'!G45</f>
        <v/>
      </c>
      <c r="H45" s="7" t="str">
        <f>'Licencias Import'!H45</f>
        <v/>
      </c>
      <c r="I45" s="7" t="str">
        <f>'Licencias Import'!I45</f>
        <v/>
      </c>
      <c r="J45" s="7" t="str">
        <f>'Licencias Import'!J45</f>
        <v/>
      </c>
      <c r="K45" s="7" t="str">
        <f>'Licencias Import'!K45</f>
        <v/>
      </c>
      <c r="L45" s="7" t="str">
        <f>'Licencias Import'!L45</f>
        <v/>
      </c>
      <c r="M45" s="7" t="str">
        <f>'Licencias Import'!M45</f>
        <v/>
      </c>
      <c r="N45" s="7" t="str">
        <f>'Licencias Import'!N45</f>
        <v/>
      </c>
      <c r="O45" s="7" t="str">
        <f>'Licencias Import'!O45</f>
        <v/>
      </c>
      <c r="P45" s="7" t="str">
        <f>'Licencias Import'!P45</f>
        <v/>
      </c>
      <c r="Q45" s="19" t="str">
        <f>'Licencias Import'!Q45</f>
        <v/>
      </c>
    </row>
    <row r="46" ht="15.75" customHeight="1">
      <c r="A46" s="7" t="str">
        <f>'Licencias Import'!A46</f>
        <v/>
      </c>
      <c r="B46" s="7" t="str">
        <f>'Licencias Import'!B46</f>
        <v/>
      </c>
      <c r="C46" s="7" t="str">
        <f>'Licencias Import'!C46</f>
        <v/>
      </c>
      <c r="D46" s="8" t="str">
        <f>'Licencias Import'!D46</f>
        <v/>
      </c>
      <c r="E46" s="7" t="str">
        <f>'Licencias Import'!E46</f>
        <v/>
      </c>
      <c r="F46" s="7" t="str">
        <f>'Licencias Import'!F46</f>
        <v/>
      </c>
      <c r="G46" s="7" t="str">
        <f>'Licencias Import'!G46</f>
        <v/>
      </c>
      <c r="H46" s="7" t="str">
        <f>'Licencias Import'!H46</f>
        <v/>
      </c>
      <c r="I46" s="7" t="str">
        <f>'Licencias Import'!I46</f>
        <v/>
      </c>
      <c r="J46" s="7" t="str">
        <f>'Licencias Import'!J46</f>
        <v/>
      </c>
      <c r="K46" s="7" t="str">
        <f>'Licencias Import'!K46</f>
        <v/>
      </c>
      <c r="L46" s="7" t="str">
        <f>'Licencias Import'!L46</f>
        <v/>
      </c>
      <c r="M46" s="7" t="str">
        <f>'Licencias Import'!M46</f>
        <v/>
      </c>
      <c r="N46" s="7" t="str">
        <f>'Licencias Import'!N46</f>
        <v/>
      </c>
      <c r="O46" s="7" t="str">
        <f>'Licencias Import'!O46</f>
        <v/>
      </c>
      <c r="P46" s="7" t="str">
        <f>'Licencias Import'!P46</f>
        <v/>
      </c>
      <c r="Q46" s="19" t="str">
        <f>'Licencias Import'!Q46</f>
        <v/>
      </c>
    </row>
    <row r="47" ht="15.75" customHeight="1">
      <c r="A47" s="7" t="str">
        <f>'Licencias Import'!A47</f>
        <v/>
      </c>
      <c r="B47" s="7" t="str">
        <f>'Licencias Import'!B47</f>
        <v/>
      </c>
      <c r="C47" s="7" t="str">
        <f>'Licencias Import'!C47</f>
        <v/>
      </c>
      <c r="D47" s="8" t="str">
        <f>'Licencias Import'!D47</f>
        <v/>
      </c>
      <c r="E47" s="7" t="str">
        <f>'Licencias Import'!E47</f>
        <v/>
      </c>
      <c r="F47" s="7" t="str">
        <f>'Licencias Import'!F47</f>
        <v/>
      </c>
      <c r="G47" s="7" t="str">
        <f>'Licencias Import'!G47</f>
        <v/>
      </c>
      <c r="H47" s="7" t="str">
        <f>'Licencias Import'!H47</f>
        <v/>
      </c>
      <c r="I47" s="7" t="str">
        <f>'Licencias Import'!I47</f>
        <v/>
      </c>
      <c r="J47" s="7" t="str">
        <f>'Licencias Import'!J47</f>
        <v/>
      </c>
      <c r="K47" s="7" t="str">
        <f>'Licencias Import'!K47</f>
        <v/>
      </c>
      <c r="L47" s="7" t="str">
        <f>'Licencias Import'!L47</f>
        <v/>
      </c>
      <c r="M47" s="7" t="str">
        <f>'Licencias Import'!M47</f>
        <v/>
      </c>
      <c r="N47" s="7" t="str">
        <f>'Licencias Import'!N47</f>
        <v/>
      </c>
      <c r="O47" s="7" t="str">
        <f>'Licencias Import'!O47</f>
        <v/>
      </c>
      <c r="P47" s="7" t="str">
        <f>'Licencias Import'!P47</f>
        <v/>
      </c>
      <c r="Q47" s="19" t="str">
        <f>'Licencias Import'!Q47</f>
        <v/>
      </c>
    </row>
    <row r="48" ht="15.75" customHeight="1">
      <c r="A48" s="7" t="str">
        <f>'Licencias Import'!A48</f>
        <v/>
      </c>
      <c r="B48" s="7" t="str">
        <f>'Licencias Import'!B48</f>
        <v/>
      </c>
      <c r="C48" s="7" t="str">
        <f>'Licencias Import'!C48</f>
        <v/>
      </c>
      <c r="D48" s="8" t="str">
        <f>'Licencias Import'!D48</f>
        <v/>
      </c>
      <c r="E48" s="7" t="str">
        <f>'Licencias Import'!E48</f>
        <v/>
      </c>
      <c r="F48" s="7" t="str">
        <f>'Licencias Import'!F48</f>
        <v/>
      </c>
      <c r="G48" s="7" t="str">
        <f>'Licencias Import'!G48</f>
        <v/>
      </c>
      <c r="H48" s="7" t="str">
        <f>'Licencias Import'!H48</f>
        <v/>
      </c>
      <c r="I48" s="7" t="str">
        <f>'Licencias Import'!I48</f>
        <v/>
      </c>
      <c r="J48" s="7" t="str">
        <f>'Licencias Import'!J48</f>
        <v/>
      </c>
      <c r="K48" s="7" t="str">
        <f>'Licencias Import'!K48</f>
        <v/>
      </c>
      <c r="L48" s="7" t="str">
        <f>'Licencias Import'!L48</f>
        <v/>
      </c>
      <c r="M48" s="7" t="str">
        <f>'Licencias Import'!M48</f>
        <v/>
      </c>
      <c r="N48" s="7" t="str">
        <f>'Licencias Import'!N48</f>
        <v/>
      </c>
      <c r="O48" s="7" t="str">
        <f>'Licencias Import'!O48</f>
        <v/>
      </c>
      <c r="P48" s="7" t="str">
        <f>'Licencias Import'!P48</f>
        <v/>
      </c>
      <c r="Q48" s="19" t="str">
        <f>'Licencias Import'!Q48</f>
        <v/>
      </c>
    </row>
    <row r="49" ht="15.75" customHeight="1">
      <c r="A49" s="7" t="str">
        <f>'Licencias Import'!A49</f>
        <v/>
      </c>
      <c r="B49" s="7" t="str">
        <f>'Licencias Import'!B49</f>
        <v/>
      </c>
      <c r="C49" s="7" t="str">
        <f>'Licencias Import'!C49</f>
        <v/>
      </c>
      <c r="D49" s="8" t="str">
        <f>'Licencias Import'!D49</f>
        <v/>
      </c>
      <c r="E49" s="7" t="str">
        <f>'Licencias Import'!E49</f>
        <v/>
      </c>
      <c r="F49" s="7" t="str">
        <f>'Licencias Import'!F49</f>
        <v/>
      </c>
      <c r="G49" s="7" t="str">
        <f>'Licencias Import'!G49</f>
        <v/>
      </c>
      <c r="H49" s="7" t="str">
        <f>'Licencias Import'!H49</f>
        <v/>
      </c>
      <c r="I49" s="7" t="str">
        <f>'Licencias Import'!I49</f>
        <v/>
      </c>
      <c r="J49" s="7" t="str">
        <f>'Licencias Import'!J49</f>
        <v/>
      </c>
      <c r="K49" s="7" t="str">
        <f>'Licencias Import'!K49</f>
        <v/>
      </c>
      <c r="L49" s="7" t="str">
        <f>'Licencias Import'!L49</f>
        <v/>
      </c>
      <c r="M49" s="7" t="str">
        <f>'Licencias Import'!M49</f>
        <v/>
      </c>
      <c r="N49" s="7" t="str">
        <f>'Licencias Import'!N49</f>
        <v/>
      </c>
      <c r="O49" s="7" t="str">
        <f>'Licencias Import'!O49</f>
        <v/>
      </c>
      <c r="P49" s="7" t="str">
        <f>'Licencias Import'!P49</f>
        <v/>
      </c>
      <c r="Q49" s="19" t="str">
        <f>'Licencias Import'!Q49</f>
        <v/>
      </c>
    </row>
    <row r="50" ht="15.75" customHeight="1">
      <c r="A50" s="7" t="str">
        <f>'Licencias Import'!A50</f>
        <v/>
      </c>
      <c r="B50" s="7" t="str">
        <f>'Licencias Import'!B50</f>
        <v/>
      </c>
      <c r="C50" s="7" t="str">
        <f>'Licencias Import'!C50</f>
        <v/>
      </c>
      <c r="D50" s="8" t="str">
        <f>'Licencias Import'!D50</f>
        <v/>
      </c>
      <c r="E50" s="7" t="str">
        <f>'Licencias Import'!E50</f>
        <v/>
      </c>
      <c r="F50" s="7" t="str">
        <f>'Licencias Import'!F50</f>
        <v/>
      </c>
      <c r="G50" s="7" t="str">
        <f>'Licencias Import'!G50</f>
        <v/>
      </c>
      <c r="H50" s="7" t="str">
        <f>'Licencias Import'!H50</f>
        <v/>
      </c>
      <c r="I50" s="7" t="str">
        <f>'Licencias Import'!I50</f>
        <v/>
      </c>
      <c r="J50" s="7" t="str">
        <f>'Licencias Import'!J50</f>
        <v/>
      </c>
      <c r="K50" s="7" t="str">
        <f>'Licencias Import'!K50</f>
        <v/>
      </c>
      <c r="L50" s="7" t="str">
        <f>'Licencias Import'!L50</f>
        <v/>
      </c>
      <c r="M50" s="7" t="str">
        <f>'Licencias Import'!M50</f>
        <v/>
      </c>
      <c r="N50" s="7" t="str">
        <f>'Licencias Import'!N50</f>
        <v/>
      </c>
      <c r="O50" s="7" t="str">
        <f>'Licencias Import'!O50</f>
        <v/>
      </c>
      <c r="P50" s="7" t="str">
        <f>'Licencias Import'!P50</f>
        <v/>
      </c>
      <c r="Q50" s="19" t="str">
        <f>'Licencias Import'!Q50</f>
        <v/>
      </c>
    </row>
    <row r="51" ht="15.75" customHeight="1">
      <c r="A51" s="7" t="str">
        <f>'Licencias Import'!A51</f>
        <v/>
      </c>
      <c r="B51" s="7" t="str">
        <f>'Licencias Import'!B51</f>
        <v/>
      </c>
      <c r="C51" s="7" t="str">
        <f>'Licencias Import'!C51</f>
        <v/>
      </c>
      <c r="D51" s="8" t="str">
        <f>'Licencias Import'!D51</f>
        <v/>
      </c>
      <c r="E51" s="7" t="str">
        <f>'Licencias Import'!E51</f>
        <v/>
      </c>
      <c r="F51" s="7" t="str">
        <f>'Licencias Import'!F51</f>
        <v/>
      </c>
      <c r="G51" s="7" t="str">
        <f>'Licencias Import'!G51</f>
        <v/>
      </c>
      <c r="H51" s="7" t="str">
        <f>'Licencias Import'!H51</f>
        <v/>
      </c>
      <c r="I51" s="7" t="str">
        <f>'Licencias Import'!I51</f>
        <v/>
      </c>
      <c r="J51" s="7" t="str">
        <f>'Licencias Import'!J51</f>
        <v/>
      </c>
      <c r="K51" s="7" t="str">
        <f>'Licencias Import'!K51</f>
        <v/>
      </c>
      <c r="L51" s="7" t="str">
        <f>'Licencias Import'!L51</f>
        <v/>
      </c>
      <c r="M51" s="7" t="str">
        <f>'Licencias Import'!M51</f>
        <v/>
      </c>
      <c r="N51" s="7" t="str">
        <f>'Licencias Import'!N51</f>
        <v/>
      </c>
      <c r="O51" s="7" t="str">
        <f>'Licencias Import'!O51</f>
        <v/>
      </c>
      <c r="P51" s="7" t="str">
        <f>'Licencias Import'!P51</f>
        <v/>
      </c>
      <c r="Q51" s="19" t="str">
        <f>'Licencias Import'!Q51</f>
        <v/>
      </c>
    </row>
    <row r="52" ht="15.75" customHeight="1">
      <c r="A52" s="7" t="str">
        <f>'Licencias Import'!A52</f>
        <v/>
      </c>
      <c r="B52" s="7" t="str">
        <f>'Licencias Import'!B52</f>
        <v/>
      </c>
      <c r="C52" s="7" t="str">
        <f>'Licencias Import'!C52</f>
        <v/>
      </c>
      <c r="D52" s="8" t="str">
        <f>'Licencias Import'!D52</f>
        <v/>
      </c>
      <c r="E52" s="7" t="str">
        <f>'Licencias Import'!E52</f>
        <v/>
      </c>
      <c r="F52" s="7" t="str">
        <f>'Licencias Import'!F52</f>
        <v/>
      </c>
      <c r="G52" s="7" t="str">
        <f>'Licencias Import'!G52</f>
        <v/>
      </c>
      <c r="H52" s="7" t="str">
        <f>'Licencias Import'!H52</f>
        <v/>
      </c>
      <c r="I52" s="7" t="str">
        <f>'Licencias Import'!I52</f>
        <v/>
      </c>
      <c r="J52" s="7" t="str">
        <f>'Licencias Import'!J52</f>
        <v/>
      </c>
      <c r="K52" s="7" t="str">
        <f>'Licencias Import'!K52</f>
        <v/>
      </c>
      <c r="L52" s="7" t="str">
        <f>'Licencias Import'!L52</f>
        <v/>
      </c>
      <c r="M52" s="7" t="str">
        <f>'Licencias Import'!M52</f>
        <v/>
      </c>
      <c r="N52" s="7" t="str">
        <f>'Licencias Import'!N52</f>
        <v/>
      </c>
      <c r="O52" s="7" t="str">
        <f>'Licencias Import'!O52</f>
        <v/>
      </c>
      <c r="P52" s="7" t="str">
        <f>'Licencias Import'!P52</f>
        <v/>
      </c>
      <c r="Q52" s="19" t="str">
        <f>'Licencias Import'!Q52</f>
        <v/>
      </c>
    </row>
    <row r="53" ht="15.75" customHeight="1">
      <c r="A53" s="7" t="str">
        <f>'Licencias Import'!A53</f>
        <v/>
      </c>
      <c r="B53" s="7" t="str">
        <f>'Licencias Import'!B53</f>
        <v/>
      </c>
      <c r="C53" s="7" t="str">
        <f>'Licencias Import'!C53</f>
        <v/>
      </c>
      <c r="D53" s="8" t="str">
        <f>'Licencias Import'!D53</f>
        <v/>
      </c>
      <c r="E53" s="7" t="str">
        <f>'Licencias Import'!E53</f>
        <v/>
      </c>
      <c r="F53" s="7" t="str">
        <f>'Licencias Import'!F53</f>
        <v/>
      </c>
      <c r="G53" s="7" t="str">
        <f>'Licencias Import'!G53</f>
        <v/>
      </c>
      <c r="H53" s="7" t="str">
        <f>'Licencias Import'!H53</f>
        <v/>
      </c>
      <c r="I53" s="7" t="str">
        <f>'Licencias Import'!I53</f>
        <v/>
      </c>
      <c r="J53" s="7" t="str">
        <f>'Licencias Import'!J53</f>
        <v/>
      </c>
      <c r="K53" s="7" t="str">
        <f>'Licencias Import'!K53</f>
        <v/>
      </c>
      <c r="L53" s="7" t="str">
        <f>'Licencias Import'!L53</f>
        <v/>
      </c>
      <c r="M53" s="7" t="str">
        <f>'Licencias Import'!M53</f>
        <v/>
      </c>
      <c r="N53" s="7" t="str">
        <f>'Licencias Import'!N53</f>
        <v/>
      </c>
      <c r="O53" s="7" t="str">
        <f>'Licencias Import'!O53</f>
        <v/>
      </c>
      <c r="P53" s="7" t="str">
        <f>'Licencias Import'!P53</f>
        <v/>
      </c>
      <c r="Q53" s="19" t="str">
        <f>'Licencias Import'!Q53</f>
        <v/>
      </c>
    </row>
    <row r="54" ht="15.75" customHeight="1">
      <c r="A54" s="7" t="str">
        <f>'Licencias Import'!A54</f>
        <v/>
      </c>
      <c r="B54" s="7" t="str">
        <f>'Licencias Import'!B54</f>
        <v/>
      </c>
      <c r="C54" s="7" t="str">
        <f>'Licencias Import'!C54</f>
        <v/>
      </c>
      <c r="D54" s="8" t="str">
        <f>'Licencias Import'!D54</f>
        <v/>
      </c>
      <c r="E54" s="7" t="str">
        <f>'Licencias Import'!E54</f>
        <v/>
      </c>
      <c r="F54" s="7" t="str">
        <f>'Licencias Import'!F54</f>
        <v/>
      </c>
      <c r="G54" s="7" t="str">
        <f>'Licencias Import'!G54</f>
        <v/>
      </c>
      <c r="H54" s="7" t="str">
        <f>'Licencias Import'!H54</f>
        <v/>
      </c>
      <c r="I54" s="7" t="str">
        <f>'Licencias Import'!I54</f>
        <v/>
      </c>
      <c r="J54" s="7" t="str">
        <f>'Licencias Import'!J54</f>
        <v/>
      </c>
      <c r="K54" s="7" t="str">
        <f>'Licencias Import'!K54</f>
        <v/>
      </c>
      <c r="L54" s="7" t="str">
        <f>'Licencias Import'!L54</f>
        <v/>
      </c>
      <c r="M54" s="7" t="str">
        <f>'Licencias Import'!M54</f>
        <v/>
      </c>
      <c r="N54" s="7" t="str">
        <f>'Licencias Import'!N54</f>
        <v/>
      </c>
      <c r="O54" s="7" t="str">
        <f>'Licencias Import'!O54</f>
        <v/>
      </c>
      <c r="P54" s="7" t="str">
        <f>'Licencias Import'!P54</f>
        <v/>
      </c>
      <c r="Q54" s="19" t="str">
        <f>'Licencias Import'!Q54</f>
        <v/>
      </c>
    </row>
    <row r="55" ht="15.75" customHeight="1">
      <c r="A55" s="7" t="str">
        <f>'Licencias Import'!A55</f>
        <v/>
      </c>
      <c r="B55" s="7" t="str">
        <f>'Licencias Import'!B55</f>
        <v/>
      </c>
      <c r="C55" s="7" t="str">
        <f>'Licencias Import'!C55</f>
        <v/>
      </c>
      <c r="D55" s="8" t="str">
        <f>'Licencias Import'!D55</f>
        <v/>
      </c>
      <c r="E55" s="7" t="str">
        <f>'Licencias Import'!E55</f>
        <v/>
      </c>
      <c r="F55" s="7" t="str">
        <f>'Licencias Import'!F55</f>
        <v/>
      </c>
      <c r="G55" s="7" t="str">
        <f>'Licencias Import'!G55</f>
        <v/>
      </c>
      <c r="H55" s="7" t="str">
        <f>'Licencias Import'!H55</f>
        <v/>
      </c>
      <c r="I55" s="7" t="str">
        <f>'Licencias Import'!I55</f>
        <v/>
      </c>
      <c r="J55" s="7" t="str">
        <f>'Licencias Import'!J55</f>
        <v/>
      </c>
      <c r="K55" s="7" t="str">
        <f>'Licencias Import'!K55</f>
        <v/>
      </c>
      <c r="L55" s="7" t="str">
        <f>'Licencias Import'!L55</f>
        <v/>
      </c>
      <c r="M55" s="7" t="str">
        <f>'Licencias Import'!M55</f>
        <v/>
      </c>
      <c r="N55" s="7" t="str">
        <f>'Licencias Import'!N55</f>
        <v/>
      </c>
      <c r="O55" s="7" t="str">
        <f>'Licencias Import'!O55</f>
        <v/>
      </c>
      <c r="P55" s="7" t="str">
        <f>'Licencias Import'!P55</f>
        <v/>
      </c>
      <c r="Q55" s="19" t="str">
        <f>'Licencias Import'!Q55</f>
        <v/>
      </c>
    </row>
    <row r="56" ht="15.75" customHeight="1">
      <c r="A56" s="7" t="str">
        <f>'Licencias Import'!A56</f>
        <v/>
      </c>
      <c r="B56" s="7" t="str">
        <f>'Licencias Import'!B56</f>
        <v/>
      </c>
      <c r="C56" s="7" t="str">
        <f>'Licencias Import'!C56</f>
        <v/>
      </c>
      <c r="D56" s="8" t="str">
        <f>'Licencias Import'!D56</f>
        <v/>
      </c>
      <c r="E56" s="7" t="str">
        <f>'Licencias Import'!E56</f>
        <v/>
      </c>
      <c r="F56" s="7" t="str">
        <f>'Licencias Import'!F56</f>
        <v/>
      </c>
      <c r="G56" s="7" t="str">
        <f>'Licencias Import'!G56</f>
        <v/>
      </c>
      <c r="H56" s="7" t="str">
        <f>'Licencias Import'!H56</f>
        <v/>
      </c>
      <c r="I56" s="7" t="str">
        <f>'Licencias Import'!I56</f>
        <v/>
      </c>
      <c r="J56" s="7" t="str">
        <f>'Licencias Import'!J56</f>
        <v/>
      </c>
      <c r="K56" s="7" t="str">
        <f>'Licencias Import'!K56</f>
        <v/>
      </c>
      <c r="L56" s="7" t="str">
        <f>'Licencias Import'!L56</f>
        <v/>
      </c>
      <c r="M56" s="7" t="str">
        <f>'Licencias Import'!M56</f>
        <v/>
      </c>
      <c r="N56" s="7" t="str">
        <f>'Licencias Import'!N56</f>
        <v/>
      </c>
      <c r="O56" s="7" t="str">
        <f>'Licencias Import'!O56</f>
        <v/>
      </c>
      <c r="P56" s="7" t="str">
        <f>'Licencias Import'!P56</f>
        <v/>
      </c>
      <c r="Q56" s="19" t="str">
        <f>'Licencias Import'!Q56</f>
        <v/>
      </c>
    </row>
    <row r="57" ht="15.75" customHeight="1">
      <c r="A57" s="7" t="str">
        <f>'Licencias Import'!A57</f>
        <v/>
      </c>
      <c r="B57" s="7" t="str">
        <f>'Licencias Import'!B57</f>
        <v/>
      </c>
      <c r="C57" s="7" t="str">
        <f>'Licencias Import'!C57</f>
        <v/>
      </c>
      <c r="D57" s="8" t="str">
        <f>'Licencias Import'!D57</f>
        <v/>
      </c>
      <c r="E57" s="7" t="str">
        <f>'Licencias Import'!E57</f>
        <v/>
      </c>
      <c r="F57" s="7" t="str">
        <f>'Licencias Import'!F57</f>
        <v/>
      </c>
      <c r="G57" s="7" t="str">
        <f>'Licencias Import'!G57</f>
        <v/>
      </c>
      <c r="H57" s="7" t="str">
        <f>'Licencias Import'!H57</f>
        <v/>
      </c>
      <c r="I57" s="7" t="str">
        <f>'Licencias Import'!I57</f>
        <v/>
      </c>
      <c r="J57" s="7" t="str">
        <f>'Licencias Import'!J57</f>
        <v/>
      </c>
      <c r="K57" s="7" t="str">
        <f>'Licencias Import'!K57</f>
        <v/>
      </c>
      <c r="L57" s="7" t="str">
        <f>'Licencias Import'!L57</f>
        <v/>
      </c>
      <c r="M57" s="7" t="str">
        <f>'Licencias Import'!M57</f>
        <v/>
      </c>
      <c r="N57" s="7" t="str">
        <f>'Licencias Import'!N57</f>
        <v/>
      </c>
      <c r="O57" s="7" t="str">
        <f>'Licencias Import'!O57</f>
        <v/>
      </c>
      <c r="P57" s="7" t="str">
        <f>'Licencias Import'!P57</f>
        <v/>
      </c>
      <c r="Q57" s="19" t="str">
        <f>'Licencias Import'!Q57</f>
        <v/>
      </c>
    </row>
    <row r="58" ht="15.75" customHeight="1">
      <c r="A58" s="7" t="str">
        <f>'Licencias Import'!A58</f>
        <v/>
      </c>
      <c r="B58" s="7" t="str">
        <f>'Licencias Import'!B58</f>
        <v/>
      </c>
      <c r="C58" s="7" t="str">
        <f>'Licencias Import'!C58</f>
        <v/>
      </c>
      <c r="D58" s="8" t="str">
        <f>'Licencias Import'!D58</f>
        <v/>
      </c>
      <c r="E58" s="7" t="str">
        <f>'Licencias Import'!E58</f>
        <v/>
      </c>
      <c r="F58" s="7" t="str">
        <f>'Licencias Import'!F58</f>
        <v/>
      </c>
      <c r="G58" s="7" t="str">
        <f>'Licencias Import'!G58</f>
        <v/>
      </c>
      <c r="H58" s="7" t="str">
        <f>'Licencias Import'!H58</f>
        <v/>
      </c>
      <c r="I58" s="7" t="str">
        <f>'Licencias Import'!I58</f>
        <v/>
      </c>
      <c r="J58" s="7" t="str">
        <f>'Licencias Import'!J58</f>
        <v/>
      </c>
      <c r="K58" s="7" t="str">
        <f>'Licencias Import'!K58</f>
        <v/>
      </c>
      <c r="L58" s="7" t="str">
        <f>'Licencias Import'!L58</f>
        <v/>
      </c>
      <c r="M58" s="7" t="str">
        <f>'Licencias Import'!M58</f>
        <v/>
      </c>
      <c r="N58" s="7" t="str">
        <f>'Licencias Import'!N58</f>
        <v/>
      </c>
      <c r="O58" s="7" t="str">
        <f>'Licencias Import'!O58</f>
        <v/>
      </c>
      <c r="P58" s="7" t="str">
        <f>'Licencias Import'!P58</f>
        <v/>
      </c>
      <c r="Q58" s="19" t="str">
        <f>'Licencias Import'!Q58</f>
        <v/>
      </c>
    </row>
    <row r="59" ht="15.75" customHeight="1">
      <c r="A59" s="7" t="str">
        <f>'Licencias Import'!A59</f>
        <v/>
      </c>
      <c r="B59" s="7" t="str">
        <f>'Licencias Import'!B59</f>
        <v/>
      </c>
      <c r="C59" s="7" t="str">
        <f>'Licencias Import'!C59</f>
        <v/>
      </c>
      <c r="D59" s="8" t="str">
        <f>'Licencias Import'!D59</f>
        <v/>
      </c>
      <c r="E59" s="7" t="str">
        <f>'Licencias Import'!E59</f>
        <v/>
      </c>
      <c r="F59" s="7" t="str">
        <f>'Licencias Import'!F59</f>
        <v/>
      </c>
      <c r="G59" s="7" t="str">
        <f>'Licencias Import'!G59</f>
        <v/>
      </c>
      <c r="H59" s="7" t="str">
        <f>'Licencias Import'!H59</f>
        <v/>
      </c>
      <c r="I59" s="7" t="str">
        <f>'Licencias Import'!I59</f>
        <v/>
      </c>
      <c r="J59" s="7" t="str">
        <f>'Licencias Import'!J59</f>
        <v/>
      </c>
      <c r="K59" s="7" t="str">
        <f>'Licencias Import'!K59</f>
        <v/>
      </c>
      <c r="L59" s="7" t="str">
        <f>'Licencias Import'!L59</f>
        <v/>
      </c>
      <c r="M59" s="7" t="str">
        <f>'Licencias Import'!M59</f>
        <v/>
      </c>
      <c r="N59" s="7" t="str">
        <f>'Licencias Import'!N59</f>
        <v/>
      </c>
      <c r="O59" s="7" t="str">
        <f>'Licencias Import'!O59</f>
        <v/>
      </c>
      <c r="P59" s="7" t="str">
        <f>'Licencias Import'!P59</f>
        <v/>
      </c>
      <c r="Q59" s="19" t="str">
        <f>'Licencias Import'!Q59</f>
        <v/>
      </c>
    </row>
    <row r="60" ht="15.75" customHeight="1">
      <c r="A60" s="7" t="str">
        <f>'Licencias Import'!A60</f>
        <v/>
      </c>
      <c r="B60" s="7" t="str">
        <f>'Licencias Import'!B60</f>
        <v/>
      </c>
      <c r="C60" s="7" t="str">
        <f>'Licencias Import'!C60</f>
        <v/>
      </c>
      <c r="D60" s="8" t="str">
        <f>'Licencias Import'!D60</f>
        <v/>
      </c>
      <c r="E60" s="7" t="str">
        <f>'Licencias Import'!E60</f>
        <v/>
      </c>
      <c r="F60" s="7" t="str">
        <f>'Licencias Import'!F60</f>
        <v/>
      </c>
      <c r="G60" s="7" t="str">
        <f>'Licencias Import'!G60</f>
        <v/>
      </c>
      <c r="H60" s="7" t="str">
        <f>'Licencias Import'!H60</f>
        <v/>
      </c>
      <c r="I60" s="7" t="str">
        <f>'Licencias Import'!I60</f>
        <v/>
      </c>
      <c r="J60" s="7" t="str">
        <f>'Licencias Import'!J60</f>
        <v/>
      </c>
      <c r="K60" s="7" t="str">
        <f>'Licencias Import'!K60</f>
        <v/>
      </c>
      <c r="L60" s="7" t="str">
        <f>'Licencias Import'!L60</f>
        <v/>
      </c>
      <c r="M60" s="7" t="str">
        <f>'Licencias Import'!M60</f>
        <v/>
      </c>
      <c r="N60" s="7" t="str">
        <f>'Licencias Import'!N60</f>
        <v/>
      </c>
      <c r="O60" s="7" t="str">
        <f>'Licencias Import'!O60</f>
        <v/>
      </c>
      <c r="P60" s="7" t="str">
        <f>'Licencias Import'!P60</f>
        <v/>
      </c>
      <c r="Q60" s="19" t="str">
        <f>'Licencias Import'!Q60</f>
        <v/>
      </c>
    </row>
    <row r="61" ht="15.75" customHeight="1">
      <c r="A61" s="7" t="str">
        <f>'Licencias Import'!A61</f>
        <v/>
      </c>
      <c r="B61" s="7" t="str">
        <f>'Licencias Import'!B61</f>
        <v/>
      </c>
      <c r="C61" s="7" t="str">
        <f>'Licencias Import'!C61</f>
        <v/>
      </c>
      <c r="D61" s="8" t="str">
        <f>'Licencias Import'!D61</f>
        <v/>
      </c>
      <c r="E61" s="7" t="str">
        <f>'Licencias Import'!E61</f>
        <v/>
      </c>
      <c r="F61" s="7" t="str">
        <f>'Licencias Import'!F61</f>
        <v/>
      </c>
      <c r="G61" s="7" t="str">
        <f>'Licencias Import'!G61</f>
        <v/>
      </c>
      <c r="H61" s="7" t="str">
        <f>'Licencias Import'!H61</f>
        <v/>
      </c>
      <c r="I61" s="7" t="str">
        <f>'Licencias Import'!I61</f>
        <v/>
      </c>
      <c r="J61" s="7" t="str">
        <f>'Licencias Import'!J61</f>
        <v/>
      </c>
      <c r="K61" s="7" t="str">
        <f>'Licencias Import'!K61</f>
        <v/>
      </c>
      <c r="L61" s="7" t="str">
        <f>'Licencias Import'!L61</f>
        <v/>
      </c>
      <c r="M61" s="7" t="str">
        <f>'Licencias Import'!M61</f>
        <v/>
      </c>
      <c r="N61" s="7" t="str">
        <f>'Licencias Import'!N61</f>
        <v/>
      </c>
      <c r="O61" s="7" t="str">
        <f>'Licencias Import'!O61</f>
        <v/>
      </c>
      <c r="P61" s="7" t="str">
        <f>'Licencias Import'!P61</f>
        <v/>
      </c>
      <c r="Q61" s="19" t="str">
        <f>'Licencias Import'!Q61</f>
        <v/>
      </c>
    </row>
    <row r="62" ht="15.75" customHeight="1">
      <c r="A62" s="7" t="str">
        <f>'Licencias Import'!A62</f>
        <v/>
      </c>
      <c r="B62" s="7" t="str">
        <f>'Licencias Import'!B62</f>
        <v/>
      </c>
      <c r="C62" s="7" t="str">
        <f>'Licencias Import'!C62</f>
        <v/>
      </c>
      <c r="D62" s="8" t="str">
        <f>'Licencias Import'!D62</f>
        <v/>
      </c>
      <c r="E62" s="7" t="str">
        <f>'Licencias Import'!E62</f>
        <v/>
      </c>
      <c r="F62" s="7" t="str">
        <f>'Licencias Import'!F62</f>
        <v/>
      </c>
      <c r="G62" s="7" t="str">
        <f>'Licencias Import'!G62</f>
        <v/>
      </c>
      <c r="H62" s="7" t="str">
        <f>'Licencias Import'!H62</f>
        <v/>
      </c>
      <c r="I62" s="7" t="str">
        <f>'Licencias Import'!I62</f>
        <v/>
      </c>
      <c r="J62" s="7" t="str">
        <f>'Licencias Import'!J62</f>
        <v/>
      </c>
      <c r="K62" s="7" t="str">
        <f>'Licencias Import'!K62</f>
        <v/>
      </c>
      <c r="L62" s="7" t="str">
        <f>'Licencias Import'!L62</f>
        <v/>
      </c>
      <c r="M62" s="7" t="str">
        <f>'Licencias Import'!M62</f>
        <v/>
      </c>
      <c r="N62" s="7" t="str">
        <f>'Licencias Import'!N62</f>
        <v/>
      </c>
      <c r="O62" s="7" t="str">
        <f>'Licencias Import'!O62</f>
        <v/>
      </c>
      <c r="P62" s="7" t="str">
        <f>'Licencias Import'!P62</f>
        <v/>
      </c>
      <c r="Q62" s="19" t="str">
        <f>'Licencias Import'!Q62</f>
        <v/>
      </c>
    </row>
    <row r="63" ht="15.75" customHeight="1">
      <c r="A63" s="7" t="str">
        <f>'Licencias Import'!A63</f>
        <v/>
      </c>
      <c r="B63" s="7" t="str">
        <f>'Licencias Import'!B63</f>
        <v/>
      </c>
      <c r="C63" s="7" t="str">
        <f>'Licencias Import'!C63</f>
        <v/>
      </c>
      <c r="D63" s="8" t="str">
        <f>'Licencias Import'!D63</f>
        <v/>
      </c>
      <c r="E63" s="7" t="str">
        <f>'Licencias Import'!E63</f>
        <v/>
      </c>
      <c r="F63" s="7" t="str">
        <f>'Licencias Import'!F63</f>
        <v/>
      </c>
      <c r="G63" s="7" t="str">
        <f>'Licencias Import'!G63</f>
        <v/>
      </c>
      <c r="H63" s="7" t="str">
        <f>'Licencias Import'!H63</f>
        <v/>
      </c>
      <c r="I63" s="7" t="str">
        <f>'Licencias Import'!I63</f>
        <v/>
      </c>
      <c r="J63" s="7" t="str">
        <f>'Licencias Import'!J63</f>
        <v/>
      </c>
      <c r="K63" s="7" t="str">
        <f>'Licencias Import'!K63</f>
        <v/>
      </c>
      <c r="L63" s="7" t="str">
        <f>'Licencias Import'!L63</f>
        <v/>
      </c>
      <c r="M63" s="7" t="str">
        <f>'Licencias Import'!M63</f>
        <v/>
      </c>
      <c r="N63" s="7" t="str">
        <f>'Licencias Import'!N63</f>
        <v/>
      </c>
      <c r="O63" s="7" t="str">
        <f>'Licencias Import'!O63</f>
        <v/>
      </c>
      <c r="P63" s="7" t="str">
        <f>'Licencias Import'!P63</f>
        <v/>
      </c>
      <c r="Q63" s="19" t="str">
        <f>'Licencias Import'!Q63</f>
        <v/>
      </c>
    </row>
    <row r="64" ht="15.75" customHeight="1">
      <c r="A64" s="7" t="str">
        <f>'Licencias Import'!A64</f>
        <v/>
      </c>
      <c r="B64" s="7" t="str">
        <f>'Licencias Import'!B64</f>
        <v/>
      </c>
      <c r="C64" s="7" t="str">
        <f>'Licencias Import'!C64</f>
        <v/>
      </c>
      <c r="D64" s="8" t="str">
        <f>'Licencias Import'!D64</f>
        <v/>
      </c>
      <c r="E64" s="7" t="str">
        <f>'Licencias Import'!E64</f>
        <v/>
      </c>
      <c r="F64" s="7" t="str">
        <f>'Licencias Import'!F64</f>
        <v/>
      </c>
      <c r="G64" s="7" t="str">
        <f>'Licencias Import'!G64</f>
        <v/>
      </c>
      <c r="H64" s="7" t="str">
        <f>'Licencias Import'!H64</f>
        <v/>
      </c>
      <c r="I64" s="7" t="str">
        <f>'Licencias Import'!I64</f>
        <v/>
      </c>
      <c r="J64" s="7" t="str">
        <f>'Licencias Import'!J64</f>
        <v/>
      </c>
      <c r="K64" s="7" t="str">
        <f>'Licencias Import'!K64</f>
        <v/>
      </c>
      <c r="L64" s="7" t="str">
        <f>'Licencias Import'!L64</f>
        <v/>
      </c>
      <c r="M64" s="7" t="str">
        <f>'Licencias Import'!M64</f>
        <v/>
      </c>
      <c r="N64" s="7" t="str">
        <f>'Licencias Import'!N64</f>
        <v/>
      </c>
      <c r="O64" s="7" t="str">
        <f>'Licencias Import'!O64</f>
        <v/>
      </c>
      <c r="P64" s="7" t="str">
        <f>'Licencias Import'!P64</f>
        <v/>
      </c>
      <c r="Q64" s="19" t="str">
        <f>'Licencias Import'!Q64</f>
        <v/>
      </c>
    </row>
    <row r="65" ht="15.75" customHeight="1">
      <c r="A65" s="7" t="str">
        <f>'Licencias Import'!A65</f>
        <v/>
      </c>
      <c r="B65" s="7" t="str">
        <f>'Licencias Import'!B65</f>
        <v/>
      </c>
      <c r="C65" s="7" t="str">
        <f>'Licencias Import'!C65</f>
        <v/>
      </c>
      <c r="D65" s="8" t="str">
        <f>'Licencias Import'!D65</f>
        <v/>
      </c>
      <c r="E65" s="7" t="str">
        <f>'Licencias Import'!E65</f>
        <v/>
      </c>
      <c r="F65" s="7" t="str">
        <f>'Licencias Import'!F65</f>
        <v/>
      </c>
      <c r="G65" s="7" t="str">
        <f>'Licencias Import'!G65</f>
        <v/>
      </c>
      <c r="H65" s="7" t="str">
        <f>'Licencias Import'!H65</f>
        <v/>
      </c>
      <c r="I65" s="7" t="str">
        <f>'Licencias Import'!I65</f>
        <v/>
      </c>
      <c r="J65" s="7" t="str">
        <f>'Licencias Import'!J65</f>
        <v/>
      </c>
      <c r="K65" s="7" t="str">
        <f>'Licencias Import'!K65</f>
        <v/>
      </c>
      <c r="L65" s="7" t="str">
        <f>'Licencias Import'!L65</f>
        <v/>
      </c>
      <c r="M65" s="7" t="str">
        <f>'Licencias Import'!M65</f>
        <v/>
      </c>
      <c r="N65" s="7" t="str">
        <f>'Licencias Import'!N65</f>
        <v/>
      </c>
      <c r="O65" s="7" t="str">
        <f>'Licencias Import'!O65</f>
        <v/>
      </c>
      <c r="P65" s="7" t="str">
        <f>'Licencias Import'!P65</f>
        <v/>
      </c>
      <c r="Q65" s="19" t="str">
        <f>'Licencias Import'!Q65</f>
        <v/>
      </c>
    </row>
    <row r="66" ht="15.75" customHeight="1">
      <c r="A66" s="7" t="str">
        <f>'Licencias Import'!A66</f>
        <v/>
      </c>
      <c r="B66" s="7" t="str">
        <f>'Licencias Import'!B66</f>
        <v/>
      </c>
      <c r="C66" s="7" t="str">
        <f>'Licencias Import'!C66</f>
        <v/>
      </c>
      <c r="D66" s="8" t="str">
        <f>'Licencias Import'!D66</f>
        <v/>
      </c>
      <c r="E66" s="7" t="str">
        <f>'Licencias Import'!E66</f>
        <v/>
      </c>
      <c r="F66" s="7" t="str">
        <f>'Licencias Import'!F66</f>
        <v/>
      </c>
      <c r="G66" s="7" t="str">
        <f>'Licencias Import'!G66</f>
        <v/>
      </c>
      <c r="H66" s="7" t="str">
        <f>'Licencias Import'!H66</f>
        <v/>
      </c>
      <c r="I66" s="7" t="str">
        <f>'Licencias Import'!I66</f>
        <v/>
      </c>
      <c r="J66" s="7" t="str">
        <f>'Licencias Import'!J66</f>
        <v/>
      </c>
      <c r="K66" s="7" t="str">
        <f>'Licencias Import'!K66</f>
        <v/>
      </c>
      <c r="L66" s="7" t="str">
        <f>'Licencias Import'!L66</f>
        <v/>
      </c>
      <c r="M66" s="7" t="str">
        <f>'Licencias Import'!M66</f>
        <v/>
      </c>
      <c r="N66" s="7" t="str">
        <f>'Licencias Import'!N66</f>
        <v/>
      </c>
      <c r="O66" s="7" t="str">
        <f>'Licencias Import'!O66</f>
        <v/>
      </c>
      <c r="P66" s="7" t="str">
        <f>'Licencias Import'!P66</f>
        <v/>
      </c>
      <c r="Q66" s="19" t="str">
        <f>'Licencias Import'!Q66</f>
        <v/>
      </c>
    </row>
    <row r="67" ht="15.75" customHeight="1">
      <c r="A67" s="7" t="str">
        <f>'Licencias Import'!A67</f>
        <v/>
      </c>
      <c r="B67" s="7" t="str">
        <f>'Licencias Import'!B67</f>
        <v/>
      </c>
      <c r="C67" s="7" t="str">
        <f>'Licencias Import'!C67</f>
        <v/>
      </c>
      <c r="D67" s="8" t="str">
        <f>'Licencias Import'!D67</f>
        <v/>
      </c>
      <c r="E67" s="7" t="str">
        <f>'Licencias Import'!E67</f>
        <v/>
      </c>
      <c r="F67" s="7" t="str">
        <f>'Licencias Import'!F67</f>
        <v/>
      </c>
      <c r="G67" s="7" t="str">
        <f>'Licencias Import'!G67</f>
        <v/>
      </c>
      <c r="H67" s="7" t="str">
        <f>'Licencias Import'!H67</f>
        <v/>
      </c>
      <c r="I67" s="7" t="str">
        <f>'Licencias Import'!I67</f>
        <v/>
      </c>
      <c r="J67" s="7" t="str">
        <f>'Licencias Import'!J67</f>
        <v/>
      </c>
      <c r="K67" s="7" t="str">
        <f>'Licencias Import'!K67</f>
        <v/>
      </c>
      <c r="L67" s="7" t="str">
        <f>'Licencias Import'!L67</f>
        <v/>
      </c>
      <c r="M67" s="7" t="str">
        <f>'Licencias Import'!M67</f>
        <v/>
      </c>
      <c r="N67" s="7" t="str">
        <f>'Licencias Import'!N67</f>
        <v/>
      </c>
      <c r="O67" s="7" t="str">
        <f>'Licencias Import'!O67</f>
        <v/>
      </c>
      <c r="P67" s="7" t="str">
        <f>'Licencias Import'!P67</f>
        <v/>
      </c>
      <c r="Q67" s="19" t="str">
        <f>'Licencias Import'!Q67</f>
        <v/>
      </c>
    </row>
    <row r="68" ht="15.75" customHeight="1">
      <c r="A68" s="7" t="str">
        <f>'Licencias Import'!A68</f>
        <v/>
      </c>
      <c r="B68" s="7" t="str">
        <f>'Licencias Import'!B68</f>
        <v/>
      </c>
      <c r="C68" s="7" t="str">
        <f>'Licencias Import'!C68</f>
        <v/>
      </c>
      <c r="D68" s="8" t="str">
        <f>'Licencias Import'!D68</f>
        <v/>
      </c>
      <c r="E68" s="7" t="str">
        <f>'Licencias Import'!E68</f>
        <v/>
      </c>
      <c r="F68" s="7" t="str">
        <f>'Licencias Import'!F68</f>
        <v/>
      </c>
      <c r="G68" s="7" t="str">
        <f>'Licencias Import'!G68</f>
        <v/>
      </c>
      <c r="H68" s="7" t="str">
        <f>'Licencias Import'!H68</f>
        <v/>
      </c>
      <c r="I68" s="7" t="str">
        <f>'Licencias Import'!I68</f>
        <v/>
      </c>
      <c r="J68" s="7" t="str">
        <f>'Licencias Import'!J68</f>
        <v/>
      </c>
      <c r="K68" s="7" t="str">
        <f>'Licencias Import'!K68</f>
        <v/>
      </c>
      <c r="L68" s="7" t="str">
        <f>'Licencias Import'!L68</f>
        <v/>
      </c>
      <c r="M68" s="7" t="str">
        <f>'Licencias Import'!M68</f>
        <v/>
      </c>
      <c r="N68" s="7" t="str">
        <f>'Licencias Import'!N68</f>
        <v/>
      </c>
      <c r="O68" s="7" t="str">
        <f>'Licencias Import'!O68</f>
        <v/>
      </c>
      <c r="P68" s="7" t="str">
        <f>'Licencias Import'!P68</f>
        <v/>
      </c>
      <c r="Q68" s="19" t="str">
        <f>'Licencias Import'!Q68</f>
        <v/>
      </c>
    </row>
    <row r="69" ht="15.75" customHeight="1">
      <c r="A69" s="7" t="str">
        <f>'Licencias Import'!A69</f>
        <v/>
      </c>
      <c r="B69" s="7" t="str">
        <f>'Licencias Import'!B69</f>
        <v/>
      </c>
      <c r="C69" s="7" t="str">
        <f>'Licencias Import'!C69</f>
        <v/>
      </c>
      <c r="D69" s="8" t="str">
        <f>'Licencias Import'!D69</f>
        <v/>
      </c>
      <c r="E69" s="7" t="str">
        <f>'Licencias Import'!E69</f>
        <v/>
      </c>
      <c r="F69" s="7" t="str">
        <f>'Licencias Import'!F69</f>
        <v/>
      </c>
      <c r="G69" s="7" t="str">
        <f>'Licencias Import'!G69</f>
        <v/>
      </c>
      <c r="H69" s="7" t="str">
        <f>'Licencias Import'!H69</f>
        <v/>
      </c>
      <c r="I69" s="7" t="str">
        <f>'Licencias Import'!I69</f>
        <v/>
      </c>
      <c r="J69" s="7" t="str">
        <f>'Licencias Import'!J69</f>
        <v/>
      </c>
      <c r="K69" s="7" t="str">
        <f>'Licencias Import'!K69</f>
        <v/>
      </c>
      <c r="L69" s="7" t="str">
        <f>'Licencias Import'!L69</f>
        <v/>
      </c>
      <c r="M69" s="7" t="str">
        <f>'Licencias Import'!M69</f>
        <v/>
      </c>
      <c r="N69" s="7" t="str">
        <f>'Licencias Import'!N69</f>
        <v/>
      </c>
      <c r="O69" s="7" t="str">
        <f>'Licencias Import'!O69</f>
        <v/>
      </c>
      <c r="P69" s="7" t="str">
        <f>'Licencias Import'!P69</f>
        <v/>
      </c>
      <c r="Q69" s="19" t="str">
        <f>'Licencias Import'!Q69</f>
        <v/>
      </c>
    </row>
    <row r="70" ht="15.75" customHeight="1">
      <c r="A70" s="7" t="str">
        <f>'Licencias Import'!A70</f>
        <v/>
      </c>
      <c r="B70" s="7" t="str">
        <f>'Licencias Import'!B70</f>
        <v/>
      </c>
      <c r="C70" s="7" t="str">
        <f>'Licencias Import'!C70</f>
        <v/>
      </c>
      <c r="D70" s="8" t="str">
        <f>'Licencias Import'!D70</f>
        <v/>
      </c>
      <c r="E70" s="7" t="str">
        <f>'Licencias Import'!E70</f>
        <v/>
      </c>
      <c r="F70" s="7" t="str">
        <f>'Licencias Import'!F70</f>
        <v/>
      </c>
      <c r="G70" s="7" t="str">
        <f>'Licencias Import'!G70</f>
        <v/>
      </c>
      <c r="H70" s="7" t="str">
        <f>'Licencias Import'!H70</f>
        <v/>
      </c>
      <c r="I70" s="7" t="str">
        <f>'Licencias Import'!I70</f>
        <v/>
      </c>
      <c r="J70" s="7" t="str">
        <f>'Licencias Import'!J70</f>
        <v/>
      </c>
      <c r="K70" s="7" t="str">
        <f>'Licencias Import'!K70</f>
        <v/>
      </c>
      <c r="L70" s="7" t="str">
        <f>'Licencias Import'!L70</f>
        <v/>
      </c>
      <c r="M70" s="7" t="str">
        <f>'Licencias Import'!M70</f>
        <v/>
      </c>
      <c r="N70" s="7" t="str">
        <f>'Licencias Import'!N70</f>
        <v/>
      </c>
      <c r="O70" s="7" t="str">
        <f>'Licencias Import'!O70</f>
        <v/>
      </c>
      <c r="P70" s="7" t="str">
        <f>'Licencias Import'!P70</f>
        <v/>
      </c>
      <c r="Q70" s="19" t="str">
        <f>'Licencias Import'!Q70</f>
        <v/>
      </c>
    </row>
    <row r="71" ht="15.75" customHeight="1">
      <c r="A71" s="7" t="str">
        <f>'Licencias Import'!A71</f>
        <v/>
      </c>
      <c r="B71" s="7" t="str">
        <f>'Licencias Import'!B71</f>
        <v/>
      </c>
      <c r="C71" s="7" t="str">
        <f>'Licencias Import'!C71</f>
        <v/>
      </c>
      <c r="D71" s="8" t="str">
        <f>'Licencias Import'!D71</f>
        <v/>
      </c>
      <c r="E71" s="7" t="str">
        <f>'Licencias Import'!E71</f>
        <v/>
      </c>
      <c r="F71" s="7" t="str">
        <f>'Licencias Import'!F71</f>
        <v/>
      </c>
      <c r="G71" s="7" t="str">
        <f>'Licencias Import'!G71</f>
        <v/>
      </c>
      <c r="H71" s="7" t="str">
        <f>'Licencias Import'!H71</f>
        <v/>
      </c>
      <c r="I71" s="7" t="str">
        <f>'Licencias Import'!I71</f>
        <v/>
      </c>
      <c r="J71" s="7" t="str">
        <f>'Licencias Import'!J71</f>
        <v/>
      </c>
      <c r="K71" s="7" t="str">
        <f>'Licencias Import'!K71</f>
        <v/>
      </c>
      <c r="L71" s="7" t="str">
        <f>'Licencias Import'!L71</f>
        <v/>
      </c>
      <c r="M71" s="7" t="str">
        <f>'Licencias Import'!M71</f>
        <v/>
      </c>
      <c r="N71" s="7" t="str">
        <f>'Licencias Import'!N71</f>
        <v/>
      </c>
      <c r="O71" s="7" t="str">
        <f>'Licencias Import'!O71</f>
        <v/>
      </c>
      <c r="P71" s="7" t="str">
        <f>'Licencias Import'!P71</f>
        <v/>
      </c>
      <c r="Q71" s="19" t="str">
        <f>'Licencias Import'!Q71</f>
        <v/>
      </c>
    </row>
    <row r="72" ht="15.75" customHeight="1">
      <c r="A72" s="7" t="str">
        <f>'Licencias Import'!A72</f>
        <v/>
      </c>
      <c r="B72" s="7" t="str">
        <f>'Licencias Import'!B72</f>
        <v/>
      </c>
      <c r="C72" s="7" t="str">
        <f>'Licencias Import'!C72</f>
        <v/>
      </c>
      <c r="D72" s="8" t="str">
        <f>'Licencias Import'!D72</f>
        <v/>
      </c>
      <c r="E72" s="7" t="str">
        <f>'Licencias Import'!E72</f>
        <v/>
      </c>
      <c r="F72" s="7" t="str">
        <f>'Licencias Import'!F72</f>
        <v/>
      </c>
      <c r="G72" s="7" t="str">
        <f>'Licencias Import'!G72</f>
        <v/>
      </c>
      <c r="H72" s="7" t="str">
        <f>'Licencias Import'!H72</f>
        <v/>
      </c>
      <c r="I72" s="7" t="str">
        <f>'Licencias Import'!I72</f>
        <v/>
      </c>
      <c r="J72" s="7" t="str">
        <f>'Licencias Import'!J72</f>
        <v/>
      </c>
      <c r="K72" s="7" t="str">
        <f>'Licencias Import'!K72</f>
        <v/>
      </c>
      <c r="L72" s="7" t="str">
        <f>'Licencias Import'!L72</f>
        <v/>
      </c>
      <c r="M72" s="7" t="str">
        <f>'Licencias Import'!M72</f>
        <v/>
      </c>
      <c r="N72" s="7" t="str">
        <f>'Licencias Import'!N72</f>
        <v/>
      </c>
      <c r="O72" s="7" t="str">
        <f>'Licencias Import'!O72</f>
        <v/>
      </c>
      <c r="P72" s="7" t="str">
        <f>'Licencias Import'!P72</f>
        <v/>
      </c>
      <c r="Q72" s="19" t="str">
        <f>'Licencias Import'!Q72</f>
        <v/>
      </c>
    </row>
    <row r="73" ht="15.75" customHeight="1">
      <c r="A73" s="7" t="str">
        <f>'Licencias Import'!A73</f>
        <v/>
      </c>
      <c r="B73" s="7" t="str">
        <f>'Licencias Import'!B73</f>
        <v/>
      </c>
      <c r="C73" s="7" t="str">
        <f>'Licencias Import'!C73</f>
        <v/>
      </c>
      <c r="D73" s="8" t="str">
        <f>'Licencias Import'!D73</f>
        <v/>
      </c>
      <c r="E73" s="7" t="str">
        <f>'Licencias Import'!E73</f>
        <v/>
      </c>
      <c r="F73" s="7" t="str">
        <f>'Licencias Import'!F73</f>
        <v/>
      </c>
      <c r="G73" s="7" t="str">
        <f>'Licencias Import'!G73</f>
        <v/>
      </c>
      <c r="H73" s="7" t="str">
        <f>'Licencias Import'!H73</f>
        <v/>
      </c>
      <c r="I73" s="7" t="str">
        <f>'Licencias Import'!I73</f>
        <v/>
      </c>
      <c r="J73" s="7" t="str">
        <f>'Licencias Import'!J73</f>
        <v/>
      </c>
      <c r="K73" s="7" t="str">
        <f>'Licencias Import'!K73</f>
        <v/>
      </c>
      <c r="L73" s="7" t="str">
        <f>'Licencias Import'!L73</f>
        <v/>
      </c>
      <c r="M73" s="7" t="str">
        <f>'Licencias Import'!M73</f>
        <v/>
      </c>
      <c r="N73" s="7" t="str">
        <f>'Licencias Import'!N73</f>
        <v/>
      </c>
      <c r="O73" s="7" t="str">
        <f>'Licencias Import'!O73</f>
        <v/>
      </c>
      <c r="P73" s="7" t="str">
        <f>'Licencias Import'!P73</f>
        <v/>
      </c>
      <c r="Q73" s="19" t="str">
        <f>'Licencias Import'!Q73</f>
        <v/>
      </c>
    </row>
    <row r="74" ht="15.75" customHeight="1">
      <c r="A74" s="7" t="str">
        <f>'Licencias Import'!A74</f>
        <v/>
      </c>
      <c r="B74" s="7" t="str">
        <f>'Licencias Import'!B74</f>
        <v/>
      </c>
      <c r="C74" s="7" t="str">
        <f>'Licencias Import'!C74</f>
        <v/>
      </c>
      <c r="D74" s="8" t="str">
        <f>'Licencias Import'!D74</f>
        <v/>
      </c>
      <c r="E74" s="7" t="str">
        <f>'Licencias Import'!E74</f>
        <v/>
      </c>
      <c r="F74" s="7" t="str">
        <f>'Licencias Import'!F74</f>
        <v/>
      </c>
      <c r="G74" s="7" t="str">
        <f>'Licencias Import'!G74</f>
        <v/>
      </c>
      <c r="H74" s="7" t="str">
        <f>'Licencias Import'!H74</f>
        <v/>
      </c>
      <c r="I74" s="7" t="str">
        <f>'Licencias Import'!I74</f>
        <v/>
      </c>
      <c r="J74" s="7" t="str">
        <f>'Licencias Import'!J74</f>
        <v/>
      </c>
      <c r="K74" s="7" t="str">
        <f>'Licencias Import'!K74</f>
        <v/>
      </c>
      <c r="L74" s="7" t="str">
        <f>'Licencias Import'!L74</f>
        <v/>
      </c>
      <c r="M74" s="7" t="str">
        <f>'Licencias Import'!M74</f>
        <v/>
      </c>
      <c r="N74" s="7" t="str">
        <f>'Licencias Import'!N74</f>
        <v/>
      </c>
      <c r="O74" s="7" t="str">
        <f>'Licencias Import'!O74</f>
        <v/>
      </c>
      <c r="P74" s="7" t="str">
        <f>'Licencias Import'!P74</f>
        <v/>
      </c>
      <c r="Q74" s="19" t="str">
        <f>'Licencias Import'!Q74</f>
        <v/>
      </c>
    </row>
    <row r="75" ht="15.75" customHeight="1">
      <c r="A75" s="7" t="str">
        <f>'Licencias Import'!A75</f>
        <v/>
      </c>
      <c r="B75" s="7" t="str">
        <f>'Licencias Import'!B75</f>
        <v/>
      </c>
      <c r="C75" s="7" t="str">
        <f>'Licencias Import'!C75</f>
        <v/>
      </c>
      <c r="D75" s="8" t="str">
        <f>'Licencias Import'!D75</f>
        <v/>
      </c>
      <c r="E75" s="7" t="str">
        <f>'Licencias Import'!E75</f>
        <v/>
      </c>
      <c r="F75" s="7" t="str">
        <f>'Licencias Import'!F75</f>
        <v/>
      </c>
      <c r="G75" s="7" t="str">
        <f>'Licencias Import'!G75</f>
        <v/>
      </c>
      <c r="H75" s="7" t="str">
        <f>'Licencias Import'!H75</f>
        <v/>
      </c>
      <c r="I75" s="7" t="str">
        <f>'Licencias Import'!I75</f>
        <v/>
      </c>
      <c r="J75" s="7" t="str">
        <f>'Licencias Import'!J75</f>
        <v/>
      </c>
      <c r="K75" s="7" t="str">
        <f>'Licencias Import'!K75</f>
        <v/>
      </c>
      <c r="L75" s="7" t="str">
        <f>'Licencias Import'!L75</f>
        <v/>
      </c>
      <c r="M75" s="7" t="str">
        <f>'Licencias Import'!M75</f>
        <v/>
      </c>
      <c r="N75" s="7" t="str">
        <f>'Licencias Import'!N75</f>
        <v/>
      </c>
      <c r="O75" s="7" t="str">
        <f>'Licencias Import'!O75</f>
        <v/>
      </c>
      <c r="P75" s="7" t="str">
        <f>'Licencias Import'!P75</f>
        <v/>
      </c>
      <c r="Q75" s="19" t="str">
        <f>'Licencias Import'!Q75</f>
        <v/>
      </c>
    </row>
    <row r="76" ht="15.75" customHeight="1">
      <c r="A76" s="7" t="str">
        <f>'Licencias Import'!A76</f>
        <v/>
      </c>
      <c r="B76" s="7" t="str">
        <f>'Licencias Import'!B76</f>
        <v/>
      </c>
      <c r="C76" s="7" t="str">
        <f>'Licencias Import'!C76</f>
        <v/>
      </c>
      <c r="D76" s="8" t="str">
        <f>'Licencias Import'!D76</f>
        <v/>
      </c>
      <c r="E76" s="7" t="str">
        <f>'Licencias Import'!E76</f>
        <v/>
      </c>
      <c r="F76" s="7" t="str">
        <f>'Licencias Import'!F76</f>
        <v/>
      </c>
      <c r="G76" s="7" t="str">
        <f>'Licencias Import'!G76</f>
        <v/>
      </c>
      <c r="H76" s="7" t="str">
        <f>'Licencias Import'!H76</f>
        <v/>
      </c>
      <c r="I76" s="7" t="str">
        <f>'Licencias Import'!I76</f>
        <v/>
      </c>
      <c r="J76" s="7" t="str">
        <f>'Licencias Import'!J76</f>
        <v/>
      </c>
      <c r="K76" s="7" t="str">
        <f>'Licencias Import'!K76</f>
        <v/>
      </c>
      <c r="L76" s="7" t="str">
        <f>'Licencias Import'!L76</f>
        <v/>
      </c>
      <c r="M76" s="7" t="str">
        <f>'Licencias Import'!M76</f>
        <v/>
      </c>
      <c r="N76" s="7" t="str">
        <f>'Licencias Import'!N76</f>
        <v/>
      </c>
      <c r="O76" s="7" t="str">
        <f>'Licencias Import'!O76</f>
        <v/>
      </c>
      <c r="P76" s="7" t="str">
        <f>'Licencias Import'!P76</f>
        <v/>
      </c>
      <c r="Q76" s="19" t="str">
        <f>'Licencias Import'!Q76</f>
        <v/>
      </c>
    </row>
    <row r="77" ht="15.75" customHeight="1">
      <c r="A77" s="7" t="str">
        <f>'Licencias Import'!A77</f>
        <v/>
      </c>
      <c r="B77" s="7" t="str">
        <f>'Licencias Import'!B77</f>
        <v/>
      </c>
      <c r="C77" s="7" t="str">
        <f>'Licencias Import'!C77</f>
        <v/>
      </c>
      <c r="D77" s="8" t="str">
        <f>'Licencias Import'!D77</f>
        <v/>
      </c>
      <c r="E77" s="7" t="str">
        <f>'Licencias Import'!E77</f>
        <v/>
      </c>
      <c r="F77" s="7" t="str">
        <f>'Licencias Import'!F77</f>
        <v/>
      </c>
      <c r="G77" s="7" t="str">
        <f>'Licencias Import'!G77</f>
        <v/>
      </c>
      <c r="H77" s="7" t="str">
        <f>'Licencias Import'!H77</f>
        <v/>
      </c>
      <c r="I77" s="7" t="str">
        <f>'Licencias Import'!I77</f>
        <v/>
      </c>
      <c r="J77" s="7" t="str">
        <f>'Licencias Import'!J77</f>
        <v/>
      </c>
      <c r="K77" s="7" t="str">
        <f>'Licencias Import'!K77</f>
        <v/>
      </c>
      <c r="L77" s="7" t="str">
        <f>'Licencias Import'!L77</f>
        <v/>
      </c>
      <c r="M77" s="7" t="str">
        <f>'Licencias Import'!M77</f>
        <v/>
      </c>
      <c r="N77" s="7" t="str">
        <f>'Licencias Import'!N77</f>
        <v/>
      </c>
      <c r="O77" s="7" t="str">
        <f>'Licencias Import'!O77</f>
        <v/>
      </c>
      <c r="P77" s="7" t="str">
        <f>'Licencias Import'!P77</f>
        <v/>
      </c>
      <c r="Q77" s="19" t="str">
        <f>'Licencias Import'!Q77</f>
        <v/>
      </c>
    </row>
    <row r="78" ht="15.75" customHeight="1">
      <c r="A78" s="7" t="str">
        <f>'Licencias Import'!A78</f>
        <v/>
      </c>
      <c r="B78" s="7" t="str">
        <f>'Licencias Import'!B78</f>
        <v/>
      </c>
      <c r="C78" s="7" t="str">
        <f>'Licencias Import'!C78</f>
        <v/>
      </c>
      <c r="D78" s="8" t="str">
        <f>'Licencias Import'!D78</f>
        <v/>
      </c>
      <c r="E78" s="7" t="str">
        <f>'Licencias Import'!E78</f>
        <v/>
      </c>
      <c r="F78" s="7" t="str">
        <f>'Licencias Import'!F78</f>
        <v/>
      </c>
      <c r="G78" s="7" t="str">
        <f>'Licencias Import'!G78</f>
        <v/>
      </c>
      <c r="H78" s="7" t="str">
        <f>'Licencias Import'!H78</f>
        <v/>
      </c>
      <c r="I78" s="7" t="str">
        <f>'Licencias Import'!I78</f>
        <v/>
      </c>
      <c r="J78" s="7" t="str">
        <f>'Licencias Import'!J78</f>
        <v/>
      </c>
      <c r="K78" s="7" t="str">
        <f>'Licencias Import'!K78</f>
        <v/>
      </c>
      <c r="L78" s="7" t="str">
        <f>'Licencias Import'!L78</f>
        <v/>
      </c>
      <c r="M78" s="7" t="str">
        <f>'Licencias Import'!M78</f>
        <v/>
      </c>
      <c r="N78" s="7" t="str">
        <f>'Licencias Import'!N78</f>
        <v/>
      </c>
      <c r="O78" s="7" t="str">
        <f>'Licencias Import'!O78</f>
        <v/>
      </c>
      <c r="P78" s="7" t="str">
        <f>'Licencias Import'!P78</f>
        <v/>
      </c>
      <c r="Q78" s="19" t="str">
        <f>'Licencias Import'!Q78</f>
        <v/>
      </c>
    </row>
    <row r="79" ht="15.75" customHeight="1">
      <c r="A79" s="7" t="str">
        <f>'Licencias Import'!A79</f>
        <v/>
      </c>
      <c r="B79" s="7" t="str">
        <f>'Licencias Import'!B79</f>
        <v/>
      </c>
      <c r="C79" s="7" t="str">
        <f>'Licencias Import'!C79</f>
        <v/>
      </c>
      <c r="D79" s="8" t="str">
        <f>'Licencias Import'!D79</f>
        <v/>
      </c>
      <c r="E79" s="7" t="str">
        <f>'Licencias Import'!E79</f>
        <v/>
      </c>
      <c r="F79" s="7" t="str">
        <f>'Licencias Import'!F79</f>
        <v/>
      </c>
      <c r="G79" s="7" t="str">
        <f>'Licencias Import'!G79</f>
        <v/>
      </c>
      <c r="H79" s="7" t="str">
        <f>'Licencias Import'!H79</f>
        <v/>
      </c>
      <c r="I79" s="7" t="str">
        <f>'Licencias Import'!I79</f>
        <v/>
      </c>
      <c r="J79" s="7" t="str">
        <f>'Licencias Import'!J79</f>
        <v/>
      </c>
      <c r="K79" s="7" t="str">
        <f>'Licencias Import'!K79</f>
        <v/>
      </c>
      <c r="L79" s="7" t="str">
        <f>'Licencias Import'!L79</f>
        <v/>
      </c>
      <c r="M79" s="7" t="str">
        <f>'Licencias Import'!M79</f>
        <v/>
      </c>
      <c r="N79" s="7" t="str">
        <f>'Licencias Import'!N79</f>
        <v/>
      </c>
      <c r="O79" s="7" t="str">
        <f>'Licencias Import'!O79</f>
        <v/>
      </c>
      <c r="P79" s="7" t="str">
        <f>'Licencias Import'!P79</f>
        <v/>
      </c>
      <c r="Q79" s="19" t="str">
        <f>'Licencias Import'!Q79</f>
        <v/>
      </c>
    </row>
    <row r="80" ht="15.75" customHeight="1">
      <c r="A80" s="7" t="str">
        <f>'Licencias Import'!A80</f>
        <v/>
      </c>
      <c r="B80" s="7" t="str">
        <f>'Licencias Import'!B80</f>
        <v/>
      </c>
      <c r="C80" s="7" t="str">
        <f>'Licencias Import'!C80</f>
        <v/>
      </c>
      <c r="D80" s="8" t="str">
        <f>'Licencias Import'!D80</f>
        <v/>
      </c>
      <c r="E80" s="7" t="str">
        <f>'Licencias Import'!E80</f>
        <v/>
      </c>
      <c r="F80" s="7" t="str">
        <f>'Licencias Import'!F80</f>
        <v/>
      </c>
      <c r="G80" s="7" t="str">
        <f>'Licencias Import'!G80</f>
        <v/>
      </c>
      <c r="H80" s="7" t="str">
        <f>'Licencias Import'!H80</f>
        <v/>
      </c>
      <c r="I80" s="7" t="str">
        <f>'Licencias Import'!I80</f>
        <v/>
      </c>
      <c r="J80" s="7" t="str">
        <f>'Licencias Import'!J80</f>
        <v/>
      </c>
      <c r="K80" s="7" t="str">
        <f>'Licencias Import'!K80</f>
        <v/>
      </c>
      <c r="L80" s="7" t="str">
        <f>'Licencias Import'!L80</f>
        <v/>
      </c>
      <c r="M80" s="7" t="str">
        <f>'Licencias Import'!M80</f>
        <v/>
      </c>
      <c r="N80" s="7" t="str">
        <f>'Licencias Import'!N80</f>
        <v/>
      </c>
      <c r="O80" s="7" t="str">
        <f>'Licencias Import'!O80</f>
        <v/>
      </c>
      <c r="P80" s="7" t="str">
        <f>'Licencias Import'!P80</f>
        <v/>
      </c>
      <c r="Q80" s="19" t="str">
        <f>'Licencias Import'!Q80</f>
        <v/>
      </c>
    </row>
    <row r="81" ht="15.75" customHeight="1">
      <c r="A81" s="7" t="str">
        <f>'Licencias Import'!A81</f>
        <v/>
      </c>
      <c r="B81" s="7" t="str">
        <f>'Licencias Import'!B81</f>
        <v/>
      </c>
      <c r="C81" s="7" t="str">
        <f>'Licencias Import'!C81</f>
        <v/>
      </c>
      <c r="D81" s="8" t="str">
        <f>'Licencias Import'!D81</f>
        <v/>
      </c>
      <c r="E81" s="7" t="str">
        <f>'Licencias Import'!E81</f>
        <v/>
      </c>
      <c r="F81" s="7" t="str">
        <f>'Licencias Import'!F81</f>
        <v/>
      </c>
      <c r="G81" s="7" t="str">
        <f>'Licencias Import'!G81</f>
        <v/>
      </c>
      <c r="H81" s="7" t="str">
        <f>'Licencias Import'!H81</f>
        <v/>
      </c>
      <c r="I81" s="7" t="str">
        <f>'Licencias Import'!I81</f>
        <v/>
      </c>
      <c r="J81" s="7" t="str">
        <f>'Licencias Import'!J81</f>
        <v/>
      </c>
      <c r="K81" s="7" t="str">
        <f>'Licencias Import'!K81</f>
        <v/>
      </c>
      <c r="L81" s="7" t="str">
        <f>'Licencias Import'!L81</f>
        <v/>
      </c>
      <c r="M81" s="7" t="str">
        <f>'Licencias Import'!M81</f>
        <v/>
      </c>
      <c r="N81" s="7" t="str">
        <f>'Licencias Import'!N81</f>
        <v/>
      </c>
      <c r="O81" s="7" t="str">
        <f>'Licencias Import'!O81</f>
        <v/>
      </c>
      <c r="P81" s="7" t="str">
        <f>'Licencias Import'!P81</f>
        <v/>
      </c>
      <c r="Q81" s="19" t="str">
        <f>'Licencias Import'!Q81</f>
        <v/>
      </c>
    </row>
    <row r="82" ht="15.75" customHeight="1">
      <c r="A82" s="7" t="str">
        <f>'Licencias Import'!A82</f>
        <v/>
      </c>
      <c r="B82" s="7" t="str">
        <f>'Licencias Import'!B82</f>
        <v/>
      </c>
      <c r="C82" s="7" t="str">
        <f>'Licencias Import'!C82</f>
        <v/>
      </c>
      <c r="D82" s="8" t="str">
        <f>'Licencias Import'!D82</f>
        <v/>
      </c>
      <c r="E82" s="7" t="str">
        <f>'Licencias Import'!E82</f>
        <v/>
      </c>
      <c r="F82" s="7" t="str">
        <f>'Licencias Import'!F82</f>
        <v/>
      </c>
      <c r="G82" s="7" t="str">
        <f>'Licencias Import'!G82</f>
        <v/>
      </c>
      <c r="H82" s="7" t="str">
        <f>'Licencias Import'!H82</f>
        <v/>
      </c>
      <c r="I82" s="7" t="str">
        <f>'Licencias Import'!I82</f>
        <v/>
      </c>
      <c r="J82" s="7" t="str">
        <f>'Licencias Import'!J82</f>
        <v/>
      </c>
      <c r="K82" s="7" t="str">
        <f>'Licencias Import'!K82</f>
        <v/>
      </c>
      <c r="L82" s="7" t="str">
        <f>'Licencias Import'!L82</f>
        <v/>
      </c>
      <c r="M82" s="7" t="str">
        <f>'Licencias Import'!M82</f>
        <v/>
      </c>
      <c r="N82" s="7" t="str">
        <f>'Licencias Import'!N82</f>
        <v/>
      </c>
      <c r="O82" s="7" t="str">
        <f>'Licencias Import'!O82</f>
        <v/>
      </c>
      <c r="P82" s="7" t="str">
        <f>'Licencias Import'!P82</f>
        <v/>
      </c>
      <c r="Q82" s="19" t="str">
        <f>'Licencias Import'!Q82</f>
        <v/>
      </c>
    </row>
    <row r="83" ht="15.75" customHeight="1">
      <c r="A83" s="7" t="str">
        <f>'Licencias Import'!A83</f>
        <v/>
      </c>
      <c r="B83" s="7" t="str">
        <f>'Licencias Import'!B83</f>
        <v/>
      </c>
      <c r="C83" s="7" t="str">
        <f>'Licencias Import'!C83</f>
        <v/>
      </c>
      <c r="D83" s="8" t="str">
        <f>'Licencias Import'!D83</f>
        <v/>
      </c>
      <c r="E83" s="7" t="str">
        <f>'Licencias Import'!E83</f>
        <v/>
      </c>
      <c r="F83" s="7" t="str">
        <f>'Licencias Import'!F83</f>
        <v/>
      </c>
      <c r="G83" s="7" t="str">
        <f>'Licencias Import'!G83</f>
        <v/>
      </c>
      <c r="H83" s="7" t="str">
        <f>'Licencias Import'!H83</f>
        <v/>
      </c>
      <c r="I83" s="7" t="str">
        <f>'Licencias Import'!I83</f>
        <v/>
      </c>
      <c r="J83" s="7" t="str">
        <f>'Licencias Import'!J83</f>
        <v/>
      </c>
      <c r="K83" s="7" t="str">
        <f>'Licencias Import'!K83</f>
        <v/>
      </c>
      <c r="L83" s="7" t="str">
        <f>'Licencias Import'!L83</f>
        <v/>
      </c>
      <c r="M83" s="7" t="str">
        <f>'Licencias Import'!M83</f>
        <v/>
      </c>
      <c r="N83" s="7" t="str">
        <f>'Licencias Import'!N83</f>
        <v/>
      </c>
      <c r="O83" s="7" t="str">
        <f>'Licencias Import'!O83</f>
        <v/>
      </c>
      <c r="P83" s="7" t="str">
        <f>'Licencias Import'!P83</f>
        <v/>
      </c>
      <c r="Q83" s="19" t="str">
        <f>'Licencias Import'!Q83</f>
        <v/>
      </c>
    </row>
    <row r="84" ht="15.75" customHeight="1">
      <c r="A84" s="7" t="str">
        <f>'Licencias Import'!A84</f>
        <v/>
      </c>
      <c r="B84" s="7" t="str">
        <f>'Licencias Import'!B84</f>
        <v/>
      </c>
      <c r="C84" s="7" t="str">
        <f>'Licencias Import'!C84</f>
        <v/>
      </c>
      <c r="D84" s="8" t="str">
        <f>'Licencias Import'!D84</f>
        <v/>
      </c>
      <c r="E84" s="7" t="str">
        <f>'Licencias Import'!E84</f>
        <v/>
      </c>
      <c r="F84" s="7" t="str">
        <f>'Licencias Import'!F84</f>
        <v/>
      </c>
      <c r="G84" s="7" t="str">
        <f>'Licencias Import'!G84</f>
        <v/>
      </c>
      <c r="H84" s="7" t="str">
        <f>'Licencias Import'!H84</f>
        <v/>
      </c>
      <c r="I84" s="7" t="str">
        <f>'Licencias Import'!I84</f>
        <v/>
      </c>
      <c r="J84" s="7" t="str">
        <f>'Licencias Import'!J84</f>
        <v/>
      </c>
      <c r="K84" s="7" t="str">
        <f>'Licencias Import'!K84</f>
        <v/>
      </c>
      <c r="L84" s="7" t="str">
        <f>'Licencias Import'!L84</f>
        <v/>
      </c>
      <c r="M84" s="7" t="str">
        <f>'Licencias Import'!M84</f>
        <v/>
      </c>
      <c r="N84" s="7" t="str">
        <f>'Licencias Import'!N84</f>
        <v/>
      </c>
      <c r="O84" s="7" t="str">
        <f>'Licencias Import'!O84</f>
        <v/>
      </c>
      <c r="P84" s="7" t="str">
        <f>'Licencias Import'!P84</f>
        <v/>
      </c>
      <c r="Q84" s="19" t="str">
        <f>'Licencias Import'!Q84</f>
        <v/>
      </c>
    </row>
    <row r="85" ht="15.75" customHeight="1">
      <c r="A85" s="7" t="str">
        <f>'Licencias Import'!A85</f>
        <v/>
      </c>
      <c r="B85" s="7" t="str">
        <f>'Licencias Import'!B85</f>
        <v/>
      </c>
      <c r="C85" s="7" t="str">
        <f>'Licencias Import'!C85</f>
        <v/>
      </c>
      <c r="D85" s="8" t="str">
        <f>'Licencias Import'!D85</f>
        <v/>
      </c>
      <c r="E85" s="7" t="str">
        <f>'Licencias Import'!E85</f>
        <v/>
      </c>
      <c r="F85" s="7" t="str">
        <f>'Licencias Import'!F85</f>
        <v/>
      </c>
      <c r="G85" s="7" t="str">
        <f>'Licencias Import'!G85</f>
        <v/>
      </c>
      <c r="H85" s="7" t="str">
        <f>'Licencias Import'!H85</f>
        <v/>
      </c>
      <c r="I85" s="7" t="str">
        <f>'Licencias Import'!I85</f>
        <v/>
      </c>
      <c r="J85" s="7" t="str">
        <f>'Licencias Import'!J85</f>
        <v/>
      </c>
      <c r="K85" s="7" t="str">
        <f>'Licencias Import'!K85</f>
        <v/>
      </c>
      <c r="L85" s="7" t="str">
        <f>'Licencias Import'!L85</f>
        <v/>
      </c>
      <c r="M85" s="7" t="str">
        <f>'Licencias Import'!M85</f>
        <v/>
      </c>
      <c r="N85" s="7" t="str">
        <f>'Licencias Import'!N85</f>
        <v/>
      </c>
      <c r="O85" s="7" t="str">
        <f>'Licencias Import'!O85</f>
        <v/>
      </c>
      <c r="P85" s="7" t="str">
        <f>'Licencias Import'!P85</f>
        <v/>
      </c>
      <c r="Q85" s="19" t="str">
        <f>'Licencias Import'!Q85</f>
        <v/>
      </c>
    </row>
    <row r="86" ht="15.75" customHeight="1">
      <c r="A86" s="7" t="str">
        <f>'Licencias Import'!A86</f>
        <v/>
      </c>
      <c r="B86" s="7" t="str">
        <f>'Licencias Import'!B86</f>
        <v/>
      </c>
      <c r="C86" s="7" t="str">
        <f>'Licencias Import'!C86</f>
        <v/>
      </c>
      <c r="D86" s="8" t="str">
        <f>'Licencias Import'!D86</f>
        <v/>
      </c>
      <c r="E86" s="7" t="str">
        <f>'Licencias Import'!E86</f>
        <v/>
      </c>
      <c r="F86" s="7" t="str">
        <f>'Licencias Import'!F86</f>
        <v/>
      </c>
      <c r="G86" s="7" t="str">
        <f>'Licencias Import'!G86</f>
        <v/>
      </c>
      <c r="H86" s="7" t="str">
        <f>'Licencias Import'!H86</f>
        <v/>
      </c>
      <c r="I86" s="7" t="str">
        <f>'Licencias Import'!I86</f>
        <v/>
      </c>
      <c r="J86" s="7" t="str">
        <f>'Licencias Import'!J86</f>
        <v/>
      </c>
      <c r="K86" s="7" t="str">
        <f>'Licencias Import'!K86</f>
        <v/>
      </c>
      <c r="L86" s="7" t="str">
        <f>'Licencias Import'!L86</f>
        <v/>
      </c>
      <c r="M86" s="7" t="str">
        <f>'Licencias Import'!M86</f>
        <v/>
      </c>
      <c r="N86" s="7" t="str">
        <f>'Licencias Import'!N86</f>
        <v/>
      </c>
      <c r="O86" s="7" t="str">
        <f>'Licencias Import'!O86</f>
        <v/>
      </c>
      <c r="P86" s="7" t="str">
        <f>'Licencias Import'!P86</f>
        <v/>
      </c>
      <c r="Q86" s="19" t="str">
        <f>'Licencias Import'!Q86</f>
        <v/>
      </c>
    </row>
    <row r="87" ht="15.75" customHeight="1">
      <c r="A87" s="7" t="str">
        <f>'Licencias Import'!A87</f>
        <v/>
      </c>
      <c r="B87" s="7" t="str">
        <f>'Licencias Import'!B87</f>
        <v/>
      </c>
      <c r="C87" s="7" t="str">
        <f>'Licencias Import'!C87</f>
        <v/>
      </c>
      <c r="D87" s="8" t="str">
        <f>'Licencias Import'!D87</f>
        <v/>
      </c>
      <c r="E87" s="7" t="str">
        <f>'Licencias Import'!E87</f>
        <v/>
      </c>
      <c r="F87" s="7" t="str">
        <f>'Licencias Import'!F87</f>
        <v/>
      </c>
      <c r="G87" s="7" t="str">
        <f>'Licencias Import'!G87</f>
        <v/>
      </c>
      <c r="H87" s="7" t="str">
        <f>'Licencias Import'!H87</f>
        <v/>
      </c>
      <c r="I87" s="7" t="str">
        <f>'Licencias Import'!I87</f>
        <v/>
      </c>
      <c r="J87" s="7" t="str">
        <f>'Licencias Import'!J87</f>
        <v/>
      </c>
      <c r="K87" s="7" t="str">
        <f>'Licencias Import'!K87</f>
        <v/>
      </c>
      <c r="L87" s="7" t="str">
        <f>'Licencias Import'!L87</f>
        <v/>
      </c>
      <c r="M87" s="7" t="str">
        <f>'Licencias Import'!M87</f>
        <v/>
      </c>
      <c r="N87" s="7" t="str">
        <f>'Licencias Import'!N87</f>
        <v/>
      </c>
      <c r="O87" s="7" t="str">
        <f>'Licencias Import'!O87</f>
        <v/>
      </c>
      <c r="P87" s="7" t="str">
        <f>'Licencias Import'!P87</f>
        <v/>
      </c>
      <c r="Q87" s="19" t="str">
        <f>'Licencias Import'!Q87</f>
        <v/>
      </c>
    </row>
    <row r="88" ht="15.75" customHeight="1">
      <c r="A88" s="7" t="str">
        <f>'Licencias Import'!A88</f>
        <v/>
      </c>
      <c r="B88" s="7" t="str">
        <f>'Licencias Import'!B88</f>
        <v/>
      </c>
      <c r="C88" s="7" t="str">
        <f>'Licencias Import'!C88</f>
        <v/>
      </c>
      <c r="D88" s="8" t="str">
        <f>'Licencias Import'!D88</f>
        <v/>
      </c>
      <c r="E88" s="7" t="str">
        <f>'Licencias Import'!E88</f>
        <v/>
      </c>
      <c r="F88" s="7" t="str">
        <f>'Licencias Import'!F88</f>
        <v/>
      </c>
      <c r="G88" s="7" t="str">
        <f>'Licencias Import'!G88</f>
        <v/>
      </c>
      <c r="H88" s="7" t="str">
        <f>'Licencias Import'!H88</f>
        <v/>
      </c>
      <c r="I88" s="7" t="str">
        <f>'Licencias Import'!I88</f>
        <v/>
      </c>
      <c r="J88" s="7" t="str">
        <f>'Licencias Import'!J88</f>
        <v/>
      </c>
      <c r="K88" s="7" t="str">
        <f>'Licencias Import'!K88</f>
        <v/>
      </c>
      <c r="L88" s="7" t="str">
        <f>'Licencias Import'!L88</f>
        <v/>
      </c>
      <c r="M88" s="7" t="str">
        <f>'Licencias Import'!M88</f>
        <v/>
      </c>
      <c r="N88" s="7" t="str">
        <f>'Licencias Import'!N88</f>
        <v/>
      </c>
      <c r="O88" s="7" t="str">
        <f>'Licencias Import'!O88</f>
        <v/>
      </c>
      <c r="P88" s="7" t="str">
        <f>'Licencias Import'!P88</f>
        <v/>
      </c>
      <c r="Q88" s="19" t="str">
        <f>'Licencias Import'!Q88</f>
        <v/>
      </c>
    </row>
    <row r="89" ht="15.75" customHeight="1">
      <c r="A89" s="7" t="str">
        <f>'Licencias Import'!A89</f>
        <v/>
      </c>
      <c r="B89" s="7" t="str">
        <f>'Licencias Import'!B89</f>
        <v/>
      </c>
      <c r="C89" s="7" t="str">
        <f>'Licencias Import'!C89</f>
        <v/>
      </c>
      <c r="D89" s="8" t="str">
        <f>'Licencias Import'!D89</f>
        <v/>
      </c>
      <c r="E89" s="7" t="str">
        <f>'Licencias Import'!E89</f>
        <v/>
      </c>
      <c r="F89" s="7" t="str">
        <f>'Licencias Import'!F89</f>
        <v/>
      </c>
      <c r="G89" s="7" t="str">
        <f>'Licencias Import'!G89</f>
        <v/>
      </c>
      <c r="H89" s="7" t="str">
        <f>'Licencias Import'!H89</f>
        <v/>
      </c>
      <c r="I89" s="7" t="str">
        <f>'Licencias Import'!I89</f>
        <v/>
      </c>
      <c r="J89" s="7" t="str">
        <f>'Licencias Import'!J89</f>
        <v/>
      </c>
      <c r="K89" s="7" t="str">
        <f>'Licencias Import'!K89</f>
        <v/>
      </c>
      <c r="L89" s="7" t="str">
        <f>'Licencias Import'!L89</f>
        <v/>
      </c>
      <c r="M89" s="7" t="str">
        <f>'Licencias Import'!M89</f>
        <v/>
      </c>
      <c r="N89" s="7" t="str">
        <f>'Licencias Import'!N89</f>
        <v/>
      </c>
      <c r="O89" s="7" t="str">
        <f>'Licencias Import'!O89</f>
        <v/>
      </c>
      <c r="P89" s="7" t="str">
        <f>'Licencias Import'!P89</f>
        <v/>
      </c>
      <c r="Q89" s="19" t="str">
        <f>'Licencias Import'!Q89</f>
        <v/>
      </c>
    </row>
    <row r="90" ht="15.75" customHeight="1">
      <c r="A90" s="7" t="str">
        <f>'Licencias Import'!A90</f>
        <v/>
      </c>
      <c r="B90" s="7" t="str">
        <f>'Licencias Import'!B90</f>
        <v/>
      </c>
      <c r="C90" s="7" t="str">
        <f>'Licencias Import'!C90</f>
        <v/>
      </c>
      <c r="D90" s="8" t="str">
        <f>'Licencias Import'!D90</f>
        <v/>
      </c>
      <c r="E90" s="7" t="str">
        <f>'Licencias Import'!E90</f>
        <v/>
      </c>
      <c r="F90" s="7" t="str">
        <f>'Licencias Import'!F90</f>
        <v/>
      </c>
      <c r="G90" s="7" t="str">
        <f>'Licencias Import'!G90</f>
        <v/>
      </c>
      <c r="H90" s="7" t="str">
        <f>'Licencias Import'!H90</f>
        <v/>
      </c>
      <c r="I90" s="7" t="str">
        <f>'Licencias Import'!I90</f>
        <v/>
      </c>
      <c r="J90" s="7" t="str">
        <f>'Licencias Import'!J90</f>
        <v/>
      </c>
      <c r="K90" s="7" t="str">
        <f>'Licencias Import'!K90</f>
        <v/>
      </c>
      <c r="L90" s="7" t="str">
        <f>'Licencias Import'!L90</f>
        <v/>
      </c>
      <c r="M90" s="7" t="str">
        <f>'Licencias Import'!M90</f>
        <v/>
      </c>
      <c r="N90" s="7" t="str">
        <f>'Licencias Import'!N90</f>
        <v/>
      </c>
      <c r="O90" s="7" t="str">
        <f>'Licencias Import'!O90</f>
        <v/>
      </c>
      <c r="P90" s="7" t="str">
        <f>'Licencias Import'!P90</f>
        <v/>
      </c>
      <c r="Q90" s="19" t="str">
        <f>'Licencias Import'!Q90</f>
        <v/>
      </c>
    </row>
    <row r="91" ht="15.75" customHeight="1">
      <c r="A91" s="7" t="str">
        <f>'Licencias Import'!A91</f>
        <v/>
      </c>
      <c r="B91" s="7" t="str">
        <f>'Licencias Import'!B91</f>
        <v/>
      </c>
      <c r="C91" s="7" t="str">
        <f>'Licencias Import'!C91</f>
        <v/>
      </c>
      <c r="D91" s="8" t="str">
        <f>'Licencias Import'!D91</f>
        <v/>
      </c>
      <c r="E91" s="7" t="str">
        <f>'Licencias Import'!E91</f>
        <v/>
      </c>
      <c r="F91" s="7" t="str">
        <f>'Licencias Import'!F91</f>
        <v/>
      </c>
      <c r="G91" s="7" t="str">
        <f>'Licencias Import'!G91</f>
        <v/>
      </c>
      <c r="H91" s="7" t="str">
        <f>'Licencias Import'!H91</f>
        <v/>
      </c>
      <c r="I91" s="7" t="str">
        <f>'Licencias Import'!I91</f>
        <v/>
      </c>
      <c r="J91" s="7" t="str">
        <f>'Licencias Import'!J91</f>
        <v/>
      </c>
      <c r="K91" s="7" t="str">
        <f>'Licencias Import'!K91</f>
        <v/>
      </c>
      <c r="L91" s="7" t="str">
        <f>'Licencias Import'!L91</f>
        <v/>
      </c>
      <c r="M91" s="7" t="str">
        <f>'Licencias Import'!M91</f>
        <v/>
      </c>
      <c r="N91" s="7" t="str">
        <f>'Licencias Import'!N91</f>
        <v/>
      </c>
      <c r="O91" s="7" t="str">
        <f>'Licencias Import'!O91</f>
        <v/>
      </c>
      <c r="P91" s="7" t="str">
        <f>'Licencias Import'!P91</f>
        <v/>
      </c>
      <c r="Q91" s="19" t="str">
        <f>'Licencias Import'!Q91</f>
        <v/>
      </c>
    </row>
    <row r="92" ht="15.75" customHeight="1">
      <c r="A92" s="7" t="str">
        <f>'Licencias Import'!A92</f>
        <v/>
      </c>
      <c r="B92" s="7" t="str">
        <f>'Licencias Import'!B92</f>
        <v/>
      </c>
      <c r="C92" s="7" t="str">
        <f>'Licencias Import'!C92</f>
        <v/>
      </c>
      <c r="D92" s="8" t="str">
        <f>'Licencias Import'!D92</f>
        <v/>
      </c>
      <c r="E92" s="7" t="str">
        <f>'Licencias Import'!E92</f>
        <v/>
      </c>
      <c r="F92" s="7" t="str">
        <f>'Licencias Import'!F92</f>
        <v/>
      </c>
      <c r="G92" s="7" t="str">
        <f>'Licencias Import'!G92</f>
        <v/>
      </c>
      <c r="H92" s="7" t="str">
        <f>'Licencias Import'!H92</f>
        <v/>
      </c>
      <c r="I92" s="7" t="str">
        <f>'Licencias Import'!I92</f>
        <v/>
      </c>
      <c r="J92" s="7" t="str">
        <f>'Licencias Import'!J92</f>
        <v/>
      </c>
      <c r="K92" s="7" t="str">
        <f>'Licencias Import'!K92</f>
        <v/>
      </c>
      <c r="L92" s="7" t="str">
        <f>'Licencias Import'!L92</f>
        <v/>
      </c>
      <c r="M92" s="7" t="str">
        <f>'Licencias Import'!M92</f>
        <v/>
      </c>
      <c r="N92" s="7" t="str">
        <f>'Licencias Import'!N92</f>
        <v/>
      </c>
      <c r="O92" s="7" t="str">
        <f>'Licencias Import'!O92</f>
        <v/>
      </c>
      <c r="P92" s="7" t="str">
        <f>'Licencias Import'!P92</f>
        <v/>
      </c>
      <c r="Q92" s="19" t="str">
        <f>'Licencias Import'!Q92</f>
        <v/>
      </c>
    </row>
    <row r="93" ht="15.75" customHeight="1">
      <c r="A93" s="7" t="str">
        <f>'Licencias Import'!A93</f>
        <v/>
      </c>
      <c r="B93" s="7" t="str">
        <f>'Licencias Import'!B93</f>
        <v/>
      </c>
      <c r="C93" s="7" t="str">
        <f>'Licencias Import'!C93</f>
        <v/>
      </c>
      <c r="D93" s="8" t="str">
        <f>'Licencias Import'!D93</f>
        <v/>
      </c>
      <c r="E93" s="7" t="str">
        <f>'Licencias Import'!E93</f>
        <v/>
      </c>
      <c r="F93" s="7" t="str">
        <f>'Licencias Import'!F93</f>
        <v/>
      </c>
      <c r="G93" s="7" t="str">
        <f>'Licencias Import'!G93</f>
        <v/>
      </c>
      <c r="H93" s="7" t="str">
        <f>'Licencias Import'!H93</f>
        <v/>
      </c>
      <c r="I93" s="7" t="str">
        <f>'Licencias Import'!I93</f>
        <v/>
      </c>
      <c r="J93" s="7" t="str">
        <f>'Licencias Import'!J93</f>
        <v/>
      </c>
      <c r="K93" s="7" t="str">
        <f>'Licencias Import'!K93</f>
        <v/>
      </c>
      <c r="L93" s="7" t="str">
        <f>'Licencias Import'!L93</f>
        <v/>
      </c>
      <c r="M93" s="7" t="str">
        <f>'Licencias Import'!M93</f>
        <v/>
      </c>
      <c r="N93" s="7" t="str">
        <f>'Licencias Import'!N93</f>
        <v/>
      </c>
      <c r="O93" s="7" t="str">
        <f>'Licencias Import'!O93</f>
        <v/>
      </c>
      <c r="P93" s="7" t="str">
        <f>'Licencias Import'!P93</f>
        <v/>
      </c>
      <c r="Q93" s="19" t="str">
        <f>'Licencias Import'!Q93</f>
        <v/>
      </c>
    </row>
    <row r="94" ht="15.75" customHeight="1">
      <c r="A94" s="7" t="str">
        <f>'Licencias Import'!A94</f>
        <v/>
      </c>
      <c r="B94" s="7" t="str">
        <f>'Licencias Import'!B94</f>
        <v/>
      </c>
      <c r="C94" s="7" t="str">
        <f>'Licencias Import'!C94</f>
        <v/>
      </c>
      <c r="D94" s="8" t="str">
        <f>'Licencias Import'!D94</f>
        <v/>
      </c>
      <c r="E94" s="7" t="str">
        <f>'Licencias Import'!E94</f>
        <v/>
      </c>
      <c r="F94" s="7" t="str">
        <f>'Licencias Import'!F94</f>
        <v/>
      </c>
      <c r="G94" s="7" t="str">
        <f>'Licencias Import'!G94</f>
        <v/>
      </c>
      <c r="H94" s="7" t="str">
        <f>'Licencias Import'!H94</f>
        <v/>
      </c>
      <c r="I94" s="7" t="str">
        <f>'Licencias Import'!I94</f>
        <v/>
      </c>
      <c r="J94" s="7" t="str">
        <f>'Licencias Import'!J94</f>
        <v/>
      </c>
      <c r="K94" s="7" t="str">
        <f>'Licencias Import'!K94</f>
        <v/>
      </c>
      <c r="L94" s="7" t="str">
        <f>'Licencias Import'!L94</f>
        <v/>
      </c>
      <c r="M94" s="7" t="str">
        <f>'Licencias Import'!M94</f>
        <v/>
      </c>
      <c r="N94" s="7" t="str">
        <f>'Licencias Import'!N94</f>
        <v/>
      </c>
      <c r="O94" s="7" t="str">
        <f>'Licencias Import'!O94</f>
        <v/>
      </c>
      <c r="P94" s="7" t="str">
        <f>'Licencias Import'!P94</f>
        <v/>
      </c>
      <c r="Q94" s="19" t="str">
        <f>'Licencias Import'!Q94</f>
        <v/>
      </c>
    </row>
    <row r="95" ht="15.75" customHeight="1">
      <c r="A95" s="7" t="str">
        <f>'Licencias Import'!A95</f>
        <v/>
      </c>
      <c r="B95" s="7" t="str">
        <f>'Licencias Import'!B95</f>
        <v/>
      </c>
      <c r="C95" s="7" t="str">
        <f>'Licencias Import'!C95</f>
        <v/>
      </c>
      <c r="D95" s="8" t="str">
        <f>'Licencias Import'!D95</f>
        <v/>
      </c>
      <c r="E95" s="7" t="str">
        <f>'Licencias Import'!E95</f>
        <v/>
      </c>
      <c r="F95" s="7" t="str">
        <f>'Licencias Import'!F95</f>
        <v/>
      </c>
      <c r="G95" s="7" t="str">
        <f>'Licencias Import'!G95</f>
        <v/>
      </c>
      <c r="H95" s="7" t="str">
        <f>'Licencias Import'!H95</f>
        <v/>
      </c>
      <c r="I95" s="7" t="str">
        <f>'Licencias Import'!I95</f>
        <v/>
      </c>
      <c r="J95" s="7" t="str">
        <f>'Licencias Import'!J95</f>
        <v/>
      </c>
      <c r="K95" s="7" t="str">
        <f>'Licencias Import'!K95</f>
        <v/>
      </c>
      <c r="L95" s="7" t="str">
        <f>'Licencias Import'!L95</f>
        <v/>
      </c>
      <c r="M95" s="7" t="str">
        <f>'Licencias Import'!M95</f>
        <v/>
      </c>
      <c r="N95" s="7" t="str">
        <f>'Licencias Import'!N95</f>
        <v/>
      </c>
      <c r="O95" s="7" t="str">
        <f>'Licencias Import'!O95</f>
        <v/>
      </c>
      <c r="P95" s="7" t="str">
        <f>'Licencias Import'!P95</f>
        <v/>
      </c>
      <c r="Q95" s="19" t="str">
        <f>'Licencias Import'!Q95</f>
        <v/>
      </c>
    </row>
    <row r="96" ht="15.75" customHeight="1">
      <c r="A96" s="7" t="str">
        <f>'Licencias Import'!A96</f>
        <v/>
      </c>
      <c r="B96" s="7" t="str">
        <f>'Licencias Import'!B96</f>
        <v/>
      </c>
      <c r="C96" s="7" t="str">
        <f>'Licencias Import'!C96</f>
        <v/>
      </c>
      <c r="D96" s="8" t="str">
        <f>'Licencias Import'!D96</f>
        <v/>
      </c>
      <c r="E96" s="7" t="str">
        <f>'Licencias Import'!E96</f>
        <v/>
      </c>
      <c r="F96" s="7" t="str">
        <f>'Licencias Import'!F96</f>
        <v/>
      </c>
      <c r="G96" s="7" t="str">
        <f>'Licencias Import'!G96</f>
        <v/>
      </c>
      <c r="H96" s="7" t="str">
        <f>'Licencias Import'!H96</f>
        <v/>
      </c>
      <c r="I96" s="7" t="str">
        <f>'Licencias Import'!I96</f>
        <v/>
      </c>
      <c r="J96" s="7" t="str">
        <f>'Licencias Import'!J96</f>
        <v/>
      </c>
      <c r="K96" s="7" t="str">
        <f>'Licencias Import'!K96</f>
        <v/>
      </c>
      <c r="L96" s="7" t="str">
        <f>'Licencias Import'!L96</f>
        <v/>
      </c>
      <c r="M96" s="7" t="str">
        <f>'Licencias Import'!M96</f>
        <v/>
      </c>
      <c r="N96" s="7" t="str">
        <f>'Licencias Import'!N96</f>
        <v/>
      </c>
      <c r="O96" s="7" t="str">
        <f>'Licencias Import'!O96</f>
        <v/>
      </c>
      <c r="P96" s="7" t="str">
        <f>'Licencias Import'!P96</f>
        <v/>
      </c>
      <c r="Q96" s="19" t="str">
        <f>'Licencias Import'!Q96</f>
        <v/>
      </c>
    </row>
    <row r="97" ht="15.75" customHeight="1">
      <c r="A97" s="7" t="str">
        <f>'Licencias Import'!A97</f>
        <v/>
      </c>
      <c r="B97" s="7" t="str">
        <f>'Licencias Import'!B97</f>
        <v/>
      </c>
      <c r="C97" s="7" t="str">
        <f>'Licencias Import'!C97</f>
        <v/>
      </c>
      <c r="D97" s="8" t="str">
        <f>'Licencias Import'!D97</f>
        <v/>
      </c>
      <c r="E97" s="7" t="str">
        <f>'Licencias Import'!E97</f>
        <v/>
      </c>
      <c r="F97" s="7" t="str">
        <f>'Licencias Import'!F97</f>
        <v/>
      </c>
      <c r="G97" s="7" t="str">
        <f>'Licencias Import'!G97</f>
        <v/>
      </c>
      <c r="H97" s="7" t="str">
        <f>'Licencias Import'!H97</f>
        <v/>
      </c>
      <c r="I97" s="7" t="str">
        <f>'Licencias Import'!I97</f>
        <v/>
      </c>
      <c r="J97" s="7" t="str">
        <f>'Licencias Import'!J97</f>
        <v/>
      </c>
      <c r="K97" s="7" t="str">
        <f>'Licencias Import'!K97</f>
        <v/>
      </c>
      <c r="L97" s="7" t="str">
        <f>'Licencias Import'!L97</f>
        <v/>
      </c>
      <c r="M97" s="7" t="str">
        <f>'Licencias Import'!M97</f>
        <v/>
      </c>
      <c r="N97" s="7" t="str">
        <f>'Licencias Import'!N97</f>
        <v/>
      </c>
      <c r="O97" s="7" t="str">
        <f>'Licencias Import'!O97</f>
        <v/>
      </c>
      <c r="P97" s="7" t="str">
        <f>'Licencias Import'!P97</f>
        <v/>
      </c>
      <c r="Q97" s="19" t="str">
        <f>'Licencias Import'!Q97</f>
        <v/>
      </c>
    </row>
    <row r="98" ht="15.75" customHeight="1">
      <c r="A98" s="7" t="str">
        <f>'Licencias Import'!A98</f>
        <v/>
      </c>
      <c r="B98" s="7" t="str">
        <f>'Licencias Import'!B98</f>
        <v/>
      </c>
      <c r="C98" s="7" t="str">
        <f>'Licencias Import'!C98</f>
        <v/>
      </c>
      <c r="D98" s="8" t="str">
        <f>'Licencias Import'!D98</f>
        <v/>
      </c>
      <c r="E98" s="7" t="str">
        <f>'Licencias Import'!E98</f>
        <v/>
      </c>
      <c r="F98" s="7" t="str">
        <f>'Licencias Import'!F98</f>
        <v/>
      </c>
      <c r="G98" s="7" t="str">
        <f>'Licencias Import'!G98</f>
        <v/>
      </c>
      <c r="H98" s="7" t="str">
        <f>'Licencias Import'!H98</f>
        <v/>
      </c>
      <c r="I98" s="7" t="str">
        <f>'Licencias Import'!I98</f>
        <v/>
      </c>
      <c r="J98" s="7" t="str">
        <f>'Licencias Import'!J98</f>
        <v/>
      </c>
      <c r="K98" s="7" t="str">
        <f>'Licencias Import'!K98</f>
        <v/>
      </c>
      <c r="L98" s="7" t="str">
        <f>'Licencias Import'!L98</f>
        <v/>
      </c>
      <c r="M98" s="7" t="str">
        <f>'Licencias Import'!M98</f>
        <v/>
      </c>
      <c r="N98" s="7" t="str">
        <f>'Licencias Import'!N98</f>
        <v/>
      </c>
      <c r="O98" s="7" t="str">
        <f>'Licencias Import'!O98</f>
        <v/>
      </c>
      <c r="P98" s="7" t="str">
        <f>'Licencias Import'!P98</f>
        <v/>
      </c>
      <c r="Q98" s="19" t="str">
        <f>'Licencias Import'!Q98</f>
        <v/>
      </c>
    </row>
    <row r="99" ht="15.75" customHeight="1">
      <c r="A99" s="7" t="str">
        <f>'Licencias Import'!A99</f>
        <v/>
      </c>
      <c r="B99" s="7" t="str">
        <f>'Licencias Import'!B99</f>
        <v/>
      </c>
      <c r="C99" s="7" t="str">
        <f>'Licencias Import'!C99</f>
        <v/>
      </c>
      <c r="D99" s="8" t="str">
        <f>'Licencias Import'!D99</f>
        <v/>
      </c>
      <c r="E99" s="7" t="str">
        <f>'Licencias Import'!E99</f>
        <v/>
      </c>
      <c r="F99" s="7" t="str">
        <f>'Licencias Import'!F99</f>
        <v/>
      </c>
      <c r="G99" s="7" t="str">
        <f>'Licencias Import'!G99</f>
        <v/>
      </c>
      <c r="H99" s="7" t="str">
        <f>'Licencias Import'!H99</f>
        <v/>
      </c>
      <c r="I99" s="7" t="str">
        <f>'Licencias Import'!I99</f>
        <v/>
      </c>
      <c r="J99" s="7" t="str">
        <f>'Licencias Import'!J99</f>
        <v/>
      </c>
      <c r="K99" s="7" t="str">
        <f>'Licencias Import'!K99</f>
        <v/>
      </c>
      <c r="L99" s="7" t="str">
        <f>'Licencias Import'!L99</f>
        <v/>
      </c>
      <c r="M99" s="7" t="str">
        <f>'Licencias Import'!M99</f>
        <v/>
      </c>
      <c r="N99" s="7" t="str">
        <f>'Licencias Import'!N99</f>
        <v/>
      </c>
      <c r="O99" s="7" t="str">
        <f>'Licencias Import'!O99</f>
        <v/>
      </c>
      <c r="P99" s="7" t="str">
        <f>'Licencias Import'!P99</f>
        <v/>
      </c>
      <c r="Q99" s="19" t="str">
        <f>'Licencias Import'!Q99</f>
        <v/>
      </c>
    </row>
    <row r="100" ht="15.75" customHeight="1">
      <c r="A100" s="7" t="str">
        <f>'Licencias Import'!A100</f>
        <v/>
      </c>
      <c r="B100" s="7" t="str">
        <f>'Licencias Import'!B100</f>
        <v/>
      </c>
      <c r="C100" s="7" t="str">
        <f>'Licencias Import'!C100</f>
        <v/>
      </c>
      <c r="D100" s="8" t="str">
        <f>'Licencias Import'!D100</f>
        <v/>
      </c>
      <c r="E100" s="7" t="str">
        <f>'Licencias Import'!E100</f>
        <v/>
      </c>
      <c r="F100" s="7" t="str">
        <f>'Licencias Import'!F100</f>
        <v/>
      </c>
      <c r="G100" s="7" t="str">
        <f>'Licencias Import'!G100</f>
        <v/>
      </c>
      <c r="H100" s="7" t="str">
        <f>'Licencias Import'!H100</f>
        <v/>
      </c>
      <c r="I100" s="7" t="str">
        <f>'Licencias Import'!I100</f>
        <v/>
      </c>
      <c r="J100" s="7" t="str">
        <f>'Licencias Import'!J100</f>
        <v/>
      </c>
      <c r="K100" s="7" t="str">
        <f>'Licencias Import'!K100</f>
        <v/>
      </c>
      <c r="L100" s="7" t="str">
        <f>'Licencias Import'!L100</f>
        <v/>
      </c>
      <c r="M100" s="7" t="str">
        <f>'Licencias Import'!M100</f>
        <v/>
      </c>
      <c r="N100" s="7" t="str">
        <f>'Licencias Import'!N100</f>
        <v/>
      </c>
      <c r="O100" s="7" t="str">
        <f>'Licencias Import'!O100</f>
        <v/>
      </c>
      <c r="P100" s="7" t="str">
        <f>'Licencias Import'!P100</f>
        <v/>
      </c>
      <c r="Q100" s="19" t="str">
        <f>'Licencias Import'!Q100</f>
        <v/>
      </c>
    </row>
    <row r="101" ht="15.75" customHeight="1">
      <c r="A101" s="7" t="str">
        <f>'Licencias Import'!A101</f>
        <v/>
      </c>
      <c r="B101" s="7" t="str">
        <f>'Licencias Import'!B101</f>
        <v/>
      </c>
      <c r="C101" s="7" t="str">
        <f>'Licencias Import'!C101</f>
        <v/>
      </c>
      <c r="D101" s="8" t="str">
        <f>'Licencias Import'!D101</f>
        <v/>
      </c>
      <c r="E101" s="7" t="str">
        <f>'Licencias Import'!E101</f>
        <v/>
      </c>
      <c r="F101" s="7" t="str">
        <f>'Licencias Import'!F101</f>
        <v/>
      </c>
      <c r="G101" s="7" t="str">
        <f>'Licencias Import'!G101</f>
        <v/>
      </c>
      <c r="H101" s="7" t="str">
        <f>'Licencias Import'!H101</f>
        <v/>
      </c>
      <c r="I101" s="7" t="str">
        <f>'Licencias Import'!I101</f>
        <v/>
      </c>
      <c r="J101" s="7" t="str">
        <f>'Licencias Import'!J101</f>
        <v/>
      </c>
      <c r="K101" s="7" t="str">
        <f>'Licencias Import'!K101</f>
        <v/>
      </c>
      <c r="L101" s="7" t="str">
        <f>'Licencias Import'!L101</f>
        <v/>
      </c>
      <c r="M101" s="7" t="str">
        <f>'Licencias Import'!M101</f>
        <v/>
      </c>
      <c r="N101" s="7" t="str">
        <f>'Licencias Import'!N101</f>
        <v/>
      </c>
      <c r="O101" s="7" t="str">
        <f>'Licencias Import'!O101</f>
        <v/>
      </c>
      <c r="P101" s="7" t="str">
        <f>'Licencias Import'!P101</f>
        <v/>
      </c>
      <c r="Q101" s="19" t="str">
        <f>'Licencias Import'!Q101</f>
        <v/>
      </c>
    </row>
    <row r="102" ht="15.75" customHeight="1">
      <c r="A102" s="7" t="str">
        <f>'Licencias Import'!A102</f>
        <v/>
      </c>
      <c r="B102" s="7" t="str">
        <f>'Licencias Import'!B102</f>
        <v/>
      </c>
      <c r="C102" s="7" t="str">
        <f>'Licencias Import'!C102</f>
        <v/>
      </c>
      <c r="D102" s="8" t="str">
        <f>'Licencias Import'!D102</f>
        <v/>
      </c>
      <c r="E102" s="7" t="str">
        <f>'Licencias Import'!E102</f>
        <v/>
      </c>
      <c r="F102" s="7" t="str">
        <f>'Licencias Import'!F102</f>
        <v/>
      </c>
      <c r="G102" s="7" t="str">
        <f>'Licencias Import'!G102</f>
        <v/>
      </c>
      <c r="H102" s="7" t="str">
        <f>'Licencias Import'!H102</f>
        <v/>
      </c>
      <c r="I102" s="7" t="str">
        <f>'Licencias Import'!I102</f>
        <v/>
      </c>
      <c r="J102" s="7" t="str">
        <f>'Licencias Import'!J102</f>
        <v/>
      </c>
      <c r="K102" s="7" t="str">
        <f>'Licencias Import'!K102</f>
        <v/>
      </c>
      <c r="L102" s="7" t="str">
        <f>'Licencias Import'!L102</f>
        <v/>
      </c>
      <c r="M102" s="7" t="str">
        <f>'Licencias Import'!M102</f>
        <v/>
      </c>
      <c r="N102" s="7" t="str">
        <f>'Licencias Import'!N102</f>
        <v/>
      </c>
      <c r="O102" s="7" t="str">
        <f>'Licencias Import'!O102</f>
        <v/>
      </c>
      <c r="P102" s="7" t="str">
        <f>'Licencias Import'!P102</f>
        <v/>
      </c>
      <c r="Q102" s="19" t="str">
        <f>'Licencias Import'!Q102</f>
        <v/>
      </c>
    </row>
    <row r="103" ht="15.75" customHeight="1">
      <c r="A103" s="7" t="str">
        <f>'Licencias Import'!A103</f>
        <v/>
      </c>
      <c r="B103" s="7" t="str">
        <f>'Licencias Import'!B103</f>
        <v/>
      </c>
      <c r="C103" s="7" t="str">
        <f>'Licencias Import'!C103</f>
        <v/>
      </c>
      <c r="D103" s="8" t="str">
        <f>'Licencias Import'!D103</f>
        <v/>
      </c>
      <c r="E103" s="7" t="str">
        <f>'Licencias Import'!E103</f>
        <v/>
      </c>
      <c r="F103" s="7" t="str">
        <f>'Licencias Import'!F103</f>
        <v/>
      </c>
      <c r="G103" s="7" t="str">
        <f>'Licencias Import'!G103</f>
        <v/>
      </c>
      <c r="H103" s="7" t="str">
        <f>'Licencias Import'!H103</f>
        <v/>
      </c>
      <c r="I103" s="7" t="str">
        <f>'Licencias Import'!I103</f>
        <v/>
      </c>
      <c r="J103" s="7" t="str">
        <f>'Licencias Import'!J103</f>
        <v/>
      </c>
      <c r="K103" s="7" t="str">
        <f>'Licencias Import'!K103</f>
        <v/>
      </c>
      <c r="L103" s="7" t="str">
        <f>'Licencias Import'!L103</f>
        <v/>
      </c>
      <c r="M103" s="7" t="str">
        <f>'Licencias Import'!M103</f>
        <v/>
      </c>
      <c r="N103" s="7" t="str">
        <f>'Licencias Import'!N103</f>
        <v/>
      </c>
      <c r="O103" s="7" t="str">
        <f>'Licencias Import'!O103</f>
        <v/>
      </c>
      <c r="P103" s="7" t="str">
        <f>'Licencias Import'!P103</f>
        <v/>
      </c>
      <c r="Q103" s="19" t="str">
        <f>'Licencias Import'!Q103</f>
        <v/>
      </c>
    </row>
    <row r="104" ht="15.75" customHeight="1">
      <c r="A104" s="7" t="str">
        <f>'Licencias Import'!A104</f>
        <v/>
      </c>
      <c r="B104" s="7" t="str">
        <f>'Licencias Import'!B104</f>
        <v/>
      </c>
      <c r="C104" s="7" t="str">
        <f>'Licencias Import'!C104</f>
        <v/>
      </c>
      <c r="D104" s="8" t="str">
        <f>'Licencias Import'!D104</f>
        <v/>
      </c>
      <c r="E104" s="7" t="str">
        <f>'Licencias Import'!E104</f>
        <v/>
      </c>
      <c r="F104" s="7" t="str">
        <f>'Licencias Import'!F104</f>
        <v/>
      </c>
      <c r="G104" s="7" t="str">
        <f>'Licencias Import'!G104</f>
        <v/>
      </c>
      <c r="H104" s="7" t="str">
        <f>'Licencias Import'!H104</f>
        <v/>
      </c>
      <c r="I104" s="7" t="str">
        <f>'Licencias Import'!I104</f>
        <v/>
      </c>
      <c r="J104" s="7" t="str">
        <f>'Licencias Import'!J104</f>
        <v/>
      </c>
      <c r="K104" s="7" t="str">
        <f>'Licencias Import'!K104</f>
        <v/>
      </c>
      <c r="L104" s="7" t="str">
        <f>'Licencias Import'!L104</f>
        <v/>
      </c>
      <c r="M104" s="7" t="str">
        <f>'Licencias Import'!M104</f>
        <v/>
      </c>
      <c r="N104" s="7" t="str">
        <f>'Licencias Import'!N104</f>
        <v/>
      </c>
      <c r="O104" s="7" t="str">
        <f>'Licencias Import'!O104</f>
        <v/>
      </c>
      <c r="P104" s="7" t="str">
        <f>'Licencias Import'!P104</f>
        <v/>
      </c>
      <c r="Q104" s="19" t="str">
        <f>'Licencias Import'!Q104</f>
        <v/>
      </c>
    </row>
    <row r="105" ht="15.75" customHeight="1">
      <c r="A105" s="7" t="str">
        <f>'Licencias Import'!A105</f>
        <v/>
      </c>
      <c r="B105" s="7" t="str">
        <f>'Licencias Import'!B105</f>
        <v/>
      </c>
      <c r="C105" s="7" t="str">
        <f>'Licencias Import'!C105</f>
        <v/>
      </c>
      <c r="D105" s="8" t="str">
        <f>'Licencias Import'!D105</f>
        <v/>
      </c>
      <c r="E105" s="7" t="str">
        <f>'Licencias Import'!E105</f>
        <v/>
      </c>
      <c r="F105" s="7" t="str">
        <f>'Licencias Import'!F105</f>
        <v/>
      </c>
      <c r="G105" s="7" t="str">
        <f>'Licencias Import'!G105</f>
        <v/>
      </c>
      <c r="H105" s="7" t="str">
        <f>'Licencias Import'!H105</f>
        <v/>
      </c>
      <c r="I105" s="7" t="str">
        <f>'Licencias Import'!I105</f>
        <v/>
      </c>
      <c r="J105" s="7" t="str">
        <f>'Licencias Import'!J105</f>
        <v/>
      </c>
      <c r="K105" s="7" t="str">
        <f>'Licencias Import'!K105</f>
        <v/>
      </c>
      <c r="L105" s="7" t="str">
        <f>'Licencias Import'!L105</f>
        <v/>
      </c>
      <c r="M105" s="7" t="str">
        <f>'Licencias Import'!M105</f>
        <v/>
      </c>
      <c r="N105" s="7" t="str">
        <f>'Licencias Import'!N105</f>
        <v/>
      </c>
      <c r="O105" s="7" t="str">
        <f>'Licencias Import'!O105</f>
        <v/>
      </c>
      <c r="P105" s="7" t="str">
        <f>'Licencias Import'!P105</f>
        <v/>
      </c>
      <c r="Q105" s="19" t="str">
        <f>'Licencias Import'!Q105</f>
        <v/>
      </c>
    </row>
    <row r="106" ht="15.75" customHeight="1">
      <c r="A106" s="7" t="str">
        <f>'Licencias Import'!A106</f>
        <v/>
      </c>
      <c r="B106" s="7" t="str">
        <f>'Licencias Import'!B106</f>
        <v/>
      </c>
      <c r="C106" s="7" t="str">
        <f>'Licencias Import'!C106</f>
        <v/>
      </c>
      <c r="D106" s="8" t="str">
        <f>'Licencias Import'!D106</f>
        <v/>
      </c>
      <c r="E106" s="7" t="str">
        <f>'Licencias Import'!E106</f>
        <v/>
      </c>
      <c r="F106" s="7" t="str">
        <f>'Licencias Import'!F106</f>
        <v/>
      </c>
      <c r="G106" s="7" t="str">
        <f>'Licencias Import'!G106</f>
        <v/>
      </c>
      <c r="H106" s="7" t="str">
        <f>'Licencias Import'!H106</f>
        <v/>
      </c>
      <c r="I106" s="7" t="str">
        <f>'Licencias Import'!I106</f>
        <v/>
      </c>
      <c r="J106" s="7" t="str">
        <f>'Licencias Import'!J106</f>
        <v/>
      </c>
      <c r="K106" s="7" t="str">
        <f>'Licencias Import'!K106</f>
        <v/>
      </c>
      <c r="L106" s="7" t="str">
        <f>'Licencias Import'!L106</f>
        <v/>
      </c>
      <c r="M106" s="7" t="str">
        <f>'Licencias Import'!M106</f>
        <v/>
      </c>
      <c r="N106" s="7" t="str">
        <f>'Licencias Import'!N106</f>
        <v/>
      </c>
      <c r="O106" s="7" t="str">
        <f>'Licencias Import'!O106</f>
        <v/>
      </c>
      <c r="P106" s="7" t="str">
        <f>'Licencias Import'!P106</f>
        <v/>
      </c>
      <c r="Q106" s="19" t="str">
        <f>'Licencias Import'!Q106</f>
        <v/>
      </c>
    </row>
    <row r="107" ht="15.75" customHeight="1">
      <c r="A107" s="7" t="str">
        <f>'Licencias Import'!A107</f>
        <v/>
      </c>
      <c r="B107" s="7" t="str">
        <f>'Licencias Import'!B107</f>
        <v/>
      </c>
      <c r="C107" s="7" t="str">
        <f>'Licencias Import'!C107</f>
        <v/>
      </c>
      <c r="D107" s="8" t="str">
        <f>'Licencias Import'!D107</f>
        <v/>
      </c>
      <c r="E107" s="7" t="str">
        <f>'Licencias Import'!E107</f>
        <v/>
      </c>
      <c r="F107" s="7" t="str">
        <f>'Licencias Import'!F107</f>
        <v/>
      </c>
      <c r="G107" s="7" t="str">
        <f>'Licencias Import'!G107</f>
        <v/>
      </c>
      <c r="H107" s="7" t="str">
        <f>'Licencias Import'!H107</f>
        <v/>
      </c>
      <c r="I107" s="7" t="str">
        <f>'Licencias Import'!I107</f>
        <v/>
      </c>
      <c r="J107" s="7" t="str">
        <f>'Licencias Import'!J107</f>
        <v/>
      </c>
      <c r="K107" s="7" t="str">
        <f>'Licencias Import'!K107</f>
        <v/>
      </c>
      <c r="L107" s="7" t="str">
        <f>'Licencias Import'!L107</f>
        <v/>
      </c>
      <c r="M107" s="7" t="str">
        <f>'Licencias Import'!M107</f>
        <v/>
      </c>
      <c r="N107" s="7" t="str">
        <f>'Licencias Import'!N107</f>
        <v/>
      </c>
      <c r="O107" s="7" t="str">
        <f>'Licencias Import'!O107</f>
        <v/>
      </c>
      <c r="P107" s="7" t="str">
        <f>'Licencias Import'!P107</f>
        <v/>
      </c>
      <c r="Q107" s="19" t="str">
        <f>'Licencias Import'!Q107</f>
        <v/>
      </c>
    </row>
    <row r="108" ht="15.75" customHeight="1">
      <c r="A108" s="7" t="str">
        <f>'Licencias Import'!A108</f>
        <v/>
      </c>
      <c r="B108" s="7" t="str">
        <f>'Licencias Import'!B108</f>
        <v/>
      </c>
      <c r="C108" s="7" t="str">
        <f>'Licencias Import'!C108</f>
        <v/>
      </c>
      <c r="D108" s="8" t="str">
        <f>'Licencias Import'!D108</f>
        <v/>
      </c>
      <c r="E108" s="7" t="str">
        <f>'Licencias Import'!E108</f>
        <v/>
      </c>
      <c r="F108" s="7" t="str">
        <f>'Licencias Import'!F108</f>
        <v/>
      </c>
      <c r="G108" s="7" t="str">
        <f>'Licencias Import'!G108</f>
        <v/>
      </c>
      <c r="H108" s="7" t="str">
        <f>'Licencias Import'!H108</f>
        <v/>
      </c>
      <c r="I108" s="7" t="str">
        <f>'Licencias Import'!I108</f>
        <v/>
      </c>
      <c r="J108" s="7" t="str">
        <f>'Licencias Import'!J108</f>
        <v/>
      </c>
      <c r="K108" s="7" t="str">
        <f>'Licencias Import'!K108</f>
        <v/>
      </c>
      <c r="L108" s="7" t="str">
        <f>'Licencias Import'!L108</f>
        <v/>
      </c>
      <c r="M108" s="7" t="str">
        <f>'Licencias Import'!M108</f>
        <v/>
      </c>
      <c r="N108" s="7" t="str">
        <f>'Licencias Import'!N108</f>
        <v/>
      </c>
      <c r="O108" s="7" t="str">
        <f>'Licencias Import'!O108</f>
        <v/>
      </c>
      <c r="P108" s="7" t="str">
        <f>'Licencias Import'!P108</f>
        <v/>
      </c>
      <c r="Q108" s="19" t="str">
        <f>'Licencias Import'!Q108</f>
        <v/>
      </c>
    </row>
    <row r="109" ht="15.75" customHeight="1">
      <c r="A109" s="7" t="str">
        <f>'Licencias Import'!A109</f>
        <v/>
      </c>
      <c r="B109" s="7" t="str">
        <f>'Licencias Import'!B109</f>
        <v/>
      </c>
      <c r="C109" s="7" t="str">
        <f>'Licencias Import'!C109</f>
        <v/>
      </c>
      <c r="D109" s="8" t="str">
        <f>'Licencias Import'!D109</f>
        <v/>
      </c>
      <c r="E109" s="7" t="str">
        <f>'Licencias Import'!E109</f>
        <v/>
      </c>
      <c r="F109" s="7" t="str">
        <f>'Licencias Import'!F109</f>
        <v/>
      </c>
      <c r="G109" s="7" t="str">
        <f>'Licencias Import'!G109</f>
        <v/>
      </c>
      <c r="H109" s="7" t="str">
        <f>'Licencias Import'!H109</f>
        <v/>
      </c>
      <c r="I109" s="7" t="str">
        <f>'Licencias Import'!I109</f>
        <v/>
      </c>
      <c r="J109" s="7" t="str">
        <f>'Licencias Import'!J109</f>
        <v/>
      </c>
      <c r="K109" s="7" t="str">
        <f>'Licencias Import'!K109</f>
        <v/>
      </c>
      <c r="L109" s="7" t="str">
        <f>'Licencias Import'!L109</f>
        <v/>
      </c>
      <c r="M109" s="7" t="str">
        <f>'Licencias Import'!M109</f>
        <v/>
      </c>
      <c r="N109" s="7" t="str">
        <f>'Licencias Import'!N109</f>
        <v/>
      </c>
      <c r="O109" s="7" t="str">
        <f>'Licencias Import'!O109</f>
        <v/>
      </c>
      <c r="P109" s="7" t="str">
        <f>'Licencias Import'!P109</f>
        <v/>
      </c>
      <c r="Q109" s="19" t="str">
        <f>'Licencias Import'!Q109</f>
        <v/>
      </c>
    </row>
    <row r="110" ht="15.75" customHeight="1">
      <c r="A110" s="7" t="str">
        <f>'Licencias Import'!A110</f>
        <v/>
      </c>
      <c r="B110" s="7" t="str">
        <f>'Licencias Import'!B110</f>
        <v/>
      </c>
      <c r="C110" s="7" t="str">
        <f>'Licencias Import'!C110</f>
        <v/>
      </c>
      <c r="D110" s="8" t="str">
        <f>'Licencias Import'!D110</f>
        <v/>
      </c>
      <c r="E110" s="7" t="str">
        <f>'Licencias Import'!E110</f>
        <v/>
      </c>
      <c r="F110" s="7" t="str">
        <f>'Licencias Import'!F110</f>
        <v/>
      </c>
      <c r="G110" s="7" t="str">
        <f>'Licencias Import'!G110</f>
        <v/>
      </c>
      <c r="H110" s="7" t="str">
        <f>'Licencias Import'!H110</f>
        <v/>
      </c>
      <c r="I110" s="7" t="str">
        <f>'Licencias Import'!I110</f>
        <v/>
      </c>
      <c r="J110" s="7" t="str">
        <f>'Licencias Import'!J110</f>
        <v/>
      </c>
      <c r="K110" s="7" t="str">
        <f>'Licencias Import'!K110</f>
        <v/>
      </c>
      <c r="L110" s="7" t="str">
        <f>'Licencias Import'!L110</f>
        <v/>
      </c>
      <c r="M110" s="7" t="str">
        <f>'Licencias Import'!M110</f>
        <v/>
      </c>
      <c r="N110" s="7" t="str">
        <f>'Licencias Import'!N110</f>
        <v/>
      </c>
      <c r="O110" s="7" t="str">
        <f>'Licencias Import'!O110</f>
        <v/>
      </c>
      <c r="P110" s="7" t="str">
        <f>'Licencias Import'!P110</f>
        <v/>
      </c>
      <c r="Q110" s="19" t="str">
        <f>'Licencias Import'!Q110</f>
        <v/>
      </c>
    </row>
    <row r="111" ht="15.75" customHeight="1">
      <c r="A111" s="7" t="str">
        <f>'Licencias Import'!A111</f>
        <v/>
      </c>
      <c r="B111" s="7" t="str">
        <f>'Licencias Import'!B111</f>
        <v/>
      </c>
      <c r="C111" s="7" t="str">
        <f>'Licencias Import'!C111</f>
        <v/>
      </c>
      <c r="D111" s="8" t="str">
        <f>'Licencias Import'!D111</f>
        <v/>
      </c>
      <c r="E111" s="7" t="str">
        <f>'Licencias Import'!E111</f>
        <v/>
      </c>
      <c r="F111" s="7" t="str">
        <f>'Licencias Import'!F111</f>
        <v/>
      </c>
      <c r="G111" s="7" t="str">
        <f>'Licencias Import'!G111</f>
        <v/>
      </c>
      <c r="H111" s="7" t="str">
        <f>'Licencias Import'!H111</f>
        <v/>
      </c>
      <c r="I111" s="7" t="str">
        <f>'Licencias Import'!I111</f>
        <v/>
      </c>
      <c r="J111" s="7" t="str">
        <f>'Licencias Import'!J111</f>
        <v/>
      </c>
      <c r="K111" s="7" t="str">
        <f>'Licencias Import'!K111</f>
        <v/>
      </c>
      <c r="L111" s="7" t="str">
        <f>'Licencias Import'!L111</f>
        <v/>
      </c>
      <c r="M111" s="7" t="str">
        <f>'Licencias Import'!M111</f>
        <v/>
      </c>
      <c r="N111" s="7" t="str">
        <f>'Licencias Import'!N111</f>
        <v/>
      </c>
      <c r="O111" s="7" t="str">
        <f>'Licencias Import'!O111</f>
        <v/>
      </c>
      <c r="P111" s="7" t="str">
        <f>'Licencias Import'!P111</f>
        <v/>
      </c>
      <c r="Q111" s="19" t="str">
        <f>'Licencias Import'!Q111</f>
        <v/>
      </c>
    </row>
    <row r="112" ht="15.75" customHeight="1">
      <c r="A112" s="7" t="str">
        <f>'Licencias Import'!A112</f>
        <v/>
      </c>
      <c r="B112" s="7" t="str">
        <f>'Licencias Import'!B112</f>
        <v/>
      </c>
      <c r="C112" s="7" t="str">
        <f>'Licencias Import'!C112</f>
        <v/>
      </c>
      <c r="D112" s="8" t="str">
        <f>'Licencias Import'!D112</f>
        <v/>
      </c>
      <c r="E112" s="7" t="str">
        <f>'Licencias Import'!E112</f>
        <v/>
      </c>
      <c r="F112" s="7" t="str">
        <f>'Licencias Import'!F112</f>
        <v/>
      </c>
      <c r="G112" s="7" t="str">
        <f>'Licencias Import'!G112</f>
        <v/>
      </c>
      <c r="H112" s="7" t="str">
        <f>'Licencias Import'!H112</f>
        <v/>
      </c>
      <c r="I112" s="7" t="str">
        <f>'Licencias Import'!I112</f>
        <v/>
      </c>
      <c r="J112" s="7" t="str">
        <f>'Licencias Import'!J112</f>
        <v/>
      </c>
      <c r="K112" s="7" t="str">
        <f>'Licencias Import'!K112</f>
        <v/>
      </c>
      <c r="L112" s="7" t="str">
        <f>'Licencias Import'!L112</f>
        <v/>
      </c>
      <c r="M112" s="7" t="str">
        <f>'Licencias Import'!M112</f>
        <v/>
      </c>
      <c r="N112" s="7" t="str">
        <f>'Licencias Import'!N112</f>
        <v/>
      </c>
      <c r="O112" s="7" t="str">
        <f>'Licencias Import'!O112</f>
        <v/>
      </c>
      <c r="P112" s="7" t="str">
        <f>'Licencias Import'!P112</f>
        <v/>
      </c>
      <c r="Q112" s="19" t="str">
        <f>'Licencias Import'!Q112</f>
        <v/>
      </c>
    </row>
    <row r="113" ht="15.75" customHeight="1">
      <c r="A113" s="7" t="str">
        <f>'Licencias Import'!A113</f>
        <v/>
      </c>
      <c r="B113" s="7" t="str">
        <f>'Licencias Import'!B113</f>
        <v/>
      </c>
      <c r="C113" s="7" t="str">
        <f>'Licencias Import'!C113</f>
        <v/>
      </c>
      <c r="D113" s="8" t="str">
        <f>'Licencias Import'!D113</f>
        <v/>
      </c>
      <c r="E113" s="7" t="str">
        <f>'Licencias Import'!E113</f>
        <v/>
      </c>
      <c r="F113" s="7" t="str">
        <f>'Licencias Import'!F113</f>
        <v/>
      </c>
      <c r="G113" s="7" t="str">
        <f>'Licencias Import'!G113</f>
        <v/>
      </c>
      <c r="H113" s="7" t="str">
        <f>'Licencias Import'!H113</f>
        <v/>
      </c>
      <c r="I113" s="7" t="str">
        <f>'Licencias Import'!I113</f>
        <v/>
      </c>
      <c r="J113" s="7" t="str">
        <f>'Licencias Import'!J113</f>
        <v/>
      </c>
      <c r="K113" s="7" t="str">
        <f>'Licencias Import'!K113</f>
        <v/>
      </c>
      <c r="L113" s="7" t="str">
        <f>'Licencias Import'!L113</f>
        <v/>
      </c>
      <c r="M113" s="7" t="str">
        <f>'Licencias Import'!M113</f>
        <v/>
      </c>
      <c r="N113" s="7" t="str">
        <f>'Licencias Import'!N113</f>
        <v/>
      </c>
      <c r="O113" s="7" t="str">
        <f>'Licencias Import'!O113</f>
        <v/>
      </c>
      <c r="P113" s="7" t="str">
        <f>'Licencias Import'!P113</f>
        <v/>
      </c>
      <c r="Q113" s="19" t="str">
        <f>'Licencias Import'!Q113</f>
        <v/>
      </c>
    </row>
    <row r="114" ht="15.75" customHeight="1">
      <c r="A114" s="7" t="str">
        <f>'Licencias Import'!A114</f>
        <v/>
      </c>
      <c r="B114" s="7" t="str">
        <f>'Licencias Import'!B114</f>
        <v/>
      </c>
      <c r="C114" s="7" t="str">
        <f>'Licencias Import'!C114</f>
        <v/>
      </c>
      <c r="D114" s="8" t="str">
        <f>'Licencias Import'!D114</f>
        <v/>
      </c>
      <c r="E114" s="7" t="str">
        <f>'Licencias Import'!E114</f>
        <v/>
      </c>
      <c r="F114" s="7" t="str">
        <f>'Licencias Import'!F114</f>
        <v/>
      </c>
      <c r="G114" s="7" t="str">
        <f>'Licencias Import'!G114</f>
        <v/>
      </c>
      <c r="H114" s="7" t="str">
        <f>'Licencias Import'!H114</f>
        <v/>
      </c>
      <c r="I114" s="7" t="str">
        <f>'Licencias Import'!I114</f>
        <v/>
      </c>
      <c r="J114" s="7" t="str">
        <f>'Licencias Import'!J114</f>
        <v/>
      </c>
      <c r="K114" s="7" t="str">
        <f>'Licencias Import'!K114</f>
        <v/>
      </c>
      <c r="L114" s="7" t="str">
        <f>'Licencias Import'!L114</f>
        <v/>
      </c>
      <c r="M114" s="7" t="str">
        <f>'Licencias Import'!M114</f>
        <v/>
      </c>
      <c r="N114" s="7" t="str">
        <f>'Licencias Import'!N114</f>
        <v/>
      </c>
      <c r="O114" s="7" t="str">
        <f>'Licencias Import'!O114</f>
        <v/>
      </c>
      <c r="P114" s="7" t="str">
        <f>'Licencias Import'!P114</f>
        <v/>
      </c>
      <c r="Q114" s="19" t="str">
        <f>'Licencias Import'!Q114</f>
        <v/>
      </c>
    </row>
    <row r="115" ht="15.75" customHeight="1">
      <c r="A115" s="7" t="str">
        <f>'Licencias Import'!A115</f>
        <v/>
      </c>
      <c r="B115" s="7" t="str">
        <f>'Licencias Import'!B115</f>
        <v/>
      </c>
      <c r="C115" s="7" t="str">
        <f>'Licencias Import'!C115</f>
        <v/>
      </c>
      <c r="D115" s="8" t="str">
        <f>'Licencias Import'!D115</f>
        <v/>
      </c>
      <c r="E115" s="7" t="str">
        <f>'Licencias Import'!E115</f>
        <v/>
      </c>
      <c r="F115" s="7" t="str">
        <f>'Licencias Import'!F115</f>
        <v/>
      </c>
      <c r="G115" s="7" t="str">
        <f>'Licencias Import'!G115</f>
        <v/>
      </c>
      <c r="H115" s="7" t="str">
        <f>'Licencias Import'!H115</f>
        <v/>
      </c>
      <c r="I115" s="7" t="str">
        <f>'Licencias Import'!I115</f>
        <v/>
      </c>
      <c r="J115" s="7" t="str">
        <f>'Licencias Import'!J115</f>
        <v/>
      </c>
      <c r="K115" s="7" t="str">
        <f>'Licencias Import'!K115</f>
        <v/>
      </c>
      <c r="L115" s="7" t="str">
        <f>'Licencias Import'!L115</f>
        <v/>
      </c>
      <c r="M115" s="7" t="str">
        <f>'Licencias Import'!M115</f>
        <v/>
      </c>
      <c r="N115" s="7" t="str">
        <f>'Licencias Import'!N115</f>
        <v/>
      </c>
      <c r="O115" s="7" t="str">
        <f>'Licencias Import'!O115</f>
        <v/>
      </c>
      <c r="P115" s="7" t="str">
        <f>'Licencias Import'!P115</f>
        <v/>
      </c>
      <c r="Q115" s="19" t="str">
        <f>'Licencias Import'!Q115</f>
        <v/>
      </c>
    </row>
    <row r="116" ht="15.75" customHeight="1">
      <c r="A116" s="7" t="str">
        <f>'Licencias Import'!A116</f>
        <v/>
      </c>
      <c r="B116" s="7" t="str">
        <f>'Licencias Import'!B116</f>
        <v/>
      </c>
      <c r="C116" s="7" t="str">
        <f>'Licencias Import'!C116</f>
        <v/>
      </c>
      <c r="D116" s="8" t="str">
        <f>'Licencias Import'!D116</f>
        <v/>
      </c>
      <c r="E116" s="7" t="str">
        <f>'Licencias Import'!E116</f>
        <v/>
      </c>
      <c r="F116" s="7" t="str">
        <f>'Licencias Import'!F116</f>
        <v/>
      </c>
      <c r="G116" s="7" t="str">
        <f>'Licencias Import'!G116</f>
        <v/>
      </c>
      <c r="H116" s="7" t="str">
        <f>'Licencias Import'!H116</f>
        <v/>
      </c>
      <c r="I116" s="7" t="str">
        <f>'Licencias Import'!I116</f>
        <v/>
      </c>
      <c r="J116" s="7" t="str">
        <f>'Licencias Import'!J116</f>
        <v/>
      </c>
      <c r="K116" s="7" t="str">
        <f>'Licencias Import'!K116</f>
        <v/>
      </c>
      <c r="L116" s="7" t="str">
        <f>'Licencias Import'!L116</f>
        <v/>
      </c>
      <c r="M116" s="7" t="str">
        <f>'Licencias Import'!M116</f>
        <v/>
      </c>
      <c r="N116" s="7" t="str">
        <f>'Licencias Import'!N116</f>
        <v/>
      </c>
      <c r="O116" s="7" t="str">
        <f>'Licencias Import'!O116</f>
        <v/>
      </c>
      <c r="P116" s="7" t="str">
        <f>'Licencias Import'!P116</f>
        <v/>
      </c>
      <c r="Q116" s="19" t="str">
        <f>'Licencias Import'!Q116</f>
        <v/>
      </c>
    </row>
    <row r="117" ht="15.75" customHeight="1">
      <c r="A117" s="7" t="str">
        <f>'Licencias Import'!A117</f>
        <v/>
      </c>
      <c r="B117" s="7" t="str">
        <f>'Licencias Import'!B117</f>
        <v/>
      </c>
      <c r="C117" s="7" t="str">
        <f>'Licencias Import'!C117</f>
        <v/>
      </c>
      <c r="D117" s="8" t="str">
        <f>'Licencias Import'!D117</f>
        <v/>
      </c>
      <c r="E117" s="7" t="str">
        <f>'Licencias Import'!E117</f>
        <v/>
      </c>
      <c r="F117" s="7" t="str">
        <f>'Licencias Import'!F117</f>
        <v/>
      </c>
      <c r="G117" s="7" t="str">
        <f>'Licencias Import'!G117</f>
        <v/>
      </c>
      <c r="H117" s="7" t="str">
        <f>'Licencias Import'!H117</f>
        <v/>
      </c>
      <c r="I117" s="7" t="str">
        <f>'Licencias Import'!I117</f>
        <v/>
      </c>
      <c r="J117" s="7" t="str">
        <f>'Licencias Import'!J117</f>
        <v/>
      </c>
      <c r="K117" s="7" t="str">
        <f>'Licencias Import'!K117</f>
        <v/>
      </c>
      <c r="L117" s="7" t="str">
        <f>'Licencias Import'!L117</f>
        <v/>
      </c>
      <c r="M117" s="7" t="str">
        <f>'Licencias Import'!M117</f>
        <v/>
      </c>
      <c r="N117" s="7" t="str">
        <f>'Licencias Import'!N117</f>
        <v/>
      </c>
      <c r="O117" s="7" t="str">
        <f>'Licencias Import'!O117</f>
        <v/>
      </c>
      <c r="P117" s="7" t="str">
        <f>'Licencias Import'!P117</f>
        <v/>
      </c>
      <c r="Q117" s="19" t="str">
        <f>'Licencias Import'!Q117</f>
        <v/>
      </c>
    </row>
    <row r="118" ht="15.75" customHeight="1">
      <c r="A118" s="7" t="str">
        <f>'Licencias Import'!A118</f>
        <v/>
      </c>
      <c r="B118" s="7" t="str">
        <f>'Licencias Import'!B118</f>
        <v/>
      </c>
      <c r="C118" s="7" t="str">
        <f>'Licencias Import'!C118</f>
        <v/>
      </c>
      <c r="D118" s="8" t="str">
        <f>'Licencias Import'!D118</f>
        <v/>
      </c>
      <c r="E118" s="7" t="str">
        <f>'Licencias Import'!E118</f>
        <v/>
      </c>
      <c r="F118" s="7" t="str">
        <f>'Licencias Import'!F118</f>
        <v/>
      </c>
      <c r="G118" s="7" t="str">
        <f>'Licencias Import'!G118</f>
        <v/>
      </c>
      <c r="H118" s="7" t="str">
        <f>'Licencias Import'!H118</f>
        <v/>
      </c>
      <c r="I118" s="7" t="str">
        <f>'Licencias Import'!I118</f>
        <v/>
      </c>
      <c r="J118" s="7" t="str">
        <f>'Licencias Import'!J118</f>
        <v/>
      </c>
      <c r="K118" s="7" t="str">
        <f>'Licencias Import'!K118</f>
        <v/>
      </c>
      <c r="L118" s="7" t="str">
        <f>'Licencias Import'!L118</f>
        <v/>
      </c>
      <c r="M118" s="7" t="str">
        <f>'Licencias Import'!M118</f>
        <v/>
      </c>
      <c r="N118" s="7" t="str">
        <f>'Licencias Import'!N118</f>
        <v/>
      </c>
      <c r="O118" s="7" t="str">
        <f>'Licencias Import'!O118</f>
        <v/>
      </c>
      <c r="P118" s="7" t="str">
        <f>'Licencias Import'!P118</f>
        <v/>
      </c>
      <c r="Q118" s="19" t="str">
        <f>'Licencias Import'!Q118</f>
        <v/>
      </c>
    </row>
    <row r="119" ht="15.75" customHeight="1">
      <c r="A119" s="7" t="str">
        <f>'Licencias Import'!A119</f>
        <v/>
      </c>
      <c r="B119" s="7" t="str">
        <f>'Licencias Import'!B119</f>
        <v/>
      </c>
      <c r="C119" s="7" t="str">
        <f>'Licencias Import'!C119</f>
        <v/>
      </c>
      <c r="D119" s="8" t="str">
        <f>'Licencias Import'!D119</f>
        <v/>
      </c>
      <c r="E119" s="7" t="str">
        <f>'Licencias Import'!E119</f>
        <v/>
      </c>
      <c r="F119" s="7" t="str">
        <f>'Licencias Import'!F119</f>
        <v/>
      </c>
      <c r="G119" s="7" t="str">
        <f>'Licencias Import'!G119</f>
        <v/>
      </c>
      <c r="H119" s="7" t="str">
        <f>'Licencias Import'!H119</f>
        <v/>
      </c>
      <c r="I119" s="7" t="str">
        <f>'Licencias Import'!I119</f>
        <v/>
      </c>
      <c r="J119" s="7" t="str">
        <f>'Licencias Import'!J119</f>
        <v/>
      </c>
      <c r="K119" s="7" t="str">
        <f>'Licencias Import'!K119</f>
        <v/>
      </c>
      <c r="L119" s="7" t="str">
        <f>'Licencias Import'!L119</f>
        <v/>
      </c>
      <c r="M119" s="7" t="str">
        <f>'Licencias Import'!M119</f>
        <v/>
      </c>
      <c r="N119" s="7" t="str">
        <f>'Licencias Import'!N119</f>
        <v/>
      </c>
      <c r="O119" s="7" t="str">
        <f>'Licencias Import'!O119</f>
        <v/>
      </c>
      <c r="P119" s="7" t="str">
        <f>'Licencias Import'!P119</f>
        <v/>
      </c>
      <c r="Q119" s="19" t="str">
        <f>'Licencias Import'!Q119</f>
        <v/>
      </c>
    </row>
    <row r="120" ht="15.75" customHeight="1">
      <c r="A120" s="7" t="str">
        <f>'Licencias Import'!A120</f>
        <v/>
      </c>
      <c r="B120" s="7" t="str">
        <f>'Licencias Import'!B120</f>
        <v/>
      </c>
      <c r="C120" s="7" t="str">
        <f>'Licencias Import'!C120</f>
        <v/>
      </c>
      <c r="D120" s="8" t="str">
        <f>'Licencias Import'!D120</f>
        <v/>
      </c>
      <c r="E120" s="7" t="str">
        <f>'Licencias Import'!E120</f>
        <v/>
      </c>
      <c r="F120" s="7" t="str">
        <f>'Licencias Import'!F120</f>
        <v/>
      </c>
      <c r="G120" s="7" t="str">
        <f>'Licencias Import'!G120</f>
        <v/>
      </c>
      <c r="H120" s="7" t="str">
        <f>'Licencias Import'!H120</f>
        <v/>
      </c>
      <c r="I120" s="7" t="str">
        <f>'Licencias Import'!I120</f>
        <v/>
      </c>
      <c r="J120" s="7" t="str">
        <f>'Licencias Import'!J120</f>
        <v/>
      </c>
      <c r="K120" s="7" t="str">
        <f>'Licencias Import'!K120</f>
        <v/>
      </c>
      <c r="L120" s="7" t="str">
        <f>'Licencias Import'!L120</f>
        <v/>
      </c>
      <c r="M120" s="7" t="str">
        <f>'Licencias Import'!M120</f>
        <v/>
      </c>
      <c r="N120" s="7" t="str">
        <f>'Licencias Import'!N120</f>
        <v/>
      </c>
      <c r="O120" s="7" t="str">
        <f>'Licencias Import'!O120</f>
        <v/>
      </c>
      <c r="P120" s="7" t="str">
        <f>'Licencias Import'!P120</f>
        <v/>
      </c>
      <c r="Q120" s="19" t="str">
        <f>'Licencias Import'!Q120</f>
        <v/>
      </c>
    </row>
    <row r="121" ht="15.75" customHeight="1">
      <c r="A121" s="7" t="str">
        <f>'Licencias Import'!A121</f>
        <v/>
      </c>
      <c r="B121" s="7" t="str">
        <f>'Licencias Import'!B121</f>
        <v/>
      </c>
      <c r="C121" s="7" t="str">
        <f>'Licencias Import'!C121</f>
        <v/>
      </c>
      <c r="D121" s="8" t="str">
        <f>'Licencias Import'!D121</f>
        <v/>
      </c>
      <c r="E121" s="7" t="str">
        <f>'Licencias Import'!E121</f>
        <v/>
      </c>
      <c r="F121" s="7" t="str">
        <f>'Licencias Import'!F121</f>
        <v/>
      </c>
      <c r="G121" s="7" t="str">
        <f>'Licencias Import'!G121</f>
        <v/>
      </c>
      <c r="H121" s="7" t="str">
        <f>'Licencias Import'!H121</f>
        <v/>
      </c>
      <c r="I121" s="7" t="str">
        <f>'Licencias Import'!I121</f>
        <v/>
      </c>
      <c r="J121" s="7" t="str">
        <f>'Licencias Import'!J121</f>
        <v/>
      </c>
      <c r="K121" s="7" t="str">
        <f>'Licencias Import'!K121</f>
        <v/>
      </c>
      <c r="L121" s="7" t="str">
        <f>'Licencias Import'!L121</f>
        <v/>
      </c>
      <c r="M121" s="7" t="str">
        <f>'Licencias Import'!M121</f>
        <v/>
      </c>
      <c r="N121" s="7" t="str">
        <f>'Licencias Import'!N121</f>
        <v/>
      </c>
      <c r="O121" s="7" t="str">
        <f>'Licencias Import'!O121</f>
        <v/>
      </c>
      <c r="P121" s="7" t="str">
        <f>'Licencias Import'!P121</f>
        <v/>
      </c>
      <c r="Q121" s="19" t="str">
        <f>'Licencias Import'!Q121</f>
        <v/>
      </c>
    </row>
    <row r="122" ht="15.75" customHeight="1">
      <c r="A122" s="7" t="str">
        <f>'Licencias Import'!A122</f>
        <v/>
      </c>
      <c r="B122" s="7" t="str">
        <f>'Licencias Import'!B122</f>
        <v/>
      </c>
      <c r="C122" s="7" t="str">
        <f>'Licencias Import'!C122</f>
        <v/>
      </c>
      <c r="D122" s="8" t="str">
        <f>'Licencias Import'!D122</f>
        <v/>
      </c>
      <c r="E122" s="7" t="str">
        <f>'Licencias Import'!E122</f>
        <v/>
      </c>
      <c r="F122" s="7" t="str">
        <f>'Licencias Import'!F122</f>
        <v/>
      </c>
      <c r="G122" s="7" t="str">
        <f>'Licencias Import'!G122</f>
        <v/>
      </c>
      <c r="H122" s="7" t="str">
        <f>'Licencias Import'!H122</f>
        <v/>
      </c>
      <c r="I122" s="7" t="str">
        <f>'Licencias Import'!I122</f>
        <v/>
      </c>
      <c r="J122" s="7" t="str">
        <f>'Licencias Import'!J122</f>
        <v/>
      </c>
      <c r="K122" s="7" t="str">
        <f>'Licencias Import'!K122</f>
        <v/>
      </c>
      <c r="L122" s="7" t="str">
        <f>'Licencias Import'!L122</f>
        <v/>
      </c>
      <c r="M122" s="7" t="str">
        <f>'Licencias Import'!M122</f>
        <v/>
      </c>
      <c r="N122" s="7" t="str">
        <f>'Licencias Import'!N122</f>
        <v/>
      </c>
      <c r="O122" s="7" t="str">
        <f>'Licencias Import'!O122</f>
        <v/>
      </c>
      <c r="P122" s="7" t="str">
        <f>'Licencias Import'!P122</f>
        <v/>
      </c>
      <c r="Q122" s="19" t="str">
        <f>'Licencias Import'!Q122</f>
        <v/>
      </c>
    </row>
    <row r="123" ht="15.75" customHeight="1">
      <c r="A123" s="7" t="str">
        <f>'Licencias Import'!A123</f>
        <v/>
      </c>
      <c r="B123" s="7" t="str">
        <f>'Licencias Import'!B123</f>
        <v/>
      </c>
      <c r="C123" s="7" t="str">
        <f>'Licencias Import'!C123</f>
        <v/>
      </c>
      <c r="D123" s="8" t="str">
        <f>'Licencias Import'!D123</f>
        <v/>
      </c>
      <c r="E123" s="7" t="str">
        <f>'Licencias Import'!E123</f>
        <v/>
      </c>
      <c r="F123" s="7" t="str">
        <f>'Licencias Import'!F123</f>
        <v/>
      </c>
      <c r="G123" s="7" t="str">
        <f>'Licencias Import'!G123</f>
        <v/>
      </c>
      <c r="H123" s="7" t="str">
        <f>'Licencias Import'!H123</f>
        <v/>
      </c>
      <c r="I123" s="7" t="str">
        <f>'Licencias Import'!I123</f>
        <v/>
      </c>
      <c r="J123" s="7" t="str">
        <f>'Licencias Import'!J123</f>
        <v/>
      </c>
      <c r="K123" s="7" t="str">
        <f>'Licencias Import'!K123</f>
        <v/>
      </c>
      <c r="L123" s="7" t="str">
        <f>'Licencias Import'!L123</f>
        <v/>
      </c>
      <c r="M123" s="7" t="str">
        <f>'Licencias Import'!M123</f>
        <v/>
      </c>
      <c r="N123" s="7" t="str">
        <f>'Licencias Import'!N123</f>
        <v/>
      </c>
      <c r="O123" s="7" t="str">
        <f>'Licencias Import'!O123</f>
        <v/>
      </c>
      <c r="P123" s="7" t="str">
        <f>'Licencias Import'!P123</f>
        <v/>
      </c>
      <c r="Q123" s="19" t="str">
        <f>'Licencias Import'!Q123</f>
        <v/>
      </c>
    </row>
    <row r="124" ht="15.75" customHeight="1">
      <c r="A124" s="7" t="str">
        <f>'Licencias Import'!A124</f>
        <v/>
      </c>
      <c r="B124" s="7" t="str">
        <f>'Licencias Import'!B124</f>
        <v/>
      </c>
      <c r="C124" s="7" t="str">
        <f>'Licencias Import'!C124</f>
        <v/>
      </c>
      <c r="D124" s="8" t="str">
        <f>'Licencias Import'!D124</f>
        <v/>
      </c>
      <c r="E124" s="7" t="str">
        <f>'Licencias Import'!E124</f>
        <v/>
      </c>
      <c r="F124" s="7" t="str">
        <f>'Licencias Import'!F124</f>
        <v/>
      </c>
      <c r="G124" s="7" t="str">
        <f>'Licencias Import'!G124</f>
        <v/>
      </c>
      <c r="H124" s="7" t="str">
        <f>'Licencias Import'!H124</f>
        <v/>
      </c>
      <c r="I124" s="7" t="str">
        <f>'Licencias Import'!I124</f>
        <v/>
      </c>
      <c r="J124" s="7" t="str">
        <f>'Licencias Import'!J124</f>
        <v/>
      </c>
      <c r="K124" s="7" t="str">
        <f>'Licencias Import'!K124</f>
        <v/>
      </c>
      <c r="L124" s="7" t="str">
        <f>'Licencias Import'!L124</f>
        <v/>
      </c>
      <c r="M124" s="7" t="str">
        <f>'Licencias Import'!M124</f>
        <v/>
      </c>
      <c r="N124" s="7" t="str">
        <f>'Licencias Import'!N124</f>
        <v/>
      </c>
      <c r="O124" s="7" t="str">
        <f>'Licencias Import'!O124</f>
        <v/>
      </c>
      <c r="P124" s="7" t="str">
        <f>'Licencias Import'!P124</f>
        <v/>
      </c>
      <c r="Q124" s="19" t="str">
        <f>'Licencias Import'!Q124</f>
        <v/>
      </c>
    </row>
    <row r="125" ht="15.75" customHeight="1">
      <c r="A125" s="7" t="str">
        <f>'Licencias Import'!A125</f>
        <v/>
      </c>
      <c r="B125" s="7" t="str">
        <f>'Licencias Import'!B125</f>
        <v/>
      </c>
      <c r="C125" s="7" t="str">
        <f>'Licencias Import'!C125</f>
        <v/>
      </c>
      <c r="D125" s="8" t="str">
        <f>'Licencias Import'!D125</f>
        <v/>
      </c>
      <c r="E125" s="7" t="str">
        <f>'Licencias Import'!E125</f>
        <v/>
      </c>
      <c r="F125" s="7" t="str">
        <f>'Licencias Import'!F125</f>
        <v/>
      </c>
      <c r="G125" s="7" t="str">
        <f>'Licencias Import'!G125</f>
        <v/>
      </c>
      <c r="H125" s="7" t="str">
        <f>'Licencias Import'!H125</f>
        <v/>
      </c>
      <c r="I125" s="7" t="str">
        <f>'Licencias Import'!I125</f>
        <v/>
      </c>
      <c r="J125" s="7" t="str">
        <f>'Licencias Import'!J125</f>
        <v/>
      </c>
      <c r="K125" s="7" t="str">
        <f>'Licencias Import'!K125</f>
        <v/>
      </c>
      <c r="L125" s="7" t="str">
        <f>'Licencias Import'!L125</f>
        <v/>
      </c>
      <c r="M125" s="7" t="str">
        <f>'Licencias Import'!M125</f>
        <v/>
      </c>
      <c r="N125" s="7" t="str">
        <f>'Licencias Import'!N125</f>
        <v/>
      </c>
      <c r="O125" s="7" t="str">
        <f>'Licencias Import'!O125</f>
        <v/>
      </c>
      <c r="P125" s="7" t="str">
        <f>'Licencias Import'!P125</f>
        <v/>
      </c>
      <c r="Q125" s="19" t="str">
        <f>'Licencias Import'!Q125</f>
        <v/>
      </c>
    </row>
    <row r="126" ht="15.75" customHeight="1">
      <c r="A126" s="7" t="str">
        <f>'Licencias Import'!A126</f>
        <v/>
      </c>
      <c r="B126" s="7" t="str">
        <f>'Licencias Import'!B126</f>
        <v/>
      </c>
      <c r="C126" s="7" t="str">
        <f>'Licencias Import'!C126</f>
        <v/>
      </c>
      <c r="D126" s="8" t="str">
        <f>'Licencias Import'!D126</f>
        <v/>
      </c>
      <c r="E126" s="7" t="str">
        <f>'Licencias Import'!E126</f>
        <v/>
      </c>
      <c r="F126" s="7" t="str">
        <f>'Licencias Import'!F126</f>
        <v/>
      </c>
      <c r="G126" s="7" t="str">
        <f>'Licencias Import'!G126</f>
        <v/>
      </c>
      <c r="H126" s="7" t="str">
        <f>'Licencias Import'!H126</f>
        <v/>
      </c>
      <c r="I126" s="7" t="str">
        <f>'Licencias Import'!I126</f>
        <v/>
      </c>
      <c r="J126" s="7" t="str">
        <f>'Licencias Import'!J126</f>
        <v/>
      </c>
      <c r="K126" s="7" t="str">
        <f>'Licencias Import'!K126</f>
        <v/>
      </c>
      <c r="L126" s="7" t="str">
        <f>'Licencias Import'!L126</f>
        <v/>
      </c>
      <c r="M126" s="7" t="str">
        <f>'Licencias Import'!M126</f>
        <v/>
      </c>
      <c r="N126" s="7" t="str">
        <f>'Licencias Import'!N126</f>
        <v/>
      </c>
      <c r="O126" s="7" t="str">
        <f>'Licencias Import'!O126</f>
        <v/>
      </c>
      <c r="P126" s="7" t="str">
        <f>'Licencias Import'!P126</f>
        <v/>
      </c>
      <c r="Q126" s="19" t="str">
        <f>'Licencias Import'!Q126</f>
        <v/>
      </c>
    </row>
    <row r="127" ht="15.75" customHeight="1">
      <c r="A127" s="7" t="str">
        <f>'Licencias Import'!A127</f>
        <v/>
      </c>
      <c r="B127" s="7" t="str">
        <f>'Licencias Import'!B127</f>
        <v/>
      </c>
      <c r="C127" s="7" t="str">
        <f>'Licencias Import'!C127</f>
        <v/>
      </c>
      <c r="D127" s="8" t="str">
        <f>'Licencias Import'!D127</f>
        <v/>
      </c>
      <c r="E127" s="7" t="str">
        <f>'Licencias Import'!E127</f>
        <v/>
      </c>
      <c r="F127" s="7" t="str">
        <f>'Licencias Import'!F127</f>
        <v/>
      </c>
      <c r="G127" s="7" t="str">
        <f>'Licencias Import'!G127</f>
        <v/>
      </c>
      <c r="H127" s="7" t="str">
        <f>'Licencias Import'!H127</f>
        <v/>
      </c>
      <c r="I127" s="7" t="str">
        <f>'Licencias Import'!I127</f>
        <v/>
      </c>
      <c r="J127" s="7" t="str">
        <f>'Licencias Import'!J127</f>
        <v/>
      </c>
      <c r="K127" s="7" t="str">
        <f>'Licencias Import'!K127</f>
        <v/>
      </c>
      <c r="L127" s="7" t="str">
        <f>'Licencias Import'!L127</f>
        <v/>
      </c>
      <c r="M127" s="7" t="str">
        <f>'Licencias Import'!M127</f>
        <v/>
      </c>
      <c r="N127" s="7" t="str">
        <f>'Licencias Import'!N127</f>
        <v/>
      </c>
      <c r="O127" s="7" t="str">
        <f>'Licencias Import'!O127</f>
        <v/>
      </c>
      <c r="P127" s="7" t="str">
        <f>'Licencias Import'!P127</f>
        <v/>
      </c>
      <c r="Q127" s="19" t="str">
        <f>'Licencias Import'!Q127</f>
        <v/>
      </c>
    </row>
    <row r="128" ht="15.75" customHeight="1">
      <c r="A128" s="7" t="str">
        <f>'Licencias Import'!A128</f>
        <v/>
      </c>
      <c r="B128" s="7" t="str">
        <f>'Licencias Import'!B128</f>
        <v/>
      </c>
      <c r="C128" s="7" t="str">
        <f>'Licencias Import'!C128</f>
        <v/>
      </c>
      <c r="D128" s="8" t="str">
        <f>'Licencias Import'!D128</f>
        <v/>
      </c>
      <c r="E128" s="7" t="str">
        <f>'Licencias Import'!E128</f>
        <v/>
      </c>
      <c r="F128" s="7" t="str">
        <f>'Licencias Import'!F128</f>
        <v/>
      </c>
      <c r="G128" s="7" t="str">
        <f>'Licencias Import'!G128</f>
        <v/>
      </c>
      <c r="H128" s="7" t="str">
        <f>'Licencias Import'!H128</f>
        <v/>
      </c>
      <c r="I128" s="7" t="str">
        <f>'Licencias Import'!I128</f>
        <v/>
      </c>
      <c r="J128" s="7" t="str">
        <f>'Licencias Import'!J128</f>
        <v/>
      </c>
      <c r="K128" s="7" t="str">
        <f>'Licencias Import'!K128</f>
        <v/>
      </c>
      <c r="L128" s="7" t="str">
        <f>'Licencias Import'!L128</f>
        <v/>
      </c>
      <c r="M128" s="7" t="str">
        <f>'Licencias Import'!M128</f>
        <v/>
      </c>
      <c r="N128" s="7" t="str">
        <f>'Licencias Import'!N128</f>
        <v/>
      </c>
      <c r="O128" s="7" t="str">
        <f>'Licencias Import'!O128</f>
        <v/>
      </c>
      <c r="P128" s="7" t="str">
        <f>'Licencias Import'!P128</f>
        <v/>
      </c>
      <c r="Q128" s="19" t="str">
        <f>'Licencias Import'!Q128</f>
        <v/>
      </c>
    </row>
    <row r="129" ht="15.75" customHeight="1">
      <c r="A129" s="7" t="str">
        <f>'Licencias Import'!A129</f>
        <v/>
      </c>
      <c r="B129" s="7" t="str">
        <f>'Licencias Import'!B129</f>
        <v/>
      </c>
      <c r="C129" s="7" t="str">
        <f>'Licencias Import'!C129</f>
        <v/>
      </c>
      <c r="D129" s="8" t="str">
        <f>'Licencias Import'!D129</f>
        <v/>
      </c>
      <c r="E129" s="7" t="str">
        <f>'Licencias Import'!E129</f>
        <v/>
      </c>
      <c r="F129" s="7" t="str">
        <f>'Licencias Import'!F129</f>
        <v/>
      </c>
      <c r="G129" s="7" t="str">
        <f>'Licencias Import'!G129</f>
        <v/>
      </c>
      <c r="H129" s="7" t="str">
        <f>'Licencias Import'!H129</f>
        <v/>
      </c>
      <c r="I129" s="7" t="str">
        <f>'Licencias Import'!I129</f>
        <v/>
      </c>
      <c r="J129" s="7" t="str">
        <f>'Licencias Import'!J129</f>
        <v/>
      </c>
      <c r="K129" s="7" t="str">
        <f>'Licencias Import'!K129</f>
        <v/>
      </c>
      <c r="L129" s="7" t="str">
        <f>'Licencias Import'!L129</f>
        <v/>
      </c>
      <c r="M129" s="7" t="str">
        <f>'Licencias Import'!M129</f>
        <v/>
      </c>
      <c r="N129" s="7" t="str">
        <f>'Licencias Import'!N129</f>
        <v/>
      </c>
      <c r="O129" s="7" t="str">
        <f>'Licencias Import'!O129</f>
        <v/>
      </c>
      <c r="P129" s="7" t="str">
        <f>'Licencias Import'!P129</f>
        <v/>
      </c>
      <c r="Q129" s="19" t="str">
        <f>'Licencias Import'!Q129</f>
        <v/>
      </c>
    </row>
    <row r="130" ht="15.75" customHeight="1">
      <c r="A130" s="7" t="str">
        <f>'Licencias Import'!A130</f>
        <v/>
      </c>
      <c r="B130" s="7" t="str">
        <f>'Licencias Import'!B130</f>
        <v/>
      </c>
      <c r="C130" s="7" t="str">
        <f>'Licencias Import'!C130</f>
        <v/>
      </c>
      <c r="D130" s="8" t="str">
        <f>'Licencias Import'!D130</f>
        <v/>
      </c>
      <c r="E130" s="7" t="str">
        <f>'Licencias Import'!E130</f>
        <v/>
      </c>
      <c r="F130" s="7" t="str">
        <f>'Licencias Import'!F130</f>
        <v/>
      </c>
      <c r="G130" s="7" t="str">
        <f>'Licencias Import'!G130</f>
        <v/>
      </c>
      <c r="H130" s="7" t="str">
        <f>'Licencias Import'!H130</f>
        <v/>
      </c>
      <c r="I130" s="7" t="str">
        <f>'Licencias Import'!I130</f>
        <v/>
      </c>
      <c r="J130" s="7" t="str">
        <f>'Licencias Import'!J130</f>
        <v/>
      </c>
      <c r="K130" s="7" t="str">
        <f>'Licencias Import'!K130</f>
        <v/>
      </c>
      <c r="L130" s="7" t="str">
        <f>'Licencias Import'!L130</f>
        <v/>
      </c>
      <c r="M130" s="7" t="str">
        <f>'Licencias Import'!M130</f>
        <v/>
      </c>
      <c r="N130" s="7" t="str">
        <f>'Licencias Import'!N130</f>
        <v/>
      </c>
      <c r="O130" s="7" t="str">
        <f>'Licencias Import'!O130</f>
        <v/>
      </c>
      <c r="P130" s="7" t="str">
        <f>'Licencias Import'!P130</f>
        <v/>
      </c>
      <c r="Q130" s="19" t="str">
        <f>'Licencias Import'!Q130</f>
        <v/>
      </c>
    </row>
    <row r="131" ht="15.75" customHeight="1">
      <c r="A131" s="7" t="str">
        <f>'Licencias Import'!A131</f>
        <v/>
      </c>
      <c r="B131" s="7" t="str">
        <f>'Licencias Import'!B131</f>
        <v/>
      </c>
      <c r="C131" s="7" t="str">
        <f>'Licencias Import'!C131</f>
        <v/>
      </c>
      <c r="D131" s="8" t="str">
        <f>'Licencias Import'!D131</f>
        <v/>
      </c>
      <c r="E131" s="7" t="str">
        <f>'Licencias Import'!E131</f>
        <v/>
      </c>
      <c r="F131" s="7" t="str">
        <f>'Licencias Import'!F131</f>
        <v/>
      </c>
      <c r="G131" s="7" t="str">
        <f>'Licencias Import'!G131</f>
        <v/>
      </c>
      <c r="H131" s="7" t="str">
        <f>'Licencias Import'!H131</f>
        <v/>
      </c>
      <c r="I131" s="7" t="str">
        <f>'Licencias Import'!I131</f>
        <v/>
      </c>
      <c r="J131" s="7" t="str">
        <f>'Licencias Import'!J131</f>
        <v/>
      </c>
      <c r="K131" s="7" t="str">
        <f>'Licencias Import'!K131</f>
        <v/>
      </c>
      <c r="L131" s="7" t="str">
        <f>'Licencias Import'!L131</f>
        <v/>
      </c>
      <c r="M131" s="7" t="str">
        <f>'Licencias Import'!M131</f>
        <v/>
      </c>
      <c r="N131" s="7" t="str">
        <f>'Licencias Import'!N131</f>
        <v/>
      </c>
      <c r="O131" s="7" t="str">
        <f>'Licencias Import'!O131</f>
        <v/>
      </c>
      <c r="P131" s="7" t="str">
        <f>'Licencias Import'!P131</f>
        <v/>
      </c>
      <c r="Q131" s="19" t="str">
        <f>'Licencias Import'!Q131</f>
        <v/>
      </c>
    </row>
    <row r="132" ht="15.75" customHeight="1">
      <c r="A132" s="7" t="str">
        <f>'Licencias Import'!A132</f>
        <v/>
      </c>
      <c r="B132" s="7" t="str">
        <f>'Licencias Import'!B132</f>
        <v/>
      </c>
      <c r="C132" s="7" t="str">
        <f>'Licencias Import'!C132</f>
        <v/>
      </c>
      <c r="D132" s="8" t="str">
        <f>'Licencias Import'!D132</f>
        <v/>
      </c>
      <c r="E132" s="7" t="str">
        <f>'Licencias Import'!E132</f>
        <v/>
      </c>
      <c r="F132" s="7" t="str">
        <f>'Licencias Import'!F132</f>
        <v/>
      </c>
      <c r="G132" s="7" t="str">
        <f>'Licencias Import'!G132</f>
        <v/>
      </c>
      <c r="H132" s="7" t="str">
        <f>'Licencias Import'!H132</f>
        <v/>
      </c>
      <c r="I132" s="7" t="str">
        <f>'Licencias Import'!I132</f>
        <v/>
      </c>
      <c r="J132" s="7" t="str">
        <f>'Licencias Import'!J132</f>
        <v/>
      </c>
      <c r="K132" s="7" t="str">
        <f>'Licencias Import'!K132</f>
        <v/>
      </c>
      <c r="L132" s="7" t="str">
        <f>'Licencias Import'!L132</f>
        <v/>
      </c>
      <c r="M132" s="7" t="str">
        <f>'Licencias Import'!M132</f>
        <v/>
      </c>
      <c r="N132" s="7" t="str">
        <f>'Licencias Import'!N132</f>
        <v/>
      </c>
      <c r="O132" s="7" t="str">
        <f>'Licencias Import'!O132</f>
        <v/>
      </c>
      <c r="P132" s="7" t="str">
        <f>'Licencias Import'!P132</f>
        <v/>
      </c>
      <c r="Q132" s="19" t="str">
        <f>'Licencias Import'!Q132</f>
        <v/>
      </c>
    </row>
    <row r="133" ht="15.75" customHeight="1">
      <c r="A133" s="7" t="str">
        <f>'Licencias Import'!A133</f>
        <v/>
      </c>
      <c r="B133" s="7" t="str">
        <f>'Licencias Import'!B133</f>
        <v/>
      </c>
      <c r="C133" s="7" t="str">
        <f>'Licencias Import'!C133</f>
        <v/>
      </c>
      <c r="D133" s="8" t="str">
        <f>'Licencias Import'!D133</f>
        <v/>
      </c>
      <c r="E133" s="7" t="str">
        <f>'Licencias Import'!E133</f>
        <v/>
      </c>
      <c r="F133" s="7" t="str">
        <f>'Licencias Import'!F133</f>
        <v/>
      </c>
      <c r="G133" s="7" t="str">
        <f>'Licencias Import'!G133</f>
        <v/>
      </c>
      <c r="H133" s="7" t="str">
        <f>'Licencias Import'!H133</f>
        <v/>
      </c>
      <c r="I133" s="7" t="str">
        <f>'Licencias Import'!I133</f>
        <v/>
      </c>
      <c r="J133" s="7" t="str">
        <f>'Licencias Import'!J133</f>
        <v/>
      </c>
      <c r="K133" s="7" t="str">
        <f>'Licencias Import'!K133</f>
        <v/>
      </c>
      <c r="L133" s="7" t="str">
        <f>'Licencias Import'!L133</f>
        <v/>
      </c>
      <c r="M133" s="7" t="str">
        <f>'Licencias Import'!M133</f>
        <v/>
      </c>
      <c r="N133" s="7" t="str">
        <f>'Licencias Import'!N133</f>
        <v/>
      </c>
      <c r="O133" s="7" t="str">
        <f>'Licencias Import'!O133</f>
        <v/>
      </c>
      <c r="P133" s="7" t="str">
        <f>'Licencias Import'!P133</f>
        <v/>
      </c>
      <c r="Q133" s="19" t="str">
        <f>'Licencias Import'!Q133</f>
        <v/>
      </c>
    </row>
    <row r="134" ht="15.75" customHeight="1">
      <c r="A134" s="7" t="str">
        <f>'Licencias Import'!A134</f>
        <v/>
      </c>
      <c r="B134" s="7" t="str">
        <f>'Licencias Import'!B134</f>
        <v/>
      </c>
      <c r="C134" s="7" t="str">
        <f>'Licencias Import'!C134</f>
        <v/>
      </c>
      <c r="D134" s="8" t="str">
        <f>'Licencias Import'!D134</f>
        <v/>
      </c>
      <c r="E134" s="7" t="str">
        <f>'Licencias Import'!E134</f>
        <v/>
      </c>
      <c r="F134" s="7" t="str">
        <f>'Licencias Import'!F134</f>
        <v/>
      </c>
      <c r="G134" s="7" t="str">
        <f>'Licencias Import'!G134</f>
        <v/>
      </c>
      <c r="H134" s="7" t="str">
        <f>'Licencias Import'!H134</f>
        <v/>
      </c>
      <c r="I134" s="7" t="str">
        <f>'Licencias Import'!I134</f>
        <v/>
      </c>
      <c r="J134" s="7" t="str">
        <f>'Licencias Import'!J134</f>
        <v/>
      </c>
      <c r="K134" s="7" t="str">
        <f>'Licencias Import'!K134</f>
        <v/>
      </c>
      <c r="L134" s="7" t="str">
        <f>'Licencias Import'!L134</f>
        <v/>
      </c>
      <c r="M134" s="7" t="str">
        <f>'Licencias Import'!M134</f>
        <v/>
      </c>
      <c r="N134" s="7" t="str">
        <f>'Licencias Import'!N134</f>
        <v/>
      </c>
      <c r="O134" s="7" t="str">
        <f>'Licencias Import'!O134</f>
        <v/>
      </c>
      <c r="P134" s="7" t="str">
        <f>'Licencias Import'!P134</f>
        <v/>
      </c>
      <c r="Q134" s="19" t="str">
        <f>'Licencias Import'!Q134</f>
        <v/>
      </c>
    </row>
    <row r="135" ht="15.75" customHeight="1">
      <c r="A135" s="7" t="str">
        <f>'Licencias Import'!A135</f>
        <v/>
      </c>
      <c r="B135" s="7" t="str">
        <f>'Licencias Import'!B135</f>
        <v/>
      </c>
      <c r="C135" s="7" t="str">
        <f>'Licencias Import'!C135</f>
        <v/>
      </c>
      <c r="D135" s="8" t="str">
        <f>'Licencias Import'!D135</f>
        <v/>
      </c>
      <c r="E135" s="7" t="str">
        <f>'Licencias Import'!E135</f>
        <v/>
      </c>
      <c r="F135" s="7" t="str">
        <f>'Licencias Import'!F135</f>
        <v/>
      </c>
      <c r="G135" s="7" t="str">
        <f>'Licencias Import'!G135</f>
        <v/>
      </c>
      <c r="H135" s="7" t="str">
        <f>'Licencias Import'!H135</f>
        <v/>
      </c>
      <c r="I135" s="7" t="str">
        <f>'Licencias Import'!I135</f>
        <v/>
      </c>
      <c r="J135" s="7" t="str">
        <f>'Licencias Import'!J135</f>
        <v/>
      </c>
      <c r="K135" s="7" t="str">
        <f>'Licencias Import'!K135</f>
        <v/>
      </c>
      <c r="L135" s="7" t="str">
        <f>'Licencias Import'!L135</f>
        <v/>
      </c>
      <c r="M135" s="7" t="str">
        <f>'Licencias Import'!M135</f>
        <v/>
      </c>
      <c r="N135" s="7" t="str">
        <f>'Licencias Import'!N135</f>
        <v/>
      </c>
      <c r="O135" s="7" t="str">
        <f>'Licencias Import'!O135</f>
        <v/>
      </c>
      <c r="P135" s="7" t="str">
        <f>'Licencias Import'!P135</f>
        <v/>
      </c>
      <c r="Q135" s="19" t="str">
        <f>'Licencias Import'!Q135</f>
        <v/>
      </c>
    </row>
    <row r="136" ht="15.75" customHeight="1">
      <c r="A136" s="7" t="str">
        <f>'Licencias Import'!A136</f>
        <v/>
      </c>
      <c r="B136" s="7" t="str">
        <f>'Licencias Import'!B136</f>
        <v/>
      </c>
      <c r="C136" s="7" t="str">
        <f>'Licencias Import'!C136</f>
        <v/>
      </c>
      <c r="D136" s="8" t="str">
        <f>'Licencias Import'!D136</f>
        <v/>
      </c>
      <c r="E136" s="7" t="str">
        <f>'Licencias Import'!E136</f>
        <v/>
      </c>
      <c r="F136" s="7" t="str">
        <f>'Licencias Import'!F136</f>
        <v/>
      </c>
      <c r="G136" s="7" t="str">
        <f>'Licencias Import'!G136</f>
        <v/>
      </c>
      <c r="H136" s="7" t="str">
        <f>'Licencias Import'!H136</f>
        <v/>
      </c>
      <c r="I136" s="7" t="str">
        <f>'Licencias Import'!I136</f>
        <v/>
      </c>
      <c r="J136" s="7" t="str">
        <f>'Licencias Import'!J136</f>
        <v/>
      </c>
      <c r="K136" s="7" t="str">
        <f>'Licencias Import'!K136</f>
        <v/>
      </c>
      <c r="L136" s="7" t="str">
        <f>'Licencias Import'!L136</f>
        <v/>
      </c>
      <c r="M136" s="7" t="str">
        <f>'Licencias Import'!M136</f>
        <v/>
      </c>
      <c r="N136" s="7" t="str">
        <f>'Licencias Import'!N136</f>
        <v/>
      </c>
      <c r="O136" s="7" t="str">
        <f>'Licencias Import'!O136</f>
        <v/>
      </c>
      <c r="P136" s="7" t="str">
        <f>'Licencias Import'!P136</f>
        <v/>
      </c>
      <c r="Q136" s="19" t="str">
        <f>'Licencias Import'!Q136</f>
        <v/>
      </c>
    </row>
    <row r="137" ht="15.75" customHeight="1">
      <c r="A137" s="7" t="str">
        <f>'Licencias Import'!A137</f>
        <v/>
      </c>
      <c r="B137" s="7" t="str">
        <f>'Licencias Import'!B137</f>
        <v/>
      </c>
      <c r="C137" s="7" t="str">
        <f>'Licencias Import'!C137</f>
        <v/>
      </c>
      <c r="D137" s="8" t="str">
        <f>'Licencias Import'!D137</f>
        <v/>
      </c>
      <c r="E137" s="7" t="str">
        <f>'Licencias Import'!E137</f>
        <v/>
      </c>
      <c r="F137" s="7" t="str">
        <f>'Licencias Import'!F137</f>
        <v/>
      </c>
      <c r="G137" s="7" t="str">
        <f>'Licencias Import'!G137</f>
        <v/>
      </c>
      <c r="H137" s="7" t="str">
        <f>'Licencias Import'!H137</f>
        <v/>
      </c>
      <c r="I137" s="7" t="str">
        <f>'Licencias Import'!I137</f>
        <v/>
      </c>
      <c r="J137" s="7" t="str">
        <f>'Licencias Import'!J137</f>
        <v/>
      </c>
      <c r="K137" s="7" t="str">
        <f>'Licencias Import'!K137</f>
        <v/>
      </c>
      <c r="L137" s="7" t="str">
        <f>'Licencias Import'!L137</f>
        <v/>
      </c>
      <c r="M137" s="7" t="str">
        <f>'Licencias Import'!M137</f>
        <v/>
      </c>
      <c r="N137" s="7" t="str">
        <f>'Licencias Import'!N137</f>
        <v/>
      </c>
      <c r="O137" s="7" t="str">
        <f>'Licencias Import'!O137</f>
        <v/>
      </c>
      <c r="P137" s="7" t="str">
        <f>'Licencias Import'!P137</f>
        <v/>
      </c>
      <c r="Q137" s="19" t="str">
        <f>'Licencias Import'!Q137</f>
        <v/>
      </c>
    </row>
    <row r="138" ht="15.75" customHeight="1">
      <c r="A138" s="7" t="str">
        <f>'Licencias Import'!A138</f>
        <v/>
      </c>
      <c r="B138" s="7" t="str">
        <f>'Licencias Import'!B138</f>
        <v/>
      </c>
      <c r="C138" s="7" t="str">
        <f>'Licencias Import'!C138</f>
        <v/>
      </c>
      <c r="D138" s="8" t="str">
        <f>'Licencias Import'!D138</f>
        <v/>
      </c>
      <c r="E138" s="7" t="str">
        <f>'Licencias Import'!E138</f>
        <v/>
      </c>
      <c r="F138" s="7" t="str">
        <f>'Licencias Import'!F138</f>
        <v/>
      </c>
      <c r="G138" s="7" t="str">
        <f>'Licencias Import'!G138</f>
        <v/>
      </c>
      <c r="H138" s="7" t="str">
        <f>'Licencias Import'!H138</f>
        <v/>
      </c>
      <c r="I138" s="7" t="str">
        <f>'Licencias Import'!I138</f>
        <v/>
      </c>
      <c r="J138" s="7" t="str">
        <f>'Licencias Import'!J138</f>
        <v/>
      </c>
      <c r="K138" s="7" t="str">
        <f>'Licencias Import'!K138</f>
        <v/>
      </c>
      <c r="L138" s="7" t="str">
        <f>'Licencias Import'!L138</f>
        <v/>
      </c>
      <c r="M138" s="7" t="str">
        <f>'Licencias Import'!M138</f>
        <v/>
      </c>
      <c r="N138" s="7" t="str">
        <f>'Licencias Import'!N138</f>
        <v/>
      </c>
      <c r="O138" s="7" t="str">
        <f>'Licencias Import'!O138</f>
        <v/>
      </c>
      <c r="P138" s="7" t="str">
        <f>'Licencias Import'!P138</f>
        <v/>
      </c>
      <c r="Q138" s="19" t="str">
        <f>'Licencias Import'!Q138</f>
        <v/>
      </c>
    </row>
    <row r="139" ht="15.75" customHeight="1">
      <c r="A139" s="7" t="str">
        <f>'Licencias Import'!A139</f>
        <v/>
      </c>
      <c r="B139" s="7" t="str">
        <f>'Licencias Import'!B139</f>
        <v/>
      </c>
      <c r="C139" s="7" t="str">
        <f>'Licencias Import'!C139</f>
        <v/>
      </c>
      <c r="D139" s="8" t="str">
        <f>'Licencias Import'!D139</f>
        <v/>
      </c>
      <c r="E139" s="7" t="str">
        <f>'Licencias Import'!E139</f>
        <v/>
      </c>
      <c r="F139" s="7" t="str">
        <f>'Licencias Import'!F139</f>
        <v/>
      </c>
      <c r="G139" s="7" t="str">
        <f>'Licencias Import'!G139</f>
        <v/>
      </c>
      <c r="H139" s="7" t="str">
        <f>'Licencias Import'!H139</f>
        <v/>
      </c>
      <c r="I139" s="7" t="str">
        <f>'Licencias Import'!I139</f>
        <v/>
      </c>
      <c r="J139" s="7" t="str">
        <f>'Licencias Import'!J139</f>
        <v/>
      </c>
      <c r="K139" s="7" t="str">
        <f>'Licencias Import'!K139</f>
        <v/>
      </c>
      <c r="L139" s="7" t="str">
        <f>'Licencias Import'!L139</f>
        <v/>
      </c>
      <c r="M139" s="7" t="str">
        <f>'Licencias Import'!M139</f>
        <v/>
      </c>
      <c r="N139" s="7" t="str">
        <f>'Licencias Import'!N139</f>
        <v/>
      </c>
      <c r="O139" s="7" t="str">
        <f>'Licencias Import'!O139</f>
        <v/>
      </c>
      <c r="P139" s="7" t="str">
        <f>'Licencias Import'!P139</f>
        <v/>
      </c>
      <c r="Q139" s="19" t="str">
        <f>'Licencias Import'!Q139</f>
        <v/>
      </c>
    </row>
    <row r="140" ht="15.75" customHeight="1">
      <c r="A140" s="7" t="str">
        <f>'Licencias Import'!A140</f>
        <v/>
      </c>
      <c r="B140" s="7" t="str">
        <f>'Licencias Import'!B140</f>
        <v/>
      </c>
      <c r="C140" s="7" t="str">
        <f>'Licencias Import'!C140</f>
        <v/>
      </c>
      <c r="D140" s="8" t="str">
        <f>'Licencias Import'!D140</f>
        <v/>
      </c>
      <c r="E140" s="7" t="str">
        <f>'Licencias Import'!E140</f>
        <v/>
      </c>
      <c r="F140" s="7" t="str">
        <f>'Licencias Import'!F140</f>
        <v/>
      </c>
      <c r="G140" s="7" t="str">
        <f>'Licencias Import'!G140</f>
        <v/>
      </c>
      <c r="H140" s="7" t="str">
        <f>'Licencias Import'!H140</f>
        <v/>
      </c>
      <c r="I140" s="7" t="str">
        <f>'Licencias Import'!I140</f>
        <v/>
      </c>
      <c r="J140" s="7" t="str">
        <f>'Licencias Import'!J140</f>
        <v/>
      </c>
      <c r="K140" s="7" t="str">
        <f>'Licencias Import'!K140</f>
        <v/>
      </c>
      <c r="L140" s="7" t="str">
        <f>'Licencias Import'!L140</f>
        <v/>
      </c>
      <c r="M140" s="7" t="str">
        <f>'Licencias Import'!M140</f>
        <v/>
      </c>
      <c r="N140" s="7" t="str">
        <f>'Licencias Import'!N140</f>
        <v/>
      </c>
      <c r="O140" s="7" t="str">
        <f>'Licencias Import'!O140</f>
        <v/>
      </c>
      <c r="P140" s="7" t="str">
        <f>'Licencias Import'!P140</f>
        <v/>
      </c>
      <c r="Q140" s="19" t="str">
        <f>'Licencias Import'!Q140</f>
        <v/>
      </c>
    </row>
    <row r="141" ht="15.75" customHeight="1">
      <c r="A141" s="7" t="str">
        <f>'Licencias Import'!A141</f>
        <v/>
      </c>
      <c r="B141" s="7" t="str">
        <f>'Licencias Import'!B141</f>
        <v/>
      </c>
      <c r="C141" s="7" t="str">
        <f>'Licencias Import'!C141</f>
        <v/>
      </c>
      <c r="D141" s="8" t="str">
        <f>'Licencias Import'!D141</f>
        <v/>
      </c>
      <c r="E141" s="7" t="str">
        <f>'Licencias Import'!E141</f>
        <v/>
      </c>
      <c r="F141" s="7" t="str">
        <f>'Licencias Import'!F141</f>
        <v/>
      </c>
      <c r="G141" s="7" t="str">
        <f>'Licencias Import'!G141</f>
        <v/>
      </c>
      <c r="H141" s="7" t="str">
        <f>'Licencias Import'!H141</f>
        <v/>
      </c>
      <c r="I141" s="7" t="str">
        <f>'Licencias Import'!I141</f>
        <v/>
      </c>
      <c r="J141" s="7" t="str">
        <f>'Licencias Import'!J141</f>
        <v/>
      </c>
      <c r="K141" s="7" t="str">
        <f>'Licencias Import'!K141</f>
        <v/>
      </c>
      <c r="L141" s="7" t="str">
        <f>'Licencias Import'!L141</f>
        <v/>
      </c>
      <c r="M141" s="7" t="str">
        <f>'Licencias Import'!M141</f>
        <v/>
      </c>
      <c r="N141" s="7" t="str">
        <f>'Licencias Import'!N141</f>
        <v/>
      </c>
      <c r="O141" s="7" t="str">
        <f>'Licencias Import'!O141</f>
        <v/>
      </c>
      <c r="P141" s="7" t="str">
        <f>'Licencias Import'!P141</f>
        <v/>
      </c>
      <c r="Q141" s="19" t="str">
        <f>'Licencias Import'!Q141</f>
        <v/>
      </c>
    </row>
    <row r="142" ht="15.75" customHeight="1">
      <c r="A142" s="7" t="str">
        <f>'Licencias Import'!A142</f>
        <v/>
      </c>
      <c r="B142" s="7" t="str">
        <f>'Licencias Import'!B142</f>
        <v/>
      </c>
      <c r="C142" s="7" t="str">
        <f>'Licencias Import'!C142</f>
        <v/>
      </c>
      <c r="D142" s="8" t="str">
        <f>'Licencias Import'!D142</f>
        <v/>
      </c>
      <c r="E142" s="7" t="str">
        <f>'Licencias Import'!E142</f>
        <v/>
      </c>
      <c r="F142" s="7" t="str">
        <f>'Licencias Import'!F142</f>
        <v/>
      </c>
      <c r="G142" s="7" t="str">
        <f>'Licencias Import'!G142</f>
        <v/>
      </c>
      <c r="H142" s="7" t="str">
        <f>'Licencias Import'!H142</f>
        <v/>
      </c>
      <c r="I142" s="7" t="str">
        <f>'Licencias Import'!I142</f>
        <v/>
      </c>
      <c r="J142" s="7" t="str">
        <f>'Licencias Import'!J142</f>
        <v/>
      </c>
      <c r="K142" s="7" t="str">
        <f>'Licencias Import'!K142</f>
        <v/>
      </c>
      <c r="L142" s="7" t="str">
        <f>'Licencias Import'!L142</f>
        <v/>
      </c>
      <c r="M142" s="7" t="str">
        <f>'Licencias Import'!M142</f>
        <v/>
      </c>
      <c r="N142" s="7" t="str">
        <f>'Licencias Import'!N142</f>
        <v/>
      </c>
      <c r="O142" s="7" t="str">
        <f>'Licencias Import'!O142</f>
        <v/>
      </c>
      <c r="P142" s="7" t="str">
        <f>'Licencias Import'!P142</f>
        <v/>
      </c>
      <c r="Q142" s="19" t="str">
        <f>'Licencias Import'!Q142</f>
        <v/>
      </c>
    </row>
    <row r="143" ht="15.75" customHeight="1">
      <c r="A143" s="7" t="str">
        <f>'Licencias Import'!A143</f>
        <v/>
      </c>
      <c r="B143" s="7" t="str">
        <f>'Licencias Import'!B143</f>
        <v/>
      </c>
      <c r="C143" s="7" t="str">
        <f>'Licencias Import'!C143</f>
        <v/>
      </c>
      <c r="D143" s="8" t="str">
        <f>'Licencias Import'!D143</f>
        <v/>
      </c>
      <c r="E143" s="7" t="str">
        <f>'Licencias Import'!E143</f>
        <v/>
      </c>
      <c r="F143" s="7" t="str">
        <f>'Licencias Import'!F143</f>
        <v/>
      </c>
      <c r="G143" s="7" t="str">
        <f>'Licencias Import'!G143</f>
        <v/>
      </c>
      <c r="H143" s="7" t="str">
        <f>'Licencias Import'!H143</f>
        <v/>
      </c>
      <c r="I143" s="7" t="str">
        <f>'Licencias Import'!I143</f>
        <v/>
      </c>
      <c r="J143" s="7" t="str">
        <f>'Licencias Import'!J143</f>
        <v/>
      </c>
      <c r="K143" s="7" t="str">
        <f>'Licencias Import'!K143</f>
        <v/>
      </c>
      <c r="L143" s="7" t="str">
        <f>'Licencias Import'!L143</f>
        <v/>
      </c>
      <c r="M143" s="7" t="str">
        <f>'Licencias Import'!M143</f>
        <v/>
      </c>
      <c r="N143" s="7" t="str">
        <f>'Licencias Import'!N143</f>
        <v/>
      </c>
      <c r="O143" s="7" t="str">
        <f>'Licencias Import'!O143</f>
        <v/>
      </c>
      <c r="P143" s="7" t="str">
        <f>'Licencias Import'!P143</f>
        <v/>
      </c>
      <c r="Q143" s="19" t="str">
        <f>'Licencias Import'!Q143</f>
        <v/>
      </c>
    </row>
    <row r="144" ht="15.75" customHeight="1">
      <c r="A144" s="7" t="str">
        <f>'Licencias Import'!A144</f>
        <v/>
      </c>
      <c r="B144" s="7" t="str">
        <f>'Licencias Import'!B144</f>
        <v/>
      </c>
      <c r="C144" s="7" t="str">
        <f>'Licencias Import'!C144</f>
        <v/>
      </c>
      <c r="D144" s="8" t="str">
        <f>'Licencias Import'!D144</f>
        <v/>
      </c>
      <c r="E144" s="7" t="str">
        <f>'Licencias Import'!E144</f>
        <v/>
      </c>
      <c r="F144" s="7" t="str">
        <f>'Licencias Import'!F144</f>
        <v/>
      </c>
      <c r="G144" s="7" t="str">
        <f>'Licencias Import'!G144</f>
        <v/>
      </c>
      <c r="H144" s="7" t="str">
        <f>'Licencias Import'!H144</f>
        <v/>
      </c>
      <c r="I144" s="7" t="str">
        <f>'Licencias Import'!I144</f>
        <v/>
      </c>
      <c r="J144" s="7" t="str">
        <f>'Licencias Import'!J144</f>
        <v/>
      </c>
      <c r="K144" s="7" t="str">
        <f>'Licencias Import'!K144</f>
        <v/>
      </c>
      <c r="L144" s="7" t="str">
        <f>'Licencias Import'!L144</f>
        <v/>
      </c>
      <c r="M144" s="7" t="str">
        <f>'Licencias Import'!M144</f>
        <v/>
      </c>
      <c r="N144" s="7" t="str">
        <f>'Licencias Import'!N144</f>
        <v/>
      </c>
      <c r="O144" s="7" t="str">
        <f>'Licencias Import'!O144</f>
        <v/>
      </c>
      <c r="P144" s="7" t="str">
        <f>'Licencias Import'!P144</f>
        <v/>
      </c>
      <c r="Q144" s="19" t="str">
        <f>'Licencias Import'!Q144</f>
        <v/>
      </c>
    </row>
    <row r="145" ht="15.75" customHeight="1">
      <c r="A145" s="7" t="str">
        <f>'Licencias Import'!A145</f>
        <v/>
      </c>
      <c r="B145" s="7" t="str">
        <f>'Licencias Import'!B145</f>
        <v/>
      </c>
      <c r="C145" s="7" t="str">
        <f>'Licencias Import'!C145</f>
        <v/>
      </c>
      <c r="D145" s="8" t="str">
        <f>'Licencias Import'!D145</f>
        <v/>
      </c>
      <c r="E145" s="7" t="str">
        <f>'Licencias Import'!E145</f>
        <v/>
      </c>
      <c r="F145" s="7" t="str">
        <f>'Licencias Import'!F145</f>
        <v/>
      </c>
      <c r="G145" s="7" t="str">
        <f>'Licencias Import'!G145</f>
        <v/>
      </c>
      <c r="H145" s="7" t="str">
        <f>'Licencias Import'!H145</f>
        <v/>
      </c>
      <c r="I145" s="7" t="str">
        <f>'Licencias Import'!I145</f>
        <v/>
      </c>
      <c r="J145" s="7" t="str">
        <f>'Licencias Import'!J145</f>
        <v/>
      </c>
      <c r="K145" s="7" t="str">
        <f>'Licencias Import'!K145</f>
        <v/>
      </c>
      <c r="L145" s="7" t="str">
        <f>'Licencias Import'!L145</f>
        <v/>
      </c>
      <c r="M145" s="7" t="str">
        <f>'Licencias Import'!M145</f>
        <v/>
      </c>
      <c r="N145" s="7" t="str">
        <f>'Licencias Import'!N145</f>
        <v/>
      </c>
      <c r="O145" s="7" t="str">
        <f>'Licencias Import'!O145</f>
        <v/>
      </c>
      <c r="P145" s="7" t="str">
        <f>'Licencias Import'!P145</f>
        <v/>
      </c>
      <c r="Q145" s="19" t="str">
        <f>'Licencias Import'!Q145</f>
        <v/>
      </c>
    </row>
    <row r="146" ht="15.75" customHeight="1">
      <c r="A146" s="7" t="str">
        <f>'Licencias Import'!A146</f>
        <v/>
      </c>
      <c r="B146" s="7" t="str">
        <f>'Licencias Import'!B146</f>
        <v/>
      </c>
      <c r="C146" s="7" t="str">
        <f>'Licencias Import'!C146</f>
        <v/>
      </c>
      <c r="D146" s="8" t="str">
        <f>'Licencias Import'!D146</f>
        <v/>
      </c>
      <c r="E146" s="7" t="str">
        <f>'Licencias Import'!E146</f>
        <v/>
      </c>
      <c r="F146" s="7" t="str">
        <f>'Licencias Import'!F146</f>
        <v/>
      </c>
      <c r="G146" s="7" t="str">
        <f>'Licencias Import'!G146</f>
        <v/>
      </c>
      <c r="H146" s="7" t="str">
        <f>'Licencias Import'!H146</f>
        <v/>
      </c>
      <c r="I146" s="7" t="str">
        <f>'Licencias Import'!I146</f>
        <v/>
      </c>
      <c r="J146" s="7" t="str">
        <f>'Licencias Import'!J146</f>
        <v/>
      </c>
      <c r="K146" s="7" t="str">
        <f>'Licencias Import'!K146</f>
        <v/>
      </c>
      <c r="L146" s="7" t="str">
        <f>'Licencias Import'!L146</f>
        <v/>
      </c>
      <c r="M146" s="7" t="str">
        <f>'Licencias Import'!M146</f>
        <v/>
      </c>
      <c r="N146" s="7" t="str">
        <f>'Licencias Import'!N146</f>
        <v/>
      </c>
      <c r="O146" s="7" t="str">
        <f>'Licencias Import'!O146</f>
        <v/>
      </c>
      <c r="P146" s="7" t="str">
        <f>'Licencias Import'!P146</f>
        <v/>
      </c>
      <c r="Q146" s="19" t="str">
        <f>'Licencias Import'!Q146</f>
        <v/>
      </c>
    </row>
    <row r="147" ht="15.75" customHeight="1">
      <c r="A147" s="7" t="str">
        <f>'Licencias Import'!A147</f>
        <v/>
      </c>
      <c r="B147" s="7" t="str">
        <f>'Licencias Import'!B147</f>
        <v/>
      </c>
      <c r="C147" s="7" t="str">
        <f>'Licencias Import'!C147</f>
        <v/>
      </c>
      <c r="D147" s="8" t="str">
        <f>'Licencias Import'!D147</f>
        <v/>
      </c>
      <c r="E147" s="7" t="str">
        <f>'Licencias Import'!E147</f>
        <v/>
      </c>
      <c r="F147" s="7" t="str">
        <f>'Licencias Import'!F147</f>
        <v/>
      </c>
      <c r="G147" s="7" t="str">
        <f>'Licencias Import'!G147</f>
        <v/>
      </c>
      <c r="H147" s="7" t="str">
        <f>'Licencias Import'!H147</f>
        <v/>
      </c>
      <c r="I147" s="7" t="str">
        <f>'Licencias Import'!I147</f>
        <v/>
      </c>
      <c r="J147" s="7" t="str">
        <f>'Licencias Import'!J147</f>
        <v/>
      </c>
      <c r="K147" s="7" t="str">
        <f>'Licencias Import'!K147</f>
        <v/>
      </c>
      <c r="L147" s="7" t="str">
        <f>'Licencias Import'!L147</f>
        <v/>
      </c>
      <c r="M147" s="7" t="str">
        <f>'Licencias Import'!M147</f>
        <v/>
      </c>
      <c r="N147" s="7" t="str">
        <f>'Licencias Import'!N147</f>
        <v/>
      </c>
      <c r="O147" s="7" t="str">
        <f>'Licencias Import'!O147</f>
        <v/>
      </c>
      <c r="P147" s="7" t="str">
        <f>'Licencias Import'!P147</f>
        <v/>
      </c>
      <c r="Q147" s="19" t="str">
        <f>'Licencias Import'!Q147</f>
        <v/>
      </c>
    </row>
    <row r="148" ht="15.75" customHeight="1">
      <c r="A148" s="7" t="str">
        <f>'Licencias Import'!A148</f>
        <v/>
      </c>
      <c r="B148" s="7" t="str">
        <f>'Licencias Import'!B148</f>
        <v/>
      </c>
      <c r="C148" s="7" t="str">
        <f>'Licencias Import'!C148</f>
        <v/>
      </c>
      <c r="D148" s="8" t="str">
        <f>'Licencias Import'!D148</f>
        <v/>
      </c>
      <c r="E148" s="7" t="str">
        <f>'Licencias Import'!E148</f>
        <v/>
      </c>
      <c r="F148" s="7" t="str">
        <f>'Licencias Import'!F148</f>
        <v/>
      </c>
      <c r="G148" s="7" t="str">
        <f>'Licencias Import'!G148</f>
        <v/>
      </c>
      <c r="H148" s="7" t="str">
        <f>'Licencias Import'!H148</f>
        <v/>
      </c>
      <c r="I148" s="7" t="str">
        <f>'Licencias Import'!I148</f>
        <v/>
      </c>
      <c r="J148" s="7" t="str">
        <f>'Licencias Import'!J148</f>
        <v/>
      </c>
      <c r="K148" s="7" t="str">
        <f>'Licencias Import'!K148</f>
        <v/>
      </c>
      <c r="L148" s="7" t="str">
        <f>'Licencias Import'!L148</f>
        <v/>
      </c>
      <c r="M148" s="7" t="str">
        <f>'Licencias Import'!M148</f>
        <v/>
      </c>
      <c r="N148" s="7" t="str">
        <f>'Licencias Import'!N148</f>
        <v/>
      </c>
      <c r="O148" s="7" t="str">
        <f>'Licencias Import'!O148</f>
        <v/>
      </c>
      <c r="P148" s="7" t="str">
        <f>'Licencias Import'!P148</f>
        <v/>
      </c>
      <c r="Q148" s="19" t="str">
        <f>'Licencias Import'!Q148</f>
        <v/>
      </c>
    </row>
    <row r="149" ht="15.75" customHeight="1">
      <c r="A149" s="7" t="str">
        <f>'Licencias Import'!A149</f>
        <v/>
      </c>
      <c r="B149" s="7" t="str">
        <f>'Licencias Import'!B149</f>
        <v/>
      </c>
      <c r="C149" s="7" t="str">
        <f>'Licencias Import'!C149</f>
        <v/>
      </c>
      <c r="D149" s="8" t="str">
        <f>'Licencias Import'!D149</f>
        <v/>
      </c>
      <c r="E149" s="7" t="str">
        <f>'Licencias Import'!E149</f>
        <v/>
      </c>
      <c r="F149" s="7" t="str">
        <f>'Licencias Import'!F149</f>
        <v/>
      </c>
      <c r="G149" s="7" t="str">
        <f>'Licencias Import'!G149</f>
        <v/>
      </c>
      <c r="H149" s="7" t="str">
        <f>'Licencias Import'!H149</f>
        <v/>
      </c>
      <c r="I149" s="7" t="str">
        <f>'Licencias Import'!I149</f>
        <v/>
      </c>
      <c r="J149" s="7" t="str">
        <f>'Licencias Import'!J149</f>
        <v/>
      </c>
      <c r="K149" s="7" t="str">
        <f>'Licencias Import'!K149</f>
        <v/>
      </c>
      <c r="L149" s="7" t="str">
        <f>'Licencias Import'!L149</f>
        <v/>
      </c>
      <c r="M149" s="7" t="str">
        <f>'Licencias Import'!M149</f>
        <v/>
      </c>
      <c r="N149" s="7" t="str">
        <f>'Licencias Import'!N149</f>
        <v/>
      </c>
      <c r="O149" s="7" t="str">
        <f>'Licencias Import'!O149</f>
        <v/>
      </c>
      <c r="P149" s="7" t="str">
        <f>'Licencias Import'!P149</f>
        <v/>
      </c>
      <c r="Q149" s="19" t="str">
        <f>'Licencias Import'!Q149</f>
        <v/>
      </c>
    </row>
    <row r="150" ht="15.75" customHeight="1">
      <c r="A150" s="7" t="str">
        <f>'Licencias Import'!A150</f>
        <v/>
      </c>
      <c r="B150" s="7" t="str">
        <f>'Licencias Import'!B150</f>
        <v/>
      </c>
      <c r="C150" s="7" t="str">
        <f>'Licencias Import'!C150</f>
        <v/>
      </c>
      <c r="D150" s="8" t="str">
        <f>'Licencias Import'!D150</f>
        <v/>
      </c>
      <c r="E150" s="7" t="str">
        <f>'Licencias Import'!E150</f>
        <v/>
      </c>
      <c r="F150" s="7" t="str">
        <f>'Licencias Import'!F150</f>
        <v/>
      </c>
      <c r="G150" s="7" t="str">
        <f>'Licencias Import'!G150</f>
        <v/>
      </c>
      <c r="H150" s="7" t="str">
        <f>'Licencias Import'!H150</f>
        <v/>
      </c>
      <c r="I150" s="7" t="str">
        <f>'Licencias Import'!I150</f>
        <v/>
      </c>
      <c r="J150" s="7" t="str">
        <f>'Licencias Import'!J150</f>
        <v/>
      </c>
      <c r="K150" s="7" t="str">
        <f>'Licencias Import'!K150</f>
        <v/>
      </c>
      <c r="L150" s="7" t="str">
        <f>'Licencias Import'!L150</f>
        <v/>
      </c>
      <c r="M150" s="7" t="str">
        <f>'Licencias Import'!M150</f>
        <v/>
      </c>
      <c r="N150" s="7" t="str">
        <f>'Licencias Import'!N150</f>
        <v/>
      </c>
      <c r="O150" s="7" t="str">
        <f>'Licencias Import'!O150</f>
        <v/>
      </c>
      <c r="P150" s="7" t="str">
        <f>'Licencias Import'!P150</f>
        <v/>
      </c>
      <c r="Q150" s="19" t="str">
        <f>'Licencias Import'!Q150</f>
        <v/>
      </c>
    </row>
    <row r="151" ht="15.75" customHeight="1">
      <c r="A151" s="7" t="str">
        <f>'Licencias Import'!A151</f>
        <v/>
      </c>
      <c r="B151" s="7" t="str">
        <f>'Licencias Import'!B151</f>
        <v/>
      </c>
      <c r="C151" s="7" t="str">
        <f>'Licencias Import'!C151</f>
        <v/>
      </c>
      <c r="D151" s="8" t="str">
        <f>'Licencias Import'!D151</f>
        <v/>
      </c>
      <c r="E151" s="7" t="str">
        <f>'Licencias Import'!E151</f>
        <v/>
      </c>
      <c r="F151" s="7" t="str">
        <f>'Licencias Import'!F151</f>
        <v/>
      </c>
      <c r="G151" s="7" t="str">
        <f>'Licencias Import'!G151</f>
        <v/>
      </c>
      <c r="H151" s="7" t="str">
        <f>'Licencias Import'!H151</f>
        <v/>
      </c>
      <c r="I151" s="7" t="str">
        <f>'Licencias Import'!I151</f>
        <v/>
      </c>
      <c r="J151" s="7" t="str">
        <f>'Licencias Import'!J151</f>
        <v/>
      </c>
      <c r="K151" s="7" t="str">
        <f>'Licencias Import'!K151</f>
        <v/>
      </c>
      <c r="L151" s="7" t="str">
        <f>'Licencias Import'!L151</f>
        <v/>
      </c>
      <c r="M151" s="7" t="str">
        <f>'Licencias Import'!M151</f>
        <v/>
      </c>
      <c r="N151" s="7" t="str">
        <f>'Licencias Import'!N151</f>
        <v/>
      </c>
      <c r="O151" s="7" t="str">
        <f>'Licencias Import'!O151</f>
        <v/>
      </c>
      <c r="P151" s="7" t="str">
        <f>'Licencias Import'!P151</f>
        <v/>
      </c>
      <c r="Q151" s="19" t="str">
        <f>'Licencias Import'!Q151</f>
        <v/>
      </c>
    </row>
    <row r="152" ht="15.75" customHeight="1">
      <c r="A152" s="7" t="str">
        <f>'Licencias Import'!A152</f>
        <v/>
      </c>
      <c r="B152" s="7" t="str">
        <f>'Licencias Import'!B152</f>
        <v/>
      </c>
      <c r="C152" s="7" t="str">
        <f>'Licencias Import'!C152</f>
        <v/>
      </c>
      <c r="D152" s="8" t="str">
        <f>'Licencias Import'!D152</f>
        <v/>
      </c>
      <c r="E152" s="7" t="str">
        <f>'Licencias Import'!E152</f>
        <v/>
      </c>
      <c r="F152" s="7" t="str">
        <f>'Licencias Import'!F152</f>
        <v/>
      </c>
      <c r="G152" s="7" t="str">
        <f>'Licencias Import'!G152</f>
        <v/>
      </c>
      <c r="H152" s="7" t="str">
        <f>'Licencias Import'!H152</f>
        <v/>
      </c>
      <c r="I152" s="7" t="str">
        <f>'Licencias Import'!I152</f>
        <v/>
      </c>
      <c r="J152" s="7" t="str">
        <f>'Licencias Import'!J152</f>
        <v/>
      </c>
      <c r="K152" s="7" t="str">
        <f>'Licencias Import'!K152</f>
        <v/>
      </c>
      <c r="L152" s="7" t="str">
        <f>'Licencias Import'!L152</f>
        <v/>
      </c>
      <c r="M152" s="7" t="str">
        <f>'Licencias Import'!M152</f>
        <v/>
      </c>
      <c r="N152" s="7" t="str">
        <f>'Licencias Import'!N152</f>
        <v/>
      </c>
      <c r="O152" s="7" t="str">
        <f>'Licencias Import'!O152</f>
        <v/>
      </c>
      <c r="P152" s="7" t="str">
        <f>'Licencias Import'!P152</f>
        <v/>
      </c>
      <c r="Q152" s="19" t="str">
        <f>'Licencias Import'!Q152</f>
        <v/>
      </c>
    </row>
    <row r="153" ht="15.75" customHeight="1">
      <c r="A153" s="7" t="str">
        <f>'Licencias Import'!A153</f>
        <v/>
      </c>
      <c r="B153" s="7" t="str">
        <f>'Licencias Import'!B153</f>
        <v/>
      </c>
      <c r="C153" s="7" t="str">
        <f>'Licencias Import'!C153</f>
        <v/>
      </c>
      <c r="D153" s="8" t="str">
        <f>'Licencias Import'!D153</f>
        <v/>
      </c>
      <c r="E153" s="7" t="str">
        <f>'Licencias Import'!E153</f>
        <v/>
      </c>
      <c r="F153" s="7" t="str">
        <f>'Licencias Import'!F153</f>
        <v/>
      </c>
      <c r="G153" s="7" t="str">
        <f>'Licencias Import'!G153</f>
        <v/>
      </c>
      <c r="H153" s="7" t="str">
        <f>'Licencias Import'!H153</f>
        <v/>
      </c>
      <c r="I153" s="7" t="str">
        <f>'Licencias Import'!I153</f>
        <v/>
      </c>
      <c r="J153" s="7" t="str">
        <f>'Licencias Import'!J153</f>
        <v/>
      </c>
      <c r="K153" s="7" t="str">
        <f>'Licencias Import'!K153</f>
        <v/>
      </c>
      <c r="L153" s="7" t="str">
        <f>'Licencias Import'!L153</f>
        <v/>
      </c>
      <c r="M153" s="7" t="str">
        <f>'Licencias Import'!M153</f>
        <v/>
      </c>
      <c r="N153" s="7" t="str">
        <f>'Licencias Import'!N153</f>
        <v/>
      </c>
      <c r="O153" s="7" t="str">
        <f>'Licencias Import'!O153</f>
        <v/>
      </c>
      <c r="P153" s="7" t="str">
        <f>'Licencias Import'!P153</f>
        <v/>
      </c>
      <c r="Q153" s="19" t="str">
        <f>'Licencias Import'!Q153</f>
        <v/>
      </c>
    </row>
    <row r="154" ht="15.75" customHeight="1">
      <c r="A154" s="7" t="str">
        <f>'Licencias Import'!A154</f>
        <v/>
      </c>
      <c r="B154" s="7" t="str">
        <f>'Licencias Import'!B154</f>
        <v/>
      </c>
      <c r="C154" s="7" t="str">
        <f>'Licencias Import'!C154</f>
        <v/>
      </c>
      <c r="D154" s="8" t="str">
        <f>'Licencias Import'!D154</f>
        <v/>
      </c>
      <c r="E154" s="7" t="str">
        <f>'Licencias Import'!E154</f>
        <v/>
      </c>
      <c r="F154" s="7" t="str">
        <f>'Licencias Import'!F154</f>
        <v/>
      </c>
      <c r="G154" s="7" t="str">
        <f>'Licencias Import'!G154</f>
        <v/>
      </c>
      <c r="H154" s="7" t="str">
        <f>'Licencias Import'!H154</f>
        <v/>
      </c>
      <c r="I154" s="7" t="str">
        <f>'Licencias Import'!I154</f>
        <v/>
      </c>
      <c r="J154" s="7" t="str">
        <f>'Licencias Import'!J154</f>
        <v/>
      </c>
      <c r="K154" s="7" t="str">
        <f>'Licencias Import'!K154</f>
        <v/>
      </c>
      <c r="L154" s="7" t="str">
        <f>'Licencias Import'!L154</f>
        <v/>
      </c>
      <c r="M154" s="7" t="str">
        <f>'Licencias Import'!M154</f>
        <v/>
      </c>
      <c r="N154" s="7" t="str">
        <f>'Licencias Import'!N154</f>
        <v/>
      </c>
      <c r="O154" s="7" t="str">
        <f>'Licencias Import'!O154</f>
        <v/>
      </c>
      <c r="P154" s="7" t="str">
        <f>'Licencias Import'!P154</f>
        <v/>
      </c>
      <c r="Q154" s="19" t="str">
        <f>'Licencias Import'!Q154</f>
        <v/>
      </c>
    </row>
    <row r="155" ht="15.75" customHeight="1">
      <c r="A155" s="7" t="str">
        <f>'Licencias Import'!A155</f>
        <v/>
      </c>
      <c r="B155" s="7" t="str">
        <f>'Licencias Import'!B155</f>
        <v/>
      </c>
      <c r="C155" s="7" t="str">
        <f>'Licencias Import'!C155</f>
        <v/>
      </c>
      <c r="D155" s="8" t="str">
        <f>'Licencias Import'!D155</f>
        <v/>
      </c>
      <c r="E155" s="7" t="str">
        <f>'Licencias Import'!E155</f>
        <v/>
      </c>
      <c r="F155" s="7" t="str">
        <f>'Licencias Import'!F155</f>
        <v/>
      </c>
      <c r="G155" s="7" t="str">
        <f>'Licencias Import'!G155</f>
        <v/>
      </c>
      <c r="H155" s="7" t="str">
        <f>'Licencias Import'!H155</f>
        <v/>
      </c>
      <c r="I155" s="7" t="str">
        <f>'Licencias Import'!I155</f>
        <v/>
      </c>
      <c r="J155" s="7" t="str">
        <f>'Licencias Import'!J155</f>
        <v/>
      </c>
      <c r="K155" s="7" t="str">
        <f>'Licencias Import'!K155</f>
        <v/>
      </c>
      <c r="L155" s="7" t="str">
        <f>'Licencias Import'!L155</f>
        <v/>
      </c>
      <c r="M155" s="7" t="str">
        <f>'Licencias Import'!M155</f>
        <v/>
      </c>
      <c r="N155" s="7" t="str">
        <f>'Licencias Import'!N155</f>
        <v/>
      </c>
      <c r="O155" s="7" t="str">
        <f>'Licencias Import'!O155</f>
        <v/>
      </c>
      <c r="P155" s="7" t="str">
        <f>'Licencias Import'!P155</f>
        <v/>
      </c>
      <c r="Q155" s="19" t="str">
        <f>'Licencias Import'!Q155</f>
        <v/>
      </c>
    </row>
    <row r="156" ht="15.75" customHeight="1">
      <c r="A156" s="7" t="str">
        <f>'Licencias Import'!A156</f>
        <v/>
      </c>
      <c r="B156" s="7" t="str">
        <f>'Licencias Import'!B156</f>
        <v/>
      </c>
      <c r="C156" s="7" t="str">
        <f>'Licencias Import'!C156</f>
        <v/>
      </c>
      <c r="D156" s="8" t="str">
        <f>'Licencias Import'!D156</f>
        <v/>
      </c>
      <c r="E156" s="7" t="str">
        <f>'Licencias Import'!E156</f>
        <v/>
      </c>
      <c r="F156" s="7" t="str">
        <f>'Licencias Import'!F156</f>
        <v/>
      </c>
      <c r="G156" s="7" t="str">
        <f>'Licencias Import'!G156</f>
        <v/>
      </c>
      <c r="H156" s="7" t="str">
        <f>'Licencias Import'!H156</f>
        <v/>
      </c>
      <c r="I156" s="7" t="str">
        <f>'Licencias Import'!I156</f>
        <v/>
      </c>
      <c r="J156" s="7" t="str">
        <f>'Licencias Import'!J156</f>
        <v/>
      </c>
      <c r="K156" s="7" t="str">
        <f>'Licencias Import'!K156</f>
        <v/>
      </c>
      <c r="L156" s="7" t="str">
        <f>'Licencias Import'!L156</f>
        <v/>
      </c>
      <c r="M156" s="7" t="str">
        <f>'Licencias Import'!M156</f>
        <v/>
      </c>
      <c r="N156" s="7" t="str">
        <f>'Licencias Import'!N156</f>
        <v/>
      </c>
      <c r="O156" s="7" t="str">
        <f>'Licencias Import'!O156</f>
        <v/>
      </c>
      <c r="P156" s="7" t="str">
        <f>'Licencias Import'!P156</f>
        <v/>
      </c>
      <c r="Q156" s="19" t="str">
        <f>'Licencias Import'!Q156</f>
        <v/>
      </c>
    </row>
    <row r="157" ht="15.75" customHeight="1">
      <c r="A157" s="7" t="str">
        <f>'Licencias Import'!A157</f>
        <v/>
      </c>
      <c r="B157" s="7" t="str">
        <f>'Licencias Import'!B157</f>
        <v/>
      </c>
      <c r="C157" s="7" t="str">
        <f>'Licencias Import'!C157</f>
        <v/>
      </c>
      <c r="D157" s="8" t="str">
        <f>'Licencias Import'!D157</f>
        <v/>
      </c>
      <c r="E157" s="7" t="str">
        <f>'Licencias Import'!E157</f>
        <v/>
      </c>
      <c r="F157" s="7" t="str">
        <f>'Licencias Import'!F157</f>
        <v/>
      </c>
      <c r="G157" s="7" t="str">
        <f>'Licencias Import'!G157</f>
        <v/>
      </c>
      <c r="H157" s="7" t="str">
        <f>'Licencias Import'!H157</f>
        <v/>
      </c>
      <c r="I157" s="7" t="str">
        <f>'Licencias Import'!I157</f>
        <v/>
      </c>
      <c r="J157" s="7" t="str">
        <f>'Licencias Import'!J157</f>
        <v/>
      </c>
      <c r="K157" s="7" t="str">
        <f>'Licencias Import'!K157</f>
        <v/>
      </c>
      <c r="L157" s="7" t="str">
        <f>'Licencias Import'!L157</f>
        <v/>
      </c>
      <c r="M157" s="7" t="str">
        <f>'Licencias Import'!M157</f>
        <v/>
      </c>
      <c r="N157" s="7" t="str">
        <f>'Licencias Import'!N157</f>
        <v/>
      </c>
      <c r="O157" s="7" t="str">
        <f>'Licencias Import'!O157</f>
        <v/>
      </c>
      <c r="P157" s="7" t="str">
        <f>'Licencias Import'!P157</f>
        <v/>
      </c>
      <c r="Q157" s="19" t="str">
        <f>'Licencias Import'!Q157</f>
        <v/>
      </c>
    </row>
    <row r="158" ht="15.75" customHeight="1">
      <c r="A158" s="7" t="str">
        <f>'Licencias Import'!A158</f>
        <v/>
      </c>
      <c r="B158" s="7" t="str">
        <f>'Licencias Import'!B158</f>
        <v/>
      </c>
      <c r="C158" s="7" t="str">
        <f>'Licencias Import'!C158</f>
        <v/>
      </c>
      <c r="D158" s="8" t="str">
        <f>'Licencias Import'!D158</f>
        <v/>
      </c>
      <c r="E158" s="7" t="str">
        <f>'Licencias Import'!E158</f>
        <v/>
      </c>
      <c r="F158" s="7" t="str">
        <f>'Licencias Import'!F158</f>
        <v/>
      </c>
      <c r="G158" s="7" t="str">
        <f>'Licencias Import'!G158</f>
        <v/>
      </c>
      <c r="H158" s="7" t="str">
        <f>'Licencias Import'!H158</f>
        <v/>
      </c>
      <c r="I158" s="7" t="str">
        <f>'Licencias Import'!I158</f>
        <v/>
      </c>
      <c r="J158" s="7" t="str">
        <f>'Licencias Import'!J158</f>
        <v/>
      </c>
      <c r="K158" s="7" t="str">
        <f>'Licencias Import'!K158</f>
        <v/>
      </c>
      <c r="L158" s="7" t="str">
        <f>'Licencias Import'!L158</f>
        <v/>
      </c>
      <c r="M158" s="7" t="str">
        <f>'Licencias Import'!M158</f>
        <v/>
      </c>
      <c r="N158" s="7" t="str">
        <f>'Licencias Import'!N158</f>
        <v/>
      </c>
      <c r="O158" s="7" t="str">
        <f>'Licencias Import'!O158</f>
        <v/>
      </c>
      <c r="P158" s="7" t="str">
        <f>'Licencias Import'!P158</f>
        <v/>
      </c>
      <c r="Q158" s="19" t="str">
        <f>'Licencias Import'!Q158</f>
        <v/>
      </c>
    </row>
    <row r="159" ht="15.75" customHeight="1">
      <c r="A159" s="7" t="str">
        <f>'Licencias Import'!A159</f>
        <v/>
      </c>
      <c r="B159" s="7" t="str">
        <f>'Licencias Import'!B159</f>
        <v/>
      </c>
      <c r="C159" s="7" t="str">
        <f>'Licencias Import'!C159</f>
        <v/>
      </c>
      <c r="D159" s="8" t="str">
        <f>'Licencias Import'!D159</f>
        <v/>
      </c>
      <c r="E159" s="7" t="str">
        <f>'Licencias Import'!E159</f>
        <v/>
      </c>
      <c r="F159" s="7" t="str">
        <f>'Licencias Import'!F159</f>
        <v/>
      </c>
      <c r="G159" s="7" t="str">
        <f>'Licencias Import'!G159</f>
        <v/>
      </c>
      <c r="H159" s="7" t="str">
        <f>'Licencias Import'!H159</f>
        <v/>
      </c>
      <c r="I159" s="7" t="str">
        <f>'Licencias Import'!I159</f>
        <v/>
      </c>
      <c r="J159" s="7" t="str">
        <f>'Licencias Import'!J159</f>
        <v/>
      </c>
      <c r="K159" s="7" t="str">
        <f>'Licencias Import'!K159</f>
        <v/>
      </c>
      <c r="L159" s="7" t="str">
        <f>'Licencias Import'!L159</f>
        <v/>
      </c>
      <c r="M159" s="7" t="str">
        <f>'Licencias Import'!M159</f>
        <v/>
      </c>
      <c r="N159" s="7" t="str">
        <f>'Licencias Import'!N159</f>
        <v/>
      </c>
      <c r="O159" s="7" t="str">
        <f>'Licencias Import'!O159</f>
        <v/>
      </c>
      <c r="P159" s="7" t="str">
        <f>'Licencias Import'!P159</f>
        <v/>
      </c>
      <c r="Q159" s="19" t="str">
        <f>'Licencias Import'!Q159</f>
        <v/>
      </c>
    </row>
    <row r="160" ht="15.75" customHeight="1">
      <c r="A160" s="7" t="str">
        <f>'Licencias Import'!A160</f>
        <v/>
      </c>
      <c r="B160" s="7" t="str">
        <f>'Licencias Import'!B160</f>
        <v/>
      </c>
      <c r="C160" s="7" t="str">
        <f>'Licencias Import'!C160</f>
        <v/>
      </c>
      <c r="D160" s="8" t="str">
        <f>'Licencias Import'!D160</f>
        <v/>
      </c>
      <c r="E160" s="7" t="str">
        <f>'Licencias Import'!E160</f>
        <v/>
      </c>
      <c r="F160" s="7" t="str">
        <f>'Licencias Import'!F160</f>
        <v/>
      </c>
      <c r="G160" s="7" t="str">
        <f>'Licencias Import'!G160</f>
        <v/>
      </c>
      <c r="H160" s="7" t="str">
        <f>'Licencias Import'!H160</f>
        <v/>
      </c>
      <c r="I160" s="7" t="str">
        <f>'Licencias Import'!I160</f>
        <v/>
      </c>
      <c r="J160" s="7" t="str">
        <f>'Licencias Import'!J160</f>
        <v/>
      </c>
      <c r="K160" s="7" t="str">
        <f>'Licencias Import'!K160</f>
        <v/>
      </c>
      <c r="L160" s="7" t="str">
        <f>'Licencias Import'!L160</f>
        <v/>
      </c>
      <c r="M160" s="7" t="str">
        <f>'Licencias Import'!M160</f>
        <v/>
      </c>
      <c r="N160" s="7" t="str">
        <f>'Licencias Import'!N160</f>
        <v/>
      </c>
      <c r="O160" s="7" t="str">
        <f>'Licencias Import'!O160</f>
        <v/>
      </c>
      <c r="P160" s="7" t="str">
        <f>'Licencias Import'!P160</f>
        <v/>
      </c>
      <c r="Q160" s="19" t="str">
        <f>'Licencias Import'!Q160</f>
        <v/>
      </c>
    </row>
    <row r="161" ht="15.75" customHeight="1">
      <c r="A161" s="7" t="str">
        <f>'Licencias Import'!A161</f>
        <v/>
      </c>
      <c r="B161" s="7" t="str">
        <f>'Licencias Import'!B161</f>
        <v/>
      </c>
      <c r="C161" s="7" t="str">
        <f>'Licencias Import'!C161</f>
        <v/>
      </c>
      <c r="D161" s="8" t="str">
        <f>'Licencias Import'!D161</f>
        <v/>
      </c>
      <c r="E161" s="7" t="str">
        <f>'Licencias Import'!E161</f>
        <v/>
      </c>
      <c r="F161" s="7" t="str">
        <f>'Licencias Import'!F161</f>
        <v/>
      </c>
      <c r="G161" s="7" t="str">
        <f>'Licencias Import'!G161</f>
        <v/>
      </c>
      <c r="H161" s="7" t="str">
        <f>'Licencias Import'!H161</f>
        <v/>
      </c>
      <c r="I161" s="7" t="str">
        <f>'Licencias Import'!I161</f>
        <v/>
      </c>
      <c r="J161" s="7" t="str">
        <f>'Licencias Import'!J161</f>
        <v/>
      </c>
      <c r="K161" s="7" t="str">
        <f>'Licencias Import'!K161</f>
        <v/>
      </c>
      <c r="L161" s="7" t="str">
        <f>'Licencias Import'!L161</f>
        <v/>
      </c>
      <c r="M161" s="7" t="str">
        <f>'Licencias Import'!M161</f>
        <v/>
      </c>
      <c r="N161" s="7" t="str">
        <f>'Licencias Import'!N161</f>
        <v/>
      </c>
      <c r="O161" s="7" t="str">
        <f>'Licencias Import'!O161</f>
        <v/>
      </c>
      <c r="P161" s="7" t="str">
        <f>'Licencias Import'!P161</f>
        <v/>
      </c>
      <c r="Q161" s="19" t="str">
        <f>'Licencias Import'!Q161</f>
        <v/>
      </c>
    </row>
    <row r="162" ht="15.75" customHeight="1">
      <c r="A162" s="7" t="str">
        <f>'Licencias Import'!A162</f>
        <v/>
      </c>
      <c r="B162" s="7" t="str">
        <f>'Licencias Import'!B162</f>
        <v/>
      </c>
      <c r="C162" s="7" t="str">
        <f>'Licencias Import'!C162</f>
        <v/>
      </c>
      <c r="D162" s="8" t="str">
        <f>'Licencias Import'!D162</f>
        <v/>
      </c>
      <c r="E162" s="7" t="str">
        <f>'Licencias Import'!E162</f>
        <v/>
      </c>
      <c r="F162" s="7" t="str">
        <f>'Licencias Import'!F162</f>
        <v/>
      </c>
      <c r="G162" s="7" t="str">
        <f>'Licencias Import'!G162</f>
        <v/>
      </c>
      <c r="H162" s="7" t="str">
        <f>'Licencias Import'!H162</f>
        <v/>
      </c>
      <c r="I162" s="7" t="str">
        <f>'Licencias Import'!I162</f>
        <v/>
      </c>
      <c r="J162" s="7" t="str">
        <f>'Licencias Import'!J162</f>
        <v/>
      </c>
      <c r="K162" s="7" t="str">
        <f>'Licencias Import'!K162</f>
        <v/>
      </c>
      <c r="L162" s="7" t="str">
        <f>'Licencias Import'!L162</f>
        <v/>
      </c>
      <c r="M162" s="7" t="str">
        <f>'Licencias Import'!M162</f>
        <v/>
      </c>
      <c r="N162" s="7" t="str">
        <f>'Licencias Import'!N162</f>
        <v/>
      </c>
      <c r="O162" s="7" t="str">
        <f>'Licencias Import'!O162</f>
        <v/>
      </c>
      <c r="P162" s="7" t="str">
        <f>'Licencias Import'!P162</f>
        <v/>
      </c>
      <c r="Q162" s="19" t="str">
        <f>'Licencias Import'!Q162</f>
        <v/>
      </c>
    </row>
    <row r="163" ht="15.75" customHeight="1">
      <c r="A163" s="7" t="str">
        <f>'Licencias Import'!A163</f>
        <v/>
      </c>
      <c r="B163" s="7" t="str">
        <f>'Licencias Import'!B163</f>
        <v/>
      </c>
      <c r="C163" s="7" t="str">
        <f>'Licencias Import'!C163</f>
        <v/>
      </c>
      <c r="D163" s="8" t="str">
        <f>'Licencias Import'!D163</f>
        <v/>
      </c>
      <c r="E163" s="7" t="str">
        <f>'Licencias Import'!E163</f>
        <v/>
      </c>
      <c r="F163" s="7" t="str">
        <f>'Licencias Import'!F163</f>
        <v/>
      </c>
      <c r="G163" s="7" t="str">
        <f>'Licencias Import'!G163</f>
        <v/>
      </c>
      <c r="H163" s="7" t="str">
        <f>'Licencias Import'!H163</f>
        <v/>
      </c>
      <c r="I163" s="7" t="str">
        <f>'Licencias Import'!I163</f>
        <v/>
      </c>
      <c r="J163" s="7" t="str">
        <f>'Licencias Import'!J163</f>
        <v/>
      </c>
      <c r="K163" s="7" t="str">
        <f>'Licencias Import'!K163</f>
        <v/>
      </c>
      <c r="L163" s="7" t="str">
        <f>'Licencias Import'!L163</f>
        <v/>
      </c>
      <c r="M163" s="7" t="str">
        <f>'Licencias Import'!M163</f>
        <v/>
      </c>
      <c r="N163" s="7" t="str">
        <f>'Licencias Import'!N163</f>
        <v/>
      </c>
      <c r="O163" s="7" t="str">
        <f>'Licencias Import'!O163</f>
        <v/>
      </c>
      <c r="P163" s="7" t="str">
        <f>'Licencias Import'!P163</f>
        <v/>
      </c>
      <c r="Q163" s="19" t="str">
        <f>'Licencias Import'!Q163</f>
        <v/>
      </c>
    </row>
    <row r="164" ht="15.75" customHeight="1">
      <c r="A164" s="7" t="str">
        <f>'Licencias Import'!A164</f>
        <v/>
      </c>
      <c r="B164" s="7" t="str">
        <f>'Licencias Import'!B164</f>
        <v/>
      </c>
      <c r="C164" s="7" t="str">
        <f>'Licencias Import'!C164</f>
        <v/>
      </c>
      <c r="D164" s="8" t="str">
        <f>'Licencias Import'!D164</f>
        <v/>
      </c>
      <c r="E164" s="7" t="str">
        <f>'Licencias Import'!E164</f>
        <v/>
      </c>
      <c r="F164" s="7" t="str">
        <f>'Licencias Import'!F164</f>
        <v/>
      </c>
      <c r="G164" s="7" t="str">
        <f>'Licencias Import'!G164</f>
        <v/>
      </c>
      <c r="H164" s="7" t="str">
        <f>'Licencias Import'!H164</f>
        <v/>
      </c>
      <c r="I164" s="7" t="str">
        <f>'Licencias Import'!I164</f>
        <v/>
      </c>
      <c r="J164" s="7" t="str">
        <f>'Licencias Import'!J164</f>
        <v/>
      </c>
      <c r="K164" s="7" t="str">
        <f>'Licencias Import'!K164</f>
        <v/>
      </c>
      <c r="L164" s="7" t="str">
        <f>'Licencias Import'!L164</f>
        <v/>
      </c>
      <c r="M164" s="7" t="str">
        <f>'Licencias Import'!M164</f>
        <v/>
      </c>
      <c r="N164" s="7" t="str">
        <f>'Licencias Import'!N164</f>
        <v/>
      </c>
      <c r="O164" s="7" t="str">
        <f>'Licencias Import'!O164</f>
        <v/>
      </c>
      <c r="P164" s="7" t="str">
        <f>'Licencias Import'!P164</f>
        <v/>
      </c>
      <c r="Q164" s="19" t="str">
        <f>'Licencias Import'!Q164</f>
        <v/>
      </c>
    </row>
    <row r="165" ht="15.75" customHeight="1">
      <c r="A165" s="7" t="str">
        <f>'Licencias Import'!A165</f>
        <v/>
      </c>
      <c r="B165" s="7" t="str">
        <f>'Licencias Import'!B165</f>
        <v/>
      </c>
      <c r="C165" s="7" t="str">
        <f>'Licencias Import'!C165</f>
        <v/>
      </c>
      <c r="D165" s="8" t="str">
        <f>'Licencias Import'!D165</f>
        <v/>
      </c>
      <c r="E165" s="7" t="str">
        <f>'Licencias Import'!E165</f>
        <v/>
      </c>
      <c r="F165" s="7" t="str">
        <f>'Licencias Import'!F165</f>
        <v/>
      </c>
      <c r="G165" s="7" t="str">
        <f>'Licencias Import'!G165</f>
        <v/>
      </c>
      <c r="H165" s="7" t="str">
        <f>'Licencias Import'!H165</f>
        <v/>
      </c>
      <c r="I165" s="7" t="str">
        <f>'Licencias Import'!I165</f>
        <v/>
      </c>
      <c r="J165" s="7" t="str">
        <f>'Licencias Import'!J165</f>
        <v/>
      </c>
      <c r="K165" s="7" t="str">
        <f>'Licencias Import'!K165</f>
        <v/>
      </c>
      <c r="L165" s="7" t="str">
        <f>'Licencias Import'!L165</f>
        <v/>
      </c>
      <c r="M165" s="7" t="str">
        <f>'Licencias Import'!M165</f>
        <v/>
      </c>
      <c r="N165" s="7" t="str">
        <f>'Licencias Import'!N165</f>
        <v/>
      </c>
      <c r="O165" s="7" t="str">
        <f>'Licencias Import'!O165</f>
        <v/>
      </c>
      <c r="P165" s="7" t="str">
        <f>'Licencias Import'!P165</f>
        <v/>
      </c>
      <c r="Q165" s="19" t="str">
        <f>'Licencias Import'!Q165</f>
        <v/>
      </c>
    </row>
    <row r="166" ht="15.75" customHeight="1">
      <c r="A166" s="7" t="str">
        <f>'Licencias Import'!A166</f>
        <v/>
      </c>
      <c r="B166" s="7" t="str">
        <f>'Licencias Import'!B166</f>
        <v/>
      </c>
      <c r="C166" s="7" t="str">
        <f>'Licencias Import'!C166</f>
        <v/>
      </c>
      <c r="D166" s="8" t="str">
        <f>'Licencias Import'!D166</f>
        <v/>
      </c>
      <c r="E166" s="7" t="str">
        <f>'Licencias Import'!E166</f>
        <v/>
      </c>
      <c r="F166" s="7" t="str">
        <f>'Licencias Import'!F166</f>
        <v/>
      </c>
      <c r="G166" s="7" t="str">
        <f>'Licencias Import'!G166</f>
        <v/>
      </c>
      <c r="H166" s="7" t="str">
        <f>'Licencias Import'!H166</f>
        <v/>
      </c>
      <c r="I166" s="7" t="str">
        <f>'Licencias Import'!I166</f>
        <v/>
      </c>
      <c r="J166" s="7" t="str">
        <f>'Licencias Import'!J166</f>
        <v/>
      </c>
      <c r="K166" s="7" t="str">
        <f>'Licencias Import'!K166</f>
        <v/>
      </c>
      <c r="L166" s="7" t="str">
        <f>'Licencias Import'!L166</f>
        <v/>
      </c>
      <c r="M166" s="7" t="str">
        <f>'Licencias Import'!M166</f>
        <v/>
      </c>
      <c r="N166" s="7" t="str">
        <f>'Licencias Import'!N166</f>
        <v/>
      </c>
      <c r="O166" s="7" t="str">
        <f>'Licencias Import'!O166</f>
        <v/>
      </c>
      <c r="P166" s="7" t="str">
        <f>'Licencias Import'!P166</f>
        <v/>
      </c>
      <c r="Q166" s="19" t="str">
        <f>'Licencias Import'!Q166</f>
        <v/>
      </c>
    </row>
    <row r="167" ht="15.75" customHeight="1">
      <c r="A167" s="7" t="str">
        <f>'Licencias Import'!A167</f>
        <v/>
      </c>
      <c r="B167" s="7" t="str">
        <f>'Licencias Import'!B167</f>
        <v/>
      </c>
      <c r="C167" s="7" t="str">
        <f>'Licencias Import'!C167</f>
        <v/>
      </c>
      <c r="D167" s="8" t="str">
        <f>'Licencias Import'!D167</f>
        <v/>
      </c>
      <c r="E167" s="7" t="str">
        <f>'Licencias Import'!E167</f>
        <v/>
      </c>
      <c r="F167" s="7" t="str">
        <f>'Licencias Import'!F167</f>
        <v/>
      </c>
      <c r="G167" s="7" t="str">
        <f>'Licencias Import'!G167</f>
        <v/>
      </c>
      <c r="H167" s="7" t="str">
        <f>'Licencias Import'!H167</f>
        <v/>
      </c>
      <c r="I167" s="7" t="str">
        <f>'Licencias Import'!I167</f>
        <v/>
      </c>
      <c r="J167" s="7" t="str">
        <f>'Licencias Import'!J167</f>
        <v/>
      </c>
      <c r="K167" s="7" t="str">
        <f>'Licencias Import'!K167</f>
        <v/>
      </c>
      <c r="L167" s="7" t="str">
        <f>'Licencias Import'!L167</f>
        <v/>
      </c>
      <c r="M167" s="7" t="str">
        <f>'Licencias Import'!M167</f>
        <v/>
      </c>
      <c r="N167" s="7" t="str">
        <f>'Licencias Import'!N167</f>
        <v/>
      </c>
      <c r="O167" s="7" t="str">
        <f>'Licencias Import'!O167</f>
        <v/>
      </c>
      <c r="P167" s="7" t="str">
        <f>'Licencias Import'!P167</f>
        <v/>
      </c>
      <c r="Q167" s="19" t="str">
        <f>'Licencias Import'!Q167</f>
        <v/>
      </c>
    </row>
    <row r="168" ht="15.75" customHeight="1">
      <c r="A168" s="7" t="str">
        <f>'Licencias Import'!A168</f>
        <v/>
      </c>
      <c r="B168" s="7" t="str">
        <f>'Licencias Import'!B168</f>
        <v/>
      </c>
      <c r="C168" s="7" t="str">
        <f>'Licencias Import'!C168</f>
        <v/>
      </c>
      <c r="D168" s="8" t="str">
        <f>'Licencias Import'!D168</f>
        <v/>
      </c>
      <c r="E168" s="7" t="str">
        <f>'Licencias Import'!E168</f>
        <v/>
      </c>
      <c r="F168" s="7" t="str">
        <f>'Licencias Import'!F168</f>
        <v/>
      </c>
      <c r="G168" s="7" t="str">
        <f>'Licencias Import'!G168</f>
        <v/>
      </c>
      <c r="H168" s="7" t="str">
        <f>'Licencias Import'!H168</f>
        <v/>
      </c>
      <c r="I168" s="7" t="str">
        <f>'Licencias Import'!I168</f>
        <v/>
      </c>
      <c r="J168" s="7" t="str">
        <f>'Licencias Import'!J168</f>
        <v/>
      </c>
      <c r="K168" s="7" t="str">
        <f>'Licencias Import'!K168</f>
        <v/>
      </c>
      <c r="L168" s="7" t="str">
        <f>'Licencias Import'!L168</f>
        <v/>
      </c>
      <c r="M168" s="7" t="str">
        <f>'Licencias Import'!M168</f>
        <v/>
      </c>
      <c r="N168" s="7" t="str">
        <f>'Licencias Import'!N168</f>
        <v/>
      </c>
      <c r="O168" s="7" t="str">
        <f>'Licencias Import'!O168</f>
        <v/>
      </c>
      <c r="P168" s="7" t="str">
        <f>'Licencias Import'!P168</f>
        <v/>
      </c>
      <c r="Q168" s="19" t="str">
        <f>'Licencias Import'!Q168</f>
        <v/>
      </c>
    </row>
    <row r="169" ht="15.75" customHeight="1">
      <c r="A169" s="7" t="str">
        <f>'Licencias Import'!A169</f>
        <v/>
      </c>
      <c r="B169" s="7" t="str">
        <f>'Licencias Import'!B169</f>
        <v/>
      </c>
      <c r="C169" s="7" t="str">
        <f>'Licencias Import'!C169</f>
        <v/>
      </c>
      <c r="D169" s="8" t="str">
        <f>'Licencias Import'!D169</f>
        <v/>
      </c>
      <c r="E169" s="7" t="str">
        <f>'Licencias Import'!E169</f>
        <v/>
      </c>
      <c r="F169" s="7" t="str">
        <f>'Licencias Import'!F169</f>
        <v/>
      </c>
      <c r="G169" s="7" t="str">
        <f>'Licencias Import'!G169</f>
        <v/>
      </c>
      <c r="H169" s="7" t="str">
        <f>'Licencias Import'!H169</f>
        <v/>
      </c>
      <c r="I169" s="7" t="str">
        <f>'Licencias Import'!I169</f>
        <v/>
      </c>
      <c r="J169" s="7" t="str">
        <f>'Licencias Import'!J169</f>
        <v/>
      </c>
      <c r="K169" s="7" t="str">
        <f>'Licencias Import'!K169</f>
        <v/>
      </c>
      <c r="L169" s="7" t="str">
        <f>'Licencias Import'!L169</f>
        <v/>
      </c>
      <c r="M169" s="7" t="str">
        <f>'Licencias Import'!M169</f>
        <v/>
      </c>
      <c r="N169" s="7" t="str">
        <f>'Licencias Import'!N169</f>
        <v/>
      </c>
      <c r="O169" s="7" t="str">
        <f>'Licencias Import'!O169</f>
        <v/>
      </c>
      <c r="P169" s="7" t="str">
        <f>'Licencias Import'!P169</f>
        <v/>
      </c>
      <c r="Q169" s="19" t="str">
        <f>'Licencias Import'!Q169</f>
        <v/>
      </c>
    </row>
    <row r="170" ht="15.75" customHeight="1">
      <c r="A170" s="7" t="str">
        <f>'Licencias Import'!A170</f>
        <v/>
      </c>
      <c r="B170" s="7" t="str">
        <f>'Licencias Import'!B170</f>
        <v/>
      </c>
      <c r="C170" s="7" t="str">
        <f>'Licencias Import'!C170</f>
        <v/>
      </c>
      <c r="D170" s="8" t="str">
        <f>'Licencias Import'!D170</f>
        <v/>
      </c>
      <c r="E170" s="7" t="str">
        <f>'Licencias Import'!E170</f>
        <v/>
      </c>
      <c r="F170" s="7" t="str">
        <f>'Licencias Import'!F170</f>
        <v/>
      </c>
      <c r="G170" s="7" t="str">
        <f>'Licencias Import'!G170</f>
        <v/>
      </c>
      <c r="H170" s="7" t="str">
        <f>'Licencias Import'!H170</f>
        <v/>
      </c>
      <c r="I170" s="7" t="str">
        <f>'Licencias Import'!I170</f>
        <v/>
      </c>
      <c r="J170" s="7" t="str">
        <f>'Licencias Import'!J170</f>
        <v/>
      </c>
      <c r="K170" s="7" t="str">
        <f>'Licencias Import'!K170</f>
        <v/>
      </c>
      <c r="L170" s="7" t="str">
        <f>'Licencias Import'!L170</f>
        <v/>
      </c>
      <c r="M170" s="7" t="str">
        <f>'Licencias Import'!M170</f>
        <v/>
      </c>
      <c r="N170" s="7" t="str">
        <f>'Licencias Import'!N170</f>
        <v/>
      </c>
      <c r="O170" s="7" t="str">
        <f>'Licencias Import'!O170</f>
        <v/>
      </c>
      <c r="P170" s="7" t="str">
        <f>'Licencias Import'!P170</f>
        <v/>
      </c>
      <c r="Q170" s="19" t="str">
        <f>'Licencias Import'!Q170</f>
        <v/>
      </c>
    </row>
    <row r="171" ht="15.75" customHeight="1">
      <c r="A171" s="7" t="str">
        <f>'Licencias Import'!A171</f>
        <v/>
      </c>
      <c r="B171" s="7" t="str">
        <f>'Licencias Import'!B171</f>
        <v/>
      </c>
      <c r="C171" s="7" t="str">
        <f>'Licencias Import'!C171</f>
        <v/>
      </c>
      <c r="D171" s="8" t="str">
        <f>'Licencias Import'!D171</f>
        <v/>
      </c>
      <c r="E171" s="7" t="str">
        <f>'Licencias Import'!E171</f>
        <v/>
      </c>
      <c r="F171" s="7" t="str">
        <f>'Licencias Import'!F171</f>
        <v/>
      </c>
      <c r="G171" s="7" t="str">
        <f>'Licencias Import'!G171</f>
        <v/>
      </c>
      <c r="H171" s="7" t="str">
        <f>'Licencias Import'!H171</f>
        <v/>
      </c>
      <c r="I171" s="7" t="str">
        <f>'Licencias Import'!I171</f>
        <v/>
      </c>
      <c r="J171" s="7" t="str">
        <f>'Licencias Import'!J171</f>
        <v/>
      </c>
      <c r="K171" s="7" t="str">
        <f>'Licencias Import'!K171</f>
        <v/>
      </c>
      <c r="L171" s="7" t="str">
        <f>'Licencias Import'!L171</f>
        <v/>
      </c>
      <c r="M171" s="7" t="str">
        <f>'Licencias Import'!M171</f>
        <v/>
      </c>
      <c r="N171" s="7" t="str">
        <f>'Licencias Import'!N171</f>
        <v/>
      </c>
      <c r="O171" s="7" t="str">
        <f>'Licencias Import'!O171</f>
        <v/>
      </c>
      <c r="P171" s="7" t="str">
        <f>'Licencias Import'!P171</f>
        <v/>
      </c>
      <c r="Q171" s="19" t="str">
        <f>'Licencias Import'!Q171</f>
        <v/>
      </c>
    </row>
    <row r="172" ht="15.75" customHeight="1">
      <c r="A172" s="7" t="str">
        <f>'Licencias Import'!A172</f>
        <v/>
      </c>
      <c r="B172" s="7" t="str">
        <f>'Licencias Import'!B172</f>
        <v/>
      </c>
      <c r="C172" s="7" t="str">
        <f>'Licencias Import'!C172</f>
        <v/>
      </c>
      <c r="D172" s="8" t="str">
        <f>'Licencias Import'!D172</f>
        <v/>
      </c>
      <c r="E172" s="7" t="str">
        <f>'Licencias Import'!E172</f>
        <v/>
      </c>
      <c r="F172" s="7" t="str">
        <f>'Licencias Import'!F172</f>
        <v/>
      </c>
      <c r="G172" s="7" t="str">
        <f>'Licencias Import'!G172</f>
        <v/>
      </c>
      <c r="H172" s="7" t="str">
        <f>'Licencias Import'!H172</f>
        <v/>
      </c>
      <c r="I172" s="7" t="str">
        <f>'Licencias Import'!I172</f>
        <v/>
      </c>
      <c r="J172" s="7" t="str">
        <f>'Licencias Import'!J172</f>
        <v/>
      </c>
      <c r="K172" s="7" t="str">
        <f>'Licencias Import'!K172</f>
        <v/>
      </c>
      <c r="L172" s="7" t="str">
        <f>'Licencias Import'!L172</f>
        <v/>
      </c>
      <c r="M172" s="7" t="str">
        <f>'Licencias Import'!M172</f>
        <v/>
      </c>
      <c r="N172" s="7" t="str">
        <f>'Licencias Import'!N172</f>
        <v/>
      </c>
      <c r="O172" s="7" t="str">
        <f>'Licencias Import'!O172</f>
        <v/>
      </c>
      <c r="P172" s="7" t="str">
        <f>'Licencias Import'!P172</f>
        <v/>
      </c>
      <c r="Q172" s="19" t="str">
        <f>'Licencias Import'!Q172</f>
        <v/>
      </c>
    </row>
    <row r="173" ht="15.75" customHeight="1">
      <c r="A173" s="7" t="str">
        <f>'Licencias Import'!A173</f>
        <v/>
      </c>
      <c r="B173" s="7" t="str">
        <f>'Licencias Import'!B173</f>
        <v/>
      </c>
      <c r="C173" s="7" t="str">
        <f>'Licencias Import'!C173</f>
        <v/>
      </c>
      <c r="D173" s="8" t="str">
        <f>'Licencias Import'!D173</f>
        <v/>
      </c>
      <c r="E173" s="7" t="str">
        <f>'Licencias Import'!E173</f>
        <v/>
      </c>
      <c r="F173" s="7" t="str">
        <f>'Licencias Import'!F173</f>
        <v/>
      </c>
      <c r="G173" s="7" t="str">
        <f>'Licencias Import'!G173</f>
        <v/>
      </c>
      <c r="H173" s="7" t="str">
        <f>'Licencias Import'!H173</f>
        <v/>
      </c>
      <c r="I173" s="7" t="str">
        <f>'Licencias Import'!I173</f>
        <v/>
      </c>
      <c r="J173" s="7" t="str">
        <f>'Licencias Import'!J173</f>
        <v/>
      </c>
      <c r="K173" s="7" t="str">
        <f>'Licencias Import'!K173</f>
        <v/>
      </c>
      <c r="L173" s="7" t="str">
        <f>'Licencias Import'!L173</f>
        <v/>
      </c>
      <c r="M173" s="7" t="str">
        <f>'Licencias Import'!M173</f>
        <v/>
      </c>
      <c r="N173" s="7" t="str">
        <f>'Licencias Import'!N173</f>
        <v/>
      </c>
      <c r="O173" s="7" t="str">
        <f>'Licencias Import'!O173</f>
        <v/>
      </c>
      <c r="P173" s="7" t="str">
        <f>'Licencias Import'!P173</f>
        <v/>
      </c>
      <c r="Q173" s="19" t="str">
        <f>'Licencias Import'!Q173</f>
        <v/>
      </c>
    </row>
    <row r="174" ht="15.75" customHeight="1">
      <c r="A174" s="7" t="str">
        <f>'Licencias Import'!A174</f>
        <v/>
      </c>
      <c r="B174" s="7" t="str">
        <f>'Licencias Import'!B174</f>
        <v/>
      </c>
      <c r="C174" s="7" t="str">
        <f>'Licencias Import'!C174</f>
        <v/>
      </c>
      <c r="D174" s="8" t="str">
        <f>'Licencias Import'!D174</f>
        <v/>
      </c>
      <c r="E174" s="7" t="str">
        <f>'Licencias Import'!E174</f>
        <v/>
      </c>
      <c r="F174" s="7" t="str">
        <f>'Licencias Import'!F174</f>
        <v/>
      </c>
      <c r="G174" s="7" t="str">
        <f>'Licencias Import'!G174</f>
        <v/>
      </c>
      <c r="H174" s="7" t="str">
        <f>'Licencias Import'!H174</f>
        <v/>
      </c>
      <c r="I174" s="7" t="str">
        <f>'Licencias Import'!I174</f>
        <v/>
      </c>
      <c r="J174" s="7" t="str">
        <f>'Licencias Import'!J174</f>
        <v/>
      </c>
      <c r="K174" s="7" t="str">
        <f>'Licencias Import'!K174</f>
        <v/>
      </c>
      <c r="L174" s="7" t="str">
        <f>'Licencias Import'!L174</f>
        <v/>
      </c>
      <c r="M174" s="7" t="str">
        <f>'Licencias Import'!M174</f>
        <v/>
      </c>
      <c r="N174" s="7" t="str">
        <f>'Licencias Import'!N174</f>
        <v/>
      </c>
      <c r="O174" s="7" t="str">
        <f>'Licencias Import'!O174</f>
        <v/>
      </c>
      <c r="P174" s="7" t="str">
        <f>'Licencias Import'!P174</f>
        <v/>
      </c>
      <c r="Q174" s="19" t="str">
        <f>'Licencias Import'!Q174</f>
        <v/>
      </c>
    </row>
    <row r="175" ht="15.75" customHeight="1">
      <c r="A175" s="7" t="str">
        <f>'Licencias Import'!A175</f>
        <v/>
      </c>
      <c r="B175" s="7" t="str">
        <f>'Licencias Import'!B175</f>
        <v/>
      </c>
      <c r="C175" s="7" t="str">
        <f>'Licencias Import'!C175</f>
        <v/>
      </c>
      <c r="D175" s="8" t="str">
        <f>'Licencias Import'!D175</f>
        <v/>
      </c>
      <c r="E175" s="7" t="str">
        <f>'Licencias Import'!E175</f>
        <v/>
      </c>
      <c r="F175" s="7" t="str">
        <f>'Licencias Import'!F175</f>
        <v/>
      </c>
      <c r="G175" s="7" t="str">
        <f>'Licencias Import'!G175</f>
        <v/>
      </c>
      <c r="H175" s="7" t="str">
        <f>'Licencias Import'!H175</f>
        <v/>
      </c>
      <c r="I175" s="7" t="str">
        <f>'Licencias Import'!I175</f>
        <v/>
      </c>
      <c r="J175" s="7" t="str">
        <f>'Licencias Import'!J175</f>
        <v/>
      </c>
      <c r="K175" s="7" t="str">
        <f>'Licencias Import'!K175</f>
        <v/>
      </c>
      <c r="L175" s="7" t="str">
        <f>'Licencias Import'!L175</f>
        <v/>
      </c>
      <c r="M175" s="7" t="str">
        <f>'Licencias Import'!M175</f>
        <v/>
      </c>
      <c r="N175" s="7" t="str">
        <f>'Licencias Import'!N175</f>
        <v/>
      </c>
      <c r="O175" s="7" t="str">
        <f>'Licencias Import'!O175</f>
        <v/>
      </c>
      <c r="P175" s="7" t="str">
        <f>'Licencias Import'!P175</f>
        <v/>
      </c>
      <c r="Q175" s="19" t="str">
        <f>'Licencias Import'!Q175</f>
        <v/>
      </c>
    </row>
    <row r="176" ht="15.75" customHeight="1">
      <c r="A176" s="7" t="str">
        <f>'Licencias Import'!A176</f>
        <v/>
      </c>
      <c r="B176" s="7" t="str">
        <f>'Licencias Import'!B176</f>
        <v/>
      </c>
      <c r="C176" s="7" t="str">
        <f>'Licencias Import'!C176</f>
        <v/>
      </c>
      <c r="D176" s="8" t="str">
        <f>'Licencias Import'!D176</f>
        <v/>
      </c>
      <c r="E176" s="7" t="str">
        <f>'Licencias Import'!E176</f>
        <v/>
      </c>
      <c r="F176" s="7" t="str">
        <f>'Licencias Import'!F176</f>
        <v/>
      </c>
      <c r="G176" s="7" t="str">
        <f>'Licencias Import'!G176</f>
        <v/>
      </c>
      <c r="H176" s="7" t="str">
        <f>'Licencias Import'!H176</f>
        <v/>
      </c>
      <c r="I176" s="7" t="str">
        <f>'Licencias Import'!I176</f>
        <v/>
      </c>
      <c r="J176" s="7" t="str">
        <f>'Licencias Import'!J176</f>
        <v/>
      </c>
      <c r="K176" s="7" t="str">
        <f>'Licencias Import'!K176</f>
        <v/>
      </c>
      <c r="L176" s="7" t="str">
        <f>'Licencias Import'!L176</f>
        <v/>
      </c>
      <c r="M176" s="7" t="str">
        <f>'Licencias Import'!M176</f>
        <v/>
      </c>
      <c r="N176" s="7" t="str">
        <f>'Licencias Import'!N176</f>
        <v/>
      </c>
      <c r="O176" s="7" t="str">
        <f>'Licencias Import'!O176</f>
        <v/>
      </c>
      <c r="P176" s="7" t="str">
        <f>'Licencias Import'!P176</f>
        <v/>
      </c>
      <c r="Q176" s="19" t="str">
        <f>'Licencias Import'!Q176</f>
        <v/>
      </c>
    </row>
    <row r="177" ht="15.75" customHeight="1">
      <c r="A177" s="7" t="str">
        <f>'Licencias Import'!A177</f>
        <v/>
      </c>
      <c r="B177" s="7" t="str">
        <f>'Licencias Import'!B177</f>
        <v/>
      </c>
      <c r="C177" s="7" t="str">
        <f>'Licencias Import'!C177</f>
        <v/>
      </c>
      <c r="D177" s="8" t="str">
        <f>'Licencias Import'!D177</f>
        <v/>
      </c>
      <c r="E177" s="7" t="str">
        <f>'Licencias Import'!E177</f>
        <v/>
      </c>
      <c r="F177" s="7" t="str">
        <f>'Licencias Import'!F177</f>
        <v/>
      </c>
      <c r="G177" s="7" t="str">
        <f>'Licencias Import'!G177</f>
        <v/>
      </c>
      <c r="H177" s="7" t="str">
        <f>'Licencias Import'!H177</f>
        <v/>
      </c>
      <c r="I177" s="7" t="str">
        <f>'Licencias Import'!I177</f>
        <v/>
      </c>
      <c r="J177" s="7" t="str">
        <f>'Licencias Import'!J177</f>
        <v/>
      </c>
      <c r="K177" s="7" t="str">
        <f>'Licencias Import'!K177</f>
        <v/>
      </c>
      <c r="L177" s="7" t="str">
        <f>'Licencias Import'!L177</f>
        <v/>
      </c>
      <c r="M177" s="7" t="str">
        <f>'Licencias Import'!M177</f>
        <v/>
      </c>
      <c r="N177" s="7" t="str">
        <f>'Licencias Import'!N177</f>
        <v/>
      </c>
      <c r="O177" s="7" t="str">
        <f>'Licencias Import'!O177</f>
        <v/>
      </c>
      <c r="P177" s="7" t="str">
        <f>'Licencias Import'!P177</f>
        <v/>
      </c>
      <c r="Q177" s="19" t="str">
        <f>'Licencias Import'!Q177</f>
        <v/>
      </c>
    </row>
    <row r="178" ht="15.75" customHeight="1">
      <c r="A178" s="7" t="str">
        <f>'Licencias Import'!A178</f>
        <v/>
      </c>
      <c r="B178" s="7" t="str">
        <f>'Licencias Import'!B178</f>
        <v/>
      </c>
      <c r="C178" s="7" t="str">
        <f>'Licencias Import'!C178</f>
        <v/>
      </c>
      <c r="D178" s="8" t="str">
        <f>'Licencias Import'!D178</f>
        <v/>
      </c>
      <c r="E178" s="7" t="str">
        <f>'Licencias Import'!E178</f>
        <v/>
      </c>
      <c r="F178" s="7" t="str">
        <f>'Licencias Import'!F178</f>
        <v/>
      </c>
      <c r="G178" s="7" t="str">
        <f>'Licencias Import'!G178</f>
        <v/>
      </c>
      <c r="H178" s="7" t="str">
        <f>'Licencias Import'!H178</f>
        <v/>
      </c>
      <c r="I178" s="7" t="str">
        <f>'Licencias Import'!I178</f>
        <v/>
      </c>
      <c r="J178" s="7" t="str">
        <f>'Licencias Import'!J178</f>
        <v/>
      </c>
      <c r="K178" s="7" t="str">
        <f>'Licencias Import'!K178</f>
        <v/>
      </c>
      <c r="L178" s="7" t="str">
        <f>'Licencias Import'!L178</f>
        <v/>
      </c>
      <c r="M178" s="7" t="str">
        <f>'Licencias Import'!M178</f>
        <v/>
      </c>
      <c r="N178" s="7" t="str">
        <f>'Licencias Import'!N178</f>
        <v/>
      </c>
      <c r="O178" s="7" t="str">
        <f>'Licencias Import'!O178</f>
        <v/>
      </c>
      <c r="P178" s="7" t="str">
        <f>'Licencias Import'!P178</f>
        <v/>
      </c>
      <c r="Q178" s="19" t="str">
        <f>'Licencias Import'!Q178</f>
        <v/>
      </c>
    </row>
    <row r="179" ht="15.75" customHeight="1">
      <c r="A179" s="7" t="str">
        <f>'Licencias Import'!A179</f>
        <v/>
      </c>
      <c r="B179" s="7" t="str">
        <f>'Licencias Import'!B179</f>
        <v/>
      </c>
      <c r="C179" s="7" t="str">
        <f>'Licencias Import'!C179</f>
        <v/>
      </c>
      <c r="D179" s="8" t="str">
        <f>'Licencias Import'!D179</f>
        <v/>
      </c>
      <c r="E179" s="7" t="str">
        <f>'Licencias Import'!E179</f>
        <v/>
      </c>
      <c r="F179" s="7" t="str">
        <f>'Licencias Import'!F179</f>
        <v/>
      </c>
      <c r="G179" s="7" t="str">
        <f>'Licencias Import'!G179</f>
        <v/>
      </c>
      <c r="H179" s="7" t="str">
        <f>'Licencias Import'!H179</f>
        <v/>
      </c>
      <c r="I179" s="7" t="str">
        <f>'Licencias Import'!I179</f>
        <v/>
      </c>
      <c r="J179" s="7" t="str">
        <f>'Licencias Import'!J179</f>
        <v/>
      </c>
      <c r="K179" s="7" t="str">
        <f>'Licencias Import'!K179</f>
        <v/>
      </c>
      <c r="L179" s="7" t="str">
        <f>'Licencias Import'!L179</f>
        <v/>
      </c>
      <c r="M179" s="7" t="str">
        <f>'Licencias Import'!M179</f>
        <v/>
      </c>
      <c r="N179" s="7" t="str">
        <f>'Licencias Import'!N179</f>
        <v/>
      </c>
      <c r="O179" s="7" t="str">
        <f>'Licencias Import'!O179</f>
        <v/>
      </c>
      <c r="P179" s="7" t="str">
        <f>'Licencias Import'!P179</f>
        <v/>
      </c>
      <c r="Q179" s="19" t="str">
        <f>'Licencias Import'!Q179</f>
        <v/>
      </c>
    </row>
    <row r="180" ht="15.75" customHeight="1">
      <c r="A180" s="7" t="str">
        <f>'Licencias Import'!A180</f>
        <v/>
      </c>
      <c r="B180" s="7" t="str">
        <f>'Licencias Import'!B180</f>
        <v/>
      </c>
      <c r="C180" s="7" t="str">
        <f>'Licencias Import'!C180</f>
        <v/>
      </c>
      <c r="D180" s="8" t="str">
        <f>'Licencias Import'!D180</f>
        <v/>
      </c>
      <c r="E180" s="7" t="str">
        <f>'Licencias Import'!E180</f>
        <v/>
      </c>
      <c r="F180" s="7" t="str">
        <f>'Licencias Import'!F180</f>
        <v/>
      </c>
      <c r="G180" s="7" t="str">
        <f>'Licencias Import'!G180</f>
        <v/>
      </c>
      <c r="H180" s="7" t="str">
        <f>'Licencias Import'!H180</f>
        <v/>
      </c>
      <c r="I180" s="7" t="str">
        <f>'Licencias Import'!I180</f>
        <v/>
      </c>
      <c r="J180" s="7" t="str">
        <f>'Licencias Import'!J180</f>
        <v/>
      </c>
      <c r="K180" s="7" t="str">
        <f>'Licencias Import'!K180</f>
        <v/>
      </c>
      <c r="L180" s="7" t="str">
        <f>'Licencias Import'!L180</f>
        <v/>
      </c>
      <c r="M180" s="7" t="str">
        <f>'Licencias Import'!M180</f>
        <v/>
      </c>
      <c r="N180" s="7" t="str">
        <f>'Licencias Import'!N180</f>
        <v/>
      </c>
      <c r="O180" s="7" t="str">
        <f>'Licencias Import'!O180</f>
        <v/>
      </c>
      <c r="P180" s="7" t="str">
        <f>'Licencias Import'!P180</f>
        <v/>
      </c>
      <c r="Q180" s="19" t="str">
        <f>'Licencias Import'!Q180</f>
        <v/>
      </c>
    </row>
    <row r="181" ht="15.75" customHeight="1">
      <c r="A181" s="7" t="str">
        <f>'Licencias Import'!A181</f>
        <v/>
      </c>
      <c r="B181" s="7" t="str">
        <f>'Licencias Import'!B181</f>
        <v/>
      </c>
      <c r="C181" s="7" t="str">
        <f>'Licencias Import'!C181</f>
        <v/>
      </c>
      <c r="D181" s="8" t="str">
        <f>'Licencias Import'!D181</f>
        <v/>
      </c>
      <c r="E181" s="7" t="str">
        <f>'Licencias Import'!E181</f>
        <v/>
      </c>
      <c r="F181" s="7" t="str">
        <f>'Licencias Import'!F181</f>
        <v/>
      </c>
      <c r="G181" s="7" t="str">
        <f>'Licencias Import'!G181</f>
        <v/>
      </c>
      <c r="H181" s="7" t="str">
        <f>'Licencias Import'!H181</f>
        <v/>
      </c>
      <c r="I181" s="7" t="str">
        <f>'Licencias Import'!I181</f>
        <v/>
      </c>
      <c r="J181" s="7" t="str">
        <f>'Licencias Import'!J181</f>
        <v/>
      </c>
      <c r="K181" s="7" t="str">
        <f>'Licencias Import'!K181</f>
        <v/>
      </c>
      <c r="L181" s="7" t="str">
        <f>'Licencias Import'!L181</f>
        <v/>
      </c>
      <c r="M181" s="7" t="str">
        <f>'Licencias Import'!M181</f>
        <v/>
      </c>
      <c r="N181" s="7" t="str">
        <f>'Licencias Import'!N181</f>
        <v/>
      </c>
      <c r="O181" s="7" t="str">
        <f>'Licencias Import'!O181</f>
        <v/>
      </c>
      <c r="P181" s="7" t="str">
        <f>'Licencias Import'!P181</f>
        <v/>
      </c>
      <c r="Q181" s="19" t="str">
        <f>'Licencias Import'!Q181</f>
        <v/>
      </c>
    </row>
    <row r="182" ht="15.75" customHeight="1">
      <c r="A182" s="7" t="str">
        <f>'Licencias Import'!A182</f>
        <v/>
      </c>
      <c r="B182" s="7" t="str">
        <f>'Licencias Import'!B182</f>
        <v/>
      </c>
      <c r="C182" s="7" t="str">
        <f>'Licencias Import'!C182</f>
        <v/>
      </c>
      <c r="D182" s="8" t="str">
        <f>'Licencias Import'!D182</f>
        <v/>
      </c>
      <c r="E182" s="7" t="str">
        <f>'Licencias Import'!E182</f>
        <v/>
      </c>
      <c r="F182" s="7" t="str">
        <f>'Licencias Import'!F182</f>
        <v/>
      </c>
      <c r="G182" s="7" t="str">
        <f>'Licencias Import'!G182</f>
        <v/>
      </c>
      <c r="H182" s="7" t="str">
        <f>'Licencias Import'!H182</f>
        <v/>
      </c>
      <c r="I182" s="7" t="str">
        <f>'Licencias Import'!I182</f>
        <v/>
      </c>
      <c r="J182" s="7" t="str">
        <f>'Licencias Import'!J182</f>
        <v/>
      </c>
      <c r="K182" s="7" t="str">
        <f>'Licencias Import'!K182</f>
        <v/>
      </c>
      <c r="L182" s="7" t="str">
        <f>'Licencias Import'!L182</f>
        <v/>
      </c>
      <c r="M182" s="7" t="str">
        <f>'Licencias Import'!M182</f>
        <v/>
      </c>
      <c r="N182" s="7" t="str">
        <f>'Licencias Import'!N182</f>
        <v/>
      </c>
      <c r="O182" s="7" t="str">
        <f>'Licencias Import'!O182</f>
        <v/>
      </c>
      <c r="P182" s="7" t="str">
        <f>'Licencias Import'!P182</f>
        <v/>
      </c>
      <c r="Q182" s="19" t="str">
        <f>'Licencias Import'!Q182</f>
        <v/>
      </c>
    </row>
    <row r="183" ht="15.75" customHeight="1">
      <c r="A183" s="7" t="str">
        <f>'Licencias Import'!A183</f>
        <v/>
      </c>
      <c r="B183" s="7" t="str">
        <f>'Licencias Import'!B183</f>
        <v/>
      </c>
      <c r="C183" s="7" t="str">
        <f>'Licencias Import'!C183</f>
        <v/>
      </c>
      <c r="D183" s="8" t="str">
        <f>'Licencias Import'!D183</f>
        <v/>
      </c>
      <c r="E183" s="7" t="str">
        <f>'Licencias Import'!E183</f>
        <v/>
      </c>
      <c r="F183" s="7" t="str">
        <f>'Licencias Import'!F183</f>
        <v/>
      </c>
      <c r="G183" s="7" t="str">
        <f>'Licencias Import'!G183</f>
        <v/>
      </c>
      <c r="H183" s="7" t="str">
        <f>'Licencias Import'!H183</f>
        <v/>
      </c>
      <c r="I183" s="7" t="str">
        <f>'Licencias Import'!I183</f>
        <v/>
      </c>
      <c r="J183" s="7" t="str">
        <f>'Licencias Import'!J183</f>
        <v/>
      </c>
      <c r="K183" s="7" t="str">
        <f>'Licencias Import'!K183</f>
        <v/>
      </c>
      <c r="L183" s="7" t="str">
        <f>'Licencias Import'!L183</f>
        <v/>
      </c>
      <c r="M183" s="7" t="str">
        <f>'Licencias Import'!M183</f>
        <v/>
      </c>
      <c r="N183" s="7" t="str">
        <f>'Licencias Import'!N183</f>
        <v/>
      </c>
      <c r="O183" s="7" t="str">
        <f>'Licencias Import'!O183</f>
        <v/>
      </c>
      <c r="P183" s="7" t="str">
        <f>'Licencias Import'!P183</f>
        <v/>
      </c>
      <c r="Q183" s="19" t="str">
        <f>'Licencias Import'!Q183</f>
        <v/>
      </c>
    </row>
    <row r="184" ht="15.75" customHeight="1">
      <c r="A184" s="7" t="str">
        <f>'Licencias Import'!A184</f>
        <v/>
      </c>
      <c r="B184" s="7" t="str">
        <f>'Licencias Import'!B184</f>
        <v/>
      </c>
      <c r="C184" s="7" t="str">
        <f>'Licencias Import'!C184</f>
        <v/>
      </c>
      <c r="D184" s="8" t="str">
        <f>'Licencias Import'!D184</f>
        <v/>
      </c>
      <c r="E184" s="7" t="str">
        <f>'Licencias Import'!E184</f>
        <v/>
      </c>
      <c r="F184" s="7" t="str">
        <f>'Licencias Import'!F184</f>
        <v/>
      </c>
      <c r="G184" s="7" t="str">
        <f>'Licencias Import'!G184</f>
        <v/>
      </c>
      <c r="H184" s="7" t="str">
        <f>'Licencias Import'!H184</f>
        <v/>
      </c>
      <c r="I184" s="7" t="str">
        <f>'Licencias Import'!I184</f>
        <v/>
      </c>
      <c r="J184" s="7" t="str">
        <f>'Licencias Import'!J184</f>
        <v/>
      </c>
      <c r="K184" s="7" t="str">
        <f>'Licencias Import'!K184</f>
        <v/>
      </c>
      <c r="L184" s="7" t="str">
        <f>'Licencias Import'!L184</f>
        <v/>
      </c>
      <c r="M184" s="7" t="str">
        <f>'Licencias Import'!M184</f>
        <v/>
      </c>
      <c r="N184" s="7" t="str">
        <f>'Licencias Import'!N184</f>
        <v/>
      </c>
      <c r="O184" s="7" t="str">
        <f>'Licencias Import'!O184</f>
        <v/>
      </c>
      <c r="P184" s="7" t="str">
        <f>'Licencias Import'!P184</f>
        <v/>
      </c>
      <c r="Q184" s="19" t="str">
        <f>'Licencias Import'!Q184</f>
        <v/>
      </c>
    </row>
    <row r="185" ht="15.75" customHeight="1">
      <c r="A185" s="7" t="str">
        <f>'Licencias Import'!A185</f>
        <v/>
      </c>
      <c r="B185" s="7" t="str">
        <f>'Licencias Import'!B185</f>
        <v/>
      </c>
      <c r="C185" s="7" t="str">
        <f>'Licencias Import'!C185</f>
        <v/>
      </c>
      <c r="D185" s="8" t="str">
        <f>'Licencias Import'!D185</f>
        <v/>
      </c>
      <c r="E185" s="7" t="str">
        <f>'Licencias Import'!E185</f>
        <v/>
      </c>
      <c r="F185" s="7" t="str">
        <f>'Licencias Import'!F185</f>
        <v/>
      </c>
      <c r="G185" s="7" t="str">
        <f>'Licencias Import'!G185</f>
        <v/>
      </c>
      <c r="H185" s="7" t="str">
        <f>'Licencias Import'!H185</f>
        <v/>
      </c>
      <c r="I185" s="7" t="str">
        <f>'Licencias Import'!I185</f>
        <v/>
      </c>
      <c r="J185" s="7" t="str">
        <f>'Licencias Import'!J185</f>
        <v/>
      </c>
      <c r="K185" s="7" t="str">
        <f>'Licencias Import'!K185</f>
        <v/>
      </c>
      <c r="L185" s="7" t="str">
        <f>'Licencias Import'!L185</f>
        <v/>
      </c>
      <c r="M185" s="7" t="str">
        <f>'Licencias Import'!M185</f>
        <v/>
      </c>
      <c r="N185" s="7" t="str">
        <f>'Licencias Import'!N185</f>
        <v/>
      </c>
      <c r="O185" s="7" t="str">
        <f>'Licencias Import'!O185</f>
        <v/>
      </c>
      <c r="P185" s="7" t="str">
        <f>'Licencias Import'!P185</f>
        <v/>
      </c>
      <c r="Q185" s="19" t="str">
        <f>'Licencias Import'!Q185</f>
        <v/>
      </c>
    </row>
    <row r="186" ht="15.75" customHeight="1">
      <c r="A186" s="7" t="str">
        <f>'Licencias Import'!A186</f>
        <v/>
      </c>
      <c r="B186" s="7" t="str">
        <f>'Licencias Import'!B186</f>
        <v/>
      </c>
      <c r="C186" s="7" t="str">
        <f>'Licencias Import'!C186</f>
        <v/>
      </c>
      <c r="D186" s="8" t="str">
        <f>'Licencias Import'!D186</f>
        <v/>
      </c>
      <c r="E186" s="7" t="str">
        <f>'Licencias Import'!E186</f>
        <v/>
      </c>
      <c r="F186" s="7" t="str">
        <f>'Licencias Import'!F186</f>
        <v/>
      </c>
      <c r="G186" s="7" t="str">
        <f>'Licencias Import'!G186</f>
        <v/>
      </c>
      <c r="H186" s="7" t="str">
        <f>'Licencias Import'!H186</f>
        <v/>
      </c>
      <c r="I186" s="7" t="str">
        <f>'Licencias Import'!I186</f>
        <v/>
      </c>
      <c r="J186" s="7" t="str">
        <f>'Licencias Import'!J186</f>
        <v/>
      </c>
      <c r="K186" s="7" t="str">
        <f>'Licencias Import'!K186</f>
        <v/>
      </c>
      <c r="L186" s="7" t="str">
        <f>'Licencias Import'!L186</f>
        <v/>
      </c>
      <c r="M186" s="7" t="str">
        <f>'Licencias Import'!M186</f>
        <v/>
      </c>
      <c r="N186" s="7" t="str">
        <f>'Licencias Import'!N186</f>
        <v/>
      </c>
      <c r="O186" s="7" t="str">
        <f>'Licencias Import'!O186</f>
        <v/>
      </c>
      <c r="P186" s="7" t="str">
        <f>'Licencias Import'!P186</f>
        <v/>
      </c>
      <c r="Q186" s="19" t="str">
        <f>'Licencias Import'!Q186</f>
        <v/>
      </c>
    </row>
    <row r="187" ht="15.75" customHeight="1">
      <c r="A187" s="7" t="str">
        <f>'Licencias Import'!A187</f>
        <v/>
      </c>
      <c r="B187" s="7" t="str">
        <f>'Licencias Import'!B187</f>
        <v/>
      </c>
      <c r="C187" s="7" t="str">
        <f>'Licencias Import'!C187</f>
        <v/>
      </c>
      <c r="D187" s="8" t="str">
        <f>'Licencias Import'!D187</f>
        <v/>
      </c>
      <c r="E187" s="7" t="str">
        <f>'Licencias Import'!E187</f>
        <v/>
      </c>
      <c r="F187" s="7" t="str">
        <f>'Licencias Import'!F187</f>
        <v/>
      </c>
      <c r="G187" s="7" t="str">
        <f>'Licencias Import'!G187</f>
        <v/>
      </c>
      <c r="H187" s="7" t="str">
        <f>'Licencias Import'!H187</f>
        <v/>
      </c>
      <c r="I187" s="7" t="str">
        <f>'Licencias Import'!I187</f>
        <v/>
      </c>
      <c r="J187" s="7" t="str">
        <f>'Licencias Import'!J187</f>
        <v/>
      </c>
      <c r="K187" s="7" t="str">
        <f>'Licencias Import'!K187</f>
        <v/>
      </c>
      <c r="L187" s="7" t="str">
        <f>'Licencias Import'!L187</f>
        <v/>
      </c>
      <c r="M187" s="7" t="str">
        <f>'Licencias Import'!M187</f>
        <v/>
      </c>
      <c r="N187" s="7" t="str">
        <f>'Licencias Import'!N187</f>
        <v/>
      </c>
      <c r="O187" s="7" t="str">
        <f>'Licencias Import'!O187</f>
        <v/>
      </c>
      <c r="P187" s="7" t="str">
        <f>'Licencias Import'!P187</f>
        <v/>
      </c>
      <c r="Q187" s="19" t="str">
        <f>'Licencias Import'!Q187</f>
        <v/>
      </c>
    </row>
    <row r="188" ht="15.75" customHeight="1">
      <c r="A188" s="7" t="str">
        <f>'Licencias Import'!A188</f>
        <v/>
      </c>
      <c r="B188" s="7" t="str">
        <f>'Licencias Import'!B188</f>
        <v/>
      </c>
      <c r="C188" s="7" t="str">
        <f>'Licencias Import'!C188</f>
        <v/>
      </c>
      <c r="D188" s="8" t="str">
        <f>'Licencias Import'!D188</f>
        <v/>
      </c>
      <c r="E188" s="7" t="str">
        <f>'Licencias Import'!E188</f>
        <v/>
      </c>
      <c r="F188" s="7" t="str">
        <f>'Licencias Import'!F188</f>
        <v/>
      </c>
      <c r="G188" s="7" t="str">
        <f>'Licencias Import'!G188</f>
        <v/>
      </c>
      <c r="H188" s="7" t="str">
        <f>'Licencias Import'!H188</f>
        <v/>
      </c>
      <c r="I188" s="7" t="str">
        <f>'Licencias Import'!I188</f>
        <v/>
      </c>
      <c r="J188" s="7" t="str">
        <f>'Licencias Import'!J188</f>
        <v/>
      </c>
      <c r="K188" s="7" t="str">
        <f>'Licencias Import'!K188</f>
        <v/>
      </c>
      <c r="L188" s="7" t="str">
        <f>'Licencias Import'!L188</f>
        <v/>
      </c>
      <c r="M188" s="7" t="str">
        <f>'Licencias Import'!M188</f>
        <v/>
      </c>
      <c r="N188" s="7" t="str">
        <f>'Licencias Import'!N188</f>
        <v/>
      </c>
      <c r="O188" s="7" t="str">
        <f>'Licencias Import'!O188</f>
        <v/>
      </c>
      <c r="P188" s="7" t="str">
        <f>'Licencias Import'!P188</f>
        <v/>
      </c>
      <c r="Q188" s="19" t="str">
        <f>'Licencias Import'!Q188</f>
        <v/>
      </c>
    </row>
    <row r="189" ht="15.75" customHeight="1">
      <c r="A189" s="7" t="str">
        <f>'Licencias Import'!A189</f>
        <v/>
      </c>
      <c r="B189" s="7" t="str">
        <f>'Licencias Import'!B189</f>
        <v/>
      </c>
      <c r="C189" s="7" t="str">
        <f>'Licencias Import'!C189</f>
        <v/>
      </c>
      <c r="D189" s="8" t="str">
        <f>'Licencias Import'!D189</f>
        <v/>
      </c>
      <c r="E189" s="7" t="str">
        <f>'Licencias Import'!E189</f>
        <v/>
      </c>
      <c r="F189" s="7" t="str">
        <f>'Licencias Import'!F189</f>
        <v/>
      </c>
      <c r="G189" s="7" t="str">
        <f>'Licencias Import'!G189</f>
        <v/>
      </c>
      <c r="H189" s="7" t="str">
        <f>'Licencias Import'!H189</f>
        <v/>
      </c>
      <c r="I189" s="7" t="str">
        <f>'Licencias Import'!I189</f>
        <v/>
      </c>
      <c r="J189" s="7" t="str">
        <f>'Licencias Import'!J189</f>
        <v/>
      </c>
      <c r="K189" s="7" t="str">
        <f>'Licencias Import'!K189</f>
        <v/>
      </c>
      <c r="L189" s="7" t="str">
        <f>'Licencias Import'!L189</f>
        <v/>
      </c>
      <c r="M189" s="7" t="str">
        <f>'Licencias Import'!M189</f>
        <v/>
      </c>
      <c r="N189" s="7" t="str">
        <f>'Licencias Import'!N189</f>
        <v/>
      </c>
      <c r="O189" s="7" t="str">
        <f>'Licencias Import'!O189</f>
        <v/>
      </c>
      <c r="P189" s="7" t="str">
        <f>'Licencias Import'!P189</f>
        <v/>
      </c>
      <c r="Q189" s="19" t="str">
        <f>'Licencias Import'!Q189</f>
        <v/>
      </c>
    </row>
    <row r="190" ht="15.75" customHeight="1">
      <c r="A190" s="7" t="str">
        <f>'Licencias Import'!A190</f>
        <v/>
      </c>
      <c r="B190" s="7" t="str">
        <f>'Licencias Import'!B190</f>
        <v/>
      </c>
      <c r="C190" s="7" t="str">
        <f>'Licencias Import'!C190</f>
        <v/>
      </c>
      <c r="D190" s="8" t="str">
        <f>'Licencias Import'!D190</f>
        <v/>
      </c>
      <c r="E190" s="7" t="str">
        <f>'Licencias Import'!E190</f>
        <v/>
      </c>
      <c r="F190" s="7" t="str">
        <f>'Licencias Import'!F190</f>
        <v/>
      </c>
      <c r="G190" s="7" t="str">
        <f>'Licencias Import'!G190</f>
        <v/>
      </c>
      <c r="H190" s="7" t="str">
        <f>'Licencias Import'!H190</f>
        <v/>
      </c>
      <c r="I190" s="7" t="str">
        <f>'Licencias Import'!I190</f>
        <v/>
      </c>
      <c r="J190" s="7" t="str">
        <f>'Licencias Import'!J190</f>
        <v/>
      </c>
      <c r="K190" s="7" t="str">
        <f>'Licencias Import'!K190</f>
        <v/>
      </c>
      <c r="L190" s="7" t="str">
        <f>'Licencias Import'!L190</f>
        <v/>
      </c>
      <c r="M190" s="7" t="str">
        <f>'Licencias Import'!M190</f>
        <v/>
      </c>
      <c r="N190" s="7" t="str">
        <f>'Licencias Import'!N190</f>
        <v/>
      </c>
      <c r="O190" s="7" t="str">
        <f>'Licencias Import'!O190</f>
        <v/>
      </c>
      <c r="P190" s="7" t="str">
        <f>'Licencias Import'!P190</f>
        <v/>
      </c>
      <c r="Q190" s="19" t="str">
        <f>'Licencias Import'!Q190</f>
        <v/>
      </c>
    </row>
    <row r="191" ht="15.75" customHeight="1">
      <c r="A191" s="7" t="str">
        <f>'Licencias Import'!A191</f>
        <v/>
      </c>
      <c r="B191" s="7" t="str">
        <f>'Licencias Import'!B191</f>
        <v/>
      </c>
      <c r="C191" s="7" t="str">
        <f>'Licencias Import'!C191</f>
        <v/>
      </c>
      <c r="D191" s="8" t="str">
        <f>'Licencias Import'!D191</f>
        <v/>
      </c>
      <c r="E191" s="7" t="str">
        <f>'Licencias Import'!E191</f>
        <v/>
      </c>
      <c r="F191" s="7" t="str">
        <f>'Licencias Import'!F191</f>
        <v/>
      </c>
      <c r="G191" s="7" t="str">
        <f>'Licencias Import'!G191</f>
        <v/>
      </c>
      <c r="H191" s="7" t="str">
        <f>'Licencias Import'!H191</f>
        <v/>
      </c>
      <c r="I191" s="7" t="str">
        <f>'Licencias Import'!I191</f>
        <v/>
      </c>
      <c r="J191" s="7" t="str">
        <f>'Licencias Import'!J191</f>
        <v/>
      </c>
      <c r="K191" s="7" t="str">
        <f>'Licencias Import'!K191</f>
        <v/>
      </c>
      <c r="L191" s="7" t="str">
        <f>'Licencias Import'!L191</f>
        <v/>
      </c>
      <c r="M191" s="7" t="str">
        <f>'Licencias Import'!M191</f>
        <v/>
      </c>
      <c r="N191" s="7" t="str">
        <f>'Licencias Import'!N191</f>
        <v/>
      </c>
      <c r="O191" s="7" t="str">
        <f>'Licencias Import'!O191</f>
        <v/>
      </c>
      <c r="P191" s="7" t="str">
        <f>'Licencias Import'!P191</f>
        <v/>
      </c>
      <c r="Q191" s="19" t="str">
        <f>'Licencias Import'!Q191</f>
        <v/>
      </c>
    </row>
    <row r="192" ht="15.75" customHeight="1">
      <c r="A192" s="7" t="str">
        <f>'Licencias Import'!A192</f>
        <v/>
      </c>
      <c r="B192" s="7" t="str">
        <f>'Licencias Import'!B192</f>
        <v/>
      </c>
      <c r="C192" s="7" t="str">
        <f>'Licencias Import'!C192</f>
        <v/>
      </c>
      <c r="D192" s="8" t="str">
        <f>'Licencias Import'!D192</f>
        <v/>
      </c>
      <c r="E192" s="7" t="str">
        <f>'Licencias Import'!E192</f>
        <v/>
      </c>
      <c r="F192" s="7" t="str">
        <f>'Licencias Import'!F192</f>
        <v/>
      </c>
      <c r="G192" s="7" t="str">
        <f>'Licencias Import'!G192</f>
        <v/>
      </c>
      <c r="H192" s="7" t="str">
        <f>'Licencias Import'!H192</f>
        <v/>
      </c>
      <c r="I192" s="7" t="str">
        <f>'Licencias Import'!I192</f>
        <v/>
      </c>
      <c r="J192" s="7" t="str">
        <f>'Licencias Import'!J192</f>
        <v/>
      </c>
      <c r="K192" s="7" t="str">
        <f>'Licencias Import'!K192</f>
        <v/>
      </c>
      <c r="L192" s="7" t="str">
        <f>'Licencias Import'!L192</f>
        <v/>
      </c>
      <c r="M192" s="7" t="str">
        <f>'Licencias Import'!M192</f>
        <v/>
      </c>
      <c r="N192" s="7" t="str">
        <f>'Licencias Import'!N192</f>
        <v/>
      </c>
      <c r="O192" s="7" t="str">
        <f>'Licencias Import'!O192</f>
        <v/>
      </c>
      <c r="P192" s="7" t="str">
        <f>'Licencias Import'!P192</f>
        <v/>
      </c>
      <c r="Q192" s="19" t="str">
        <f>'Licencias Import'!Q192</f>
        <v/>
      </c>
    </row>
    <row r="193" ht="15.75" customHeight="1">
      <c r="A193" s="7" t="str">
        <f>'Licencias Import'!A193</f>
        <v/>
      </c>
      <c r="B193" s="7" t="str">
        <f>'Licencias Import'!B193</f>
        <v/>
      </c>
      <c r="C193" s="7" t="str">
        <f>'Licencias Import'!C193</f>
        <v/>
      </c>
      <c r="D193" s="8" t="str">
        <f>'Licencias Import'!D193</f>
        <v/>
      </c>
      <c r="E193" s="7" t="str">
        <f>'Licencias Import'!E193</f>
        <v/>
      </c>
      <c r="F193" s="7" t="str">
        <f>'Licencias Import'!F193</f>
        <v/>
      </c>
      <c r="G193" s="7" t="str">
        <f>'Licencias Import'!G193</f>
        <v/>
      </c>
      <c r="H193" s="7" t="str">
        <f>'Licencias Import'!H193</f>
        <v/>
      </c>
      <c r="I193" s="7" t="str">
        <f>'Licencias Import'!I193</f>
        <v/>
      </c>
      <c r="J193" s="7" t="str">
        <f>'Licencias Import'!J193</f>
        <v/>
      </c>
      <c r="K193" s="7" t="str">
        <f>'Licencias Import'!K193</f>
        <v/>
      </c>
      <c r="L193" s="7" t="str">
        <f>'Licencias Import'!L193</f>
        <v/>
      </c>
      <c r="M193" s="7" t="str">
        <f>'Licencias Import'!M193</f>
        <v/>
      </c>
      <c r="N193" s="7" t="str">
        <f>'Licencias Import'!N193</f>
        <v/>
      </c>
      <c r="O193" s="7" t="str">
        <f>'Licencias Import'!O193</f>
        <v/>
      </c>
      <c r="P193" s="7" t="str">
        <f>'Licencias Import'!P193</f>
        <v/>
      </c>
      <c r="Q193" s="19" t="str">
        <f>'Licencias Import'!Q193</f>
        <v/>
      </c>
    </row>
    <row r="194" ht="15.75" customHeight="1">
      <c r="A194" s="7" t="str">
        <f>'Licencias Import'!A194</f>
        <v/>
      </c>
      <c r="B194" s="7" t="str">
        <f>'Licencias Import'!B194</f>
        <v/>
      </c>
      <c r="C194" s="7" t="str">
        <f>'Licencias Import'!C194</f>
        <v/>
      </c>
      <c r="D194" s="8" t="str">
        <f>'Licencias Import'!D194</f>
        <v/>
      </c>
      <c r="E194" s="7" t="str">
        <f>'Licencias Import'!E194</f>
        <v/>
      </c>
      <c r="F194" s="7" t="str">
        <f>'Licencias Import'!F194</f>
        <v/>
      </c>
      <c r="G194" s="7" t="str">
        <f>'Licencias Import'!G194</f>
        <v/>
      </c>
      <c r="H194" s="7" t="str">
        <f>'Licencias Import'!H194</f>
        <v/>
      </c>
      <c r="I194" s="7" t="str">
        <f>'Licencias Import'!I194</f>
        <v/>
      </c>
      <c r="J194" s="7" t="str">
        <f>'Licencias Import'!J194</f>
        <v/>
      </c>
      <c r="K194" s="7" t="str">
        <f>'Licencias Import'!K194</f>
        <v/>
      </c>
      <c r="L194" s="7" t="str">
        <f>'Licencias Import'!L194</f>
        <v/>
      </c>
      <c r="M194" s="7" t="str">
        <f>'Licencias Import'!M194</f>
        <v/>
      </c>
      <c r="N194" s="7" t="str">
        <f>'Licencias Import'!N194</f>
        <v/>
      </c>
      <c r="O194" s="7" t="str">
        <f>'Licencias Import'!O194</f>
        <v/>
      </c>
      <c r="P194" s="7" t="str">
        <f>'Licencias Import'!P194</f>
        <v/>
      </c>
      <c r="Q194" s="19" t="str">
        <f>'Licencias Import'!Q194</f>
        <v/>
      </c>
    </row>
    <row r="195" ht="15.75" customHeight="1">
      <c r="A195" s="7" t="str">
        <f>'Licencias Import'!A195</f>
        <v/>
      </c>
      <c r="B195" s="7" t="str">
        <f>'Licencias Import'!B195</f>
        <v/>
      </c>
      <c r="C195" s="7" t="str">
        <f>'Licencias Import'!C195</f>
        <v/>
      </c>
      <c r="D195" s="8" t="str">
        <f>'Licencias Import'!D195</f>
        <v/>
      </c>
      <c r="E195" s="7" t="str">
        <f>'Licencias Import'!E195</f>
        <v/>
      </c>
      <c r="F195" s="7" t="str">
        <f>'Licencias Import'!F195</f>
        <v/>
      </c>
      <c r="G195" s="7" t="str">
        <f>'Licencias Import'!G195</f>
        <v/>
      </c>
      <c r="H195" s="7" t="str">
        <f>'Licencias Import'!H195</f>
        <v/>
      </c>
      <c r="I195" s="7" t="str">
        <f>'Licencias Import'!I195</f>
        <v/>
      </c>
      <c r="J195" s="7" t="str">
        <f>'Licencias Import'!J195</f>
        <v/>
      </c>
      <c r="K195" s="7" t="str">
        <f>'Licencias Import'!K195</f>
        <v/>
      </c>
      <c r="L195" s="7" t="str">
        <f>'Licencias Import'!L195</f>
        <v/>
      </c>
      <c r="M195" s="7" t="str">
        <f>'Licencias Import'!M195</f>
        <v/>
      </c>
      <c r="N195" s="7" t="str">
        <f>'Licencias Import'!N195</f>
        <v/>
      </c>
      <c r="O195" s="7" t="str">
        <f>'Licencias Import'!O195</f>
        <v/>
      </c>
      <c r="P195" s="7" t="str">
        <f>'Licencias Import'!P195</f>
        <v/>
      </c>
      <c r="Q195" s="19" t="str">
        <f>'Licencias Import'!Q195</f>
        <v/>
      </c>
    </row>
    <row r="196" ht="15.75" customHeight="1">
      <c r="A196" s="7" t="str">
        <f>'Licencias Import'!A196</f>
        <v/>
      </c>
      <c r="B196" s="7" t="str">
        <f>'Licencias Import'!B196</f>
        <v/>
      </c>
      <c r="C196" s="7" t="str">
        <f>'Licencias Import'!C196</f>
        <v/>
      </c>
      <c r="D196" s="8" t="str">
        <f>'Licencias Import'!D196</f>
        <v/>
      </c>
      <c r="E196" s="7" t="str">
        <f>'Licencias Import'!E196</f>
        <v/>
      </c>
      <c r="F196" s="7" t="str">
        <f>'Licencias Import'!F196</f>
        <v/>
      </c>
      <c r="G196" s="7" t="str">
        <f>'Licencias Import'!G196</f>
        <v/>
      </c>
      <c r="H196" s="7" t="str">
        <f>'Licencias Import'!H196</f>
        <v/>
      </c>
      <c r="I196" s="7" t="str">
        <f>'Licencias Import'!I196</f>
        <v/>
      </c>
      <c r="J196" s="7" t="str">
        <f>'Licencias Import'!J196</f>
        <v/>
      </c>
      <c r="K196" s="7" t="str">
        <f>'Licencias Import'!K196</f>
        <v/>
      </c>
      <c r="L196" s="7" t="str">
        <f>'Licencias Import'!L196</f>
        <v/>
      </c>
      <c r="M196" s="7" t="str">
        <f>'Licencias Import'!M196</f>
        <v/>
      </c>
      <c r="N196" s="7" t="str">
        <f>'Licencias Import'!N196</f>
        <v/>
      </c>
      <c r="O196" s="7" t="str">
        <f>'Licencias Import'!O196</f>
        <v/>
      </c>
      <c r="P196" s="7" t="str">
        <f>'Licencias Import'!P196</f>
        <v/>
      </c>
      <c r="Q196" s="19" t="str">
        <f>'Licencias Import'!Q196</f>
        <v/>
      </c>
    </row>
    <row r="197" ht="15.75" customHeight="1">
      <c r="A197" s="7" t="str">
        <f>'Licencias Import'!A197</f>
        <v/>
      </c>
      <c r="B197" s="7" t="str">
        <f>'Licencias Import'!B197</f>
        <v/>
      </c>
      <c r="C197" s="7" t="str">
        <f>'Licencias Import'!C197</f>
        <v/>
      </c>
      <c r="D197" s="8" t="str">
        <f>'Licencias Import'!D197</f>
        <v/>
      </c>
      <c r="E197" s="7" t="str">
        <f>'Licencias Import'!E197</f>
        <v/>
      </c>
      <c r="F197" s="7" t="str">
        <f>'Licencias Import'!F197</f>
        <v/>
      </c>
      <c r="G197" s="7" t="str">
        <f>'Licencias Import'!G197</f>
        <v/>
      </c>
      <c r="H197" s="7" t="str">
        <f>'Licencias Import'!H197</f>
        <v/>
      </c>
      <c r="I197" s="7" t="str">
        <f>'Licencias Import'!I197</f>
        <v/>
      </c>
      <c r="J197" s="7" t="str">
        <f>'Licencias Import'!J197</f>
        <v/>
      </c>
      <c r="K197" s="7" t="str">
        <f>'Licencias Import'!K197</f>
        <v/>
      </c>
      <c r="L197" s="7" t="str">
        <f>'Licencias Import'!L197</f>
        <v/>
      </c>
      <c r="M197" s="7" t="str">
        <f>'Licencias Import'!M197</f>
        <v/>
      </c>
      <c r="N197" s="7" t="str">
        <f>'Licencias Import'!N197</f>
        <v/>
      </c>
      <c r="O197" s="7" t="str">
        <f>'Licencias Import'!O197</f>
        <v/>
      </c>
      <c r="P197" s="7" t="str">
        <f>'Licencias Import'!P197</f>
        <v/>
      </c>
      <c r="Q197" s="19" t="str">
        <f>'Licencias Import'!Q197</f>
        <v/>
      </c>
    </row>
    <row r="198" ht="15.75" customHeight="1">
      <c r="A198" s="7" t="str">
        <f>'Licencias Import'!A198</f>
        <v/>
      </c>
      <c r="B198" s="7" t="str">
        <f>'Licencias Import'!B198</f>
        <v/>
      </c>
      <c r="C198" s="7" t="str">
        <f>'Licencias Import'!C198</f>
        <v/>
      </c>
      <c r="D198" s="8" t="str">
        <f>'Licencias Import'!D198</f>
        <v/>
      </c>
      <c r="E198" s="7" t="str">
        <f>'Licencias Import'!E198</f>
        <v/>
      </c>
      <c r="F198" s="7" t="str">
        <f>'Licencias Import'!F198</f>
        <v/>
      </c>
      <c r="G198" s="7" t="str">
        <f>'Licencias Import'!G198</f>
        <v/>
      </c>
      <c r="H198" s="7" t="str">
        <f>'Licencias Import'!H198</f>
        <v/>
      </c>
      <c r="I198" s="7" t="str">
        <f>'Licencias Import'!I198</f>
        <v/>
      </c>
      <c r="J198" s="7" t="str">
        <f>'Licencias Import'!J198</f>
        <v/>
      </c>
      <c r="K198" s="7" t="str">
        <f>'Licencias Import'!K198</f>
        <v/>
      </c>
      <c r="L198" s="7" t="str">
        <f>'Licencias Import'!L198</f>
        <v/>
      </c>
      <c r="M198" s="7" t="str">
        <f>'Licencias Import'!M198</f>
        <v/>
      </c>
      <c r="N198" s="7" t="str">
        <f>'Licencias Import'!N198</f>
        <v/>
      </c>
      <c r="O198" s="7" t="str">
        <f>'Licencias Import'!O198</f>
        <v/>
      </c>
      <c r="P198" s="7" t="str">
        <f>'Licencias Import'!P198</f>
        <v/>
      </c>
      <c r="Q198" s="19" t="str">
        <f>'Licencias Import'!Q198</f>
        <v/>
      </c>
    </row>
    <row r="199" ht="15.75" customHeight="1">
      <c r="A199" s="7" t="str">
        <f>'Licencias Import'!A199</f>
        <v/>
      </c>
      <c r="B199" s="7" t="str">
        <f>'Licencias Import'!B199</f>
        <v/>
      </c>
      <c r="C199" s="7" t="str">
        <f>'Licencias Import'!C199</f>
        <v/>
      </c>
      <c r="D199" s="8" t="str">
        <f>'Licencias Import'!D199</f>
        <v/>
      </c>
      <c r="E199" s="7" t="str">
        <f>'Licencias Import'!E199</f>
        <v/>
      </c>
      <c r="F199" s="7" t="str">
        <f>'Licencias Import'!F199</f>
        <v/>
      </c>
      <c r="G199" s="7" t="str">
        <f>'Licencias Import'!G199</f>
        <v/>
      </c>
      <c r="H199" s="7" t="str">
        <f>'Licencias Import'!H199</f>
        <v/>
      </c>
      <c r="I199" s="7" t="str">
        <f>'Licencias Import'!I199</f>
        <v/>
      </c>
      <c r="J199" s="7" t="str">
        <f>'Licencias Import'!J199</f>
        <v/>
      </c>
      <c r="K199" s="7" t="str">
        <f>'Licencias Import'!K199</f>
        <v/>
      </c>
      <c r="L199" s="7" t="str">
        <f>'Licencias Import'!L199</f>
        <v/>
      </c>
      <c r="M199" s="7" t="str">
        <f>'Licencias Import'!M199</f>
        <v/>
      </c>
      <c r="N199" s="7" t="str">
        <f>'Licencias Import'!N199</f>
        <v/>
      </c>
      <c r="O199" s="7" t="str">
        <f>'Licencias Import'!O199</f>
        <v/>
      </c>
      <c r="P199" s="7" t="str">
        <f>'Licencias Import'!P199</f>
        <v/>
      </c>
      <c r="Q199" s="19" t="str">
        <f>'Licencias Import'!Q199</f>
        <v/>
      </c>
    </row>
    <row r="200" ht="15.75" customHeight="1">
      <c r="A200" s="7" t="str">
        <f>'Licencias Import'!A200</f>
        <v/>
      </c>
      <c r="B200" s="7" t="str">
        <f>'Licencias Import'!B200</f>
        <v/>
      </c>
      <c r="C200" s="7" t="str">
        <f>'Licencias Import'!C200</f>
        <v/>
      </c>
      <c r="D200" s="8" t="str">
        <f>'Licencias Import'!D200</f>
        <v/>
      </c>
      <c r="E200" s="7" t="str">
        <f>'Licencias Import'!E200</f>
        <v/>
      </c>
      <c r="F200" s="7" t="str">
        <f>'Licencias Import'!F200</f>
        <v/>
      </c>
      <c r="G200" s="7" t="str">
        <f>'Licencias Import'!G200</f>
        <v/>
      </c>
      <c r="H200" s="7" t="str">
        <f>'Licencias Import'!H200</f>
        <v/>
      </c>
      <c r="I200" s="7" t="str">
        <f>'Licencias Import'!I200</f>
        <v/>
      </c>
      <c r="J200" s="7" t="str">
        <f>'Licencias Import'!J200</f>
        <v/>
      </c>
      <c r="K200" s="7" t="str">
        <f>'Licencias Import'!K200</f>
        <v/>
      </c>
      <c r="L200" s="7" t="str">
        <f>'Licencias Import'!L200</f>
        <v/>
      </c>
      <c r="M200" s="7" t="str">
        <f>'Licencias Import'!M200</f>
        <v/>
      </c>
      <c r="N200" s="7" t="str">
        <f>'Licencias Import'!N200</f>
        <v/>
      </c>
      <c r="O200" s="7" t="str">
        <f>'Licencias Import'!O200</f>
        <v/>
      </c>
      <c r="P200" s="7" t="str">
        <f>'Licencias Import'!P200</f>
        <v/>
      </c>
      <c r="Q200" s="19" t="str">
        <f>'Licencias Import'!Q200</f>
        <v/>
      </c>
    </row>
    <row r="201" ht="15.75" customHeight="1">
      <c r="A201" s="7" t="str">
        <f>'Licencias Import'!A201</f>
        <v/>
      </c>
      <c r="B201" s="7" t="str">
        <f>'Licencias Import'!B201</f>
        <v/>
      </c>
      <c r="C201" s="7" t="str">
        <f>'Licencias Import'!C201</f>
        <v/>
      </c>
      <c r="D201" s="8" t="str">
        <f>'Licencias Import'!D201</f>
        <v/>
      </c>
      <c r="E201" s="7" t="str">
        <f>'Licencias Import'!E201</f>
        <v/>
      </c>
      <c r="F201" s="7" t="str">
        <f>'Licencias Import'!F201</f>
        <v/>
      </c>
      <c r="G201" s="7" t="str">
        <f>'Licencias Import'!G201</f>
        <v/>
      </c>
      <c r="H201" s="7" t="str">
        <f>'Licencias Import'!H201</f>
        <v/>
      </c>
      <c r="I201" s="7" t="str">
        <f>'Licencias Import'!I201</f>
        <v/>
      </c>
      <c r="J201" s="7" t="str">
        <f>'Licencias Import'!J201</f>
        <v/>
      </c>
      <c r="K201" s="7" t="str">
        <f>'Licencias Import'!K201</f>
        <v/>
      </c>
      <c r="L201" s="7" t="str">
        <f>'Licencias Import'!L201</f>
        <v/>
      </c>
      <c r="M201" s="7" t="str">
        <f>'Licencias Import'!M201</f>
        <v/>
      </c>
      <c r="N201" s="7" t="str">
        <f>'Licencias Import'!N201</f>
        <v/>
      </c>
      <c r="O201" s="7" t="str">
        <f>'Licencias Import'!O201</f>
        <v/>
      </c>
      <c r="P201" s="7" t="str">
        <f>'Licencias Import'!P201</f>
        <v/>
      </c>
      <c r="Q201" s="19" t="str">
        <f>'Licencias Import'!Q201</f>
        <v/>
      </c>
    </row>
    <row r="202" ht="15.75" customHeight="1">
      <c r="A202" s="7" t="str">
        <f>'Licencias Import'!A202</f>
        <v/>
      </c>
      <c r="B202" s="7" t="str">
        <f>'Licencias Import'!B202</f>
        <v/>
      </c>
      <c r="C202" s="7" t="str">
        <f>'Licencias Import'!C202</f>
        <v/>
      </c>
      <c r="D202" s="8" t="str">
        <f>'Licencias Import'!D202</f>
        <v/>
      </c>
      <c r="E202" s="7" t="str">
        <f>'Licencias Import'!E202</f>
        <v/>
      </c>
      <c r="F202" s="7" t="str">
        <f>'Licencias Import'!F202</f>
        <v/>
      </c>
      <c r="G202" s="7" t="str">
        <f>'Licencias Import'!G202</f>
        <v/>
      </c>
      <c r="H202" s="7" t="str">
        <f>'Licencias Import'!H202</f>
        <v/>
      </c>
      <c r="I202" s="7" t="str">
        <f>'Licencias Import'!I202</f>
        <v/>
      </c>
      <c r="J202" s="7" t="str">
        <f>'Licencias Import'!J202</f>
        <v/>
      </c>
      <c r="K202" s="7" t="str">
        <f>'Licencias Import'!K202</f>
        <v/>
      </c>
      <c r="L202" s="7" t="str">
        <f>'Licencias Import'!L202</f>
        <v/>
      </c>
      <c r="M202" s="7" t="str">
        <f>'Licencias Import'!M202</f>
        <v/>
      </c>
      <c r="N202" s="7" t="str">
        <f>'Licencias Import'!N202</f>
        <v/>
      </c>
      <c r="O202" s="7" t="str">
        <f>'Licencias Import'!O202</f>
        <v/>
      </c>
      <c r="P202" s="7" t="str">
        <f>'Licencias Import'!P202</f>
        <v/>
      </c>
      <c r="Q202" s="19" t="str">
        <f>'Licencias Import'!Q202</f>
        <v/>
      </c>
    </row>
    <row r="203" ht="15.75" customHeight="1">
      <c r="A203" s="7" t="str">
        <f>'Licencias Import'!A203</f>
        <v/>
      </c>
      <c r="B203" s="7" t="str">
        <f>'Licencias Import'!B203</f>
        <v/>
      </c>
      <c r="C203" s="7" t="str">
        <f>'Licencias Import'!C203</f>
        <v/>
      </c>
      <c r="D203" s="8" t="str">
        <f>'Licencias Import'!D203</f>
        <v/>
      </c>
      <c r="E203" s="7" t="str">
        <f>'Licencias Import'!E203</f>
        <v/>
      </c>
      <c r="F203" s="7" t="str">
        <f>'Licencias Import'!F203</f>
        <v/>
      </c>
      <c r="G203" s="7" t="str">
        <f>'Licencias Import'!G203</f>
        <v/>
      </c>
      <c r="H203" s="7" t="str">
        <f>'Licencias Import'!H203</f>
        <v/>
      </c>
      <c r="I203" s="7" t="str">
        <f>'Licencias Import'!I203</f>
        <v/>
      </c>
      <c r="J203" s="7" t="str">
        <f>'Licencias Import'!J203</f>
        <v/>
      </c>
      <c r="K203" s="7" t="str">
        <f>'Licencias Import'!K203</f>
        <v/>
      </c>
      <c r="L203" s="7" t="str">
        <f>'Licencias Import'!L203</f>
        <v/>
      </c>
      <c r="M203" s="7" t="str">
        <f>'Licencias Import'!M203</f>
        <v/>
      </c>
      <c r="N203" s="7" t="str">
        <f>'Licencias Import'!N203</f>
        <v/>
      </c>
      <c r="O203" s="7" t="str">
        <f>'Licencias Import'!O203</f>
        <v/>
      </c>
      <c r="P203" s="7" t="str">
        <f>'Licencias Import'!P203</f>
        <v/>
      </c>
      <c r="Q203" s="19" t="str">
        <f>'Licencias Import'!Q203</f>
        <v/>
      </c>
    </row>
    <row r="204" ht="15.75" customHeight="1">
      <c r="A204" s="7" t="str">
        <f>'Licencias Import'!A204</f>
        <v/>
      </c>
      <c r="B204" s="7" t="str">
        <f>'Licencias Import'!B204</f>
        <v/>
      </c>
      <c r="C204" s="7" t="str">
        <f>'Licencias Import'!C204</f>
        <v/>
      </c>
      <c r="D204" s="8" t="str">
        <f>'Licencias Import'!D204</f>
        <v/>
      </c>
      <c r="E204" s="7" t="str">
        <f>'Licencias Import'!E204</f>
        <v/>
      </c>
      <c r="F204" s="7" t="str">
        <f>'Licencias Import'!F204</f>
        <v/>
      </c>
      <c r="G204" s="7" t="str">
        <f>'Licencias Import'!G204</f>
        <v/>
      </c>
      <c r="H204" s="7" t="str">
        <f>'Licencias Import'!H204</f>
        <v/>
      </c>
      <c r="I204" s="7" t="str">
        <f>'Licencias Import'!I204</f>
        <v/>
      </c>
      <c r="J204" s="7" t="str">
        <f>'Licencias Import'!J204</f>
        <v/>
      </c>
      <c r="K204" s="7" t="str">
        <f>'Licencias Import'!K204</f>
        <v/>
      </c>
      <c r="L204" s="7" t="str">
        <f>'Licencias Import'!L204</f>
        <v/>
      </c>
      <c r="M204" s="7" t="str">
        <f>'Licencias Import'!M204</f>
        <v/>
      </c>
      <c r="N204" s="7" t="str">
        <f>'Licencias Import'!N204</f>
        <v/>
      </c>
      <c r="O204" s="7" t="str">
        <f>'Licencias Import'!O204</f>
        <v/>
      </c>
      <c r="P204" s="7" t="str">
        <f>'Licencias Import'!P204</f>
        <v/>
      </c>
      <c r="Q204" s="19" t="str">
        <f>'Licencias Import'!Q204</f>
        <v/>
      </c>
    </row>
    <row r="205" ht="15.75" customHeight="1">
      <c r="A205" s="7" t="str">
        <f>'Licencias Import'!A205</f>
        <v/>
      </c>
      <c r="B205" s="7" t="str">
        <f>'Licencias Import'!B205</f>
        <v/>
      </c>
      <c r="C205" s="7" t="str">
        <f>'Licencias Import'!C205</f>
        <v/>
      </c>
      <c r="D205" s="8" t="str">
        <f>'Licencias Import'!D205</f>
        <v/>
      </c>
      <c r="E205" s="7" t="str">
        <f>'Licencias Import'!E205</f>
        <v/>
      </c>
      <c r="F205" s="7" t="str">
        <f>'Licencias Import'!F205</f>
        <v/>
      </c>
      <c r="G205" s="7" t="str">
        <f>'Licencias Import'!G205</f>
        <v/>
      </c>
      <c r="H205" s="7" t="str">
        <f>'Licencias Import'!H205</f>
        <v/>
      </c>
      <c r="I205" s="7" t="str">
        <f>'Licencias Import'!I205</f>
        <v/>
      </c>
      <c r="J205" s="7" t="str">
        <f>'Licencias Import'!J205</f>
        <v/>
      </c>
      <c r="K205" s="7" t="str">
        <f>'Licencias Import'!K205</f>
        <v/>
      </c>
      <c r="L205" s="7" t="str">
        <f>'Licencias Import'!L205</f>
        <v/>
      </c>
      <c r="M205" s="7" t="str">
        <f>'Licencias Import'!M205</f>
        <v/>
      </c>
      <c r="N205" s="7" t="str">
        <f>'Licencias Import'!N205</f>
        <v/>
      </c>
      <c r="O205" s="7" t="str">
        <f>'Licencias Import'!O205</f>
        <v/>
      </c>
      <c r="P205" s="7" t="str">
        <f>'Licencias Import'!P205</f>
        <v/>
      </c>
      <c r="Q205" s="19" t="str">
        <f>'Licencias Import'!Q205</f>
        <v/>
      </c>
    </row>
    <row r="206" ht="15.75" customHeight="1">
      <c r="A206" s="7" t="str">
        <f>'Licencias Import'!A206</f>
        <v/>
      </c>
      <c r="B206" s="7" t="str">
        <f>'Licencias Import'!B206</f>
        <v/>
      </c>
      <c r="C206" s="7" t="str">
        <f>'Licencias Import'!C206</f>
        <v/>
      </c>
      <c r="D206" s="8" t="str">
        <f>'Licencias Import'!D206</f>
        <v/>
      </c>
      <c r="E206" s="7" t="str">
        <f>'Licencias Import'!E206</f>
        <v/>
      </c>
      <c r="F206" s="7" t="str">
        <f>'Licencias Import'!F206</f>
        <v/>
      </c>
      <c r="G206" s="7" t="str">
        <f>'Licencias Import'!G206</f>
        <v/>
      </c>
      <c r="H206" s="7" t="str">
        <f>'Licencias Import'!H206</f>
        <v/>
      </c>
      <c r="I206" s="7" t="str">
        <f>'Licencias Import'!I206</f>
        <v/>
      </c>
      <c r="J206" s="7" t="str">
        <f>'Licencias Import'!J206</f>
        <v/>
      </c>
      <c r="K206" s="7" t="str">
        <f>'Licencias Import'!K206</f>
        <v/>
      </c>
      <c r="L206" s="7" t="str">
        <f>'Licencias Import'!L206</f>
        <v/>
      </c>
      <c r="M206" s="7" t="str">
        <f>'Licencias Import'!M206</f>
        <v/>
      </c>
      <c r="N206" s="7" t="str">
        <f>'Licencias Import'!N206</f>
        <v/>
      </c>
      <c r="O206" s="7" t="str">
        <f>'Licencias Import'!O206</f>
        <v/>
      </c>
      <c r="P206" s="7" t="str">
        <f>'Licencias Import'!P206</f>
        <v/>
      </c>
      <c r="Q206" s="19" t="str">
        <f>'Licencias Import'!Q206</f>
        <v/>
      </c>
    </row>
    <row r="207" ht="15.75" customHeight="1">
      <c r="A207" s="7" t="str">
        <f>'Licencias Import'!A207</f>
        <v/>
      </c>
      <c r="B207" s="7" t="str">
        <f>'Licencias Import'!B207</f>
        <v/>
      </c>
      <c r="C207" s="7" t="str">
        <f>'Licencias Import'!C207</f>
        <v/>
      </c>
      <c r="D207" s="8" t="str">
        <f>'Licencias Import'!D207</f>
        <v/>
      </c>
      <c r="E207" s="7" t="str">
        <f>'Licencias Import'!E207</f>
        <v/>
      </c>
      <c r="F207" s="7" t="str">
        <f>'Licencias Import'!F207</f>
        <v/>
      </c>
      <c r="G207" s="7" t="str">
        <f>'Licencias Import'!G207</f>
        <v/>
      </c>
      <c r="H207" s="7" t="str">
        <f>'Licencias Import'!H207</f>
        <v/>
      </c>
      <c r="I207" s="7" t="str">
        <f>'Licencias Import'!I207</f>
        <v/>
      </c>
      <c r="J207" s="7" t="str">
        <f>'Licencias Import'!J207</f>
        <v/>
      </c>
      <c r="K207" s="7" t="str">
        <f>'Licencias Import'!K207</f>
        <v/>
      </c>
      <c r="L207" s="7" t="str">
        <f>'Licencias Import'!L207</f>
        <v/>
      </c>
      <c r="M207" s="7" t="str">
        <f>'Licencias Import'!M207</f>
        <v/>
      </c>
      <c r="N207" s="7" t="str">
        <f>'Licencias Import'!N207</f>
        <v/>
      </c>
      <c r="O207" s="7" t="str">
        <f>'Licencias Import'!O207</f>
        <v/>
      </c>
      <c r="P207" s="7" t="str">
        <f>'Licencias Import'!P207</f>
        <v/>
      </c>
      <c r="Q207" s="19" t="str">
        <f>'Licencias Import'!Q207</f>
        <v/>
      </c>
    </row>
    <row r="208" ht="15.75" customHeight="1">
      <c r="A208" s="7" t="str">
        <f>'Licencias Import'!A208</f>
        <v/>
      </c>
      <c r="B208" s="7" t="str">
        <f>'Licencias Import'!B208</f>
        <v/>
      </c>
      <c r="C208" s="7" t="str">
        <f>'Licencias Import'!C208</f>
        <v/>
      </c>
      <c r="D208" s="8" t="str">
        <f>'Licencias Import'!D208</f>
        <v/>
      </c>
      <c r="E208" s="7" t="str">
        <f>'Licencias Import'!E208</f>
        <v/>
      </c>
      <c r="F208" s="7" t="str">
        <f>'Licencias Import'!F208</f>
        <v/>
      </c>
      <c r="G208" s="7" t="str">
        <f>'Licencias Import'!G208</f>
        <v/>
      </c>
      <c r="H208" s="7" t="str">
        <f>'Licencias Import'!H208</f>
        <v/>
      </c>
      <c r="I208" s="7" t="str">
        <f>'Licencias Import'!I208</f>
        <v/>
      </c>
      <c r="J208" s="7" t="str">
        <f>'Licencias Import'!J208</f>
        <v/>
      </c>
      <c r="K208" s="7" t="str">
        <f>'Licencias Import'!K208</f>
        <v/>
      </c>
      <c r="L208" s="7" t="str">
        <f>'Licencias Import'!L208</f>
        <v/>
      </c>
      <c r="M208" s="7" t="str">
        <f>'Licencias Import'!M208</f>
        <v/>
      </c>
      <c r="N208" s="7" t="str">
        <f>'Licencias Import'!N208</f>
        <v/>
      </c>
      <c r="O208" s="7" t="str">
        <f>'Licencias Import'!O208</f>
        <v/>
      </c>
      <c r="P208" s="7" t="str">
        <f>'Licencias Import'!P208</f>
        <v/>
      </c>
      <c r="Q208" s="19" t="str">
        <f>'Licencias Import'!Q208</f>
        <v/>
      </c>
    </row>
    <row r="209" ht="15.75" customHeight="1">
      <c r="A209" s="7" t="str">
        <f>'Licencias Import'!A209</f>
        <v/>
      </c>
      <c r="B209" s="7" t="str">
        <f>'Licencias Import'!B209</f>
        <v/>
      </c>
      <c r="C209" s="7" t="str">
        <f>'Licencias Import'!C209</f>
        <v/>
      </c>
      <c r="D209" s="8" t="str">
        <f>'Licencias Import'!D209</f>
        <v/>
      </c>
      <c r="E209" s="7" t="str">
        <f>'Licencias Import'!E209</f>
        <v/>
      </c>
      <c r="F209" s="7" t="str">
        <f>'Licencias Import'!F209</f>
        <v/>
      </c>
      <c r="G209" s="7" t="str">
        <f>'Licencias Import'!G209</f>
        <v/>
      </c>
      <c r="H209" s="7" t="str">
        <f>'Licencias Import'!H209</f>
        <v/>
      </c>
      <c r="I209" s="7" t="str">
        <f>'Licencias Import'!I209</f>
        <v/>
      </c>
      <c r="J209" s="7" t="str">
        <f>'Licencias Import'!J209</f>
        <v/>
      </c>
      <c r="K209" s="7" t="str">
        <f>'Licencias Import'!K209</f>
        <v/>
      </c>
      <c r="L209" s="7" t="str">
        <f>'Licencias Import'!L209</f>
        <v/>
      </c>
      <c r="M209" s="7" t="str">
        <f>'Licencias Import'!M209</f>
        <v/>
      </c>
      <c r="N209" s="7" t="str">
        <f>'Licencias Import'!N209</f>
        <v/>
      </c>
      <c r="O209" s="7" t="str">
        <f>'Licencias Import'!O209</f>
        <v/>
      </c>
      <c r="P209" s="7" t="str">
        <f>'Licencias Import'!P209</f>
        <v/>
      </c>
      <c r="Q209" s="19" t="str">
        <f>'Licencias Import'!Q209</f>
        <v/>
      </c>
    </row>
    <row r="210" ht="15.75" customHeight="1">
      <c r="A210" s="7" t="str">
        <f>'Licencias Import'!A210</f>
        <v/>
      </c>
      <c r="B210" s="7" t="str">
        <f>'Licencias Import'!B210</f>
        <v/>
      </c>
      <c r="C210" s="7" t="str">
        <f>'Licencias Import'!C210</f>
        <v/>
      </c>
      <c r="D210" s="8" t="str">
        <f>'Licencias Import'!D210</f>
        <v/>
      </c>
      <c r="E210" s="7" t="str">
        <f>'Licencias Import'!E210</f>
        <v/>
      </c>
      <c r="F210" s="7" t="str">
        <f>'Licencias Import'!F210</f>
        <v/>
      </c>
      <c r="G210" s="7" t="str">
        <f>'Licencias Import'!G210</f>
        <v/>
      </c>
      <c r="H210" s="7" t="str">
        <f>'Licencias Import'!H210</f>
        <v/>
      </c>
      <c r="I210" s="7" t="str">
        <f>'Licencias Import'!I210</f>
        <v/>
      </c>
      <c r="J210" s="7" t="str">
        <f>'Licencias Import'!J210</f>
        <v/>
      </c>
      <c r="K210" s="7" t="str">
        <f>'Licencias Import'!K210</f>
        <v/>
      </c>
      <c r="L210" s="7" t="str">
        <f>'Licencias Import'!L210</f>
        <v/>
      </c>
      <c r="M210" s="7" t="str">
        <f>'Licencias Import'!M210</f>
        <v/>
      </c>
      <c r="N210" s="7" t="str">
        <f>'Licencias Import'!N210</f>
        <v/>
      </c>
      <c r="O210" s="7" t="str">
        <f>'Licencias Import'!O210</f>
        <v/>
      </c>
      <c r="P210" s="7" t="str">
        <f>'Licencias Import'!P210</f>
        <v/>
      </c>
      <c r="Q210" s="19" t="str">
        <f>'Licencias Import'!Q210</f>
        <v/>
      </c>
    </row>
    <row r="211" ht="15.75" customHeight="1">
      <c r="A211" s="7" t="str">
        <f>'Licencias Import'!A211</f>
        <v/>
      </c>
      <c r="B211" s="7" t="str">
        <f>'Licencias Import'!B211</f>
        <v/>
      </c>
      <c r="C211" s="7" t="str">
        <f>'Licencias Import'!C211</f>
        <v/>
      </c>
      <c r="D211" s="8" t="str">
        <f>'Licencias Import'!D211</f>
        <v/>
      </c>
      <c r="E211" s="7" t="str">
        <f>'Licencias Import'!E211</f>
        <v/>
      </c>
      <c r="F211" s="7" t="str">
        <f>'Licencias Import'!F211</f>
        <v/>
      </c>
      <c r="G211" s="7" t="str">
        <f>'Licencias Import'!G211</f>
        <v/>
      </c>
      <c r="H211" s="7" t="str">
        <f>'Licencias Import'!H211</f>
        <v/>
      </c>
      <c r="I211" s="7" t="str">
        <f>'Licencias Import'!I211</f>
        <v/>
      </c>
      <c r="J211" s="7" t="str">
        <f>'Licencias Import'!J211</f>
        <v/>
      </c>
      <c r="K211" s="7" t="str">
        <f>'Licencias Import'!K211</f>
        <v/>
      </c>
      <c r="L211" s="7" t="str">
        <f>'Licencias Import'!L211</f>
        <v/>
      </c>
      <c r="M211" s="7" t="str">
        <f>'Licencias Import'!M211</f>
        <v/>
      </c>
      <c r="N211" s="7" t="str">
        <f>'Licencias Import'!N211</f>
        <v/>
      </c>
      <c r="O211" s="7" t="str">
        <f>'Licencias Import'!O211</f>
        <v/>
      </c>
      <c r="P211" s="7" t="str">
        <f>'Licencias Import'!P211</f>
        <v/>
      </c>
      <c r="Q211" s="19" t="str">
        <f>'Licencias Import'!Q211</f>
        <v/>
      </c>
    </row>
    <row r="212" ht="15.75" customHeight="1">
      <c r="A212" s="7" t="str">
        <f>'Licencias Import'!A212</f>
        <v/>
      </c>
      <c r="B212" s="7" t="str">
        <f>'Licencias Import'!B212</f>
        <v/>
      </c>
      <c r="C212" s="7" t="str">
        <f>'Licencias Import'!C212</f>
        <v/>
      </c>
      <c r="D212" s="8" t="str">
        <f>'Licencias Import'!D212</f>
        <v/>
      </c>
      <c r="E212" s="7" t="str">
        <f>'Licencias Import'!E212</f>
        <v/>
      </c>
      <c r="F212" s="7" t="str">
        <f>'Licencias Import'!F212</f>
        <v/>
      </c>
      <c r="G212" s="7" t="str">
        <f>'Licencias Import'!G212</f>
        <v/>
      </c>
      <c r="H212" s="7" t="str">
        <f>'Licencias Import'!H212</f>
        <v/>
      </c>
      <c r="I212" s="7" t="str">
        <f>'Licencias Import'!I212</f>
        <v/>
      </c>
      <c r="J212" s="7" t="str">
        <f>'Licencias Import'!J212</f>
        <v/>
      </c>
      <c r="K212" s="7" t="str">
        <f>'Licencias Import'!K212</f>
        <v/>
      </c>
      <c r="L212" s="7" t="str">
        <f>'Licencias Import'!L212</f>
        <v/>
      </c>
      <c r="M212" s="7" t="str">
        <f>'Licencias Import'!M212</f>
        <v/>
      </c>
      <c r="N212" s="7" t="str">
        <f>'Licencias Import'!N212</f>
        <v/>
      </c>
      <c r="O212" s="7" t="str">
        <f>'Licencias Import'!O212</f>
        <v/>
      </c>
      <c r="P212" s="7" t="str">
        <f>'Licencias Import'!P212</f>
        <v/>
      </c>
      <c r="Q212" s="19" t="str">
        <f>'Licencias Import'!Q212</f>
        <v/>
      </c>
    </row>
    <row r="213" ht="15.75" customHeight="1">
      <c r="A213" s="7" t="str">
        <f>'Licencias Import'!A213</f>
        <v/>
      </c>
      <c r="B213" s="7" t="str">
        <f>'Licencias Import'!B213</f>
        <v/>
      </c>
      <c r="C213" s="7" t="str">
        <f>'Licencias Import'!C213</f>
        <v/>
      </c>
      <c r="D213" s="8" t="str">
        <f>'Licencias Import'!D213</f>
        <v/>
      </c>
      <c r="E213" s="7" t="str">
        <f>'Licencias Import'!E213</f>
        <v/>
      </c>
      <c r="F213" s="7" t="str">
        <f>'Licencias Import'!F213</f>
        <v/>
      </c>
      <c r="G213" s="7" t="str">
        <f>'Licencias Import'!G213</f>
        <v/>
      </c>
      <c r="H213" s="7" t="str">
        <f>'Licencias Import'!H213</f>
        <v/>
      </c>
      <c r="I213" s="7" t="str">
        <f>'Licencias Import'!I213</f>
        <v/>
      </c>
      <c r="J213" s="7" t="str">
        <f>'Licencias Import'!J213</f>
        <v/>
      </c>
      <c r="K213" s="7" t="str">
        <f>'Licencias Import'!K213</f>
        <v/>
      </c>
      <c r="L213" s="7" t="str">
        <f>'Licencias Import'!L213</f>
        <v/>
      </c>
      <c r="M213" s="7" t="str">
        <f>'Licencias Import'!M213</f>
        <v/>
      </c>
      <c r="N213" s="7" t="str">
        <f>'Licencias Import'!N213</f>
        <v/>
      </c>
      <c r="O213" s="7" t="str">
        <f>'Licencias Import'!O213</f>
        <v/>
      </c>
      <c r="P213" s="7" t="str">
        <f>'Licencias Import'!P213</f>
        <v/>
      </c>
      <c r="Q213" s="19" t="str">
        <f>'Licencias Import'!Q213</f>
        <v/>
      </c>
    </row>
    <row r="214" ht="15.75" customHeight="1">
      <c r="A214" s="7" t="str">
        <f>'Licencias Import'!A214</f>
        <v/>
      </c>
      <c r="B214" s="7" t="str">
        <f>'Licencias Import'!B214</f>
        <v/>
      </c>
      <c r="C214" s="7" t="str">
        <f>'Licencias Import'!C214</f>
        <v/>
      </c>
      <c r="D214" s="8" t="str">
        <f>'Licencias Import'!D214</f>
        <v/>
      </c>
      <c r="E214" s="7" t="str">
        <f>'Licencias Import'!E214</f>
        <v/>
      </c>
      <c r="F214" s="7" t="str">
        <f>'Licencias Import'!F214</f>
        <v/>
      </c>
      <c r="G214" s="7" t="str">
        <f>'Licencias Import'!G214</f>
        <v/>
      </c>
      <c r="H214" s="7" t="str">
        <f>'Licencias Import'!H214</f>
        <v/>
      </c>
      <c r="I214" s="7" t="str">
        <f>'Licencias Import'!I214</f>
        <v/>
      </c>
      <c r="J214" s="7" t="str">
        <f>'Licencias Import'!J214</f>
        <v/>
      </c>
      <c r="K214" s="7" t="str">
        <f>'Licencias Import'!K214</f>
        <v/>
      </c>
      <c r="L214" s="7" t="str">
        <f>'Licencias Import'!L214</f>
        <v/>
      </c>
      <c r="M214" s="7" t="str">
        <f>'Licencias Import'!M214</f>
        <v/>
      </c>
      <c r="N214" s="7" t="str">
        <f>'Licencias Import'!N214</f>
        <v/>
      </c>
      <c r="O214" s="7" t="str">
        <f>'Licencias Import'!O214</f>
        <v/>
      </c>
      <c r="P214" s="7" t="str">
        <f>'Licencias Import'!P214</f>
        <v/>
      </c>
      <c r="Q214" s="19" t="str">
        <f>'Licencias Import'!Q214</f>
        <v/>
      </c>
    </row>
    <row r="215" ht="15.75" customHeight="1">
      <c r="A215" s="7" t="str">
        <f>'Licencias Import'!A215</f>
        <v/>
      </c>
      <c r="B215" s="7" t="str">
        <f>'Licencias Import'!B215</f>
        <v/>
      </c>
      <c r="C215" s="7" t="str">
        <f>'Licencias Import'!C215</f>
        <v/>
      </c>
      <c r="D215" s="8" t="str">
        <f>'Licencias Import'!D215</f>
        <v/>
      </c>
      <c r="E215" s="7" t="str">
        <f>'Licencias Import'!E215</f>
        <v/>
      </c>
      <c r="F215" s="7" t="str">
        <f>'Licencias Import'!F215</f>
        <v/>
      </c>
      <c r="G215" s="7" t="str">
        <f>'Licencias Import'!G215</f>
        <v/>
      </c>
      <c r="H215" s="7" t="str">
        <f>'Licencias Import'!H215</f>
        <v/>
      </c>
      <c r="I215" s="7" t="str">
        <f>'Licencias Import'!I215</f>
        <v/>
      </c>
      <c r="J215" s="7" t="str">
        <f>'Licencias Import'!J215</f>
        <v/>
      </c>
      <c r="K215" s="7" t="str">
        <f>'Licencias Import'!K215</f>
        <v/>
      </c>
      <c r="L215" s="7" t="str">
        <f>'Licencias Import'!L215</f>
        <v/>
      </c>
      <c r="M215" s="7" t="str">
        <f>'Licencias Import'!M215</f>
        <v/>
      </c>
      <c r="N215" s="7" t="str">
        <f>'Licencias Import'!N215</f>
        <v/>
      </c>
      <c r="O215" s="7" t="str">
        <f>'Licencias Import'!O215</f>
        <v/>
      </c>
      <c r="P215" s="7" t="str">
        <f>'Licencias Import'!P215</f>
        <v/>
      </c>
      <c r="Q215" s="19" t="str">
        <f>'Licencias Import'!Q215</f>
        <v/>
      </c>
    </row>
    <row r="216" ht="15.75" customHeight="1">
      <c r="A216" s="7" t="str">
        <f>'Licencias Import'!A216</f>
        <v/>
      </c>
      <c r="B216" s="7" t="str">
        <f>'Licencias Import'!B216</f>
        <v/>
      </c>
      <c r="C216" s="7" t="str">
        <f>'Licencias Import'!C216</f>
        <v/>
      </c>
      <c r="D216" s="8" t="str">
        <f>'Licencias Import'!D216</f>
        <v/>
      </c>
      <c r="E216" s="7" t="str">
        <f>'Licencias Import'!E216</f>
        <v/>
      </c>
      <c r="F216" s="7" t="str">
        <f>'Licencias Import'!F216</f>
        <v/>
      </c>
      <c r="G216" s="7" t="str">
        <f>'Licencias Import'!G216</f>
        <v/>
      </c>
      <c r="H216" s="7" t="str">
        <f>'Licencias Import'!H216</f>
        <v/>
      </c>
      <c r="I216" s="7" t="str">
        <f>'Licencias Import'!I216</f>
        <v/>
      </c>
      <c r="J216" s="7" t="str">
        <f>'Licencias Import'!J216</f>
        <v/>
      </c>
      <c r="K216" s="7" t="str">
        <f>'Licencias Import'!K216</f>
        <v/>
      </c>
      <c r="L216" s="7" t="str">
        <f>'Licencias Import'!L216</f>
        <v/>
      </c>
      <c r="M216" s="7" t="str">
        <f>'Licencias Import'!M216</f>
        <v/>
      </c>
      <c r="N216" s="7" t="str">
        <f>'Licencias Import'!N216</f>
        <v/>
      </c>
      <c r="O216" s="7" t="str">
        <f>'Licencias Import'!O216</f>
        <v/>
      </c>
      <c r="P216" s="7" t="str">
        <f>'Licencias Import'!P216</f>
        <v/>
      </c>
      <c r="Q216" s="19" t="str">
        <f>'Licencias Import'!Q216</f>
        <v/>
      </c>
    </row>
    <row r="217" ht="15.75" customHeight="1">
      <c r="A217" s="7" t="str">
        <f>'Licencias Import'!A217</f>
        <v/>
      </c>
      <c r="B217" s="7" t="str">
        <f>'Licencias Import'!B217</f>
        <v/>
      </c>
      <c r="C217" s="7" t="str">
        <f>'Licencias Import'!C217</f>
        <v/>
      </c>
      <c r="D217" s="8" t="str">
        <f>'Licencias Import'!D217</f>
        <v/>
      </c>
      <c r="E217" s="7" t="str">
        <f>'Licencias Import'!E217</f>
        <v/>
      </c>
      <c r="F217" s="7" t="str">
        <f>'Licencias Import'!F217</f>
        <v/>
      </c>
      <c r="G217" s="7" t="str">
        <f>'Licencias Import'!G217</f>
        <v/>
      </c>
      <c r="H217" s="7" t="str">
        <f>'Licencias Import'!H217</f>
        <v/>
      </c>
      <c r="I217" s="7" t="str">
        <f>'Licencias Import'!I217</f>
        <v/>
      </c>
      <c r="J217" s="7" t="str">
        <f>'Licencias Import'!J217</f>
        <v/>
      </c>
      <c r="K217" s="7" t="str">
        <f>'Licencias Import'!K217</f>
        <v/>
      </c>
      <c r="L217" s="7" t="str">
        <f>'Licencias Import'!L217</f>
        <v/>
      </c>
      <c r="M217" s="7" t="str">
        <f>'Licencias Import'!M217</f>
        <v/>
      </c>
      <c r="N217" s="7" t="str">
        <f>'Licencias Import'!N217</f>
        <v/>
      </c>
      <c r="O217" s="7" t="str">
        <f>'Licencias Import'!O217</f>
        <v/>
      </c>
      <c r="P217" s="7" t="str">
        <f>'Licencias Import'!P217</f>
        <v/>
      </c>
      <c r="Q217" s="19" t="str">
        <f>'Licencias Import'!Q217</f>
        <v/>
      </c>
    </row>
    <row r="218" ht="15.75" customHeight="1">
      <c r="A218" s="7" t="str">
        <f>'Licencias Import'!A218</f>
        <v/>
      </c>
      <c r="B218" s="7" t="str">
        <f>'Licencias Import'!B218</f>
        <v/>
      </c>
      <c r="C218" s="7" t="str">
        <f>'Licencias Import'!C218</f>
        <v/>
      </c>
      <c r="D218" s="8" t="str">
        <f>'Licencias Import'!D218</f>
        <v/>
      </c>
      <c r="E218" s="7" t="str">
        <f>'Licencias Import'!E218</f>
        <v/>
      </c>
      <c r="F218" s="7" t="str">
        <f>'Licencias Import'!F218</f>
        <v/>
      </c>
      <c r="G218" s="7" t="str">
        <f>'Licencias Import'!G218</f>
        <v/>
      </c>
      <c r="H218" s="7" t="str">
        <f>'Licencias Import'!H218</f>
        <v/>
      </c>
      <c r="I218" s="7" t="str">
        <f>'Licencias Import'!I218</f>
        <v/>
      </c>
      <c r="J218" s="7" t="str">
        <f>'Licencias Import'!J218</f>
        <v/>
      </c>
      <c r="K218" s="7" t="str">
        <f>'Licencias Import'!K218</f>
        <v/>
      </c>
      <c r="L218" s="7" t="str">
        <f>'Licencias Import'!L218</f>
        <v/>
      </c>
      <c r="M218" s="7" t="str">
        <f>'Licencias Import'!M218</f>
        <v/>
      </c>
      <c r="N218" s="7" t="str">
        <f>'Licencias Import'!N218</f>
        <v/>
      </c>
      <c r="O218" s="7" t="str">
        <f>'Licencias Import'!O218</f>
        <v/>
      </c>
      <c r="P218" s="7" t="str">
        <f>'Licencias Import'!P218</f>
        <v/>
      </c>
      <c r="Q218" s="19" t="str">
        <f>'Licencias Import'!Q218</f>
        <v/>
      </c>
    </row>
    <row r="219" ht="15.75" customHeight="1">
      <c r="A219" s="7" t="str">
        <f>'Licencias Import'!A219</f>
        <v/>
      </c>
      <c r="B219" s="7" t="str">
        <f>'Licencias Import'!B219</f>
        <v/>
      </c>
      <c r="C219" s="7" t="str">
        <f>'Licencias Import'!C219</f>
        <v/>
      </c>
      <c r="D219" s="8" t="str">
        <f>'Licencias Import'!D219</f>
        <v/>
      </c>
      <c r="E219" s="7" t="str">
        <f>'Licencias Import'!E219</f>
        <v/>
      </c>
      <c r="F219" s="7" t="str">
        <f>'Licencias Import'!F219</f>
        <v/>
      </c>
      <c r="G219" s="7" t="str">
        <f>'Licencias Import'!G219</f>
        <v/>
      </c>
      <c r="H219" s="7" t="str">
        <f>'Licencias Import'!H219</f>
        <v/>
      </c>
      <c r="I219" s="7" t="str">
        <f>'Licencias Import'!I219</f>
        <v/>
      </c>
      <c r="J219" s="7" t="str">
        <f>'Licencias Import'!J219</f>
        <v/>
      </c>
      <c r="K219" s="7" t="str">
        <f>'Licencias Import'!K219</f>
        <v/>
      </c>
      <c r="L219" s="7" t="str">
        <f>'Licencias Import'!L219</f>
        <v/>
      </c>
      <c r="M219" s="7" t="str">
        <f>'Licencias Import'!M219</f>
        <v/>
      </c>
      <c r="N219" s="7" t="str">
        <f>'Licencias Import'!N219</f>
        <v/>
      </c>
      <c r="O219" s="7" t="str">
        <f>'Licencias Import'!O219</f>
        <v/>
      </c>
      <c r="P219" s="7" t="str">
        <f>'Licencias Import'!P219</f>
        <v/>
      </c>
      <c r="Q219" s="19" t="str">
        <f>'Licencias Import'!Q219</f>
        <v/>
      </c>
    </row>
    <row r="220" ht="15.75" customHeight="1">
      <c r="A220" s="7" t="str">
        <f>'Licencias Import'!A220</f>
        <v/>
      </c>
      <c r="B220" s="7" t="str">
        <f>'Licencias Import'!B220</f>
        <v/>
      </c>
      <c r="C220" s="7" t="str">
        <f>'Licencias Import'!C220</f>
        <v/>
      </c>
      <c r="D220" s="8" t="str">
        <f>'Licencias Import'!D220</f>
        <v/>
      </c>
      <c r="E220" s="7" t="str">
        <f>'Licencias Import'!E220</f>
        <v/>
      </c>
      <c r="F220" s="7" t="str">
        <f>'Licencias Import'!F220</f>
        <v/>
      </c>
      <c r="G220" s="7" t="str">
        <f>'Licencias Import'!G220</f>
        <v/>
      </c>
      <c r="H220" s="7" t="str">
        <f>'Licencias Import'!H220</f>
        <v/>
      </c>
      <c r="I220" s="7" t="str">
        <f>'Licencias Import'!I220</f>
        <v/>
      </c>
      <c r="J220" s="7" t="str">
        <f>'Licencias Import'!J220</f>
        <v/>
      </c>
      <c r="K220" s="7" t="str">
        <f>'Licencias Import'!K220</f>
        <v/>
      </c>
      <c r="L220" s="7" t="str">
        <f>'Licencias Import'!L220</f>
        <v/>
      </c>
      <c r="M220" s="7" t="str">
        <f>'Licencias Import'!M220</f>
        <v/>
      </c>
      <c r="N220" s="7" t="str">
        <f>'Licencias Import'!N220</f>
        <v/>
      </c>
      <c r="O220" s="7" t="str">
        <f>'Licencias Import'!O220</f>
        <v/>
      </c>
      <c r="P220" s="7" t="str">
        <f>'Licencias Import'!P220</f>
        <v/>
      </c>
      <c r="Q220" s="19" t="str">
        <f>'Licencias Import'!Q220</f>
        <v/>
      </c>
    </row>
    <row r="221" ht="15.75" customHeight="1">
      <c r="A221" s="7" t="str">
        <f>'Licencias Import'!A221</f>
        <v/>
      </c>
      <c r="B221" s="7" t="str">
        <f>'Licencias Import'!B221</f>
        <v/>
      </c>
      <c r="C221" s="7" t="str">
        <f>'Licencias Import'!C221</f>
        <v/>
      </c>
      <c r="D221" s="8" t="str">
        <f>'Licencias Import'!D221</f>
        <v/>
      </c>
      <c r="E221" s="7" t="str">
        <f>'Licencias Import'!E221</f>
        <v/>
      </c>
      <c r="F221" s="7" t="str">
        <f>'Licencias Import'!F221</f>
        <v/>
      </c>
      <c r="G221" s="7" t="str">
        <f>'Licencias Import'!G221</f>
        <v/>
      </c>
      <c r="H221" s="7" t="str">
        <f>'Licencias Import'!H221</f>
        <v/>
      </c>
      <c r="I221" s="7" t="str">
        <f>'Licencias Import'!I221</f>
        <v/>
      </c>
      <c r="J221" s="7" t="str">
        <f>'Licencias Import'!J221</f>
        <v/>
      </c>
      <c r="K221" s="7" t="str">
        <f>'Licencias Import'!K221</f>
        <v/>
      </c>
      <c r="L221" s="7" t="str">
        <f>'Licencias Import'!L221</f>
        <v/>
      </c>
      <c r="M221" s="7" t="str">
        <f>'Licencias Import'!M221</f>
        <v/>
      </c>
      <c r="N221" s="7" t="str">
        <f>'Licencias Import'!N221</f>
        <v/>
      </c>
      <c r="O221" s="7" t="str">
        <f>'Licencias Import'!O221</f>
        <v/>
      </c>
      <c r="P221" s="7" t="str">
        <f>'Licencias Import'!P221</f>
        <v/>
      </c>
      <c r="Q221" s="19" t="str">
        <f>'Licencias Import'!Q221</f>
        <v/>
      </c>
    </row>
    <row r="222" ht="15.75" customHeight="1">
      <c r="A222" s="7" t="str">
        <f>'Licencias Import'!A222</f>
        <v/>
      </c>
      <c r="B222" s="7" t="str">
        <f>'Licencias Import'!B222</f>
        <v/>
      </c>
      <c r="C222" s="7" t="str">
        <f>'Licencias Import'!C222</f>
        <v/>
      </c>
      <c r="D222" s="8" t="str">
        <f>'Licencias Import'!D222</f>
        <v/>
      </c>
      <c r="E222" s="7" t="str">
        <f>'Licencias Import'!E222</f>
        <v/>
      </c>
      <c r="F222" s="7" t="str">
        <f>'Licencias Import'!F222</f>
        <v/>
      </c>
      <c r="G222" s="7" t="str">
        <f>'Licencias Import'!G222</f>
        <v/>
      </c>
      <c r="H222" s="7" t="str">
        <f>'Licencias Import'!H222</f>
        <v/>
      </c>
      <c r="I222" s="7" t="str">
        <f>'Licencias Import'!I222</f>
        <v/>
      </c>
      <c r="J222" s="7" t="str">
        <f>'Licencias Import'!J222</f>
        <v/>
      </c>
      <c r="K222" s="7" t="str">
        <f>'Licencias Import'!K222</f>
        <v/>
      </c>
      <c r="L222" s="7" t="str">
        <f>'Licencias Import'!L222</f>
        <v/>
      </c>
      <c r="M222" s="7" t="str">
        <f>'Licencias Import'!M222</f>
        <v/>
      </c>
      <c r="N222" s="7" t="str">
        <f>'Licencias Import'!N222</f>
        <v/>
      </c>
      <c r="O222" s="7" t="str">
        <f>'Licencias Import'!O222</f>
        <v/>
      </c>
      <c r="P222" s="7" t="str">
        <f>'Licencias Import'!P222</f>
        <v/>
      </c>
      <c r="Q222" s="19" t="str">
        <f>'Licencias Import'!Q222</f>
        <v/>
      </c>
    </row>
    <row r="223" ht="15.75" customHeight="1">
      <c r="A223" s="7" t="str">
        <f>'Licencias Import'!A223</f>
        <v/>
      </c>
      <c r="B223" s="7" t="str">
        <f>'Licencias Import'!B223</f>
        <v/>
      </c>
      <c r="C223" s="7" t="str">
        <f>'Licencias Import'!C223</f>
        <v/>
      </c>
      <c r="D223" s="8" t="str">
        <f>'Licencias Import'!D223</f>
        <v/>
      </c>
      <c r="E223" s="7" t="str">
        <f>'Licencias Import'!E223</f>
        <v/>
      </c>
      <c r="F223" s="7" t="str">
        <f>'Licencias Import'!F223</f>
        <v/>
      </c>
      <c r="G223" s="7" t="str">
        <f>'Licencias Import'!G223</f>
        <v/>
      </c>
      <c r="H223" s="7" t="str">
        <f>'Licencias Import'!H223</f>
        <v/>
      </c>
      <c r="I223" s="7" t="str">
        <f>'Licencias Import'!I223</f>
        <v/>
      </c>
      <c r="J223" s="7" t="str">
        <f>'Licencias Import'!J223</f>
        <v/>
      </c>
      <c r="K223" s="7" t="str">
        <f>'Licencias Import'!K223</f>
        <v/>
      </c>
      <c r="L223" s="7" t="str">
        <f>'Licencias Import'!L223</f>
        <v/>
      </c>
      <c r="M223" s="7" t="str">
        <f>'Licencias Import'!M223</f>
        <v/>
      </c>
      <c r="N223" s="7" t="str">
        <f>'Licencias Import'!N223</f>
        <v/>
      </c>
      <c r="O223" s="7" t="str">
        <f>'Licencias Import'!O223</f>
        <v/>
      </c>
      <c r="P223" s="7" t="str">
        <f>'Licencias Import'!P223</f>
        <v/>
      </c>
      <c r="Q223" s="19" t="str">
        <f>'Licencias Import'!Q223</f>
        <v/>
      </c>
    </row>
    <row r="224" ht="15.75" customHeight="1">
      <c r="A224" s="7" t="str">
        <f>'Licencias Import'!A224</f>
        <v/>
      </c>
      <c r="B224" s="7" t="str">
        <f>'Licencias Import'!B224</f>
        <v/>
      </c>
      <c r="C224" s="7" t="str">
        <f>'Licencias Import'!C224</f>
        <v/>
      </c>
      <c r="D224" s="8" t="str">
        <f>'Licencias Import'!D224</f>
        <v/>
      </c>
      <c r="E224" s="7" t="str">
        <f>'Licencias Import'!E224</f>
        <v/>
      </c>
      <c r="F224" s="7" t="str">
        <f>'Licencias Import'!F224</f>
        <v/>
      </c>
      <c r="G224" s="7" t="str">
        <f>'Licencias Import'!G224</f>
        <v/>
      </c>
      <c r="H224" s="7" t="str">
        <f>'Licencias Import'!H224</f>
        <v/>
      </c>
      <c r="I224" s="7" t="str">
        <f>'Licencias Import'!I224</f>
        <v/>
      </c>
      <c r="J224" s="7" t="str">
        <f>'Licencias Import'!J224</f>
        <v/>
      </c>
      <c r="K224" s="7" t="str">
        <f>'Licencias Import'!K224</f>
        <v/>
      </c>
      <c r="L224" s="7" t="str">
        <f>'Licencias Import'!L224</f>
        <v/>
      </c>
      <c r="M224" s="7" t="str">
        <f>'Licencias Import'!M224</f>
        <v/>
      </c>
      <c r="N224" s="7" t="str">
        <f>'Licencias Import'!N224</f>
        <v/>
      </c>
      <c r="O224" s="7" t="str">
        <f>'Licencias Import'!O224</f>
        <v/>
      </c>
      <c r="P224" s="7" t="str">
        <f>'Licencias Import'!P224</f>
        <v/>
      </c>
      <c r="Q224" s="19" t="str">
        <f>'Licencias Import'!Q224</f>
        <v/>
      </c>
    </row>
    <row r="225" ht="15.75" customHeight="1">
      <c r="A225" s="7" t="str">
        <f>'Licencias Import'!A225</f>
        <v/>
      </c>
      <c r="B225" s="7" t="str">
        <f>'Licencias Import'!B225</f>
        <v/>
      </c>
      <c r="C225" s="7" t="str">
        <f>'Licencias Import'!C225</f>
        <v/>
      </c>
      <c r="D225" s="8" t="str">
        <f>'Licencias Import'!D225</f>
        <v/>
      </c>
      <c r="E225" s="7" t="str">
        <f>'Licencias Import'!E225</f>
        <v/>
      </c>
      <c r="F225" s="7" t="str">
        <f>'Licencias Import'!F225</f>
        <v/>
      </c>
      <c r="G225" s="7" t="str">
        <f>'Licencias Import'!G225</f>
        <v/>
      </c>
      <c r="H225" s="7" t="str">
        <f>'Licencias Import'!H225</f>
        <v/>
      </c>
      <c r="I225" s="7" t="str">
        <f>'Licencias Import'!I225</f>
        <v/>
      </c>
      <c r="J225" s="7" t="str">
        <f>'Licencias Import'!J225</f>
        <v/>
      </c>
      <c r="K225" s="7" t="str">
        <f>'Licencias Import'!K225</f>
        <v/>
      </c>
      <c r="L225" s="7" t="str">
        <f>'Licencias Import'!L225</f>
        <v/>
      </c>
      <c r="M225" s="7" t="str">
        <f>'Licencias Import'!M225</f>
        <v/>
      </c>
      <c r="N225" s="7" t="str">
        <f>'Licencias Import'!N225</f>
        <v/>
      </c>
      <c r="O225" s="7" t="str">
        <f>'Licencias Import'!O225</f>
        <v/>
      </c>
      <c r="P225" s="7" t="str">
        <f>'Licencias Import'!P225</f>
        <v/>
      </c>
      <c r="Q225" s="19" t="str">
        <f>'Licencias Import'!Q225</f>
        <v/>
      </c>
    </row>
    <row r="226" ht="15.75" customHeight="1">
      <c r="A226" s="7" t="str">
        <f>'Licencias Import'!A226</f>
        <v/>
      </c>
      <c r="B226" s="7" t="str">
        <f>'Licencias Import'!B226</f>
        <v/>
      </c>
      <c r="C226" s="7" t="str">
        <f>'Licencias Import'!C226</f>
        <v/>
      </c>
      <c r="D226" s="8" t="str">
        <f>'Licencias Import'!D226</f>
        <v/>
      </c>
      <c r="E226" s="7" t="str">
        <f>'Licencias Import'!E226</f>
        <v/>
      </c>
      <c r="F226" s="7" t="str">
        <f>'Licencias Import'!F226</f>
        <v/>
      </c>
      <c r="G226" s="7" t="str">
        <f>'Licencias Import'!G226</f>
        <v/>
      </c>
      <c r="H226" s="7" t="str">
        <f>'Licencias Import'!H226</f>
        <v/>
      </c>
      <c r="I226" s="7" t="str">
        <f>'Licencias Import'!I226</f>
        <v/>
      </c>
      <c r="J226" s="7" t="str">
        <f>'Licencias Import'!J226</f>
        <v/>
      </c>
      <c r="K226" s="7" t="str">
        <f>'Licencias Import'!K226</f>
        <v/>
      </c>
      <c r="L226" s="7" t="str">
        <f>'Licencias Import'!L226</f>
        <v/>
      </c>
      <c r="M226" s="7" t="str">
        <f>'Licencias Import'!M226</f>
        <v/>
      </c>
      <c r="N226" s="7" t="str">
        <f>'Licencias Import'!N226</f>
        <v/>
      </c>
      <c r="O226" s="7" t="str">
        <f>'Licencias Import'!O226</f>
        <v/>
      </c>
      <c r="P226" s="7" t="str">
        <f>'Licencias Import'!P226</f>
        <v/>
      </c>
      <c r="Q226" s="19" t="str">
        <f>'Licencias Import'!Q226</f>
        <v/>
      </c>
    </row>
    <row r="227" ht="15.75" customHeight="1">
      <c r="A227" s="7" t="str">
        <f>'Licencias Import'!A227</f>
        <v/>
      </c>
      <c r="B227" s="7" t="str">
        <f>'Licencias Import'!B227</f>
        <v/>
      </c>
      <c r="C227" s="7" t="str">
        <f>'Licencias Import'!C227</f>
        <v/>
      </c>
      <c r="D227" s="8" t="str">
        <f>'Licencias Import'!D227</f>
        <v/>
      </c>
      <c r="E227" s="7" t="str">
        <f>'Licencias Import'!E227</f>
        <v/>
      </c>
      <c r="F227" s="7" t="str">
        <f>'Licencias Import'!F227</f>
        <v/>
      </c>
      <c r="G227" s="7" t="str">
        <f>'Licencias Import'!G227</f>
        <v/>
      </c>
      <c r="H227" s="7" t="str">
        <f>'Licencias Import'!H227</f>
        <v/>
      </c>
      <c r="I227" s="7" t="str">
        <f>'Licencias Import'!I227</f>
        <v/>
      </c>
      <c r="J227" s="7" t="str">
        <f>'Licencias Import'!J227</f>
        <v/>
      </c>
      <c r="K227" s="7" t="str">
        <f>'Licencias Import'!K227</f>
        <v/>
      </c>
      <c r="L227" s="7" t="str">
        <f>'Licencias Import'!L227</f>
        <v/>
      </c>
      <c r="M227" s="7" t="str">
        <f>'Licencias Import'!M227</f>
        <v/>
      </c>
      <c r="N227" s="7" t="str">
        <f>'Licencias Import'!N227</f>
        <v/>
      </c>
      <c r="O227" s="7" t="str">
        <f>'Licencias Import'!O227</f>
        <v/>
      </c>
      <c r="P227" s="7" t="str">
        <f>'Licencias Import'!P227</f>
        <v/>
      </c>
      <c r="Q227" s="19" t="str">
        <f>'Licencias Import'!Q227</f>
        <v/>
      </c>
    </row>
    <row r="228" ht="15.75" customHeight="1">
      <c r="A228" s="7" t="str">
        <f>'Licencias Import'!A228</f>
        <v/>
      </c>
      <c r="B228" s="7" t="str">
        <f>'Licencias Import'!B228</f>
        <v/>
      </c>
      <c r="C228" s="7" t="str">
        <f>'Licencias Import'!C228</f>
        <v/>
      </c>
      <c r="D228" s="8" t="str">
        <f>'Licencias Import'!D228</f>
        <v/>
      </c>
      <c r="E228" s="7" t="str">
        <f>'Licencias Import'!E228</f>
        <v/>
      </c>
      <c r="F228" s="7" t="str">
        <f>'Licencias Import'!F228</f>
        <v/>
      </c>
      <c r="G228" s="7" t="str">
        <f>'Licencias Import'!G228</f>
        <v/>
      </c>
      <c r="H228" s="7" t="str">
        <f>'Licencias Import'!H228</f>
        <v/>
      </c>
      <c r="I228" s="7" t="str">
        <f>'Licencias Import'!I228</f>
        <v/>
      </c>
      <c r="J228" s="7" t="str">
        <f>'Licencias Import'!J228</f>
        <v/>
      </c>
      <c r="K228" s="7" t="str">
        <f>'Licencias Import'!K228</f>
        <v/>
      </c>
      <c r="L228" s="7" t="str">
        <f>'Licencias Import'!L228</f>
        <v/>
      </c>
      <c r="M228" s="7" t="str">
        <f>'Licencias Import'!M228</f>
        <v/>
      </c>
      <c r="N228" s="7" t="str">
        <f>'Licencias Import'!N228</f>
        <v/>
      </c>
      <c r="O228" s="7" t="str">
        <f>'Licencias Import'!O228</f>
        <v/>
      </c>
      <c r="P228" s="7" t="str">
        <f>'Licencias Import'!P228</f>
        <v/>
      </c>
      <c r="Q228" s="19" t="str">
        <f>'Licencias Import'!Q228</f>
        <v/>
      </c>
    </row>
    <row r="229" ht="15.75" customHeight="1">
      <c r="A229" s="7" t="str">
        <f>'Licencias Import'!A229</f>
        <v/>
      </c>
      <c r="B229" s="7" t="str">
        <f>'Licencias Import'!B229</f>
        <v/>
      </c>
      <c r="C229" s="7" t="str">
        <f>'Licencias Import'!C229</f>
        <v/>
      </c>
      <c r="D229" s="8" t="str">
        <f>'Licencias Import'!D229</f>
        <v/>
      </c>
      <c r="E229" s="7" t="str">
        <f>'Licencias Import'!E229</f>
        <v/>
      </c>
      <c r="F229" s="7" t="str">
        <f>'Licencias Import'!F229</f>
        <v/>
      </c>
      <c r="G229" s="7" t="str">
        <f>'Licencias Import'!G229</f>
        <v/>
      </c>
      <c r="H229" s="7" t="str">
        <f>'Licencias Import'!H229</f>
        <v/>
      </c>
      <c r="I229" s="7" t="str">
        <f>'Licencias Import'!I229</f>
        <v/>
      </c>
      <c r="J229" s="7" t="str">
        <f>'Licencias Import'!J229</f>
        <v/>
      </c>
      <c r="K229" s="7" t="str">
        <f>'Licencias Import'!K229</f>
        <v/>
      </c>
      <c r="L229" s="7" t="str">
        <f>'Licencias Import'!L229</f>
        <v/>
      </c>
      <c r="M229" s="7" t="str">
        <f>'Licencias Import'!M229</f>
        <v/>
      </c>
      <c r="N229" s="7" t="str">
        <f>'Licencias Import'!N229</f>
        <v/>
      </c>
      <c r="O229" s="7" t="str">
        <f>'Licencias Import'!O229</f>
        <v/>
      </c>
      <c r="P229" s="7" t="str">
        <f>'Licencias Import'!P229</f>
        <v/>
      </c>
      <c r="Q229" s="19" t="str">
        <f>'Licencias Import'!Q229</f>
        <v/>
      </c>
    </row>
    <row r="230" ht="15.75" customHeight="1">
      <c r="A230" s="7" t="str">
        <f>'Licencias Import'!A230</f>
        <v/>
      </c>
      <c r="B230" s="7" t="str">
        <f>'Licencias Import'!B230</f>
        <v/>
      </c>
      <c r="C230" s="7" t="str">
        <f>'Licencias Import'!C230</f>
        <v/>
      </c>
      <c r="D230" s="8" t="str">
        <f>'Licencias Import'!D230</f>
        <v/>
      </c>
      <c r="E230" s="7" t="str">
        <f>'Licencias Import'!E230</f>
        <v/>
      </c>
      <c r="F230" s="7" t="str">
        <f>'Licencias Import'!F230</f>
        <v/>
      </c>
      <c r="G230" s="7" t="str">
        <f>'Licencias Import'!G230</f>
        <v/>
      </c>
      <c r="H230" s="7" t="str">
        <f>'Licencias Import'!H230</f>
        <v/>
      </c>
      <c r="I230" s="7" t="str">
        <f>'Licencias Import'!I230</f>
        <v/>
      </c>
      <c r="J230" s="7" t="str">
        <f>'Licencias Import'!J230</f>
        <v/>
      </c>
      <c r="K230" s="7" t="str">
        <f>'Licencias Import'!K230</f>
        <v/>
      </c>
      <c r="L230" s="7" t="str">
        <f>'Licencias Import'!L230</f>
        <v/>
      </c>
      <c r="M230" s="7" t="str">
        <f>'Licencias Import'!M230</f>
        <v/>
      </c>
      <c r="N230" s="7" t="str">
        <f>'Licencias Import'!N230</f>
        <v/>
      </c>
      <c r="O230" s="7" t="str">
        <f>'Licencias Import'!O230</f>
        <v/>
      </c>
      <c r="P230" s="7" t="str">
        <f>'Licencias Import'!P230</f>
        <v/>
      </c>
      <c r="Q230" s="19" t="str">
        <f>'Licencias Import'!Q230</f>
        <v/>
      </c>
    </row>
    <row r="231" ht="15.75" customHeight="1">
      <c r="A231" s="7" t="str">
        <f>'Licencias Import'!A231</f>
        <v/>
      </c>
      <c r="B231" s="7" t="str">
        <f>'Licencias Import'!B231</f>
        <v/>
      </c>
      <c r="C231" s="7" t="str">
        <f>'Licencias Import'!C231</f>
        <v/>
      </c>
      <c r="D231" s="8" t="str">
        <f>'Licencias Import'!D231</f>
        <v/>
      </c>
      <c r="E231" s="7" t="str">
        <f>'Licencias Import'!E231</f>
        <v/>
      </c>
      <c r="F231" s="7" t="str">
        <f>'Licencias Import'!F231</f>
        <v/>
      </c>
      <c r="G231" s="7" t="str">
        <f>'Licencias Import'!G231</f>
        <v/>
      </c>
      <c r="H231" s="7" t="str">
        <f>'Licencias Import'!H231</f>
        <v/>
      </c>
      <c r="I231" s="7" t="str">
        <f>'Licencias Import'!I231</f>
        <v/>
      </c>
      <c r="J231" s="7" t="str">
        <f>'Licencias Import'!J231</f>
        <v/>
      </c>
      <c r="K231" s="7" t="str">
        <f>'Licencias Import'!K231</f>
        <v/>
      </c>
      <c r="L231" s="7" t="str">
        <f>'Licencias Import'!L231</f>
        <v/>
      </c>
      <c r="M231" s="7" t="str">
        <f>'Licencias Import'!M231</f>
        <v/>
      </c>
      <c r="N231" s="7" t="str">
        <f>'Licencias Import'!N231</f>
        <v/>
      </c>
      <c r="O231" s="7" t="str">
        <f>'Licencias Import'!O231</f>
        <v/>
      </c>
      <c r="P231" s="7" t="str">
        <f>'Licencias Import'!P231</f>
        <v/>
      </c>
      <c r="Q231" s="19" t="str">
        <f>'Licencias Import'!Q231</f>
        <v/>
      </c>
    </row>
    <row r="232" ht="15.75" customHeight="1">
      <c r="A232" s="7" t="str">
        <f>'Licencias Import'!A232</f>
        <v/>
      </c>
      <c r="B232" s="7" t="str">
        <f>'Licencias Import'!B232</f>
        <v/>
      </c>
      <c r="C232" s="7" t="str">
        <f>'Licencias Import'!C232</f>
        <v/>
      </c>
      <c r="D232" s="8" t="str">
        <f>'Licencias Import'!D232</f>
        <v/>
      </c>
      <c r="E232" s="7" t="str">
        <f>'Licencias Import'!E232</f>
        <v/>
      </c>
      <c r="F232" s="7" t="str">
        <f>'Licencias Import'!F232</f>
        <v/>
      </c>
      <c r="G232" s="7" t="str">
        <f>'Licencias Import'!G232</f>
        <v/>
      </c>
      <c r="H232" s="7" t="str">
        <f>'Licencias Import'!H232</f>
        <v/>
      </c>
      <c r="I232" s="7" t="str">
        <f>'Licencias Import'!I232</f>
        <v/>
      </c>
      <c r="J232" s="7" t="str">
        <f>'Licencias Import'!J232</f>
        <v/>
      </c>
      <c r="K232" s="7" t="str">
        <f>'Licencias Import'!K232</f>
        <v/>
      </c>
      <c r="L232" s="7" t="str">
        <f>'Licencias Import'!L232</f>
        <v/>
      </c>
      <c r="M232" s="7" t="str">
        <f>'Licencias Import'!M232</f>
        <v/>
      </c>
      <c r="N232" s="7" t="str">
        <f>'Licencias Import'!N232</f>
        <v/>
      </c>
      <c r="O232" s="7" t="str">
        <f>'Licencias Import'!O232</f>
        <v/>
      </c>
      <c r="P232" s="7" t="str">
        <f>'Licencias Import'!P232</f>
        <v/>
      </c>
      <c r="Q232" s="19" t="str">
        <f>'Licencias Import'!Q232</f>
        <v/>
      </c>
    </row>
    <row r="233" ht="15.75" customHeight="1">
      <c r="A233" s="7" t="str">
        <f>'Licencias Import'!A233</f>
        <v/>
      </c>
      <c r="B233" s="7" t="str">
        <f>'Licencias Import'!B233</f>
        <v/>
      </c>
      <c r="C233" s="7" t="str">
        <f>'Licencias Import'!C233</f>
        <v/>
      </c>
      <c r="D233" s="8" t="str">
        <f>'Licencias Import'!D233</f>
        <v/>
      </c>
      <c r="E233" s="7" t="str">
        <f>'Licencias Import'!E233</f>
        <v/>
      </c>
      <c r="F233" s="7" t="str">
        <f>'Licencias Import'!F233</f>
        <v/>
      </c>
      <c r="G233" s="7" t="str">
        <f>'Licencias Import'!G233</f>
        <v/>
      </c>
      <c r="H233" s="7" t="str">
        <f>'Licencias Import'!H233</f>
        <v/>
      </c>
      <c r="I233" s="7" t="str">
        <f>'Licencias Import'!I233</f>
        <v/>
      </c>
      <c r="J233" s="7" t="str">
        <f>'Licencias Import'!J233</f>
        <v/>
      </c>
      <c r="K233" s="7" t="str">
        <f>'Licencias Import'!K233</f>
        <v/>
      </c>
      <c r="L233" s="7" t="str">
        <f>'Licencias Import'!L233</f>
        <v/>
      </c>
      <c r="M233" s="7" t="str">
        <f>'Licencias Import'!M233</f>
        <v/>
      </c>
      <c r="N233" s="7" t="str">
        <f>'Licencias Import'!N233</f>
        <v/>
      </c>
      <c r="O233" s="7" t="str">
        <f>'Licencias Import'!O233</f>
        <v/>
      </c>
      <c r="P233" s="7" t="str">
        <f>'Licencias Import'!P233</f>
        <v/>
      </c>
      <c r="Q233" s="19" t="str">
        <f>'Licencias Import'!Q233</f>
        <v/>
      </c>
    </row>
    <row r="234" ht="15.75" customHeight="1">
      <c r="A234" s="7" t="str">
        <f>'Licencias Import'!A234</f>
        <v/>
      </c>
      <c r="B234" s="7" t="str">
        <f>'Licencias Import'!B234</f>
        <v/>
      </c>
      <c r="C234" s="7" t="str">
        <f>'Licencias Import'!C234</f>
        <v/>
      </c>
      <c r="D234" s="8" t="str">
        <f>'Licencias Import'!D234</f>
        <v/>
      </c>
      <c r="E234" s="7" t="str">
        <f>'Licencias Import'!E234</f>
        <v/>
      </c>
      <c r="F234" s="7" t="str">
        <f>'Licencias Import'!F234</f>
        <v/>
      </c>
      <c r="G234" s="7" t="str">
        <f>'Licencias Import'!G234</f>
        <v/>
      </c>
      <c r="H234" s="7" t="str">
        <f>'Licencias Import'!H234</f>
        <v/>
      </c>
      <c r="I234" s="7" t="str">
        <f>'Licencias Import'!I234</f>
        <v/>
      </c>
      <c r="J234" s="7" t="str">
        <f>'Licencias Import'!J234</f>
        <v/>
      </c>
      <c r="K234" s="7" t="str">
        <f>'Licencias Import'!K234</f>
        <v/>
      </c>
      <c r="L234" s="7" t="str">
        <f>'Licencias Import'!L234</f>
        <v/>
      </c>
      <c r="M234" s="7" t="str">
        <f>'Licencias Import'!M234</f>
        <v/>
      </c>
      <c r="N234" s="7" t="str">
        <f>'Licencias Import'!N234</f>
        <v/>
      </c>
      <c r="O234" s="7" t="str">
        <f>'Licencias Import'!O234</f>
        <v/>
      </c>
      <c r="P234" s="7" t="str">
        <f>'Licencias Import'!P234</f>
        <v/>
      </c>
      <c r="Q234" s="19" t="str">
        <f>'Licencias Import'!Q234</f>
        <v/>
      </c>
    </row>
    <row r="235" ht="15.75" customHeight="1">
      <c r="A235" s="7" t="str">
        <f>'Licencias Import'!A235</f>
        <v/>
      </c>
      <c r="B235" s="7" t="str">
        <f>'Licencias Import'!B235</f>
        <v/>
      </c>
      <c r="C235" s="7" t="str">
        <f>'Licencias Import'!C235</f>
        <v/>
      </c>
      <c r="D235" s="8" t="str">
        <f>'Licencias Import'!D235</f>
        <v/>
      </c>
      <c r="E235" s="7" t="str">
        <f>'Licencias Import'!E235</f>
        <v/>
      </c>
      <c r="F235" s="7" t="str">
        <f>'Licencias Import'!F235</f>
        <v/>
      </c>
      <c r="G235" s="7" t="str">
        <f>'Licencias Import'!G235</f>
        <v/>
      </c>
      <c r="H235" s="7" t="str">
        <f>'Licencias Import'!H235</f>
        <v/>
      </c>
      <c r="I235" s="7" t="str">
        <f>'Licencias Import'!I235</f>
        <v/>
      </c>
      <c r="J235" s="7" t="str">
        <f>'Licencias Import'!J235</f>
        <v/>
      </c>
      <c r="K235" s="7" t="str">
        <f>'Licencias Import'!K235</f>
        <v/>
      </c>
      <c r="L235" s="7" t="str">
        <f>'Licencias Import'!L235</f>
        <v/>
      </c>
      <c r="M235" s="7" t="str">
        <f>'Licencias Import'!M235</f>
        <v/>
      </c>
      <c r="N235" s="7" t="str">
        <f>'Licencias Import'!N235</f>
        <v/>
      </c>
      <c r="O235" s="7" t="str">
        <f>'Licencias Import'!O235</f>
        <v/>
      </c>
      <c r="P235" s="7" t="str">
        <f>'Licencias Import'!P235</f>
        <v/>
      </c>
      <c r="Q235" s="19" t="str">
        <f>'Licencias Import'!Q235</f>
        <v/>
      </c>
    </row>
    <row r="236" ht="15.75" customHeight="1">
      <c r="A236" s="7" t="str">
        <f>'Licencias Import'!A236</f>
        <v/>
      </c>
      <c r="B236" s="7" t="str">
        <f>'Licencias Import'!B236</f>
        <v/>
      </c>
      <c r="C236" s="7" t="str">
        <f>'Licencias Import'!C236</f>
        <v/>
      </c>
      <c r="D236" s="8" t="str">
        <f>'Licencias Import'!D236</f>
        <v/>
      </c>
      <c r="E236" s="7" t="str">
        <f>'Licencias Import'!E236</f>
        <v/>
      </c>
      <c r="F236" s="7" t="str">
        <f>'Licencias Import'!F236</f>
        <v/>
      </c>
      <c r="G236" s="7" t="str">
        <f>'Licencias Import'!G236</f>
        <v/>
      </c>
      <c r="H236" s="7" t="str">
        <f>'Licencias Import'!H236</f>
        <v/>
      </c>
      <c r="I236" s="7" t="str">
        <f>'Licencias Import'!I236</f>
        <v/>
      </c>
      <c r="J236" s="7" t="str">
        <f>'Licencias Import'!J236</f>
        <v/>
      </c>
      <c r="K236" s="7" t="str">
        <f>'Licencias Import'!K236</f>
        <v/>
      </c>
      <c r="L236" s="7" t="str">
        <f>'Licencias Import'!L236</f>
        <v/>
      </c>
      <c r="M236" s="7" t="str">
        <f>'Licencias Import'!M236</f>
        <v/>
      </c>
      <c r="N236" s="7" t="str">
        <f>'Licencias Import'!N236</f>
        <v/>
      </c>
      <c r="O236" s="7" t="str">
        <f>'Licencias Import'!O236</f>
        <v/>
      </c>
      <c r="P236" s="7" t="str">
        <f>'Licencias Import'!P236</f>
        <v/>
      </c>
      <c r="Q236" s="19" t="str">
        <f>'Licencias Import'!Q236</f>
        <v/>
      </c>
    </row>
    <row r="237" ht="15.75" customHeight="1">
      <c r="A237" s="7" t="str">
        <f>'Licencias Import'!A237</f>
        <v/>
      </c>
      <c r="B237" s="7" t="str">
        <f>'Licencias Import'!B237</f>
        <v/>
      </c>
      <c r="C237" s="7" t="str">
        <f>'Licencias Import'!C237</f>
        <v/>
      </c>
      <c r="D237" s="8" t="str">
        <f>'Licencias Import'!D237</f>
        <v/>
      </c>
      <c r="E237" s="7" t="str">
        <f>'Licencias Import'!E237</f>
        <v/>
      </c>
      <c r="F237" s="7" t="str">
        <f>'Licencias Import'!F237</f>
        <v/>
      </c>
      <c r="G237" s="7" t="str">
        <f>'Licencias Import'!G237</f>
        <v/>
      </c>
      <c r="H237" s="7" t="str">
        <f>'Licencias Import'!H237</f>
        <v/>
      </c>
      <c r="I237" s="7" t="str">
        <f>'Licencias Import'!I237</f>
        <v/>
      </c>
      <c r="J237" s="7" t="str">
        <f>'Licencias Import'!J237</f>
        <v/>
      </c>
      <c r="K237" s="7" t="str">
        <f>'Licencias Import'!K237</f>
        <v/>
      </c>
      <c r="L237" s="7" t="str">
        <f>'Licencias Import'!L237</f>
        <v/>
      </c>
      <c r="M237" s="7" t="str">
        <f>'Licencias Import'!M237</f>
        <v/>
      </c>
      <c r="N237" s="7" t="str">
        <f>'Licencias Import'!N237</f>
        <v/>
      </c>
      <c r="O237" s="7" t="str">
        <f>'Licencias Import'!O237</f>
        <v/>
      </c>
      <c r="P237" s="7" t="str">
        <f>'Licencias Import'!P237</f>
        <v/>
      </c>
      <c r="Q237" s="19" t="str">
        <f>'Licencias Import'!Q237</f>
        <v/>
      </c>
    </row>
    <row r="238" ht="15.75" customHeight="1">
      <c r="A238" s="7" t="str">
        <f>'Licencias Import'!A238</f>
        <v/>
      </c>
      <c r="B238" s="7" t="str">
        <f>'Licencias Import'!B238</f>
        <v/>
      </c>
      <c r="C238" s="7" t="str">
        <f>'Licencias Import'!C238</f>
        <v/>
      </c>
      <c r="D238" s="8" t="str">
        <f>'Licencias Import'!D238</f>
        <v/>
      </c>
      <c r="E238" s="7" t="str">
        <f>'Licencias Import'!E238</f>
        <v/>
      </c>
      <c r="F238" s="7" t="str">
        <f>'Licencias Import'!F238</f>
        <v/>
      </c>
      <c r="G238" s="7" t="str">
        <f>'Licencias Import'!G238</f>
        <v/>
      </c>
      <c r="H238" s="7" t="str">
        <f>'Licencias Import'!H238</f>
        <v/>
      </c>
      <c r="I238" s="7" t="str">
        <f>'Licencias Import'!I238</f>
        <v/>
      </c>
      <c r="J238" s="7" t="str">
        <f>'Licencias Import'!J238</f>
        <v/>
      </c>
      <c r="K238" s="7" t="str">
        <f>'Licencias Import'!K238</f>
        <v/>
      </c>
      <c r="L238" s="7" t="str">
        <f>'Licencias Import'!L238</f>
        <v/>
      </c>
      <c r="M238" s="7" t="str">
        <f>'Licencias Import'!M238</f>
        <v/>
      </c>
      <c r="N238" s="7" t="str">
        <f>'Licencias Import'!N238</f>
        <v/>
      </c>
      <c r="O238" s="7" t="str">
        <f>'Licencias Import'!O238</f>
        <v/>
      </c>
      <c r="P238" s="7" t="str">
        <f>'Licencias Import'!P238</f>
        <v/>
      </c>
      <c r="Q238" s="19" t="str">
        <f>'Licencias Import'!Q238</f>
        <v/>
      </c>
    </row>
    <row r="239" ht="15.75" customHeight="1">
      <c r="A239" s="7" t="str">
        <f>'Licencias Import'!A239</f>
        <v/>
      </c>
      <c r="B239" s="7" t="str">
        <f>'Licencias Import'!B239</f>
        <v/>
      </c>
      <c r="C239" s="7" t="str">
        <f>'Licencias Import'!C239</f>
        <v/>
      </c>
      <c r="D239" s="8" t="str">
        <f>'Licencias Import'!D239</f>
        <v/>
      </c>
      <c r="E239" s="7" t="str">
        <f>'Licencias Import'!E239</f>
        <v/>
      </c>
      <c r="F239" s="7" t="str">
        <f>'Licencias Import'!F239</f>
        <v/>
      </c>
      <c r="G239" s="7" t="str">
        <f>'Licencias Import'!G239</f>
        <v/>
      </c>
      <c r="H239" s="7" t="str">
        <f>'Licencias Import'!H239</f>
        <v/>
      </c>
      <c r="I239" s="7" t="str">
        <f>'Licencias Import'!I239</f>
        <v/>
      </c>
      <c r="J239" s="7" t="str">
        <f>'Licencias Import'!J239</f>
        <v/>
      </c>
      <c r="K239" s="7" t="str">
        <f>'Licencias Import'!K239</f>
        <v/>
      </c>
      <c r="L239" s="7" t="str">
        <f>'Licencias Import'!L239</f>
        <v/>
      </c>
      <c r="M239" s="7" t="str">
        <f>'Licencias Import'!M239</f>
        <v/>
      </c>
      <c r="N239" s="7" t="str">
        <f>'Licencias Import'!N239</f>
        <v/>
      </c>
      <c r="O239" s="7" t="str">
        <f>'Licencias Import'!O239</f>
        <v/>
      </c>
      <c r="P239" s="7" t="str">
        <f>'Licencias Import'!P239</f>
        <v/>
      </c>
      <c r="Q239" s="19" t="str">
        <f>'Licencias Import'!Q239</f>
        <v/>
      </c>
    </row>
    <row r="240" ht="15.75" customHeight="1">
      <c r="A240" s="7" t="str">
        <f>'Licencias Import'!A240</f>
        <v/>
      </c>
      <c r="B240" s="7" t="str">
        <f>'Licencias Import'!B240</f>
        <v/>
      </c>
      <c r="C240" s="7" t="str">
        <f>'Licencias Import'!C240</f>
        <v/>
      </c>
      <c r="D240" s="8" t="str">
        <f>'Licencias Import'!D240</f>
        <v/>
      </c>
      <c r="E240" s="7" t="str">
        <f>'Licencias Import'!E240</f>
        <v/>
      </c>
      <c r="F240" s="7" t="str">
        <f>'Licencias Import'!F240</f>
        <v/>
      </c>
      <c r="G240" s="7" t="str">
        <f>'Licencias Import'!G240</f>
        <v/>
      </c>
      <c r="H240" s="7" t="str">
        <f>'Licencias Import'!H240</f>
        <v/>
      </c>
      <c r="I240" s="7" t="str">
        <f>'Licencias Import'!I240</f>
        <v/>
      </c>
      <c r="J240" s="7" t="str">
        <f>'Licencias Import'!J240</f>
        <v/>
      </c>
      <c r="K240" s="7" t="str">
        <f>'Licencias Import'!K240</f>
        <v/>
      </c>
      <c r="L240" s="7" t="str">
        <f>'Licencias Import'!L240</f>
        <v/>
      </c>
      <c r="M240" s="7" t="str">
        <f>'Licencias Import'!M240</f>
        <v/>
      </c>
      <c r="N240" s="7" t="str">
        <f>'Licencias Import'!N240</f>
        <v/>
      </c>
      <c r="O240" s="7" t="str">
        <f>'Licencias Import'!O240</f>
        <v/>
      </c>
      <c r="P240" s="7" t="str">
        <f>'Licencias Import'!P240</f>
        <v/>
      </c>
      <c r="Q240" s="19" t="str">
        <f>'Licencias Import'!Q240</f>
        <v/>
      </c>
    </row>
    <row r="241" ht="15.75" customHeight="1">
      <c r="A241" s="7" t="str">
        <f>'Licencias Import'!A241</f>
        <v/>
      </c>
      <c r="B241" s="7" t="str">
        <f>'Licencias Import'!B241</f>
        <v/>
      </c>
      <c r="C241" s="7" t="str">
        <f>'Licencias Import'!C241</f>
        <v/>
      </c>
      <c r="D241" s="8" t="str">
        <f>'Licencias Import'!D241</f>
        <v/>
      </c>
      <c r="E241" s="7" t="str">
        <f>'Licencias Import'!E241</f>
        <v/>
      </c>
      <c r="F241" s="7" t="str">
        <f>'Licencias Import'!F241</f>
        <v/>
      </c>
      <c r="G241" s="7" t="str">
        <f>'Licencias Import'!G241</f>
        <v/>
      </c>
      <c r="H241" s="7" t="str">
        <f>'Licencias Import'!H241</f>
        <v/>
      </c>
      <c r="I241" s="7" t="str">
        <f>'Licencias Import'!I241</f>
        <v/>
      </c>
      <c r="J241" s="7" t="str">
        <f>'Licencias Import'!J241</f>
        <v/>
      </c>
      <c r="K241" s="7" t="str">
        <f>'Licencias Import'!K241</f>
        <v/>
      </c>
      <c r="L241" s="7" t="str">
        <f>'Licencias Import'!L241</f>
        <v/>
      </c>
      <c r="M241" s="7" t="str">
        <f>'Licencias Import'!M241</f>
        <v/>
      </c>
      <c r="N241" s="7" t="str">
        <f>'Licencias Import'!N241</f>
        <v/>
      </c>
      <c r="O241" s="7" t="str">
        <f>'Licencias Import'!O241</f>
        <v/>
      </c>
      <c r="P241" s="7" t="str">
        <f>'Licencias Import'!P241</f>
        <v/>
      </c>
      <c r="Q241" s="19" t="str">
        <f>'Licencias Import'!Q241</f>
        <v/>
      </c>
    </row>
    <row r="242" ht="15.75" customHeight="1">
      <c r="A242" s="7" t="str">
        <f>'Licencias Import'!A242</f>
        <v/>
      </c>
      <c r="B242" s="7" t="str">
        <f>'Licencias Import'!B242</f>
        <v/>
      </c>
      <c r="C242" s="7" t="str">
        <f>'Licencias Import'!C242</f>
        <v/>
      </c>
      <c r="D242" s="8" t="str">
        <f>'Licencias Import'!D242</f>
        <v/>
      </c>
      <c r="E242" s="7" t="str">
        <f>'Licencias Import'!E242</f>
        <v/>
      </c>
      <c r="F242" s="7" t="str">
        <f>'Licencias Import'!F242</f>
        <v/>
      </c>
      <c r="G242" s="7" t="str">
        <f>'Licencias Import'!G242</f>
        <v/>
      </c>
      <c r="H242" s="7" t="str">
        <f>'Licencias Import'!H242</f>
        <v/>
      </c>
      <c r="I242" s="7" t="str">
        <f>'Licencias Import'!I242</f>
        <v/>
      </c>
      <c r="J242" s="7" t="str">
        <f>'Licencias Import'!J242</f>
        <v/>
      </c>
      <c r="K242" s="7" t="str">
        <f>'Licencias Import'!K242</f>
        <v/>
      </c>
      <c r="L242" s="7" t="str">
        <f>'Licencias Import'!L242</f>
        <v/>
      </c>
      <c r="M242" s="7" t="str">
        <f>'Licencias Import'!M242</f>
        <v/>
      </c>
      <c r="N242" s="7" t="str">
        <f>'Licencias Import'!N242</f>
        <v/>
      </c>
      <c r="O242" s="7" t="str">
        <f>'Licencias Import'!O242</f>
        <v/>
      </c>
      <c r="P242" s="7" t="str">
        <f>'Licencias Import'!P242</f>
        <v/>
      </c>
      <c r="Q242" s="19" t="str">
        <f>'Licencias Import'!Q242</f>
        <v/>
      </c>
    </row>
    <row r="243" ht="15.75" customHeight="1">
      <c r="A243" s="7" t="str">
        <f>'Licencias Import'!A243</f>
        <v/>
      </c>
      <c r="B243" s="7" t="str">
        <f>'Licencias Import'!B243</f>
        <v/>
      </c>
      <c r="C243" s="7" t="str">
        <f>'Licencias Import'!C243</f>
        <v/>
      </c>
      <c r="D243" s="8" t="str">
        <f>'Licencias Import'!D243</f>
        <v/>
      </c>
      <c r="E243" s="7" t="str">
        <f>'Licencias Import'!E243</f>
        <v/>
      </c>
      <c r="F243" s="7" t="str">
        <f>'Licencias Import'!F243</f>
        <v/>
      </c>
      <c r="G243" s="7" t="str">
        <f>'Licencias Import'!G243</f>
        <v/>
      </c>
      <c r="H243" s="7" t="str">
        <f>'Licencias Import'!H243</f>
        <v/>
      </c>
      <c r="I243" s="7" t="str">
        <f>'Licencias Import'!I243</f>
        <v/>
      </c>
      <c r="J243" s="7" t="str">
        <f>'Licencias Import'!J243</f>
        <v/>
      </c>
      <c r="K243" s="7" t="str">
        <f>'Licencias Import'!K243</f>
        <v/>
      </c>
      <c r="L243" s="7" t="str">
        <f>'Licencias Import'!L243</f>
        <v/>
      </c>
      <c r="M243" s="7" t="str">
        <f>'Licencias Import'!M243</f>
        <v/>
      </c>
      <c r="N243" s="7" t="str">
        <f>'Licencias Import'!N243</f>
        <v/>
      </c>
      <c r="O243" s="7" t="str">
        <f>'Licencias Import'!O243</f>
        <v/>
      </c>
      <c r="P243" s="7" t="str">
        <f>'Licencias Import'!P243</f>
        <v/>
      </c>
      <c r="Q243" s="19" t="str">
        <f>'Licencias Import'!Q243</f>
        <v/>
      </c>
    </row>
    <row r="244" ht="15.75" customHeight="1">
      <c r="A244" s="7" t="str">
        <f>'Licencias Import'!A244</f>
        <v/>
      </c>
      <c r="B244" s="7" t="str">
        <f>'Licencias Import'!B244</f>
        <v/>
      </c>
      <c r="C244" s="7" t="str">
        <f>'Licencias Import'!C244</f>
        <v/>
      </c>
      <c r="D244" s="8" t="str">
        <f>'Licencias Import'!D244</f>
        <v/>
      </c>
      <c r="E244" s="7" t="str">
        <f>'Licencias Import'!E244</f>
        <v/>
      </c>
      <c r="F244" s="7" t="str">
        <f>'Licencias Import'!F244</f>
        <v/>
      </c>
      <c r="G244" s="7" t="str">
        <f>'Licencias Import'!G244</f>
        <v/>
      </c>
      <c r="H244" s="7" t="str">
        <f>'Licencias Import'!H244</f>
        <v/>
      </c>
      <c r="I244" s="7" t="str">
        <f>'Licencias Import'!I244</f>
        <v/>
      </c>
      <c r="J244" s="7" t="str">
        <f>'Licencias Import'!J244</f>
        <v/>
      </c>
      <c r="K244" s="7" t="str">
        <f>'Licencias Import'!K244</f>
        <v/>
      </c>
      <c r="L244" s="7" t="str">
        <f>'Licencias Import'!L244</f>
        <v/>
      </c>
      <c r="M244" s="7" t="str">
        <f>'Licencias Import'!M244</f>
        <v/>
      </c>
      <c r="N244" s="7" t="str">
        <f>'Licencias Import'!N244</f>
        <v/>
      </c>
      <c r="O244" s="7" t="str">
        <f>'Licencias Import'!O244</f>
        <v/>
      </c>
      <c r="P244" s="7" t="str">
        <f>'Licencias Import'!P244</f>
        <v/>
      </c>
      <c r="Q244" s="19" t="str">
        <f>'Licencias Import'!Q244</f>
        <v/>
      </c>
    </row>
    <row r="245" ht="15.75" customHeight="1">
      <c r="A245" s="7" t="str">
        <f>'Licencias Import'!A245</f>
        <v/>
      </c>
      <c r="B245" s="7" t="str">
        <f>'Licencias Import'!B245</f>
        <v/>
      </c>
      <c r="C245" s="7" t="str">
        <f>'Licencias Import'!C245</f>
        <v/>
      </c>
      <c r="D245" s="8" t="str">
        <f>'Licencias Import'!D245</f>
        <v/>
      </c>
      <c r="E245" s="7" t="str">
        <f>'Licencias Import'!E245</f>
        <v/>
      </c>
      <c r="F245" s="7" t="str">
        <f>'Licencias Import'!F245</f>
        <v/>
      </c>
      <c r="G245" s="7" t="str">
        <f>'Licencias Import'!G245</f>
        <v/>
      </c>
      <c r="H245" s="7" t="str">
        <f>'Licencias Import'!H245</f>
        <v/>
      </c>
      <c r="I245" s="7" t="str">
        <f>'Licencias Import'!I245</f>
        <v/>
      </c>
      <c r="J245" s="7" t="str">
        <f>'Licencias Import'!J245</f>
        <v/>
      </c>
      <c r="K245" s="7" t="str">
        <f>'Licencias Import'!K245</f>
        <v/>
      </c>
      <c r="L245" s="7" t="str">
        <f>'Licencias Import'!L245</f>
        <v/>
      </c>
      <c r="M245" s="7" t="str">
        <f>'Licencias Import'!M245</f>
        <v/>
      </c>
      <c r="N245" s="7" t="str">
        <f>'Licencias Import'!N245</f>
        <v/>
      </c>
      <c r="O245" s="7" t="str">
        <f>'Licencias Import'!O245</f>
        <v/>
      </c>
      <c r="P245" s="7" t="str">
        <f>'Licencias Import'!P245</f>
        <v/>
      </c>
      <c r="Q245" s="19" t="str">
        <f>'Licencias Import'!Q245</f>
        <v/>
      </c>
    </row>
    <row r="246" ht="15.75" customHeight="1">
      <c r="A246" s="7" t="str">
        <f>'Licencias Import'!A246</f>
        <v/>
      </c>
      <c r="B246" s="7" t="str">
        <f>'Licencias Import'!B246</f>
        <v/>
      </c>
      <c r="C246" s="7" t="str">
        <f>'Licencias Import'!C246</f>
        <v/>
      </c>
      <c r="D246" s="8" t="str">
        <f>'Licencias Import'!D246</f>
        <v/>
      </c>
      <c r="E246" s="7" t="str">
        <f>'Licencias Import'!E246</f>
        <v/>
      </c>
      <c r="F246" s="7" t="str">
        <f>'Licencias Import'!F246</f>
        <v/>
      </c>
      <c r="G246" s="7" t="str">
        <f>'Licencias Import'!G246</f>
        <v/>
      </c>
      <c r="H246" s="7" t="str">
        <f>'Licencias Import'!H246</f>
        <v/>
      </c>
      <c r="I246" s="7" t="str">
        <f>'Licencias Import'!I246</f>
        <v/>
      </c>
      <c r="J246" s="7" t="str">
        <f>'Licencias Import'!J246</f>
        <v/>
      </c>
      <c r="K246" s="7" t="str">
        <f>'Licencias Import'!K246</f>
        <v/>
      </c>
      <c r="L246" s="7" t="str">
        <f>'Licencias Import'!L246</f>
        <v/>
      </c>
      <c r="M246" s="7" t="str">
        <f>'Licencias Import'!M246</f>
        <v/>
      </c>
      <c r="N246" s="7" t="str">
        <f>'Licencias Import'!N246</f>
        <v/>
      </c>
      <c r="O246" s="7" t="str">
        <f>'Licencias Import'!O246</f>
        <v/>
      </c>
      <c r="P246" s="7" t="str">
        <f>'Licencias Import'!P246</f>
        <v/>
      </c>
      <c r="Q246" s="19" t="str">
        <f>'Licencias Import'!Q246</f>
        <v/>
      </c>
    </row>
    <row r="247" ht="15.75" customHeight="1">
      <c r="A247" s="7" t="str">
        <f>'Licencias Import'!A247</f>
        <v/>
      </c>
      <c r="B247" s="7" t="str">
        <f>'Licencias Import'!B247</f>
        <v/>
      </c>
      <c r="C247" s="7" t="str">
        <f>'Licencias Import'!C247</f>
        <v/>
      </c>
      <c r="D247" s="8" t="str">
        <f>'Licencias Import'!D247</f>
        <v/>
      </c>
      <c r="E247" s="7" t="str">
        <f>'Licencias Import'!E247</f>
        <v/>
      </c>
      <c r="F247" s="7" t="str">
        <f>'Licencias Import'!F247</f>
        <v/>
      </c>
      <c r="G247" s="7" t="str">
        <f>'Licencias Import'!G247</f>
        <v/>
      </c>
      <c r="H247" s="7" t="str">
        <f>'Licencias Import'!H247</f>
        <v/>
      </c>
      <c r="I247" s="7" t="str">
        <f>'Licencias Import'!I247</f>
        <v/>
      </c>
      <c r="J247" s="7" t="str">
        <f>'Licencias Import'!J247</f>
        <v/>
      </c>
      <c r="K247" s="7" t="str">
        <f>'Licencias Import'!K247</f>
        <v/>
      </c>
      <c r="L247" s="7" t="str">
        <f>'Licencias Import'!L247</f>
        <v/>
      </c>
      <c r="M247" s="7" t="str">
        <f>'Licencias Import'!M247</f>
        <v/>
      </c>
      <c r="N247" s="7" t="str">
        <f>'Licencias Import'!N247</f>
        <v/>
      </c>
      <c r="O247" s="7" t="str">
        <f>'Licencias Import'!O247</f>
        <v/>
      </c>
      <c r="P247" s="7" t="str">
        <f>'Licencias Import'!P247</f>
        <v/>
      </c>
      <c r="Q247" s="19" t="str">
        <f>'Licencias Import'!Q247</f>
        <v/>
      </c>
    </row>
    <row r="248" ht="15.75" customHeight="1">
      <c r="A248" s="7" t="str">
        <f>'Licencias Import'!A248</f>
        <v/>
      </c>
      <c r="B248" s="7" t="str">
        <f>'Licencias Import'!B248</f>
        <v/>
      </c>
      <c r="C248" s="7" t="str">
        <f>'Licencias Import'!C248</f>
        <v/>
      </c>
      <c r="D248" s="8" t="str">
        <f>'Licencias Import'!D248</f>
        <v/>
      </c>
      <c r="E248" s="7" t="str">
        <f>'Licencias Import'!E248</f>
        <v/>
      </c>
      <c r="F248" s="7" t="str">
        <f>'Licencias Import'!F248</f>
        <v/>
      </c>
      <c r="G248" s="7" t="str">
        <f>'Licencias Import'!G248</f>
        <v/>
      </c>
      <c r="H248" s="7" t="str">
        <f>'Licencias Import'!H248</f>
        <v/>
      </c>
      <c r="I248" s="7" t="str">
        <f>'Licencias Import'!I248</f>
        <v/>
      </c>
      <c r="J248" s="7" t="str">
        <f>'Licencias Import'!J248</f>
        <v/>
      </c>
      <c r="K248" s="7" t="str">
        <f>'Licencias Import'!K248</f>
        <v/>
      </c>
      <c r="L248" s="7" t="str">
        <f>'Licencias Import'!L248</f>
        <v/>
      </c>
      <c r="M248" s="7" t="str">
        <f>'Licencias Import'!M248</f>
        <v/>
      </c>
      <c r="N248" s="7" t="str">
        <f>'Licencias Import'!N248</f>
        <v/>
      </c>
      <c r="O248" s="7" t="str">
        <f>'Licencias Import'!O248</f>
        <v/>
      </c>
      <c r="P248" s="7" t="str">
        <f>'Licencias Import'!P248</f>
        <v/>
      </c>
      <c r="Q248" s="19" t="str">
        <f>'Licencias Import'!Q248</f>
        <v/>
      </c>
    </row>
    <row r="249" ht="15.75" customHeight="1">
      <c r="A249" s="7" t="str">
        <f>'Licencias Import'!A249</f>
        <v/>
      </c>
      <c r="B249" s="7" t="str">
        <f>'Licencias Import'!B249</f>
        <v/>
      </c>
      <c r="C249" s="7" t="str">
        <f>'Licencias Import'!C249</f>
        <v/>
      </c>
      <c r="D249" s="8" t="str">
        <f>'Licencias Import'!D249</f>
        <v/>
      </c>
      <c r="E249" s="7" t="str">
        <f>'Licencias Import'!E249</f>
        <v/>
      </c>
      <c r="F249" s="7" t="str">
        <f>'Licencias Import'!F249</f>
        <v/>
      </c>
      <c r="G249" s="7" t="str">
        <f>'Licencias Import'!G249</f>
        <v/>
      </c>
      <c r="H249" s="7" t="str">
        <f>'Licencias Import'!H249</f>
        <v/>
      </c>
      <c r="I249" s="7" t="str">
        <f>'Licencias Import'!I249</f>
        <v/>
      </c>
      <c r="J249" s="7" t="str">
        <f>'Licencias Import'!J249</f>
        <v/>
      </c>
      <c r="K249" s="7" t="str">
        <f>'Licencias Import'!K249</f>
        <v/>
      </c>
      <c r="L249" s="7" t="str">
        <f>'Licencias Import'!L249</f>
        <v/>
      </c>
      <c r="M249" s="7" t="str">
        <f>'Licencias Import'!M249</f>
        <v/>
      </c>
      <c r="N249" s="7" t="str">
        <f>'Licencias Import'!N249</f>
        <v/>
      </c>
      <c r="O249" s="7" t="str">
        <f>'Licencias Import'!O249</f>
        <v/>
      </c>
      <c r="P249" s="7" t="str">
        <f>'Licencias Import'!P249</f>
        <v/>
      </c>
      <c r="Q249" s="19" t="str">
        <f>'Licencias Import'!Q249</f>
        <v/>
      </c>
    </row>
    <row r="250" ht="15.75" customHeight="1">
      <c r="A250" s="7" t="str">
        <f>'Licencias Import'!A250</f>
        <v/>
      </c>
      <c r="B250" s="7" t="str">
        <f>'Licencias Import'!B250</f>
        <v/>
      </c>
      <c r="C250" s="7" t="str">
        <f>'Licencias Import'!C250</f>
        <v/>
      </c>
      <c r="D250" s="8" t="str">
        <f>'Licencias Import'!D250</f>
        <v/>
      </c>
      <c r="E250" s="7" t="str">
        <f>'Licencias Import'!E250</f>
        <v/>
      </c>
      <c r="F250" s="7" t="str">
        <f>'Licencias Import'!F250</f>
        <v/>
      </c>
      <c r="G250" s="7" t="str">
        <f>'Licencias Import'!G250</f>
        <v/>
      </c>
      <c r="H250" s="7" t="str">
        <f>'Licencias Import'!H250</f>
        <v/>
      </c>
      <c r="I250" s="7" t="str">
        <f>'Licencias Import'!I250</f>
        <v/>
      </c>
      <c r="J250" s="7" t="str">
        <f>'Licencias Import'!J250</f>
        <v/>
      </c>
      <c r="K250" s="7" t="str">
        <f>'Licencias Import'!K250</f>
        <v/>
      </c>
      <c r="L250" s="7" t="str">
        <f>'Licencias Import'!L250</f>
        <v/>
      </c>
      <c r="M250" s="7" t="str">
        <f>'Licencias Import'!M250</f>
        <v/>
      </c>
      <c r="N250" s="7" t="str">
        <f>'Licencias Import'!N250</f>
        <v/>
      </c>
      <c r="O250" s="7" t="str">
        <f>'Licencias Import'!O250</f>
        <v/>
      </c>
      <c r="P250" s="7" t="str">
        <f>'Licencias Import'!P250</f>
        <v/>
      </c>
      <c r="Q250" s="19" t="str">
        <f>'Licencias Import'!Q250</f>
        <v/>
      </c>
    </row>
    <row r="251" ht="15.75" customHeight="1">
      <c r="A251" s="7" t="str">
        <f>'Licencias Import'!A251</f>
        <v/>
      </c>
      <c r="B251" s="7" t="str">
        <f>'Licencias Import'!B251</f>
        <v/>
      </c>
      <c r="C251" s="7" t="str">
        <f>'Licencias Import'!C251</f>
        <v/>
      </c>
      <c r="D251" s="8" t="str">
        <f>'Licencias Import'!D251</f>
        <v/>
      </c>
      <c r="E251" s="7" t="str">
        <f>'Licencias Import'!E251</f>
        <v/>
      </c>
      <c r="F251" s="7" t="str">
        <f>'Licencias Import'!F251</f>
        <v/>
      </c>
      <c r="G251" s="7" t="str">
        <f>'Licencias Import'!G251</f>
        <v/>
      </c>
      <c r="H251" s="7" t="str">
        <f>'Licencias Import'!H251</f>
        <v/>
      </c>
      <c r="I251" s="7" t="str">
        <f>'Licencias Import'!I251</f>
        <v/>
      </c>
      <c r="J251" s="7" t="str">
        <f>'Licencias Import'!J251</f>
        <v/>
      </c>
      <c r="K251" s="7" t="str">
        <f>'Licencias Import'!K251</f>
        <v/>
      </c>
      <c r="L251" s="7" t="str">
        <f>'Licencias Import'!L251</f>
        <v/>
      </c>
      <c r="M251" s="7" t="str">
        <f>'Licencias Import'!M251</f>
        <v/>
      </c>
      <c r="N251" s="7" t="str">
        <f>'Licencias Import'!N251</f>
        <v/>
      </c>
      <c r="O251" s="7" t="str">
        <f>'Licencias Import'!O251</f>
        <v/>
      </c>
      <c r="P251" s="7" t="str">
        <f>'Licencias Import'!P251</f>
        <v/>
      </c>
      <c r="Q251" s="19" t="str">
        <f>'Licencias Import'!Q251</f>
        <v/>
      </c>
    </row>
    <row r="252" ht="15.75" customHeight="1">
      <c r="A252" s="7" t="str">
        <f>'Licencias Import'!A252</f>
        <v/>
      </c>
      <c r="B252" s="7" t="str">
        <f>'Licencias Import'!B252</f>
        <v/>
      </c>
      <c r="C252" s="7" t="str">
        <f>'Licencias Import'!C252</f>
        <v/>
      </c>
      <c r="D252" s="8" t="str">
        <f>'Licencias Import'!D252</f>
        <v/>
      </c>
      <c r="E252" s="7" t="str">
        <f>'Licencias Import'!E252</f>
        <v/>
      </c>
      <c r="F252" s="7" t="str">
        <f>'Licencias Import'!F252</f>
        <v/>
      </c>
      <c r="G252" s="7" t="str">
        <f>'Licencias Import'!G252</f>
        <v/>
      </c>
      <c r="H252" s="7" t="str">
        <f>'Licencias Import'!H252</f>
        <v/>
      </c>
      <c r="I252" s="7" t="str">
        <f>'Licencias Import'!I252</f>
        <v/>
      </c>
      <c r="J252" s="7" t="str">
        <f>'Licencias Import'!J252</f>
        <v/>
      </c>
      <c r="K252" s="7" t="str">
        <f>'Licencias Import'!K252</f>
        <v/>
      </c>
      <c r="L252" s="7" t="str">
        <f>'Licencias Import'!L252</f>
        <v/>
      </c>
      <c r="M252" s="7" t="str">
        <f>'Licencias Import'!M252</f>
        <v/>
      </c>
      <c r="N252" s="7" t="str">
        <f>'Licencias Import'!N252</f>
        <v/>
      </c>
      <c r="O252" s="7" t="str">
        <f>'Licencias Import'!O252</f>
        <v/>
      </c>
      <c r="P252" s="7" t="str">
        <f>'Licencias Import'!P252</f>
        <v/>
      </c>
      <c r="Q252" s="19" t="str">
        <f>'Licencias Import'!Q252</f>
        <v/>
      </c>
    </row>
    <row r="253" ht="15.75" customHeight="1">
      <c r="A253" s="7" t="str">
        <f>'Licencias Import'!A253</f>
        <v/>
      </c>
      <c r="B253" s="7" t="str">
        <f>'Licencias Import'!B253</f>
        <v/>
      </c>
      <c r="C253" s="7" t="str">
        <f>'Licencias Import'!C253</f>
        <v/>
      </c>
      <c r="D253" s="8" t="str">
        <f>'Licencias Import'!D253</f>
        <v/>
      </c>
      <c r="E253" s="7" t="str">
        <f>'Licencias Import'!E253</f>
        <v/>
      </c>
      <c r="F253" s="7" t="str">
        <f>'Licencias Import'!F253</f>
        <v/>
      </c>
      <c r="G253" s="7" t="str">
        <f>'Licencias Import'!G253</f>
        <v/>
      </c>
      <c r="H253" s="7" t="str">
        <f>'Licencias Import'!H253</f>
        <v/>
      </c>
      <c r="I253" s="7" t="str">
        <f>'Licencias Import'!I253</f>
        <v/>
      </c>
      <c r="J253" s="7" t="str">
        <f>'Licencias Import'!J253</f>
        <v/>
      </c>
      <c r="K253" s="7" t="str">
        <f>'Licencias Import'!K253</f>
        <v/>
      </c>
      <c r="L253" s="7" t="str">
        <f>'Licencias Import'!L253</f>
        <v/>
      </c>
      <c r="M253" s="7" t="str">
        <f>'Licencias Import'!M253</f>
        <v/>
      </c>
      <c r="N253" s="7" t="str">
        <f>'Licencias Import'!N253</f>
        <v/>
      </c>
      <c r="O253" s="7" t="str">
        <f>'Licencias Import'!O253</f>
        <v/>
      </c>
      <c r="P253" s="7" t="str">
        <f>'Licencias Import'!P253</f>
        <v/>
      </c>
      <c r="Q253" s="19" t="str">
        <f>'Licencias Import'!Q253</f>
        <v/>
      </c>
    </row>
    <row r="254" ht="15.75" customHeight="1">
      <c r="A254" s="7" t="str">
        <f>'Licencias Import'!A254</f>
        <v/>
      </c>
      <c r="B254" s="7" t="str">
        <f>'Licencias Import'!B254</f>
        <v/>
      </c>
      <c r="C254" s="7" t="str">
        <f>'Licencias Import'!C254</f>
        <v/>
      </c>
      <c r="D254" s="8" t="str">
        <f>'Licencias Import'!D254</f>
        <v/>
      </c>
      <c r="E254" s="7" t="str">
        <f>'Licencias Import'!E254</f>
        <v/>
      </c>
      <c r="F254" s="7" t="str">
        <f>'Licencias Import'!F254</f>
        <v/>
      </c>
      <c r="G254" s="7" t="str">
        <f>'Licencias Import'!G254</f>
        <v/>
      </c>
      <c r="H254" s="7" t="str">
        <f>'Licencias Import'!H254</f>
        <v/>
      </c>
      <c r="I254" s="7" t="str">
        <f>'Licencias Import'!I254</f>
        <v/>
      </c>
      <c r="J254" s="7" t="str">
        <f>'Licencias Import'!J254</f>
        <v/>
      </c>
      <c r="K254" s="7" t="str">
        <f>'Licencias Import'!K254</f>
        <v/>
      </c>
      <c r="L254" s="7" t="str">
        <f>'Licencias Import'!L254</f>
        <v/>
      </c>
      <c r="M254" s="7" t="str">
        <f>'Licencias Import'!M254</f>
        <v/>
      </c>
      <c r="N254" s="7" t="str">
        <f>'Licencias Import'!N254</f>
        <v/>
      </c>
      <c r="O254" s="7" t="str">
        <f>'Licencias Import'!O254</f>
        <v/>
      </c>
      <c r="P254" s="7" t="str">
        <f>'Licencias Import'!P254</f>
        <v/>
      </c>
      <c r="Q254" s="19" t="str">
        <f>'Licencias Import'!Q254</f>
        <v/>
      </c>
    </row>
    <row r="255" ht="15.75" customHeight="1">
      <c r="A255" s="7" t="str">
        <f>'Licencias Import'!A255</f>
        <v/>
      </c>
      <c r="B255" s="7" t="str">
        <f>'Licencias Import'!B255</f>
        <v/>
      </c>
      <c r="C255" s="7" t="str">
        <f>'Licencias Import'!C255</f>
        <v/>
      </c>
      <c r="D255" s="8" t="str">
        <f>'Licencias Import'!D255</f>
        <v/>
      </c>
      <c r="E255" s="7" t="str">
        <f>'Licencias Import'!E255</f>
        <v/>
      </c>
      <c r="F255" s="7" t="str">
        <f>'Licencias Import'!F255</f>
        <v/>
      </c>
      <c r="G255" s="7" t="str">
        <f>'Licencias Import'!G255</f>
        <v/>
      </c>
      <c r="H255" s="7" t="str">
        <f>'Licencias Import'!H255</f>
        <v/>
      </c>
      <c r="I255" s="7" t="str">
        <f>'Licencias Import'!I255</f>
        <v/>
      </c>
      <c r="J255" s="7" t="str">
        <f>'Licencias Import'!J255</f>
        <v/>
      </c>
      <c r="K255" s="7" t="str">
        <f>'Licencias Import'!K255</f>
        <v/>
      </c>
      <c r="L255" s="7" t="str">
        <f>'Licencias Import'!L255</f>
        <v/>
      </c>
      <c r="M255" s="7" t="str">
        <f>'Licencias Import'!M255</f>
        <v/>
      </c>
      <c r="N255" s="7" t="str">
        <f>'Licencias Import'!N255</f>
        <v/>
      </c>
      <c r="O255" s="7" t="str">
        <f>'Licencias Import'!O255</f>
        <v/>
      </c>
      <c r="P255" s="7" t="str">
        <f>'Licencias Import'!P255</f>
        <v/>
      </c>
      <c r="Q255" s="19" t="str">
        <f>'Licencias Import'!Q255</f>
        <v/>
      </c>
    </row>
    <row r="256" ht="15.75" customHeight="1">
      <c r="A256" s="7" t="str">
        <f>'Licencias Import'!A256</f>
        <v/>
      </c>
      <c r="B256" s="7" t="str">
        <f>'Licencias Import'!B256</f>
        <v/>
      </c>
      <c r="C256" s="7" t="str">
        <f>'Licencias Import'!C256</f>
        <v/>
      </c>
      <c r="D256" s="8" t="str">
        <f>'Licencias Import'!D256</f>
        <v/>
      </c>
      <c r="E256" s="7" t="str">
        <f>'Licencias Import'!E256</f>
        <v/>
      </c>
      <c r="F256" s="7" t="str">
        <f>'Licencias Import'!F256</f>
        <v/>
      </c>
      <c r="G256" s="7" t="str">
        <f>'Licencias Import'!G256</f>
        <v/>
      </c>
      <c r="H256" s="7" t="str">
        <f>'Licencias Import'!H256</f>
        <v/>
      </c>
      <c r="I256" s="7" t="str">
        <f>'Licencias Import'!I256</f>
        <v/>
      </c>
      <c r="J256" s="7" t="str">
        <f>'Licencias Import'!J256</f>
        <v/>
      </c>
      <c r="K256" s="7" t="str">
        <f>'Licencias Import'!K256</f>
        <v/>
      </c>
      <c r="L256" s="7" t="str">
        <f>'Licencias Import'!L256</f>
        <v/>
      </c>
      <c r="M256" s="7" t="str">
        <f>'Licencias Import'!M256</f>
        <v/>
      </c>
      <c r="N256" s="7" t="str">
        <f>'Licencias Import'!N256</f>
        <v/>
      </c>
      <c r="O256" s="7" t="str">
        <f>'Licencias Import'!O256</f>
        <v/>
      </c>
      <c r="P256" s="7" t="str">
        <f>'Licencias Import'!P256</f>
        <v/>
      </c>
      <c r="Q256" s="19" t="str">
        <f>'Licencias Import'!Q256</f>
        <v/>
      </c>
    </row>
    <row r="257" ht="15.75" customHeight="1">
      <c r="A257" s="7" t="str">
        <f>'Licencias Import'!A257</f>
        <v/>
      </c>
      <c r="B257" s="7" t="str">
        <f>'Licencias Import'!B257</f>
        <v/>
      </c>
      <c r="C257" s="7" t="str">
        <f>'Licencias Import'!C257</f>
        <v/>
      </c>
      <c r="D257" s="8" t="str">
        <f>'Licencias Import'!D257</f>
        <v/>
      </c>
      <c r="E257" s="7" t="str">
        <f>'Licencias Import'!E257</f>
        <v/>
      </c>
      <c r="F257" s="7" t="str">
        <f>'Licencias Import'!F257</f>
        <v/>
      </c>
      <c r="G257" s="7" t="str">
        <f>'Licencias Import'!G257</f>
        <v/>
      </c>
      <c r="H257" s="7" t="str">
        <f>'Licencias Import'!H257</f>
        <v/>
      </c>
      <c r="I257" s="7" t="str">
        <f>'Licencias Import'!I257</f>
        <v/>
      </c>
      <c r="J257" s="7" t="str">
        <f>'Licencias Import'!J257</f>
        <v/>
      </c>
      <c r="K257" s="7" t="str">
        <f>'Licencias Import'!K257</f>
        <v/>
      </c>
      <c r="L257" s="7" t="str">
        <f>'Licencias Import'!L257</f>
        <v/>
      </c>
      <c r="M257" s="7" t="str">
        <f>'Licencias Import'!M257</f>
        <v/>
      </c>
      <c r="N257" s="7" t="str">
        <f>'Licencias Import'!N257</f>
        <v/>
      </c>
      <c r="O257" s="7" t="str">
        <f>'Licencias Import'!O257</f>
        <v/>
      </c>
      <c r="P257" s="7" t="str">
        <f>'Licencias Import'!P257</f>
        <v/>
      </c>
      <c r="Q257" s="19" t="str">
        <f>'Licencias Import'!Q257</f>
        <v/>
      </c>
    </row>
    <row r="258" ht="15.75" customHeight="1">
      <c r="A258" s="7" t="str">
        <f>'Licencias Import'!A258</f>
        <v/>
      </c>
      <c r="B258" s="7" t="str">
        <f>'Licencias Import'!B258</f>
        <v/>
      </c>
      <c r="C258" s="7" t="str">
        <f>'Licencias Import'!C258</f>
        <v/>
      </c>
      <c r="D258" s="8" t="str">
        <f>'Licencias Import'!D258</f>
        <v/>
      </c>
      <c r="E258" s="7" t="str">
        <f>'Licencias Import'!E258</f>
        <v/>
      </c>
      <c r="F258" s="7" t="str">
        <f>'Licencias Import'!F258</f>
        <v/>
      </c>
      <c r="G258" s="7" t="str">
        <f>'Licencias Import'!G258</f>
        <v/>
      </c>
      <c r="H258" s="7" t="str">
        <f>'Licencias Import'!H258</f>
        <v/>
      </c>
      <c r="I258" s="7" t="str">
        <f>'Licencias Import'!I258</f>
        <v/>
      </c>
      <c r="J258" s="7" t="str">
        <f>'Licencias Import'!J258</f>
        <v/>
      </c>
      <c r="K258" s="7" t="str">
        <f>'Licencias Import'!K258</f>
        <v/>
      </c>
      <c r="L258" s="7" t="str">
        <f>'Licencias Import'!L258</f>
        <v/>
      </c>
      <c r="M258" s="7" t="str">
        <f>'Licencias Import'!M258</f>
        <v/>
      </c>
      <c r="N258" s="7" t="str">
        <f>'Licencias Import'!N258</f>
        <v/>
      </c>
      <c r="O258" s="7" t="str">
        <f>'Licencias Import'!O258</f>
        <v/>
      </c>
      <c r="P258" s="7" t="str">
        <f>'Licencias Import'!P258</f>
        <v/>
      </c>
      <c r="Q258" s="19" t="str">
        <f>'Licencias Import'!Q258</f>
        <v/>
      </c>
    </row>
    <row r="259" ht="15.75" customHeight="1">
      <c r="A259" s="7" t="str">
        <f>'Licencias Import'!A259</f>
        <v/>
      </c>
      <c r="B259" s="7" t="str">
        <f>'Licencias Import'!B259</f>
        <v/>
      </c>
      <c r="C259" s="7" t="str">
        <f>'Licencias Import'!C259</f>
        <v/>
      </c>
      <c r="D259" s="8" t="str">
        <f>'Licencias Import'!D259</f>
        <v/>
      </c>
      <c r="E259" s="7" t="str">
        <f>'Licencias Import'!E259</f>
        <v/>
      </c>
      <c r="F259" s="7" t="str">
        <f>'Licencias Import'!F259</f>
        <v/>
      </c>
      <c r="G259" s="7" t="str">
        <f>'Licencias Import'!G259</f>
        <v/>
      </c>
      <c r="H259" s="7" t="str">
        <f>'Licencias Import'!H259</f>
        <v/>
      </c>
      <c r="I259" s="7" t="str">
        <f>'Licencias Import'!I259</f>
        <v/>
      </c>
      <c r="J259" s="7" t="str">
        <f>'Licencias Import'!J259</f>
        <v/>
      </c>
      <c r="K259" s="7" t="str">
        <f>'Licencias Import'!K259</f>
        <v/>
      </c>
      <c r="L259" s="7" t="str">
        <f>'Licencias Import'!L259</f>
        <v/>
      </c>
      <c r="M259" s="7" t="str">
        <f>'Licencias Import'!M259</f>
        <v/>
      </c>
      <c r="N259" s="7" t="str">
        <f>'Licencias Import'!N259</f>
        <v/>
      </c>
      <c r="O259" s="7" t="str">
        <f>'Licencias Import'!O259</f>
        <v/>
      </c>
      <c r="P259" s="7" t="str">
        <f>'Licencias Import'!P259</f>
        <v/>
      </c>
      <c r="Q259" s="19" t="str">
        <f>'Licencias Import'!Q259</f>
        <v/>
      </c>
    </row>
    <row r="260" ht="15.75" customHeight="1">
      <c r="A260" s="7" t="str">
        <f>'Licencias Import'!A260</f>
        <v/>
      </c>
      <c r="B260" s="7" t="str">
        <f>'Licencias Import'!B260</f>
        <v/>
      </c>
      <c r="C260" s="7" t="str">
        <f>'Licencias Import'!C260</f>
        <v/>
      </c>
      <c r="D260" s="8" t="str">
        <f>'Licencias Import'!D260</f>
        <v/>
      </c>
      <c r="E260" s="7" t="str">
        <f>'Licencias Import'!E260</f>
        <v/>
      </c>
      <c r="F260" s="7" t="str">
        <f>'Licencias Import'!F260</f>
        <v/>
      </c>
      <c r="G260" s="7" t="str">
        <f>'Licencias Import'!G260</f>
        <v/>
      </c>
      <c r="H260" s="7" t="str">
        <f>'Licencias Import'!H260</f>
        <v/>
      </c>
      <c r="I260" s="7" t="str">
        <f>'Licencias Import'!I260</f>
        <v/>
      </c>
      <c r="J260" s="7" t="str">
        <f>'Licencias Import'!J260</f>
        <v/>
      </c>
      <c r="K260" s="7" t="str">
        <f>'Licencias Import'!K260</f>
        <v/>
      </c>
      <c r="L260" s="7" t="str">
        <f>'Licencias Import'!L260</f>
        <v/>
      </c>
      <c r="M260" s="7" t="str">
        <f>'Licencias Import'!M260</f>
        <v/>
      </c>
      <c r="N260" s="7" t="str">
        <f>'Licencias Import'!N260</f>
        <v/>
      </c>
      <c r="O260" s="7" t="str">
        <f>'Licencias Import'!O260</f>
        <v/>
      </c>
      <c r="P260" s="7" t="str">
        <f>'Licencias Import'!P260</f>
        <v/>
      </c>
      <c r="Q260" s="19" t="str">
        <f>'Licencias Import'!Q260</f>
        <v/>
      </c>
    </row>
    <row r="261" ht="15.75" customHeight="1">
      <c r="A261" s="7" t="str">
        <f>'Licencias Import'!A261</f>
        <v/>
      </c>
      <c r="B261" s="7" t="str">
        <f>'Licencias Import'!B261</f>
        <v/>
      </c>
      <c r="C261" s="7" t="str">
        <f>'Licencias Import'!C261</f>
        <v/>
      </c>
      <c r="D261" s="8" t="str">
        <f>'Licencias Import'!D261</f>
        <v/>
      </c>
      <c r="E261" s="7" t="str">
        <f>'Licencias Import'!E261</f>
        <v/>
      </c>
      <c r="F261" s="7" t="str">
        <f>'Licencias Import'!F261</f>
        <v/>
      </c>
      <c r="G261" s="7" t="str">
        <f>'Licencias Import'!G261</f>
        <v/>
      </c>
      <c r="H261" s="7" t="str">
        <f>'Licencias Import'!H261</f>
        <v/>
      </c>
      <c r="I261" s="7" t="str">
        <f>'Licencias Import'!I261</f>
        <v/>
      </c>
      <c r="J261" s="7" t="str">
        <f>'Licencias Import'!J261</f>
        <v/>
      </c>
      <c r="K261" s="7" t="str">
        <f>'Licencias Import'!K261</f>
        <v/>
      </c>
      <c r="L261" s="7" t="str">
        <f>'Licencias Import'!L261</f>
        <v/>
      </c>
      <c r="M261" s="7" t="str">
        <f>'Licencias Import'!M261</f>
        <v/>
      </c>
      <c r="N261" s="7" t="str">
        <f>'Licencias Import'!N261</f>
        <v/>
      </c>
      <c r="O261" s="7" t="str">
        <f>'Licencias Import'!O261</f>
        <v/>
      </c>
      <c r="P261" s="7" t="str">
        <f>'Licencias Import'!P261</f>
        <v/>
      </c>
      <c r="Q261" s="19" t="str">
        <f>'Licencias Import'!Q261</f>
        <v/>
      </c>
    </row>
    <row r="262" ht="15.75" customHeight="1">
      <c r="A262" s="7" t="str">
        <f>'Licencias Import'!A262</f>
        <v/>
      </c>
      <c r="B262" s="7" t="str">
        <f>'Licencias Import'!B262</f>
        <v/>
      </c>
      <c r="C262" s="7" t="str">
        <f>'Licencias Import'!C262</f>
        <v/>
      </c>
      <c r="D262" s="8" t="str">
        <f>'Licencias Import'!D262</f>
        <v/>
      </c>
      <c r="E262" s="7" t="str">
        <f>'Licencias Import'!E262</f>
        <v/>
      </c>
      <c r="F262" s="7" t="str">
        <f>'Licencias Import'!F262</f>
        <v/>
      </c>
      <c r="G262" s="7" t="str">
        <f>'Licencias Import'!G262</f>
        <v/>
      </c>
      <c r="H262" s="7" t="str">
        <f>'Licencias Import'!H262</f>
        <v/>
      </c>
      <c r="I262" s="7" t="str">
        <f>'Licencias Import'!I262</f>
        <v/>
      </c>
      <c r="J262" s="7" t="str">
        <f>'Licencias Import'!J262</f>
        <v/>
      </c>
      <c r="K262" s="7" t="str">
        <f>'Licencias Import'!K262</f>
        <v/>
      </c>
      <c r="L262" s="7" t="str">
        <f>'Licencias Import'!L262</f>
        <v/>
      </c>
      <c r="M262" s="7" t="str">
        <f>'Licencias Import'!M262</f>
        <v/>
      </c>
      <c r="N262" s="7" t="str">
        <f>'Licencias Import'!N262</f>
        <v/>
      </c>
      <c r="O262" s="7" t="str">
        <f>'Licencias Import'!O262</f>
        <v/>
      </c>
      <c r="P262" s="7" t="str">
        <f>'Licencias Import'!P262</f>
        <v/>
      </c>
      <c r="Q262" s="19" t="str">
        <f>'Licencias Import'!Q262</f>
        <v/>
      </c>
    </row>
    <row r="263" ht="15.75" customHeight="1">
      <c r="A263" s="7" t="str">
        <f>'Licencias Import'!A263</f>
        <v/>
      </c>
      <c r="B263" s="7" t="str">
        <f>'Licencias Import'!B263</f>
        <v/>
      </c>
      <c r="C263" s="7" t="str">
        <f>'Licencias Import'!C263</f>
        <v/>
      </c>
      <c r="D263" s="8" t="str">
        <f>'Licencias Import'!D263</f>
        <v/>
      </c>
      <c r="E263" s="7" t="str">
        <f>'Licencias Import'!E263</f>
        <v/>
      </c>
      <c r="F263" s="7" t="str">
        <f>'Licencias Import'!F263</f>
        <v/>
      </c>
      <c r="G263" s="7" t="str">
        <f>'Licencias Import'!G263</f>
        <v/>
      </c>
      <c r="H263" s="7" t="str">
        <f>'Licencias Import'!H263</f>
        <v/>
      </c>
      <c r="I263" s="7" t="str">
        <f>'Licencias Import'!I263</f>
        <v/>
      </c>
      <c r="J263" s="7" t="str">
        <f>'Licencias Import'!J263</f>
        <v/>
      </c>
      <c r="K263" s="7" t="str">
        <f>'Licencias Import'!K263</f>
        <v/>
      </c>
      <c r="L263" s="7" t="str">
        <f>'Licencias Import'!L263</f>
        <v/>
      </c>
      <c r="M263" s="7" t="str">
        <f>'Licencias Import'!M263</f>
        <v/>
      </c>
      <c r="N263" s="7" t="str">
        <f>'Licencias Import'!N263</f>
        <v/>
      </c>
      <c r="O263" s="7" t="str">
        <f>'Licencias Import'!O263</f>
        <v/>
      </c>
      <c r="P263" s="7" t="str">
        <f>'Licencias Import'!P263</f>
        <v/>
      </c>
      <c r="Q263" s="19" t="str">
        <f>'Licencias Import'!Q263</f>
        <v/>
      </c>
    </row>
    <row r="264" ht="15.75" customHeight="1">
      <c r="A264" s="7" t="str">
        <f>'Licencias Import'!A264</f>
        <v/>
      </c>
      <c r="B264" s="7" t="str">
        <f>'Licencias Import'!B264</f>
        <v/>
      </c>
      <c r="C264" s="7" t="str">
        <f>'Licencias Import'!C264</f>
        <v/>
      </c>
      <c r="D264" s="8" t="str">
        <f>'Licencias Import'!D264</f>
        <v/>
      </c>
      <c r="E264" s="7" t="str">
        <f>'Licencias Import'!E264</f>
        <v/>
      </c>
      <c r="F264" s="7" t="str">
        <f>'Licencias Import'!F264</f>
        <v/>
      </c>
      <c r="G264" s="7" t="str">
        <f>'Licencias Import'!G264</f>
        <v/>
      </c>
      <c r="H264" s="7" t="str">
        <f>'Licencias Import'!H264</f>
        <v/>
      </c>
      <c r="I264" s="7" t="str">
        <f>'Licencias Import'!I264</f>
        <v/>
      </c>
      <c r="J264" s="7" t="str">
        <f>'Licencias Import'!J264</f>
        <v/>
      </c>
      <c r="K264" s="7" t="str">
        <f>'Licencias Import'!K264</f>
        <v/>
      </c>
      <c r="L264" s="7" t="str">
        <f>'Licencias Import'!L264</f>
        <v/>
      </c>
      <c r="M264" s="7" t="str">
        <f>'Licencias Import'!M264</f>
        <v/>
      </c>
      <c r="N264" s="7" t="str">
        <f>'Licencias Import'!N264</f>
        <v/>
      </c>
      <c r="O264" s="7" t="str">
        <f>'Licencias Import'!O264</f>
        <v/>
      </c>
      <c r="P264" s="7" t="str">
        <f>'Licencias Import'!P264</f>
        <v/>
      </c>
      <c r="Q264" s="19" t="str">
        <f>'Licencias Import'!Q264</f>
        <v/>
      </c>
    </row>
    <row r="265" ht="15.75" customHeight="1">
      <c r="A265" s="7" t="str">
        <f>'Licencias Import'!A265</f>
        <v/>
      </c>
      <c r="B265" s="7" t="str">
        <f>'Licencias Import'!B265</f>
        <v/>
      </c>
      <c r="C265" s="7" t="str">
        <f>'Licencias Import'!C265</f>
        <v/>
      </c>
      <c r="D265" s="8" t="str">
        <f>'Licencias Import'!D265</f>
        <v/>
      </c>
      <c r="E265" s="7" t="str">
        <f>'Licencias Import'!E265</f>
        <v/>
      </c>
      <c r="F265" s="7" t="str">
        <f>'Licencias Import'!F265</f>
        <v/>
      </c>
      <c r="G265" s="7" t="str">
        <f>'Licencias Import'!G265</f>
        <v/>
      </c>
      <c r="H265" s="7" t="str">
        <f>'Licencias Import'!H265</f>
        <v/>
      </c>
      <c r="I265" s="7" t="str">
        <f>'Licencias Import'!I265</f>
        <v/>
      </c>
      <c r="J265" s="7" t="str">
        <f>'Licencias Import'!J265</f>
        <v/>
      </c>
      <c r="K265" s="7" t="str">
        <f>'Licencias Import'!K265</f>
        <v/>
      </c>
      <c r="L265" s="7" t="str">
        <f>'Licencias Import'!L265</f>
        <v/>
      </c>
      <c r="M265" s="7" t="str">
        <f>'Licencias Import'!M265</f>
        <v/>
      </c>
      <c r="N265" s="7" t="str">
        <f>'Licencias Import'!N265</f>
        <v/>
      </c>
      <c r="O265" s="7" t="str">
        <f>'Licencias Import'!O265</f>
        <v/>
      </c>
      <c r="P265" s="7" t="str">
        <f>'Licencias Import'!P265</f>
        <v/>
      </c>
      <c r="Q265" s="19" t="str">
        <f>'Licencias Import'!Q265</f>
        <v/>
      </c>
    </row>
    <row r="266" ht="15.75" customHeight="1">
      <c r="A266" s="7" t="str">
        <f>'Licencias Import'!A266</f>
        <v/>
      </c>
      <c r="B266" s="7" t="str">
        <f>'Licencias Import'!B266</f>
        <v/>
      </c>
      <c r="C266" s="7" t="str">
        <f>'Licencias Import'!C266</f>
        <v/>
      </c>
      <c r="D266" s="8" t="str">
        <f>'Licencias Import'!D266</f>
        <v/>
      </c>
      <c r="E266" s="7" t="str">
        <f>'Licencias Import'!E266</f>
        <v/>
      </c>
      <c r="F266" s="7" t="str">
        <f>'Licencias Import'!F266</f>
        <v/>
      </c>
      <c r="G266" s="7" t="str">
        <f>'Licencias Import'!G266</f>
        <v/>
      </c>
      <c r="H266" s="7" t="str">
        <f>'Licencias Import'!H266</f>
        <v/>
      </c>
      <c r="I266" s="7" t="str">
        <f>'Licencias Import'!I266</f>
        <v/>
      </c>
      <c r="J266" s="7" t="str">
        <f>'Licencias Import'!J266</f>
        <v/>
      </c>
      <c r="K266" s="7" t="str">
        <f>'Licencias Import'!K266</f>
        <v/>
      </c>
      <c r="L266" s="7" t="str">
        <f>'Licencias Import'!L266</f>
        <v/>
      </c>
      <c r="M266" s="7" t="str">
        <f>'Licencias Import'!M266</f>
        <v/>
      </c>
      <c r="N266" s="7" t="str">
        <f>'Licencias Import'!N266</f>
        <v/>
      </c>
      <c r="O266" s="7" t="str">
        <f>'Licencias Import'!O266</f>
        <v/>
      </c>
      <c r="P266" s="7" t="str">
        <f>'Licencias Import'!P266</f>
        <v/>
      </c>
      <c r="Q266" s="19" t="str">
        <f>'Licencias Import'!Q266</f>
        <v/>
      </c>
    </row>
    <row r="267" ht="15.75" customHeight="1">
      <c r="A267" s="7" t="str">
        <f>'Licencias Import'!A267</f>
        <v/>
      </c>
      <c r="B267" s="7" t="str">
        <f>'Licencias Import'!B267</f>
        <v/>
      </c>
      <c r="C267" s="7" t="str">
        <f>'Licencias Import'!C267</f>
        <v/>
      </c>
      <c r="D267" s="8" t="str">
        <f>'Licencias Import'!D267</f>
        <v/>
      </c>
      <c r="E267" s="7" t="str">
        <f>'Licencias Import'!E267</f>
        <v/>
      </c>
      <c r="F267" s="7" t="str">
        <f>'Licencias Import'!F267</f>
        <v/>
      </c>
      <c r="G267" s="7" t="str">
        <f>'Licencias Import'!G267</f>
        <v/>
      </c>
      <c r="H267" s="7" t="str">
        <f>'Licencias Import'!H267</f>
        <v/>
      </c>
      <c r="I267" s="7" t="str">
        <f>'Licencias Import'!I267</f>
        <v/>
      </c>
      <c r="J267" s="7" t="str">
        <f>'Licencias Import'!J267</f>
        <v/>
      </c>
      <c r="K267" s="7" t="str">
        <f>'Licencias Import'!K267</f>
        <v/>
      </c>
      <c r="L267" s="7" t="str">
        <f>'Licencias Import'!L267</f>
        <v/>
      </c>
      <c r="M267" s="7" t="str">
        <f>'Licencias Import'!M267</f>
        <v/>
      </c>
      <c r="N267" s="7" t="str">
        <f>'Licencias Import'!N267</f>
        <v/>
      </c>
      <c r="O267" s="7" t="str">
        <f>'Licencias Import'!O267</f>
        <v/>
      </c>
      <c r="P267" s="7" t="str">
        <f>'Licencias Import'!P267</f>
        <v/>
      </c>
      <c r="Q267" s="19" t="str">
        <f>'Licencias Import'!Q267</f>
        <v/>
      </c>
    </row>
    <row r="268" ht="15.75" customHeight="1">
      <c r="A268" s="7" t="str">
        <f>'Licencias Import'!A268</f>
        <v/>
      </c>
      <c r="B268" s="7" t="str">
        <f>'Licencias Import'!B268</f>
        <v/>
      </c>
      <c r="C268" s="7" t="str">
        <f>'Licencias Import'!C268</f>
        <v/>
      </c>
      <c r="D268" s="8" t="str">
        <f>'Licencias Import'!D268</f>
        <v/>
      </c>
      <c r="E268" s="7" t="str">
        <f>'Licencias Import'!E268</f>
        <v/>
      </c>
      <c r="F268" s="7" t="str">
        <f>'Licencias Import'!F268</f>
        <v/>
      </c>
      <c r="G268" s="7" t="str">
        <f>'Licencias Import'!G268</f>
        <v/>
      </c>
      <c r="H268" s="7" t="str">
        <f>'Licencias Import'!H268</f>
        <v/>
      </c>
      <c r="I268" s="7" t="str">
        <f>'Licencias Import'!I268</f>
        <v/>
      </c>
      <c r="J268" s="7" t="str">
        <f>'Licencias Import'!J268</f>
        <v/>
      </c>
      <c r="K268" s="7" t="str">
        <f>'Licencias Import'!K268</f>
        <v/>
      </c>
      <c r="L268" s="7" t="str">
        <f>'Licencias Import'!L268</f>
        <v/>
      </c>
      <c r="M268" s="7" t="str">
        <f>'Licencias Import'!M268</f>
        <v/>
      </c>
      <c r="N268" s="7" t="str">
        <f>'Licencias Import'!N268</f>
        <v/>
      </c>
      <c r="O268" s="7" t="str">
        <f>'Licencias Import'!O268</f>
        <v/>
      </c>
      <c r="P268" s="7" t="str">
        <f>'Licencias Import'!P268</f>
        <v/>
      </c>
      <c r="Q268" s="19" t="str">
        <f>'Licencias Import'!Q268</f>
        <v/>
      </c>
    </row>
    <row r="269" ht="15.75" customHeight="1">
      <c r="A269" s="7" t="str">
        <f>'Licencias Import'!A269</f>
        <v/>
      </c>
      <c r="B269" s="7" t="str">
        <f>'Licencias Import'!B269</f>
        <v/>
      </c>
      <c r="C269" s="7" t="str">
        <f>'Licencias Import'!C269</f>
        <v/>
      </c>
      <c r="D269" s="8" t="str">
        <f>'Licencias Import'!D269</f>
        <v/>
      </c>
      <c r="E269" s="7" t="str">
        <f>'Licencias Import'!E269</f>
        <v/>
      </c>
      <c r="F269" s="7" t="str">
        <f>'Licencias Import'!F269</f>
        <v/>
      </c>
      <c r="G269" s="7" t="str">
        <f>'Licencias Import'!G269</f>
        <v/>
      </c>
      <c r="H269" s="7" t="str">
        <f>'Licencias Import'!H269</f>
        <v/>
      </c>
      <c r="I269" s="7" t="str">
        <f>'Licencias Import'!I269</f>
        <v/>
      </c>
      <c r="J269" s="7" t="str">
        <f>'Licencias Import'!J269</f>
        <v/>
      </c>
      <c r="K269" s="7" t="str">
        <f>'Licencias Import'!K269</f>
        <v/>
      </c>
      <c r="L269" s="7" t="str">
        <f>'Licencias Import'!L269</f>
        <v/>
      </c>
      <c r="M269" s="7" t="str">
        <f>'Licencias Import'!M269</f>
        <v/>
      </c>
      <c r="N269" s="7" t="str">
        <f>'Licencias Import'!N269</f>
        <v/>
      </c>
      <c r="O269" s="7" t="str">
        <f>'Licencias Import'!O269</f>
        <v/>
      </c>
      <c r="P269" s="7" t="str">
        <f>'Licencias Import'!P269</f>
        <v/>
      </c>
      <c r="Q269" s="19" t="str">
        <f>'Licencias Import'!Q269</f>
        <v/>
      </c>
    </row>
    <row r="270" ht="15.75" customHeight="1">
      <c r="A270" s="7" t="str">
        <f>'Licencias Import'!A270</f>
        <v/>
      </c>
      <c r="B270" s="7" t="str">
        <f>'Licencias Import'!B270</f>
        <v/>
      </c>
      <c r="C270" s="7" t="str">
        <f>'Licencias Import'!C270</f>
        <v/>
      </c>
      <c r="D270" s="8" t="str">
        <f>'Licencias Import'!D270</f>
        <v/>
      </c>
      <c r="E270" s="7" t="str">
        <f>'Licencias Import'!E270</f>
        <v/>
      </c>
      <c r="F270" s="7" t="str">
        <f>'Licencias Import'!F270</f>
        <v/>
      </c>
      <c r="G270" s="7" t="str">
        <f>'Licencias Import'!G270</f>
        <v/>
      </c>
      <c r="H270" s="7" t="str">
        <f>'Licencias Import'!H270</f>
        <v/>
      </c>
      <c r="I270" s="7" t="str">
        <f>'Licencias Import'!I270</f>
        <v/>
      </c>
      <c r="J270" s="7" t="str">
        <f>'Licencias Import'!J270</f>
        <v/>
      </c>
      <c r="K270" s="7" t="str">
        <f>'Licencias Import'!K270</f>
        <v/>
      </c>
      <c r="L270" s="7" t="str">
        <f>'Licencias Import'!L270</f>
        <v/>
      </c>
      <c r="M270" s="7" t="str">
        <f>'Licencias Import'!M270</f>
        <v/>
      </c>
      <c r="N270" s="7" t="str">
        <f>'Licencias Import'!N270</f>
        <v/>
      </c>
      <c r="O270" s="7" t="str">
        <f>'Licencias Import'!O270</f>
        <v/>
      </c>
      <c r="P270" s="7" t="str">
        <f>'Licencias Import'!P270</f>
        <v/>
      </c>
      <c r="Q270" s="19" t="str">
        <f>'Licencias Import'!Q270</f>
        <v/>
      </c>
    </row>
    <row r="271" ht="15.75" customHeight="1">
      <c r="A271" s="7" t="str">
        <f>'Licencias Import'!A271</f>
        <v/>
      </c>
      <c r="B271" s="7" t="str">
        <f>'Licencias Import'!B271</f>
        <v/>
      </c>
      <c r="C271" s="7" t="str">
        <f>'Licencias Import'!C271</f>
        <v/>
      </c>
      <c r="D271" s="8" t="str">
        <f>'Licencias Import'!D271</f>
        <v/>
      </c>
      <c r="E271" s="7" t="str">
        <f>'Licencias Import'!E271</f>
        <v/>
      </c>
      <c r="F271" s="7" t="str">
        <f>'Licencias Import'!F271</f>
        <v/>
      </c>
      <c r="G271" s="7" t="str">
        <f>'Licencias Import'!G271</f>
        <v/>
      </c>
      <c r="H271" s="7" t="str">
        <f>'Licencias Import'!H271</f>
        <v/>
      </c>
      <c r="I271" s="7" t="str">
        <f>'Licencias Import'!I271</f>
        <v/>
      </c>
      <c r="J271" s="7" t="str">
        <f>'Licencias Import'!J271</f>
        <v/>
      </c>
      <c r="K271" s="7" t="str">
        <f>'Licencias Import'!K271</f>
        <v/>
      </c>
      <c r="L271" s="7" t="str">
        <f>'Licencias Import'!L271</f>
        <v/>
      </c>
      <c r="M271" s="7" t="str">
        <f>'Licencias Import'!M271</f>
        <v/>
      </c>
      <c r="N271" s="7" t="str">
        <f>'Licencias Import'!N271</f>
        <v/>
      </c>
      <c r="O271" s="7" t="str">
        <f>'Licencias Import'!O271</f>
        <v/>
      </c>
      <c r="P271" s="7" t="str">
        <f>'Licencias Import'!P271</f>
        <v/>
      </c>
      <c r="Q271" s="19" t="str">
        <f>'Licencias Import'!Q271</f>
        <v/>
      </c>
    </row>
    <row r="272" ht="15.75" customHeight="1">
      <c r="A272" s="7" t="str">
        <f>'Licencias Import'!A272</f>
        <v/>
      </c>
      <c r="B272" s="7" t="str">
        <f>'Licencias Import'!B272</f>
        <v/>
      </c>
      <c r="C272" s="7" t="str">
        <f>'Licencias Import'!C272</f>
        <v/>
      </c>
      <c r="D272" s="8" t="str">
        <f>'Licencias Import'!D272</f>
        <v/>
      </c>
      <c r="E272" s="7" t="str">
        <f>'Licencias Import'!E272</f>
        <v/>
      </c>
      <c r="F272" s="7" t="str">
        <f>'Licencias Import'!F272</f>
        <v/>
      </c>
      <c r="G272" s="7" t="str">
        <f>'Licencias Import'!G272</f>
        <v/>
      </c>
      <c r="H272" s="7" t="str">
        <f>'Licencias Import'!H272</f>
        <v/>
      </c>
      <c r="I272" s="7" t="str">
        <f>'Licencias Import'!I272</f>
        <v/>
      </c>
      <c r="J272" s="7" t="str">
        <f>'Licencias Import'!J272</f>
        <v/>
      </c>
      <c r="K272" s="7" t="str">
        <f>'Licencias Import'!K272</f>
        <v/>
      </c>
      <c r="L272" s="7" t="str">
        <f>'Licencias Import'!L272</f>
        <v/>
      </c>
      <c r="M272" s="7" t="str">
        <f>'Licencias Import'!M272</f>
        <v/>
      </c>
      <c r="N272" s="7" t="str">
        <f>'Licencias Import'!N272</f>
        <v/>
      </c>
      <c r="O272" s="7" t="str">
        <f>'Licencias Import'!O272</f>
        <v/>
      </c>
      <c r="P272" s="7" t="str">
        <f>'Licencias Import'!P272</f>
        <v/>
      </c>
      <c r="Q272" s="19" t="str">
        <f>'Licencias Import'!Q272</f>
        <v/>
      </c>
    </row>
    <row r="273" ht="15.75" customHeight="1">
      <c r="A273" s="7" t="str">
        <f>'Licencias Import'!A273</f>
        <v/>
      </c>
      <c r="B273" s="7" t="str">
        <f>'Licencias Import'!B273</f>
        <v/>
      </c>
      <c r="C273" s="7" t="str">
        <f>'Licencias Import'!C273</f>
        <v/>
      </c>
      <c r="D273" s="8" t="str">
        <f>'Licencias Import'!D273</f>
        <v/>
      </c>
      <c r="E273" s="7" t="str">
        <f>'Licencias Import'!E273</f>
        <v/>
      </c>
      <c r="F273" s="7" t="str">
        <f>'Licencias Import'!F273</f>
        <v/>
      </c>
      <c r="G273" s="7" t="str">
        <f>'Licencias Import'!G273</f>
        <v/>
      </c>
      <c r="H273" s="7" t="str">
        <f>'Licencias Import'!H273</f>
        <v/>
      </c>
      <c r="I273" s="7" t="str">
        <f>'Licencias Import'!I273</f>
        <v/>
      </c>
      <c r="J273" s="7" t="str">
        <f>'Licencias Import'!J273</f>
        <v/>
      </c>
      <c r="K273" s="7" t="str">
        <f>'Licencias Import'!K273</f>
        <v/>
      </c>
      <c r="L273" s="7" t="str">
        <f>'Licencias Import'!L273</f>
        <v/>
      </c>
      <c r="M273" s="7" t="str">
        <f>'Licencias Import'!M273</f>
        <v/>
      </c>
      <c r="N273" s="7" t="str">
        <f>'Licencias Import'!N273</f>
        <v/>
      </c>
      <c r="O273" s="7" t="str">
        <f>'Licencias Import'!O273</f>
        <v/>
      </c>
      <c r="P273" s="7" t="str">
        <f>'Licencias Import'!P273</f>
        <v/>
      </c>
      <c r="Q273" s="19" t="str">
        <f>'Licencias Import'!Q273</f>
        <v/>
      </c>
    </row>
    <row r="274" ht="15.75" customHeight="1">
      <c r="A274" s="7" t="str">
        <f>'Licencias Import'!A274</f>
        <v/>
      </c>
      <c r="B274" s="7" t="str">
        <f>'Licencias Import'!B274</f>
        <v/>
      </c>
      <c r="C274" s="7" t="str">
        <f>'Licencias Import'!C274</f>
        <v/>
      </c>
      <c r="D274" s="8" t="str">
        <f>'Licencias Import'!D274</f>
        <v/>
      </c>
      <c r="E274" s="7" t="str">
        <f>'Licencias Import'!E274</f>
        <v/>
      </c>
      <c r="F274" s="7" t="str">
        <f>'Licencias Import'!F274</f>
        <v/>
      </c>
      <c r="G274" s="7" t="str">
        <f>'Licencias Import'!G274</f>
        <v/>
      </c>
      <c r="H274" s="7" t="str">
        <f>'Licencias Import'!H274</f>
        <v/>
      </c>
      <c r="I274" s="7" t="str">
        <f>'Licencias Import'!I274</f>
        <v/>
      </c>
      <c r="J274" s="7" t="str">
        <f>'Licencias Import'!J274</f>
        <v/>
      </c>
      <c r="K274" s="7" t="str">
        <f>'Licencias Import'!K274</f>
        <v/>
      </c>
      <c r="L274" s="7" t="str">
        <f>'Licencias Import'!L274</f>
        <v/>
      </c>
      <c r="M274" s="7" t="str">
        <f>'Licencias Import'!M274</f>
        <v/>
      </c>
      <c r="N274" s="7" t="str">
        <f>'Licencias Import'!N274</f>
        <v/>
      </c>
      <c r="O274" s="7" t="str">
        <f>'Licencias Import'!O274</f>
        <v/>
      </c>
      <c r="P274" s="7" t="str">
        <f>'Licencias Import'!P274</f>
        <v/>
      </c>
      <c r="Q274" s="19" t="str">
        <f>'Licencias Import'!Q274</f>
        <v/>
      </c>
    </row>
    <row r="275" ht="15.75" customHeight="1">
      <c r="A275" s="7" t="str">
        <f>'Licencias Import'!A275</f>
        <v/>
      </c>
      <c r="B275" s="7" t="str">
        <f>'Licencias Import'!B275</f>
        <v/>
      </c>
      <c r="C275" s="7" t="str">
        <f>'Licencias Import'!C275</f>
        <v/>
      </c>
      <c r="D275" s="8" t="str">
        <f>'Licencias Import'!D275</f>
        <v/>
      </c>
      <c r="E275" s="7" t="str">
        <f>'Licencias Import'!E275</f>
        <v/>
      </c>
      <c r="F275" s="7" t="str">
        <f>'Licencias Import'!F275</f>
        <v/>
      </c>
      <c r="G275" s="7" t="str">
        <f>'Licencias Import'!G275</f>
        <v/>
      </c>
      <c r="H275" s="7" t="str">
        <f>'Licencias Import'!H275</f>
        <v/>
      </c>
      <c r="I275" s="7" t="str">
        <f>'Licencias Import'!I275</f>
        <v/>
      </c>
      <c r="J275" s="7" t="str">
        <f>'Licencias Import'!J275</f>
        <v/>
      </c>
      <c r="K275" s="7" t="str">
        <f>'Licencias Import'!K275</f>
        <v/>
      </c>
      <c r="L275" s="7" t="str">
        <f>'Licencias Import'!L275</f>
        <v/>
      </c>
      <c r="M275" s="7" t="str">
        <f>'Licencias Import'!M275</f>
        <v/>
      </c>
      <c r="N275" s="7" t="str">
        <f>'Licencias Import'!N275</f>
        <v/>
      </c>
      <c r="O275" s="7" t="str">
        <f>'Licencias Import'!O275</f>
        <v/>
      </c>
      <c r="P275" s="7" t="str">
        <f>'Licencias Import'!P275</f>
        <v/>
      </c>
      <c r="Q275" s="19" t="str">
        <f>'Licencias Import'!Q275</f>
        <v/>
      </c>
    </row>
    <row r="276" ht="15.75" customHeight="1">
      <c r="A276" s="7" t="str">
        <f>'Licencias Import'!A276</f>
        <v/>
      </c>
      <c r="B276" s="7" t="str">
        <f>'Licencias Import'!B276</f>
        <v/>
      </c>
      <c r="C276" s="7" t="str">
        <f>'Licencias Import'!C276</f>
        <v/>
      </c>
      <c r="D276" s="8" t="str">
        <f>'Licencias Import'!D276</f>
        <v/>
      </c>
      <c r="E276" s="7" t="str">
        <f>'Licencias Import'!E276</f>
        <v/>
      </c>
      <c r="F276" s="7" t="str">
        <f>'Licencias Import'!F276</f>
        <v/>
      </c>
      <c r="G276" s="7" t="str">
        <f>'Licencias Import'!G276</f>
        <v/>
      </c>
      <c r="H276" s="7" t="str">
        <f>'Licencias Import'!H276</f>
        <v/>
      </c>
      <c r="I276" s="7" t="str">
        <f>'Licencias Import'!I276</f>
        <v/>
      </c>
      <c r="J276" s="7" t="str">
        <f>'Licencias Import'!J276</f>
        <v/>
      </c>
      <c r="K276" s="7" t="str">
        <f>'Licencias Import'!K276</f>
        <v/>
      </c>
      <c r="L276" s="7" t="str">
        <f>'Licencias Import'!L276</f>
        <v/>
      </c>
      <c r="M276" s="7" t="str">
        <f>'Licencias Import'!M276</f>
        <v/>
      </c>
      <c r="N276" s="7" t="str">
        <f>'Licencias Import'!N276</f>
        <v/>
      </c>
      <c r="O276" s="7" t="str">
        <f>'Licencias Import'!O276</f>
        <v/>
      </c>
      <c r="P276" s="7" t="str">
        <f>'Licencias Import'!P276</f>
        <v/>
      </c>
      <c r="Q276" s="19" t="str">
        <f>'Licencias Import'!Q276</f>
        <v/>
      </c>
    </row>
    <row r="277" ht="15.75" customHeight="1">
      <c r="A277" s="7" t="str">
        <f>'Licencias Import'!A277</f>
        <v/>
      </c>
      <c r="B277" s="7" t="str">
        <f>'Licencias Import'!B277</f>
        <v/>
      </c>
      <c r="C277" s="7" t="str">
        <f>'Licencias Import'!C277</f>
        <v/>
      </c>
      <c r="D277" s="8" t="str">
        <f>'Licencias Import'!D277</f>
        <v/>
      </c>
      <c r="E277" s="7" t="str">
        <f>'Licencias Import'!E277</f>
        <v/>
      </c>
      <c r="F277" s="7" t="str">
        <f>'Licencias Import'!F277</f>
        <v/>
      </c>
      <c r="G277" s="7" t="str">
        <f>'Licencias Import'!G277</f>
        <v/>
      </c>
      <c r="H277" s="7" t="str">
        <f>'Licencias Import'!H277</f>
        <v/>
      </c>
      <c r="I277" s="7" t="str">
        <f>'Licencias Import'!I277</f>
        <v/>
      </c>
      <c r="J277" s="7" t="str">
        <f>'Licencias Import'!J277</f>
        <v/>
      </c>
      <c r="K277" s="7" t="str">
        <f>'Licencias Import'!K277</f>
        <v/>
      </c>
      <c r="L277" s="7" t="str">
        <f>'Licencias Import'!L277</f>
        <v/>
      </c>
      <c r="M277" s="7" t="str">
        <f>'Licencias Import'!M277</f>
        <v/>
      </c>
      <c r="N277" s="7" t="str">
        <f>'Licencias Import'!N277</f>
        <v/>
      </c>
      <c r="O277" s="7" t="str">
        <f>'Licencias Import'!O277</f>
        <v/>
      </c>
      <c r="P277" s="7" t="str">
        <f>'Licencias Import'!P277</f>
        <v/>
      </c>
      <c r="Q277" s="19" t="str">
        <f>'Licencias Import'!Q277</f>
        <v/>
      </c>
    </row>
    <row r="278" ht="15.75" customHeight="1">
      <c r="A278" s="7" t="str">
        <f>'Licencias Import'!A278</f>
        <v/>
      </c>
      <c r="B278" s="7" t="str">
        <f>'Licencias Import'!B278</f>
        <v/>
      </c>
      <c r="C278" s="7" t="str">
        <f>'Licencias Import'!C278</f>
        <v/>
      </c>
      <c r="D278" s="8" t="str">
        <f>'Licencias Import'!D278</f>
        <v/>
      </c>
      <c r="E278" s="7" t="str">
        <f>'Licencias Import'!E278</f>
        <v/>
      </c>
      <c r="F278" s="7" t="str">
        <f>'Licencias Import'!F278</f>
        <v/>
      </c>
      <c r="G278" s="7" t="str">
        <f>'Licencias Import'!G278</f>
        <v/>
      </c>
      <c r="H278" s="7" t="str">
        <f>'Licencias Import'!H278</f>
        <v/>
      </c>
      <c r="I278" s="7" t="str">
        <f>'Licencias Import'!I278</f>
        <v/>
      </c>
      <c r="J278" s="7" t="str">
        <f>'Licencias Import'!J278</f>
        <v/>
      </c>
      <c r="K278" s="7" t="str">
        <f>'Licencias Import'!K278</f>
        <v/>
      </c>
      <c r="L278" s="7" t="str">
        <f>'Licencias Import'!L278</f>
        <v/>
      </c>
      <c r="M278" s="7" t="str">
        <f>'Licencias Import'!M278</f>
        <v/>
      </c>
      <c r="N278" s="7" t="str">
        <f>'Licencias Import'!N278</f>
        <v/>
      </c>
      <c r="O278" s="7" t="str">
        <f>'Licencias Import'!O278</f>
        <v/>
      </c>
      <c r="P278" s="7" t="str">
        <f>'Licencias Import'!P278</f>
        <v/>
      </c>
      <c r="Q278" s="19" t="str">
        <f>'Licencias Import'!Q278</f>
        <v/>
      </c>
    </row>
    <row r="279" ht="15.75" customHeight="1">
      <c r="A279" s="7" t="str">
        <f>'Licencias Import'!A279</f>
        <v/>
      </c>
      <c r="B279" s="7" t="str">
        <f>'Licencias Import'!B279</f>
        <v/>
      </c>
      <c r="C279" s="7" t="str">
        <f>'Licencias Import'!C279</f>
        <v/>
      </c>
      <c r="D279" s="8" t="str">
        <f>'Licencias Import'!D279</f>
        <v/>
      </c>
      <c r="E279" s="7" t="str">
        <f>'Licencias Import'!E279</f>
        <v/>
      </c>
      <c r="F279" s="7" t="str">
        <f>'Licencias Import'!F279</f>
        <v/>
      </c>
      <c r="G279" s="7" t="str">
        <f>'Licencias Import'!G279</f>
        <v/>
      </c>
      <c r="H279" s="7" t="str">
        <f>'Licencias Import'!H279</f>
        <v/>
      </c>
      <c r="I279" s="7" t="str">
        <f>'Licencias Import'!I279</f>
        <v/>
      </c>
      <c r="J279" s="7" t="str">
        <f>'Licencias Import'!J279</f>
        <v/>
      </c>
      <c r="K279" s="7" t="str">
        <f>'Licencias Import'!K279</f>
        <v/>
      </c>
      <c r="L279" s="7" t="str">
        <f>'Licencias Import'!L279</f>
        <v/>
      </c>
      <c r="M279" s="7" t="str">
        <f>'Licencias Import'!M279</f>
        <v/>
      </c>
      <c r="N279" s="7" t="str">
        <f>'Licencias Import'!N279</f>
        <v/>
      </c>
      <c r="O279" s="7" t="str">
        <f>'Licencias Import'!O279</f>
        <v/>
      </c>
      <c r="P279" s="7" t="str">
        <f>'Licencias Import'!P279</f>
        <v/>
      </c>
      <c r="Q279" s="19" t="str">
        <f>'Licencias Import'!Q279</f>
        <v/>
      </c>
    </row>
    <row r="280" ht="15.75" customHeight="1">
      <c r="A280" s="7" t="str">
        <f>'Licencias Import'!A280</f>
        <v/>
      </c>
      <c r="B280" s="7" t="str">
        <f>'Licencias Import'!B280</f>
        <v/>
      </c>
      <c r="C280" s="7" t="str">
        <f>'Licencias Import'!C280</f>
        <v/>
      </c>
      <c r="D280" s="8" t="str">
        <f>'Licencias Import'!D280</f>
        <v/>
      </c>
      <c r="E280" s="7" t="str">
        <f>'Licencias Import'!E280</f>
        <v/>
      </c>
      <c r="F280" s="7" t="str">
        <f>'Licencias Import'!F280</f>
        <v/>
      </c>
      <c r="G280" s="7" t="str">
        <f>'Licencias Import'!G280</f>
        <v/>
      </c>
      <c r="H280" s="7" t="str">
        <f>'Licencias Import'!H280</f>
        <v/>
      </c>
      <c r="I280" s="7" t="str">
        <f>'Licencias Import'!I280</f>
        <v/>
      </c>
      <c r="J280" s="7" t="str">
        <f>'Licencias Import'!J280</f>
        <v/>
      </c>
      <c r="K280" s="7" t="str">
        <f>'Licencias Import'!K280</f>
        <v/>
      </c>
      <c r="L280" s="7" t="str">
        <f>'Licencias Import'!L280</f>
        <v/>
      </c>
      <c r="M280" s="7" t="str">
        <f>'Licencias Import'!M280</f>
        <v/>
      </c>
      <c r="N280" s="7" t="str">
        <f>'Licencias Import'!N280</f>
        <v/>
      </c>
      <c r="O280" s="7" t="str">
        <f>'Licencias Import'!O280</f>
        <v/>
      </c>
      <c r="P280" s="7" t="str">
        <f>'Licencias Import'!P280</f>
        <v/>
      </c>
      <c r="Q280" s="19" t="str">
        <f>'Licencias Import'!Q280</f>
        <v/>
      </c>
    </row>
    <row r="281" ht="15.75" customHeight="1">
      <c r="A281" s="7" t="str">
        <f>'Licencias Import'!A281</f>
        <v/>
      </c>
      <c r="B281" s="7" t="str">
        <f>'Licencias Import'!B281</f>
        <v/>
      </c>
      <c r="C281" s="7" t="str">
        <f>'Licencias Import'!C281</f>
        <v/>
      </c>
      <c r="D281" s="8" t="str">
        <f>'Licencias Import'!D281</f>
        <v/>
      </c>
      <c r="E281" s="7" t="str">
        <f>'Licencias Import'!E281</f>
        <v/>
      </c>
      <c r="F281" s="7" t="str">
        <f>'Licencias Import'!F281</f>
        <v/>
      </c>
      <c r="G281" s="7" t="str">
        <f>'Licencias Import'!G281</f>
        <v/>
      </c>
      <c r="H281" s="7" t="str">
        <f>'Licencias Import'!H281</f>
        <v/>
      </c>
      <c r="I281" s="7" t="str">
        <f>'Licencias Import'!I281</f>
        <v/>
      </c>
      <c r="J281" s="7" t="str">
        <f>'Licencias Import'!J281</f>
        <v/>
      </c>
      <c r="K281" s="7" t="str">
        <f>'Licencias Import'!K281</f>
        <v/>
      </c>
      <c r="L281" s="7" t="str">
        <f>'Licencias Import'!L281</f>
        <v/>
      </c>
      <c r="M281" s="7" t="str">
        <f>'Licencias Import'!M281</f>
        <v/>
      </c>
      <c r="N281" s="7" t="str">
        <f>'Licencias Import'!N281</f>
        <v/>
      </c>
      <c r="O281" s="7" t="str">
        <f>'Licencias Import'!O281</f>
        <v/>
      </c>
      <c r="P281" s="7" t="str">
        <f>'Licencias Import'!P281</f>
        <v/>
      </c>
      <c r="Q281" s="19" t="str">
        <f>'Licencias Import'!Q281</f>
        <v/>
      </c>
    </row>
    <row r="282" ht="15.75" customHeight="1">
      <c r="A282" s="7" t="str">
        <f>'Licencias Import'!A282</f>
        <v/>
      </c>
      <c r="B282" s="7" t="str">
        <f>'Licencias Import'!B282</f>
        <v/>
      </c>
      <c r="C282" s="7" t="str">
        <f>'Licencias Import'!C282</f>
        <v/>
      </c>
      <c r="D282" s="8" t="str">
        <f>'Licencias Import'!D282</f>
        <v/>
      </c>
      <c r="E282" s="7" t="str">
        <f>'Licencias Import'!E282</f>
        <v/>
      </c>
      <c r="F282" s="7" t="str">
        <f>'Licencias Import'!F282</f>
        <v/>
      </c>
      <c r="G282" s="7" t="str">
        <f>'Licencias Import'!G282</f>
        <v/>
      </c>
      <c r="H282" s="7" t="str">
        <f>'Licencias Import'!H282</f>
        <v/>
      </c>
      <c r="I282" s="7" t="str">
        <f>'Licencias Import'!I282</f>
        <v/>
      </c>
      <c r="J282" s="7" t="str">
        <f>'Licencias Import'!J282</f>
        <v/>
      </c>
      <c r="K282" s="7" t="str">
        <f>'Licencias Import'!K282</f>
        <v/>
      </c>
      <c r="L282" s="7" t="str">
        <f>'Licencias Import'!L282</f>
        <v/>
      </c>
      <c r="M282" s="7" t="str">
        <f>'Licencias Import'!M282</f>
        <v/>
      </c>
      <c r="N282" s="7" t="str">
        <f>'Licencias Import'!N282</f>
        <v/>
      </c>
      <c r="O282" s="7" t="str">
        <f>'Licencias Import'!O282</f>
        <v/>
      </c>
      <c r="P282" s="7" t="str">
        <f>'Licencias Import'!P282</f>
        <v/>
      </c>
      <c r="Q282" s="19" t="str">
        <f>'Licencias Import'!Q282</f>
        <v/>
      </c>
    </row>
    <row r="283" ht="15.75" customHeight="1">
      <c r="A283" s="7" t="str">
        <f>'Licencias Import'!A283</f>
        <v/>
      </c>
      <c r="B283" s="7" t="str">
        <f>'Licencias Import'!B283</f>
        <v/>
      </c>
      <c r="C283" s="7" t="str">
        <f>'Licencias Import'!C283</f>
        <v/>
      </c>
      <c r="D283" s="8" t="str">
        <f>'Licencias Import'!D283</f>
        <v/>
      </c>
      <c r="E283" s="7" t="str">
        <f>'Licencias Import'!E283</f>
        <v/>
      </c>
      <c r="F283" s="7" t="str">
        <f>'Licencias Import'!F283</f>
        <v/>
      </c>
      <c r="G283" s="7" t="str">
        <f>'Licencias Import'!G283</f>
        <v/>
      </c>
      <c r="H283" s="7" t="str">
        <f>'Licencias Import'!H283</f>
        <v/>
      </c>
      <c r="I283" s="7" t="str">
        <f>'Licencias Import'!I283</f>
        <v/>
      </c>
      <c r="J283" s="7" t="str">
        <f>'Licencias Import'!J283</f>
        <v/>
      </c>
      <c r="K283" s="7" t="str">
        <f>'Licencias Import'!K283</f>
        <v/>
      </c>
      <c r="L283" s="7" t="str">
        <f>'Licencias Import'!L283</f>
        <v/>
      </c>
      <c r="M283" s="7" t="str">
        <f>'Licencias Import'!M283</f>
        <v/>
      </c>
      <c r="N283" s="7" t="str">
        <f>'Licencias Import'!N283</f>
        <v/>
      </c>
      <c r="O283" s="7" t="str">
        <f>'Licencias Import'!O283</f>
        <v/>
      </c>
      <c r="P283" s="7" t="str">
        <f>'Licencias Import'!P283</f>
        <v/>
      </c>
      <c r="Q283" s="19" t="str">
        <f>'Licencias Import'!Q283</f>
        <v/>
      </c>
    </row>
    <row r="284" ht="15.75" customHeight="1">
      <c r="A284" s="7" t="str">
        <f>'Licencias Import'!A284</f>
        <v/>
      </c>
      <c r="B284" s="7" t="str">
        <f>'Licencias Import'!B284</f>
        <v/>
      </c>
      <c r="C284" s="7" t="str">
        <f>'Licencias Import'!C284</f>
        <v/>
      </c>
      <c r="D284" s="8" t="str">
        <f>'Licencias Import'!D284</f>
        <v/>
      </c>
      <c r="E284" s="7" t="str">
        <f>'Licencias Import'!E284</f>
        <v/>
      </c>
      <c r="F284" s="7" t="str">
        <f>'Licencias Import'!F284</f>
        <v/>
      </c>
      <c r="G284" s="7" t="str">
        <f>'Licencias Import'!G284</f>
        <v/>
      </c>
      <c r="H284" s="7" t="str">
        <f>'Licencias Import'!H284</f>
        <v/>
      </c>
      <c r="I284" s="7" t="str">
        <f>'Licencias Import'!I284</f>
        <v/>
      </c>
      <c r="J284" s="7" t="str">
        <f>'Licencias Import'!J284</f>
        <v/>
      </c>
      <c r="K284" s="7" t="str">
        <f>'Licencias Import'!K284</f>
        <v/>
      </c>
      <c r="L284" s="7" t="str">
        <f>'Licencias Import'!L284</f>
        <v/>
      </c>
      <c r="M284" s="7" t="str">
        <f>'Licencias Import'!M284</f>
        <v/>
      </c>
      <c r="N284" s="7" t="str">
        <f>'Licencias Import'!N284</f>
        <v/>
      </c>
      <c r="O284" s="7" t="str">
        <f>'Licencias Import'!O284</f>
        <v/>
      </c>
      <c r="P284" s="7" t="str">
        <f>'Licencias Import'!P284</f>
        <v/>
      </c>
      <c r="Q284" s="19" t="str">
        <f>'Licencias Import'!Q284</f>
        <v/>
      </c>
    </row>
    <row r="285" ht="15.75" customHeight="1">
      <c r="A285" s="7" t="str">
        <f>'Licencias Import'!A285</f>
        <v/>
      </c>
      <c r="B285" s="7" t="str">
        <f>'Licencias Import'!B285</f>
        <v/>
      </c>
      <c r="C285" s="7" t="str">
        <f>'Licencias Import'!C285</f>
        <v/>
      </c>
      <c r="D285" s="8" t="str">
        <f>'Licencias Import'!D285</f>
        <v/>
      </c>
      <c r="E285" s="7" t="str">
        <f>'Licencias Import'!E285</f>
        <v/>
      </c>
      <c r="F285" s="7" t="str">
        <f>'Licencias Import'!F285</f>
        <v/>
      </c>
      <c r="G285" s="7" t="str">
        <f>'Licencias Import'!G285</f>
        <v/>
      </c>
      <c r="H285" s="7" t="str">
        <f>'Licencias Import'!H285</f>
        <v/>
      </c>
      <c r="I285" s="7" t="str">
        <f>'Licencias Import'!I285</f>
        <v/>
      </c>
      <c r="J285" s="7" t="str">
        <f>'Licencias Import'!J285</f>
        <v/>
      </c>
      <c r="K285" s="7" t="str">
        <f>'Licencias Import'!K285</f>
        <v/>
      </c>
      <c r="L285" s="7" t="str">
        <f>'Licencias Import'!L285</f>
        <v/>
      </c>
      <c r="M285" s="7" t="str">
        <f>'Licencias Import'!M285</f>
        <v/>
      </c>
      <c r="N285" s="7" t="str">
        <f>'Licencias Import'!N285</f>
        <v/>
      </c>
      <c r="O285" s="7" t="str">
        <f>'Licencias Import'!O285</f>
        <v/>
      </c>
      <c r="P285" s="7" t="str">
        <f>'Licencias Import'!P285</f>
        <v/>
      </c>
      <c r="Q285" s="19" t="str">
        <f>'Licencias Import'!Q285</f>
        <v/>
      </c>
    </row>
    <row r="286" ht="15.75" customHeight="1">
      <c r="A286" s="7" t="str">
        <f>'Licencias Import'!A286</f>
        <v/>
      </c>
      <c r="B286" s="7" t="str">
        <f>'Licencias Import'!B286</f>
        <v/>
      </c>
      <c r="C286" s="7" t="str">
        <f>'Licencias Import'!C286</f>
        <v/>
      </c>
      <c r="D286" s="8" t="str">
        <f>'Licencias Import'!D286</f>
        <v/>
      </c>
      <c r="E286" s="7" t="str">
        <f>'Licencias Import'!E286</f>
        <v/>
      </c>
      <c r="F286" s="7" t="str">
        <f>'Licencias Import'!F286</f>
        <v/>
      </c>
      <c r="G286" s="7" t="str">
        <f>'Licencias Import'!G286</f>
        <v/>
      </c>
      <c r="H286" s="7" t="str">
        <f>'Licencias Import'!H286</f>
        <v/>
      </c>
      <c r="I286" s="7" t="str">
        <f>'Licencias Import'!I286</f>
        <v/>
      </c>
      <c r="J286" s="7" t="str">
        <f>'Licencias Import'!J286</f>
        <v/>
      </c>
      <c r="K286" s="7" t="str">
        <f>'Licencias Import'!K286</f>
        <v/>
      </c>
      <c r="L286" s="7" t="str">
        <f>'Licencias Import'!L286</f>
        <v/>
      </c>
      <c r="M286" s="7" t="str">
        <f>'Licencias Import'!M286</f>
        <v/>
      </c>
      <c r="N286" s="7" t="str">
        <f>'Licencias Import'!N286</f>
        <v/>
      </c>
      <c r="O286" s="7" t="str">
        <f>'Licencias Import'!O286</f>
        <v/>
      </c>
      <c r="P286" s="7" t="str">
        <f>'Licencias Import'!P286</f>
        <v/>
      </c>
      <c r="Q286" s="19" t="str">
        <f>'Licencias Import'!Q286</f>
        <v/>
      </c>
    </row>
    <row r="287" ht="15.75" customHeight="1">
      <c r="A287" s="7" t="str">
        <f>'Licencias Import'!A287</f>
        <v/>
      </c>
      <c r="B287" s="7" t="str">
        <f>'Licencias Import'!B287</f>
        <v/>
      </c>
      <c r="C287" s="7" t="str">
        <f>'Licencias Import'!C287</f>
        <v/>
      </c>
      <c r="D287" s="8" t="str">
        <f>'Licencias Import'!D287</f>
        <v/>
      </c>
      <c r="E287" s="7" t="str">
        <f>'Licencias Import'!E287</f>
        <v/>
      </c>
      <c r="F287" s="7" t="str">
        <f>'Licencias Import'!F287</f>
        <v/>
      </c>
      <c r="G287" s="7" t="str">
        <f>'Licencias Import'!G287</f>
        <v/>
      </c>
      <c r="H287" s="7" t="str">
        <f>'Licencias Import'!H287</f>
        <v/>
      </c>
      <c r="I287" s="7" t="str">
        <f>'Licencias Import'!I287</f>
        <v/>
      </c>
      <c r="J287" s="7" t="str">
        <f>'Licencias Import'!J287</f>
        <v/>
      </c>
      <c r="K287" s="7" t="str">
        <f>'Licencias Import'!K287</f>
        <v/>
      </c>
      <c r="L287" s="7" t="str">
        <f>'Licencias Import'!L287</f>
        <v/>
      </c>
      <c r="M287" s="7" t="str">
        <f>'Licencias Import'!M287</f>
        <v/>
      </c>
      <c r="N287" s="7" t="str">
        <f>'Licencias Import'!N287</f>
        <v/>
      </c>
      <c r="O287" s="7" t="str">
        <f>'Licencias Import'!O287</f>
        <v/>
      </c>
      <c r="P287" s="7" t="str">
        <f>'Licencias Import'!P287</f>
        <v/>
      </c>
      <c r="Q287" s="19" t="str">
        <f>'Licencias Import'!Q287</f>
        <v/>
      </c>
    </row>
    <row r="288" ht="15.75" customHeight="1">
      <c r="A288" s="7" t="str">
        <f>'Licencias Import'!A288</f>
        <v/>
      </c>
      <c r="B288" s="7" t="str">
        <f>'Licencias Import'!B288</f>
        <v/>
      </c>
      <c r="C288" s="7" t="str">
        <f>'Licencias Import'!C288</f>
        <v/>
      </c>
      <c r="D288" s="8" t="str">
        <f>'Licencias Import'!D288</f>
        <v/>
      </c>
      <c r="E288" s="7" t="str">
        <f>'Licencias Import'!E288</f>
        <v/>
      </c>
      <c r="F288" s="7" t="str">
        <f>'Licencias Import'!F288</f>
        <v/>
      </c>
      <c r="G288" s="7" t="str">
        <f>'Licencias Import'!G288</f>
        <v/>
      </c>
      <c r="H288" s="7" t="str">
        <f>'Licencias Import'!H288</f>
        <v/>
      </c>
      <c r="I288" s="7" t="str">
        <f>'Licencias Import'!I288</f>
        <v/>
      </c>
      <c r="J288" s="7" t="str">
        <f>'Licencias Import'!J288</f>
        <v/>
      </c>
      <c r="K288" s="7" t="str">
        <f>'Licencias Import'!K288</f>
        <v/>
      </c>
      <c r="L288" s="7" t="str">
        <f>'Licencias Import'!L288</f>
        <v/>
      </c>
      <c r="M288" s="7" t="str">
        <f>'Licencias Import'!M288</f>
        <v/>
      </c>
      <c r="N288" s="7" t="str">
        <f>'Licencias Import'!N288</f>
        <v/>
      </c>
      <c r="O288" s="7" t="str">
        <f>'Licencias Import'!O288</f>
        <v/>
      </c>
      <c r="P288" s="7" t="str">
        <f>'Licencias Import'!P288</f>
        <v/>
      </c>
      <c r="Q288" s="19" t="str">
        <f>'Licencias Import'!Q288</f>
        <v/>
      </c>
    </row>
    <row r="289" ht="15.75" customHeight="1">
      <c r="A289" s="7" t="str">
        <f>'Licencias Import'!A289</f>
        <v/>
      </c>
      <c r="B289" s="7" t="str">
        <f>'Licencias Import'!B289</f>
        <v/>
      </c>
      <c r="C289" s="7" t="str">
        <f>'Licencias Import'!C289</f>
        <v/>
      </c>
      <c r="D289" s="8" t="str">
        <f>'Licencias Import'!D289</f>
        <v/>
      </c>
      <c r="E289" s="7" t="str">
        <f>'Licencias Import'!E289</f>
        <v/>
      </c>
      <c r="F289" s="7" t="str">
        <f>'Licencias Import'!F289</f>
        <v/>
      </c>
      <c r="G289" s="7" t="str">
        <f>'Licencias Import'!G289</f>
        <v/>
      </c>
      <c r="H289" s="7" t="str">
        <f>'Licencias Import'!H289</f>
        <v/>
      </c>
      <c r="I289" s="7" t="str">
        <f>'Licencias Import'!I289</f>
        <v/>
      </c>
      <c r="J289" s="7" t="str">
        <f>'Licencias Import'!J289</f>
        <v/>
      </c>
      <c r="K289" s="7" t="str">
        <f>'Licencias Import'!K289</f>
        <v/>
      </c>
      <c r="L289" s="7" t="str">
        <f>'Licencias Import'!L289</f>
        <v/>
      </c>
      <c r="M289" s="7" t="str">
        <f>'Licencias Import'!M289</f>
        <v/>
      </c>
      <c r="N289" s="7" t="str">
        <f>'Licencias Import'!N289</f>
        <v/>
      </c>
      <c r="O289" s="7" t="str">
        <f>'Licencias Import'!O289</f>
        <v/>
      </c>
      <c r="P289" s="7" t="str">
        <f>'Licencias Import'!P289</f>
        <v/>
      </c>
      <c r="Q289" s="19" t="str">
        <f>'Licencias Import'!Q289</f>
        <v/>
      </c>
    </row>
    <row r="290" ht="15.75" customHeight="1">
      <c r="A290" s="7" t="str">
        <f>'Licencias Import'!A290</f>
        <v/>
      </c>
      <c r="B290" s="7" t="str">
        <f>'Licencias Import'!B290</f>
        <v/>
      </c>
      <c r="C290" s="7" t="str">
        <f>'Licencias Import'!C290</f>
        <v/>
      </c>
      <c r="D290" s="8" t="str">
        <f>'Licencias Import'!D290</f>
        <v/>
      </c>
      <c r="E290" s="7" t="str">
        <f>'Licencias Import'!E290</f>
        <v/>
      </c>
      <c r="F290" s="7" t="str">
        <f>'Licencias Import'!F290</f>
        <v/>
      </c>
      <c r="G290" s="7" t="str">
        <f>'Licencias Import'!G290</f>
        <v/>
      </c>
      <c r="H290" s="7" t="str">
        <f>'Licencias Import'!H290</f>
        <v/>
      </c>
      <c r="I290" s="7" t="str">
        <f>'Licencias Import'!I290</f>
        <v/>
      </c>
      <c r="J290" s="7" t="str">
        <f>'Licencias Import'!J290</f>
        <v/>
      </c>
      <c r="K290" s="7" t="str">
        <f>'Licencias Import'!K290</f>
        <v/>
      </c>
      <c r="L290" s="7" t="str">
        <f>'Licencias Import'!L290</f>
        <v/>
      </c>
      <c r="M290" s="7" t="str">
        <f>'Licencias Import'!M290</f>
        <v/>
      </c>
      <c r="N290" s="7" t="str">
        <f>'Licencias Import'!N290</f>
        <v/>
      </c>
      <c r="O290" s="7" t="str">
        <f>'Licencias Import'!O290</f>
        <v/>
      </c>
      <c r="P290" s="7" t="str">
        <f>'Licencias Import'!P290</f>
        <v/>
      </c>
      <c r="Q290" s="19" t="str">
        <f>'Licencias Import'!Q290</f>
        <v/>
      </c>
    </row>
    <row r="291" ht="15.75" customHeight="1">
      <c r="A291" s="7" t="str">
        <f>'Licencias Import'!A291</f>
        <v/>
      </c>
      <c r="B291" s="7" t="str">
        <f>'Licencias Import'!B291</f>
        <v/>
      </c>
      <c r="C291" s="7" t="str">
        <f>'Licencias Import'!C291</f>
        <v/>
      </c>
      <c r="D291" s="8" t="str">
        <f>'Licencias Import'!D291</f>
        <v/>
      </c>
      <c r="E291" s="7" t="str">
        <f>'Licencias Import'!E291</f>
        <v/>
      </c>
      <c r="F291" s="7" t="str">
        <f>'Licencias Import'!F291</f>
        <v/>
      </c>
      <c r="G291" s="7" t="str">
        <f>'Licencias Import'!G291</f>
        <v/>
      </c>
      <c r="H291" s="7" t="str">
        <f>'Licencias Import'!H291</f>
        <v/>
      </c>
      <c r="I291" s="7" t="str">
        <f>'Licencias Import'!I291</f>
        <v/>
      </c>
      <c r="J291" s="7" t="str">
        <f>'Licencias Import'!J291</f>
        <v/>
      </c>
      <c r="K291" s="7" t="str">
        <f>'Licencias Import'!K291</f>
        <v/>
      </c>
      <c r="L291" s="7" t="str">
        <f>'Licencias Import'!L291</f>
        <v/>
      </c>
      <c r="M291" s="7" t="str">
        <f>'Licencias Import'!M291</f>
        <v/>
      </c>
      <c r="N291" s="7" t="str">
        <f>'Licencias Import'!N291</f>
        <v/>
      </c>
      <c r="O291" s="7" t="str">
        <f>'Licencias Import'!O291</f>
        <v/>
      </c>
      <c r="P291" s="7" t="str">
        <f>'Licencias Import'!P291</f>
        <v/>
      </c>
      <c r="Q291" s="19" t="str">
        <f>'Licencias Import'!Q291</f>
        <v/>
      </c>
    </row>
    <row r="292" ht="15.75" customHeight="1">
      <c r="A292" s="7" t="str">
        <f>'Licencias Import'!A292</f>
        <v/>
      </c>
      <c r="B292" s="7" t="str">
        <f>'Licencias Import'!B292</f>
        <v/>
      </c>
      <c r="C292" s="7" t="str">
        <f>'Licencias Import'!C292</f>
        <v/>
      </c>
      <c r="D292" s="8" t="str">
        <f>'Licencias Import'!D292</f>
        <v/>
      </c>
      <c r="E292" s="7" t="str">
        <f>'Licencias Import'!E292</f>
        <v/>
      </c>
      <c r="F292" s="7" t="str">
        <f>'Licencias Import'!F292</f>
        <v/>
      </c>
      <c r="G292" s="7" t="str">
        <f>'Licencias Import'!G292</f>
        <v/>
      </c>
      <c r="H292" s="7" t="str">
        <f>'Licencias Import'!H292</f>
        <v/>
      </c>
      <c r="I292" s="7" t="str">
        <f>'Licencias Import'!I292</f>
        <v/>
      </c>
      <c r="J292" s="7" t="str">
        <f>'Licencias Import'!J292</f>
        <v/>
      </c>
      <c r="K292" s="7" t="str">
        <f>'Licencias Import'!K292</f>
        <v/>
      </c>
      <c r="L292" s="7" t="str">
        <f>'Licencias Import'!L292</f>
        <v/>
      </c>
      <c r="M292" s="7" t="str">
        <f>'Licencias Import'!M292</f>
        <v/>
      </c>
      <c r="N292" s="7" t="str">
        <f>'Licencias Import'!N292</f>
        <v/>
      </c>
      <c r="O292" s="7" t="str">
        <f>'Licencias Import'!O292</f>
        <v/>
      </c>
      <c r="P292" s="7" t="str">
        <f>'Licencias Import'!P292</f>
        <v/>
      </c>
      <c r="Q292" s="19" t="str">
        <f>'Licencias Import'!Q292</f>
        <v/>
      </c>
    </row>
    <row r="293" ht="15.75" customHeight="1">
      <c r="A293" s="7" t="str">
        <f>'Licencias Import'!A293</f>
        <v/>
      </c>
      <c r="B293" s="7" t="str">
        <f>'Licencias Import'!B293</f>
        <v/>
      </c>
      <c r="C293" s="7" t="str">
        <f>'Licencias Import'!C293</f>
        <v/>
      </c>
      <c r="D293" s="8" t="str">
        <f>'Licencias Import'!D293</f>
        <v/>
      </c>
      <c r="E293" s="7" t="str">
        <f>'Licencias Import'!E293</f>
        <v/>
      </c>
      <c r="F293" s="7" t="str">
        <f>'Licencias Import'!F293</f>
        <v/>
      </c>
      <c r="G293" s="7" t="str">
        <f>'Licencias Import'!G293</f>
        <v/>
      </c>
      <c r="H293" s="7" t="str">
        <f>'Licencias Import'!H293</f>
        <v/>
      </c>
      <c r="I293" s="7" t="str">
        <f>'Licencias Import'!I293</f>
        <v/>
      </c>
      <c r="J293" s="7" t="str">
        <f>'Licencias Import'!J293</f>
        <v/>
      </c>
      <c r="K293" s="7" t="str">
        <f>'Licencias Import'!K293</f>
        <v/>
      </c>
      <c r="L293" s="7" t="str">
        <f>'Licencias Import'!L293</f>
        <v/>
      </c>
      <c r="M293" s="7" t="str">
        <f>'Licencias Import'!M293</f>
        <v/>
      </c>
      <c r="N293" s="7" t="str">
        <f>'Licencias Import'!N293</f>
        <v/>
      </c>
      <c r="O293" s="7" t="str">
        <f>'Licencias Import'!O293</f>
        <v/>
      </c>
      <c r="P293" s="7" t="str">
        <f>'Licencias Import'!P293</f>
        <v/>
      </c>
      <c r="Q293" s="19" t="str">
        <f>'Licencias Import'!Q293</f>
        <v/>
      </c>
    </row>
    <row r="294" ht="15.75" customHeight="1">
      <c r="A294" s="7" t="str">
        <f>'Licencias Import'!A294</f>
        <v/>
      </c>
      <c r="B294" s="7" t="str">
        <f>'Licencias Import'!B294</f>
        <v/>
      </c>
      <c r="C294" s="7" t="str">
        <f>'Licencias Import'!C294</f>
        <v/>
      </c>
      <c r="D294" s="8" t="str">
        <f>'Licencias Import'!D294</f>
        <v/>
      </c>
      <c r="E294" s="7" t="str">
        <f>'Licencias Import'!E294</f>
        <v/>
      </c>
      <c r="F294" s="7" t="str">
        <f>'Licencias Import'!F294</f>
        <v/>
      </c>
      <c r="G294" s="7" t="str">
        <f>'Licencias Import'!G294</f>
        <v/>
      </c>
      <c r="H294" s="7" t="str">
        <f>'Licencias Import'!H294</f>
        <v/>
      </c>
      <c r="I294" s="7" t="str">
        <f>'Licencias Import'!I294</f>
        <v/>
      </c>
      <c r="J294" s="7" t="str">
        <f>'Licencias Import'!J294</f>
        <v/>
      </c>
      <c r="K294" s="7" t="str">
        <f>'Licencias Import'!K294</f>
        <v/>
      </c>
      <c r="L294" s="7" t="str">
        <f>'Licencias Import'!L294</f>
        <v/>
      </c>
      <c r="M294" s="7" t="str">
        <f>'Licencias Import'!M294</f>
        <v/>
      </c>
      <c r="N294" s="7" t="str">
        <f>'Licencias Import'!N294</f>
        <v/>
      </c>
      <c r="O294" s="7" t="str">
        <f>'Licencias Import'!O294</f>
        <v/>
      </c>
      <c r="P294" s="7" t="str">
        <f>'Licencias Import'!P294</f>
        <v/>
      </c>
      <c r="Q294" s="19" t="str">
        <f>'Licencias Import'!Q294</f>
        <v/>
      </c>
    </row>
    <row r="295" ht="15.75" customHeight="1">
      <c r="A295" s="7" t="str">
        <f>'Licencias Import'!A295</f>
        <v/>
      </c>
      <c r="B295" s="7" t="str">
        <f>'Licencias Import'!B295</f>
        <v/>
      </c>
      <c r="C295" s="7" t="str">
        <f>'Licencias Import'!C295</f>
        <v/>
      </c>
      <c r="D295" s="8" t="str">
        <f>'Licencias Import'!D295</f>
        <v/>
      </c>
      <c r="E295" s="7" t="str">
        <f>'Licencias Import'!E295</f>
        <v/>
      </c>
      <c r="F295" s="7" t="str">
        <f>'Licencias Import'!F295</f>
        <v/>
      </c>
      <c r="G295" s="7" t="str">
        <f>'Licencias Import'!G295</f>
        <v/>
      </c>
      <c r="H295" s="7" t="str">
        <f>'Licencias Import'!H295</f>
        <v/>
      </c>
      <c r="I295" s="7" t="str">
        <f>'Licencias Import'!I295</f>
        <v/>
      </c>
      <c r="J295" s="7" t="str">
        <f>'Licencias Import'!J295</f>
        <v/>
      </c>
      <c r="K295" s="7" t="str">
        <f>'Licencias Import'!K295</f>
        <v/>
      </c>
      <c r="L295" s="7" t="str">
        <f>'Licencias Import'!L295</f>
        <v/>
      </c>
      <c r="M295" s="7" t="str">
        <f>'Licencias Import'!M295</f>
        <v/>
      </c>
      <c r="N295" s="7" t="str">
        <f>'Licencias Import'!N295</f>
        <v/>
      </c>
      <c r="O295" s="7" t="str">
        <f>'Licencias Import'!O295</f>
        <v/>
      </c>
      <c r="P295" s="7" t="str">
        <f>'Licencias Import'!P295</f>
        <v/>
      </c>
      <c r="Q295" s="19" t="str">
        <f>'Licencias Import'!Q295</f>
        <v/>
      </c>
    </row>
    <row r="296" ht="15.75" customHeight="1">
      <c r="A296" s="7" t="str">
        <f>'Licencias Import'!A296</f>
        <v/>
      </c>
      <c r="B296" s="7" t="str">
        <f>'Licencias Import'!B296</f>
        <v/>
      </c>
      <c r="C296" s="7" t="str">
        <f>'Licencias Import'!C296</f>
        <v/>
      </c>
      <c r="D296" s="8" t="str">
        <f>'Licencias Import'!D296</f>
        <v/>
      </c>
      <c r="E296" s="7" t="str">
        <f>'Licencias Import'!E296</f>
        <v/>
      </c>
      <c r="F296" s="7" t="str">
        <f>'Licencias Import'!F296</f>
        <v/>
      </c>
      <c r="G296" s="7" t="str">
        <f>'Licencias Import'!G296</f>
        <v/>
      </c>
      <c r="H296" s="7" t="str">
        <f>'Licencias Import'!H296</f>
        <v/>
      </c>
      <c r="I296" s="7" t="str">
        <f>'Licencias Import'!I296</f>
        <v/>
      </c>
      <c r="J296" s="7" t="str">
        <f>'Licencias Import'!J296</f>
        <v/>
      </c>
      <c r="K296" s="7" t="str">
        <f>'Licencias Import'!K296</f>
        <v/>
      </c>
      <c r="L296" s="7" t="str">
        <f>'Licencias Import'!L296</f>
        <v/>
      </c>
      <c r="M296" s="7" t="str">
        <f>'Licencias Import'!M296</f>
        <v/>
      </c>
      <c r="N296" s="7" t="str">
        <f>'Licencias Import'!N296</f>
        <v/>
      </c>
      <c r="O296" s="7" t="str">
        <f>'Licencias Import'!O296</f>
        <v/>
      </c>
      <c r="P296" s="7" t="str">
        <f>'Licencias Import'!P296</f>
        <v/>
      </c>
      <c r="Q296" s="19" t="str">
        <f>'Licencias Import'!Q296</f>
        <v/>
      </c>
    </row>
    <row r="297" ht="15.75" customHeight="1">
      <c r="A297" s="7" t="str">
        <f>'Licencias Import'!A297</f>
        <v/>
      </c>
      <c r="B297" s="7" t="str">
        <f>'Licencias Import'!B297</f>
        <v/>
      </c>
      <c r="C297" s="7" t="str">
        <f>'Licencias Import'!C297</f>
        <v/>
      </c>
      <c r="D297" s="8" t="str">
        <f>'Licencias Import'!D297</f>
        <v/>
      </c>
      <c r="E297" s="7" t="str">
        <f>'Licencias Import'!E297</f>
        <v/>
      </c>
      <c r="F297" s="7" t="str">
        <f>'Licencias Import'!F297</f>
        <v/>
      </c>
      <c r="G297" s="7" t="str">
        <f>'Licencias Import'!G297</f>
        <v/>
      </c>
      <c r="H297" s="7" t="str">
        <f>'Licencias Import'!H297</f>
        <v/>
      </c>
      <c r="I297" s="7" t="str">
        <f>'Licencias Import'!I297</f>
        <v/>
      </c>
      <c r="J297" s="7" t="str">
        <f>'Licencias Import'!J297</f>
        <v/>
      </c>
      <c r="K297" s="7" t="str">
        <f>'Licencias Import'!K297</f>
        <v/>
      </c>
      <c r="L297" s="7" t="str">
        <f>'Licencias Import'!L297</f>
        <v/>
      </c>
      <c r="M297" s="7" t="str">
        <f>'Licencias Import'!M297</f>
        <v/>
      </c>
      <c r="N297" s="7" t="str">
        <f>'Licencias Import'!N297</f>
        <v/>
      </c>
      <c r="O297" s="7" t="str">
        <f>'Licencias Import'!O297</f>
        <v/>
      </c>
      <c r="P297" s="7" t="str">
        <f>'Licencias Import'!P297</f>
        <v/>
      </c>
      <c r="Q297" s="19" t="str">
        <f>'Licencias Import'!Q297</f>
        <v/>
      </c>
    </row>
    <row r="298" ht="15.75" customHeight="1">
      <c r="A298" s="7" t="str">
        <f>'Licencias Import'!A298</f>
        <v/>
      </c>
      <c r="B298" s="7" t="str">
        <f>'Licencias Import'!B298</f>
        <v/>
      </c>
      <c r="C298" s="7" t="str">
        <f>'Licencias Import'!C298</f>
        <v/>
      </c>
      <c r="D298" s="8" t="str">
        <f>'Licencias Import'!D298</f>
        <v/>
      </c>
      <c r="E298" s="7" t="str">
        <f>'Licencias Import'!E298</f>
        <v/>
      </c>
      <c r="F298" s="7" t="str">
        <f>'Licencias Import'!F298</f>
        <v/>
      </c>
      <c r="G298" s="7" t="str">
        <f>'Licencias Import'!G298</f>
        <v/>
      </c>
      <c r="H298" s="7" t="str">
        <f>'Licencias Import'!H298</f>
        <v/>
      </c>
      <c r="I298" s="7" t="str">
        <f>'Licencias Import'!I298</f>
        <v/>
      </c>
      <c r="J298" s="7" t="str">
        <f>'Licencias Import'!J298</f>
        <v/>
      </c>
      <c r="K298" s="7" t="str">
        <f>'Licencias Import'!K298</f>
        <v/>
      </c>
      <c r="L298" s="7" t="str">
        <f>'Licencias Import'!L298</f>
        <v/>
      </c>
      <c r="M298" s="7" t="str">
        <f>'Licencias Import'!M298</f>
        <v/>
      </c>
      <c r="N298" s="7" t="str">
        <f>'Licencias Import'!N298</f>
        <v/>
      </c>
      <c r="O298" s="7" t="str">
        <f>'Licencias Import'!O298</f>
        <v/>
      </c>
      <c r="P298" s="7" t="str">
        <f>'Licencias Import'!P298</f>
        <v/>
      </c>
      <c r="Q298" s="19" t="str">
        <f>'Licencias Import'!Q298</f>
        <v/>
      </c>
    </row>
    <row r="299" ht="15.75" customHeight="1">
      <c r="A299" s="7" t="str">
        <f>'Licencias Import'!A299</f>
        <v/>
      </c>
      <c r="B299" s="7" t="str">
        <f>'Licencias Import'!B299</f>
        <v/>
      </c>
      <c r="C299" s="7" t="str">
        <f>'Licencias Import'!C299</f>
        <v/>
      </c>
      <c r="D299" s="8" t="str">
        <f>'Licencias Import'!D299</f>
        <v/>
      </c>
      <c r="E299" s="7" t="str">
        <f>'Licencias Import'!E299</f>
        <v/>
      </c>
      <c r="F299" s="7" t="str">
        <f>'Licencias Import'!F299</f>
        <v/>
      </c>
      <c r="G299" s="7" t="str">
        <f>'Licencias Import'!G299</f>
        <v/>
      </c>
      <c r="H299" s="7" t="str">
        <f>'Licencias Import'!H299</f>
        <v/>
      </c>
      <c r="I299" s="7" t="str">
        <f>'Licencias Import'!I299</f>
        <v/>
      </c>
      <c r="J299" s="7" t="str">
        <f>'Licencias Import'!J299</f>
        <v/>
      </c>
      <c r="K299" s="7" t="str">
        <f>'Licencias Import'!K299</f>
        <v/>
      </c>
      <c r="L299" s="7" t="str">
        <f>'Licencias Import'!L299</f>
        <v/>
      </c>
      <c r="M299" s="7" t="str">
        <f>'Licencias Import'!M299</f>
        <v/>
      </c>
      <c r="N299" s="7" t="str">
        <f>'Licencias Import'!N299</f>
        <v/>
      </c>
      <c r="O299" s="7" t="str">
        <f>'Licencias Import'!O299</f>
        <v/>
      </c>
      <c r="P299" s="7" t="str">
        <f>'Licencias Import'!P299</f>
        <v/>
      </c>
      <c r="Q299" s="19" t="str">
        <f>'Licencias Import'!Q299</f>
        <v/>
      </c>
    </row>
    <row r="300" ht="15.75" customHeight="1">
      <c r="A300" s="7" t="str">
        <f>'Licencias Import'!A300</f>
        <v/>
      </c>
      <c r="B300" s="7" t="str">
        <f>'Licencias Import'!B300</f>
        <v/>
      </c>
      <c r="C300" s="7" t="str">
        <f>'Licencias Import'!C300</f>
        <v/>
      </c>
      <c r="D300" s="8" t="str">
        <f>'Licencias Import'!D300</f>
        <v/>
      </c>
      <c r="E300" s="7" t="str">
        <f>'Licencias Import'!E300</f>
        <v/>
      </c>
      <c r="F300" s="7" t="str">
        <f>'Licencias Import'!F300</f>
        <v/>
      </c>
      <c r="G300" s="7" t="str">
        <f>'Licencias Import'!G300</f>
        <v/>
      </c>
      <c r="H300" s="7" t="str">
        <f>'Licencias Import'!H300</f>
        <v/>
      </c>
      <c r="I300" s="7" t="str">
        <f>'Licencias Import'!I300</f>
        <v/>
      </c>
      <c r="J300" s="7" t="str">
        <f>'Licencias Import'!J300</f>
        <v/>
      </c>
      <c r="K300" s="7" t="str">
        <f>'Licencias Import'!K300</f>
        <v/>
      </c>
      <c r="L300" s="7" t="str">
        <f>'Licencias Import'!L300</f>
        <v/>
      </c>
      <c r="M300" s="7" t="str">
        <f>'Licencias Import'!M300</f>
        <v/>
      </c>
      <c r="N300" s="7" t="str">
        <f>'Licencias Import'!N300</f>
        <v/>
      </c>
      <c r="O300" s="7" t="str">
        <f>'Licencias Import'!O300</f>
        <v/>
      </c>
      <c r="P300" s="7" t="str">
        <f>'Licencias Import'!P300</f>
        <v/>
      </c>
      <c r="Q300" s="19" t="str">
        <f>'Licencias Import'!Q300</f>
        <v/>
      </c>
    </row>
    <row r="301" ht="15.75" customHeight="1">
      <c r="A301" s="7" t="str">
        <f>'Licencias Import'!A301</f>
        <v/>
      </c>
      <c r="B301" s="7" t="str">
        <f>'Licencias Import'!B301</f>
        <v/>
      </c>
      <c r="C301" s="7" t="str">
        <f>'Licencias Import'!C301</f>
        <v/>
      </c>
      <c r="D301" s="8" t="str">
        <f>'Licencias Import'!D301</f>
        <v/>
      </c>
      <c r="E301" s="7" t="str">
        <f>'Licencias Import'!E301</f>
        <v/>
      </c>
      <c r="F301" s="7" t="str">
        <f>'Licencias Import'!F301</f>
        <v/>
      </c>
      <c r="G301" s="7" t="str">
        <f>'Licencias Import'!G301</f>
        <v/>
      </c>
      <c r="H301" s="7" t="str">
        <f>'Licencias Import'!H301</f>
        <v/>
      </c>
      <c r="I301" s="7" t="str">
        <f>'Licencias Import'!I301</f>
        <v/>
      </c>
      <c r="J301" s="7" t="str">
        <f>'Licencias Import'!J301</f>
        <v/>
      </c>
      <c r="K301" s="7" t="str">
        <f>'Licencias Import'!K301</f>
        <v/>
      </c>
      <c r="L301" s="7" t="str">
        <f>'Licencias Import'!L301</f>
        <v/>
      </c>
      <c r="M301" s="7" t="str">
        <f>'Licencias Import'!M301</f>
        <v/>
      </c>
      <c r="N301" s="7" t="str">
        <f>'Licencias Import'!N301</f>
        <v/>
      </c>
      <c r="O301" s="7" t="str">
        <f>'Licencias Import'!O301</f>
        <v/>
      </c>
      <c r="P301" s="7" t="str">
        <f>'Licencias Import'!P301</f>
        <v/>
      </c>
      <c r="Q301" s="19" t="str">
        <f>'Licencias Import'!Q301</f>
        <v/>
      </c>
    </row>
    <row r="302" ht="15.75" customHeight="1">
      <c r="A302" s="7" t="str">
        <f>'Licencias Import'!A302</f>
        <v/>
      </c>
      <c r="B302" s="7" t="str">
        <f>'Licencias Import'!B302</f>
        <v/>
      </c>
      <c r="C302" s="7" t="str">
        <f>'Licencias Import'!C302</f>
        <v/>
      </c>
      <c r="D302" s="8" t="str">
        <f>'Licencias Import'!D302</f>
        <v/>
      </c>
      <c r="E302" s="7" t="str">
        <f>'Licencias Import'!E302</f>
        <v/>
      </c>
      <c r="F302" s="7" t="str">
        <f>'Licencias Import'!F302</f>
        <v/>
      </c>
      <c r="G302" s="7" t="str">
        <f>'Licencias Import'!G302</f>
        <v/>
      </c>
      <c r="H302" s="7" t="str">
        <f>'Licencias Import'!H302</f>
        <v/>
      </c>
      <c r="I302" s="7" t="str">
        <f>'Licencias Import'!I302</f>
        <v/>
      </c>
      <c r="J302" s="7" t="str">
        <f>'Licencias Import'!J302</f>
        <v/>
      </c>
      <c r="K302" s="7" t="str">
        <f>'Licencias Import'!K302</f>
        <v/>
      </c>
      <c r="L302" s="7" t="str">
        <f>'Licencias Import'!L302</f>
        <v/>
      </c>
      <c r="M302" s="7" t="str">
        <f>'Licencias Import'!M302</f>
        <v/>
      </c>
      <c r="N302" s="7" t="str">
        <f>'Licencias Import'!N302</f>
        <v/>
      </c>
      <c r="O302" s="7" t="str">
        <f>'Licencias Import'!O302</f>
        <v/>
      </c>
      <c r="P302" s="7" t="str">
        <f>'Licencias Import'!P302</f>
        <v/>
      </c>
      <c r="Q302" s="19" t="str">
        <f>'Licencias Import'!Q302</f>
        <v/>
      </c>
    </row>
    <row r="303" ht="15.75" customHeight="1">
      <c r="A303" s="7" t="str">
        <f>'Licencias Import'!A303</f>
        <v/>
      </c>
      <c r="B303" s="7" t="str">
        <f>'Licencias Import'!B303</f>
        <v/>
      </c>
      <c r="C303" s="7" t="str">
        <f>'Licencias Import'!C303</f>
        <v/>
      </c>
      <c r="D303" s="8" t="str">
        <f>'Licencias Import'!D303</f>
        <v/>
      </c>
      <c r="E303" s="7" t="str">
        <f>'Licencias Import'!E303</f>
        <v/>
      </c>
      <c r="F303" s="7" t="str">
        <f>'Licencias Import'!F303</f>
        <v/>
      </c>
      <c r="G303" s="7" t="str">
        <f>'Licencias Import'!G303</f>
        <v/>
      </c>
      <c r="H303" s="7" t="str">
        <f>'Licencias Import'!H303</f>
        <v/>
      </c>
      <c r="I303" s="7" t="str">
        <f>'Licencias Import'!I303</f>
        <v/>
      </c>
      <c r="J303" s="7" t="str">
        <f>'Licencias Import'!J303</f>
        <v/>
      </c>
      <c r="K303" s="7" t="str">
        <f>'Licencias Import'!K303</f>
        <v/>
      </c>
      <c r="L303" s="7" t="str">
        <f>'Licencias Import'!L303</f>
        <v/>
      </c>
      <c r="M303" s="7" t="str">
        <f>'Licencias Import'!M303</f>
        <v/>
      </c>
      <c r="N303" s="7" t="str">
        <f>'Licencias Import'!N303</f>
        <v/>
      </c>
      <c r="O303" s="7" t="str">
        <f>'Licencias Import'!O303</f>
        <v/>
      </c>
      <c r="P303" s="7" t="str">
        <f>'Licencias Import'!P303</f>
        <v/>
      </c>
      <c r="Q303" s="19" t="str">
        <f>'Licencias Import'!Q303</f>
        <v/>
      </c>
    </row>
    <row r="304" ht="15.75" customHeight="1">
      <c r="A304" s="7" t="str">
        <f>'Licencias Import'!A304</f>
        <v/>
      </c>
      <c r="B304" s="7" t="str">
        <f>'Licencias Import'!B304</f>
        <v/>
      </c>
      <c r="C304" s="7" t="str">
        <f>'Licencias Import'!C304</f>
        <v/>
      </c>
      <c r="D304" s="8" t="str">
        <f>'Licencias Import'!D304</f>
        <v/>
      </c>
      <c r="E304" s="7" t="str">
        <f>'Licencias Import'!E304</f>
        <v/>
      </c>
      <c r="F304" s="7" t="str">
        <f>'Licencias Import'!F304</f>
        <v/>
      </c>
      <c r="G304" s="7" t="str">
        <f>'Licencias Import'!G304</f>
        <v/>
      </c>
      <c r="H304" s="7" t="str">
        <f>'Licencias Import'!H304</f>
        <v/>
      </c>
      <c r="I304" s="7" t="str">
        <f>'Licencias Import'!I304</f>
        <v/>
      </c>
      <c r="J304" s="7" t="str">
        <f>'Licencias Import'!J304</f>
        <v/>
      </c>
      <c r="K304" s="7" t="str">
        <f>'Licencias Import'!K304</f>
        <v/>
      </c>
      <c r="L304" s="7" t="str">
        <f>'Licencias Import'!L304</f>
        <v/>
      </c>
      <c r="M304" s="7" t="str">
        <f>'Licencias Import'!M304</f>
        <v/>
      </c>
      <c r="N304" s="7" t="str">
        <f>'Licencias Import'!N304</f>
        <v/>
      </c>
      <c r="O304" s="7" t="str">
        <f>'Licencias Import'!O304</f>
        <v/>
      </c>
      <c r="P304" s="7" t="str">
        <f>'Licencias Import'!P304</f>
        <v/>
      </c>
      <c r="Q304" s="19" t="str">
        <f>'Licencias Import'!Q304</f>
        <v/>
      </c>
    </row>
    <row r="305" ht="15.75" customHeight="1">
      <c r="A305" s="7" t="str">
        <f>'Licencias Import'!A305</f>
        <v/>
      </c>
      <c r="B305" s="7" t="str">
        <f>'Licencias Import'!B305</f>
        <v/>
      </c>
      <c r="C305" s="7" t="str">
        <f>'Licencias Import'!C305</f>
        <v/>
      </c>
      <c r="D305" s="8" t="str">
        <f>'Licencias Import'!D305</f>
        <v/>
      </c>
      <c r="E305" s="7" t="str">
        <f>'Licencias Import'!E305</f>
        <v/>
      </c>
      <c r="F305" s="7" t="str">
        <f>'Licencias Import'!F305</f>
        <v/>
      </c>
      <c r="G305" s="7" t="str">
        <f>'Licencias Import'!G305</f>
        <v/>
      </c>
      <c r="H305" s="7" t="str">
        <f>'Licencias Import'!H305</f>
        <v/>
      </c>
      <c r="I305" s="7" t="str">
        <f>'Licencias Import'!I305</f>
        <v/>
      </c>
      <c r="J305" s="7" t="str">
        <f>'Licencias Import'!J305</f>
        <v/>
      </c>
      <c r="K305" s="7" t="str">
        <f>'Licencias Import'!K305</f>
        <v/>
      </c>
      <c r="L305" s="7" t="str">
        <f>'Licencias Import'!L305</f>
        <v/>
      </c>
      <c r="M305" s="7" t="str">
        <f>'Licencias Import'!M305</f>
        <v/>
      </c>
      <c r="N305" s="7" t="str">
        <f>'Licencias Import'!N305</f>
        <v/>
      </c>
      <c r="O305" s="7" t="str">
        <f>'Licencias Import'!O305</f>
        <v/>
      </c>
      <c r="P305" s="7" t="str">
        <f>'Licencias Import'!P305</f>
        <v/>
      </c>
      <c r="Q305" s="19" t="str">
        <f>'Licencias Import'!Q305</f>
        <v/>
      </c>
    </row>
    <row r="306" ht="15.75" customHeight="1">
      <c r="A306" s="7" t="str">
        <f>'Licencias Import'!A306</f>
        <v/>
      </c>
      <c r="B306" s="7" t="str">
        <f>'Licencias Import'!B306</f>
        <v/>
      </c>
      <c r="C306" s="7" t="str">
        <f>'Licencias Import'!C306</f>
        <v/>
      </c>
      <c r="D306" s="8" t="str">
        <f>'Licencias Import'!D306</f>
        <v/>
      </c>
      <c r="E306" s="7" t="str">
        <f>'Licencias Import'!E306</f>
        <v/>
      </c>
      <c r="F306" s="7" t="str">
        <f>'Licencias Import'!F306</f>
        <v/>
      </c>
      <c r="G306" s="7" t="str">
        <f>'Licencias Import'!G306</f>
        <v/>
      </c>
      <c r="H306" s="7" t="str">
        <f>'Licencias Import'!H306</f>
        <v/>
      </c>
      <c r="I306" s="7" t="str">
        <f>'Licencias Import'!I306</f>
        <v/>
      </c>
      <c r="J306" s="7" t="str">
        <f>'Licencias Import'!J306</f>
        <v/>
      </c>
      <c r="K306" s="7" t="str">
        <f>'Licencias Import'!K306</f>
        <v/>
      </c>
      <c r="L306" s="7" t="str">
        <f>'Licencias Import'!L306</f>
        <v/>
      </c>
      <c r="M306" s="7" t="str">
        <f>'Licencias Import'!M306</f>
        <v/>
      </c>
      <c r="N306" s="7" t="str">
        <f>'Licencias Import'!N306</f>
        <v/>
      </c>
      <c r="O306" s="7" t="str">
        <f>'Licencias Import'!O306</f>
        <v/>
      </c>
      <c r="P306" s="7" t="str">
        <f>'Licencias Import'!P306</f>
        <v/>
      </c>
      <c r="Q306" s="19" t="str">
        <f>'Licencias Import'!Q306</f>
        <v/>
      </c>
    </row>
    <row r="307" ht="15.75" customHeight="1">
      <c r="A307" s="7" t="str">
        <f>'Licencias Import'!A307</f>
        <v/>
      </c>
      <c r="B307" s="7" t="str">
        <f>'Licencias Import'!B307</f>
        <v/>
      </c>
      <c r="C307" s="7" t="str">
        <f>'Licencias Import'!C307</f>
        <v/>
      </c>
      <c r="D307" s="8" t="str">
        <f>'Licencias Import'!D307</f>
        <v/>
      </c>
      <c r="E307" s="7" t="str">
        <f>'Licencias Import'!E307</f>
        <v/>
      </c>
      <c r="F307" s="7" t="str">
        <f>'Licencias Import'!F307</f>
        <v/>
      </c>
      <c r="G307" s="7" t="str">
        <f>'Licencias Import'!G307</f>
        <v/>
      </c>
      <c r="H307" s="7" t="str">
        <f>'Licencias Import'!H307</f>
        <v/>
      </c>
      <c r="I307" s="7" t="str">
        <f>'Licencias Import'!I307</f>
        <v/>
      </c>
      <c r="J307" s="7" t="str">
        <f>'Licencias Import'!J307</f>
        <v/>
      </c>
      <c r="K307" s="7" t="str">
        <f>'Licencias Import'!K307</f>
        <v/>
      </c>
      <c r="L307" s="7" t="str">
        <f>'Licencias Import'!L307</f>
        <v/>
      </c>
      <c r="M307" s="7" t="str">
        <f>'Licencias Import'!M307</f>
        <v/>
      </c>
      <c r="N307" s="7" t="str">
        <f>'Licencias Import'!N307</f>
        <v/>
      </c>
      <c r="O307" s="7" t="str">
        <f>'Licencias Import'!O307</f>
        <v/>
      </c>
      <c r="P307" s="7" t="str">
        <f>'Licencias Import'!P307</f>
        <v/>
      </c>
      <c r="Q307" s="19" t="str">
        <f>'Licencias Import'!Q307</f>
        <v/>
      </c>
    </row>
    <row r="308" ht="15.75" customHeight="1">
      <c r="A308" s="7" t="str">
        <f>'Licencias Import'!A308</f>
        <v/>
      </c>
      <c r="B308" s="7" t="str">
        <f>'Licencias Import'!B308</f>
        <v/>
      </c>
      <c r="C308" s="7" t="str">
        <f>'Licencias Import'!C308</f>
        <v/>
      </c>
      <c r="D308" s="8" t="str">
        <f>'Licencias Import'!D308</f>
        <v/>
      </c>
      <c r="E308" s="7" t="str">
        <f>'Licencias Import'!E308</f>
        <v/>
      </c>
      <c r="F308" s="7" t="str">
        <f>'Licencias Import'!F308</f>
        <v/>
      </c>
      <c r="G308" s="7" t="str">
        <f>'Licencias Import'!G308</f>
        <v/>
      </c>
      <c r="H308" s="7" t="str">
        <f>'Licencias Import'!H308</f>
        <v/>
      </c>
      <c r="I308" s="7" t="str">
        <f>'Licencias Import'!I308</f>
        <v/>
      </c>
      <c r="J308" s="7" t="str">
        <f>'Licencias Import'!J308</f>
        <v/>
      </c>
      <c r="K308" s="7" t="str">
        <f>'Licencias Import'!K308</f>
        <v/>
      </c>
      <c r="L308" s="7" t="str">
        <f>'Licencias Import'!L308</f>
        <v/>
      </c>
      <c r="M308" s="7" t="str">
        <f>'Licencias Import'!M308</f>
        <v/>
      </c>
      <c r="N308" s="7" t="str">
        <f>'Licencias Import'!N308</f>
        <v/>
      </c>
      <c r="O308" s="7" t="str">
        <f>'Licencias Import'!O308</f>
        <v/>
      </c>
      <c r="P308" s="7" t="str">
        <f>'Licencias Import'!P308</f>
        <v/>
      </c>
      <c r="Q308" s="19" t="str">
        <f>'Licencias Import'!Q308</f>
        <v/>
      </c>
    </row>
    <row r="309" ht="15.75" customHeight="1">
      <c r="A309" s="7" t="str">
        <f>'Licencias Import'!A309</f>
        <v/>
      </c>
      <c r="B309" s="7" t="str">
        <f>'Licencias Import'!B309</f>
        <v/>
      </c>
      <c r="C309" s="7" t="str">
        <f>'Licencias Import'!C309</f>
        <v/>
      </c>
      <c r="D309" s="8" t="str">
        <f>'Licencias Import'!D309</f>
        <v/>
      </c>
      <c r="E309" s="7" t="str">
        <f>'Licencias Import'!E309</f>
        <v/>
      </c>
      <c r="F309" s="7" t="str">
        <f>'Licencias Import'!F309</f>
        <v/>
      </c>
      <c r="G309" s="7" t="str">
        <f>'Licencias Import'!G309</f>
        <v/>
      </c>
      <c r="H309" s="7" t="str">
        <f>'Licencias Import'!H309</f>
        <v/>
      </c>
      <c r="I309" s="7" t="str">
        <f>'Licencias Import'!I309</f>
        <v/>
      </c>
      <c r="J309" s="7" t="str">
        <f>'Licencias Import'!J309</f>
        <v/>
      </c>
      <c r="K309" s="7" t="str">
        <f>'Licencias Import'!K309</f>
        <v/>
      </c>
      <c r="L309" s="7" t="str">
        <f>'Licencias Import'!L309</f>
        <v/>
      </c>
      <c r="M309" s="7" t="str">
        <f>'Licencias Import'!M309</f>
        <v/>
      </c>
      <c r="N309" s="7" t="str">
        <f>'Licencias Import'!N309</f>
        <v/>
      </c>
      <c r="O309" s="7" t="str">
        <f>'Licencias Import'!O309</f>
        <v/>
      </c>
      <c r="P309" s="7" t="str">
        <f>'Licencias Import'!P309</f>
        <v/>
      </c>
      <c r="Q309" s="19" t="str">
        <f>'Licencias Import'!Q309</f>
        <v/>
      </c>
    </row>
    <row r="310" ht="15.75" customHeight="1">
      <c r="A310" s="7" t="str">
        <f>'Licencias Import'!A310</f>
        <v/>
      </c>
      <c r="B310" s="7" t="str">
        <f>'Licencias Import'!B310</f>
        <v/>
      </c>
      <c r="C310" s="7" t="str">
        <f>'Licencias Import'!C310</f>
        <v/>
      </c>
      <c r="D310" s="8" t="str">
        <f>'Licencias Import'!D310</f>
        <v/>
      </c>
      <c r="E310" s="7" t="str">
        <f>'Licencias Import'!E310</f>
        <v/>
      </c>
      <c r="F310" s="7" t="str">
        <f>'Licencias Import'!F310</f>
        <v/>
      </c>
      <c r="G310" s="7" t="str">
        <f>'Licencias Import'!G310</f>
        <v/>
      </c>
      <c r="H310" s="7" t="str">
        <f>'Licencias Import'!H310</f>
        <v/>
      </c>
      <c r="I310" s="7" t="str">
        <f>'Licencias Import'!I310</f>
        <v/>
      </c>
      <c r="J310" s="7" t="str">
        <f>'Licencias Import'!J310</f>
        <v/>
      </c>
      <c r="K310" s="7" t="str">
        <f>'Licencias Import'!K310</f>
        <v/>
      </c>
      <c r="L310" s="7" t="str">
        <f>'Licencias Import'!L310</f>
        <v/>
      </c>
      <c r="M310" s="7" t="str">
        <f>'Licencias Import'!M310</f>
        <v/>
      </c>
      <c r="N310" s="7" t="str">
        <f>'Licencias Import'!N310</f>
        <v/>
      </c>
      <c r="O310" s="7" t="str">
        <f>'Licencias Import'!O310</f>
        <v/>
      </c>
      <c r="P310" s="7" t="str">
        <f>'Licencias Import'!P310</f>
        <v/>
      </c>
      <c r="Q310" s="19" t="str">
        <f>'Licencias Import'!Q310</f>
        <v/>
      </c>
    </row>
    <row r="311" ht="15.75" customHeight="1">
      <c r="A311" s="7" t="str">
        <f>'Licencias Import'!A311</f>
        <v/>
      </c>
      <c r="B311" s="7" t="str">
        <f>'Licencias Import'!B311</f>
        <v/>
      </c>
      <c r="C311" s="7" t="str">
        <f>'Licencias Import'!C311</f>
        <v/>
      </c>
      <c r="D311" s="8" t="str">
        <f>'Licencias Import'!D311</f>
        <v/>
      </c>
      <c r="E311" s="7" t="str">
        <f>'Licencias Import'!E311</f>
        <v/>
      </c>
      <c r="F311" s="7" t="str">
        <f>'Licencias Import'!F311</f>
        <v/>
      </c>
      <c r="G311" s="7" t="str">
        <f>'Licencias Import'!G311</f>
        <v/>
      </c>
      <c r="H311" s="7" t="str">
        <f>'Licencias Import'!H311</f>
        <v/>
      </c>
      <c r="I311" s="7" t="str">
        <f>'Licencias Import'!I311</f>
        <v/>
      </c>
      <c r="J311" s="7" t="str">
        <f>'Licencias Import'!J311</f>
        <v/>
      </c>
      <c r="K311" s="7" t="str">
        <f>'Licencias Import'!K311</f>
        <v/>
      </c>
      <c r="L311" s="7" t="str">
        <f>'Licencias Import'!L311</f>
        <v/>
      </c>
      <c r="M311" s="7" t="str">
        <f>'Licencias Import'!M311</f>
        <v/>
      </c>
      <c r="N311" s="7" t="str">
        <f>'Licencias Import'!N311</f>
        <v/>
      </c>
      <c r="O311" s="7" t="str">
        <f>'Licencias Import'!O311</f>
        <v/>
      </c>
      <c r="P311" s="7" t="str">
        <f>'Licencias Import'!P311</f>
        <v/>
      </c>
      <c r="Q311" s="19" t="str">
        <f>'Licencias Import'!Q311</f>
        <v/>
      </c>
    </row>
    <row r="312" ht="15.75" customHeight="1">
      <c r="A312" s="7" t="str">
        <f>'Licencias Import'!A312</f>
        <v/>
      </c>
      <c r="B312" s="7" t="str">
        <f>'Licencias Import'!B312</f>
        <v/>
      </c>
      <c r="C312" s="7" t="str">
        <f>'Licencias Import'!C312</f>
        <v/>
      </c>
      <c r="D312" s="8" t="str">
        <f>'Licencias Import'!D312</f>
        <v/>
      </c>
      <c r="E312" s="7" t="str">
        <f>'Licencias Import'!E312</f>
        <v/>
      </c>
      <c r="F312" s="7" t="str">
        <f>'Licencias Import'!F312</f>
        <v/>
      </c>
      <c r="G312" s="7" t="str">
        <f>'Licencias Import'!G312</f>
        <v/>
      </c>
      <c r="H312" s="7" t="str">
        <f>'Licencias Import'!H312</f>
        <v/>
      </c>
      <c r="I312" s="7" t="str">
        <f>'Licencias Import'!I312</f>
        <v/>
      </c>
      <c r="J312" s="7" t="str">
        <f>'Licencias Import'!J312</f>
        <v/>
      </c>
      <c r="K312" s="7" t="str">
        <f>'Licencias Import'!K312</f>
        <v/>
      </c>
      <c r="L312" s="7" t="str">
        <f>'Licencias Import'!L312</f>
        <v/>
      </c>
      <c r="M312" s="7" t="str">
        <f>'Licencias Import'!M312</f>
        <v/>
      </c>
      <c r="N312" s="7" t="str">
        <f>'Licencias Import'!N312</f>
        <v/>
      </c>
      <c r="O312" s="7" t="str">
        <f>'Licencias Import'!O312</f>
        <v/>
      </c>
      <c r="P312" s="7" t="str">
        <f>'Licencias Import'!P312</f>
        <v/>
      </c>
      <c r="Q312" s="19" t="str">
        <f>'Licencias Import'!Q312</f>
        <v/>
      </c>
    </row>
    <row r="313" ht="15.75" customHeight="1">
      <c r="A313" s="7" t="str">
        <f>'Licencias Import'!A313</f>
        <v/>
      </c>
      <c r="B313" s="7" t="str">
        <f>'Licencias Import'!B313</f>
        <v/>
      </c>
      <c r="C313" s="7" t="str">
        <f>'Licencias Import'!C313</f>
        <v/>
      </c>
      <c r="D313" s="8" t="str">
        <f>'Licencias Import'!D313</f>
        <v/>
      </c>
      <c r="E313" s="7" t="str">
        <f>'Licencias Import'!E313</f>
        <v/>
      </c>
      <c r="F313" s="7" t="str">
        <f>'Licencias Import'!F313</f>
        <v/>
      </c>
      <c r="G313" s="7" t="str">
        <f>'Licencias Import'!G313</f>
        <v/>
      </c>
      <c r="H313" s="7" t="str">
        <f>'Licencias Import'!H313</f>
        <v/>
      </c>
      <c r="I313" s="7" t="str">
        <f>'Licencias Import'!I313</f>
        <v/>
      </c>
      <c r="J313" s="7" t="str">
        <f>'Licencias Import'!J313</f>
        <v/>
      </c>
      <c r="K313" s="7" t="str">
        <f>'Licencias Import'!K313</f>
        <v/>
      </c>
      <c r="L313" s="7" t="str">
        <f>'Licencias Import'!L313</f>
        <v/>
      </c>
      <c r="M313" s="7" t="str">
        <f>'Licencias Import'!M313</f>
        <v/>
      </c>
      <c r="N313" s="7" t="str">
        <f>'Licencias Import'!N313</f>
        <v/>
      </c>
      <c r="O313" s="7" t="str">
        <f>'Licencias Import'!O313</f>
        <v/>
      </c>
      <c r="P313" s="7" t="str">
        <f>'Licencias Import'!P313</f>
        <v/>
      </c>
      <c r="Q313" s="19" t="str">
        <f>'Licencias Import'!Q313</f>
        <v/>
      </c>
    </row>
    <row r="314" ht="15.75" customHeight="1">
      <c r="A314" s="7" t="str">
        <f>'Licencias Import'!A314</f>
        <v/>
      </c>
      <c r="B314" s="7" t="str">
        <f>'Licencias Import'!B314</f>
        <v/>
      </c>
      <c r="C314" s="7" t="str">
        <f>'Licencias Import'!C314</f>
        <v/>
      </c>
      <c r="D314" s="8" t="str">
        <f>'Licencias Import'!D314</f>
        <v/>
      </c>
      <c r="E314" s="7" t="str">
        <f>'Licencias Import'!E314</f>
        <v/>
      </c>
      <c r="F314" s="7" t="str">
        <f>'Licencias Import'!F314</f>
        <v/>
      </c>
      <c r="G314" s="7" t="str">
        <f>'Licencias Import'!G314</f>
        <v/>
      </c>
      <c r="H314" s="7" t="str">
        <f>'Licencias Import'!H314</f>
        <v/>
      </c>
      <c r="I314" s="7" t="str">
        <f>'Licencias Import'!I314</f>
        <v/>
      </c>
      <c r="J314" s="7" t="str">
        <f>'Licencias Import'!J314</f>
        <v/>
      </c>
      <c r="K314" s="7" t="str">
        <f>'Licencias Import'!K314</f>
        <v/>
      </c>
      <c r="L314" s="7" t="str">
        <f>'Licencias Import'!L314</f>
        <v/>
      </c>
      <c r="M314" s="7" t="str">
        <f>'Licencias Import'!M314</f>
        <v/>
      </c>
      <c r="N314" s="7" t="str">
        <f>'Licencias Import'!N314</f>
        <v/>
      </c>
      <c r="O314" s="7" t="str">
        <f>'Licencias Import'!O314</f>
        <v/>
      </c>
      <c r="P314" s="7" t="str">
        <f>'Licencias Import'!P314</f>
        <v/>
      </c>
      <c r="Q314" s="19" t="str">
        <f>'Licencias Import'!Q314</f>
        <v/>
      </c>
    </row>
    <row r="315" ht="15.75" customHeight="1">
      <c r="A315" s="7" t="str">
        <f>'Licencias Import'!A315</f>
        <v/>
      </c>
      <c r="B315" s="7" t="str">
        <f>'Licencias Import'!B315</f>
        <v/>
      </c>
      <c r="C315" s="7" t="str">
        <f>'Licencias Import'!C315</f>
        <v/>
      </c>
      <c r="D315" s="8" t="str">
        <f>'Licencias Import'!D315</f>
        <v/>
      </c>
      <c r="E315" s="7" t="str">
        <f>'Licencias Import'!E315</f>
        <v/>
      </c>
      <c r="F315" s="7" t="str">
        <f>'Licencias Import'!F315</f>
        <v/>
      </c>
      <c r="G315" s="7" t="str">
        <f>'Licencias Import'!G315</f>
        <v/>
      </c>
      <c r="H315" s="7" t="str">
        <f>'Licencias Import'!H315</f>
        <v/>
      </c>
      <c r="I315" s="7" t="str">
        <f>'Licencias Import'!I315</f>
        <v/>
      </c>
      <c r="J315" s="7" t="str">
        <f>'Licencias Import'!J315</f>
        <v/>
      </c>
      <c r="K315" s="7" t="str">
        <f>'Licencias Import'!K315</f>
        <v/>
      </c>
      <c r="L315" s="7" t="str">
        <f>'Licencias Import'!L315</f>
        <v/>
      </c>
      <c r="M315" s="7" t="str">
        <f>'Licencias Import'!M315</f>
        <v/>
      </c>
      <c r="N315" s="7" t="str">
        <f>'Licencias Import'!N315</f>
        <v/>
      </c>
      <c r="O315" s="7" t="str">
        <f>'Licencias Import'!O315</f>
        <v/>
      </c>
      <c r="P315" s="7" t="str">
        <f>'Licencias Import'!P315</f>
        <v/>
      </c>
      <c r="Q315" s="19" t="str">
        <f>'Licencias Import'!Q315</f>
        <v/>
      </c>
    </row>
    <row r="316" ht="15.75" customHeight="1">
      <c r="A316" s="7" t="str">
        <f>'Licencias Import'!A316</f>
        <v/>
      </c>
      <c r="B316" s="7" t="str">
        <f>'Licencias Import'!B316</f>
        <v/>
      </c>
      <c r="C316" s="7" t="str">
        <f>'Licencias Import'!C316</f>
        <v/>
      </c>
      <c r="D316" s="8" t="str">
        <f>'Licencias Import'!D316</f>
        <v/>
      </c>
      <c r="E316" s="7" t="str">
        <f>'Licencias Import'!E316</f>
        <v/>
      </c>
      <c r="F316" s="7" t="str">
        <f>'Licencias Import'!F316</f>
        <v/>
      </c>
      <c r="G316" s="7" t="str">
        <f>'Licencias Import'!G316</f>
        <v/>
      </c>
      <c r="H316" s="7" t="str">
        <f>'Licencias Import'!H316</f>
        <v/>
      </c>
      <c r="I316" s="7" t="str">
        <f>'Licencias Import'!I316</f>
        <v/>
      </c>
      <c r="J316" s="7" t="str">
        <f>'Licencias Import'!J316</f>
        <v/>
      </c>
      <c r="K316" s="7" t="str">
        <f>'Licencias Import'!K316</f>
        <v/>
      </c>
      <c r="L316" s="7" t="str">
        <f>'Licencias Import'!L316</f>
        <v/>
      </c>
      <c r="M316" s="7" t="str">
        <f>'Licencias Import'!M316</f>
        <v/>
      </c>
      <c r="N316" s="7" t="str">
        <f>'Licencias Import'!N316</f>
        <v/>
      </c>
      <c r="O316" s="7" t="str">
        <f>'Licencias Import'!O316</f>
        <v/>
      </c>
      <c r="P316" s="7" t="str">
        <f>'Licencias Import'!P316</f>
        <v/>
      </c>
      <c r="Q316" s="19" t="str">
        <f>'Licencias Import'!Q316</f>
        <v/>
      </c>
    </row>
    <row r="317" ht="15.75" customHeight="1">
      <c r="A317" s="7" t="str">
        <f>'Licencias Import'!A317</f>
        <v/>
      </c>
      <c r="B317" s="7" t="str">
        <f>'Licencias Import'!B317</f>
        <v/>
      </c>
      <c r="C317" s="7" t="str">
        <f>'Licencias Import'!C317</f>
        <v/>
      </c>
      <c r="D317" s="8" t="str">
        <f>'Licencias Import'!D317</f>
        <v/>
      </c>
      <c r="E317" s="7" t="str">
        <f>'Licencias Import'!E317</f>
        <v/>
      </c>
      <c r="F317" s="7" t="str">
        <f>'Licencias Import'!F317</f>
        <v/>
      </c>
      <c r="G317" s="7" t="str">
        <f>'Licencias Import'!G317</f>
        <v/>
      </c>
      <c r="H317" s="7" t="str">
        <f>'Licencias Import'!H317</f>
        <v/>
      </c>
      <c r="I317" s="7" t="str">
        <f>'Licencias Import'!I317</f>
        <v/>
      </c>
      <c r="J317" s="7" t="str">
        <f>'Licencias Import'!J317</f>
        <v/>
      </c>
      <c r="K317" s="7" t="str">
        <f>'Licencias Import'!K317</f>
        <v/>
      </c>
      <c r="L317" s="7" t="str">
        <f>'Licencias Import'!L317</f>
        <v/>
      </c>
      <c r="M317" s="7" t="str">
        <f>'Licencias Import'!M317</f>
        <v/>
      </c>
      <c r="N317" s="7" t="str">
        <f>'Licencias Import'!N317</f>
        <v/>
      </c>
      <c r="O317" s="7" t="str">
        <f>'Licencias Import'!O317</f>
        <v/>
      </c>
      <c r="P317" s="7" t="str">
        <f>'Licencias Import'!P317</f>
        <v/>
      </c>
      <c r="Q317" s="19" t="str">
        <f>'Licencias Import'!Q317</f>
        <v/>
      </c>
    </row>
    <row r="318" ht="15.75" customHeight="1">
      <c r="A318" s="7" t="str">
        <f>'Licencias Import'!A318</f>
        <v/>
      </c>
      <c r="B318" s="7" t="str">
        <f>'Licencias Import'!B318</f>
        <v/>
      </c>
      <c r="C318" s="7" t="str">
        <f>'Licencias Import'!C318</f>
        <v/>
      </c>
      <c r="D318" s="8" t="str">
        <f>'Licencias Import'!D318</f>
        <v/>
      </c>
      <c r="E318" s="7" t="str">
        <f>'Licencias Import'!E318</f>
        <v/>
      </c>
      <c r="F318" s="7" t="str">
        <f>'Licencias Import'!F318</f>
        <v/>
      </c>
      <c r="G318" s="7" t="str">
        <f>'Licencias Import'!G318</f>
        <v/>
      </c>
      <c r="H318" s="7" t="str">
        <f>'Licencias Import'!H318</f>
        <v/>
      </c>
      <c r="I318" s="7" t="str">
        <f>'Licencias Import'!I318</f>
        <v/>
      </c>
      <c r="J318" s="7" t="str">
        <f>'Licencias Import'!J318</f>
        <v/>
      </c>
      <c r="K318" s="7" t="str">
        <f>'Licencias Import'!K318</f>
        <v/>
      </c>
      <c r="L318" s="7" t="str">
        <f>'Licencias Import'!L318</f>
        <v/>
      </c>
      <c r="M318" s="7" t="str">
        <f>'Licencias Import'!M318</f>
        <v/>
      </c>
      <c r="N318" s="7" t="str">
        <f>'Licencias Import'!N318</f>
        <v/>
      </c>
      <c r="O318" s="7" t="str">
        <f>'Licencias Import'!O318</f>
        <v/>
      </c>
      <c r="P318" s="7" t="str">
        <f>'Licencias Import'!P318</f>
        <v/>
      </c>
      <c r="Q318" s="19" t="str">
        <f>'Licencias Import'!Q318</f>
        <v/>
      </c>
    </row>
    <row r="319" ht="15.75" customHeight="1">
      <c r="A319" s="7" t="str">
        <f>'Licencias Import'!A319</f>
        <v/>
      </c>
      <c r="B319" s="7" t="str">
        <f>'Licencias Import'!B319</f>
        <v/>
      </c>
      <c r="C319" s="7" t="str">
        <f>'Licencias Import'!C319</f>
        <v/>
      </c>
      <c r="D319" s="8" t="str">
        <f>'Licencias Import'!D319</f>
        <v/>
      </c>
      <c r="E319" s="7" t="str">
        <f>'Licencias Import'!E319</f>
        <v/>
      </c>
      <c r="F319" s="7" t="str">
        <f>'Licencias Import'!F319</f>
        <v/>
      </c>
      <c r="G319" s="7" t="str">
        <f>'Licencias Import'!G319</f>
        <v/>
      </c>
      <c r="H319" s="7" t="str">
        <f>'Licencias Import'!H319</f>
        <v/>
      </c>
      <c r="I319" s="7" t="str">
        <f>'Licencias Import'!I319</f>
        <v/>
      </c>
      <c r="J319" s="7" t="str">
        <f>'Licencias Import'!J319</f>
        <v/>
      </c>
      <c r="K319" s="7" t="str">
        <f>'Licencias Import'!K319</f>
        <v/>
      </c>
      <c r="L319" s="7" t="str">
        <f>'Licencias Import'!L319</f>
        <v/>
      </c>
      <c r="M319" s="7" t="str">
        <f>'Licencias Import'!M319</f>
        <v/>
      </c>
      <c r="N319" s="7" t="str">
        <f>'Licencias Import'!N319</f>
        <v/>
      </c>
      <c r="O319" s="7" t="str">
        <f>'Licencias Import'!O319</f>
        <v/>
      </c>
      <c r="P319" s="7" t="str">
        <f>'Licencias Import'!P319</f>
        <v/>
      </c>
      <c r="Q319" s="19" t="str">
        <f>'Licencias Import'!Q319</f>
        <v/>
      </c>
    </row>
    <row r="320" ht="15.75" customHeight="1">
      <c r="A320" s="7" t="str">
        <f>'Licencias Import'!A320</f>
        <v/>
      </c>
      <c r="B320" s="7" t="str">
        <f>'Licencias Import'!B320</f>
        <v/>
      </c>
      <c r="C320" s="7" t="str">
        <f>'Licencias Import'!C320</f>
        <v/>
      </c>
      <c r="D320" s="8" t="str">
        <f>'Licencias Import'!D320</f>
        <v/>
      </c>
      <c r="E320" s="7" t="str">
        <f>'Licencias Import'!E320</f>
        <v/>
      </c>
      <c r="F320" s="7" t="str">
        <f>'Licencias Import'!F320</f>
        <v/>
      </c>
      <c r="G320" s="7" t="str">
        <f>'Licencias Import'!G320</f>
        <v/>
      </c>
      <c r="H320" s="7" t="str">
        <f>'Licencias Import'!H320</f>
        <v/>
      </c>
      <c r="I320" s="7" t="str">
        <f>'Licencias Import'!I320</f>
        <v/>
      </c>
      <c r="J320" s="7" t="str">
        <f>'Licencias Import'!J320</f>
        <v/>
      </c>
      <c r="K320" s="7" t="str">
        <f>'Licencias Import'!K320</f>
        <v/>
      </c>
      <c r="L320" s="7" t="str">
        <f>'Licencias Import'!L320</f>
        <v/>
      </c>
      <c r="M320" s="7" t="str">
        <f>'Licencias Import'!M320</f>
        <v/>
      </c>
      <c r="N320" s="7" t="str">
        <f>'Licencias Import'!N320</f>
        <v/>
      </c>
      <c r="O320" s="7" t="str">
        <f>'Licencias Import'!O320</f>
        <v/>
      </c>
      <c r="P320" s="7" t="str">
        <f>'Licencias Import'!P320</f>
        <v/>
      </c>
      <c r="Q320" s="19" t="str">
        <f>'Licencias Import'!Q320</f>
        <v/>
      </c>
    </row>
    <row r="321" ht="15.75" customHeight="1">
      <c r="A321" s="7" t="str">
        <f>'Licencias Import'!A321</f>
        <v/>
      </c>
      <c r="B321" s="7" t="str">
        <f>'Licencias Import'!B321</f>
        <v/>
      </c>
      <c r="C321" s="7" t="str">
        <f>'Licencias Import'!C321</f>
        <v/>
      </c>
      <c r="D321" s="8" t="str">
        <f>'Licencias Import'!D321</f>
        <v/>
      </c>
      <c r="E321" s="7" t="str">
        <f>'Licencias Import'!E321</f>
        <v/>
      </c>
      <c r="F321" s="7" t="str">
        <f>'Licencias Import'!F321</f>
        <v/>
      </c>
      <c r="G321" s="7" t="str">
        <f>'Licencias Import'!G321</f>
        <v/>
      </c>
      <c r="H321" s="7" t="str">
        <f>'Licencias Import'!H321</f>
        <v/>
      </c>
      <c r="I321" s="7" t="str">
        <f>'Licencias Import'!I321</f>
        <v/>
      </c>
      <c r="J321" s="7" t="str">
        <f>'Licencias Import'!J321</f>
        <v/>
      </c>
      <c r="K321" s="7" t="str">
        <f>'Licencias Import'!K321</f>
        <v/>
      </c>
      <c r="L321" s="7" t="str">
        <f>'Licencias Import'!L321</f>
        <v/>
      </c>
      <c r="M321" s="7" t="str">
        <f>'Licencias Import'!M321</f>
        <v/>
      </c>
      <c r="N321" s="7" t="str">
        <f>'Licencias Import'!N321</f>
        <v/>
      </c>
      <c r="O321" s="7" t="str">
        <f>'Licencias Import'!O321</f>
        <v/>
      </c>
      <c r="P321" s="7" t="str">
        <f>'Licencias Import'!P321</f>
        <v/>
      </c>
      <c r="Q321" s="19" t="str">
        <f>'Licencias Import'!Q321</f>
        <v/>
      </c>
    </row>
    <row r="322" ht="15.75" customHeight="1">
      <c r="A322" s="7" t="str">
        <f>'Licencias Import'!A322</f>
        <v/>
      </c>
      <c r="B322" s="7" t="str">
        <f>'Licencias Import'!B322</f>
        <v/>
      </c>
      <c r="C322" s="7" t="str">
        <f>'Licencias Import'!C322</f>
        <v/>
      </c>
      <c r="D322" s="8" t="str">
        <f>'Licencias Import'!D322</f>
        <v/>
      </c>
      <c r="E322" s="7" t="str">
        <f>'Licencias Import'!E322</f>
        <v/>
      </c>
      <c r="F322" s="7" t="str">
        <f>'Licencias Import'!F322</f>
        <v/>
      </c>
      <c r="G322" s="7" t="str">
        <f>'Licencias Import'!G322</f>
        <v/>
      </c>
      <c r="H322" s="7" t="str">
        <f>'Licencias Import'!H322</f>
        <v/>
      </c>
      <c r="I322" s="7" t="str">
        <f>'Licencias Import'!I322</f>
        <v/>
      </c>
      <c r="J322" s="7" t="str">
        <f>'Licencias Import'!J322</f>
        <v/>
      </c>
      <c r="K322" s="7" t="str">
        <f>'Licencias Import'!K322</f>
        <v/>
      </c>
      <c r="L322" s="7" t="str">
        <f>'Licencias Import'!L322</f>
        <v/>
      </c>
      <c r="M322" s="7" t="str">
        <f>'Licencias Import'!M322</f>
        <v/>
      </c>
      <c r="N322" s="7" t="str">
        <f>'Licencias Import'!N322</f>
        <v/>
      </c>
      <c r="O322" s="7" t="str">
        <f>'Licencias Import'!O322</f>
        <v/>
      </c>
      <c r="P322" s="7" t="str">
        <f>'Licencias Import'!P322</f>
        <v/>
      </c>
      <c r="Q322" s="19" t="str">
        <f>'Licencias Import'!Q322</f>
        <v/>
      </c>
    </row>
    <row r="323" ht="15.75" customHeight="1">
      <c r="A323" s="7" t="str">
        <f>'Licencias Import'!A323</f>
        <v/>
      </c>
      <c r="B323" s="7" t="str">
        <f>'Licencias Import'!B323</f>
        <v/>
      </c>
      <c r="C323" s="7" t="str">
        <f>'Licencias Import'!C323</f>
        <v/>
      </c>
      <c r="D323" s="8" t="str">
        <f>'Licencias Import'!D323</f>
        <v/>
      </c>
      <c r="E323" s="7" t="str">
        <f>'Licencias Import'!E323</f>
        <v/>
      </c>
      <c r="F323" s="7" t="str">
        <f>'Licencias Import'!F323</f>
        <v/>
      </c>
      <c r="G323" s="7" t="str">
        <f>'Licencias Import'!G323</f>
        <v/>
      </c>
      <c r="H323" s="7" t="str">
        <f>'Licencias Import'!H323</f>
        <v/>
      </c>
      <c r="I323" s="7" t="str">
        <f>'Licencias Import'!I323</f>
        <v/>
      </c>
      <c r="J323" s="7" t="str">
        <f>'Licencias Import'!J323</f>
        <v/>
      </c>
      <c r="K323" s="7" t="str">
        <f>'Licencias Import'!K323</f>
        <v/>
      </c>
      <c r="L323" s="7" t="str">
        <f>'Licencias Import'!L323</f>
        <v/>
      </c>
      <c r="M323" s="7" t="str">
        <f>'Licencias Import'!M323</f>
        <v/>
      </c>
      <c r="N323" s="7" t="str">
        <f>'Licencias Import'!N323</f>
        <v/>
      </c>
      <c r="O323" s="7" t="str">
        <f>'Licencias Import'!O323</f>
        <v/>
      </c>
      <c r="P323" s="7" t="str">
        <f>'Licencias Import'!P323</f>
        <v/>
      </c>
      <c r="Q323" s="19" t="str">
        <f>'Licencias Import'!Q323</f>
        <v/>
      </c>
    </row>
    <row r="324" ht="15.75" customHeight="1">
      <c r="A324" s="7" t="str">
        <f>'Licencias Import'!A324</f>
        <v/>
      </c>
      <c r="B324" s="7" t="str">
        <f>'Licencias Import'!B324</f>
        <v/>
      </c>
      <c r="C324" s="7" t="str">
        <f>'Licencias Import'!C324</f>
        <v/>
      </c>
      <c r="D324" s="8" t="str">
        <f>'Licencias Import'!D324</f>
        <v/>
      </c>
      <c r="E324" s="7" t="str">
        <f>'Licencias Import'!E324</f>
        <v/>
      </c>
      <c r="F324" s="7" t="str">
        <f>'Licencias Import'!F324</f>
        <v/>
      </c>
      <c r="G324" s="7" t="str">
        <f>'Licencias Import'!G324</f>
        <v/>
      </c>
      <c r="H324" s="7" t="str">
        <f>'Licencias Import'!H324</f>
        <v/>
      </c>
      <c r="I324" s="7" t="str">
        <f>'Licencias Import'!I324</f>
        <v/>
      </c>
      <c r="J324" s="7" t="str">
        <f>'Licencias Import'!J324</f>
        <v/>
      </c>
      <c r="K324" s="7" t="str">
        <f>'Licencias Import'!K324</f>
        <v/>
      </c>
      <c r="L324" s="7" t="str">
        <f>'Licencias Import'!L324</f>
        <v/>
      </c>
      <c r="M324" s="7" t="str">
        <f>'Licencias Import'!M324</f>
        <v/>
      </c>
      <c r="N324" s="7" t="str">
        <f>'Licencias Import'!N324</f>
        <v/>
      </c>
      <c r="O324" s="7" t="str">
        <f>'Licencias Import'!O324</f>
        <v/>
      </c>
      <c r="P324" s="7" t="str">
        <f>'Licencias Import'!P324</f>
        <v/>
      </c>
      <c r="Q324" s="19" t="str">
        <f>'Licencias Import'!Q324</f>
        <v/>
      </c>
    </row>
    <row r="325" ht="15.75" customHeight="1">
      <c r="A325" s="7" t="str">
        <f>'Licencias Import'!A325</f>
        <v/>
      </c>
      <c r="B325" s="7" t="str">
        <f>'Licencias Import'!B325</f>
        <v/>
      </c>
      <c r="C325" s="7" t="str">
        <f>'Licencias Import'!C325</f>
        <v/>
      </c>
      <c r="D325" s="8" t="str">
        <f>'Licencias Import'!D325</f>
        <v/>
      </c>
      <c r="E325" s="7" t="str">
        <f>'Licencias Import'!E325</f>
        <v/>
      </c>
      <c r="F325" s="7" t="str">
        <f>'Licencias Import'!F325</f>
        <v/>
      </c>
      <c r="G325" s="7" t="str">
        <f>'Licencias Import'!G325</f>
        <v/>
      </c>
      <c r="H325" s="7" t="str">
        <f>'Licencias Import'!H325</f>
        <v/>
      </c>
      <c r="I325" s="7" t="str">
        <f>'Licencias Import'!I325</f>
        <v/>
      </c>
      <c r="J325" s="7" t="str">
        <f>'Licencias Import'!J325</f>
        <v/>
      </c>
      <c r="K325" s="7" t="str">
        <f>'Licencias Import'!K325</f>
        <v/>
      </c>
      <c r="L325" s="7" t="str">
        <f>'Licencias Import'!L325</f>
        <v/>
      </c>
      <c r="M325" s="7" t="str">
        <f>'Licencias Import'!M325</f>
        <v/>
      </c>
      <c r="N325" s="7" t="str">
        <f>'Licencias Import'!N325</f>
        <v/>
      </c>
      <c r="O325" s="7" t="str">
        <f>'Licencias Import'!O325</f>
        <v/>
      </c>
      <c r="P325" s="7" t="str">
        <f>'Licencias Import'!P325</f>
        <v/>
      </c>
      <c r="Q325" s="19" t="str">
        <f>'Licencias Import'!Q325</f>
        <v/>
      </c>
    </row>
    <row r="326" ht="15.75" customHeight="1">
      <c r="A326" s="7" t="str">
        <f>'Licencias Import'!A326</f>
        <v/>
      </c>
      <c r="B326" s="7" t="str">
        <f>'Licencias Import'!B326</f>
        <v/>
      </c>
      <c r="C326" s="7" t="str">
        <f>'Licencias Import'!C326</f>
        <v/>
      </c>
      <c r="D326" s="8" t="str">
        <f>'Licencias Import'!D326</f>
        <v/>
      </c>
      <c r="E326" s="7" t="str">
        <f>'Licencias Import'!E326</f>
        <v/>
      </c>
      <c r="F326" s="7" t="str">
        <f>'Licencias Import'!F326</f>
        <v/>
      </c>
      <c r="G326" s="7" t="str">
        <f>'Licencias Import'!G326</f>
        <v/>
      </c>
      <c r="H326" s="7" t="str">
        <f>'Licencias Import'!H326</f>
        <v/>
      </c>
      <c r="I326" s="7" t="str">
        <f>'Licencias Import'!I326</f>
        <v/>
      </c>
      <c r="J326" s="7" t="str">
        <f>'Licencias Import'!J326</f>
        <v/>
      </c>
      <c r="K326" s="7" t="str">
        <f>'Licencias Import'!K326</f>
        <v/>
      </c>
      <c r="L326" s="7" t="str">
        <f>'Licencias Import'!L326</f>
        <v/>
      </c>
      <c r="M326" s="7" t="str">
        <f>'Licencias Import'!M326</f>
        <v/>
      </c>
      <c r="N326" s="7" t="str">
        <f>'Licencias Import'!N326</f>
        <v/>
      </c>
      <c r="O326" s="7" t="str">
        <f>'Licencias Import'!O326</f>
        <v/>
      </c>
      <c r="P326" s="7" t="str">
        <f>'Licencias Import'!P326</f>
        <v/>
      </c>
      <c r="Q326" s="19" t="str">
        <f>'Licencias Import'!Q326</f>
        <v/>
      </c>
    </row>
    <row r="327" ht="15.75" customHeight="1">
      <c r="A327" s="7" t="str">
        <f>'Licencias Import'!A327</f>
        <v/>
      </c>
      <c r="B327" s="7" t="str">
        <f>'Licencias Import'!B327</f>
        <v/>
      </c>
      <c r="C327" s="7" t="str">
        <f>'Licencias Import'!C327</f>
        <v/>
      </c>
      <c r="D327" s="8" t="str">
        <f>'Licencias Import'!D327</f>
        <v/>
      </c>
      <c r="E327" s="7" t="str">
        <f>'Licencias Import'!E327</f>
        <v/>
      </c>
      <c r="F327" s="7" t="str">
        <f>'Licencias Import'!F327</f>
        <v/>
      </c>
      <c r="G327" s="7" t="str">
        <f>'Licencias Import'!G327</f>
        <v/>
      </c>
      <c r="H327" s="7" t="str">
        <f>'Licencias Import'!H327</f>
        <v/>
      </c>
      <c r="I327" s="7" t="str">
        <f>'Licencias Import'!I327</f>
        <v/>
      </c>
      <c r="J327" s="7" t="str">
        <f>'Licencias Import'!J327</f>
        <v/>
      </c>
      <c r="K327" s="7" t="str">
        <f>'Licencias Import'!K327</f>
        <v/>
      </c>
      <c r="L327" s="7" t="str">
        <f>'Licencias Import'!L327</f>
        <v/>
      </c>
      <c r="M327" s="7" t="str">
        <f>'Licencias Import'!M327</f>
        <v/>
      </c>
      <c r="N327" s="7" t="str">
        <f>'Licencias Import'!N327</f>
        <v/>
      </c>
      <c r="O327" s="7" t="str">
        <f>'Licencias Import'!O327</f>
        <v/>
      </c>
      <c r="P327" s="7" t="str">
        <f>'Licencias Import'!P327</f>
        <v/>
      </c>
      <c r="Q327" s="19" t="str">
        <f>'Licencias Import'!Q327</f>
        <v/>
      </c>
    </row>
    <row r="328" ht="15.75" customHeight="1">
      <c r="A328" s="7" t="str">
        <f>'Licencias Import'!A328</f>
        <v/>
      </c>
      <c r="B328" s="7" t="str">
        <f>'Licencias Import'!B328</f>
        <v/>
      </c>
      <c r="C328" s="7" t="str">
        <f>'Licencias Import'!C328</f>
        <v/>
      </c>
      <c r="D328" s="8" t="str">
        <f>'Licencias Import'!D328</f>
        <v/>
      </c>
      <c r="E328" s="7" t="str">
        <f>'Licencias Import'!E328</f>
        <v/>
      </c>
      <c r="F328" s="7" t="str">
        <f>'Licencias Import'!F328</f>
        <v/>
      </c>
      <c r="G328" s="7" t="str">
        <f>'Licencias Import'!G328</f>
        <v/>
      </c>
      <c r="H328" s="7" t="str">
        <f>'Licencias Import'!H328</f>
        <v/>
      </c>
      <c r="I328" s="7" t="str">
        <f>'Licencias Import'!I328</f>
        <v/>
      </c>
      <c r="J328" s="7" t="str">
        <f>'Licencias Import'!J328</f>
        <v/>
      </c>
      <c r="K328" s="7" t="str">
        <f>'Licencias Import'!K328</f>
        <v/>
      </c>
      <c r="L328" s="7" t="str">
        <f>'Licencias Import'!L328</f>
        <v/>
      </c>
      <c r="M328" s="7" t="str">
        <f>'Licencias Import'!M328</f>
        <v/>
      </c>
      <c r="N328" s="7" t="str">
        <f>'Licencias Import'!N328</f>
        <v/>
      </c>
      <c r="O328" s="7" t="str">
        <f>'Licencias Import'!O328</f>
        <v/>
      </c>
      <c r="P328" s="7" t="str">
        <f>'Licencias Import'!P328</f>
        <v/>
      </c>
      <c r="Q328" s="19" t="str">
        <f>'Licencias Import'!Q328</f>
        <v/>
      </c>
    </row>
    <row r="329" ht="15.75" customHeight="1">
      <c r="A329" s="7" t="str">
        <f>'Licencias Import'!A329</f>
        <v/>
      </c>
      <c r="B329" s="7" t="str">
        <f>'Licencias Import'!B329</f>
        <v/>
      </c>
      <c r="C329" s="7" t="str">
        <f>'Licencias Import'!C329</f>
        <v/>
      </c>
      <c r="D329" s="8" t="str">
        <f>'Licencias Import'!D329</f>
        <v/>
      </c>
      <c r="E329" s="7" t="str">
        <f>'Licencias Import'!E329</f>
        <v/>
      </c>
      <c r="F329" s="7" t="str">
        <f>'Licencias Import'!F329</f>
        <v/>
      </c>
      <c r="G329" s="7" t="str">
        <f>'Licencias Import'!G329</f>
        <v/>
      </c>
      <c r="H329" s="7" t="str">
        <f>'Licencias Import'!H329</f>
        <v/>
      </c>
      <c r="I329" s="7" t="str">
        <f>'Licencias Import'!I329</f>
        <v/>
      </c>
      <c r="J329" s="7" t="str">
        <f>'Licencias Import'!J329</f>
        <v/>
      </c>
      <c r="K329" s="7" t="str">
        <f>'Licencias Import'!K329</f>
        <v/>
      </c>
      <c r="L329" s="7" t="str">
        <f>'Licencias Import'!L329</f>
        <v/>
      </c>
      <c r="M329" s="7" t="str">
        <f>'Licencias Import'!M329</f>
        <v/>
      </c>
      <c r="N329" s="7" t="str">
        <f>'Licencias Import'!N329</f>
        <v/>
      </c>
      <c r="O329" s="7" t="str">
        <f>'Licencias Import'!O329</f>
        <v/>
      </c>
      <c r="P329" s="7" t="str">
        <f>'Licencias Import'!P329</f>
        <v/>
      </c>
      <c r="Q329" s="19" t="str">
        <f>'Licencias Import'!Q329</f>
        <v/>
      </c>
    </row>
    <row r="330" ht="15.75" customHeight="1">
      <c r="A330" s="7" t="str">
        <f>'Licencias Import'!A330</f>
        <v/>
      </c>
      <c r="B330" s="7" t="str">
        <f>'Licencias Import'!B330</f>
        <v/>
      </c>
      <c r="C330" s="7" t="str">
        <f>'Licencias Import'!C330</f>
        <v/>
      </c>
      <c r="D330" s="8" t="str">
        <f>'Licencias Import'!D330</f>
        <v/>
      </c>
      <c r="E330" s="7" t="str">
        <f>'Licencias Import'!E330</f>
        <v/>
      </c>
      <c r="F330" s="7" t="str">
        <f>'Licencias Import'!F330</f>
        <v/>
      </c>
      <c r="G330" s="7" t="str">
        <f>'Licencias Import'!G330</f>
        <v/>
      </c>
      <c r="H330" s="7" t="str">
        <f>'Licencias Import'!H330</f>
        <v/>
      </c>
      <c r="I330" s="7" t="str">
        <f>'Licencias Import'!I330</f>
        <v/>
      </c>
      <c r="J330" s="7" t="str">
        <f>'Licencias Import'!J330</f>
        <v/>
      </c>
      <c r="K330" s="7" t="str">
        <f>'Licencias Import'!K330</f>
        <v/>
      </c>
      <c r="L330" s="7" t="str">
        <f>'Licencias Import'!L330</f>
        <v/>
      </c>
      <c r="M330" s="7" t="str">
        <f>'Licencias Import'!M330</f>
        <v/>
      </c>
      <c r="N330" s="7" t="str">
        <f>'Licencias Import'!N330</f>
        <v/>
      </c>
      <c r="O330" s="7" t="str">
        <f>'Licencias Import'!O330</f>
        <v/>
      </c>
      <c r="P330" s="7" t="str">
        <f>'Licencias Import'!P330</f>
        <v/>
      </c>
      <c r="Q330" s="19" t="str">
        <f>'Licencias Import'!Q330</f>
        <v/>
      </c>
    </row>
    <row r="331" ht="15.75" customHeight="1">
      <c r="A331" s="7" t="str">
        <f>'Licencias Import'!A331</f>
        <v/>
      </c>
      <c r="B331" s="7" t="str">
        <f>'Licencias Import'!B331</f>
        <v/>
      </c>
      <c r="C331" s="7" t="str">
        <f>'Licencias Import'!C331</f>
        <v/>
      </c>
      <c r="D331" s="8" t="str">
        <f>'Licencias Import'!D331</f>
        <v/>
      </c>
      <c r="E331" s="7" t="str">
        <f>'Licencias Import'!E331</f>
        <v/>
      </c>
      <c r="F331" s="7" t="str">
        <f>'Licencias Import'!F331</f>
        <v/>
      </c>
      <c r="G331" s="7" t="str">
        <f>'Licencias Import'!G331</f>
        <v/>
      </c>
      <c r="H331" s="7" t="str">
        <f>'Licencias Import'!H331</f>
        <v/>
      </c>
      <c r="I331" s="7" t="str">
        <f>'Licencias Import'!I331</f>
        <v/>
      </c>
      <c r="J331" s="7" t="str">
        <f>'Licencias Import'!J331</f>
        <v/>
      </c>
      <c r="K331" s="7" t="str">
        <f>'Licencias Import'!K331</f>
        <v/>
      </c>
      <c r="L331" s="7" t="str">
        <f>'Licencias Import'!L331</f>
        <v/>
      </c>
      <c r="M331" s="7" t="str">
        <f>'Licencias Import'!M331</f>
        <v/>
      </c>
      <c r="N331" s="7" t="str">
        <f>'Licencias Import'!N331</f>
        <v/>
      </c>
      <c r="O331" s="7" t="str">
        <f>'Licencias Import'!O331</f>
        <v/>
      </c>
      <c r="P331" s="7" t="str">
        <f>'Licencias Import'!P331</f>
        <v/>
      </c>
      <c r="Q331" s="19" t="str">
        <f>'Licencias Import'!Q331</f>
        <v/>
      </c>
    </row>
    <row r="332" ht="15.75" customHeight="1">
      <c r="A332" s="7" t="str">
        <f>'Licencias Import'!A332</f>
        <v/>
      </c>
      <c r="B332" s="7" t="str">
        <f>'Licencias Import'!B332</f>
        <v/>
      </c>
      <c r="C332" s="7" t="str">
        <f>'Licencias Import'!C332</f>
        <v/>
      </c>
      <c r="D332" s="8" t="str">
        <f>'Licencias Import'!D332</f>
        <v/>
      </c>
      <c r="E332" s="7" t="str">
        <f>'Licencias Import'!E332</f>
        <v/>
      </c>
      <c r="F332" s="7" t="str">
        <f>'Licencias Import'!F332</f>
        <v/>
      </c>
      <c r="G332" s="7" t="str">
        <f>'Licencias Import'!G332</f>
        <v/>
      </c>
      <c r="H332" s="7" t="str">
        <f>'Licencias Import'!H332</f>
        <v/>
      </c>
      <c r="I332" s="7" t="str">
        <f>'Licencias Import'!I332</f>
        <v/>
      </c>
      <c r="J332" s="7" t="str">
        <f>'Licencias Import'!J332</f>
        <v/>
      </c>
      <c r="K332" s="7" t="str">
        <f>'Licencias Import'!K332</f>
        <v/>
      </c>
      <c r="L332" s="7" t="str">
        <f>'Licencias Import'!L332</f>
        <v/>
      </c>
      <c r="M332" s="7" t="str">
        <f>'Licencias Import'!M332</f>
        <v/>
      </c>
      <c r="N332" s="7" t="str">
        <f>'Licencias Import'!N332</f>
        <v/>
      </c>
      <c r="O332" s="7" t="str">
        <f>'Licencias Import'!O332</f>
        <v/>
      </c>
      <c r="P332" s="7" t="str">
        <f>'Licencias Import'!P332</f>
        <v/>
      </c>
      <c r="Q332" s="19" t="str">
        <f>'Licencias Import'!Q332</f>
        <v/>
      </c>
    </row>
    <row r="333" ht="15.75" customHeight="1">
      <c r="A333" s="7" t="str">
        <f>'Licencias Import'!A333</f>
        <v/>
      </c>
      <c r="B333" s="7" t="str">
        <f>'Licencias Import'!B333</f>
        <v/>
      </c>
      <c r="C333" s="7" t="str">
        <f>'Licencias Import'!C333</f>
        <v/>
      </c>
      <c r="D333" s="8" t="str">
        <f>'Licencias Import'!D333</f>
        <v/>
      </c>
      <c r="E333" s="7" t="str">
        <f>'Licencias Import'!E333</f>
        <v/>
      </c>
      <c r="F333" s="7" t="str">
        <f>'Licencias Import'!F333</f>
        <v/>
      </c>
      <c r="G333" s="7" t="str">
        <f>'Licencias Import'!G333</f>
        <v/>
      </c>
      <c r="H333" s="7" t="str">
        <f>'Licencias Import'!H333</f>
        <v/>
      </c>
      <c r="I333" s="7" t="str">
        <f>'Licencias Import'!I333</f>
        <v/>
      </c>
      <c r="J333" s="7" t="str">
        <f>'Licencias Import'!J333</f>
        <v/>
      </c>
      <c r="K333" s="7" t="str">
        <f>'Licencias Import'!K333</f>
        <v/>
      </c>
      <c r="L333" s="7" t="str">
        <f>'Licencias Import'!L333</f>
        <v/>
      </c>
      <c r="M333" s="7" t="str">
        <f>'Licencias Import'!M333</f>
        <v/>
      </c>
      <c r="N333" s="7" t="str">
        <f>'Licencias Import'!N333</f>
        <v/>
      </c>
      <c r="O333" s="7" t="str">
        <f>'Licencias Import'!O333</f>
        <v/>
      </c>
      <c r="P333" s="7" t="str">
        <f>'Licencias Import'!P333</f>
        <v/>
      </c>
      <c r="Q333" s="19" t="str">
        <f>'Licencias Import'!Q333</f>
        <v/>
      </c>
    </row>
    <row r="334" ht="15.75" customHeight="1">
      <c r="A334" s="7" t="str">
        <f>'Licencias Import'!A334</f>
        <v/>
      </c>
      <c r="B334" s="7" t="str">
        <f>'Licencias Import'!B334</f>
        <v/>
      </c>
      <c r="C334" s="7" t="str">
        <f>'Licencias Import'!C334</f>
        <v/>
      </c>
      <c r="D334" s="8" t="str">
        <f>'Licencias Import'!D334</f>
        <v/>
      </c>
      <c r="E334" s="7" t="str">
        <f>'Licencias Import'!E334</f>
        <v/>
      </c>
      <c r="F334" s="7" t="str">
        <f>'Licencias Import'!F334</f>
        <v/>
      </c>
      <c r="G334" s="7" t="str">
        <f>'Licencias Import'!G334</f>
        <v/>
      </c>
      <c r="H334" s="7" t="str">
        <f>'Licencias Import'!H334</f>
        <v/>
      </c>
      <c r="I334" s="7" t="str">
        <f>'Licencias Import'!I334</f>
        <v/>
      </c>
      <c r="J334" s="7" t="str">
        <f>'Licencias Import'!J334</f>
        <v/>
      </c>
      <c r="K334" s="7" t="str">
        <f>'Licencias Import'!K334</f>
        <v/>
      </c>
      <c r="L334" s="7" t="str">
        <f>'Licencias Import'!L334</f>
        <v/>
      </c>
      <c r="M334" s="7" t="str">
        <f>'Licencias Import'!M334</f>
        <v/>
      </c>
      <c r="N334" s="7" t="str">
        <f>'Licencias Import'!N334</f>
        <v/>
      </c>
      <c r="O334" s="7" t="str">
        <f>'Licencias Import'!O334</f>
        <v/>
      </c>
      <c r="P334" s="7" t="str">
        <f>'Licencias Import'!P334</f>
        <v/>
      </c>
      <c r="Q334" s="19" t="str">
        <f>'Licencias Import'!Q334</f>
        <v/>
      </c>
    </row>
    <row r="335" ht="15.75" customHeight="1">
      <c r="A335" s="7" t="str">
        <f>'Licencias Import'!A335</f>
        <v/>
      </c>
      <c r="B335" s="7" t="str">
        <f>'Licencias Import'!B335</f>
        <v/>
      </c>
      <c r="C335" s="7" t="str">
        <f>'Licencias Import'!C335</f>
        <v/>
      </c>
      <c r="D335" s="8" t="str">
        <f>'Licencias Import'!D335</f>
        <v/>
      </c>
      <c r="E335" s="7" t="str">
        <f>'Licencias Import'!E335</f>
        <v/>
      </c>
      <c r="F335" s="7" t="str">
        <f>'Licencias Import'!F335</f>
        <v/>
      </c>
      <c r="G335" s="7" t="str">
        <f>'Licencias Import'!G335</f>
        <v/>
      </c>
      <c r="H335" s="7" t="str">
        <f>'Licencias Import'!H335</f>
        <v/>
      </c>
      <c r="I335" s="7" t="str">
        <f>'Licencias Import'!I335</f>
        <v/>
      </c>
      <c r="J335" s="7" t="str">
        <f>'Licencias Import'!J335</f>
        <v/>
      </c>
      <c r="K335" s="7" t="str">
        <f>'Licencias Import'!K335</f>
        <v/>
      </c>
      <c r="L335" s="7" t="str">
        <f>'Licencias Import'!L335</f>
        <v/>
      </c>
      <c r="M335" s="7" t="str">
        <f>'Licencias Import'!M335</f>
        <v/>
      </c>
      <c r="N335" s="7" t="str">
        <f>'Licencias Import'!N335</f>
        <v/>
      </c>
      <c r="O335" s="7" t="str">
        <f>'Licencias Import'!O335</f>
        <v/>
      </c>
      <c r="P335" s="7" t="str">
        <f>'Licencias Import'!P335</f>
        <v/>
      </c>
      <c r="Q335" s="19" t="str">
        <f>'Licencias Import'!Q335</f>
        <v/>
      </c>
    </row>
    <row r="336" ht="15.75" customHeight="1">
      <c r="A336" s="7" t="str">
        <f>'Licencias Import'!A336</f>
        <v/>
      </c>
      <c r="B336" s="7" t="str">
        <f>'Licencias Import'!B336</f>
        <v/>
      </c>
      <c r="C336" s="7" t="str">
        <f>'Licencias Import'!C336</f>
        <v/>
      </c>
      <c r="D336" s="8" t="str">
        <f>'Licencias Import'!D336</f>
        <v/>
      </c>
      <c r="E336" s="7" t="str">
        <f>'Licencias Import'!E336</f>
        <v/>
      </c>
      <c r="F336" s="7" t="str">
        <f>'Licencias Import'!F336</f>
        <v/>
      </c>
      <c r="G336" s="7" t="str">
        <f>'Licencias Import'!G336</f>
        <v/>
      </c>
      <c r="H336" s="7" t="str">
        <f>'Licencias Import'!H336</f>
        <v/>
      </c>
      <c r="I336" s="7" t="str">
        <f>'Licencias Import'!I336</f>
        <v/>
      </c>
      <c r="J336" s="7" t="str">
        <f>'Licencias Import'!J336</f>
        <v/>
      </c>
      <c r="K336" s="7" t="str">
        <f>'Licencias Import'!K336</f>
        <v/>
      </c>
      <c r="L336" s="7" t="str">
        <f>'Licencias Import'!L336</f>
        <v/>
      </c>
      <c r="M336" s="7" t="str">
        <f>'Licencias Import'!M336</f>
        <v/>
      </c>
      <c r="N336" s="7" t="str">
        <f>'Licencias Import'!N336</f>
        <v/>
      </c>
      <c r="O336" s="7" t="str">
        <f>'Licencias Import'!O336</f>
        <v/>
      </c>
      <c r="P336" s="7" t="str">
        <f>'Licencias Import'!P336</f>
        <v/>
      </c>
      <c r="Q336" s="19" t="str">
        <f>'Licencias Import'!Q336</f>
        <v/>
      </c>
    </row>
    <row r="337" ht="15.75" customHeight="1">
      <c r="A337" s="7" t="str">
        <f>'Licencias Import'!A337</f>
        <v/>
      </c>
      <c r="B337" s="7" t="str">
        <f>'Licencias Import'!B337</f>
        <v/>
      </c>
      <c r="C337" s="7" t="str">
        <f>'Licencias Import'!C337</f>
        <v/>
      </c>
      <c r="D337" s="8" t="str">
        <f>'Licencias Import'!D337</f>
        <v/>
      </c>
      <c r="E337" s="7" t="str">
        <f>'Licencias Import'!E337</f>
        <v/>
      </c>
      <c r="F337" s="7" t="str">
        <f>'Licencias Import'!F337</f>
        <v/>
      </c>
      <c r="G337" s="7" t="str">
        <f>'Licencias Import'!G337</f>
        <v/>
      </c>
      <c r="H337" s="7" t="str">
        <f>'Licencias Import'!H337</f>
        <v/>
      </c>
      <c r="I337" s="7" t="str">
        <f>'Licencias Import'!I337</f>
        <v/>
      </c>
      <c r="J337" s="7" t="str">
        <f>'Licencias Import'!J337</f>
        <v/>
      </c>
      <c r="K337" s="7" t="str">
        <f>'Licencias Import'!K337</f>
        <v/>
      </c>
      <c r="L337" s="7" t="str">
        <f>'Licencias Import'!L337</f>
        <v/>
      </c>
      <c r="M337" s="7" t="str">
        <f>'Licencias Import'!M337</f>
        <v/>
      </c>
      <c r="N337" s="7" t="str">
        <f>'Licencias Import'!N337</f>
        <v/>
      </c>
      <c r="O337" s="7" t="str">
        <f>'Licencias Import'!O337</f>
        <v/>
      </c>
      <c r="P337" s="7" t="str">
        <f>'Licencias Import'!P337</f>
        <v/>
      </c>
      <c r="Q337" s="19" t="str">
        <f>'Licencias Import'!Q337</f>
        <v/>
      </c>
    </row>
    <row r="338" ht="15.75" customHeight="1">
      <c r="A338" s="7" t="str">
        <f>'Licencias Import'!A338</f>
        <v/>
      </c>
      <c r="B338" s="7" t="str">
        <f>'Licencias Import'!B338</f>
        <v/>
      </c>
      <c r="C338" s="7" t="str">
        <f>'Licencias Import'!C338</f>
        <v/>
      </c>
      <c r="D338" s="8" t="str">
        <f>'Licencias Import'!D338</f>
        <v/>
      </c>
      <c r="E338" s="7" t="str">
        <f>'Licencias Import'!E338</f>
        <v/>
      </c>
      <c r="F338" s="7" t="str">
        <f>'Licencias Import'!F338</f>
        <v/>
      </c>
      <c r="G338" s="7" t="str">
        <f>'Licencias Import'!G338</f>
        <v/>
      </c>
      <c r="H338" s="7" t="str">
        <f>'Licencias Import'!H338</f>
        <v/>
      </c>
      <c r="I338" s="7" t="str">
        <f>'Licencias Import'!I338</f>
        <v/>
      </c>
      <c r="J338" s="7" t="str">
        <f>'Licencias Import'!J338</f>
        <v/>
      </c>
      <c r="K338" s="7" t="str">
        <f>'Licencias Import'!K338</f>
        <v/>
      </c>
      <c r="L338" s="7" t="str">
        <f>'Licencias Import'!L338</f>
        <v/>
      </c>
      <c r="M338" s="7" t="str">
        <f>'Licencias Import'!M338</f>
        <v/>
      </c>
      <c r="N338" s="7" t="str">
        <f>'Licencias Import'!N338</f>
        <v/>
      </c>
      <c r="O338" s="7" t="str">
        <f>'Licencias Import'!O338</f>
        <v/>
      </c>
      <c r="P338" s="7" t="str">
        <f>'Licencias Import'!P338</f>
        <v/>
      </c>
      <c r="Q338" s="19" t="str">
        <f>'Licencias Import'!Q338</f>
        <v/>
      </c>
    </row>
    <row r="339" ht="15.75" customHeight="1">
      <c r="A339" s="7" t="str">
        <f>'Licencias Import'!A339</f>
        <v/>
      </c>
      <c r="B339" s="7" t="str">
        <f>'Licencias Import'!B339</f>
        <v/>
      </c>
      <c r="C339" s="7" t="str">
        <f>'Licencias Import'!C339</f>
        <v/>
      </c>
      <c r="D339" s="8" t="str">
        <f>'Licencias Import'!D339</f>
        <v/>
      </c>
      <c r="E339" s="7" t="str">
        <f>'Licencias Import'!E339</f>
        <v/>
      </c>
      <c r="F339" s="7" t="str">
        <f>'Licencias Import'!F339</f>
        <v/>
      </c>
      <c r="G339" s="7" t="str">
        <f>'Licencias Import'!G339</f>
        <v/>
      </c>
      <c r="H339" s="7" t="str">
        <f>'Licencias Import'!H339</f>
        <v/>
      </c>
      <c r="I339" s="7" t="str">
        <f>'Licencias Import'!I339</f>
        <v/>
      </c>
      <c r="J339" s="7" t="str">
        <f>'Licencias Import'!J339</f>
        <v/>
      </c>
      <c r="K339" s="7" t="str">
        <f>'Licencias Import'!K339</f>
        <v/>
      </c>
      <c r="L339" s="7" t="str">
        <f>'Licencias Import'!L339</f>
        <v/>
      </c>
      <c r="M339" s="7" t="str">
        <f>'Licencias Import'!M339</f>
        <v/>
      </c>
      <c r="N339" s="7" t="str">
        <f>'Licencias Import'!N339</f>
        <v/>
      </c>
      <c r="O339" s="7" t="str">
        <f>'Licencias Import'!O339</f>
        <v/>
      </c>
      <c r="P339" s="7" t="str">
        <f>'Licencias Import'!P339</f>
        <v/>
      </c>
      <c r="Q339" s="19" t="str">
        <f>'Licencias Import'!Q339</f>
        <v/>
      </c>
    </row>
    <row r="340" ht="15.75" customHeight="1">
      <c r="A340" s="7" t="str">
        <f>'Licencias Import'!A340</f>
        <v/>
      </c>
      <c r="B340" s="7" t="str">
        <f>'Licencias Import'!B340</f>
        <v/>
      </c>
      <c r="C340" s="7" t="str">
        <f>'Licencias Import'!C340</f>
        <v/>
      </c>
      <c r="D340" s="8" t="str">
        <f>'Licencias Import'!D340</f>
        <v/>
      </c>
      <c r="E340" s="7" t="str">
        <f>'Licencias Import'!E340</f>
        <v/>
      </c>
      <c r="F340" s="7" t="str">
        <f>'Licencias Import'!F340</f>
        <v/>
      </c>
      <c r="G340" s="7" t="str">
        <f>'Licencias Import'!G340</f>
        <v/>
      </c>
      <c r="H340" s="7" t="str">
        <f>'Licencias Import'!H340</f>
        <v/>
      </c>
      <c r="I340" s="7" t="str">
        <f>'Licencias Import'!I340</f>
        <v/>
      </c>
      <c r="J340" s="7" t="str">
        <f>'Licencias Import'!J340</f>
        <v/>
      </c>
      <c r="K340" s="7" t="str">
        <f>'Licencias Import'!K340</f>
        <v/>
      </c>
      <c r="L340" s="7" t="str">
        <f>'Licencias Import'!L340</f>
        <v/>
      </c>
      <c r="M340" s="7" t="str">
        <f>'Licencias Import'!M340</f>
        <v/>
      </c>
      <c r="N340" s="7" t="str">
        <f>'Licencias Import'!N340</f>
        <v/>
      </c>
      <c r="O340" s="7" t="str">
        <f>'Licencias Import'!O340</f>
        <v/>
      </c>
      <c r="P340" s="7" t="str">
        <f>'Licencias Import'!P340</f>
        <v/>
      </c>
      <c r="Q340" s="19" t="str">
        <f>'Licencias Import'!Q340</f>
        <v/>
      </c>
    </row>
    <row r="341" ht="15.75" customHeight="1">
      <c r="A341" s="7" t="str">
        <f>'Licencias Import'!A341</f>
        <v/>
      </c>
      <c r="B341" s="7" t="str">
        <f>'Licencias Import'!B341</f>
        <v/>
      </c>
      <c r="C341" s="7" t="str">
        <f>'Licencias Import'!C341</f>
        <v/>
      </c>
      <c r="D341" s="8" t="str">
        <f>'Licencias Import'!D341</f>
        <v/>
      </c>
      <c r="E341" s="7" t="str">
        <f>'Licencias Import'!E341</f>
        <v/>
      </c>
      <c r="F341" s="7" t="str">
        <f>'Licencias Import'!F341</f>
        <v/>
      </c>
      <c r="G341" s="7" t="str">
        <f>'Licencias Import'!G341</f>
        <v/>
      </c>
      <c r="H341" s="7" t="str">
        <f>'Licencias Import'!H341</f>
        <v/>
      </c>
      <c r="I341" s="7" t="str">
        <f>'Licencias Import'!I341</f>
        <v/>
      </c>
      <c r="J341" s="7" t="str">
        <f>'Licencias Import'!J341</f>
        <v/>
      </c>
      <c r="K341" s="7" t="str">
        <f>'Licencias Import'!K341</f>
        <v/>
      </c>
      <c r="L341" s="7" t="str">
        <f>'Licencias Import'!L341</f>
        <v/>
      </c>
      <c r="M341" s="7" t="str">
        <f>'Licencias Import'!M341</f>
        <v/>
      </c>
      <c r="N341" s="7" t="str">
        <f>'Licencias Import'!N341</f>
        <v/>
      </c>
      <c r="O341" s="7" t="str">
        <f>'Licencias Import'!O341</f>
        <v/>
      </c>
      <c r="P341" s="7" t="str">
        <f>'Licencias Import'!P341</f>
        <v/>
      </c>
      <c r="Q341" s="19" t="str">
        <f>'Licencias Import'!Q341</f>
        <v/>
      </c>
    </row>
    <row r="342" ht="15.75" customHeight="1">
      <c r="A342" s="7" t="str">
        <f>'Licencias Import'!A342</f>
        <v/>
      </c>
      <c r="B342" s="7" t="str">
        <f>'Licencias Import'!B342</f>
        <v/>
      </c>
      <c r="C342" s="7" t="str">
        <f>'Licencias Import'!C342</f>
        <v/>
      </c>
      <c r="D342" s="8" t="str">
        <f>'Licencias Import'!D342</f>
        <v/>
      </c>
      <c r="E342" s="7" t="str">
        <f>'Licencias Import'!E342</f>
        <v/>
      </c>
      <c r="F342" s="7" t="str">
        <f>'Licencias Import'!F342</f>
        <v/>
      </c>
      <c r="G342" s="7" t="str">
        <f>'Licencias Import'!G342</f>
        <v/>
      </c>
      <c r="H342" s="7" t="str">
        <f>'Licencias Import'!H342</f>
        <v/>
      </c>
      <c r="I342" s="7" t="str">
        <f>'Licencias Import'!I342</f>
        <v/>
      </c>
      <c r="J342" s="7" t="str">
        <f>'Licencias Import'!J342</f>
        <v/>
      </c>
      <c r="K342" s="7" t="str">
        <f>'Licencias Import'!K342</f>
        <v/>
      </c>
      <c r="L342" s="7" t="str">
        <f>'Licencias Import'!L342</f>
        <v/>
      </c>
      <c r="M342" s="7" t="str">
        <f>'Licencias Import'!M342</f>
        <v/>
      </c>
      <c r="N342" s="7" t="str">
        <f>'Licencias Import'!N342</f>
        <v/>
      </c>
      <c r="O342" s="7" t="str">
        <f>'Licencias Import'!O342</f>
        <v/>
      </c>
      <c r="P342" s="7" t="str">
        <f>'Licencias Import'!P342</f>
        <v/>
      </c>
      <c r="Q342" s="19" t="str">
        <f>'Licencias Import'!Q342</f>
        <v/>
      </c>
    </row>
    <row r="343" ht="15.75" customHeight="1">
      <c r="A343" s="7" t="str">
        <f>'Licencias Import'!A343</f>
        <v/>
      </c>
      <c r="B343" s="7" t="str">
        <f>'Licencias Import'!B343</f>
        <v/>
      </c>
      <c r="C343" s="7" t="str">
        <f>'Licencias Import'!C343</f>
        <v/>
      </c>
      <c r="D343" s="8" t="str">
        <f>'Licencias Import'!D343</f>
        <v/>
      </c>
      <c r="E343" s="7" t="str">
        <f>'Licencias Import'!E343</f>
        <v/>
      </c>
      <c r="F343" s="7" t="str">
        <f>'Licencias Import'!F343</f>
        <v/>
      </c>
      <c r="G343" s="7" t="str">
        <f>'Licencias Import'!G343</f>
        <v/>
      </c>
      <c r="H343" s="7" t="str">
        <f>'Licencias Import'!H343</f>
        <v/>
      </c>
      <c r="I343" s="7" t="str">
        <f>'Licencias Import'!I343</f>
        <v/>
      </c>
      <c r="J343" s="7" t="str">
        <f>'Licencias Import'!J343</f>
        <v/>
      </c>
      <c r="K343" s="7" t="str">
        <f>'Licencias Import'!K343</f>
        <v/>
      </c>
      <c r="L343" s="7" t="str">
        <f>'Licencias Import'!L343</f>
        <v/>
      </c>
      <c r="M343" s="7" t="str">
        <f>'Licencias Import'!M343</f>
        <v/>
      </c>
      <c r="N343" s="7" t="str">
        <f>'Licencias Import'!N343</f>
        <v/>
      </c>
      <c r="O343" s="7" t="str">
        <f>'Licencias Import'!O343</f>
        <v/>
      </c>
      <c r="P343" s="7" t="str">
        <f>'Licencias Import'!P343</f>
        <v/>
      </c>
      <c r="Q343" s="19" t="str">
        <f>'Licencias Import'!Q343</f>
        <v/>
      </c>
    </row>
    <row r="344" ht="15.75" customHeight="1">
      <c r="A344" s="7" t="str">
        <f>'Licencias Import'!A344</f>
        <v/>
      </c>
      <c r="B344" s="7" t="str">
        <f>'Licencias Import'!B344</f>
        <v/>
      </c>
      <c r="C344" s="7" t="str">
        <f>'Licencias Import'!C344</f>
        <v/>
      </c>
      <c r="D344" s="8" t="str">
        <f>'Licencias Import'!D344</f>
        <v/>
      </c>
      <c r="E344" s="7" t="str">
        <f>'Licencias Import'!E344</f>
        <v/>
      </c>
      <c r="F344" s="7" t="str">
        <f>'Licencias Import'!F344</f>
        <v/>
      </c>
      <c r="G344" s="7" t="str">
        <f>'Licencias Import'!G344</f>
        <v/>
      </c>
      <c r="H344" s="7" t="str">
        <f>'Licencias Import'!H344</f>
        <v/>
      </c>
      <c r="I344" s="7" t="str">
        <f>'Licencias Import'!I344</f>
        <v/>
      </c>
      <c r="J344" s="7" t="str">
        <f>'Licencias Import'!J344</f>
        <v/>
      </c>
      <c r="K344" s="7" t="str">
        <f>'Licencias Import'!K344</f>
        <v/>
      </c>
      <c r="L344" s="7" t="str">
        <f>'Licencias Import'!L344</f>
        <v/>
      </c>
      <c r="M344" s="7" t="str">
        <f>'Licencias Import'!M344</f>
        <v/>
      </c>
      <c r="N344" s="7" t="str">
        <f>'Licencias Import'!N344</f>
        <v/>
      </c>
      <c r="O344" s="7" t="str">
        <f>'Licencias Import'!O344</f>
        <v/>
      </c>
      <c r="P344" s="7" t="str">
        <f>'Licencias Import'!P344</f>
        <v/>
      </c>
      <c r="Q344" s="19" t="str">
        <f>'Licencias Import'!Q344</f>
        <v/>
      </c>
    </row>
    <row r="345" ht="15.75" customHeight="1">
      <c r="A345" s="7" t="str">
        <f>'Licencias Import'!A345</f>
        <v/>
      </c>
      <c r="B345" s="7" t="str">
        <f>'Licencias Import'!B345</f>
        <v/>
      </c>
      <c r="C345" s="7" t="str">
        <f>'Licencias Import'!C345</f>
        <v/>
      </c>
      <c r="D345" s="8" t="str">
        <f>'Licencias Import'!D345</f>
        <v/>
      </c>
      <c r="E345" s="7" t="str">
        <f>'Licencias Import'!E345</f>
        <v/>
      </c>
      <c r="F345" s="7" t="str">
        <f>'Licencias Import'!F345</f>
        <v/>
      </c>
      <c r="G345" s="7" t="str">
        <f>'Licencias Import'!G345</f>
        <v/>
      </c>
      <c r="H345" s="7" t="str">
        <f>'Licencias Import'!H345</f>
        <v/>
      </c>
      <c r="I345" s="7" t="str">
        <f>'Licencias Import'!I345</f>
        <v/>
      </c>
      <c r="J345" s="7" t="str">
        <f>'Licencias Import'!J345</f>
        <v/>
      </c>
      <c r="K345" s="7" t="str">
        <f>'Licencias Import'!K345</f>
        <v/>
      </c>
      <c r="L345" s="7" t="str">
        <f>'Licencias Import'!L345</f>
        <v/>
      </c>
      <c r="M345" s="7" t="str">
        <f>'Licencias Import'!M345</f>
        <v/>
      </c>
      <c r="N345" s="7" t="str">
        <f>'Licencias Import'!N345</f>
        <v/>
      </c>
      <c r="O345" s="7" t="str">
        <f>'Licencias Import'!O345</f>
        <v/>
      </c>
      <c r="P345" s="7" t="str">
        <f>'Licencias Import'!P345</f>
        <v/>
      </c>
      <c r="Q345" s="19" t="str">
        <f>'Licencias Import'!Q345</f>
        <v/>
      </c>
    </row>
    <row r="346" ht="15.75" customHeight="1">
      <c r="A346" s="7" t="str">
        <f>'Licencias Import'!A346</f>
        <v/>
      </c>
      <c r="B346" s="7" t="str">
        <f>'Licencias Import'!B346</f>
        <v/>
      </c>
      <c r="C346" s="7" t="str">
        <f>'Licencias Import'!C346</f>
        <v/>
      </c>
      <c r="D346" s="8" t="str">
        <f>'Licencias Import'!D346</f>
        <v/>
      </c>
      <c r="E346" s="7" t="str">
        <f>'Licencias Import'!E346</f>
        <v/>
      </c>
      <c r="F346" s="7" t="str">
        <f>'Licencias Import'!F346</f>
        <v/>
      </c>
      <c r="G346" s="7" t="str">
        <f>'Licencias Import'!G346</f>
        <v/>
      </c>
      <c r="H346" s="7" t="str">
        <f>'Licencias Import'!H346</f>
        <v/>
      </c>
      <c r="I346" s="7" t="str">
        <f>'Licencias Import'!I346</f>
        <v/>
      </c>
      <c r="J346" s="7" t="str">
        <f>'Licencias Import'!J346</f>
        <v/>
      </c>
      <c r="K346" s="7" t="str">
        <f>'Licencias Import'!K346</f>
        <v/>
      </c>
      <c r="L346" s="7" t="str">
        <f>'Licencias Import'!L346</f>
        <v/>
      </c>
      <c r="M346" s="7" t="str">
        <f>'Licencias Import'!M346</f>
        <v/>
      </c>
      <c r="N346" s="7" t="str">
        <f>'Licencias Import'!N346</f>
        <v/>
      </c>
      <c r="O346" s="7" t="str">
        <f>'Licencias Import'!O346</f>
        <v/>
      </c>
      <c r="P346" s="7" t="str">
        <f>'Licencias Import'!P346</f>
        <v/>
      </c>
      <c r="Q346" s="19" t="str">
        <f>'Licencias Import'!Q346</f>
        <v/>
      </c>
    </row>
    <row r="347" ht="15.75" customHeight="1">
      <c r="A347" s="7" t="str">
        <f>'Licencias Import'!A347</f>
        <v/>
      </c>
      <c r="B347" s="7" t="str">
        <f>'Licencias Import'!B347</f>
        <v/>
      </c>
      <c r="C347" s="7" t="str">
        <f>'Licencias Import'!C347</f>
        <v/>
      </c>
      <c r="D347" s="8" t="str">
        <f>'Licencias Import'!D347</f>
        <v/>
      </c>
      <c r="E347" s="7" t="str">
        <f>'Licencias Import'!E347</f>
        <v/>
      </c>
      <c r="F347" s="7" t="str">
        <f>'Licencias Import'!F347</f>
        <v/>
      </c>
      <c r="G347" s="7" t="str">
        <f>'Licencias Import'!G347</f>
        <v/>
      </c>
      <c r="H347" s="7" t="str">
        <f>'Licencias Import'!H347</f>
        <v/>
      </c>
      <c r="I347" s="7" t="str">
        <f>'Licencias Import'!I347</f>
        <v/>
      </c>
      <c r="J347" s="7" t="str">
        <f>'Licencias Import'!J347</f>
        <v/>
      </c>
      <c r="K347" s="7" t="str">
        <f>'Licencias Import'!K347</f>
        <v/>
      </c>
      <c r="L347" s="7" t="str">
        <f>'Licencias Import'!L347</f>
        <v/>
      </c>
      <c r="M347" s="7" t="str">
        <f>'Licencias Import'!M347</f>
        <v/>
      </c>
      <c r="N347" s="7" t="str">
        <f>'Licencias Import'!N347</f>
        <v/>
      </c>
      <c r="O347" s="7" t="str">
        <f>'Licencias Import'!O347</f>
        <v/>
      </c>
      <c r="P347" s="7" t="str">
        <f>'Licencias Import'!P347</f>
        <v/>
      </c>
      <c r="Q347" s="19" t="str">
        <f>'Licencias Import'!Q347</f>
        <v/>
      </c>
    </row>
    <row r="348" ht="15.75" customHeight="1">
      <c r="A348" s="7" t="str">
        <f>'Licencias Import'!A348</f>
        <v/>
      </c>
      <c r="B348" s="7" t="str">
        <f>'Licencias Import'!B348</f>
        <v/>
      </c>
      <c r="C348" s="7" t="str">
        <f>'Licencias Import'!C348</f>
        <v/>
      </c>
      <c r="D348" s="8" t="str">
        <f>'Licencias Import'!D348</f>
        <v/>
      </c>
      <c r="E348" s="7" t="str">
        <f>'Licencias Import'!E348</f>
        <v/>
      </c>
      <c r="F348" s="7" t="str">
        <f>'Licencias Import'!F348</f>
        <v/>
      </c>
      <c r="G348" s="7" t="str">
        <f>'Licencias Import'!G348</f>
        <v/>
      </c>
      <c r="H348" s="7" t="str">
        <f>'Licencias Import'!H348</f>
        <v/>
      </c>
      <c r="I348" s="7" t="str">
        <f>'Licencias Import'!I348</f>
        <v/>
      </c>
      <c r="J348" s="7" t="str">
        <f>'Licencias Import'!J348</f>
        <v/>
      </c>
      <c r="K348" s="7" t="str">
        <f>'Licencias Import'!K348</f>
        <v/>
      </c>
      <c r="L348" s="7" t="str">
        <f>'Licencias Import'!L348</f>
        <v/>
      </c>
      <c r="M348" s="7" t="str">
        <f>'Licencias Import'!M348</f>
        <v/>
      </c>
      <c r="N348" s="7" t="str">
        <f>'Licencias Import'!N348</f>
        <v/>
      </c>
      <c r="O348" s="7" t="str">
        <f>'Licencias Import'!O348</f>
        <v/>
      </c>
      <c r="P348" s="7" t="str">
        <f>'Licencias Import'!P348</f>
        <v/>
      </c>
      <c r="Q348" s="19" t="str">
        <f>'Licencias Import'!Q348</f>
        <v/>
      </c>
    </row>
    <row r="349" ht="15.75" customHeight="1">
      <c r="A349" s="7" t="str">
        <f>'Licencias Import'!A349</f>
        <v/>
      </c>
      <c r="B349" s="7" t="str">
        <f>'Licencias Import'!B349</f>
        <v/>
      </c>
      <c r="C349" s="7" t="str">
        <f>'Licencias Import'!C349</f>
        <v/>
      </c>
      <c r="D349" s="8" t="str">
        <f>'Licencias Import'!D349</f>
        <v/>
      </c>
      <c r="E349" s="7" t="str">
        <f>'Licencias Import'!E349</f>
        <v/>
      </c>
      <c r="F349" s="7" t="str">
        <f>'Licencias Import'!F349</f>
        <v/>
      </c>
      <c r="G349" s="7" t="str">
        <f>'Licencias Import'!G349</f>
        <v/>
      </c>
      <c r="H349" s="7" t="str">
        <f>'Licencias Import'!H349</f>
        <v/>
      </c>
      <c r="I349" s="7" t="str">
        <f>'Licencias Import'!I349</f>
        <v/>
      </c>
      <c r="J349" s="7" t="str">
        <f>'Licencias Import'!J349</f>
        <v/>
      </c>
      <c r="K349" s="7" t="str">
        <f>'Licencias Import'!K349</f>
        <v/>
      </c>
      <c r="L349" s="7" t="str">
        <f>'Licencias Import'!L349</f>
        <v/>
      </c>
      <c r="M349" s="7" t="str">
        <f>'Licencias Import'!M349</f>
        <v/>
      </c>
      <c r="N349" s="7" t="str">
        <f>'Licencias Import'!N349</f>
        <v/>
      </c>
      <c r="O349" s="7" t="str">
        <f>'Licencias Import'!O349</f>
        <v/>
      </c>
      <c r="P349" s="7" t="str">
        <f>'Licencias Import'!P349</f>
        <v/>
      </c>
      <c r="Q349" s="19" t="str">
        <f>'Licencias Import'!Q349</f>
        <v/>
      </c>
    </row>
    <row r="350" ht="15.75" customHeight="1">
      <c r="A350" s="7" t="str">
        <f>'Licencias Import'!A350</f>
        <v/>
      </c>
      <c r="B350" s="7" t="str">
        <f>'Licencias Import'!B350</f>
        <v/>
      </c>
      <c r="C350" s="7" t="str">
        <f>'Licencias Import'!C350</f>
        <v/>
      </c>
      <c r="D350" s="8" t="str">
        <f>'Licencias Import'!D350</f>
        <v/>
      </c>
      <c r="E350" s="7" t="str">
        <f>'Licencias Import'!E350</f>
        <v/>
      </c>
      <c r="F350" s="7" t="str">
        <f>'Licencias Import'!F350</f>
        <v/>
      </c>
      <c r="G350" s="7" t="str">
        <f>'Licencias Import'!G350</f>
        <v/>
      </c>
      <c r="H350" s="7" t="str">
        <f>'Licencias Import'!H350</f>
        <v/>
      </c>
      <c r="I350" s="7" t="str">
        <f>'Licencias Import'!I350</f>
        <v/>
      </c>
      <c r="J350" s="7" t="str">
        <f>'Licencias Import'!J350</f>
        <v/>
      </c>
      <c r="K350" s="7" t="str">
        <f>'Licencias Import'!K350</f>
        <v/>
      </c>
      <c r="L350" s="7" t="str">
        <f>'Licencias Import'!L350</f>
        <v/>
      </c>
      <c r="M350" s="7" t="str">
        <f>'Licencias Import'!M350</f>
        <v/>
      </c>
      <c r="N350" s="7" t="str">
        <f>'Licencias Import'!N350</f>
        <v/>
      </c>
      <c r="O350" s="7" t="str">
        <f>'Licencias Import'!O350</f>
        <v/>
      </c>
      <c r="P350" s="7" t="str">
        <f>'Licencias Import'!P350</f>
        <v/>
      </c>
      <c r="Q350" s="19" t="str">
        <f>'Licencias Import'!Q350</f>
        <v/>
      </c>
    </row>
    <row r="351" ht="15.75" customHeight="1">
      <c r="A351" s="7" t="str">
        <f>'Licencias Import'!A351</f>
        <v/>
      </c>
      <c r="B351" s="7" t="str">
        <f>'Licencias Import'!B351</f>
        <v/>
      </c>
      <c r="C351" s="7" t="str">
        <f>'Licencias Import'!C351</f>
        <v/>
      </c>
      <c r="D351" s="8" t="str">
        <f>'Licencias Import'!D351</f>
        <v/>
      </c>
      <c r="E351" s="7" t="str">
        <f>'Licencias Import'!E351</f>
        <v/>
      </c>
      <c r="F351" s="7" t="str">
        <f>'Licencias Import'!F351</f>
        <v/>
      </c>
      <c r="G351" s="7" t="str">
        <f>'Licencias Import'!G351</f>
        <v/>
      </c>
      <c r="H351" s="7" t="str">
        <f>'Licencias Import'!H351</f>
        <v/>
      </c>
      <c r="I351" s="7" t="str">
        <f>'Licencias Import'!I351</f>
        <v/>
      </c>
      <c r="J351" s="7" t="str">
        <f>'Licencias Import'!J351</f>
        <v/>
      </c>
      <c r="K351" s="7" t="str">
        <f>'Licencias Import'!K351</f>
        <v/>
      </c>
      <c r="L351" s="7" t="str">
        <f>'Licencias Import'!L351</f>
        <v/>
      </c>
      <c r="M351" s="7" t="str">
        <f>'Licencias Import'!M351</f>
        <v/>
      </c>
      <c r="N351" s="7" t="str">
        <f>'Licencias Import'!N351</f>
        <v/>
      </c>
      <c r="O351" s="7" t="str">
        <f>'Licencias Import'!O351</f>
        <v/>
      </c>
      <c r="P351" s="7" t="str">
        <f>'Licencias Import'!P351</f>
        <v/>
      </c>
      <c r="Q351" s="19" t="str">
        <f>'Licencias Import'!Q351</f>
        <v/>
      </c>
    </row>
    <row r="352" ht="15.75" customHeight="1">
      <c r="A352" s="7" t="str">
        <f>'Licencias Import'!A352</f>
        <v/>
      </c>
      <c r="B352" s="7" t="str">
        <f>'Licencias Import'!B352</f>
        <v/>
      </c>
      <c r="C352" s="7" t="str">
        <f>'Licencias Import'!C352</f>
        <v/>
      </c>
      <c r="D352" s="8" t="str">
        <f>'Licencias Import'!D352</f>
        <v/>
      </c>
      <c r="E352" s="7" t="str">
        <f>'Licencias Import'!E352</f>
        <v/>
      </c>
      <c r="F352" s="7" t="str">
        <f>'Licencias Import'!F352</f>
        <v/>
      </c>
      <c r="G352" s="7" t="str">
        <f>'Licencias Import'!G352</f>
        <v/>
      </c>
      <c r="H352" s="7" t="str">
        <f>'Licencias Import'!H352</f>
        <v/>
      </c>
      <c r="I352" s="7" t="str">
        <f>'Licencias Import'!I352</f>
        <v/>
      </c>
      <c r="J352" s="7" t="str">
        <f>'Licencias Import'!J352</f>
        <v/>
      </c>
      <c r="K352" s="7" t="str">
        <f>'Licencias Import'!K352</f>
        <v/>
      </c>
      <c r="L352" s="7" t="str">
        <f>'Licencias Import'!L352</f>
        <v/>
      </c>
      <c r="M352" s="7" t="str">
        <f>'Licencias Import'!M352</f>
        <v/>
      </c>
      <c r="N352" s="7" t="str">
        <f>'Licencias Import'!N352</f>
        <v/>
      </c>
      <c r="O352" s="7" t="str">
        <f>'Licencias Import'!O352</f>
        <v/>
      </c>
      <c r="P352" s="7" t="str">
        <f>'Licencias Import'!P352</f>
        <v/>
      </c>
      <c r="Q352" s="19" t="str">
        <f>'Licencias Import'!Q352</f>
        <v/>
      </c>
    </row>
    <row r="353" ht="15.75" customHeight="1">
      <c r="A353" s="7" t="str">
        <f>'Licencias Import'!A353</f>
        <v/>
      </c>
      <c r="B353" s="7" t="str">
        <f>'Licencias Import'!B353</f>
        <v/>
      </c>
      <c r="C353" s="7" t="str">
        <f>'Licencias Import'!C353</f>
        <v/>
      </c>
      <c r="D353" s="8" t="str">
        <f>'Licencias Import'!D353</f>
        <v/>
      </c>
      <c r="E353" s="7" t="str">
        <f>'Licencias Import'!E353</f>
        <v/>
      </c>
      <c r="F353" s="7" t="str">
        <f>'Licencias Import'!F353</f>
        <v/>
      </c>
      <c r="G353" s="7" t="str">
        <f>'Licencias Import'!G353</f>
        <v/>
      </c>
      <c r="H353" s="7" t="str">
        <f>'Licencias Import'!H353</f>
        <v/>
      </c>
      <c r="I353" s="7" t="str">
        <f>'Licencias Import'!I353</f>
        <v/>
      </c>
      <c r="J353" s="7" t="str">
        <f>'Licencias Import'!J353</f>
        <v/>
      </c>
      <c r="K353" s="7" t="str">
        <f>'Licencias Import'!K353</f>
        <v/>
      </c>
      <c r="L353" s="7" t="str">
        <f>'Licencias Import'!L353</f>
        <v/>
      </c>
      <c r="M353" s="7" t="str">
        <f>'Licencias Import'!M353</f>
        <v/>
      </c>
      <c r="N353" s="7" t="str">
        <f>'Licencias Import'!N353</f>
        <v/>
      </c>
      <c r="O353" s="7" t="str">
        <f>'Licencias Import'!O353</f>
        <v/>
      </c>
      <c r="P353" s="7" t="str">
        <f>'Licencias Import'!P353</f>
        <v/>
      </c>
      <c r="Q353" s="19" t="str">
        <f>'Licencias Import'!Q353</f>
        <v/>
      </c>
    </row>
    <row r="354" ht="15.75" customHeight="1">
      <c r="A354" s="7" t="str">
        <f>'Licencias Import'!A354</f>
        <v/>
      </c>
      <c r="B354" s="7" t="str">
        <f>'Licencias Import'!B354</f>
        <v/>
      </c>
      <c r="C354" s="7" t="str">
        <f>'Licencias Import'!C354</f>
        <v/>
      </c>
      <c r="D354" s="8" t="str">
        <f>'Licencias Import'!D354</f>
        <v/>
      </c>
      <c r="E354" s="7" t="str">
        <f>'Licencias Import'!E354</f>
        <v/>
      </c>
      <c r="F354" s="7" t="str">
        <f>'Licencias Import'!F354</f>
        <v/>
      </c>
      <c r="G354" s="7" t="str">
        <f>'Licencias Import'!G354</f>
        <v/>
      </c>
      <c r="H354" s="7" t="str">
        <f>'Licencias Import'!H354</f>
        <v/>
      </c>
      <c r="I354" s="7" t="str">
        <f>'Licencias Import'!I354</f>
        <v/>
      </c>
      <c r="J354" s="7" t="str">
        <f>'Licencias Import'!J354</f>
        <v/>
      </c>
      <c r="K354" s="7" t="str">
        <f>'Licencias Import'!K354</f>
        <v/>
      </c>
      <c r="L354" s="7" t="str">
        <f>'Licencias Import'!L354</f>
        <v/>
      </c>
      <c r="M354" s="7" t="str">
        <f>'Licencias Import'!M354</f>
        <v/>
      </c>
      <c r="N354" s="7" t="str">
        <f>'Licencias Import'!N354</f>
        <v/>
      </c>
      <c r="O354" s="7" t="str">
        <f>'Licencias Import'!O354</f>
        <v/>
      </c>
      <c r="P354" s="7" t="str">
        <f>'Licencias Import'!P354</f>
        <v/>
      </c>
      <c r="Q354" s="19" t="str">
        <f>'Licencias Import'!Q354</f>
        <v/>
      </c>
    </row>
    <row r="355" ht="15.75" customHeight="1">
      <c r="A355" s="7" t="str">
        <f>'Licencias Import'!A355</f>
        <v/>
      </c>
      <c r="B355" s="7" t="str">
        <f>'Licencias Import'!B355</f>
        <v/>
      </c>
      <c r="C355" s="7" t="str">
        <f>'Licencias Import'!C355</f>
        <v/>
      </c>
      <c r="D355" s="8" t="str">
        <f>'Licencias Import'!D355</f>
        <v/>
      </c>
      <c r="E355" s="7" t="str">
        <f>'Licencias Import'!E355</f>
        <v/>
      </c>
      <c r="F355" s="7" t="str">
        <f>'Licencias Import'!F355</f>
        <v/>
      </c>
      <c r="G355" s="7" t="str">
        <f>'Licencias Import'!G355</f>
        <v/>
      </c>
      <c r="H355" s="7" t="str">
        <f>'Licencias Import'!H355</f>
        <v/>
      </c>
      <c r="I355" s="7" t="str">
        <f>'Licencias Import'!I355</f>
        <v/>
      </c>
      <c r="J355" s="7" t="str">
        <f>'Licencias Import'!J355</f>
        <v/>
      </c>
      <c r="K355" s="7" t="str">
        <f>'Licencias Import'!K355</f>
        <v/>
      </c>
      <c r="L355" s="7" t="str">
        <f>'Licencias Import'!L355</f>
        <v/>
      </c>
      <c r="M355" s="7" t="str">
        <f>'Licencias Import'!M355</f>
        <v/>
      </c>
      <c r="N355" s="7" t="str">
        <f>'Licencias Import'!N355</f>
        <v/>
      </c>
      <c r="O355" s="7" t="str">
        <f>'Licencias Import'!O355</f>
        <v/>
      </c>
      <c r="P355" s="7" t="str">
        <f>'Licencias Import'!P355</f>
        <v/>
      </c>
      <c r="Q355" s="19" t="str">
        <f>'Licencias Import'!Q355</f>
        <v/>
      </c>
    </row>
    <row r="356" ht="15.75" customHeight="1">
      <c r="A356" s="7" t="str">
        <f>'Licencias Import'!A356</f>
        <v/>
      </c>
      <c r="B356" s="7" t="str">
        <f>'Licencias Import'!B356</f>
        <v/>
      </c>
      <c r="C356" s="7" t="str">
        <f>'Licencias Import'!C356</f>
        <v/>
      </c>
      <c r="D356" s="8" t="str">
        <f>'Licencias Import'!D356</f>
        <v/>
      </c>
      <c r="E356" s="7" t="str">
        <f>'Licencias Import'!E356</f>
        <v/>
      </c>
      <c r="F356" s="7" t="str">
        <f>'Licencias Import'!F356</f>
        <v/>
      </c>
      <c r="G356" s="7" t="str">
        <f>'Licencias Import'!G356</f>
        <v/>
      </c>
      <c r="H356" s="7" t="str">
        <f>'Licencias Import'!H356</f>
        <v/>
      </c>
      <c r="I356" s="7" t="str">
        <f>'Licencias Import'!I356</f>
        <v/>
      </c>
      <c r="J356" s="7" t="str">
        <f>'Licencias Import'!J356</f>
        <v/>
      </c>
      <c r="K356" s="7" t="str">
        <f>'Licencias Import'!K356</f>
        <v/>
      </c>
      <c r="L356" s="7" t="str">
        <f>'Licencias Import'!L356</f>
        <v/>
      </c>
      <c r="M356" s="7" t="str">
        <f>'Licencias Import'!M356</f>
        <v/>
      </c>
      <c r="N356" s="7" t="str">
        <f>'Licencias Import'!N356</f>
        <v/>
      </c>
      <c r="O356" s="7" t="str">
        <f>'Licencias Import'!O356</f>
        <v/>
      </c>
      <c r="P356" s="7" t="str">
        <f>'Licencias Import'!P356</f>
        <v/>
      </c>
      <c r="Q356" s="19" t="str">
        <f>'Licencias Import'!Q356</f>
        <v/>
      </c>
    </row>
    <row r="357" ht="15.75" customHeight="1">
      <c r="A357" s="7" t="str">
        <f>'Licencias Import'!A357</f>
        <v/>
      </c>
      <c r="B357" s="7" t="str">
        <f>'Licencias Import'!B357</f>
        <v/>
      </c>
      <c r="C357" s="7" t="str">
        <f>'Licencias Import'!C357</f>
        <v/>
      </c>
      <c r="D357" s="8" t="str">
        <f>'Licencias Import'!D357</f>
        <v/>
      </c>
      <c r="E357" s="7" t="str">
        <f>'Licencias Import'!E357</f>
        <v/>
      </c>
      <c r="F357" s="7" t="str">
        <f>'Licencias Import'!F357</f>
        <v/>
      </c>
      <c r="G357" s="7" t="str">
        <f>'Licencias Import'!G357</f>
        <v/>
      </c>
      <c r="H357" s="7" t="str">
        <f>'Licencias Import'!H357</f>
        <v/>
      </c>
      <c r="I357" s="7" t="str">
        <f>'Licencias Import'!I357</f>
        <v/>
      </c>
      <c r="J357" s="7" t="str">
        <f>'Licencias Import'!J357</f>
        <v/>
      </c>
      <c r="K357" s="7" t="str">
        <f>'Licencias Import'!K357</f>
        <v/>
      </c>
      <c r="L357" s="7" t="str">
        <f>'Licencias Import'!L357</f>
        <v/>
      </c>
      <c r="M357" s="7" t="str">
        <f>'Licencias Import'!M357</f>
        <v/>
      </c>
      <c r="N357" s="7" t="str">
        <f>'Licencias Import'!N357</f>
        <v/>
      </c>
      <c r="O357" s="7" t="str">
        <f>'Licencias Import'!O357</f>
        <v/>
      </c>
      <c r="P357" s="7" t="str">
        <f>'Licencias Import'!P357</f>
        <v/>
      </c>
      <c r="Q357" s="19" t="str">
        <f>'Licencias Import'!Q357</f>
        <v/>
      </c>
    </row>
    <row r="358" ht="15.75" customHeight="1">
      <c r="A358" s="7" t="str">
        <f>'Licencias Import'!A358</f>
        <v/>
      </c>
      <c r="B358" s="7" t="str">
        <f>'Licencias Import'!B358</f>
        <v/>
      </c>
      <c r="C358" s="7" t="str">
        <f>'Licencias Import'!C358</f>
        <v/>
      </c>
      <c r="D358" s="8" t="str">
        <f>'Licencias Import'!D358</f>
        <v/>
      </c>
      <c r="E358" s="7" t="str">
        <f>'Licencias Import'!E358</f>
        <v/>
      </c>
      <c r="F358" s="7" t="str">
        <f>'Licencias Import'!F358</f>
        <v/>
      </c>
      <c r="G358" s="7" t="str">
        <f>'Licencias Import'!G358</f>
        <v/>
      </c>
      <c r="H358" s="7" t="str">
        <f>'Licencias Import'!H358</f>
        <v/>
      </c>
      <c r="I358" s="7" t="str">
        <f>'Licencias Import'!I358</f>
        <v/>
      </c>
      <c r="J358" s="7" t="str">
        <f>'Licencias Import'!J358</f>
        <v/>
      </c>
      <c r="K358" s="7" t="str">
        <f>'Licencias Import'!K358</f>
        <v/>
      </c>
      <c r="L358" s="7" t="str">
        <f>'Licencias Import'!L358</f>
        <v/>
      </c>
      <c r="M358" s="7" t="str">
        <f>'Licencias Import'!M358</f>
        <v/>
      </c>
      <c r="N358" s="7" t="str">
        <f>'Licencias Import'!N358</f>
        <v/>
      </c>
      <c r="O358" s="7" t="str">
        <f>'Licencias Import'!O358</f>
        <v/>
      </c>
      <c r="P358" s="7" t="str">
        <f>'Licencias Import'!P358</f>
        <v/>
      </c>
      <c r="Q358" s="19" t="str">
        <f>'Licencias Import'!Q358</f>
        <v/>
      </c>
    </row>
    <row r="359" ht="15.75" customHeight="1">
      <c r="A359" s="7" t="str">
        <f>'Licencias Import'!A359</f>
        <v/>
      </c>
      <c r="B359" s="7" t="str">
        <f>'Licencias Import'!B359</f>
        <v/>
      </c>
      <c r="C359" s="7" t="str">
        <f>'Licencias Import'!C359</f>
        <v/>
      </c>
      <c r="D359" s="8" t="str">
        <f>'Licencias Import'!D359</f>
        <v/>
      </c>
      <c r="E359" s="7" t="str">
        <f>'Licencias Import'!E359</f>
        <v/>
      </c>
      <c r="F359" s="7" t="str">
        <f>'Licencias Import'!F359</f>
        <v/>
      </c>
      <c r="G359" s="7" t="str">
        <f>'Licencias Import'!G359</f>
        <v/>
      </c>
      <c r="H359" s="7" t="str">
        <f>'Licencias Import'!H359</f>
        <v/>
      </c>
      <c r="I359" s="7" t="str">
        <f>'Licencias Import'!I359</f>
        <v/>
      </c>
      <c r="J359" s="7" t="str">
        <f>'Licencias Import'!J359</f>
        <v/>
      </c>
      <c r="K359" s="7" t="str">
        <f>'Licencias Import'!K359</f>
        <v/>
      </c>
      <c r="L359" s="7" t="str">
        <f>'Licencias Import'!L359</f>
        <v/>
      </c>
      <c r="M359" s="7" t="str">
        <f>'Licencias Import'!M359</f>
        <v/>
      </c>
      <c r="N359" s="7" t="str">
        <f>'Licencias Import'!N359</f>
        <v/>
      </c>
      <c r="O359" s="7" t="str">
        <f>'Licencias Import'!O359</f>
        <v/>
      </c>
      <c r="P359" s="7" t="str">
        <f>'Licencias Import'!P359</f>
        <v/>
      </c>
      <c r="Q359" s="19" t="str">
        <f>'Licencias Import'!Q359</f>
        <v/>
      </c>
    </row>
    <row r="360" ht="15.75" customHeight="1">
      <c r="A360" s="7" t="str">
        <f>'Licencias Import'!A360</f>
        <v/>
      </c>
      <c r="B360" s="7" t="str">
        <f>'Licencias Import'!B360</f>
        <v/>
      </c>
      <c r="C360" s="7" t="str">
        <f>'Licencias Import'!C360</f>
        <v/>
      </c>
      <c r="D360" s="8" t="str">
        <f>'Licencias Import'!D360</f>
        <v/>
      </c>
      <c r="E360" s="7" t="str">
        <f>'Licencias Import'!E360</f>
        <v/>
      </c>
      <c r="F360" s="7" t="str">
        <f>'Licencias Import'!F360</f>
        <v/>
      </c>
      <c r="G360" s="7" t="str">
        <f>'Licencias Import'!G360</f>
        <v/>
      </c>
      <c r="H360" s="7" t="str">
        <f>'Licencias Import'!H360</f>
        <v/>
      </c>
      <c r="I360" s="7" t="str">
        <f>'Licencias Import'!I360</f>
        <v/>
      </c>
      <c r="J360" s="7" t="str">
        <f>'Licencias Import'!J360</f>
        <v/>
      </c>
      <c r="K360" s="7" t="str">
        <f>'Licencias Import'!K360</f>
        <v/>
      </c>
      <c r="L360" s="7" t="str">
        <f>'Licencias Import'!L360</f>
        <v/>
      </c>
      <c r="M360" s="7" t="str">
        <f>'Licencias Import'!M360</f>
        <v/>
      </c>
      <c r="N360" s="7" t="str">
        <f>'Licencias Import'!N360</f>
        <v/>
      </c>
      <c r="O360" s="7" t="str">
        <f>'Licencias Import'!O360</f>
        <v/>
      </c>
      <c r="P360" s="7" t="str">
        <f>'Licencias Import'!P360</f>
        <v/>
      </c>
      <c r="Q360" s="19" t="str">
        <f>'Licencias Import'!Q360</f>
        <v/>
      </c>
    </row>
    <row r="361" ht="15.75" customHeight="1">
      <c r="A361" s="7" t="str">
        <f>'Licencias Import'!A361</f>
        <v/>
      </c>
      <c r="B361" s="7" t="str">
        <f>'Licencias Import'!B361</f>
        <v/>
      </c>
      <c r="C361" s="7" t="str">
        <f>'Licencias Import'!C361</f>
        <v/>
      </c>
      <c r="D361" s="8" t="str">
        <f>'Licencias Import'!D361</f>
        <v/>
      </c>
      <c r="E361" s="7" t="str">
        <f>'Licencias Import'!E361</f>
        <v/>
      </c>
      <c r="F361" s="7" t="str">
        <f>'Licencias Import'!F361</f>
        <v/>
      </c>
      <c r="G361" s="7" t="str">
        <f>'Licencias Import'!G361</f>
        <v/>
      </c>
      <c r="H361" s="7" t="str">
        <f>'Licencias Import'!H361</f>
        <v/>
      </c>
      <c r="I361" s="7" t="str">
        <f>'Licencias Import'!I361</f>
        <v/>
      </c>
      <c r="J361" s="7" t="str">
        <f>'Licencias Import'!J361</f>
        <v/>
      </c>
      <c r="K361" s="7" t="str">
        <f>'Licencias Import'!K361</f>
        <v/>
      </c>
      <c r="L361" s="7" t="str">
        <f>'Licencias Import'!L361</f>
        <v/>
      </c>
      <c r="M361" s="7" t="str">
        <f>'Licencias Import'!M361</f>
        <v/>
      </c>
      <c r="N361" s="7" t="str">
        <f>'Licencias Import'!N361</f>
        <v/>
      </c>
      <c r="O361" s="7" t="str">
        <f>'Licencias Import'!O361</f>
        <v/>
      </c>
      <c r="P361" s="7" t="str">
        <f>'Licencias Import'!P361</f>
        <v/>
      </c>
      <c r="Q361" s="19" t="str">
        <f>'Licencias Import'!Q361</f>
        <v/>
      </c>
    </row>
    <row r="362" ht="15.75" customHeight="1">
      <c r="A362" s="7" t="str">
        <f>'Licencias Import'!A362</f>
        <v/>
      </c>
      <c r="B362" s="7" t="str">
        <f>'Licencias Import'!B362</f>
        <v/>
      </c>
      <c r="C362" s="7" t="str">
        <f>'Licencias Import'!C362</f>
        <v/>
      </c>
      <c r="D362" s="8" t="str">
        <f>'Licencias Import'!D362</f>
        <v/>
      </c>
      <c r="E362" s="7" t="str">
        <f>'Licencias Import'!E362</f>
        <v/>
      </c>
      <c r="F362" s="7" t="str">
        <f>'Licencias Import'!F362</f>
        <v/>
      </c>
      <c r="G362" s="7" t="str">
        <f>'Licencias Import'!G362</f>
        <v/>
      </c>
      <c r="H362" s="7" t="str">
        <f>'Licencias Import'!H362</f>
        <v/>
      </c>
      <c r="I362" s="7" t="str">
        <f>'Licencias Import'!I362</f>
        <v/>
      </c>
      <c r="J362" s="7" t="str">
        <f>'Licencias Import'!J362</f>
        <v/>
      </c>
      <c r="K362" s="7" t="str">
        <f>'Licencias Import'!K362</f>
        <v/>
      </c>
      <c r="L362" s="7" t="str">
        <f>'Licencias Import'!L362</f>
        <v/>
      </c>
      <c r="M362" s="7" t="str">
        <f>'Licencias Import'!M362</f>
        <v/>
      </c>
      <c r="N362" s="7" t="str">
        <f>'Licencias Import'!N362</f>
        <v/>
      </c>
      <c r="O362" s="7" t="str">
        <f>'Licencias Import'!O362</f>
        <v/>
      </c>
      <c r="P362" s="7" t="str">
        <f>'Licencias Import'!P362</f>
        <v/>
      </c>
      <c r="Q362" s="19" t="str">
        <f>'Licencias Import'!Q362</f>
        <v/>
      </c>
    </row>
    <row r="363" ht="15.75" customHeight="1">
      <c r="A363" s="7" t="str">
        <f>'Licencias Import'!A363</f>
        <v/>
      </c>
      <c r="B363" s="7" t="str">
        <f>'Licencias Import'!B363</f>
        <v/>
      </c>
      <c r="C363" s="7" t="str">
        <f>'Licencias Import'!C363</f>
        <v/>
      </c>
      <c r="D363" s="8" t="str">
        <f>'Licencias Import'!D363</f>
        <v/>
      </c>
      <c r="E363" s="7" t="str">
        <f>'Licencias Import'!E363</f>
        <v/>
      </c>
      <c r="F363" s="7" t="str">
        <f>'Licencias Import'!F363</f>
        <v/>
      </c>
      <c r="G363" s="7" t="str">
        <f>'Licencias Import'!G363</f>
        <v/>
      </c>
      <c r="H363" s="7" t="str">
        <f>'Licencias Import'!H363</f>
        <v/>
      </c>
      <c r="I363" s="7" t="str">
        <f>'Licencias Import'!I363</f>
        <v/>
      </c>
      <c r="J363" s="7" t="str">
        <f>'Licencias Import'!J363</f>
        <v/>
      </c>
      <c r="K363" s="7" t="str">
        <f>'Licencias Import'!K363</f>
        <v/>
      </c>
      <c r="L363" s="7" t="str">
        <f>'Licencias Import'!L363</f>
        <v/>
      </c>
      <c r="M363" s="7" t="str">
        <f>'Licencias Import'!M363</f>
        <v/>
      </c>
      <c r="N363" s="7" t="str">
        <f>'Licencias Import'!N363</f>
        <v/>
      </c>
      <c r="O363" s="7" t="str">
        <f>'Licencias Import'!O363</f>
        <v/>
      </c>
      <c r="P363" s="7" t="str">
        <f>'Licencias Import'!P363</f>
        <v/>
      </c>
      <c r="Q363" s="19" t="str">
        <f>'Licencias Import'!Q363</f>
        <v/>
      </c>
    </row>
    <row r="364" ht="15.75" customHeight="1">
      <c r="A364" s="7" t="str">
        <f>'Licencias Import'!A364</f>
        <v/>
      </c>
      <c r="B364" s="7" t="str">
        <f>'Licencias Import'!B364</f>
        <v/>
      </c>
      <c r="C364" s="7" t="str">
        <f>'Licencias Import'!C364</f>
        <v/>
      </c>
      <c r="D364" s="8" t="str">
        <f>'Licencias Import'!D364</f>
        <v/>
      </c>
      <c r="E364" s="7" t="str">
        <f>'Licencias Import'!E364</f>
        <v/>
      </c>
      <c r="F364" s="7" t="str">
        <f>'Licencias Import'!F364</f>
        <v/>
      </c>
      <c r="G364" s="7" t="str">
        <f>'Licencias Import'!G364</f>
        <v/>
      </c>
      <c r="H364" s="7" t="str">
        <f>'Licencias Import'!H364</f>
        <v/>
      </c>
      <c r="I364" s="7" t="str">
        <f>'Licencias Import'!I364</f>
        <v/>
      </c>
      <c r="J364" s="7" t="str">
        <f>'Licencias Import'!J364</f>
        <v/>
      </c>
      <c r="K364" s="7" t="str">
        <f>'Licencias Import'!K364</f>
        <v/>
      </c>
      <c r="L364" s="7" t="str">
        <f>'Licencias Import'!L364</f>
        <v/>
      </c>
      <c r="M364" s="7" t="str">
        <f>'Licencias Import'!M364</f>
        <v/>
      </c>
      <c r="N364" s="7" t="str">
        <f>'Licencias Import'!N364</f>
        <v/>
      </c>
      <c r="O364" s="7" t="str">
        <f>'Licencias Import'!O364</f>
        <v/>
      </c>
      <c r="P364" s="7" t="str">
        <f>'Licencias Import'!P364</f>
        <v/>
      </c>
      <c r="Q364" s="19" t="str">
        <f>'Licencias Import'!Q364</f>
        <v/>
      </c>
    </row>
    <row r="365" ht="15.75" customHeight="1">
      <c r="A365" s="7" t="str">
        <f>'Licencias Import'!A365</f>
        <v/>
      </c>
      <c r="B365" s="7" t="str">
        <f>'Licencias Import'!B365</f>
        <v/>
      </c>
      <c r="C365" s="7" t="str">
        <f>'Licencias Import'!C365</f>
        <v/>
      </c>
      <c r="D365" s="8" t="str">
        <f>'Licencias Import'!D365</f>
        <v/>
      </c>
      <c r="E365" s="7" t="str">
        <f>'Licencias Import'!E365</f>
        <v/>
      </c>
      <c r="F365" s="7" t="str">
        <f>'Licencias Import'!F365</f>
        <v/>
      </c>
      <c r="G365" s="7" t="str">
        <f>'Licencias Import'!G365</f>
        <v/>
      </c>
      <c r="H365" s="7" t="str">
        <f>'Licencias Import'!H365</f>
        <v/>
      </c>
      <c r="I365" s="7" t="str">
        <f>'Licencias Import'!I365</f>
        <v/>
      </c>
      <c r="J365" s="7" t="str">
        <f>'Licencias Import'!J365</f>
        <v/>
      </c>
      <c r="K365" s="7" t="str">
        <f>'Licencias Import'!K365</f>
        <v/>
      </c>
      <c r="L365" s="7" t="str">
        <f>'Licencias Import'!L365</f>
        <v/>
      </c>
      <c r="M365" s="7" t="str">
        <f>'Licencias Import'!M365</f>
        <v/>
      </c>
      <c r="N365" s="7" t="str">
        <f>'Licencias Import'!N365</f>
        <v/>
      </c>
      <c r="O365" s="7" t="str">
        <f>'Licencias Import'!O365</f>
        <v/>
      </c>
      <c r="P365" s="7" t="str">
        <f>'Licencias Import'!P365</f>
        <v/>
      </c>
      <c r="Q365" s="19" t="str">
        <f>'Licencias Import'!Q365</f>
        <v/>
      </c>
    </row>
    <row r="366" ht="15.75" customHeight="1">
      <c r="A366" s="7" t="str">
        <f>'Licencias Import'!A366</f>
        <v/>
      </c>
      <c r="B366" s="7" t="str">
        <f>'Licencias Import'!B366</f>
        <v/>
      </c>
      <c r="C366" s="7" t="str">
        <f>'Licencias Import'!C366</f>
        <v/>
      </c>
      <c r="D366" s="8" t="str">
        <f>'Licencias Import'!D366</f>
        <v/>
      </c>
      <c r="E366" s="7" t="str">
        <f>'Licencias Import'!E366</f>
        <v/>
      </c>
      <c r="F366" s="7" t="str">
        <f>'Licencias Import'!F366</f>
        <v/>
      </c>
      <c r="G366" s="7" t="str">
        <f>'Licencias Import'!G366</f>
        <v/>
      </c>
      <c r="H366" s="7" t="str">
        <f>'Licencias Import'!H366</f>
        <v/>
      </c>
      <c r="I366" s="7" t="str">
        <f>'Licencias Import'!I366</f>
        <v/>
      </c>
      <c r="J366" s="7" t="str">
        <f>'Licencias Import'!J366</f>
        <v/>
      </c>
      <c r="K366" s="7" t="str">
        <f>'Licencias Import'!K366</f>
        <v/>
      </c>
      <c r="L366" s="7" t="str">
        <f>'Licencias Import'!L366</f>
        <v/>
      </c>
      <c r="M366" s="7" t="str">
        <f>'Licencias Import'!M366</f>
        <v/>
      </c>
      <c r="N366" s="7" t="str">
        <f>'Licencias Import'!N366</f>
        <v/>
      </c>
      <c r="O366" s="7" t="str">
        <f>'Licencias Import'!O366</f>
        <v/>
      </c>
      <c r="P366" s="7" t="str">
        <f>'Licencias Import'!P366</f>
        <v/>
      </c>
      <c r="Q366" s="19" t="str">
        <f>'Licencias Import'!Q366</f>
        <v/>
      </c>
    </row>
    <row r="367" ht="15.75" customHeight="1">
      <c r="A367" s="7" t="str">
        <f>'Licencias Import'!A367</f>
        <v/>
      </c>
      <c r="B367" s="7" t="str">
        <f>'Licencias Import'!B367</f>
        <v/>
      </c>
      <c r="C367" s="7" t="str">
        <f>'Licencias Import'!C367</f>
        <v/>
      </c>
      <c r="D367" s="8" t="str">
        <f>'Licencias Import'!D367</f>
        <v/>
      </c>
      <c r="E367" s="7" t="str">
        <f>'Licencias Import'!E367</f>
        <v/>
      </c>
      <c r="F367" s="7" t="str">
        <f>'Licencias Import'!F367</f>
        <v/>
      </c>
      <c r="G367" s="7" t="str">
        <f>'Licencias Import'!G367</f>
        <v/>
      </c>
      <c r="H367" s="7" t="str">
        <f>'Licencias Import'!H367</f>
        <v/>
      </c>
      <c r="I367" s="7" t="str">
        <f>'Licencias Import'!I367</f>
        <v/>
      </c>
      <c r="J367" s="7" t="str">
        <f>'Licencias Import'!J367</f>
        <v/>
      </c>
      <c r="K367" s="7" t="str">
        <f>'Licencias Import'!K367</f>
        <v/>
      </c>
      <c r="L367" s="7" t="str">
        <f>'Licencias Import'!L367</f>
        <v/>
      </c>
      <c r="M367" s="7" t="str">
        <f>'Licencias Import'!M367</f>
        <v/>
      </c>
      <c r="N367" s="7" t="str">
        <f>'Licencias Import'!N367</f>
        <v/>
      </c>
      <c r="O367" s="7" t="str">
        <f>'Licencias Import'!O367</f>
        <v/>
      </c>
      <c r="P367" s="7" t="str">
        <f>'Licencias Import'!P367</f>
        <v/>
      </c>
      <c r="Q367" s="19" t="str">
        <f>'Licencias Import'!Q367</f>
        <v/>
      </c>
    </row>
    <row r="368" ht="15.75" customHeight="1">
      <c r="A368" s="7" t="str">
        <f>'Licencias Import'!A368</f>
        <v/>
      </c>
      <c r="B368" s="7" t="str">
        <f>'Licencias Import'!B368</f>
        <v/>
      </c>
      <c r="C368" s="7" t="str">
        <f>'Licencias Import'!C368</f>
        <v/>
      </c>
      <c r="D368" s="8" t="str">
        <f>'Licencias Import'!D368</f>
        <v/>
      </c>
      <c r="E368" s="7" t="str">
        <f>'Licencias Import'!E368</f>
        <v/>
      </c>
      <c r="F368" s="7" t="str">
        <f>'Licencias Import'!F368</f>
        <v/>
      </c>
      <c r="G368" s="7" t="str">
        <f>'Licencias Import'!G368</f>
        <v/>
      </c>
      <c r="H368" s="7" t="str">
        <f>'Licencias Import'!H368</f>
        <v/>
      </c>
      <c r="I368" s="7" t="str">
        <f>'Licencias Import'!I368</f>
        <v/>
      </c>
      <c r="J368" s="7" t="str">
        <f>'Licencias Import'!J368</f>
        <v/>
      </c>
      <c r="K368" s="7" t="str">
        <f>'Licencias Import'!K368</f>
        <v/>
      </c>
      <c r="L368" s="7" t="str">
        <f>'Licencias Import'!L368</f>
        <v/>
      </c>
      <c r="M368" s="7" t="str">
        <f>'Licencias Import'!M368</f>
        <v/>
      </c>
      <c r="N368" s="7" t="str">
        <f>'Licencias Import'!N368</f>
        <v/>
      </c>
      <c r="O368" s="7" t="str">
        <f>'Licencias Import'!O368</f>
        <v/>
      </c>
      <c r="P368" s="7" t="str">
        <f>'Licencias Import'!P368</f>
        <v/>
      </c>
      <c r="Q368" s="19" t="str">
        <f>'Licencias Import'!Q368</f>
        <v/>
      </c>
    </row>
    <row r="369" ht="15.75" customHeight="1">
      <c r="A369" s="7" t="str">
        <f>'Licencias Import'!A369</f>
        <v/>
      </c>
      <c r="B369" s="7" t="str">
        <f>'Licencias Import'!B369</f>
        <v/>
      </c>
      <c r="C369" s="7" t="str">
        <f>'Licencias Import'!C369</f>
        <v/>
      </c>
      <c r="D369" s="8" t="str">
        <f>'Licencias Import'!D369</f>
        <v/>
      </c>
      <c r="E369" s="7" t="str">
        <f>'Licencias Import'!E369</f>
        <v/>
      </c>
      <c r="F369" s="7" t="str">
        <f>'Licencias Import'!F369</f>
        <v/>
      </c>
      <c r="G369" s="7" t="str">
        <f>'Licencias Import'!G369</f>
        <v/>
      </c>
      <c r="H369" s="7" t="str">
        <f>'Licencias Import'!H369</f>
        <v/>
      </c>
      <c r="I369" s="7" t="str">
        <f>'Licencias Import'!I369</f>
        <v/>
      </c>
      <c r="J369" s="7" t="str">
        <f>'Licencias Import'!J369</f>
        <v/>
      </c>
      <c r="K369" s="7" t="str">
        <f>'Licencias Import'!K369</f>
        <v/>
      </c>
      <c r="L369" s="7" t="str">
        <f>'Licencias Import'!L369</f>
        <v/>
      </c>
      <c r="M369" s="7" t="str">
        <f>'Licencias Import'!M369</f>
        <v/>
      </c>
      <c r="N369" s="7" t="str">
        <f>'Licencias Import'!N369</f>
        <v/>
      </c>
      <c r="O369" s="7" t="str">
        <f>'Licencias Import'!O369</f>
        <v/>
      </c>
      <c r="P369" s="7" t="str">
        <f>'Licencias Import'!P369</f>
        <v/>
      </c>
      <c r="Q369" s="19" t="str">
        <f>'Licencias Import'!Q369</f>
        <v/>
      </c>
    </row>
    <row r="370" ht="15.75" customHeight="1">
      <c r="A370" s="7" t="str">
        <f>'Licencias Import'!A370</f>
        <v/>
      </c>
      <c r="B370" s="7" t="str">
        <f>'Licencias Import'!B370</f>
        <v/>
      </c>
      <c r="C370" s="7" t="str">
        <f>'Licencias Import'!C370</f>
        <v/>
      </c>
      <c r="D370" s="8" t="str">
        <f>'Licencias Import'!D370</f>
        <v/>
      </c>
      <c r="E370" s="7" t="str">
        <f>'Licencias Import'!E370</f>
        <v/>
      </c>
      <c r="F370" s="7" t="str">
        <f>'Licencias Import'!F370</f>
        <v/>
      </c>
      <c r="G370" s="7" t="str">
        <f>'Licencias Import'!G370</f>
        <v/>
      </c>
      <c r="H370" s="7" t="str">
        <f>'Licencias Import'!H370</f>
        <v/>
      </c>
      <c r="I370" s="7" t="str">
        <f>'Licencias Import'!I370</f>
        <v/>
      </c>
      <c r="J370" s="7" t="str">
        <f>'Licencias Import'!J370</f>
        <v/>
      </c>
      <c r="K370" s="7" t="str">
        <f>'Licencias Import'!K370</f>
        <v/>
      </c>
      <c r="L370" s="7" t="str">
        <f>'Licencias Import'!L370</f>
        <v/>
      </c>
      <c r="M370" s="7" t="str">
        <f>'Licencias Import'!M370</f>
        <v/>
      </c>
      <c r="N370" s="7" t="str">
        <f>'Licencias Import'!N370</f>
        <v/>
      </c>
      <c r="O370" s="7" t="str">
        <f>'Licencias Import'!O370</f>
        <v/>
      </c>
      <c r="P370" s="7" t="str">
        <f>'Licencias Import'!P370</f>
        <v/>
      </c>
      <c r="Q370" s="19" t="str">
        <f>'Licencias Import'!Q370</f>
        <v/>
      </c>
    </row>
    <row r="371" ht="15.75" customHeight="1">
      <c r="A371" s="7" t="str">
        <f>'Licencias Import'!A371</f>
        <v/>
      </c>
      <c r="B371" s="7" t="str">
        <f>'Licencias Import'!B371</f>
        <v/>
      </c>
      <c r="C371" s="7" t="str">
        <f>'Licencias Import'!C371</f>
        <v/>
      </c>
      <c r="D371" s="8" t="str">
        <f>'Licencias Import'!D371</f>
        <v/>
      </c>
      <c r="E371" s="7" t="str">
        <f>'Licencias Import'!E371</f>
        <v/>
      </c>
      <c r="F371" s="7" t="str">
        <f>'Licencias Import'!F371</f>
        <v/>
      </c>
      <c r="G371" s="7" t="str">
        <f>'Licencias Import'!G371</f>
        <v/>
      </c>
      <c r="H371" s="7" t="str">
        <f>'Licencias Import'!H371</f>
        <v/>
      </c>
      <c r="I371" s="7" t="str">
        <f>'Licencias Import'!I371</f>
        <v/>
      </c>
      <c r="J371" s="7" t="str">
        <f>'Licencias Import'!J371</f>
        <v/>
      </c>
      <c r="K371" s="7" t="str">
        <f>'Licencias Import'!K371</f>
        <v/>
      </c>
      <c r="L371" s="7" t="str">
        <f>'Licencias Import'!L371</f>
        <v/>
      </c>
      <c r="M371" s="7" t="str">
        <f>'Licencias Import'!M371</f>
        <v/>
      </c>
      <c r="N371" s="7" t="str">
        <f>'Licencias Import'!N371</f>
        <v/>
      </c>
      <c r="O371" s="7" t="str">
        <f>'Licencias Import'!O371</f>
        <v/>
      </c>
      <c r="P371" s="7" t="str">
        <f>'Licencias Import'!P371</f>
        <v/>
      </c>
      <c r="Q371" s="19" t="str">
        <f>'Licencias Import'!Q371</f>
        <v/>
      </c>
    </row>
    <row r="372" ht="15.75" customHeight="1">
      <c r="A372" s="7" t="str">
        <f>'Licencias Import'!A372</f>
        <v/>
      </c>
      <c r="B372" s="7" t="str">
        <f>'Licencias Import'!B372</f>
        <v/>
      </c>
      <c r="C372" s="7" t="str">
        <f>'Licencias Import'!C372</f>
        <v/>
      </c>
      <c r="D372" s="8" t="str">
        <f>'Licencias Import'!D372</f>
        <v/>
      </c>
      <c r="E372" s="7" t="str">
        <f>'Licencias Import'!E372</f>
        <v/>
      </c>
      <c r="F372" s="7" t="str">
        <f>'Licencias Import'!F372</f>
        <v/>
      </c>
      <c r="G372" s="7" t="str">
        <f>'Licencias Import'!G372</f>
        <v/>
      </c>
      <c r="H372" s="7" t="str">
        <f>'Licencias Import'!H372</f>
        <v/>
      </c>
      <c r="I372" s="7" t="str">
        <f>'Licencias Import'!I372</f>
        <v/>
      </c>
      <c r="J372" s="7" t="str">
        <f>'Licencias Import'!J372</f>
        <v/>
      </c>
      <c r="K372" s="7" t="str">
        <f>'Licencias Import'!K372</f>
        <v/>
      </c>
      <c r="L372" s="7" t="str">
        <f>'Licencias Import'!L372</f>
        <v/>
      </c>
      <c r="M372" s="7" t="str">
        <f>'Licencias Import'!M372</f>
        <v/>
      </c>
      <c r="N372" s="7" t="str">
        <f>'Licencias Import'!N372</f>
        <v/>
      </c>
      <c r="O372" s="7" t="str">
        <f>'Licencias Import'!O372</f>
        <v/>
      </c>
      <c r="P372" s="7" t="str">
        <f>'Licencias Import'!P372</f>
        <v/>
      </c>
      <c r="Q372" s="19" t="str">
        <f>'Licencias Import'!Q372</f>
        <v/>
      </c>
    </row>
    <row r="373" ht="15.75" customHeight="1">
      <c r="A373" s="7" t="str">
        <f>'Licencias Import'!A373</f>
        <v/>
      </c>
      <c r="B373" s="7" t="str">
        <f>'Licencias Import'!B373</f>
        <v/>
      </c>
      <c r="C373" s="7" t="str">
        <f>'Licencias Import'!C373</f>
        <v/>
      </c>
      <c r="D373" s="8" t="str">
        <f>'Licencias Import'!D373</f>
        <v/>
      </c>
      <c r="E373" s="7" t="str">
        <f>'Licencias Import'!E373</f>
        <v/>
      </c>
      <c r="F373" s="7" t="str">
        <f>'Licencias Import'!F373</f>
        <v/>
      </c>
      <c r="G373" s="7" t="str">
        <f>'Licencias Import'!G373</f>
        <v/>
      </c>
      <c r="H373" s="7" t="str">
        <f>'Licencias Import'!H373</f>
        <v/>
      </c>
      <c r="I373" s="7" t="str">
        <f>'Licencias Import'!I373</f>
        <v/>
      </c>
      <c r="J373" s="7" t="str">
        <f>'Licencias Import'!J373</f>
        <v/>
      </c>
      <c r="K373" s="7" t="str">
        <f>'Licencias Import'!K373</f>
        <v/>
      </c>
      <c r="L373" s="7" t="str">
        <f>'Licencias Import'!L373</f>
        <v/>
      </c>
      <c r="M373" s="7" t="str">
        <f>'Licencias Import'!M373</f>
        <v/>
      </c>
      <c r="N373" s="7" t="str">
        <f>'Licencias Import'!N373</f>
        <v/>
      </c>
      <c r="O373" s="7" t="str">
        <f>'Licencias Import'!O373</f>
        <v/>
      </c>
      <c r="P373" s="7" t="str">
        <f>'Licencias Import'!P373</f>
        <v/>
      </c>
      <c r="Q373" s="19" t="str">
        <f>'Licencias Import'!Q373</f>
        <v/>
      </c>
    </row>
    <row r="374" ht="15.75" customHeight="1">
      <c r="A374" s="7" t="str">
        <f>'Licencias Import'!A374</f>
        <v/>
      </c>
      <c r="B374" s="7" t="str">
        <f>'Licencias Import'!B374</f>
        <v/>
      </c>
      <c r="C374" s="7" t="str">
        <f>'Licencias Import'!C374</f>
        <v/>
      </c>
      <c r="D374" s="8" t="str">
        <f>'Licencias Import'!D374</f>
        <v/>
      </c>
      <c r="E374" s="7" t="str">
        <f>'Licencias Import'!E374</f>
        <v/>
      </c>
      <c r="F374" s="7" t="str">
        <f>'Licencias Import'!F374</f>
        <v/>
      </c>
      <c r="G374" s="7" t="str">
        <f>'Licencias Import'!G374</f>
        <v/>
      </c>
      <c r="H374" s="7" t="str">
        <f>'Licencias Import'!H374</f>
        <v/>
      </c>
      <c r="I374" s="7" t="str">
        <f>'Licencias Import'!I374</f>
        <v/>
      </c>
      <c r="J374" s="7" t="str">
        <f>'Licencias Import'!J374</f>
        <v/>
      </c>
      <c r="K374" s="7" t="str">
        <f>'Licencias Import'!K374</f>
        <v/>
      </c>
      <c r="L374" s="7" t="str">
        <f>'Licencias Import'!L374</f>
        <v/>
      </c>
      <c r="M374" s="7" t="str">
        <f>'Licencias Import'!M374</f>
        <v/>
      </c>
      <c r="N374" s="7" t="str">
        <f>'Licencias Import'!N374</f>
        <v/>
      </c>
      <c r="O374" s="7" t="str">
        <f>'Licencias Import'!O374</f>
        <v/>
      </c>
      <c r="P374" s="7" t="str">
        <f>'Licencias Import'!P374</f>
        <v/>
      </c>
      <c r="Q374" s="19" t="str">
        <f>'Licencias Import'!Q374</f>
        <v/>
      </c>
    </row>
    <row r="375" ht="15.75" customHeight="1">
      <c r="A375" s="7" t="str">
        <f>'Licencias Import'!A375</f>
        <v/>
      </c>
      <c r="B375" s="7" t="str">
        <f>'Licencias Import'!B375</f>
        <v/>
      </c>
      <c r="C375" s="7" t="str">
        <f>'Licencias Import'!C375</f>
        <v/>
      </c>
      <c r="D375" s="8" t="str">
        <f>'Licencias Import'!D375</f>
        <v/>
      </c>
      <c r="E375" s="7" t="str">
        <f>'Licencias Import'!E375</f>
        <v/>
      </c>
      <c r="F375" s="7" t="str">
        <f>'Licencias Import'!F375</f>
        <v/>
      </c>
      <c r="G375" s="7" t="str">
        <f>'Licencias Import'!G375</f>
        <v/>
      </c>
      <c r="H375" s="7" t="str">
        <f>'Licencias Import'!H375</f>
        <v/>
      </c>
      <c r="I375" s="7" t="str">
        <f>'Licencias Import'!I375</f>
        <v/>
      </c>
      <c r="J375" s="7" t="str">
        <f>'Licencias Import'!J375</f>
        <v/>
      </c>
      <c r="K375" s="7" t="str">
        <f>'Licencias Import'!K375</f>
        <v/>
      </c>
      <c r="L375" s="7" t="str">
        <f>'Licencias Import'!L375</f>
        <v/>
      </c>
      <c r="M375" s="7" t="str">
        <f>'Licencias Import'!M375</f>
        <v/>
      </c>
      <c r="N375" s="7" t="str">
        <f>'Licencias Import'!N375</f>
        <v/>
      </c>
      <c r="O375" s="7" t="str">
        <f>'Licencias Import'!O375</f>
        <v/>
      </c>
      <c r="P375" s="7" t="str">
        <f>'Licencias Import'!P375</f>
        <v/>
      </c>
      <c r="Q375" s="19" t="str">
        <f>'Licencias Import'!Q375</f>
        <v/>
      </c>
    </row>
    <row r="376" ht="15.75" customHeight="1">
      <c r="A376" s="7" t="str">
        <f>'Licencias Import'!A376</f>
        <v/>
      </c>
      <c r="B376" s="7" t="str">
        <f>'Licencias Import'!B376</f>
        <v/>
      </c>
      <c r="C376" s="7" t="str">
        <f>'Licencias Import'!C376</f>
        <v/>
      </c>
      <c r="D376" s="8" t="str">
        <f>'Licencias Import'!D376</f>
        <v/>
      </c>
      <c r="E376" s="7" t="str">
        <f>'Licencias Import'!E376</f>
        <v/>
      </c>
      <c r="F376" s="7" t="str">
        <f>'Licencias Import'!F376</f>
        <v/>
      </c>
      <c r="G376" s="7" t="str">
        <f>'Licencias Import'!G376</f>
        <v/>
      </c>
      <c r="H376" s="7" t="str">
        <f>'Licencias Import'!H376</f>
        <v/>
      </c>
      <c r="I376" s="7" t="str">
        <f>'Licencias Import'!I376</f>
        <v/>
      </c>
      <c r="J376" s="7" t="str">
        <f>'Licencias Import'!J376</f>
        <v/>
      </c>
      <c r="K376" s="7" t="str">
        <f>'Licencias Import'!K376</f>
        <v/>
      </c>
      <c r="L376" s="7" t="str">
        <f>'Licencias Import'!L376</f>
        <v/>
      </c>
      <c r="M376" s="7" t="str">
        <f>'Licencias Import'!M376</f>
        <v/>
      </c>
      <c r="N376" s="7" t="str">
        <f>'Licencias Import'!N376</f>
        <v/>
      </c>
      <c r="O376" s="7" t="str">
        <f>'Licencias Import'!O376</f>
        <v/>
      </c>
      <c r="P376" s="7" t="str">
        <f>'Licencias Import'!P376</f>
        <v/>
      </c>
      <c r="Q376" s="19" t="str">
        <f>'Licencias Import'!Q376</f>
        <v/>
      </c>
    </row>
    <row r="377" ht="15.75" customHeight="1">
      <c r="A377" s="7" t="str">
        <f>'Licencias Import'!A377</f>
        <v/>
      </c>
      <c r="B377" s="7" t="str">
        <f>'Licencias Import'!B377</f>
        <v/>
      </c>
      <c r="C377" s="7" t="str">
        <f>'Licencias Import'!C377</f>
        <v/>
      </c>
      <c r="D377" s="8" t="str">
        <f>'Licencias Import'!D377</f>
        <v/>
      </c>
      <c r="E377" s="7" t="str">
        <f>'Licencias Import'!E377</f>
        <v/>
      </c>
      <c r="F377" s="7" t="str">
        <f>'Licencias Import'!F377</f>
        <v/>
      </c>
      <c r="G377" s="7" t="str">
        <f>'Licencias Import'!G377</f>
        <v/>
      </c>
      <c r="H377" s="7" t="str">
        <f>'Licencias Import'!H377</f>
        <v/>
      </c>
      <c r="I377" s="7" t="str">
        <f>'Licencias Import'!I377</f>
        <v/>
      </c>
      <c r="J377" s="7" t="str">
        <f>'Licencias Import'!J377</f>
        <v/>
      </c>
      <c r="K377" s="7" t="str">
        <f>'Licencias Import'!K377</f>
        <v/>
      </c>
      <c r="L377" s="7" t="str">
        <f>'Licencias Import'!L377</f>
        <v/>
      </c>
      <c r="M377" s="7" t="str">
        <f>'Licencias Import'!M377</f>
        <v/>
      </c>
      <c r="N377" s="7" t="str">
        <f>'Licencias Import'!N377</f>
        <v/>
      </c>
      <c r="O377" s="7" t="str">
        <f>'Licencias Import'!O377</f>
        <v/>
      </c>
      <c r="P377" s="7" t="str">
        <f>'Licencias Import'!P377</f>
        <v/>
      </c>
      <c r="Q377" s="19" t="str">
        <f>'Licencias Import'!Q377</f>
        <v/>
      </c>
    </row>
    <row r="378" ht="15.75" customHeight="1">
      <c r="A378" s="7" t="str">
        <f>'Licencias Import'!A378</f>
        <v/>
      </c>
      <c r="B378" s="7" t="str">
        <f>'Licencias Import'!B378</f>
        <v/>
      </c>
      <c r="C378" s="7" t="str">
        <f>'Licencias Import'!C378</f>
        <v/>
      </c>
      <c r="D378" s="8" t="str">
        <f>'Licencias Import'!D378</f>
        <v/>
      </c>
      <c r="E378" s="7" t="str">
        <f>'Licencias Import'!E378</f>
        <v/>
      </c>
      <c r="F378" s="7" t="str">
        <f>'Licencias Import'!F378</f>
        <v/>
      </c>
      <c r="G378" s="7" t="str">
        <f>'Licencias Import'!G378</f>
        <v/>
      </c>
      <c r="H378" s="7" t="str">
        <f>'Licencias Import'!H378</f>
        <v/>
      </c>
      <c r="I378" s="7" t="str">
        <f>'Licencias Import'!I378</f>
        <v/>
      </c>
      <c r="J378" s="7" t="str">
        <f>'Licencias Import'!J378</f>
        <v/>
      </c>
      <c r="K378" s="7" t="str">
        <f>'Licencias Import'!K378</f>
        <v/>
      </c>
      <c r="L378" s="7" t="str">
        <f>'Licencias Import'!L378</f>
        <v/>
      </c>
      <c r="M378" s="7" t="str">
        <f>'Licencias Import'!M378</f>
        <v/>
      </c>
      <c r="N378" s="7" t="str">
        <f>'Licencias Import'!N378</f>
        <v/>
      </c>
      <c r="O378" s="7" t="str">
        <f>'Licencias Import'!O378</f>
        <v/>
      </c>
      <c r="P378" s="7" t="str">
        <f>'Licencias Import'!P378</f>
        <v/>
      </c>
      <c r="Q378" s="19" t="str">
        <f>'Licencias Import'!Q378</f>
        <v/>
      </c>
    </row>
    <row r="379" ht="15.75" customHeight="1">
      <c r="A379" s="7" t="str">
        <f>'Licencias Import'!A379</f>
        <v/>
      </c>
      <c r="B379" s="7" t="str">
        <f>'Licencias Import'!B379</f>
        <v/>
      </c>
      <c r="C379" s="7" t="str">
        <f>'Licencias Import'!C379</f>
        <v/>
      </c>
      <c r="D379" s="8" t="str">
        <f>'Licencias Import'!D379</f>
        <v/>
      </c>
      <c r="E379" s="7" t="str">
        <f>'Licencias Import'!E379</f>
        <v/>
      </c>
      <c r="F379" s="7" t="str">
        <f>'Licencias Import'!F379</f>
        <v/>
      </c>
      <c r="G379" s="7" t="str">
        <f>'Licencias Import'!G379</f>
        <v/>
      </c>
      <c r="H379" s="7" t="str">
        <f>'Licencias Import'!H379</f>
        <v/>
      </c>
      <c r="I379" s="7" t="str">
        <f>'Licencias Import'!I379</f>
        <v/>
      </c>
      <c r="J379" s="7" t="str">
        <f>'Licencias Import'!J379</f>
        <v/>
      </c>
      <c r="K379" s="7" t="str">
        <f>'Licencias Import'!K379</f>
        <v/>
      </c>
      <c r="L379" s="7" t="str">
        <f>'Licencias Import'!L379</f>
        <v/>
      </c>
      <c r="M379" s="7" t="str">
        <f>'Licencias Import'!M379</f>
        <v/>
      </c>
      <c r="N379" s="7" t="str">
        <f>'Licencias Import'!N379</f>
        <v/>
      </c>
      <c r="O379" s="7" t="str">
        <f>'Licencias Import'!O379</f>
        <v/>
      </c>
      <c r="P379" s="7" t="str">
        <f>'Licencias Import'!P379</f>
        <v/>
      </c>
      <c r="Q379" s="19" t="str">
        <f>'Licencias Import'!Q379</f>
        <v/>
      </c>
    </row>
    <row r="380" ht="15.75" customHeight="1">
      <c r="A380" s="7" t="str">
        <f>'Licencias Import'!A380</f>
        <v/>
      </c>
      <c r="B380" s="7" t="str">
        <f>'Licencias Import'!B380</f>
        <v/>
      </c>
      <c r="C380" s="7" t="str">
        <f>'Licencias Import'!C380</f>
        <v/>
      </c>
      <c r="D380" s="8" t="str">
        <f>'Licencias Import'!D380</f>
        <v/>
      </c>
      <c r="E380" s="7" t="str">
        <f>'Licencias Import'!E380</f>
        <v/>
      </c>
      <c r="F380" s="7" t="str">
        <f>'Licencias Import'!F380</f>
        <v/>
      </c>
      <c r="G380" s="7" t="str">
        <f>'Licencias Import'!G380</f>
        <v/>
      </c>
      <c r="H380" s="7" t="str">
        <f>'Licencias Import'!H380</f>
        <v/>
      </c>
      <c r="I380" s="7" t="str">
        <f>'Licencias Import'!I380</f>
        <v/>
      </c>
      <c r="J380" s="7" t="str">
        <f>'Licencias Import'!J380</f>
        <v/>
      </c>
      <c r="K380" s="7" t="str">
        <f>'Licencias Import'!K380</f>
        <v/>
      </c>
      <c r="L380" s="7" t="str">
        <f>'Licencias Import'!L380</f>
        <v/>
      </c>
      <c r="M380" s="7" t="str">
        <f>'Licencias Import'!M380</f>
        <v/>
      </c>
      <c r="N380" s="7" t="str">
        <f>'Licencias Import'!N380</f>
        <v/>
      </c>
      <c r="O380" s="7" t="str">
        <f>'Licencias Import'!O380</f>
        <v/>
      </c>
      <c r="P380" s="7" t="str">
        <f>'Licencias Import'!P380</f>
        <v/>
      </c>
      <c r="Q380" s="19" t="str">
        <f>'Licencias Import'!Q380</f>
        <v/>
      </c>
    </row>
    <row r="381" ht="15.75" customHeight="1">
      <c r="A381" s="7" t="str">
        <f>'Licencias Import'!A381</f>
        <v/>
      </c>
      <c r="B381" s="7" t="str">
        <f>'Licencias Import'!B381</f>
        <v/>
      </c>
      <c r="C381" s="7" t="str">
        <f>'Licencias Import'!C381</f>
        <v/>
      </c>
      <c r="D381" s="8" t="str">
        <f>'Licencias Import'!D381</f>
        <v/>
      </c>
      <c r="E381" s="7" t="str">
        <f>'Licencias Import'!E381</f>
        <v/>
      </c>
      <c r="F381" s="7" t="str">
        <f>'Licencias Import'!F381</f>
        <v/>
      </c>
      <c r="G381" s="7" t="str">
        <f>'Licencias Import'!G381</f>
        <v/>
      </c>
      <c r="H381" s="7" t="str">
        <f>'Licencias Import'!H381</f>
        <v/>
      </c>
      <c r="I381" s="7" t="str">
        <f>'Licencias Import'!I381</f>
        <v/>
      </c>
      <c r="J381" s="7" t="str">
        <f>'Licencias Import'!J381</f>
        <v/>
      </c>
      <c r="K381" s="7" t="str">
        <f>'Licencias Import'!K381</f>
        <v/>
      </c>
      <c r="L381" s="7" t="str">
        <f>'Licencias Import'!L381</f>
        <v/>
      </c>
      <c r="M381" s="7" t="str">
        <f>'Licencias Import'!M381</f>
        <v/>
      </c>
      <c r="N381" s="7" t="str">
        <f>'Licencias Import'!N381</f>
        <v/>
      </c>
      <c r="O381" s="7" t="str">
        <f>'Licencias Import'!O381</f>
        <v/>
      </c>
      <c r="P381" s="7" t="str">
        <f>'Licencias Import'!P381</f>
        <v/>
      </c>
      <c r="Q381" s="19" t="str">
        <f>'Licencias Import'!Q381</f>
        <v/>
      </c>
    </row>
    <row r="382" ht="15.75" customHeight="1">
      <c r="A382" s="7" t="str">
        <f>'Licencias Import'!A382</f>
        <v/>
      </c>
      <c r="B382" s="7" t="str">
        <f>'Licencias Import'!B382</f>
        <v/>
      </c>
      <c r="C382" s="7" t="str">
        <f>'Licencias Import'!C382</f>
        <v/>
      </c>
      <c r="D382" s="8" t="str">
        <f>'Licencias Import'!D382</f>
        <v/>
      </c>
      <c r="E382" s="7" t="str">
        <f>'Licencias Import'!E382</f>
        <v/>
      </c>
      <c r="F382" s="7" t="str">
        <f>'Licencias Import'!F382</f>
        <v/>
      </c>
      <c r="G382" s="7" t="str">
        <f>'Licencias Import'!G382</f>
        <v/>
      </c>
      <c r="H382" s="7" t="str">
        <f>'Licencias Import'!H382</f>
        <v/>
      </c>
      <c r="I382" s="7" t="str">
        <f>'Licencias Import'!I382</f>
        <v/>
      </c>
      <c r="J382" s="7" t="str">
        <f>'Licencias Import'!J382</f>
        <v/>
      </c>
      <c r="K382" s="7" t="str">
        <f>'Licencias Import'!K382</f>
        <v/>
      </c>
      <c r="L382" s="7" t="str">
        <f>'Licencias Import'!L382</f>
        <v/>
      </c>
      <c r="M382" s="7" t="str">
        <f>'Licencias Import'!M382</f>
        <v/>
      </c>
      <c r="N382" s="7" t="str">
        <f>'Licencias Import'!N382</f>
        <v/>
      </c>
      <c r="O382" s="7" t="str">
        <f>'Licencias Import'!O382</f>
        <v/>
      </c>
      <c r="P382" s="7" t="str">
        <f>'Licencias Import'!P382</f>
        <v/>
      </c>
      <c r="Q382" s="7" t="str">
        <f>'Licencias Import'!Q382</f>
        <v/>
      </c>
    </row>
    <row r="383" ht="15.75" customHeight="1">
      <c r="A383" s="7" t="str">
        <f>'Licencias Import'!A383</f>
        <v/>
      </c>
      <c r="B383" s="7" t="str">
        <f>'Licencias Import'!B383</f>
        <v/>
      </c>
      <c r="C383" s="7" t="str">
        <f>'Licencias Import'!C383</f>
        <v/>
      </c>
      <c r="D383" s="8" t="str">
        <f>'Licencias Import'!D383</f>
        <v/>
      </c>
      <c r="E383" s="7" t="str">
        <f>'Licencias Import'!E383</f>
        <v/>
      </c>
      <c r="F383" s="7" t="str">
        <f>'Licencias Import'!F383</f>
        <v/>
      </c>
      <c r="G383" s="7" t="str">
        <f>'Licencias Import'!G383</f>
        <v/>
      </c>
      <c r="H383" s="7" t="str">
        <f>'Licencias Import'!H383</f>
        <v/>
      </c>
      <c r="I383" s="7" t="str">
        <f>'Licencias Import'!I383</f>
        <v/>
      </c>
      <c r="J383" s="7" t="str">
        <f>'Licencias Import'!J383</f>
        <v/>
      </c>
      <c r="K383" s="7" t="str">
        <f>'Licencias Import'!K383</f>
        <v/>
      </c>
      <c r="L383" s="7" t="str">
        <f>'Licencias Import'!L383</f>
        <v/>
      </c>
      <c r="M383" s="7" t="str">
        <f>'Licencias Import'!M383</f>
        <v/>
      </c>
      <c r="N383" s="7" t="str">
        <f>'Licencias Import'!N383</f>
        <v/>
      </c>
      <c r="O383" s="7" t="str">
        <f>'Licencias Import'!O383</f>
        <v/>
      </c>
      <c r="P383" s="7" t="str">
        <f>'Licencias Import'!P383</f>
        <v/>
      </c>
      <c r="Q383" s="7" t="str">
        <f>'Licencias Import'!Q383</f>
        <v/>
      </c>
    </row>
    <row r="384" ht="15.75" customHeight="1">
      <c r="A384" s="7" t="str">
        <f>'Licencias Import'!A384</f>
        <v/>
      </c>
      <c r="B384" s="7" t="str">
        <f>'Licencias Import'!B384</f>
        <v/>
      </c>
      <c r="C384" s="7" t="str">
        <f>'Licencias Import'!C384</f>
        <v/>
      </c>
      <c r="D384" s="8" t="str">
        <f>'Licencias Import'!D384</f>
        <v/>
      </c>
      <c r="E384" s="7" t="str">
        <f>'Licencias Import'!E384</f>
        <v/>
      </c>
      <c r="F384" s="7" t="str">
        <f>'Licencias Import'!F384</f>
        <v/>
      </c>
      <c r="G384" s="7" t="str">
        <f>'Licencias Import'!G384</f>
        <v/>
      </c>
      <c r="H384" s="7" t="str">
        <f>'Licencias Import'!H384</f>
        <v/>
      </c>
      <c r="I384" s="7" t="str">
        <f>'Licencias Import'!I384</f>
        <v/>
      </c>
      <c r="J384" s="7" t="str">
        <f>'Licencias Import'!J384</f>
        <v/>
      </c>
      <c r="K384" s="7" t="str">
        <f>'Licencias Import'!K384</f>
        <v/>
      </c>
      <c r="L384" s="7" t="str">
        <f>'Licencias Import'!L384</f>
        <v/>
      </c>
      <c r="M384" s="7" t="str">
        <f>'Licencias Import'!M384</f>
        <v/>
      </c>
      <c r="N384" s="7" t="str">
        <f>'Licencias Import'!N384</f>
        <v/>
      </c>
      <c r="O384" s="7" t="str">
        <f>'Licencias Import'!O384</f>
        <v/>
      </c>
      <c r="P384" s="7" t="str">
        <f>'Licencias Import'!P384</f>
        <v/>
      </c>
      <c r="Q384" s="7" t="str">
        <f>'Licencias Import'!Q384</f>
        <v/>
      </c>
    </row>
    <row r="385" ht="15.75" customHeight="1">
      <c r="A385" s="7" t="str">
        <f>'Licencias Import'!A385</f>
        <v/>
      </c>
      <c r="B385" s="7" t="str">
        <f>'Licencias Import'!B385</f>
        <v/>
      </c>
      <c r="C385" s="7" t="str">
        <f>'Licencias Import'!C385</f>
        <v/>
      </c>
      <c r="D385" s="8" t="str">
        <f>'Licencias Import'!D385</f>
        <v/>
      </c>
      <c r="E385" s="7" t="str">
        <f>'Licencias Import'!E385</f>
        <v/>
      </c>
      <c r="F385" s="7" t="str">
        <f>'Licencias Import'!F385</f>
        <v/>
      </c>
      <c r="G385" s="7" t="str">
        <f>'Licencias Import'!G385</f>
        <v/>
      </c>
      <c r="H385" s="7" t="str">
        <f>'Licencias Import'!H385</f>
        <v/>
      </c>
      <c r="I385" s="7" t="str">
        <f>'Licencias Import'!I385</f>
        <v/>
      </c>
      <c r="J385" s="7" t="str">
        <f>'Licencias Import'!J385</f>
        <v/>
      </c>
      <c r="K385" s="7" t="str">
        <f>'Licencias Import'!K385</f>
        <v/>
      </c>
      <c r="L385" s="7" t="str">
        <f>'Licencias Import'!L385</f>
        <v/>
      </c>
      <c r="M385" s="7" t="str">
        <f>'Licencias Import'!M385</f>
        <v/>
      </c>
      <c r="N385" s="7" t="str">
        <f>'Licencias Import'!N385</f>
        <v/>
      </c>
      <c r="O385" s="7" t="str">
        <f>'Licencias Import'!O385</f>
        <v/>
      </c>
      <c r="P385" s="7" t="str">
        <f>'Licencias Import'!P385</f>
        <v/>
      </c>
      <c r="Q385" s="7" t="str">
        <f>'Licencias Import'!Q385</f>
        <v/>
      </c>
    </row>
    <row r="386" ht="15.75" customHeight="1">
      <c r="A386" s="7" t="str">
        <f>'Licencias Import'!A386</f>
        <v/>
      </c>
      <c r="B386" s="7" t="str">
        <f>'Licencias Import'!B386</f>
        <v/>
      </c>
      <c r="C386" s="7" t="str">
        <f>'Licencias Import'!C386</f>
        <v/>
      </c>
      <c r="D386" s="8" t="str">
        <f>'Licencias Import'!D386</f>
        <v/>
      </c>
      <c r="E386" s="7" t="str">
        <f>'Licencias Import'!E386</f>
        <v/>
      </c>
      <c r="F386" s="7" t="str">
        <f>'Licencias Import'!F386</f>
        <v/>
      </c>
      <c r="G386" s="7" t="str">
        <f>'Licencias Import'!G386</f>
        <v/>
      </c>
      <c r="H386" s="7" t="str">
        <f>'Licencias Import'!H386</f>
        <v/>
      </c>
      <c r="I386" s="7" t="str">
        <f>'Licencias Import'!I386</f>
        <v/>
      </c>
      <c r="J386" s="7" t="str">
        <f>'Licencias Import'!J386</f>
        <v/>
      </c>
      <c r="K386" s="7" t="str">
        <f>'Licencias Import'!K386</f>
        <v/>
      </c>
      <c r="L386" s="7" t="str">
        <f>'Licencias Import'!L386</f>
        <v/>
      </c>
      <c r="M386" s="7" t="str">
        <f>'Licencias Import'!M386</f>
        <v/>
      </c>
      <c r="N386" s="7" t="str">
        <f>'Licencias Import'!N386</f>
        <v/>
      </c>
      <c r="O386" s="7" t="str">
        <f>'Licencias Import'!O386</f>
        <v/>
      </c>
      <c r="P386" s="7" t="str">
        <f>'Licencias Import'!P386</f>
        <v/>
      </c>
      <c r="Q386" s="7" t="str">
        <f>'Licencias Import'!Q386</f>
        <v/>
      </c>
    </row>
    <row r="387" ht="15.75" customHeight="1">
      <c r="A387" s="7" t="str">
        <f>'Licencias Import'!A387</f>
        <v/>
      </c>
      <c r="B387" s="7" t="str">
        <f>'Licencias Import'!B387</f>
        <v/>
      </c>
      <c r="C387" s="7" t="str">
        <f>'Licencias Import'!C387</f>
        <v/>
      </c>
      <c r="D387" s="8" t="str">
        <f>'Licencias Import'!D387</f>
        <v/>
      </c>
      <c r="E387" s="7" t="str">
        <f>'Licencias Import'!E387</f>
        <v/>
      </c>
      <c r="F387" s="7" t="str">
        <f>'Licencias Import'!F387</f>
        <v/>
      </c>
      <c r="G387" s="7" t="str">
        <f>'Licencias Import'!G387</f>
        <v/>
      </c>
      <c r="H387" s="7" t="str">
        <f>'Licencias Import'!H387</f>
        <v/>
      </c>
      <c r="I387" s="7" t="str">
        <f>'Licencias Import'!I387</f>
        <v/>
      </c>
      <c r="J387" s="7" t="str">
        <f>'Licencias Import'!J387</f>
        <v/>
      </c>
      <c r="K387" s="7" t="str">
        <f>'Licencias Import'!K387</f>
        <v/>
      </c>
      <c r="L387" s="7" t="str">
        <f>'Licencias Import'!L387</f>
        <v/>
      </c>
      <c r="M387" s="7" t="str">
        <f>'Licencias Import'!M387</f>
        <v/>
      </c>
      <c r="N387" s="7" t="str">
        <f>'Licencias Import'!N387</f>
        <v/>
      </c>
      <c r="O387" s="7" t="str">
        <f>'Licencias Import'!O387</f>
        <v/>
      </c>
      <c r="P387" s="7" t="str">
        <f>'Licencias Import'!P387</f>
        <v/>
      </c>
      <c r="Q387" s="7" t="str">
        <f>'Licencias Import'!Q387</f>
        <v/>
      </c>
    </row>
    <row r="388" ht="15.75" customHeight="1">
      <c r="A388" s="7" t="str">
        <f>'Licencias Import'!A388</f>
        <v/>
      </c>
      <c r="B388" s="7" t="str">
        <f>'Licencias Import'!B388</f>
        <v/>
      </c>
      <c r="C388" s="7" t="str">
        <f>'Licencias Import'!C388</f>
        <v/>
      </c>
      <c r="D388" s="8" t="str">
        <f>'Licencias Import'!D388</f>
        <v/>
      </c>
      <c r="E388" s="7" t="str">
        <f>'Licencias Import'!E388</f>
        <v/>
      </c>
      <c r="F388" s="7" t="str">
        <f>'Licencias Import'!F388</f>
        <v/>
      </c>
      <c r="G388" s="7" t="str">
        <f>'Licencias Import'!G388</f>
        <v/>
      </c>
      <c r="H388" s="7" t="str">
        <f>'Licencias Import'!H388</f>
        <v/>
      </c>
      <c r="I388" s="7" t="str">
        <f>'Licencias Import'!I388</f>
        <v/>
      </c>
      <c r="J388" s="7" t="str">
        <f>'Licencias Import'!J388</f>
        <v/>
      </c>
      <c r="K388" s="7" t="str">
        <f>'Licencias Import'!K388</f>
        <v/>
      </c>
      <c r="L388" s="7" t="str">
        <f>'Licencias Import'!L388</f>
        <v/>
      </c>
      <c r="M388" s="7" t="str">
        <f>'Licencias Import'!M388</f>
        <v/>
      </c>
      <c r="N388" s="7" t="str">
        <f>'Licencias Import'!N388</f>
        <v/>
      </c>
      <c r="O388" s="7" t="str">
        <f>'Licencias Import'!O388</f>
        <v/>
      </c>
      <c r="P388" s="7" t="str">
        <f>'Licencias Import'!P388</f>
        <v/>
      </c>
      <c r="Q388" s="7" t="str">
        <f>'Licencias Import'!Q388</f>
        <v/>
      </c>
    </row>
    <row r="389" ht="15.75" customHeight="1">
      <c r="A389" s="7" t="str">
        <f>'Licencias Import'!A389</f>
        <v/>
      </c>
      <c r="B389" s="7" t="str">
        <f>'Licencias Import'!B389</f>
        <v/>
      </c>
      <c r="C389" s="7" t="str">
        <f>'Licencias Import'!C389</f>
        <v/>
      </c>
      <c r="D389" s="8" t="str">
        <f>'Licencias Import'!D389</f>
        <v/>
      </c>
      <c r="E389" s="7" t="str">
        <f>'Licencias Import'!E389</f>
        <v/>
      </c>
      <c r="F389" s="7" t="str">
        <f>'Licencias Import'!F389</f>
        <v/>
      </c>
      <c r="G389" s="7" t="str">
        <f>'Licencias Import'!G389</f>
        <v/>
      </c>
      <c r="H389" s="7" t="str">
        <f>'Licencias Import'!H389</f>
        <v/>
      </c>
      <c r="I389" s="7" t="str">
        <f>'Licencias Import'!I389</f>
        <v/>
      </c>
      <c r="J389" s="7" t="str">
        <f>'Licencias Import'!J389</f>
        <v/>
      </c>
      <c r="K389" s="7" t="str">
        <f>'Licencias Import'!K389</f>
        <v/>
      </c>
      <c r="L389" s="7" t="str">
        <f>'Licencias Import'!L389</f>
        <v/>
      </c>
      <c r="M389" s="7" t="str">
        <f>'Licencias Import'!M389</f>
        <v/>
      </c>
      <c r="N389" s="7" t="str">
        <f>'Licencias Import'!N389</f>
        <v/>
      </c>
      <c r="O389" s="7" t="str">
        <f>'Licencias Import'!O389</f>
        <v/>
      </c>
      <c r="P389" s="7" t="str">
        <f>'Licencias Import'!P389</f>
        <v/>
      </c>
      <c r="Q389" s="7" t="str">
        <f>'Licencias Import'!Q389</f>
        <v/>
      </c>
    </row>
    <row r="390" ht="15.75" customHeight="1">
      <c r="A390" s="7" t="str">
        <f>'Licencias Import'!A390</f>
        <v/>
      </c>
      <c r="B390" s="7" t="str">
        <f>'Licencias Import'!B390</f>
        <v/>
      </c>
      <c r="C390" s="7" t="str">
        <f>'Licencias Import'!C390</f>
        <v/>
      </c>
      <c r="D390" s="8" t="str">
        <f>'Licencias Import'!D390</f>
        <v/>
      </c>
      <c r="E390" s="7" t="str">
        <f>'Licencias Import'!E390</f>
        <v/>
      </c>
      <c r="F390" s="7" t="str">
        <f>'Licencias Import'!F390</f>
        <v/>
      </c>
      <c r="G390" s="7" t="str">
        <f>'Licencias Import'!G390</f>
        <v/>
      </c>
      <c r="H390" s="7" t="str">
        <f>'Licencias Import'!H390</f>
        <v/>
      </c>
      <c r="I390" s="7" t="str">
        <f>'Licencias Import'!I390</f>
        <v/>
      </c>
      <c r="J390" s="7" t="str">
        <f>'Licencias Import'!J390</f>
        <v/>
      </c>
      <c r="K390" s="7" t="str">
        <f>'Licencias Import'!K390</f>
        <v/>
      </c>
      <c r="L390" s="7" t="str">
        <f>'Licencias Import'!L390</f>
        <v/>
      </c>
      <c r="M390" s="7" t="str">
        <f>'Licencias Import'!M390</f>
        <v/>
      </c>
      <c r="N390" s="7" t="str">
        <f>'Licencias Import'!N390</f>
        <v/>
      </c>
      <c r="O390" s="7" t="str">
        <f>'Licencias Import'!O390</f>
        <v/>
      </c>
      <c r="P390" s="7" t="str">
        <f>'Licencias Import'!P390</f>
        <v/>
      </c>
      <c r="Q390" s="7" t="str">
        <f>'Licencias Import'!Q390</f>
        <v/>
      </c>
    </row>
    <row r="391" ht="15.75" customHeight="1">
      <c r="A391" s="7" t="str">
        <f>'Licencias Import'!A391</f>
        <v/>
      </c>
      <c r="B391" s="7" t="str">
        <f>'Licencias Import'!B391</f>
        <v/>
      </c>
      <c r="C391" s="7" t="str">
        <f>'Licencias Import'!C391</f>
        <v/>
      </c>
      <c r="D391" s="8" t="str">
        <f>'Licencias Import'!D391</f>
        <v/>
      </c>
      <c r="E391" s="7" t="str">
        <f>'Licencias Import'!E391</f>
        <v/>
      </c>
      <c r="F391" s="7" t="str">
        <f>'Licencias Import'!F391</f>
        <v/>
      </c>
      <c r="G391" s="7" t="str">
        <f>'Licencias Import'!G391</f>
        <v/>
      </c>
      <c r="H391" s="7" t="str">
        <f>'Licencias Import'!H391</f>
        <v/>
      </c>
      <c r="I391" s="7" t="str">
        <f>'Licencias Import'!I391</f>
        <v/>
      </c>
      <c r="J391" s="7" t="str">
        <f>'Licencias Import'!J391</f>
        <v/>
      </c>
      <c r="K391" s="7" t="str">
        <f>'Licencias Import'!K391</f>
        <v/>
      </c>
      <c r="L391" s="7" t="str">
        <f>'Licencias Import'!L391</f>
        <v/>
      </c>
      <c r="M391" s="7" t="str">
        <f>'Licencias Import'!M391</f>
        <v/>
      </c>
      <c r="N391" s="7" t="str">
        <f>'Licencias Import'!N391</f>
        <v/>
      </c>
      <c r="O391" s="7" t="str">
        <f>'Licencias Import'!O391</f>
        <v/>
      </c>
      <c r="P391" s="7" t="str">
        <f>'Licencias Import'!P391</f>
        <v/>
      </c>
      <c r="Q391" s="7" t="str">
        <f>'Licencias Import'!Q391</f>
        <v/>
      </c>
    </row>
    <row r="392" ht="15.75" customHeight="1">
      <c r="A392" s="7" t="str">
        <f>'Licencias Import'!A392</f>
        <v/>
      </c>
      <c r="B392" s="7" t="str">
        <f>'Licencias Import'!B392</f>
        <v/>
      </c>
      <c r="C392" s="7" t="str">
        <f>'Licencias Import'!C392</f>
        <v/>
      </c>
      <c r="D392" s="8" t="str">
        <f>'Licencias Import'!D392</f>
        <v/>
      </c>
      <c r="E392" s="7" t="str">
        <f>'Licencias Import'!E392</f>
        <v/>
      </c>
      <c r="F392" s="7" t="str">
        <f>'Licencias Import'!F392</f>
        <v/>
      </c>
      <c r="G392" s="7" t="str">
        <f>'Licencias Import'!G392</f>
        <v/>
      </c>
      <c r="H392" s="7" t="str">
        <f>'Licencias Import'!H392</f>
        <v/>
      </c>
      <c r="I392" s="7" t="str">
        <f>'Licencias Import'!I392</f>
        <v/>
      </c>
      <c r="J392" s="7" t="str">
        <f>'Licencias Import'!J392</f>
        <v/>
      </c>
      <c r="K392" s="7" t="str">
        <f>'Licencias Import'!K392</f>
        <v/>
      </c>
      <c r="L392" s="7" t="str">
        <f>'Licencias Import'!L392</f>
        <v/>
      </c>
      <c r="M392" s="7" t="str">
        <f>'Licencias Import'!M392</f>
        <v/>
      </c>
      <c r="N392" s="7" t="str">
        <f>'Licencias Import'!N392</f>
        <v/>
      </c>
      <c r="O392" s="7" t="str">
        <f>'Licencias Import'!O392</f>
        <v/>
      </c>
      <c r="P392" s="7" t="str">
        <f>'Licencias Import'!P392</f>
        <v/>
      </c>
      <c r="Q392" s="7" t="str">
        <f>'Licencias Import'!Q392</f>
        <v/>
      </c>
    </row>
    <row r="393" ht="15.75" customHeight="1">
      <c r="A393" s="7" t="str">
        <f>'Licencias Import'!A393</f>
        <v/>
      </c>
      <c r="B393" s="7" t="str">
        <f>'Licencias Import'!B393</f>
        <v/>
      </c>
      <c r="C393" s="7" t="str">
        <f>'Licencias Import'!C393</f>
        <v/>
      </c>
      <c r="D393" s="8" t="str">
        <f>'Licencias Import'!D393</f>
        <v/>
      </c>
      <c r="E393" s="7" t="str">
        <f>'Licencias Import'!E393</f>
        <v/>
      </c>
      <c r="F393" s="7" t="str">
        <f>'Licencias Import'!F393</f>
        <v/>
      </c>
      <c r="G393" s="7" t="str">
        <f>'Licencias Import'!G393</f>
        <v/>
      </c>
      <c r="H393" s="7" t="str">
        <f>'Licencias Import'!H393</f>
        <v/>
      </c>
      <c r="I393" s="7" t="str">
        <f>'Licencias Import'!I393</f>
        <v/>
      </c>
      <c r="J393" s="7" t="str">
        <f>'Licencias Import'!J393</f>
        <v/>
      </c>
      <c r="K393" s="7" t="str">
        <f>'Licencias Import'!K393</f>
        <v/>
      </c>
      <c r="L393" s="7" t="str">
        <f>'Licencias Import'!L393</f>
        <v/>
      </c>
      <c r="M393" s="7" t="str">
        <f>'Licencias Import'!M393</f>
        <v/>
      </c>
      <c r="N393" s="7" t="str">
        <f>'Licencias Import'!N393</f>
        <v/>
      </c>
      <c r="O393" s="7" t="str">
        <f>'Licencias Import'!O393</f>
        <v/>
      </c>
      <c r="P393" s="7" t="str">
        <f>'Licencias Import'!P393</f>
        <v/>
      </c>
      <c r="Q393" s="7" t="str">
        <f>'Licencias Import'!Q393</f>
        <v/>
      </c>
    </row>
    <row r="394" ht="15.75" customHeight="1">
      <c r="A394" s="7" t="str">
        <f>'Licencias Import'!A394</f>
        <v/>
      </c>
      <c r="B394" s="7" t="str">
        <f>'Licencias Import'!B394</f>
        <v/>
      </c>
      <c r="C394" s="7" t="str">
        <f>'Licencias Import'!C394</f>
        <v/>
      </c>
      <c r="D394" s="8" t="str">
        <f>'Licencias Import'!D394</f>
        <v/>
      </c>
      <c r="E394" s="7" t="str">
        <f>'Licencias Import'!E394</f>
        <v/>
      </c>
      <c r="F394" s="7" t="str">
        <f>'Licencias Import'!F394</f>
        <v/>
      </c>
      <c r="G394" s="7" t="str">
        <f>'Licencias Import'!G394</f>
        <v/>
      </c>
      <c r="H394" s="7" t="str">
        <f>'Licencias Import'!H394</f>
        <v/>
      </c>
      <c r="I394" s="7" t="str">
        <f>'Licencias Import'!I394</f>
        <v/>
      </c>
      <c r="J394" s="7" t="str">
        <f>'Licencias Import'!J394</f>
        <v/>
      </c>
      <c r="K394" s="7" t="str">
        <f>'Licencias Import'!K394</f>
        <v/>
      </c>
      <c r="L394" s="7" t="str">
        <f>'Licencias Import'!L394</f>
        <v/>
      </c>
      <c r="M394" s="7" t="str">
        <f>'Licencias Import'!M394</f>
        <v/>
      </c>
      <c r="N394" s="7" t="str">
        <f>'Licencias Import'!N394</f>
        <v/>
      </c>
      <c r="O394" s="7" t="str">
        <f>'Licencias Import'!O394</f>
        <v/>
      </c>
      <c r="P394" s="7" t="str">
        <f>'Licencias Import'!P394</f>
        <v/>
      </c>
      <c r="Q394" s="7" t="str">
        <f>'Licencias Import'!Q394</f>
        <v/>
      </c>
    </row>
    <row r="395" ht="15.75" customHeight="1">
      <c r="A395" s="7" t="str">
        <f>'Licencias Import'!A395</f>
        <v/>
      </c>
      <c r="B395" s="7" t="str">
        <f>'Licencias Import'!B395</f>
        <v/>
      </c>
      <c r="C395" s="7" t="str">
        <f>'Licencias Import'!C395</f>
        <v/>
      </c>
      <c r="D395" s="8" t="str">
        <f>'Licencias Import'!D395</f>
        <v/>
      </c>
      <c r="E395" s="7" t="str">
        <f>'Licencias Import'!E395</f>
        <v/>
      </c>
      <c r="F395" s="7" t="str">
        <f>'Licencias Import'!F395</f>
        <v/>
      </c>
      <c r="G395" s="7" t="str">
        <f>'Licencias Import'!G395</f>
        <v/>
      </c>
      <c r="H395" s="7" t="str">
        <f>'Licencias Import'!H395</f>
        <v/>
      </c>
      <c r="I395" s="7" t="str">
        <f>'Licencias Import'!I395</f>
        <v/>
      </c>
      <c r="J395" s="7" t="str">
        <f>'Licencias Import'!J395</f>
        <v/>
      </c>
      <c r="K395" s="7" t="str">
        <f>'Licencias Import'!K395</f>
        <v/>
      </c>
      <c r="L395" s="7" t="str">
        <f>'Licencias Import'!L395</f>
        <v/>
      </c>
      <c r="M395" s="7" t="str">
        <f>'Licencias Import'!M395</f>
        <v/>
      </c>
      <c r="N395" s="7" t="str">
        <f>'Licencias Import'!N395</f>
        <v/>
      </c>
      <c r="O395" s="7" t="str">
        <f>'Licencias Import'!O395</f>
        <v/>
      </c>
      <c r="P395" s="7" t="str">
        <f>'Licencias Import'!P395</f>
        <v/>
      </c>
      <c r="Q395" s="7" t="str">
        <f>'Licencias Import'!Q395</f>
        <v/>
      </c>
    </row>
    <row r="396" ht="15.75" customHeight="1">
      <c r="A396" s="7" t="str">
        <f>'Licencias Import'!A396</f>
        <v/>
      </c>
      <c r="B396" s="7" t="str">
        <f>'Licencias Import'!B396</f>
        <v/>
      </c>
      <c r="C396" s="7" t="str">
        <f>'Licencias Import'!C396</f>
        <v/>
      </c>
      <c r="D396" s="8" t="str">
        <f>'Licencias Import'!D396</f>
        <v/>
      </c>
      <c r="E396" s="7" t="str">
        <f>'Licencias Import'!E396</f>
        <v/>
      </c>
      <c r="F396" s="7" t="str">
        <f>'Licencias Import'!F396</f>
        <v/>
      </c>
      <c r="G396" s="7" t="str">
        <f>'Licencias Import'!G396</f>
        <v/>
      </c>
      <c r="H396" s="7" t="str">
        <f>'Licencias Import'!H396</f>
        <v/>
      </c>
      <c r="I396" s="7" t="str">
        <f>'Licencias Import'!I396</f>
        <v/>
      </c>
      <c r="J396" s="7" t="str">
        <f>'Licencias Import'!J396</f>
        <v/>
      </c>
      <c r="K396" s="7" t="str">
        <f>'Licencias Import'!K396</f>
        <v/>
      </c>
      <c r="L396" s="7" t="str">
        <f>'Licencias Import'!L396</f>
        <v/>
      </c>
      <c r="M396" s="7" t="str">
        <f>'Licencias Import'!M396</f>
        <v/>
      </c>
      <c r="N396" s="7" t="str">
        <f>'Licencias Import'!N396</f>
        <v/>
      </c>
      <c r="O396" s="7" t="str">
        <f>'Licencias Import'!O396</f>
        <v/>
      </c>
      <c r="P396" s="7" t="str">
        <f>'Licencias Import'!P396</f>
        <v/>
      </c>
      <c r="Q396" s="7" t="str">
        <f>'Licencias Import'!Q396</f>
        <v/>
      </c>
    </row>
    <row r="397" ht="15.75" customHeight="1">
      <c r="A397" s="7" t="str">
        <f>'Licencias Import'!A397</f>
        <v/>
      </c>
      <c r="B397" s="7" t="str">
        <f>'Licencias Import'!B397</f>
        <v/>
      </c>
      <c r="C397" s="7" t="str">
        <f>'Licencias Import'!C397</f>
        <v/>
      </c>
      <c r="D397" s="8" t="str">
        <f>'Licencias Import'!D397</f>
        <v/>
      </c>
      <c r="E397" s="7" t="str">
        <f>'Licencias Import'!E397</f>
        <v/>
      </c>
      <c r="F397" s="7" t="str">
        <f>'Licencias Import'!F397</f>
        <v/>
      </c>
      <c r="G397" s="7" t="str">
        <f>'Licencias Import'!G397</f>
        <v/>
      </c>
      <c r="H397" s="7" t="str">
        <f>'Licencias Import'!H397</f>
        <v/>
      </c>
      <c r="I397" s="7" t="str">
        <f>'Licencias Import'!I397</f>
        <v/>
      </c>
      <c r="J397" s="7" t="str">
        <f>'Licencias Import'!J397</f>
        <v/>
      </c>
      <c r="K397" s="7" t="str">
        <f>'Licencias Import'!K397</f>
        <v/>
      </c>
      <c r="L397" s="7" t="str">
        <f>'Licencias Import'!L397</f>
        <v/>
      </c>
      <c r="M397" s="7" t="str">
        <f>'Licencias Import'!M397</f>
        <v/>
      </c>
      <c r="N397" s="7" t="str">
        <f>'Licencias Import'!N397</f>
        <v/>
      </c>
      <c r="O397" s="7" t="str">
        <f>'Licencias Import'!O397</f>
        <v/>
      </c>
      <c r="P397" s="7" t="str">
        <f>'Licencias Import'!P397</f>
        <v/>
      </c>
      <c r="Q397" s="7" t="str">
        <f>'Licencias Import'!Q397</f>
        <v/>
      </c>
    </row>
    <row r="398" ht="15.75" customHeight="1">
      <c r="A398" s="7" t="str">
        <f>'Licencias Import'!A398</f>
        <v/>
      </c>
      <c r="B398" s="7" t="str">
        <f>'Licencias Import'!B398</f>
        <v/>
      </c>
      <c r="C398" s="7" t="str">
        <f>'Licencias Import'!C398</f>
        <v/>
      </c>
      <c r="D398" s="8" t="str">
        <f>'Licencias Import'!D398</f>
        <v/>
      </c>
      <c r="E398" s="7" t="str">
        <f>'Licencias Import'!E398</f>
        <v/>
      </c>
      <c r="F398" s="7" t="str">
        <f>'Licencias Import'!F398</f>
        <v/>
      </c>
      <c r="G398" s="7" t="str">
        <f>'Licencias Import'!G398</f>
        <v/>
      </c>
      <c r="H398" s="7" t="str">
        <f>'Licencias Import'!H398</f>
        <v/>
      </c>
      <c r="I398" s="7" t="str">
        <f>'Licencias Import'!I398</f>
        <v/>
      </c>
      <c r="J398" s="7" t="str">
        <f>'Licencias Import'!J398</f>
        <v/>
      </c>
      <c r="K398" s="7" t="str">
        <f>'Licencias Import'!K398</f>
        <v/>
      </c>
      <c r="L398" s="7" t="str">
        <f>'Licencias Import'!L398</f>
        <v/>
      </c>
      <c r="M398" s="7" t="str">
        <f>'Licencias Import'!M398</f>
        <v/>
      </c>
      <c r="N398" s="7" t="str">
        <f>'Licencias Import'!N398</f>
        <v/>
      </c>
      <c r="O398" s="7" t="str">
        <f>'Licencias Import'!O398</f>
        <v/>
      </c>
      <c r="P398" s="7" t="str">
        <f>'Licencias Import'!P398</f>
        <v/>
      </c>
      <c r="Q398" s="7" t="str">
        <f>'Licencias Import'!Q398</f>
        <v/>
      </c>
    </row>
    <row r="399" ht="15.75" customHeight="1">
      <c r="A399" s="7" t="str">
        <f>'Licencias Import'!A399</f>
        <v/>
      </c>
      <c r="B399" s="7" t="str">
        <f>'Licencias Import'!B399</f>
        <v/>
      </c>
      <c r="C399" s="7" t="str">
        <f>'Licencias Import'!C399</f>
        <v/>
      </c>
      <c r="D399" s="8" t="str">
        <f>'Licencias Import'!D399</f>
        <v/>
      </c>
      <c r="E399" s="7" t="str">
        <f>'Licencias Import'!E399</f>
        <v/>
      </c>
      <c r="F399" s="7" t="str">
        <f>'Licencias Import'!F399</f>
        <v/>
      </c>
      <c r="G399" s="7" t="str">
        <f>'Licencias Import'!G399</f>
        <v/>
      </c>
      <c r="H399" s="7" t="str">
        <f>'Licencias Import'!H399</f>
        <v/>
      </c>
      <c r="I399" s="7" t="str">
        <f>'Licencias Import'!I399</f>
        <v/>
      </c>
      <c r="J399" s="7" t="str">
        <f>'Licencias Import'!J399</f>
        <v/>
      </c>
      <c r="K399" s="7" t="str">
        <f>'Licencias Import'!K399</f>
        <v/>
      </c>
      <c r="L399" s="7" t="str">
        <f>'Licencias Import'!L399</f>
        <v/>
      </c>
      <c r="M399" s="7" t="str">
        <f>'Licencias Import'!M399</f>
        <v/>
      </c>
      <c r="N399" s="7" t="str">
        <f>'Licencias Import'!N399</f>
        <v/>
      </c>
      <c r="O399" s="7" t="str">
        <f>'Licencias Import'!O399</f>
        <v/>
      </c>
      <c r="P399" s="7" t="str">
        <f>'Licencias Import'!P399</f>
        <v/>
      </c>
      <c r="Q399" s="7" t="str">
        <f>'Licencias Import'!Q399</f>
        <v/>
      </c>
    </row>
    <row r="400" ht="15.75" customHeight="1">
      <c r="A400" s="7" t="str">
        <f>'Licencias Import'!A400</f>
        <v/>
      </c>
      <c r="B400" s="7" t="str">
        <f>'Licencias Import'!B400</f>
        <v/>
      </c>
      <c r="C400" s="7" t="str">
        <f>'Licencias Import'!C400</f>
        <v/>
      </c>
      <c r="D400" s="8" t="str">
        <f>'Licencias Import'!D400</f>
        <v/>
      </c>
      <c r="E400" s="7" t="str">
        <f>'Licencias Import'!E400</f>
        <v/>
      </c>
      <c r="F400" s="7" t="str">
        <f>'Licencias Import'!F400</f>
        <v/>
      </c>
      <c r="G400" s="7" t="str">
        <f>'Licencias Import'!G400</f>
        <v/>
      </c>
      <c r="H400" s="7" t="str">
        <f>'Licencias Import'!H400</f>
        <v/>
      </c>
      <c r="I400" s="7" t="str">
        <f>'Licencias Import'!I400</f>
        <v/>
      </c>
      <c r="J400" s="7" t="str">
        <f>'Licencias Import'!J400</f>
        <v/>
      </c>
      <c r="K400" s="7" t="str">
        <f>'Licencias Import'!K400</f>
        <v/>
      </c>
      <c r="L400" s="7" t="str">
        <f>'Licencias Import'!L400</f>
        <v/>
      </c>
      <c r="M400" s="7" t="str">
        <f>'Licencias Import'!M400</f>
        <v/>
      </c>
      <c r="N400" s="7" t="str">
        <f>'Licencias Import'!N400</f>
        <v/>
      </c>
      <c r="O400" s="7" t="str">
        <f>'Licencias Import'!O400</f>
        <v/>
      </c>
      <c r="P400" s="7" t="str">
        <f>'Licencias Import'!P400</f>
        <v/>
      </c>
      <c r="Q400" s="7" t="str">
        <f>'Licencias Import'!Q400</f>
        <v/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400">
    <sortState ref="A2:Q400">
      <sortCondition ref="C2:C400"/>
      <sortCondition descending="1" ref="B2:B400"/>
    </sortState>
  </autoFilter>
  <hyperlinks>
    <hyperlink display="Presupuesto" location="Consolidado!A1" ref="B1"/>
    <hyperlink r:id="rId1" ref="C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hidden="1" min="1" max="1" width="13.13"/>
    <col customWidth="1" min="2" max="2" width="21.38"/>
    <col customWidth="1" min="3" max="3" width="12.63"/>
    <col customWidth="1" min="4" max="4" width="26.25"/>
    <col customWidth="1" min="5" max="16" width="10.25"/>
    <col customWidth="1" min="17" max="17" width="11.63"/>
  </cols>
  <sheetData>
    <row r="1" ht="15.75" customHeight="1">
      <c r="A1" s="136" t="str">
        <f>'Finanzas Import'!A1</f>
        <v>#REF!</v>
      </c>
      <c r="B1" s="137" t="s">
        <v>56</v>
      </c>
      <c r="C1" s="137" t="s">
        <v>63</v>
      </c>
      <c r="D1" s="8" t="str">
        <f>'Finanzas Import'!D1</f>
        <v/>
      </c>
      <c r="E1" s="19" t="str">
        <f>'Finanzas Import'!E1</f>
        <v/>
      </c>
      <c r="F1" s="19" t="str">
        <f>'Finanzas Import'!F1</f>
        <v/>
      </c>
      <c r="G1" s="19" t="str">
        <f>'Finanzas Import'!G1</f>
        <v/>
      </c>
      <c r="H1" s="19" t="str">
        <f>'Finanzas Import'!H1</f>
        <v/>
      </c>
      <c r="I1" s="19" t="str">
        <f>'Finanzas Import'!I1</f>
        <v/>
      </c>
      <c r="J1" s="19" t="str">
        <f>'Finanzas Import'!J1</f>
        <v/>
      </c>
      <c r="K1" s="19" t="str">
        <f>'Finanzas Import'!K1</f>
        <v/>
      </c>
      <c r="L1" s="19" t="str">
        <f>'Finanzas Import'!L1</f>
        <v/>
      </c>
      <c r="M1" s="19" t="str">
        <f>'Finanzas Import'!M1</f>
        <v/>
      </c>
      <c r="N1" s="19" t="str">
        <f>'Finanzas Import'!N1</f>
        <v/>
      </c>
      <c r="O1" s="19" t="str">
        <f>'Finanzas Import'!O1</f>
        <v/>
      </c>
      <c r="P1" s="19" t="str">
        <f>'Finanzas Import'!P1</f>
        <v/>
      </c>
      <c r="Q1" s="19" t="str">
        <f>'Finanzas Import'!Q1</f>
        <v/>
      </c>
    </row>
    <row r="2" ht="15.75" customHeight="1">
      <c r="A2" s="136" t="str">
        <f>'Finanzas Import'!A2</f>
        <v/>
      </c>
      <c r="B2" s="138" t="str">
        <f>'Finanzas Import'!B2</f>
        <v/>
      </c>
      <c r="C2" s="138" t="str">
        <f>'Finanzas Import'!C2</f>
        <v/>
      </c>
      <c r="D2" s="139" t="str">
        <f>'Finanzas Import'!D2</f>
        <v/>
      </c>
      <c r="E2" s="138" t="str">
        <f>'Finanzas Import'!E2</f>
        <v/>
      </c>
      <c r="F2" s="138" t="str">
        <f>'Finanzas Import'!F2</f>
        <v/>
      </c>
      <c r="G2" s="138" t="str">
        <f>'Finanzas Import'!G2</f>
        <v/>
      </c>
      <c r="H2" s="138" t="str">
        <f>'Finanzas Import'!H2</f>
        <v/>
      </c>
      <c r="I2" s="138" t="str">
        <f>'Finanzas Import'!I2</f>
        <v/>
      </c>
      <c r="J2" s="138" t="str">
        <f>'Finanzas Import'!J2</f>
        <v/>
      </c>
      <c r="K2" s="138" t="str">
        <f>'Finanzas Import'!K2</f>
        <v/>
      </c>
      <c r="L2" s="138" t="str">
        <f>'Finanzas Import'!L2</f>
        <v/>
      </c>
      <c r="M2" s="138" t="str">
        <f>'Finanzas Import'!M2</f>
        <v/>
      </c>
      <c r="N2" s="138" t="str">
        <f>'Finanzas Import'!N2</f>
        <v/>
      </c>
      <c r="O2" s="138" t="str">
        <f>'Finanzas Import'!O2</f>
        <v/>
      </c>
      <c r="P2" s="138" t="str">
        <f>'Finanzas Import'!P2</f>
        <v/>
      </c>
      <c r="Q2" s="138" t="str">
        <f>'Finanzas Import'!Q2</f>
        <v/>
      </c>
    </row>
    <row r="3" ht="15.75" customHeight="1">
      <c r="A3" s="7" t="str">
        <f>'Finanzas Import'!A3</f>
        <v/>
      </c>
      <c r="B3" s="7" t="str">
        <f>'Finanzas Import'!B3</f>
        <v/>
      </c>
      <c r="C3" s="7" t="str">
        <f>'Finanzas Import'!C3</f>
        <v/>
      </c>
      <c r="D3" s="8" t="str">
        <f>'Finanzas Import'!D3</f>
        <v/>
      </c>
      <c r="E3" s="19" t="str">
        <f>'Finanzas Import'!E3</f>
        <v/>
      </c>
      <c r="F3" s="19" t="str">
        <f>'Finanzas Import'!F3</f>
        <v/>
      </c>
      <c r="G3" s="19" t="str">
        <f>'Finanzas Import'!G3</f>
        <v/>
      </c>
      <c r="H3" s="19" t="str">
        <f>'Finanzas Import'!H3</f>
        <v/>
      </c>
      <c r="I3" s="19" t="str">
        <f>'Finanzas Import'!I3</f>
        <v/>
      </c>
      <c r="J3" s="19" t="str">
        <f>'Finanzas Import'!J3</f>
        <v/>
      </c>
      <c r="K3" s="19" t="str">
        <f>'Finanzas Import'!K3</f>
        <v/>
      </c>
      <c r="L3" s="19" t="str">
        <f>'Finanzas Import'!L3</f>
        <v/>
      </c>
      <c r="M3" s="19" t="str">
        <f>'Finanzas Import'!M3</f>
        <v/>
      </c>
      <c r="N3" s="19" t="str">
        <f>'Finanzas Import'!N3</f>
        <v/>
      </c>
      <c r="O3" s="19" t="str">
        <f>'Finanzas Import'!O3</f>
        <v/>
      </c>
      <c r="P3" s="19" t="str">
        <f>'Finanzas Import'!P3</f>
        <v/>
      </c>
      <c r="Q3" s="19" t="str">
        <f>'Finanzas Import'!Q3</f>
        <v/>
      </c>
    </row>
    <row r="4" ht="15.75" customHeight="1">
      <c r="A4" s="7" t="str">
        <f>'Finanzas Import'!A4</f>
        <v/>
      </c>
      <c r="B4" s="7" t="str">
        <f>'Finanzas Import'!B4</f>
        <v/>
      </c>
      <c r="C4" s="7" t="str">
        <f>'Finanzas Import'!C4</f>
        <v/>
      </c>
      <c r="D4" s="8" t="str">
        <f>'Finanzas Import'!D4</f>
        <v/>
      </c>
      <c r="E4" s="19" t="str">
        <f>'Finanzas Import'!E4</f>
        <v/>
      </c>
      <c r="F4" s="19" t="str">
        <f>'Finanzas Import'!F4</f>
        <v/>
      </c>
      <c r="G4" s="19" t="str">
        <f>'Finanzas Import'!G4</f>
        <v/>
      </c>
      <c r="H4" s="19" t="str">
        <f>'Finanzas Import'!H4</f>
        <v/>
      </c>
      <c r="I4" s="19" t="str">
        <f>'Finanzas Import'!I4</f>
        <v/>
      </c>
      <c r="J4" s="19" t="str">
        <f>'Finanzas Import'!J4</f>
        <v/>
      </c>
      <c r="K4" s="19" t="str">
        <f>'Finanzas Import'!K4</f>
        <v/>
      </c>
      <c r="L4" s="19" t="str">
        <f>'Finanzas Import'!L4</f>
        <v/>
      </c>
      <c r="M4" s="19" t="str">
        <f>'Finanzas Import'!M4</f>
        <v/>
      </c>
      <c r="N4" s="19" t="str">
        <f>'Finanzas Import'!N4</f>
        <v/>
      </c>
      <c r="O4" s="19" t="str">
        <f>'Finanzas Import'!O4</f>
        <v/>
      </c>
      <c r="P4" s="19" t="str">
        <f>'Finanzas Import'!P4</f>
        <v/>
      </c>
      <c r="Q4" s="19" t="str">
        <f>'Finanzas Import'!Q4</f>
        <v/>
      </c>
    </row>
    <row r="5" ht="15.75" customHeight="1">
      <c r="A5" s="7" t="str">
        <f>'Finanzas Import'!A5</f>
        <v/>
      </c>
      <c r="B5" s="7" t="str">
        <f>'Finanzas Import'!B5</f>
        <v/>
      </c>
      <c r="C5" s="7" t="str">
        <f>'Finanzas Import'!C5</f>
        <v/>
      </c>
      <c r="D5" s="8" t="str">
        <f>'Finanzas Import'!D5</f>
        <v/>
      </c>
      <c r="E5" s="19" t="str">
        <f>'Finanzas Import'!E5</f>
        <v/>
      </c>
      <c r="F5" s="19" t="str">
        <f>'Finanzas Import'!F5</f>
        <v/>
      </c>
      <c r="G5" s="19" t="str">
        <f>'Finanzas Import'!G5</f>
        <v/>
      </c>
      <c r="H5" s="19" t="str">
        <f>'Finanzas Import'!H5</f>
        <v/>
      </c>
      <c r="I5" s="19" t="str">
        <f>'Finanzas Import'!I5</f>
        <v/>
      </c>
      <c r="J5" s="19" t="str">
        <f>'Finanzas Import'!J5</f>
        <v/>
      </c>
      <c r="K5" s="19" t="str">
        <f>'Finanzas Import'!K5</f>
        <v/>
      </c>
      <c r="L5" s="19" t="str">
        <f>'Finanzas Import'!L5</f>
        <v/>
      </c>
      <c r="M5" s="19" t="str">
        <f>'Finanzas Import'!M5</f>
        <v/>
      </c>
      <c r="N5" s="19" t="str">
        <f>'Finanzas Import'!N5</f>
        <v/>
      </c>
      <c r="O5" s="19" t="str">
        <f>'Finanzas Import'!O5</f>
        <v/>
      </c>
      <c r="P5" s="19" t="str">
        <f>'Finanzas Import'!P5</f>
        <v/>
      </c>
      <c r="Q5" s="19" t="str">
        <f>'Finanzas Import'!Q5</f>
        <v/>
      </c>
    </row>
    <row r="6" ht="15.75" customHeight="1">
      <c r="A6" s="7" t="str">
        <f>'Finanzas Import'!A6</f>
        <v/>
      </c>
      <c r="B6" s="7" t="str">
        <f>'Finanzas Import'!B6</f>
        <v/>
      </c>
      <c r="C6" s="7" t="str">
        <f>'Finanzas Import'!C6</f>
        <v/>
      </c>
      <c r="D6" s="8" t="str">
        <f>'Finanzas Import'!D6</f>
        <v/>
      </c>
      <c r="E6" s="19" t="str">
        <f>'Finanzas Import'!E6</f>
        <v/>
      </c>
      <c r="F6" s="19" t="str">
        <f>'Finanzas Import'!F6</f>
        <v/>
      </c>
      <c r="G6" s="19" t="str">
        <f>'Finanzas Import'!G6</f>
        <v/>
      </c>
      <c r="H6" s="19" t="str">
        <f>'Finanzas Import'!H6</f>
        <v/>
      </c>
      <c r="I6" s="19" t="str">
        <f>'Finanzas Import'!I6</f>
        <v/>
      </c>
      <c r="J6" s="19" t="str">
        <f>'Finanzas Import'!J6</f>
        <v/>
      </c>
      <c r="K6" s="19" t="str">
        <f>'Finanzas Import'!K6</f>
        <v/>
      </c>
      <c r="L6" s="19" t="str">
        <f>'Finanzas Import'!L6</f>
        <v/>
      </c>
      <c r="M6" s="19" t="str">
        <f>'Finanzas Import'!M6</f>
        <v/>
      </c>
      <c r="N6" s="19" t="str">
        <f>'Finanzas Import'!N6</f>
        <v/>
      </c>
      <c r="O6" s="19" t="str">
        <f>'Finanzas Import'!O6</f>
        <v/>
      </c>
      <c r="P6" s="19" t="str">
        <f>'Finanzas Import'!P6</f>
        <v/>
      </c>
      <c r="Q6" s="19" t="str">
        <f>'Finanzas Import'!Q6</f>
        <v/>
      </c>
    </row>
    <row r="7" ht="15.75" customHeight="1">
      <c r="A7" s="7" t="str">
        <f>'Finanzas Import'!A7</f>
        <v/>
      </c>
      <c r="B7" s="7" t="str">
        <f>'Finanzas Import'!B7</f>
        <v/>
      </c>
      <c r="C7" s="7" t="str">
        <f>'Finanzas Import'!C7</f>
        <v/>
      </c>
      <c r="D7" s="8" t="str">
        <f>'Finanzas Import'!D7</f>
        <v/>
      </c>
      <c r="E7" s="19" t="str">
        <f>'Finanzas Import'!E7</f>
        <v/>
      </c>
      <c r="F7" s="19" t="str">
        <f>'Finanzas Import'!F7</f>
        <v/>
      </c>
      <c r="G7" s="19" t="str">
        <f>'Finanzas Import'!G7</f>
        <v/>
      </c>
      <c r="H7" s="19" t="str">
        <f>'Finanzas Import'!H7</f>
        <v/>
      </c>
      <c r="I7" s="19" t="str">
        <f>'Finanzas Import'!I7</f>
        <v/>
      </c>
      <c r="J7" s="19" t="str">
        <f>'Finanzas Import'!J7</f>
        <v/>
      </c>
      <c r="K7" s="19" t="str">
        <f>'Finanzas Import'!K7</f>
        <v/>
      </c>
      <c r="L7" s="19" t="str">
        <f>'Finanzas Import'!L7</f>
        <v/>
      </c>
      <c r="M7" s="19" t="str">
        <f>'Finanzas Import'!M7</f>
        <v/>
      </c>
      <c r="N7" s="19" t="str">
        <f>'Finanzas Import'!N7</f>
        <v/>
      </c>
      <c r="O7" s="19" t="str">
        <f>'Finanzas Import'!O7</f>
        <v/>
      </c>
      <c r="P7" s="19" t="str">
        <f>'Finanzas Import'!P7</f>
        <v/>
      </c>
      <c r="Q7" s="19" t="str">
        <f>'Finanzas Import'!Q7</f>
        <v/>
      </c>
    </row>
    <row r="8" ht="15.75" customHeight="1">
      <c r="A8" s="7" t="str">
        <f>'Finanzas Import'!A8</f>
        <v/>
      </c>
      <c r="B8" s="7" t="str">
        <f>'Finanzas Import'!B8</f>
        <v/>
      </c>
      <c r="C8" s="7" t="str">
        <f>'Finanzas Import'!C8</f>
        <v/>
      </c>
      <c r="D8" s="8" t="str">
        <f>'Finanzas Import'!D8</f>
        <v/>
      </c>
      <c r="E8" s="19" t="str">
        <f>'Finanzas Import'!E8</f>
        <v/>
      </c>
      <c r="F8" s="19" t="str">
        <f>'Finanzas Import'!F8</f>
        <v/>
      </c>
      <c r="G8" s="19" t="str">
        <f>'Finanzas Import'!G8</f>
        <v/>
      </c>
      <c r="H8" s="19" t="str">
        <f>'Finanzas Import'!H8</f>
        <v/>
      </c>
      <c r="I8" s="19" t="str">
        <f>'Finanzas Import'!I8</f>
        <v/>
      </c>
      <c r="J8" s="19" t="str">
        <f>'Finanzas Import'!J8</f>
        <v/>
      </c>
      <c r="K8" s="19" t="str">
        <f>'Finanzas Import'!K8</f>
        <v/>
      </c>
      <c r="L8" s="19" t="str">
        <f>'Finanzas Import'!L8</f>
        <v/>
      </c>
      <c r="M8" s="19" t="str">
        <f>'Finanzas Import'!M8</f>
        <v/>
      </c>
      <c r="N8" s="19" t="str">
        <f>'Finanzas Import'!N8</f>
        <v/>
      </c>
      <c r="O8" s="19" t="str">
        <f>'Finanzas Import'!O8</f>
        <v/>
      </c>
      <c r="P8" s="19" t="str">
        <f>'Finanzas Import'!P8</f>
        <v/>
      </c>
      <c r="Q8" s="19" t="str">
        <f>'Finanzas Import'!Q8</f>
        <v/>
      </c>
    </row>
    <row r="9" ht="15.75" customHeight="1">
      <c r="A9" s="7" t="str">
        <f>'Finanzas Import'!A9</f>
        <v/>
      </c>
      <c r="B9" s="7" t="str">
        <f>'Finanzas Import'!B9</f>
        <v/>
      </c>
      <c r="C9" s="7" t="str">
        <f>'Finanzas Import'!C9</f>
        <v/>
      </c>
      <c r="D9" s="8" t="str">
        <f>'Finanzas Import'!D9</f>
        <v/>
      </c>
      <c r="E9" s="19" t="str">
        <f>'Finanzas Import'!E9</f>
        <v/>
      </c>
      <c r="F9" s="19" t="str">
        <f>'Finanzas Import'!F9</f>
        <v/>
      </c>
      <c r="G9" s="19" t="str">
        <f>'Finanzas Import'!G9</f>
        <v/>
      </c>
      <c r="H9" s="19" t="str">
        <f>'Finanzas Import'!H9</f>
        <v/>
      </c>
      <c r="I9" s="19" t="str">
        <f>'Finanzas Import'!I9</f>
        <v/>
      </c>
      <c r="J9" s="19" t="str">
        <f>'Finanzas Import'!J9</f>
        <v/>
      </c>
      <c r="K9" s="19" t="str">
        <f>'Finanzas Import'!K9</f>
        <v/>
      </c>
      <c r="L9" s="19" t="str">
        <f>'Finanzas Import'!L9</f>
        <v/>
      </c>
      <c r="M9" s="19" t="str">
        <f>'Finanzas Import'!M9</f>
        <v/>
      </c>
      <c r="N9" s="19" t="str">
        <f>'Finanzas Import'!N9</f>
        <v/>
      </c>
      <c r="O9" s="19" t="str">
        <f>'Finanzas Import'!O9</f>
        <v/>
      </c>
      <c r="P9" s="19" t="str">
        <f>'Finanzas Import'!P9</f>
        <v/>
      </c>
      <c r="Q9" s="19" t="str">
        <f>'Finanzas Import'!Q9</f>
        <v/>
      </c>
    </row>
    <row r="10" ht="15.75" customHeight="1">
      <c r="A10" s="7" t="str">
        <f>'Finanzas Import'!A10</f>
        <v/>
      </c>
      <c r="B10" s="7" t="str">
        <f>'Finanzas Import'!B10</f>
        <v/>
      </c>
      <c r="C10" s="7" t="str">
        <f>'Finanzas Import'!C10</f>
        <v/>
      </c>
      <c r="D10" s="8" t="str">
        <f>'Finanzas Import'!D10</f>
        <v/>
      </c>
      <c r="E10" s="19" t="str">
        <f>'Finanzas Import'!E10</f>
        <v/>
      </c>
      <c r="F10" s="19" t="str">
        <f>'Finanzas Import'!F10</f>
        <v/>
      </c>
      <c r="G10" s="19" t="str">
        <f>'Finanzas Import'!G10</f>
        <v/>
      </c>
      <c r="H10" s="19" t="str">
        <f>'Finanzas Import'!H10</f>
        <v/>
      </c>
      <c r="I10" s="19" t="str">
        <f>'Finanzas Import'!I10</f>
        <v/>
      </c>
      <c r="J10" s="19" t="str">
        <f>'Finanzas Import'!J10</f>
        <v/>
      </c>
      <c r="K10" s="19" t="str">
        <f>'Finanzas Import'!K10</f>
        <v/>
      </c>
      <c r="L10" s="19" t="str">
        <f>'Finanzas Import'!L10</f>
        <v/>
      </c>
      <c r="M10" s="19" t="str">
        <f>'Finanzas Import'!M10</f>
        <v/>
      </c>
      <c r="N10" s="19" t="str">
        <f>'Finanzas Import'!N10</f>
        <v/>
      </c>
      <c r="O10" s="19" t="str">
        <f>'Finanzas Import'!O10</f>
        <v/>
      </c>
      <c r="P10" s="19" t="str">
        <f>'Finanzas Import'!P10</f>
        <v/>
      </c>
      <c r="Q10" s="19" t="str">
        <f>'Finanzas Import'!Q10</f>
        <v/>
      </c>
    </row>
    <row r="11" ht="15.75" customHeight="1">
      <c r="A11" s="7" t="str">
        <f>'Finanzas Import'!A11</f>
        <v/>
      </c>
      <c r="B11" s="7" t="str">
        <f>'Finanzas Import'!B11</f>
        <v/>
      </c>
      <c r="C11" s="7" t="str">
        <f>'Finanzas Import'!C11</f>
        <v/>
      </c>
      <c r="D11" s="8" t="str">
        <f>'Finanzas Import'!D11</f>
        <v/>
      </c>
      <c r="E11" s="19" t="str">
        <f>'Finanzas Import'!E11</f>
        <v/>
      </c>
      <c r="F11" s="19" t="str">
        <f>'Finanzas Import'!F11</f>
        <v/>
      </c>
      <c r="G11" s="19" t="str">
        <f>'Finanzas Import'!G11</f>
        <v/>
      </c>
      <c r="H11" s="19" t="str">
        <f>'Finanzas Import'!H11</f>
        <v/>
      </c>
      <c r="I11" s="19" t="str">
        <f>'Finanzas Import'!I11</f>
        <v/>
      </c>
      <c r="J11" s="19" t="str">
        <f>'Finanzas Import'!J11</f>
        <v/>
      </c>
      <c r="K11" s="19" t="str">
        <f>'Finanzas Import'!K11</f>
        <v/>
      </c>
      <c r="L11" s="19" t="str">
        <f>'Finanzas Import'!L11</f>
        <v/>
      </c>
      <c r="M11" s="19" t="str">
        <f>'Finanzas Import'!M11</f>
        <v/>
      </c>
      <c r="N11" s="19" t="str">
        <f>'Finanzas Import'!N11</f>
        <v/>
      </c>
      <c r="O11" s="19" t="str">
        <f>'Finanzas Import'!O11</f>
        <v/>
      </c>
      <c r="P11" s="19" t="str">
        <f>'Finanzas Import'!P11</f>
        <v/>
      </c>
      <c r="Q11" s="19" t="str">
        <f>'Finanzas Import'!Q11</f>
        <v/>
      </c>
    </row>
    <row r="12" ht="15.75" customHeight="1">
      <c r="A12" s="7" t="str">
        <f>'Finanzas Import'!A12</f>
        <v/>
      </c>
      <c r="B12" s="7" t="str">
        <f>'Finanzas Import'!B12</f>
        <v/>
      </c>
      <c r="C12" s="7" t="str">
        <f>'Finanzas Import'!C12</f>
        <v/>
      </c>
      <c r="D12" s="8" t="str">
        <f>'Finanzas Import'!D12</f>
        <v/>
      </c>
      <c r="E12" s="19" t="str">
        <f>'Finanzas Import'!E12</f>
        <v/>
      </c>
      <c r="F12" s="19" t="str">
        <f>'Finanzas Import'!F12</f>
        <v/>
      </c>
      <c r="G12" s="19" t="str">
        <f>'Finanzas Import'!G12</f>
        <v/>
      </c>
      <c r="H12" s="19" t="str">
        <f>'Finanzas Import'!H12</f>
        <v/>
      </c>
      <c r="I12" s="19" t="str">
        <f>'Finanzas Import'!I12</f>
        <v/>
      </c>
      <c r="J12" s="19" t="str">
        <f>'Finanzas Import'!J12</f>
        <v/>
      </c>
      <c r="K12" s="19" t="str">
        <f>'Finanzas Import'!K12</f>
        <v/>
      </c>
      <c r="L12" s="19" t="str">
        <f>'Finanzas Import'!L12</f>
        <v/>
      </c>
      <c r="M12" s="19" t="str">
        <f>'Finanzas Import'!M12</f>
        <v/>
      </c>
      <c r="N12" s="19" t="str">
        <f>'Finanzas Import'!N12</f>
        <v/>
      </c>
      <c r="O12" s="19" t="str">
        <f>'Finanzas Import'!O12</f>
        <v/>
      </c>
      <c r="P12" s="19" t="str">
        <f>'Finanzas Import'!P12</f>
        <v/>
      </c>
      <c r="Q12" s="19" t="str">
        <f>'Finanzas Import'!Q12</f>
        <v/>
      </c>
    </row>
    <row r="13" ht="15.75" customHeight="1">
      <c r="A13" s="7" t="str">
        <f>'Finanzas Import'!A13</f>
        <v/>
      </c>
      <c r="B13" s="7" t="str">
        <f>'Finanzas Import'!B13</f>
        <v/>
      </c>
      <c r="C13" s="7" t="str">
        <f>'Finanzas Import'!C13</f>
        <v/>
      </c>
      <c r="D13" s="8" t="str">
        <f>'Finanzas Import'!D13</f>
        <v/>
      </c>
      <c r="E13" s="19" t="str">
        <f>'Finanzas Import'!E13</f>
        <v/>
      </c>
      <c r="F13" s="19" t="str">
        <f>'Finanzas Import'!F13</f>
        <v/>
      </c>
      <c r="G13" s="19" t="str">
        <f>'Finanzas Import'!G13</f>
        <v/>
      </c>
      <c r="H13" s="19" t="str">
        <f>'Finanzas Import'!H13</f>
        <v/>
      </c>
      <c r="I13" s="19" t="str">
        <f>'Finanzas Import'!I13</f>
        <v/>
      </c>
      <c r="J13" s="19" t="str">
        <f>'Finanzas Import'!J13</f>
        <v/>
      </c>
      <c r="K13" s="19" t="str">
        <f>'Finanzas Import'!K13</f>
        <v/>
      </c>
      <c r="L13" s="19" t="str">
        <f>'Finanzas Import'!L13</f>
        <v/>
      </c>
      <c r="M13" s="19" t="str">
        <f>'Finanzas Import'!M13</f>
        <v/>
      </c>
      <c r="N13" s="19" t="str">
        <f>'Finanzas Import'!N13</f>
        <v/>
      </c>
      <c r="O13" s="19" t="str">
        <f>'Finanzas Import'!O13</f>
        <v/>
      </c>
      <c r="P13" s="19" t="str">
        <f>'Finanzas Import'!P13</f>
        <v/>
      </c>
      <c r="Q13" s="19" t="str">
        <f>'Finanzas Import'!Q13</f>
        <v/>
      </c>
    </row>
    <row r="14" ht="15.75" customHeight="1">
      <c r="A14" s="7" t="str">
        <f>'Finanzas Import'!A14</f>
        <v/>
      </c>
      <c r="B14" s="7" t="str">
        <f>'Finanzas Import'!B14</f>
        <v/>
      </c>
      <c r="C14" s="7" t="str">
        <f>'Finanzas Import'!C14</f>
        <v/>
      </c>
      <c r="D14" s="8" t="str">
        <f>'Finanzas Import'!D14</f>
        <v/>
      </c>
      <c r="E14" s="19" t="str">
        <f>'Finanzas Import'!E14</f>
        <v/>
      </c>
      <c r="F14" s="19" t="str">
        <f>'Finanzas Import'!F14</f>
        <v/>
      </c>
      <c r="G14" s="19" t="str">
        <f>'Finanzas Import'!G14</f>
        <v/>
      </c>
      <c r="H14" s="19" t="str">
        <f>'Finanzas Import'!H14</f>
        <v/>
      </c>
      <c r="I14" s="19" t="str">
        <f>'Finanzas Import'!I14</f>
        <v/>
      </c>
      <c r="J14" s="19" t="str">
        <f>'Finanzas Import'!J14</f>
        <v/>
      </c>
      <c r="K14" s="19" t="str">
        <f>'Finanzas Import'!K14</f>
        <v/>
      </c>
      <c r="L14" s="19" t="str">
        <f>'Finanzas Import'!L14</f>
        <v/>
      </c>
      <c r="M14" s="19" t="str">
        <f>'Finanzas Import'!M14</f>
        <v/>
      </c>
      <c r="N14" s="19" t="str">
        <f>'Finanzas Import'!N14</f>
        <v/>
      </c>
      <c r="O14" s="19" t="str">
        <f>'Finanzas Import'!O14</f>
        <v/>
      </c>
      <c r="P14" s="19" t="str">
        <f>'Finanzas Import'!P14</f>
        <v/>
      </c>
      <c r="Q14" s="19" t="str">
        <f>'Finanzas Import'!Q14</f>
        <v/>
      </c>
    </row>
    <row r="15" ht="15.75" customHeight="1">
      <c r="A15" s="7" t="str">
        <f>'Finanzas Import'!A15</f>
        <v/>
      </c>
      <c r="B15" s="7" t="str">
        <f>'Finanzas Import'!B15</f>
        <v/>
      </c>
      <c r="C15" s="7" t="str">
        <f>'Finanzas Import'!C15</f>
        <v/>
      </c>
      <c r="D15" s="8" t="str">
        <f>'Finanzas Import'!D15</f>
        <v/>
      </c>
      <c r="E15" s="19" t="str">
        <f>'Finanzas Import'!E15</f>
        <v/>
      </c>
      <c r="F15" s="19" t="str">
        <f>'Finanzas Import'!F15</f>
        <v/>
      </c>
      <c r="G15" s="19" t="str">
        <f>'Finanzas Import'!G15</f>
        <v/>
      </c>
      <c r="H15" s="19" t="str">
        <f>'Finanzas Import'!H15</f>
        <v/>
      </c>
      <c r="I15" s="19" t="str">
        <f>'Finanzas Import'!I15</f>
        <v/>
      </c>
      <c r="J15" s="19" t="str">
        <f>'Finanzas Import'!J15</f>
        <v/>
      </c>
      <c r="K15" s="19" t="str">
        <f>'Finanzas Import'!K15</f>
        <v/>
      </c>
      <c r="L15" s="19" t="str">
        <f>'Finanzas Import'!L15</f>
        <v/>
      </c>
      <c r="M15" s="19" t="str">
        <f>'Finanzas Import'!M15</f>
        <v/>
      </c>
      <c r="N15" s="19" t="str">
        <f>'Finanzas Import'!N15</f>
        <v/>
      </c>
      <c r="O15" s="19" t="str">
        <f>'Finanzas Import'!O15</f>
        <v/>
      </c>
      <c r="P15" s="19" t="str">
        <f>'Finanzas Import'!P15</f>
        <v/>
      </c>
      <c r="Q15" s="19" t="str">
        <f>'Finanzas Import'!Q15</f>
        <v/>
      </c>
    </row>
    <row r="16" ht="15.75" customHeight="1">
      <c r="A16" s="7" t="str">
        <f>'Finanzas Import'!A16</f>
        <v/>
      </c>
      <c r="B16" s="7" t="str">
        <f>'Finanzas Import'!B16</f>
        <v/>
      </c>
      <c r="C16" s="7" t="str">
        <f>'Finanzas Import'!C16</f>
        <v/>
      </c>
      <c r="D16" s="8" t="str">
        <f>'Finanzas Import'!D16</f>
        <v/>
      </c>
      <c r="E16" s="19" t="str">
        <f>'Finanzas Import'!E16</f>
        <v/>
      </c>
      <c r="F16" s="19" t="str">
        <f>'Finanzas Import'!F16</f>
        <v/>
      </c>
      <c r="G16" s="19" t="str">
        <f>'Finanzas Import'!G16</f>
        <v/>
      </c>
      <c r="H16" s="19" t="str">
        <f>'Finanzas Import'!H16</f>
        <v/>
      </c>
      <c r="I16" s="19" t="str">
        <f>'Finanzas Import'!I16</f>
        <v/>
      </c>
      <c r="J16" s="19" t="str">
        <f>'Finanzas Import'!J16</f>
        <v/>
      </c>
      <c r="K16" s="19" t="str">
        <f>'Finanzas Import'!K16</f>
        <v/>
      </c>
      <c r="L16" s="19" t="str">
        <f>'Finanzas Import'!L16</f>
        <v/>
      </c>
      <c r="M16" s="19" t="str">
        <f>'Finanzas Import'!M16</f>
        <v/>
      </c>
      <c r="N16" s="19" t="str">
        <f>'Finanzas Import'!N16</f>
        <v/>
      </c>
      <c r="O16" s="19" t="str">
        <f>'Finanzas Import'!O16</f>
        <v/>
      </c>
      <c r="P16" s="19" t="str">
        <f>'Finanzas Import'!P16</f>
        <v/>
      </c>
      <c r="Q16" s="19" t="str">
        <f>'Finanzas Import'!Q16</f>
        <v/>
      </c>
    </row>
    <row r="17" ht="15.75" customHeight="1">
      <c r="A17" s="7" t="str">
        <f>'Finanzas Import'!A17</f>
        <v/>
      </c>
      <c r="B17" s="7" t="str">
        <f>'Finanzas Import'!B17</f>
        <v/>
      </c>
      <c r="C17" s="7" t="str">
        <f>'Finanzas Import'!C17</f>
        <v/>
      </c>
      <c r="D17" s="8" t="str">
        <f>'Finanzas Import'!D17</f>
        <v/>
      </c>
      <c r="E17" s="19" t="str">
        <f>'Finanzas Import'!E17</f>
        <v/>
      </c>
      <c r="F17" s="19" t="str">
        <f>'Finanzas Import'!F17</f>
        <v/>
      </c>
      <c r="G17" s="19" t="str">
        <f>'Finanzas Import'!G17</f>
        <v/>
      </c>
      <c r="H17" s="19" t="str">
        <f>'Finanzas Import'!H17</f>
        <v/>
      </c>
      <c r="I17" s="19" t="str">
        <f>'Finanzas Import'!I17</f>
        <v/>
      </c>
      <c r="J17" s="19" t="str">
        <f>'Finanzas Import'!J17</f>
        <v/>
      </c>
      <c r="K17" s="19" t="str">
        <f>'Finanzas Import'!K17</f>
        <v/>
      </c>
      <c r="L17" s="19" t="str">
        <f>'Finanzas Import'!L17</f>
        <v/>
      </c>
      <c r="M17" s="19" t="str">
        <f>'Finanzas Import'!M17</f>
        <v/>
      </c>
      <c r="N17" s="19" t="str">
        <f>'Finanzas Import'!N17</f>
        <v/>
      </c>
      <c r="O17" s="19" t="str">
        <f>'Finanzas Import'!O17</f>
        <v/>
      </c>
      <c r="P17" s="19" t="str">
        <f>'Finanzas Import'!P17</f>
        <v/>
      </c>
      <c r="Q17" s="19" t="str">
        <f>'Finanzas Import'!Q17</f>
        <v/>
      </c>
    </row>
    <row r="18" ht="15.75" customHeight="1">
      <c r="A18" s="7" t="str">
        <f>'Finanzas Import'!A18</f>
        <v/>
      </c>
      <c r="B18" s="7" t="str">
        <f>'Finanzas Import'!B18</f>
        <v/>
      </c>
      <c r="C18" s="7" t="str">
        <f>'Finanzas Import'!C18</f>
        <v/>
      </c>
      <c r="D18" s="8" t="str">
        <f>'Finanzas Import'!D18</f>
        <v/>
      </c>
      <c r="E18" s="19" t="str">
        <f>'Finanzas Import'!E18</f>
        <v/>
      </c>
      <c r="F18" s="19" t="str">
        <f>'Finanzas Import'!F18</f>
        <v/>
      </c>
      <c r="G18" s="19" t="str">
        <f>'Finanzas Import'!G18</f>
        <v/>
      </c>
      <c r="H18" s="19" t="str">
        <f>'Finanzas Import'!H18</f>
        <v/>
      </c>
      <c r="I18" s="19" t="str">
        <f>'Finanzas Import'!I18</f>
        <v/>
      </c>
      <c r="J18" s="19" t="str">
        <f>'Finanzas Import'!J18</f>
        <v/>
      </c>
      <c r="K18" s="19" t="str">
        <f>'Finanzas Import'!K18</f>
        <v/>
      </c>
      <c r="L18" s="19" t="str">
        <f>'Finanzas Import'!L18</f>
        <v/>
      </c>
      <c r="M18" s="19" t="str">
        <f>'Finanzas Import'!M18</f>
        <v/>
      </c>
      <c r="N18" s="19" t="str">
        <f>'Finanzas Import'!N18</f>
        <v/>
      </c>
      <c r="O18" s="19" t="str">
        <f>'Finanzas Import'!O18</f>
        <v/>
      </c>
      <c r="P18" s="19" t="str">
        <f>'Finanzas Import'!P18</f>
        <v/>
      </c>
      <c r="Q18" s="19" t="str">
        <f>'Finanzas Import'!Q18</f>
        <v/>
      </c>
    </row>
    <row r="19" ht="15.75" customHeight="1">
      <c r="A19" s="7" t="str">
        <f>'Finanzas Import'!A19</f>
        <v/>
      </c>
      <c r="B19" s="7" t="str">
        <f>'Finanzas Import'!B19</f>
        <v/>
      </c>
      <c r="C19" s="7" t="str">
        <f>'Finanzas Import'!C19</f>
        <v/>
      </c>
      <c r="D19" s="8" t="str">
        <f>'Finanzas Import'!D19</f>
        <v/>
      </c>
      <c r="E19" s="19" t="str">
        <f>'Finanzas Import'!E19</f>
        <v/>
      </c>
      <c r="F19" s="19" t="str">
        <f>'Finanzas Import'!F19</f>
        <v/>
      </c>
      <c r="G19" s="19" t="str">
        <f>'Finanzas Import'!G19</f>
        <v/>
      </c>
      <c r="H19" s="19" t="str">
        <f>'Finanzas Import'!H19</f>
        <v/>
      </c>
      <c r="I19" s="19" t="str">
        <f>'Finanzas Import'!I19</f>
        <v/>
      </c>
      <c r="J19" s="19" t="str">
        <f>'Finanzas Import'!J19</f>
        <v/>
      </c>
      <c r="K19" s="19" t="str">
        <f>'Finanzas Import'!K19</f>
        <v/>
      </c>
      <c r="L19" s="19" t="str">
        <f>'Finanzas Import'!L19</f>
        <v/>
      </c>
      <c r="M19" s="19" t="str">
        <f>'Finanzas Import'!M19</f>
        <v/>
      </c>
      <c r="N19" s="19" t="str">
        <f>'Finanzas Import'!N19</f>
        <v/>
      </c>
      <c r="O19" s="19" t="str">
        <f>'Finanzas Import'!O19</f>
        <v/>
      </c>
      <c r="P19" s="19" t="str">
        <f>'Finanzas Import'!P19</f>
        <v/>
      </c>
      <c r="Q19" s="19" t="str">
        <f>'Finanzas Import'!Q19</f>
        <v/>
      </c>
    </row>
    <row r="20" ht="15.75" customHeight="1">
      <c r="A20" s="7" t="str">
        <f>'Finanzas Import'!A20</f>
        <v/>
      </c>
      <c r="B20" s="7" t="str">
        <f>'Finanzas Import'!B20</f>
        <v/>
      </c>
      <c r="C20" s="7" t="str">
        <f>'Finanzas Import'!C20</f>
        <v/>
      </c>
      <c r="D20" s="20" t="str">
        <f>'Finanzas Import'!D20</f>
        <v/>
      </c>
      <c r="E20" s="19" t="str">
        <f>'Finanzas Import'!E20</f>
        <v/>
      </c>
      <c r="F20" s="19" t="str">
        <f>'Finanzas Import'!F20</f>
        <v/>
      </c>
      <c r="G20" s="19" t="str">
        <f>'Finanzas Import'!G20</f>
        <v/>
      </c>
      <c r="H20" s="19" t="str">
        <f>'Finanzas Import'!H20</f>
        <v/>
      </c>
      <c r="I20" s="19" t="str">
        <f>'Finanzas Import'!I20</f>
        <v/>
      </c>
      <c r="J20" s="19" t="str">
        <f>'Finanzas Import'!J20</f>
        <v/>
      </c>
      <c r="K20" s="19" t="str">
        <f>'Finanzas Import'!K20</f>
        <v/>
      </c>
      <c r="L20" s="19" t="str">
        <f>'Finanzas Import'!L20</f>
        <v/>
      </c>
      <c r="M20" s="19" t="str">
        <f>'Finanzas Import'!M20</f>
        <v/>
      </c>
      <c r="N20" s="19" t="str">
        <f>'Finanzas Import'!N20</f>
        <v/>
      </c>
      <c r="O20" s="19" t="str">
        <f>'Finanzas Import'!O20</f>
        <v/>
      </c>
      <c r="P20" s="19" t="str">
        <f>'Finanzas Import'!P20</f>
        <v/>
      </c>
      <c r="Q20" s="19" t="str">
        <f>'Finanzas Import'!Q20</f>
        <v/>
      </c>
    </row>
    <row r="21" ht="15.75" customHeight="1">
      <c r="A21" s="7" t="str">
        <f>'Finanzas Import'!A21</f>
        <v/>
      </c>
      <c r="B21" s="7" t="str">
        <f>'Finanzas Import'!B21</f>
        <v/>
      </c>
      <c r="C21" s="7" t="str">
        <f>'Finanzas Import'!C21</f>
        <v/>
      </c>
      <c r="D21" s="8" t="str">
        <f>'Finanzas Import'!D21</f>
        <v/>
      </c>
      <c r="E21" s="19" t="str">
        <f>'Finanzas Import'!E21</f>
        <v/>
      </c>
      <c r="F21" s="19" t="str">
        <f>'Finanzas Import'!F21</f>
        <v/>
      </c>
      <c r="G21" s="19" t="str">
        <f>'Finanzas Import'!G21</f>
        <v/>
      </c>
      <c r="H21" s="19" t="str">
        <f>'Finanzas Import'!H21</f>
        <v/>
      </c>
      <c r="I21" s="19" t="str">
        <f>'Finanzas Import'!I21</f>
        <v/>
      </c>
      <c r="J21" s="19" t="str">
        <f>'Finanzas Import'!J21</f>
        <v/>
      </c>
      <c r="K21" s="19" t="str">
        <f>'Finanzas Import'!K21</f>
        <v/>
      </c>
      <c r="L21" s="19" t="str">
        <f>'Finanzas Import'!L21</f>
        <v/>
      </c>
      <c r="M21" s="19" t="str">
        <f>'Finanzas Import'!M21</f>
        <v/>
      </c>
      <c r="N21" s="19" t="str">
        <f>'Finanzas Import'!N21</f>
        <v/>
      </c>
      <c r="O21" s="19" t="str">
        <f>'Finanzas Import'!O21</f>
        <v/>
      </c>
      <c r="P21" s="19" t="str">
        <f>'Finanzas Import'!P21</f>
        <v/>
      </c>
      <c r="Q21" s="19" t="str">
        <f>'Finanzas Import'!Q21</f>
        <v/>
      </c>
    </row>
    <row r="22" ht="15.75" customHeight="1">
      <c r="A22" s="7" t="str">
        <f>'Finanzas Import'!A22</f>
        <v/>
      </c>
      <c r="B22" s="7" t="str">
        <f>'Finanzas Import'!B22</f>
        <v/>
      </c>
      <c r="C22" s="7" t="str">
        <f>'Finanzas Import'!C22</f>
        <v/>
      </c>
      <c r="D22" s="8" t="str">
        <f>'Finanzas Import'!D22</f>
        <v/>
      </c>
      <c r="E22" s="19" t="str">
        <f>'Finanzas Import'!E22</f>
        <v/>
      </c>
      <c r="F22" s="19" t="str">
        <f>'Finanzas Import'!F22</f>
        <v/>
      </c>
      <c r="G22" s="19" t="str">
        <f>'Finanzas Import'!G22</f>
        <v/>
      </c>
      <c r="H22" s="19" t="str">
        <f>'Finanzas Import'!H22</f>
        <v/>
      </c>
      <c r="I22" s="19" t="str">
        <f>'Finanzas Import'!I22</f>
        <v/>
      </c>
      <c r="J22" s="19" t="str">
        <f>'Finanzas Import'!J22</f>
        <v/>
      </c>
      <c r="K22" s="19" t="str">
        <f>'Finanzas Import'!K22</f>
        <v/>
      </c>
      <c r="L22" s="19" t="str">
        <f>'Finanzas Import'!L22</f>
        <v/>
      </c>
      <c r="M22" s="19" t="str">
        <f>'Finanzas Import'!M22</f>
        <v/>
      </c>
      <c r="N22" s="19" t="str">
        <f>'Finanzas Import'!N22</f>
        <v/>
      </c>
      <c r="O22" s="19" t="str">
        <f>'Finanzas Import'!O22</f>
        <v/>
      </c>
      <c r="P22" s="19" t="str">
        <f>'Finanzas Import'!P22</f>
        <v/>
      </c>
      <c r="Q22" s="19" t="str">
        <f>'Finanzas Import'!Q22</f>
        <v/>
      </c>
    </row>
    <row r="23" ht="15.75" customHeight="1">
      <c r="A23" s="7" t="str">
        <f>'Finanzas Import'!A23</f>
        <v/>
      </c>
      <c r="B23" s="7" t="str">
        <f>'Finanzas Import'!B23</f>
        <v/>
      </c>
      <c r="C23" s="7" t="str">
        <f>'Finanzas Import'!C23</f>
        <v/>
      </c>
      <c r="D23" s="8" t="str">
        <f>'Finanzas Import'!D23</f>
        <v/>
      </c>
      <c r="E23" s="19" t="str">
        <f>'Finanzas Import'!E23</f>
        <v/>
      </c>
      <c r="F23" s="19" t="str">
        <f>'Finanzas Import'!F23</f>
        <v/>
      </c>
      <c r="G23" s="19" t="str">
        <f>'Finanzas Import'!G23</f>
        <v/>
      </c>
      <c r="H23" s="19" t="str">
        <f>'Finanzas Import'!H23</f>
        <v/>
      </c>
      <c r="I23" s="19" t="str">
        <f>'Finanzas Import'!I23</f>
        <v/>
      </c>
      <c r="J23" s="19" t="str">
        <f>'Finanzas Import'!J23</f>
        <v/>
      </c>
      <c r="K23" s="19" t="str">
        <f>'Finanzas Import'!K23</f>
        <v/>
      </c>
      <c r="L23" s="19" t="str">
        <f>'Finanzas Import'!L23</f>
        <v/>
      </c>
      <c r="M23" s="19" t="str">
        <f>'Finanzas Import'!M23</f>
        <v/>
      </c>
      <c r="N23" s="19" t="str">
        <f>'Finanzas Import'!N23</f>
        <v/>
      </c>
      <c r="O23" s="19" t="str">
        <f>'Finanzas Import'!O23</f>
        <v/>
      </c>
      <c r="P23" s="19" t="str">
        <f>'Finanzas Import'!P23</f>
        <v/>
      </c>
      <c r="Q23" s="19" t="str">
        <f>'Finanzas Import'!Q23</f>
        <v/>
      </c>
    </row>
    <row r="24" ht="15.75" customHeight="1">
      <c r="A24" s="7" t="str">
        <f>'Finanzas Import'!A24</f>
        <v/>
      </c>
      <c r="B24" s="7" t="str">
        <f>'Finanzas Import'!B24</f>
        <v/>
      </c>
      <c r="C24" s="7" t="str">
        <f>'Finanzas Import'!C24</f>
        <v/>
      </c>
      <c r="D24" s="8" t="str">
        <f>'Finanzas Import'!D24</f>
        <v/>
      </c>
      <c r="E24" s="19" t="str">
        <f>'Finanzas Import'!E24</f>
        <v/>
      </c>
      <c r="F24" s="19" t="str">
        <f>'Finanzas Import'!F24</f>
        <v/>
      </c>
      <c r="G24" s="19" t="str">
        <f>'Finanzas Import'!G24</f>
        <v/>
      </c>
      <c r="H24" s="19" t="str">
        <f>'Finanzas Import'!H24</f>
        <v/>
      </c>
      <c r="I24" s="19" t="str">
        <f>'Finanzas Import'!I24</f>
        <v/>
      </c>
      <c r="J24" s="19" t="str">
        <f>'Finanzas Import'!J24</f>
        <v/>
      </c>
      <c r="K24" s="19" t="str">
        <f>'Finanzas Import'!K24</f>
        <v/>
      </c>
      <c r="L24" s="19" t="str">
        <f>'Finanzas Import'!L24</f>
        <v/>
      </c>
      <c r="M24" s="19" t="str">
        <f>'Finanzas Import'!M24</f>
        <v/>
      </c>
      <c r="N24" s="19" t="str">
        <f>'Finanzas Import'!N24</f>
        <v/>
      </c>
      <c r="O24" s="19" t="str">
        <f>'Finanzas Import'!O24</f>
        <v/>
      </c>
      <c r="P24" s="19" t="str">
        <f>'Finanzas Import'!P24</f>
        <v/>
      </c>
      <c r="Q24" s="19" t="str">
        <f>'Finanzas Import'!Q24</f>
        <v/>
      </c>
    </row>
    <row r="25" ht="15.75" customHeight="1">
      <c r="A25" s="7" t="str">
        <f>'Finanzas Import'!A25</f>
        <v/>
      </c>
      <c r="B25" s="7" t="str">
        <f>'Finanzas Import'!B25</f>
        <v/>
      </c>
      <c r="C25" s="7" t="str">
        <f>'Finanzas Import'!C25</f>
        <v/>
      </c>
      <c r="D25" s="8" t="str">
        <f>'Finanzas Import'!D25</f>
        <v/>
      </c>
      <c r="E25" s="19" t="str">
        <f>'Finanzas Import'!E25</f>
        <v/>
      </c>
      <c r="F25" s="19" t="str">
        <f>'Finanzas Import'!F25</f>
        <v/>
      </c>
      <c r="G25" s="19" t="str">
        <f>'Finanzas Import'!G25</f>
        <v/>
      </c>
      <c r="H25" s="19" t="str">
        <f>'Finanzas Import'!H25</f>
        <v/>
      </c>
      <c r="I25" s="19" t="str">
        <f>'Finanzas Import'!I25</f>
        <v/>
      </c>
      <c r="J25" s="19" t="str">
        <f>'Finanzas Import'!J25</f>
        <v/>
      </c>
      <c r="K25" s="19" t="str">
        <f>'Finanzas Import'!K25</f>
        <v/>
      </c>
      <c r="L25" s="19" t="str">
        <f>'Finanzas Import'!L25</f>
        <v/>
      </c>
      <c r="M25" s="19" t="str">
        <f>'Finanzas Import'!M25</f>
        <v/>
      </c>
      <c r="N25" s="19" t="str">
        <f>'Finanzas Import'!N25</f>
        <v/>
      </c>
      <c r="O25" s="19" t="str">
        <f>'Finanzas Import'!O25</f>
        <v/>
      </c>
      <c r="P25" s="19" t="str">
        <f>'Finanzas Import'!P25</f>
        <v/>
      </c>
      <c r="Q25" s="19" t="str">
        <f>'Finanzas Import'!Q25</f>
        <v/>
      </c>
    </row>
    <row r="26" ht="15.75" customHeight="1">
      <c r="A26" s="7" t="str">
        <f>'Finanzas Import'!A26</f>
        <v/>
      </c>
      <c r="B26" s="7" t="str">
        <f>'Finanzas Import'!B26</f>
        <v/>
      </c>
      <c r="C26" s="7" t="str">
        <f>'Finanzas Import'!C26</f>
        <v/>
      </c>
      <c r="D26" s="8" t="str">
        <f>'Finanzas Import'!D26</f>
        <v/>
      </c>
      <c r="E26" s="19" t="str">
        <f>'Finanzas Import'!E26</f>
        <v/>
      </c>
      <c r="F26" s="19" t="str">
        <f>'Finanzas Import'!F26</f>
        <v/>
      </c>
      <c r="G26" s="19" t="str">
        <f>'Finanzas Import'!G26</f>
        <v/>
      </c>
      <c r="H26" s="19" t="str">
        <f>'Finanzas Import'!H26</f>
        <v/>
      </c>
      <c r="I26" s="19" t="str">
        <f>'Finanzas Import'!I26</f>
        <v/>
      </c>
      <c r="J26" s="19" t="str">
        <f>'Finanzas Import'!J26</f>
        <v/>
      </c>
      <c r="K26" s="19" t="str">
        <f>'Finanzas Import'!K26</f>
        <v/>
      </c>
      <c r="L26" s="19" t="str">
        <f>'Finanzas Import'!L26</f>
        <v/>
      </c>
      <c r="M26" s="19" t="str">
        <f>'Finanzas Import'!M26</f>
        <v/>
      </c>
      <c r="N26" s="19" t="str">
        <f>'Finanzas Import'!N26</f>
        <v/>
      </c>
      <c r="O26" s="19" t="str">
        <f>'Finanzas Import'!O26</f>
        <v/>
      </c>
      <c r="P26" s="19" t="str">
        <f>'Finanzas Import'!P26</f>
        <v/>
      </c>
      <c r="Q26" s="19" t="str">
        <f>'Finanzas Import'!Q26</f>
        <v/>
      </c>
    </row>
    <row r="27" ht="15.75" customHeight="1">
      <c r="A27" s="7" t="str">
        <f>'Finanzas Import'!A27</f>
        <v/>
      </c>
      <c r="B27" s="7" t="str">
        <f>'Finanzas Import'!B27</f>
        <v/>
      </c>
      <c r="C27" s="7" t="str">
        <f>'Finanzas Import'!C27</f>
        <v/>
      </c>
      <c r="D27" s="20" t="str">
        <f>'Finanzas Import'!D27</f>
        <v/>
      </c>
      <c r="E27" s="19" t="str">
        <f>'Finanzas Import'!E27</f>
        <v/>
      </c>
      <c r="F27" s="19" t="str">
        <f>'Finanzas Import'!F27</f>
        <v/>
      </c>
      <c r="G27" s="19" t="str">
        <f>'Finanzas Import'!G27</f>
        <v/>
      </c>
      <c r="H27" s="19" t="str">
        <f>'Finanzas Import'!H27</f>
        <v/>
      </c>
      <c r="I27" s="19" t="str">
        <f>'Finanzas Import'!I27</f>
        <v/>
      </c>
      <c r="J27" s="19" t="str">
        <f>'Finanzas Import'!J27</f>
        <v/>
      </c>
      <c r="K27" s="19" t="str">
        <f>'Finanzas Import'!K27</f>
        <v/>
      </c>
      <c r="L27" s="19" t="str">
        <f>'Finanzas Import'!L27</f>
        <v/>
      </c>
      <c r="M27" s="19" t="str">
        <f>'Finanzas Import'!M27</f>
        <v/>
      </c>
      <c r="N27" s="19" t="str">
        <f>'Finanzas Import'!N27</f>
        <v/>
      </c>
      <c r="O27" s="19" t="str">
        <f>'Finanzas Import'!O27</f>
        <v/>
      </c>
      <c r="P27" s="19" t="str">
        <f>'Finanzas Import'!P27</f>
        <v/>
      </c>
      <c r="Q27" s="19" t="str">
        <f>'Finanzas Import'!Q27</f>
        <v/>
      </c>
    </row>
    <row r="28" ht="15.75" customHeight="1">
      <c r="A28" s="7" t="str">
        <f>'Finanzas Import'!A28</f>
        <v/>
      </c>
      <c r="B28" s="7" t="str">
        <f>'Finanzas Import'!B28</f>
        <v/>
      </c>
      <c r="C28" s="7" t="str">
        <f>'Finanzas Import'!C28</f>
        <v/>
      </c>
      <c r="D28" s="8" t="str">
        <f>'Finanzas Import'!D28</f>
        <v/>
      </c>
      <c r="E28" s="19" t="str">
        <f>'Finanzas Import'!E28</f>
        <v/>
      </c>
      <c r="F28" s="19" t="str">
        <f>'Finanzas Import'!F28</f>
        <v/>
      </c>
      <c r="G28" s="19" t="str">
        <f>'Finanzas Import'!G28</f>
        <v/>
      </c>
      <c r="H28" s="19" t="str">
        <f>'Finanzas Import'!H28</f>
        <v/>
      </c>
      <c r="I28" s="19" t="str">
        <f>'Finanzas Import'!I28</f>
        <v/>
      </c>
      <c r="J28" s="19" t="str">
        <f>'Finanzas Import'!J28</f>
        <v/>
      </c>
      <c r="K28" s="19" t="str">
        <f>'Finanzas Import'!K28</f>
        <v/>
      </c>
      <c r="L28" s="19" t="str">
        <f>'Finanzas Import'!L28</f>
        <v/>
      </c>
      <c r="M28" s="19" t="str">
        <f>'Finanzas Import'!M28</f>
        <v/>
      </c>
      <c r="N28" s="19" t="str">
        <f>'Finanzas Import'!N28</f>
        <v/>
      </c>
      <c r="O28" s="19" t="str">
        <f>'Finanzas Import'!O28</f>
        <v/>
      </c>
      <c r="P28" s="19" t="str">
        <f>'Finanzas Import'!P28</f>
        <v/>
      </c>
      <c r="Q28" s="19" t="str">
        <f>'Finanzas Import'!Q28</f>
        <v/>
      </c>
    </row>
    <row r="29" ht="15.75" customHeight="1">
      <c r="A29" s="7" t="str">
        <f>'Finanzas Import'!A29</f>
        <v/>
      </c>
      <c r="B29" s="7" t="str">
        <f>'Finanzas Import'!B29</f>
        <v/>
      </c>
      <c r="C29" s="7" t="str">
        <f>'Finanzas Import'!C29</f>
        <v/>
      </c>
      <c r="D29" s="8" t="str">
        <f>'Finanzas Import'!D29</f>
        <v/>
      </c>
      <c r="E29" s="19" t="str">
        <f>'Finanzas Import'!E29</f>
        <v/>
      </c>
      <c r="F29" s="19" t="str">
        <f>'Finanzas Import'!F29</f>
        <v/>
      </c>
      <c r="G29" s="19" t="str">
        <f>'Finanzas Import'!G29</f>
        <v/>
      </c>
      <c r="H29" s="19" t="str">
        <f>'Finanzas Import'!H29</f>
        <v/>
      </c>
      <c r="I29" s="19" t="str">
        <f>'Finanzas Import'!I29</f>
        <v/>
      </c>
      <c r="J29" s="19" t="str">
        <f>'Finanzas Import'!J29</f>
        <v/>
      </c>
      <c r="K29" s="19" t="str">
        <f>'Finanzas Import'!K29</f>
        <v/>
      </c>
      <c r="L29" s="19" t="str">
        <f>'Finanzas Import'!L29</f>
        <v/>
      </c>
      <c r="M29" s="19" t="str">
        <f>'Finanzas Import'!M29</f>
        <v/>
      </c>
      <c r="N29" s="19" t="str">
        <f>'Finanzas Import'!N29</f>
        <v/>
      </c>
      <c r="O29" s="19" t="str">
        <f>'Finanzas Import'!O29</f>
        <v/>
      </c>
      <c r="P29" s="19" t="str">
        <f>'Finanzas Import'!P29</f>
        <v/>
      </c>
      <c r="Q29" s="19" t="str">
        <f>'Finanzas Import'!Q29</f>
        <v/>
      </c>
    </row>
    <row r="30" ht="15.75" customHeight="1">
      <c r="A30" s="7" t="str">
        <f>'Finanzas Import'!A30</f>
        <v/>
      </c>
      <c r="B30" s="7" t="str">
        <f>'Finanzas Import'!B30</f>
        <v/>
      </c>
      <c r="C30" s="7" t="str">
        <f>'Finanzas Import'!C30</f>
        <v/>
      </c>
      <c r="D30" s="8" t="str">
        <f>'Finanzas Import'!D30</f>
        <v/>
      </c>
      <c r="E30" s="19" t="str">
        <f>'Finanzas Import'!E30</f>
        <v/>
      </c>
      <c r="F30" s="19" t="str">
        <f>'Finanzas Import'!F30</f>
        <v/>
      </c>
      <c r="G30" s="19" t="str">
        <f>'Finanzas Import'!G30</f>
        <v/>
      </c>
      <c r="H30" s="19" t="str">
        <f>'Finanzas Import'!H30</f>
        <v/>
      </c>
      <c r="I30" s="19" t="str">
        <f>'Finanzas Import'!I30</f>
        <v/>
      </c>
      <c r="J30" s="19" t="str">
        <f>'Finanzas Import'!J30</f>
        <v/>
      </c>
      <c r="K30" s="19" t="str">
        <f>'Finanzas Import'!K30</f>
        <v/>
      </c>
      <c r="L30" s="19" t="str">
        <f>'Finanzas Import'!L30</f>
        <v/>
      </c>
      <c r="M30" s="19" t="str">
        <f>'Finanzas Import'!M30</f>
        <v/>
      </c>
      <c r="N30" s="19" t="str">
        <f>'Finanzas Import'!N30</f>
        <v/>
      </c>
      <c r="O30" s="19" t="str">
        <f>'Finanzas Import'!O30</f>
        <v/>
      </c>
      <c r="P30" s="19" t="str">
        <f>'Finanzas Import'!P30</f>
        <v/>
      </c>
      <c r="Q30" s="19" t="str">
        <f>'Finanzas Import'!Q30</f>
        <v/>
      </c>
    </row>
    <row r="31" ht="15.75" customHeight="1">
      <c r="A31" s="7" t="str">
        <f>'Finanzas Import'!A31</f>
        <v/>
      </c>
      <c r="B31" s="7" t="str">
        <f>'Finanzas Import'!B31</f>
        <v/>
      </c>
      <c r="C31" s="7" t="str">
        <f>'Finanzas Import'!C31</f>
        <v/>
      </c>
      <c r="D31" s="8" t="str">
        <f>'Finanzas Import'!D31</f>
        <v/>
      </c>
      <c r="E31" s="19" t="str">
        <f>'Finanzas Import'!E31</f>
        <v/>
      </c>
      <c r="F31" s="19" t="str">
        <f>'Finanzas Import'!F31</f>
        <v/>
      </c>
      <c r="G31" s="19" t="str">
        <f>'Finanzas Import'!G31</f>
        <v/>
      </c>
      <c r="H31" s="19" t="str">
        <f>'Finanzas Import'!H31</f>
        <v/>
      </c>
      <c r="I31" s="19" t="str">
        <f>'Finanzas Import'!I31</f>
        <v/>
      </c>
      <c r="J31" s="19" t="str">
        <f>'Finanzas Import'!J31</f>
        <v/>
      </c>
      <c r="K31" s="19" t="str">
        <f>'Finanzas Import'!K31</f>
        <v/>
      </c>
      <c r="L31" s="19" t="str">
        <f>'Finanzas Import'!L31</f>
        <v/>
      </c>
      <c r="M31" s="19" t="str">
        <f>'Finanzas Import'!M31</f>
        <v/>
      </c>
      <c r="N31" s="19" t="str">
        <f>'Finanzas Import'!N31</f>
        <v/>
      </c>
      <c r="O31" s="19" t="str">
        <f>'Finanzas Import'!O31</f>
        <v/>
      </c>
      <c r="P31" s="19" t="str">
        <f>'Finanzas Import'!P31</f>
        <v/>
      </c>
      <c r="Q31" s="19" t="str">
        <f>'Finanzas Import'!Q31</f>
        <v/>
      </c>
    </row>
    <row r="32" ht="15.75" customHeight="1">
      <c r="A32" s="7" t="str">
        <f>'Finanzas Import'!A32</f>
        <v/>
      </c>
      <c r="B32" s="7" t="str">
        <f>'Finanzas Import'!B32</f>
        <v/>
      </c>
      <c r="C32" s="7" t="str">
        <f>'Finanzas Import'!C32</f>
        <v/>
      </c>
      <c r="D32" s="8" t="str">
        <f>'Finanzas Import'!D32</f>
        <v/>
      </c>
      <c r="E32" s="19" t="str">
        <f>'Finanzas Import'!E32</f>
        <v/>
      </c>
      <c r="F32" s="19" t="str">
        <f>'Finanzas Import'!F32</f>
        <v/>
      </c>
      <c r="G32" s="19" t="str">
        <f>'Finanzas Import'!G32</f>
        <v/>
      </c>
      <c r="H32" s="19" t="str">
        <f>'Finanzas Import'!H32</f>
        <v/>
      </c>
      <c r="I32" s="19" t="str">
        <f>'Finanzas Import'!I32</f>
        <v/>
      </c>
      <c r="J32" s="19" t="str">
        <f>'Finanzas Import'!J32</f>
        <v/>
      </c>
      <c r="K32" s="19" t="str">
        <f>'Finanzas Import'!K32</f>
        <v/>
      </c>
      <c r="L32" s="19" t="str">
        <f>'Finanzas Import'!L32</f>
        <v/>
      </c>
      <c r="M32" s="19" t="str">
        <f>'Finanzas Import'!M32</f>
        <v/>
      </c>
      <c r="N32" s="19" t="str">
        <f>'Finanzas Import'!N32</f>
        <v/>
      </c>
      <c r="O32" s="19" t="str">
        <f>'Finanzas Import'!O32</f>
        <v/>
      </c>
      <c r="P32" s="19" t="str">
        <f>'Finanzas Import'!P32</f>
        <v/>
      </c>
      <c r="Q32" s="19" t="str">
        <f>'Finanzas Import'!Q32</f>
        <v/>
      </c>
    </row>
    <row r="33" ht="15.75" customHeight="1">
      <c r="A33" s="7" t="str">
        <f>'Finanzas Import'!A33</f>
        <v/>
      </c>
      <c r="B33" s="7" t="str">
        <f>'Finanzas Import'!B33</f>
        <v/>
      </c>
      <c r="C33" s="7" t="str">
        <f>'Finanzas Import'!C33</f>
        <v/>
      </c>
      <c r="D33" s="20" t="str">
        <f>'Finanzas Import'!D33</f>
        <v/>
      </c>
      <c r="E33" s="19" t="str">
        <f>'Finanzas Import'!E33</f>
        <v/>
      </c>
      <c r="F33" s="19" t="str">
        <f>'Finanzas Import'!F33</f>
        <v/>
      </c>
      <c r="G33" s="19" t="str">
        <f>'Finanzas Import'!G33</f>
        <v/>
      </c>
      <c r="H33" s="19" t="str">
        <f>'Finanzas Import'!H33</f>
        <v/>
      </c>
      <c r="I33" s="19" t="str">
        <f>'Finanzas Import'!I33</f>
        <v/>
      </c>
      <c r="J33" s="19" t="str">
        <f>'Finanzas Import'!J33</f>
        <v/>
      </c>
      <c r="K33" s="19" t="str">
        <f>'Finanzas Import'!K33</f>
        <v/>
      </c>
      <c r="L33" s="19" t="str">
        <f>'Finanzas Import'!L33</f>
        <v/>
      </c>
      <c r="M33" s="19" t="str">
        <f>'Finanzas Import'!M33</f>
        <v/>
      </c>
      <c r="N33" s="19" t="str">
        <f>'Finanzas Import'!N33</f>
        <v/>
      </c>
      <c r="O33" s="19" t="str">
        <f>'Finanzas Import'!O33</f>
        <v/>
      </c>
      <c r="P33" s="19" t="str">
        <f>'Finanzas Import'!P33</f>
        <v/>
      </c>
      <c r="Q33" s="19" t="str">
        <f>'Finanzas Import'!Q33</f>
        <v/>
      </c>
    </row>
    <row r="34" ht="15.75" customHeight="1">
      <c r="A34" s="7" t="str">
        <f>'Finanzas Import'!A34</f>
        <v/>
      </c>
      <c r="B34" s="7" t="str">
        <f>'Finanzas Import'!B34</f>
        <v/>
      </c>
      <c r="C34" s="7" t="str">
        <f>'Finanzas Import'!C34</f>
        <v/>
      </c>
      <c r="D34" s="8" t="str">
        <f>'Finanzas Import'!D34</f>
        <v/>
      </c>
      <c r="E34" s="19" t="str">
        <f>'Finanzas Import'!E34</f>
        <v/>
      </c>
      <c r="F34" s="19" t="str">
        <f>'Finanzas Import'!F34</f>
        <v/>
      </c>
      <c r="G34" s="19" t="str">
        <f>'Finanzas Import'!G34</f>
        <v/>
      </c>
      <c r="H34" s="19" t="str">
        <f>'Finanzas Import'!H34</f>
        <v/>
      </c>
      <c r="I34" s="19" t="str">
        <f>'Finanzas Import'!I34</f>
        <v/>
      </c>
      <c r="J34" s="19" t="str">
        <f>'Finanzas Import'!J34</f>
        <v/>
      </c>
      <c r="K34" s="19" t="str">
        <f>'Finanzas Import'!K34</f>
        <v/>
      </c>
      <c r="L34" s="19" t="str">
        <f>'Finanzas Import'!L34</f>
        <v/>
      </c>
      <c r="M34" s="19" t="str">
        <f>'Finanzas Import'!M34</f>
        <v/>
      </c>
      <c r="N34" s="19" t="str">
        <f>'Finanzas Import'!N34</f>
        <v/>
      </c>
      <c r="O34" s="19" t="str">
        <f>'Finanzas Import'!O34</f>
        <v/>
      </c>
      <c r="P34" s="19" t="str">
        <f>'Finanzas Import'!P34</f>
        <v/>
      </c>
      <c r="Q34" s="19" t="str">
        <f>'Finanzas Import'!Q34</f>
        <v/>
      </c>
    </row>
    <row r="35" ht="15.75" customHeight="1">
      <c r="A35" s="7" t="str">
        <f>'Finanzas Import'!A35</f>
        <v/>
      </c>
      <c r="B35" s="7" t="str">
        <f>'Finanzas Import'!B35</f>
        <v/>
      </c>
      <c r="C35" s="7" t="str">
        <f>'Finanzas Import'!C35</f>
        <v/>
      </c>
      <c r="D35" s="20" t="str">
        <f>'Finanzas Import'!D35</f>
        <v/>
      </c>
      <c r="E35" s="19" t="str">
        <f>'Finanzas Import'!E35</f>
        <v/>
      </c>
      <c r="F35" s="19" t="str">
        <f>'Finanzas Import'!F35</f>
        <v/>
      </c>
      <c r="G35" s="19" t="str">
        <f>'Finanzas Import'!G35</f>
        <v/>
      </c>
      <c r="H35" s="19" t="str">
        <f>'Finanzas Import'!H35</f>
        <v/>
      </c>
      <c r="I35" s="19" t="str">
        <f>'Finanzas Import'!I35</f>
        <v/>
      </c>
      <c r="J35" s="19" t="str">
        <f>'Finanzas Import'!J35</f>
        <v/>
      </c>
      <c r="K35" s="19" t="str">
        <f>'Finanzas Import'!K35</f>
        <v/>
      </c>
      <c r="L35" s="19" t="str">
        <f>'Finanzas Import'!L35</f>
        <v/>
      </c>
      <c r="M35" s="19" t="str">
        <f>'Finanzas Import'!M35</f>
        <v/>
      </c>
      <c r="N35" s="19" t="str">
        <f>'Finanzas Import'!N35</f>
        <v/>
      </c>
      <c r="O35" s="19" t="str">
        <f>'Finanzas Import'!O35</f>
        <v/>
      </c>
      <c r="P35" s="19" t="str">
        <f>'Finanzas Import'!P35</f>
        <v/>
      </c>
      <c r="Q35" s="19" t="str">
        <f>'Finanzas Import'!Q35</f>
        <v/>
      </c>
    </row>
    <row r="36" ht="15.75" customHeight="1">
      <c r="A36" s="7" t="str">
        <f>'Finanzas Import'!A36</f>
        <v/>
      </c>
      <c r="B36" s="7" t="str">
        <f>'Finanzas Import'!B36</f>
        <v/>
      </c>
      <c r="C36" s="7" t="str">
        <f>'Finanzas Import'!C36</f>
        <v/>
      </c>
      <c r="D36" s="20" t="str">
        <f>'Finanzas Import'!D36</f>
        <v/>
      </c>
      <c r="E36" s="19" t="str">
        <f>'Finanzas Import'!E36</f>
        <v/>
      </c>
      <c r="F36" s="19" t="str">
        <f>'Finanzas Import'!F36</f>
        <v/>
      </c>
      <c r="G36" s="19" t="str">
        <f>'Finanzas Import'!G36</f>
        <v/>
      </c>
      <c r="H36" s="19" t="str">
        <f>'Finanzas Import'!H36</f>
        <v/>
      </c>
      <c r="I36" s="19" t="str">
        <f>'Finanzas Import'!I36</f>
        <v/>
      </c>
      <c r="J36" s="19" t="str">
        <f>'Finanzas Import'!J36</f>
        <v/>
      </c>
      <c r="K36" s="19" t="str">
        <f>'Finanzas Import'!K36</f>
        <v/>
      </c>
      <c r="L36" s="19" t="str">
        <f>'Finanzas Import'!L36</f>
        <v/>
      </c>
      <c r="M36" s="19" t="str">
        <f>'Finanzas Import'!M36</f>
        <v/>
      </c>
      <c r="N36" s="19" t="str">
        <f>'Finanzas Import'!N36</f>
        <v/>
      </c>
      <c r="O36" s="19" t="str">
        <f>'Finanzas Import'!O36</f>
        <v/>
      </c>
      <c r="P36" s="19" t="str">
        <f>'Finanzas Import'!P36</f>
        <v/>
      </c>
      <c r="Q36" s="19" t="str">
        <f>'Finanzas Import'!Q36</f>
        <v/>
      </c>
    </row>
    <row r="37" ht="15.75" customHeight="1">
      <c r="A37" s="7" t="str">
        <f>'Finanzas Import'!A37</f>
        <v/>
      </c>
      <c r="B37" s="7" t="str">
        <f>'Finanzas Import'!B37</f>
        <v/>
      </c>
      <c r="C37" s="7" t="str">
        <f>'Finanzas Import'!C37</f>
        <v/>
      </c>
      <c r="D37" s="20" t="str">
        <f>'Finanzas Import'!D37</f>
        <v/>
      </c>
      <c r="E37" s="19" t="str">
        <f>'Finanzas Import'!E37</f>
        <v/>
      </c>
      <c r="F37" s="19" t="str">
        <f>'Finanzas Import'!F37</f>
        <v/>
      </c>
      <c r="G37" s="19" t="str">
        <f>'Finanzas Import'!G37</f>
        <v/>
      </c>
      <c r="H37" s="19" t="str">
        <f>'Finanzas Import'!H37</f>
        <v/>
      </c>
      <c r="I37" s="19" t="str">
        <f>'Finanzas Import'!I37</f>
        <v/>
      </c>
      <c r="J37" s="19" t="str">
        <f>'Finanzas Import'!J37</f>
        <v/>
      </c>
      <c r="K37" s="19" t="str">
        <f>'Finanzas Import'!K37</f>
        <v/>
      </c>
      <c r="L37" s="19" t="str">
        <f>'Finanzas Import'!L37</f>
        <v/>
      </c>
      <c r="M37" s="19" t="str">
        <f>'Finanzas Import'!M37</f>
        <v/>
      </c>
      <c r="N37" s="19" t="str">
        <f>'Finanzas Import'!N37</f>
        <v/>
      </c>
      <c r="O37" s="19" t="str">
        <f>'Finanzas Import'!O37</f>
        <v/>
      </c>
      <c r="P37" s="19" t="str">
        <f>'Finanzas Import'!P37</f>
        <v/>
      </c>
      <c r="Q37" s="19" t="str">
        <f>'Finanzas Import'!Q37</f>
        <v/>
      </c>
    </row>
    <row r="38" ht="15.75" customHeight="1">
      <c r="A38" s="7" t="str">
        <f>'Finanzas Import'!A38</f>
        <v/>
      </c>
      <c r="B38" s="7" t="str">
        <f>'Finanzas Import'!B38</f>
        <v/>
      </c>
      <c r="C38" s="7" t="str">
        <f>'Finanzas Import'!C38</f>
        <v/>
      </c>
      <c r="D38" s="20" t="str">
        <f>'Finanzas Import'!D38</f>
        <v/>
      </c>
      <c r="E38" s="19" t="str">
        <f>'Finanzas Import'!E38</f>
        <v/>
      </c>
      <c r="F38" s="19" t="str">
        <f>'Finanzas Import'!F38</f>
        <v/>
      </c>
      <c r="G38" s="19" t="str">
        <f>'Finanzas Import'!G38</f>
        <v/>
      </c>
      <c r="H38" s="19" t="str">
        <f>'Finanzas Import'!H38</f>
        <v/>
      </c>
      <c r="I38" s="19" t="str">
        <f>'Finanzas Import'!I38</f>
        <v/>
      </c>
      <c r="J38" s="19" t="str">
        <f>'Finanzas Import'!J38</f>
        <v/>
      </c>
      <c r="K38" s="19" t="str">
        <f>'Finanzas Import'!K38</f>
        <v/>
      </c>
      <c r="L38" s="19" t="str">
        <f>'Finanzas Import'!L38</f>
        <v/>
      </c>
      <c r="M38" s="19" t="str">
        <f>'Finanzas Import'!M38</f>
        <v/>
      </c>
      <c r="N38" s="19" t="str">
        <f>'Finanzas Import'!N38</f>
        <v/>
      </c>
      <c r="O38" s="19" t="str">
        <f>'Finanzas Import'!O38</f>
        <v/>
      </c>
      <c r="P38" s="19" t="str">
        <f>'Finanzas Import'!P38</f>
        <v/>
      </c>
      <c r="Q38" s="19" t="str">
        <f>'Finanzas Import'!Q38</f>
        <v/>
      </c>
    </row>
    <row r="39" ht="15.75" customHeight="1">
      <c r="A39" s="7" t="str">
        <f>'Finanzas Import'!A39</f>
        <v/>
      </c>
      <c r="B39" s="7" t="str">
        <f>'Finanzas Import'!B39</f>
        <v/>
      </c>
      <c r="C39" s="7" t="str">
        <f>'Finanzas Import'!C39</f>
        <v/>
      </c>
      <c r="D39" s="20" t="str">
        <f>'Finanzas Import'!D39</f>
        <v/>
      </c>
      <c r="E39" s="19" t="str">
        <f>'Finanzas Import'!E39</f>
        <v/>
      </c>
      <c r="F39" s="19" t="str">
        <f>'Finanzas Import'!F39</f>
        <v/>
      </c>
      <c r="G39" s="19" t="str">
        <f>'Finanzas Import'!G39</f>
        <v/>
      </c>
      <c r="H39" s="19" t="str">
        <f>'Finanzas Import'!H39</f>
        <v/>
      </c>
      <c r="I39" s="19" t="str">
        <f>'Finanzas Import'!I39</f>
        <v/>
      </c>
      <c r="J39" s="19" t="str">
        <f>'Finanzas Import'!J39</f>
        <v/>
      </c>
      <c r="K39" s="19" t="str">
        <f>'Finanzas Import'!K39</f>
        <v/>
      </c>
      <c r="L39" s="19" t="str">
        <f>'Finanzas Import'!L39</f>
        <v/>
      </c>
      <c r="M39" s="19" t="str">
        <f>'Finanzas Import'!M39</f>
        <v/>
      </c>
      <c r="N39" s="19" t="str">
        <f>'Finanzas Import'!N39</f>
        <v/>
      </c>
      <c r="O39" s="19" t="str">
        <f>'Finanzas Import'!O39</f>
        <v/>
      </c>
      <c r="P39" s="19" t="str">
        <f>'Finanzas Import'!P39</f>
        <v/>
      </c>
      <c r="Q39" s="19" t="str">
        <f>'Finanzas Import'!Q39</f>
        <v/>
      </c>
    </row>
    <row r="40" ht="15.75" customHeight="1">
      <c r="A40" s="7" t="str">
        <f>'Finanzas Import'!A40</f>
        <v/>
      </c>
      <c r="B40" s="7" t="str">
        <f>'Finanzas Import'!B40</f>
        <v/>
      </c>
      <c r="C40" s="7" t="str">
        <f>'Finanzas Import'!C40</f>
        <v/>
      </c>
      <c r="D40" s="20" t="str">
        <f>'Finanzas Import'!D40</f>
        <v/>
      </c>
      <c r="E40" s="19" t="str">
        <f>'Finanzas Import'!E40</f>
        <v/>
      </c>
      <c r="F40" s="19" t="str">
        <f>'Finanzas Import'!F40</f>
        <v/>
      </c>
      <c r="G40" s="19" t="str">
        <f>'Finanzas Import'!G40</f>
        <v/>
      </c>
      <c r="H40" s="19" t="str">
        <f>'Finanzas Import'!H40</f>
        <v/>
      </c>
      <c r="I40" s="19" t="str">
        <f>'Finanzas Import'!I40</f>
        <v/>
      </c>
      <c r="J40" s="19" t="str">
        <f>'Finanzas Import'!J40</f>
        <v/>
      </c>
      <c r="K40" s="19" t="str">
        <f>'Finanzas Import'!K40</f>
        <v/>
      </c>
      <c r="L40" s="19" t="str">
        <f>'Finanzas Import'!L40</f>
        <v/>
      </c>
      <c r="M40" s="19" t="str">
        <f>'Finanzas Import'!M40</f>
        <v/>
      </c>
      <c r="N40" s="19" t="str">
        <f>'Finanzas Import'!N40</f>
        <v/>
      </c>
      <c r="O40" s="19" t="str">
        <f>'Finanzas Import'!O40</f>
        <v/>
      </c>
      <c r="P40" s="19" t="str">
        <f>'Finanzas Import'!P40</f>
        <v/>
      </c>
      <c r="Q40" s="19" t="str">
        <f>'Finanzas Import'!Q40</f>
        <v/>
      </c>
    </row>
    <row r="41" ht="15.75" customHeight="1">
      <c r="A41" s="7" t="str">
        <f>'Finanzas Import'!A41</f>
        <v/>
      </c>
      <c r="B41" s="7" t="str">
        <f>'Finanzas Import'!B41</f>
        <v/>
      </c>
      <c r="C41" s="7" t="str">
        <f>'Finanzas Import'!C41</f>
        <v/>
      </c>
      <c r="D41" s="20" t="str">
        <f>'Finanzas Import'!D41</f>
        <v/>
      </c>
      <c r="E41" s="19" t="str">
        <f>'Finanzas Import'!E41</f>
        <v/>
      </c>
      <c r="F41" s="19" t="str">
        <f>'Finanzas Import'!F41</f>
        <v/>
      </c>
      <c r="G41" s="19" t="str">
        <f>'Finanzas Import'!G41</f>
        <v/>
      </c>
      <c r="H41" s="19" t="str">
        <f>'Finanzas Import'!H41</f>
        <v/>
      </c>
      <c r="I41" s="19" t="str">
        <f>'Finanzas Import'!I41</f>
        <v/>
      </c>
      <c r="J41" s="19" t="str">
        <f>'Finanzas Import'!J41</f>
        <v/>
      </c>
      <c r="K41" s="19" t="str">
        <f>'Finanzas Import'!K41</f>
        <v/>
      </c>
      <c r="L41" s="19" t="str">
        <f>'Finanzas Import'!L41</f>
        <v/>
      </c>
      <c r="M41" s="19" t="str">
        <f>'Finanzas Import'!M41</f>
        <v/>
      </c>
      <c r="N41" s="19" t="str">
        <f>'Finanzas Import'!N41</f>
        <v/>
      </c>
      <c r="O41" s="19" t="str">
        <f>'Finanzas Import'!O41</f>
        <v/>
      </c>
      <c r="P41" s="19" t="str">
        <f>'Finanzas Import'!P41</f>
        <v/>
      </c>
      <c r="Q41" s="19" t="str">
        <f>'Finanzas Import'!Q41</f>
        <v/>
      </c>
    </row>
    <row r="42" ht="15.75" customHeight="1">
      <c r="A42" s="7" t="str">
        <f>'Finanzas Import'!A42</f>
        <v/>
      </c>
      <c r="B42" s="7" t="str">
        <f>'Finanzas Import'!B42</f>
        <v/>
      </c>
      <c r="C42" s="7" t="str">
        <f>'Finanzas Import'!C42</f>
        <v/>
      </c>
      <c r="D42" s="8" t="str">
        <f>'Finanzas Import'!D42</f>
        <v/>
      </c>
      <c r="E42" s="19" t="str">
        <f>'Finanzas Import'!E42</f>
        <v/>
      </c>
      <c r="F42" s="19" t="str">
        <f>'Finanzas Import'!F42</f>
        <v/>
      </c>
      <c r="G42" s="19" t="str">
        <f>'Finanzas Import'!G42</f>
        <v/>
      </c>
      <c r="H42" s="19" t="str">
        <f>'Finanzas Import'!H42</f>
        <v/>
      </c>
      <c r="I42" s="19" t="str">
        <f>'Finanzas Import'!I42</f>
        <v/>
      </c>
      <c r="J42" s="19" t="str">
        <f>'Finanzas Import'!J42</f>
        <v/>
      </c>
      <c r="K42" s="19" t="str">
        <f>'Finanzas Import'!K42</f>
        <v/>
      </c>
      <c r="L42" s="19" t="str">
        <f>'Finanzas Import'!L42</f>
        <v/>
      </c>
      <c r="M42" s="19" t="str">
        <f>'Finanzas Import'!M42</f>
        <v/>
      </c>
      <c r="N42" s="19" t="str">
        <f>'Finanzas Import'!N42</f>
        <v/>
      </c>
      <c r="O42" s="19" t="str">
        <f>'Finanzas Import'!O42</f>
        <v/>
      </c>
      <c r="P42" s="19" t="str">
        <f>'Finanzas Import'!P42</f>
        <v/>
      </c>
      <c r="Q42" s="19" t="str">
        <f>'Finanzas Import'!Q42</f>
        <v/>
      </c>
    </row>
    <row r="43" ht="15.75" customHeight="1">
      <c r="A43" s="7" t="str">
        <f>'Finanzas Import'!A43</f>
        <v/>
      </c>
      <c r="B43" s="7" t="str">
        <f>'Finanzas Import'!B43</f>
        <v/>
      </c>
      <c r="C43" s="7" t="str">
        <f>'Finanzas Import'!C43</f>
        <v/>
      </c>
      <c r="D43" s="20" t="str">
        <f>'Finanzas Import'!D43</f>
        <v/>
      </c>
      <c r="E43" s="19" t="str">
        <f>'Finanzas Import'!E43</f>
        <v/>
      </c>
      <c r="F43" s="19" t="str">
        <f>'Finanzas Import'!F43</f>
        <v/>
      </c>
      <c r="G43" s="19" t="str">
        <f>'Finanzas Import'!G43</f>
        <v/>
      </c>
      <c r="H43" s="19" t="str">
        <f>'Finanzas Import'!H43</f>
        <v/>
      </c>
      <c r="I43" s="19" t="str">
        <f>'Finanzas Import'!I43</f>
        <v/>
      </c>
      <c r="J43" s="19" t="str">
        <f>'Finanzas Import'!J43</f>
        <v/>
      </c>
      <c r="K43" s="19" t="str">
        <f>'Finanzas Import'!K43</f>
        <v/>
      </c>
      <c r="L43" s="19" t="str">
        <f>'Finanzas Import'!L43</f>
        <v/>
      </c>
      <c r="M43" s="19" t="str">
        <f>'Finanzas Import'!M43</f>
        <v/>
      </c>
      <c r="N43" s="19" t="str">
        <f>'Finanzas Import'!N43</f>
        <v/>
      </c>
      <c r="O43" s="19" t="str">
        <f>'Finanzas Import'!O43</f>
        <v/>
      </c>
      <c r="P43" s="19" t="str">
        <f>'Finanzas Import'!P43</f>
        <v/>
      </c>
      <c r="Q43" s="19" t="str">
        <f>'Finanzas Import'!Q43</f>
        <v/>
      </c>
    </row>
    <row r="44" ht="15.75" customHeight="1">
      <c r="A44" s="7" t="str">
        <f>'Finanzas Import'!A44</f>
        <v/>
      </c>
      <c r="B44" s="7" t="str">
        <f>'Finanzas Import'!B44</f>
        <v/>
      </c>
      <c r="C44" s="7" t="str">
        <f>'Finanzas Import'!C44</f>
        <v/>
      </c>
      <c r="D44" s="20" t="str">
        <f>'Finanzas Import'!D44</f>
        <v/>
      </c>
      <c r="E44" s="19" t="str">
        <f>'Finanzas Import'!E44</f>
        <v/>
      </c>
      <c r="F44" s="19" t="str">
        <f>'Finanzas Import'!F44</f>
        <v/>
      </c>
      <c r="G44" s="19" t="str">
        <f>'Finanzas Import'!G44</f>
        <v/>
      </c>
      <c r="H44" s="19" t="str">
        <f>'Finanzas Import'!H44</f>
        <v/>
      </c>
      <c r="I44" s="19" t="str">
        <f>'Finanzas Import'!I44</f>
        <v/>
      </c>
      <c r="J44" s="19" t="str">
        <f>'Finanzas Import'!J44</f>
        <v/>
      </c>
      <c r="K44" s="19" t="str">
        <f>'Finanzas Import'!K44</f>
        <v/>
      </c>
      <c r="L44" s="19" t="str">
        <f>'Finanzas Import'!L44</f>
        <v/>
      </c>
      <c r="M44" s="19" t="str">
        <f>'Finanzas Import'!M44</f>
        <v/>
      </c>
      <c r="N44" s="19" t="str">
        <f>'Finanzas Import'!N44</f>
        <v/>
      </c>
      <c r="O44" s="19" t="str">
        <f>'Finanzas Import'!O44</f>
        <v/>
      </c>
      <c r="P44" s="19" t="str">
        <f>'Finanzas Import'!P44</f>
        <v/>
      </c>
      <c r="Q44" s="19" t="str">
        <f>'Finanzas Import'!Q44</f>
        <v/>
      </c>
    </row>
    <row r="45" ht="15.75" customHeight="1">
      <c r="A45" s="7" t="str">
        <f>'Finanzas Import'!A45</f>
        <v/>
      </c>
      <c r="B45" s="7" t="str">
        <f>'Finanzas Import'!B45</f>
        <v/>
      </c>
      <c r="C45" s="7" t="str">
        <f>'Finanzas Import'!C45</f>
        <v/>
      </c>
      <c r="D45" s="20" t="str">
        <f>'Finanzas Import'!D45</f>
        <v/>
      </c>
      <c r="E45" s="19" t="str">
        <f>'Finanzas Import'!E45</f>
        <v/>
      </c>
      <c r="F45" s="19" t="str">
        <f>'Finanzas Import'!F45</f>
        <v/>
      </c>
      <c r="G45" s="19" t="str">
        <f>'Finanzas Import'!G45</f>
        <v/>
      </c>
      <c r="H45" s="19" t="str">
        <f>'Finanzas Import'!H45</f>
        <v/>
      </c>
      <c r="I45" s="19" t="str">
        <f>'Finanzas Import'!I45</f>
        <v/>
      </c>
      <c r="J45" s="19" t="str">
        <f>'Finanzas Import'!J45</f>
        <v/>
      </c>
      <c r="K45" s="19" t="str">
        <f>'Finanzas Import'!K45</f>
        <v/>
      </c>
      <c r="L45" s="19" t="str">
        <f>'Finanzas Import'!L45</f>
        <v/>
      </c>
      <c r="M45" s="19" t="str">
        <f>'Finanzas Import'!M45</f>
        <v/>
      </c>
      <c r="N45" s="19" t="str">
        <f>'Finanzas Import'!N45</f>
        <v/>
      </c>
      <c r="O45" s="19" t="str">
        <f>'Finanzas Import'!O45</f>
        <v/>
      </c>
      <c r="P45" s="19" t="str">
        <f>'Finanzas Import'!P45</f>
        <v/>
      </c>
      <c r="Q45" s="19" t="str">
        <f>'Finanzas Import'!Q45</f>
        <v/>
      </c>
    </row>
    <row r="46" ht="15.75" customHeight="1">
      <c r="A46" s="7" t="str">
        <f>'Finanzas Import'!A46</f>
        <v/>
      </c>
      <c r="B46" s="7" t="str">
        <f>'Finanzas Import'!B46</f>
        <v/>
      </c>
      <c r="C46" s="7" t="str">
        <f>'Finanzas Import'!C46</f>
        <v/>
      </c>
      <c r="D46" s="20" t="str">
        <f>'Finanzas Import'!D46</f>
        <v/>
      </c>
      <c r="E46" s="19" t="str">
        <f>'Finanzas Import'!E46</f>
        <v/>
      </c>
      <c r="F46" s="19" t="str">
        <f>'Finanzas Import'!F46</f>
        <v/>
      </c>
      <c r="G46" s="19" t="str">
        <f>'Finanzas Import'!G46</f>
        <v/>
      </c>
      <c r="H46" s="19" t="str">
        <f>'Finanzas Import'!H46</f>
        <v/>
      </c>
      <c r="I46" s="19" t="str">
        <f>'Finanzas Import'!I46</f>
        <v/>
      </c>
      <c r="J46" s="19" t="str">
        <f>'Finanzas Import'!J46</f>
        <v/>
      </c>
      <c r="K46" s="19" t="str">
        <f>'Finanzas Import'!K46</f>
        <v/>
      </c>
      <c r="L46" s="19" t="str">
        <f>'Finanzas Import'!L46</f>
        <v/>
      </c>
      <c r="M46" s="19" t="str">
        <f>'Finanzas Import'!M46</f>
        <v/>
      </c>
      <c r="N46" s="19" t="str">
        <f>'Finanzas Import'!N46</f>
        <v/>
      </c>
      <c r="O46" s="19" t="str">
        <f>'Finanzas Import'!O46</f>
        <v/>
      </c>
      <c r="P46" s="19" t="str">
        <f>'Finanzas Import'!P46</f>
        <v/>
      </c>
      <c r="Q46" s="19" t="str">
        <f>'Finanzas Import'!Q46</f>
        <v/>
      </c>
    </row>
    <row r="47" ht="15.75" customHeight="1">
      <c r="A47" s="7" t="str">
        <f>'Finanzas Import'!A47</f>
        <v/>
      </c>
      <c r="B47" s="7" t="str">
        <f>'Finanzas Import'!B47</f>
        <v/>
      </c>
      <c r="C47" s="7" t="str">
        <f>'Finanzas Import'!C47</f>
        <v/>
      </c>
      <c r="D47" s="20" t="str">
        <f>'Finanzas Import'!D47</f>
        <v/>
      </c>
      <c r="E47" s="19" t="str">
        <f>'Finanzas Import'!E47</f>
        <v/>
      </c>
      <c r="F47" s="19" t="str">
        <f>'Finanzas Import'!F47</f>
        <v/>
      </c>
      <c r="G47" s="19" t="str">
        <f>'Finanzas Import'!G47</f>
        <v/>
      </c>
      <c r="H47" s="19" t="str">
        <f>'Finanzas Import'!H47</f>
        <v/>
      </c>
      <c r="I47" s="19" t="str">
        <f>'Finanzas Import'!I47</f>
        <v/>
      </c>
      <c r="J47" s="19" t="str">
        <f>'Finanzas Import'!J47</f>
        <v/>
      </c>
      <c r="K47" s="19" t="str">
        <f>'Finanzas Import'!K47</f>
        <v/>
      </c>
      <c r="L47" s="19" t="str">
        <f>'Finanzas Import'!L47</f>
        <v/>
      </c>
      <c r="M47" s="19" t="str">
        <f>'Finanzas Import'!M47</f>
        <v/>
      </c>
      <c r="N47" s="19" t="str">
        <f>'Finanzas Import'!N47</f>
        <v/>
      </c>
      <c r="O47" s="19" t="str">
        <f>'Finanzas Import'!O47</f>
        <v/>
      </c>
      <c r="P47" s="19" t="str">
        <f>'Finanzas Import'!P47</f>
        <v/>
      </c>
      <c r="Q47" s="19" t="str">
        <f>'Finanzas Import'!Q47</f>
        <v/>
      </c>
    </row>
    <row r="48" ht="15.75" customHeight="1">
      <c r="A48" s="7" t="str">
        <f>'Finanzas Import'!A48</f>
        <v/>
      </c>
      <c r="B48" s="7" t="str">
        <f>'Finanzas Import'!B48</f>
        <v/>
      </c>
      <c r="C48" s="7" t="str">
        <f>'Finanzas Import'!C48</f>
        <v/>
      </c>
      <c r="D48" s="20" t="str">
        <f>'Finanzas Import'!D48</f>
        <v/>
      </c>
      <c r="E48" s="19" t="str">
        <f>'Finanzas Import'!E48</f>
        <v/>
      </c>
      <c r="F48" s="19" t="str">
        <f>'Finanzas Import'!F48</f>
        <v/>
      </c>
      <c r="G48" s="19" t="str">
        <f>'Finanzas Import'!G48</f>
        <v/>
      </c>
      <c r="H48" s="19" t="str">
        <f>'Finanzas Import'!H48</f>
        <v/>
      </c>
      <c r="I48" s="19" t="str">
        <f>'Finanzas Import'!I48</f>
        <v/>
      </c>
      <c r="J48" s="19" t="str">
        <f>'Finanzas Import'!J48</f>
        <v/>
      </c>
      <c r="K48" s="19" t="str">
        <f>'Finanzas Import'!K48</f>
        <v/>
      </c>
      <c r="L48" s="19" t="str">
        <f>'Finanzas Import'!L48</f>
        <v/>
      </c>
      <c r="M48" s="19" t="str">
        <f>'Finanzas Import'!M48</f>
        <v/>
      </c>
      <c r="N48" s="19" t="str">
        <f>'Finanzas Import'!N48</f>
        <v/>
      </c>
      <c r="O48" s="19" t="str">
        <f>'Finanzas Import'!O48</f>
        <v/>
      </c>
      <c r="P48" s="19" t="str">
        <f>'Finanzas Import'!P48</f>
        <v/>
      </c>
      <c r="Q48" s="19" t="str">
        <f>'Finanzas Import'!Q48</f>
        <v/>
      </c>
    </row>
    <row r="49" ht="15.75" customHeight="1">
      <c r="A49" s="7" t="str">
        <f>'Finanzas Import'!A49</f>
        <v/>
      </c>
      <c r="B49" s="7" t="str">
        <f>'Finanzas Import'!B49</f>
        <v/>
      </c>
      <c r="C49" s="7" t="str">
        <f>'Finanzas Import'!C49</f>
        <v/>
      </c>
      <c r="D49" s="20" t="str">
        <f>'Finanzas Import'!D49</f>
        <v/>
      </c>
      <c r="E49" s="19" t="str">
        <f>'Finanzas Import'!E49</f>
        <v/>
      </c>
      <c r="F49" s="19" t="str">
        <f>'Finanzas Import'!F49</f>
        <v/>
      </c>
      <c r="G49" s="19" t="str">
        <f>'Finanzas Import'!G49</f>
        <v/>
      </c>
      <c r="H49" s="19" t="str">
        <f>'Finanzas Import'!H49</f>
        <v/>
      </c>
      <c r="I49" s="19" t="str">
        <f>'Finanzas Import'!I49</f>
        <v/>
      </c>
      <c r="J49" s="19" t="str">
        <f>'Finanzas Import'!J49</f>
        <v/>
      </c>
      <c r="K49" s="19" t="str">
        <f>'Finanzas Import'!K49</f>
        <v/>
      </c>
      <c r="L49" s="19" t="str">
        <f>'Finanzas Import'!L49</f>
        <v/>
      </c>
      <c r="M49" s="19" t="str">
        <f>'Finanzas Import'!M49</f>
        <v/>
      </c>
      <c r="N49" s="19" t="str">
        <f>'Finanzas Import'!N49</f>
        <v/>
      </c>
      <c r="O49" s="19" t="str">
        <f>'Finanzas Import'!O49</f>
        <v/>
      </c>
      <c r="P49" s="19" t="str">
        <f>'Finanzas Import'!P49</f>
        <v/>
      </c>
      <c r="Q49" s="19" t="str">
        <f>'Finanzas Import'!Q49</f>
        <v/>
      </c>
    </row>
    <row r="50" ht="15.75" customHeight="1">
      <c r="A50" s="7" t="str">
        <f>'Finanzas Import'!A50</f>
        <v/>
      </c>
      <c r="B50" s="7" t="str">
        <f>'Finanzas Import'!B50</f>
        <v/>
      </c>
      <c r="C50" s="7" t="str">
        <f>'Finanzas Import'!C50</f>
        <v/>
      </c>
      <c r="D50" s="20" t="str">
        <f>'Finanzas Import'!D50</f>
        <v/>
      </c>
      <c r="E50" s="19" t="str">
        <f>'Finanzas Import'!E50</f>
        <v/>
      </c>
      <c r="F50" s="19" t="str">
        <f>'Finanzas Import'!F50</f>
        <v/>
      </c>
      <c r="G50" s="19" t="str">
        <f>'Finanzas Import'!G50</f>
        <v/>
      </c>
      <c r="H50" s="19" t="str">
        <f>'Finanzas Import'!H50</f>
        <v/>
      </c>
      <c r="I50" s="19" t="str">
        <f>'Finanzas Import'!I50</f>
        <v/>
      </c>
      <c r="J50" s="19" t="str">
        <f>'Finanzas Import'!J50</f>
        <v/>
      </c>
      <c r="K50" s="19" t="str">
        <f>'Finanzas Import'!K50</f>
        <v/>
      </c>
      <c r="L50" s="19" t="str">
        <f>'Finanzas Import'!L50</f>
        <v/>
      </c>
      <c r="M50" s="19" t="str">
        <f>'Finanzas Import'!M50</f>
        <v/>
      </c>
      <c r="N50" s="19" t="str">
        <f>'Finanzas Import'!N50</f>
        <v/>
      </c>
      <c r="O50" s="19" t="str">
        <f>'Finanzas Import'!O50</f>
        <v/>
      </c>
      <c r="P50" s="19" t="str">
        <f>'Finanzas Import'!P50</f>
        <v/>
      </c>
      <c r="Q50" s="19" t="str">
        <f>'Finanzas Import'!Q50</f>
        <v/>
      </c>
    </row>
    <row r="51" ht="15.75" customHeight="1">
      <c r="A51" s="7" t="str">
        <f>'Finanzas Import'!A51</f>
        <v/>
      </c>
      <c r="B51" s="7" t="str">
        <f>'Finanzas Import'!B51</f>
        <v/>
      </c>
      <c r="C51" s="7" t="str">
        <f>'Finanzas Import'!C51</f>
        <v/>
      </c>
      <c r="D51" s="20" t="str">
        <f>'Finanzas Import'!D51</f>
        <v/>
      </c>
      <c r="E51" s="19" t="str">
        <f>'Finanzas Import'!E51</f>
        <v/>
      </c>
      <c r="F51" s="19" t="str">
        <f>'Finanzas Import'!F51</f>
        <v/>
      </c>
      <c r="G51" s="19" t="str">
        <f>'Finanzas Import'!G51</f>
        <v/>
      </c>
      <c r="H51" s="19" t="str">
        <f>'Finanzas Import'!H51</f>
        <v/>
      </c>
      <c r="I51" s="19" t="str">
        <f>'Finanzas Import'!I51</f>
        <v/>
      </c>
      <c r="J51" s="19" t="str">
        <f>'Finanzas Import'!J51</f>
        <v/>
      </c>
      <c r="K51" s="19" t="str">
        <f>'Finanzas Import'!K51</f>
        <v/>
      </c>
      <c r="L51" s="19" t="str">
        <f>'Finanzas Import'!L51</f>
        <v/>
      </c>
      <c r="M51" s="19" t="str">
        <f>'Finanzas Import'!M51</f>
        <v/>
      </c>
      <c r="N51" s="19" t="str">
        <f>'Finanzas Import'!N51</f>
        <v/>
      </c>
      <c r="O51" s="19" t="str">
        <f>'Finanzas Import'!O51</f>
        <v/>
      </c>
      <c r="P51" s="19" t="str">
        <f>'Finanzas Import'!P51</f>
        <v/>
      </c>
      <c r="Q51" s="19" t="str">
        <f>'Finanzas Import'!Q51</f>
        <v/>
      </c>
    </row>
    <row r="52" ht="15.75" customHeight="1">
      <c r="A52" s="7" t="str">
        <f>'Finanzas Import'!A52</f>
        <v/>
      </c>
      <c r="B52" s="7" t="str">
        <f>'Finanzas Import'!B52</f>
        <v/>
      </c>
      <c r="C52" s="7" t="str">
        <f>'Finanzas Import'!C52</f>
        <v/>
      </c>
      <c r="D52" s="20" t="str">
        <f>'Finanzas Import'!D52</f>
        <v/>
      </c>
      <c r="E52" s="19" t="str">
        <f>'Finanzas Import'!E52</f>
        <v/>
      </c>
      <c r="F52" s="19" t="str">
        <f>'Finanzas Import'!F52</f>
        <v/>
      </c>
      <c r="G52" s="19" t="str">
        <f>'Finanzas Import'!G52</f>
        <v/>
      </c>
      <c r="H52" s="19" t="str">
        <f>'Finanzas Import'!H52</f>
        <v/>
      </c>
      <c r="I52" s="19" t="str">
        <f>'Finanzas Import'!I52</f>
        <v/>
      </c>
      <c r="J52" s="19" t="str">
        <f>'Finanzas Import'!J52</f>
        <v/>
      </c>
      <c r="K52" s="19" t="str">
        <f>'Finanzas Import'!K52</f>
        <v/>
      </c>
      <c r="L52" s="19" t="str">
        <f>'Finanzas Import'!L52</f>
        <v/>
      </c>
      <c r="M52" s="19" t="str">
        <f>'Finanzas Import'!M52</f>
        <v/>
      </c>
      <c r="N52" s="19" t="str">
        <f>'Finanzas Import'!N52</f>
        <v/>
      </c>
      <c r="O52" s="19" t="str">
        <f>'Finanzas Import'!O52</f>
        <v/>
      </c>
      <c r="P52" s="19" t="str">
        <f>'Finanzas Import'!P52</f>
        <v/>
      </c>
      <c r="Q52" s="19" t="str">
        <f>'Finanzas Import'!Q52</f>
        <v/>
      </c>
    </row>
    <row r="53" ht="15.75" customHeight="1">
      <c r="A53" s="7" t="str">
        <f>'Finanzas Import'!A53</f>
        <v/>
      </c>
      <c r="B53" s="7" t="str">
        <f>'Finanzas Import'!B53</f>
        <v/>
      </c>
      <c r="C53" s="7" t="str">
        <f>'Finanzas Import'!C53</f>
        <v/>
      </c>
      <c r="D53" s="20" t="str">
        <f>'Finanzas Import'!D53</f>
        <v/>
      </c>
      <c r="E53" s="19" t="str">
        <f>'Finanzas Import'!E53</f>
        <v/>
      </c>
      <c r="F53" s="19" t="str">
        <f>'Finanzas Import'!F53</f>
        <v/>
      </c>
      <c r="G53" s="19" t="str">
        <f>'Finanzas Import'!G53</f>
        <v/>
      </c>
      <c r="H53" s="19" t="str">
        <f>'Finanzas Import'!H53</f>
        <v/>
      </c>
      <c r="I53" s="19" t="str">
        <f>'Finanzas Import'!I53</f>
        <v/>
      </c>
      <c r="J53" s="19" t="str">
        <f>'Finanzas Import'!J53</f>
        <v/>
      </c>
      <c r="K53" s="19" t="str">
        <f>'Finanzas Import'!K53</f>
        <v/>
      </c>
      <c r="L53" s="19" t="str">
        <f>'Finanzas Import'!L53</f>
        <v/>
      </c>
      <c r="M53" s="19" t="str">
        <f>'Finanzas Import'!M53</f>
        <v/>
      </c>
      <c r="N53" s="19" t="str">
        <f>'Finanzas Import'!N53</f>
        <v/>
      </c>
      <c r="O53" s="19" t="str">
        <f>'Finanzas Import'!O53</f>
        <v/>
      </c>
      <c r="P53" s="19" t="str">
        <f>'Finanzas Import'!P53</f>
        <v/>
      </c>
      <c r="Q53" s="19" t="str">
        <f>'Finanzas Import'!Q53</f>
        <v/>
      </c>
    </row>
    <row r="54" ht="15.75" customHeight="1">
      <c r="A54" s="7" t="str">
        <f>'Finanzas Import'!A54</f>
        <v/>
      </c>
      <c r="B54" s="7" t="str">
        <f>'Finanzas Import'!B54</f>
        <v/>
      </c>
      <c r="C54" s="7" t="str">
        <f>'Finanzas Import'!C54</f>
        <v/>
      </c>
      <c r="D54" s="20" t="str">
        <f>'Finanzas Import'!D54</f>
        <v/>
      </c>
      <c r="E54" s="19" t="str">
        <f>'Finanzas Import'!E54</f>
        <v/>
      </c>
      <c r="F54" s="19" t="str">
        <f>'Finanzas Import'!F54</f>
        <v/>
      </c>
      <c r="G54" s="19" t="str">
        <f>'Finanzas Import'!G54</f>
        <v/>
      </c>
      <c r="H54" s="19" t="str">
        <f>'Finanzas Import'!H54</f>
        <v/>
      </c>
      <c r="I54" s="19" t="str">
        <f>'Finanzas Import'!I54</f>
        <v/>
      </c>
      <c r="J54" s="19" t="str">
        <f>'Finanzas Import'!J54</f>
        <v/>
      </c>
      <c r="K54" s="19" t="str">
        <f>'Finanzas Import'!K54</f>
        <v/>
      </c>
      <c r="L54" s="19" t="str">
        <f>'Finanzas Import'!L54</f>
        <v/>
      </c>
      <c r="M54" s="19" t="str">
        <f>'Finanzas Import'!M54</f>
        <v/>
      </c>
      <c r="N54" s="19" t="str">
        <f>'Finanzas Import'!N54</f>
        <v/>
      </c>
      <c r="O54" s="19" t="str">
        <f>'Finanzas Import'!O54</f>
        <v/>
      </c>
      <c r="P54" s="19" t="str">
        <f>'Finanzas Import'!P54</f>
        <v/>
      </c>
      <c r="Q54" s="19" t="str">
        <f>'Finanzas Import'!Q54</f>
        <v/>
      </c>
    </row>
    <row r="55" ht="15.75" customHeight="1">
      <c r="A55" s="7" t="str">
        <f>'Finanzas Import'!A55</f>
        <v/>
      </c>
      <c r="B55" s="7" t="str">
        <f>'Finanzas Import'!B55</f>
        <v/>
      </c>
      <c r="C55" s="7" t="str">
        <f>'Finanzas Import'!C55</f>
        <v/>
      </c>
      <c r="D55" s="20" t="str">
        <f>'Finanzas Import'!D55</f>
        <v/>
      </c>
      <c r="E55" s="19" t="str">
        <f>'Finanzas Import'!E55</f>
        <v/>
      </c>
      <c r="F55" s="19" t="str">
        <f>'Finanzas Import'!F55</f>
        <v/>
      </c>
      <c r="G55" s="19" t="str">
        <f>'Finanzas Import'!G55</f>
        <v/>
      </c>
      <c r="H55" s="19" t="str">
        <f>'Finanzas Import'!H55</f>
        <v/>
      </c>
      <c r="I55" s="19" t="str">
        <f>'Finanzas Import'!I55</f>
        <v/>
      </c>
      <c r="J55" s="19" t="str">
        <f>'Finanzas Import'!J55</f>
        <v/>
      </c>
      <c r="K55" s="19" t="str">
        <f>'Finanzas Import'!K55</f>
        <v/>
      </c>
      <c r="L55" s="19" t="str">
        <f>'Finanzas Import'!L55</f>
        <v/>
      </c>
      <c r="M55" s="19" t="str">
        <f>'Finanzas Import'!M55</f>
        <v/>
      </c>
      <c r="N55" s="19" t="str">
        <f>'Finanzas Import'!N55</f>
        <v/>
      </c>
      <c r="O55" s="19" t="str">
        <f>'Finanzas Import'!O55</f>
        <v/>
      </c>
      <c r="P55" s="19" t="str">
        <f>'Finanzas Import'!P55</f>
        <v/>
      </c>
      <c r="Q55" s="19" t="str">
        <f>'Finanzas Import'!Q55</f>
        <v/>
      </c>
    </row>
    <row r="56" ht="15.75" customHeight="1">
      <c r="A56" s="7" t="str">
        <f>'Finanzas Import'!A56</f>
        <v/>
      </c>
      <c r="B56" s="7" t="str">
        <f>'Finanzas Import'!B56</f>
        <v/>
      </c>
      <c r="C56" s="7" t="str">
        <f>'Finanzas Import'!C56</f>
        <v/>
      </c>
      <c r="D56" s="20" t="str">
        <f>'Finanzas Import'!D56</f>
        <v/>
      </c>
      <c r="E56" s="19" t="str">
        <f>'Finanzas Import'!E56</f>
        <v/>
      </c>
      <c r="F56" s="19" t="str">
        <f>'Finanzas Import'!F56</f>
        <v/>
      </c>
      <c r="G56" s="19" t="str">
        <f>'Finanzas Import'!G56</f>
        <v/>
      </c>
      <c r="H56" s="19" t="str">
        <f>'Finanzas Import'!H56</f>
        <v/>
      </c>
      <c r="I56" s="19" t="str">
        <f>'Finanzas Import'!I56</f>
        <v/>
      </c>
      <c r="J56" s="19" t="str">
        <f>'Finanzas Import'!J56</f>
        <v/>
      </c>
      <c r="K56" s="19" t="str">
        <f>'Finanzas Import'!K56</f>
        <v/>
      </c>
      <c r="L56" s="19" t="str">
        <f>'Finanzas Import'!L56</f>
        <v/>
      </c>
      <c r="M56" s="19" t="str">
        <f>'Finanzas Import'!M56</f>
        <v/>
      </c>
      <c r="N56" s="19" t="str">
        <f>'Finanzas Import'!N56</f>
        <v/>
      </c>
      <c r="O56" s="19" t="str">
        <f>'Finanzas Import'!O56</f>
        <v/>
      </c>
      <c r="P56" s="19" t="str">
        <f>'Finanzas Import'!P56</f>
        <v/>
      </c>
      <c r="Q56" s="19" t="str">
        <f>'Finanzas Import'!Q56</f>
        <v/>
      </c>
    </row>
    <row r="57" ht="15.75" customHeight="1">
      <c r="A57" s="7" t="str">
        <f>'Finanzas Import'!A57</f>
        <v/>
      </c>
      <c r="B57" s="7" t="str">
        <f>'Finanzas Import'!B57</f>
        <v/>
      </c>
      <c r="C57" s="7" t="str">
        <f>'Finanzas Import'!C57</f>
        <v/>
      </c>
      <c r="D57" s="20" t="str">
        <f>'Finanzas Import'!D57</f>
        <v/>
      </c>
      <c r="E57" s="19" t="str">
        <f>'Finanzas Import'!E57</f>
        <v/>
      </c>
      <c r="F57" s="19" t="str">
        <f>'Finanzas Import'!F57</f>
        <v/>
      </c>
      <c r="G57" s="19" t="str">
        <f>'Finanzas Import'!G57</f>
        <v/>
      </c>
      <c r="H57" s="19" t="str">
        <f>'Finanzas Import'!H57</f>
        <v/>
      </c>
      <c r="I57" s="19" t="str">
        <f>'Finanzas Import'!I57</f>
        <v/>
      </c>
      <c r="J57" s="19" t="str">
        <f>'Finanzas Import'!J57</f>
        <v/>
      </c>
      <c r="K57" s="19" t="str">
        <f>'Finanzas Import'!K57</f>
        <v/>
      </c>
      <c r="L57" s="19" t="str">
        <f>'Finanzas Import'!L57</f>
        <v/>
      </c>
      <c r="M57" s="19" t="str">
        <f>'Finanzas Import'!M57</f>
        <v/>
      </c>
      <c r="N57" s="19" t="str">
        <f>'Finanzas Import'!N57</f>
        <v/>
      </c>
      <c r="O57" s="19" t="str">
        <f>'Finanzas Import'!O57</f>
        <v/>
      </c>
      <c r="P57" s="19" t="str">
        <f>'Finanzas Import'!P57</f>
        <v/>
      </c>
      <c r="Q57" s="19" t="str">
        <f>'Finanzas Import'!Q57</f>
        <v/>
      </c>
    </row>
    <row r="58" ht="15.75" customHeight="1">
      <c r="A58" s="7" t="str">
        <f>'Finanzas Import'!A58</f>
        <v/>
      </c>
      <c r="B58" s="7" t="str">
        <f>'Finanzas Import'!B58</f>
        <v/>
      </c>
      <c r="C58" s="7" t="str">
        <f>'Finanzas Import'!C58</f>
        <v/>
      </c>
      <c r="D58" s="20" t="str">
        <f>'Finanzas Import'!D58</f>
        <v/>
      </c>
      <c r="E58" s="19" t="str">
        <f>'Finanzas Import'!E58</f>
        <v/>
      </c>
      <c r="F58" s="19" t="str">
        <f>'Finanzas Import'!F58</f>
        <v/>
      </c>
      <c r="G58" s="19" t="str">
        <f>'Finanzas Import'!G58</f>
        <v/>
      </c>
      <c r="H58" s="19" t="str">
        <f>'Finanzas Import'!H58</f>
        <v/>
      </c>
      <c r="I58" s="19" t="str">
        <f>'Finanzas Import'!I58</f>
        <v/>
      </c>
      <c r="J58" s="19" t="str">
        <f>'Finanzas Import'!J58</f>
        <v/>
      </c>
      <c r="K58" s="19" t="str">
        <f>'Finanzas Import'!K58</f>
        <v/>
      </c>
      <c r="L58" s="19" t="str">
        <f>'Finanzas Import'!L58</f>
        <v/>
      </c>
      <c r="M58" s="19" t="str">
        <f>'Finanzas Import'!M58</f>
        <v/>
      </c>
      <c r="N58" s="19" t="str">
        <f>'Finanzas Import'!N58</f>
        <v/>
      </c>
      <c r="O58" s="19" t="str">
        <f>'Finanzas Import'!O58</f>
        <v/>
      </c>
      <c r="P58" s="19" t="str">
        <f>'Finanzas Import'!P58</f>
        <v/>
      </c>
      <c r="Q58" s="19" t="str">
        <f>'Finanzas Import'!Q58</f>
        <v/>
      </c>
    </row>
    <row r="59" ht="15.75" customHeight="1">
      <c r="A59" s="7" t="str">
        <f>'Finanzas Import'!A59</f>
        <v/>
      </c>
      <c r="B59" s="7" t="str">
        <f>'Finanzas Import'!B59</f>
        <v/>
      </c>
      <c r="C59" s="7" t="str">
        <f>'Finanzas Import'!C59</f>
        <v/>
      </c>
      <c r="D59" s="20" t="str">
        <f>'Finanzas Import'!D59</f>
        <v/>
      </c>
      <c r="E59" s="19" t="str">
        <f>'Finanzas Import'!E59</f>
        <v/>
      </c>
      <c r="F59" s="19" t="str">
        <f>'Finanzas Import'!F59</f>
        <v/>
      </c>
      <c r="G59" s="19" t="str">
        <f>'Finanzas Import'!G59</f>
        <v/>
      </c>
      <c r="H59" s="19" t="str">
        <f>'Finanzas Import'!H59</f>
        <v/>
      </c>
      <c r="I59" s="19" t="str">
        <f>'Finanzas Import'!I59</f>
        <v/>
      </c>
      <c r="J59" s="19" t="str">
        <f>'Finanzas Import'!J59</f>
        <v/>
      </c>
      <c r="K59" s="19" t="str">
        <f>'Finanzas Import'!K59</f>
        <v/>
      </c>
      <c r="L59" s="19" t="str">
        <f>'Finanzas Import'!L59</f>
        <v/>
      </c>
      <c r="M59" s="19" t="str">
        <f>'Finanzas Import'!M59</f>
        <v/>
      </c>
      <c r="N59" s="19" t="str">
        <f>'Finanzas Import'!N59</f>
        <v/>
      </c>
      <c r="O59" s="19" t="str">
        <f>'Finanzas Import'!O59</f>
        <v/>
      </c>
      <c r="P59" s="19" t="str">
        <f>'Finanzas Import'!P59</f>
        <v/>
      </c>
      <c r="Q59" s="19" t="str">
        <f>'Finanzas Import'!Q59</f>
        <v/>
      </c>
    </row>
    <row r="60" ht="15.75" customHeight="1">
      <c r="A60" s="7" t="str">
        <f>'Finanzas Import'!A60</f>
        <v/>
      </c>
      <c r="B60" s="7" t="str">
        <f>'Finanzas Import'!B60</f>
        <v/>
      </c>
      <c r="C60" s="7" t="str">
        <f>'Finanzas Import'!C60</f>
        <v/>
      </c>
      <c r="D60" s="20" t="str">
        <f>'Finanzas Import'!D60</f>
        <v/>
      </c>
      <c r="E60" s="19" t="str">
        <f>'Finanzas Import'!E60</f>
        <v/>
      </c>
      <c r="F60" s="19" t="str">
        <f>'Finanzas Import'!F60</f>
        <v/>
      </c>
      <c r="G60" s="19" t="str">
        <f>'Finanzas Import'!G60</f>
        <v/>
      </c>
      <c r="H60" s="19" t="str">
        <f>'Finanzas Import'!H60</f>
        <v/>
      </c>
      <c r="I60" s="19" t="str">
        <f>'Finanzas Import'!I60</f>
        <v/>
      </c>
      <c r="J60" s="19" t="str">
        <f>'Finanzas Import'!J60</f>
        <v/>
      </c>
      <c r="K60" s="19" t="str">
        <f>'Finanzas Import'!K60</f>
        <v/>
      </c>
      <c r="L60" s="19" t="str">
        <f>'Finanzas Import'!L60</f>
        <v/>
      </c>
      <c r="M60" s="19" t="str">
        <f>'Finanzas Import'!M60</f>
        <v/>
      </c>
      <c r="N60" s="19" t="str">
        <f>'Finanzas Import'!N60</f>
        <v/>
      </c>
      <c r="O60" s="19" t="str">
        <f>'Finanzas Import'!O60</f>
        <v/>
      </c>
      <c r="P60" s="19" t="str">
        <f>'Finanzas Import'!P60</f>
        <v/>
      </c>
      <c r="Q60" s="19" t="str">
        <f>'Finanzas Import'!Q60</f>
        <v/>
      </c>
    </row>
    <row r="61" ht="15.75" customHeight="1">
      <c r="A61" s="7" t="str">
        <f>'Finanzas Import'!A61</f>
        <v/>
      </c>
      <c r="B61" s="7" t="str">
        <f>'Finanzas Import'!B61</f>
        <v/>
      </c>
      <c r="C61" s="7" t="str">
        <f>'Finanzas Import'!C61</f>
        <v/>
      </c>
      <c r="D61" s="20" t="str">
        <f>'Finanzas Import'!D61</f>
        <v/>
      </c>
      <c r="E61" s="19" t="str">
        <f>'Finanzas Import'!E61</f>
        <v/>
      </c>
      <c r="F61" s="19" t="str">
        <f>'Finanzas Import'!F61</f>
        <v/>
      </c>
      <c r="G61" s="19" t="str">
        <f>'Finanzas Import'!G61</f>
        <v/>
      </c>
      <c r="H61" s="19" t="str">
        <f>'Finanzas Import'!H61</f>
        <v/>
      </c>
      <c r="I61" s="19" t="str">
        <f>'Finanzas Import'!I61</f>
        <v/>
      </c>
      <c r="J61" s="19" t="str">
        <f>'Finanzas Import'!J61</f>
        <v/>
      </c>
      <c r="K61" s="19" t="str">
        <f>'Finanzas Import'!K61</f>
        <v/>
      </c>
      <c r="L61" s="19" t="str">
        <f>'Finanzas Import'!L61</f>
        <v/>
      </c>
      <c r="M61" s="19" t="str">
        <f>'Finanzas Import'!M61</f>
        <v/>
      </c>
      <c r="N61" s="19" t="str">
        <f>'Finanzas Import'!N61</f>
        <v/>
      </c>
      <c r="O61" s="19" t="str">
        <f>'Finanzas Import'!O61</f>
        <v/>
      </c>
      <c r="P61" s="19" t="str">
        <f>'Finanzas Import'!P61</f>
        <v/>
      </c>
      <c r="Q61" s="19" t="str">
        <f>'Finanzas Import'!Q61</f>
        <v/>
      </c>
    </row>
    <row r="62" ht="15.75" customHeight="1">
      <c r="A62" s="7" t="str">
        <f>'Finanzas Import'!A62</f>
        <v/>
      </c>
      <c r="B62" s="7" t="str">
        <f>'Finanzas Import'!B62</f>
        <v/>
      </c>
      <c r="C62" s="7" t="str">
        <f>'Finanzas Import'!C62</f>
        <v/>
      </c>
      <c r="D62" s="20" t="str">
        <f>'Finanzas Import'!D62</f>
        <v/>
      </c>
      <c r="E62" s="19" t="str">
        <f>'Finanzas Import'!E62</f>
        <v/>
      </c>
      <c r="F62" s="19" t="str">
        <f>'Finanzas Import'!F62</f>
        <v/>
      </c>
      <c r="G62" s="19" t="str">
        <f>'Finanzas Import'!G62</f>
        <v/>
      </c>
      <c r="H62" s="19" t="str">
        <f>'Finanzas Import'!H62</f>
        <v/>
      </c>
      <c r="I62" s="19" t="str">
        <f>'Finanzas Import'!I62</f>
        <v/>
      </c>
      <c r="J62" s="19" t="str">
        <f>'Finanzas Import'!J62</f>
        <v/>
      </c>
      <c r="K62" s="19" t="str">
        <f>'Finanzas Import'!K62</f>
        <v/>
      </c>
      <c r="L62" s="19" t="str">
        <f>'Finanzas Import'!L62</f>
        <v/>
      </c>
      <c r="M62" s="19" t="str">
        <f>'Finanzas Import'!M62</f>
        <v/>
      </c>
      <c r="N62" s="19" t="str">
        <f>'Finanzas Import'!N62</f>
        <v/>
      </c>
      <c r="O62" s="19" t="str">
        <f>'Finanzas Import'!O62</f>
        <v/>
      </c>
      <c r="P62" s="19" t="str">
        <f>'Finanzas Import'!P62</f>
        <v/>
      </c>
      <c r="Q62" s="19" t="str">
        <f>'Finanzas Import'!Q62</f>
        <v/>
      </c>
    </row>
    <row r="63" ht="15.75" customHeight="1">
      <c r="A63" s="7" t="str">
        <f>'Finanzas Import'!A63</f>
        <v/>
      </c>
      <c r="B63" s="7" t="str">
        <f>'Finanzas Import'!B63</f>
        <v/>
      </c>
      <c r="C63" s="7" t="str">
        <f>'Finanzas Import'!C63</f>
        <v/>
      </c>
      <c r="D63" s="20" t="str">
        <f>'Finanzas Import'!D63</f>
        <v/>
      </c>
      <c r="E63" s="19" t="str">
        <f>'Finanzas Import'!E63</f>
        <v/>
      </c>
      <c r="F63" s="19" t="str">
        <f>'Finanzas Import'!F63</f>
        <v/>
      </c>
      <c r="G63" s="19" t="str">
        <f>'Finanzas Import'!G63</f>
        <v/>
      </c>
      <c r="H63" s="19" t="str">
        <f>'Finanzas Import'!H63</f>
        <v/>
      </c>
      <c r="I63" s="19" t="str">
        <f>'Finanzas Import'!I63</f>
        <v/>
      </c>
      <c r="J63" s="19" t="str">
        <f>'Finanzas Import'!J63</f>
        <v/>
      </c>
      <c r="K63" s="19" t="str">
        <f>'Finanzas Import'!K63</f>
        <v/>
      </c>
      <c r="L63" s="19" t="str">
        <f>'Finanzas Import'!L63</f>
        <v/>
      </c>
      <c r="M63" s="19" t="str">
        <f>'Finanzas Import'!M63</f>
        <v/>
      </c>
      <c r="N63" s="19" t="str">
        <f>'Finanzas Import'!N63</f>
        <v/>
      </c>
      <c r="O63" s="19" t="str">
        <f>'Finanzas Import'!O63</f>
        <v/>
      </c>
      <c r="P63" s="19" t="str">
        <f>'Finanzas Import'!P63</f>
        <v/>
      </c>
      <c r="Q63" s="19" t="str">
        <f>'Finanzas Import'!Q63</f>
        <v/>
      </c>
    </row>
    <row r="64" ht="15.75" customHeight="1">
      <c r="A64" s="7" t="str">
        <f>'Finanzas Import'!A64</f>
        <v/>
      </c>
      <c r="B64" s="7" t="str">
        <f>'Finanzas Import'!B64</f>
        <v/>
      </c>
      <c r="C64" s="7" t="str">
        <f>'Finanzas Import'!C64</f>
        <v/>
      </c>
      <c r="D64" s="20" t="str">
        <f>'Finanzas Import'!D64</f>
        <v/>
      </c>
      <c r="E64" s="19" t="str">
        <f>'Finanzas Import'!E64</f>
        <v/>
      </c>
      <c r="F64" s="19" t="str">
        <f>'Finanzas Import'!F64</f>
        <v/>
      </c>
      <c r="G64" s="19" t="str">
        <f>'Finanzas Import'!G64</f>
        <v/>
      </c>
      <c r="H64" s="19" t="str">
        <f>'Finanzas Import'!H64</f>
        <v/>
      </c>
      <c r="I64" s="19" t="str">
        <f>'Finanzas Import'!I64</f>
        <v/>
      </c>
      <c r="J64" s="19" t="str">
        <f>'Finanzas Import'!J64</f>
        <v/>
      </c>
      <c r="K64" s="19" t="str">
        <f>'Finanzas Import'!K64</f>
        <v/>
      </c>
      <c r="L64" s="19" t="str">
        <f>'Finanzas Import'!L64</f>
        <v/>
      </c>
      <c r="M64" s="19" t="str">
        <f>'Finanzas Import'!M64</f>
        <v/>
      </c>
      <c r="N64" s="19" t="str">
        <f>'Finanzas Import'!N64</f>
        <v/>
      </c>
      <c r="O64" s="19" t="str">
        <f>'Finanzas Import'!O64</f>
        <v/>
      </c>
      <c r="P64" s="19" t="str">
        <f>'Finanzas Import'!P64</f>
        <v/>
      </c>
      <c r="Q64" s="19" t="str">
        <f>'Finanzas Import'!Q64</f>
        <v/>
      </c>
    </row>
    <row r="65" ht="15.75" customHeight="1">
      <c r="A65" s="7" t="str">
        <f>'Finanzas Import'!A65</f>
        <v/>
      </c>
      <c r="B65" s="7" t="str">
        <f>'Finanzas Import'!B65</f>
        <v/>
      </c>
      <c r="C65" s="7" t="str">
        <f>'Finanzas Import'!C65</f>
        <v/>
      </c>
      <c r="D65" s="20" t="str">
        <f>'Finanzas Import'!D65</f>
        <v/>
      </c>
      <c r="E65" s="19" t="str">
        <f>'Finanzas Import'!E65</f>
        <v/>
      </c>
      <c r="F65" s="19" t="str">
        <f>'Finanzas Import'!F65</f>
        <v/>
      </c>
      <c r="G65" s="19" t="str">
        <f>'Finanzas Import'!G65</f>
        <v/>
      </c>
      <c r="H65" s="19" t="str">
        <f>'Finanzas Import'!H65</f>
        <v/>
      </c>
      <c r="I65" s="19" t="str">
        <f>'Finanzas Import'!I65</f>
        <v/>
      </c>
      <c r="J65" s="19" t="str">
        <f>'Finanzas Import'!J65</f>
        <v/>
      </c>
      <c r="K65" s="19" t="str">
        <f>'Finanzas Import'!K65</f>
        <v/>
      </c>
      <c r="L65" s="19" t="str">
        <f>'Finanzas Import'!L65</f>
        <v/>
      </c>
      <c r="M65" s="19" t="str">
        <f>'Finanzas Import'!M65</f>
        <v/>
      </c>
      <c r="N65" s="19" t="str">
        <f>'Finanzas Import'!N65</f>
        <v/>
      </c>
      <c r="O65" s="19" t="str">
        <f>'Finanzas Import'!O65</f>
        <v/>
      </c>
      <c r="P65" s="19" t="str">
        <f>'Finanzas Import'!P65</f>
        <v/>
      </c>
      <c r="Q65" s="19" t="str">
        <f>'Finanzas Import'!Q65</f>
        <v/>
      </c>
    </row>
    <row r="66" ht="15.75" customHeight="1">
      <c r="A66" s="7" t="str">
        <f>'Finanzas Import'!A66</f>
        <v/>
      </c>
      <c r="B66" s="7" t="str">
        <f>'Finanzas Import'!B66</f>
        <v/>
      </c>
      <c r="C66" s="7" t="str">
        <f>'Finanzas Import'!C66</f>
        <v/>
      </c>
      <c r="D66" s="20" t="str">
        <f>'Finanzas Import'!D66</f>
        <v/>
      </c>
      <c r="E66" s="19" t="str">
        <f>'Finanzas Import'!E66</f>
        <v/>
      </c>
      <c r="F66" s="19" t="str">
        <f>'Finanzas Import'!F66</f>
        <v/>
      </c>
      <c r="G66" s="19" t="str">
        <f>'Finanzas Import'!G66</f>
        <v/>
      </c>
      <c r="H66" s="19" t="str">
        <f>'Finanzas Import'!H66</f>
        <v/>
      </c>
      <c r="I66" s="19" t="str">
        <f>'Finanzas Import'!I66</f>
        <v/>
      </c>
      <c r="J66" s="19" t="str">
        <f>'Finanzas Import'!J66</f>
        <v/>
      </c>
      <c r="K66" s="19" t="str">
        <f>'Finanzas Import'!K66</f>
        <v/>
      </c>
      <c r="L66" s="19" t="str">
        <f>'Finanzas Import'!L66</f>
        <v/>
      </c>
      <c r="M66" s="19" t="str">
        <f>'Finanzas Import'!M66</f>
        <v/>
      </c>
      <c r="N66" s="19" t="str">
        <f>'Finanzas Import'!N66</f>
        <v/>
      </c>
      <c r="O66" s="19" t="str">
        <f>'Finanzas Import'!O66</f>
        <v/>
      </c>
      <c r="P66" s="19" t="str">
        <f>'Finanzas Import'!P66</f>
        <v/>
      </c>
      <c r="Q66" s="19" t="str">
        <f>'Finanzas Import'!Q66</f>
        <v/>
      </c>
    </row>
    <row r="67" ht="15.75" customHeight="1">
      <c r="A67" s="7" t="str">
        <f>'Finanzas Import'!A67</f>
        <v/>
      </c>
      <c r="B67" s="7" t="str">
        <f>'Finanzas Import'!B67</f>
        <v/>
      </c>
      <c r="C67" s="7" t="str">
        <f>'Finanzas Import'!C67</f>
        <v/>
      </c>
      <c r="D67" s="20" t="str">
        <f>'Finanzas Import'!D67</f>
        <v/>
      </c>
      <c r="E67" s="19" t="str">
        <f>'Finanzas Import'!E67</f>
        <v/>
      </c>
      <c r="F67" s="19" t="str">
        <f>'Finanzas Import'!F67</f>
        <v/>
      </c>
      <c r="G67" s="19" t="str">
        <f>'Finanzas Import'!G67</f>
        <v/>
      </c>
      <c r="H67" s="19" t="str">
        <f>'Finanzas Import'!H67</f>
        <v/>
      </c>
      <c r="I67" s="19" t="str">
        <f>'Finanzas Import'!I67</f>
        <v/>
      </c>
      <c r="J67" s="19" t="str">
        <f>'Finanzas Import'!J67</f>
        <v/>
      </c>
      <c r="K67" s="19" t="str">
        <f>'Finanzas Import'!K67</f>
        <v/>
      </c>
      <c r="L67" s="19" t="str">
        <f>'Finanzas Import'!L67</f>
        <v/>
      </c>
      <c r="M67" s="19" t="str">
        <f>'Finanzas Import'!M67</f>
        <v/>
      </c>
      <c r="N67" s="19" t="str">
        <f>'Finanzas Import'!N67</f>
        <v/>
      </c>
      <c r="O67" s="19" t="str">
        <f>'Finanzas Import'!O67</f>
        <v/>
      </c>
      <c r="P67" s="19" t="str">
        <f>'Finanzas Import'!P67</f>
        <v/>
      </c>
      <c r="Q67" s="19" t="str">
        <f>'Finanzas Import'!Q67</f>
        <v/>
      </c>
    </row>
    <row r="68" ht="15.75" customHeight="1">
      <c r="A68" s="7" t="str">
        <f>'Finanzas Import'!A68</f>
        <v/>
      </c>
      <c r="B68" s="7" t="str">
        <f>'Finanzas Import'!B68</f>
        <v/>
      </c>
      <c r="C68" s="7" t="str">
        <f>'Finanzas Import'!C68</f>
        <v/>
      </c>
      <c r="D68" s="20" t="str">
        <f>'Finanzas Import'!D68</f>
        <v/>
      </c>
      <c r="E68" s="19" t="str">
        <f>'Finanzas Import'!E68</f>
        <v/>
      </c>
      <c r="F68" s="19" t="str">
        <f>'Finanzas Import'!F68</f>
        <v/>
      </c>
      <c r="G68" s="19" t="str">
        <f>'Finanzas Import'!G68</f>
        <v/>
      </c>
      <c r="H68" s="19" t="str">
        <f>'Finanzas Import'!H68</f>
        <v/>
      </c>
      <c r="I68" s="19" t="str">
        <f>'Finanzas Import'!I68</f>
        <v/>
      </c>
      <c r="J68" s="19" t="str">
        <f>'Finanzas Import'!J68</f>
        <v/>
      </c>
      <c r="K68" s="19" t="str">
        <f>'Finanzas Import'!K68</f>
        <v/>
      </c>
      <c r="L68" s="19" t="str">
        <f>'Finanzas Import'!L68</f>
        <v/>
      </c>
      <c r="M68" s="19" t="str">
        <f>'Finanzas Import'!M68</f>
        <v/>
      </c>
      <c r="N68" s="19" t="str">
        <f>'Finanzas Import'!N68</f>
        <v/>
      </c>
      <c r="O68" s="19" t="str">
        <f>'Finanzas Import'!O68</f>
        <v/>
      </c>
      <c r="P68" s="19" t="str">
        <f>'Finanzas Import'!P68</f>
        <v/>
      </c>
      <c r="Q68" s="19" t="str">
        <f>'Finanzas Import'!Q68</f>
        <v/>
      </c>
    </row>
    <row r="69" ht="15.75" customHeight="1">
      <c r="A69" s="7" t="str">
        <f>'Finanzas Import'!A69</f>
        <v/>
      </c>
      <c r="B69" s="7" t="str">
        <f>'Finanzas Import'!B69</f>
        <v/>
      </c>
      <c r="C69" s="7" t="str">
        <f>'Finanzas Import'!C69</f>
        <v/>
      </c>
      <c r="D69" s="20" t="str">
        <f>'Finanzas Import'!D69</f>
        <v/>
      </c>
      <c r="E69" s="19" t="str">
        <f>'Finanzas Import'!E69</f>
        <v/>
      </c>
      <c r="F69" s="19" t="str">
        <f>'Finanzas Import'!F69</f>
        <v/>
      </c>
      <c r="G69" s="19" t="str">
        <f>'Finanzas Import'!G69</f>
        <v/>
      </c>
      <c r="H69" s="19" t="str">
        <f>'Finanzas Import'!H69</f>
        <v/>
      </c>
      <c r="I69" s="19" t="str">
        <f>'Finanzas Import'!I69</f>
        <v/>
      </c>
      <c r="J69" s="19" t="str">
        <f>'Finanzas Import'!J69</f>
        <v/>
      </c>
      <c r="K69" s="19" t="str">
        <f>'Finanzas Import'!K69</f>
        <v/>
      </c>
      <c r="L69" s="19" t="str">
        <f>'Finanzas Import'!L69</f>
        <v/>
      </c>
      <c r="M69" s="19" t="str">
        <f>'Finanzas Import'!M69</f>
        <v/>
      </c>
      <c r="N69" s="19" t="str">
        <f>'Finanzas Import'!N69</f>
        <v/>
      </c>
      <c r="O69" s="19" t="str">
        <f>'Finanzas Import'!O69</f>
        <v/>
      </c>
      <c r="P69" s="19" t="str">
        <f>'Finanzas Import'!P69</f>
        <v/>
      </c>
      <c r="Q69" s="19" t="str">
        <f>'Finanzas Import'!Q69</f>
        <v/>
      </c>
    </row>
    <row r="70" ht="15.75" customHeight="1">
      <c r="A70" s="7" t="str">
        <f>'Finanzas Import'!A70</f>
        <v/>
      </c>
      <c r="B70" s="7" t="str">
        <f>'Finanzas Import'!B70</f>
        <v/>
      </c>
      <c r="C70" s="7" t="str">
        <f>'Finanzas Import'!C70</f>
        <v/>
      </c>
      <c r="D70" s="20" t="str">
        <f>'Finanzas Import'!D70</f>
        <v/>
      </c>
      <c r="E70" s="19" t="str">
        <f>'Finanzas Import'!E70</f>
        <v/>
      </c>
      <c r="F70" s="19" t="str">
        <f>'Finanzas Import'!F70</f>
        <v/>
      </c>
      <c r="G70" s="19" t="str">
        <f>'Finanzas Import'!G70</f>
        <v/>
      </c>
      <c r="H70" s="19" t="str">
        <f>'Finanzas Import'!H70</f>
        <v/>
      </c>
      <c r="I70" s="19" t="str">
        <f>'Finanzas Import'!I70</f>
        <v/>
      </c>
      <c r="J70" s="19" t="str">
        <f>'Finanzas Import'!J70</f>
        <v/>
      </c>
      <c r="K70" s="19" t="str">
        <f>'Finanzas Import'!K70</f>
        <v/>
      </c>
      <c r="L70" s="19" t="str">
        <f>'Finanzas Import'!L70</f>
        <v/>
      </c>
      <c r="M70" s="19" t="str">
        <f>'Finanzas Import'!M70</f>
        <v/>
      </c>
      <c r="N70" s="19" t="str">
        <f>'Finanzas Import'!N70</f>
        <v/>
      </c>
      <c r="O70" s="19" t="str">
        <f>'Finanzas Import'!O70</f>
        <v/>
      </c>
      <c r="P70" s="19" t="str">
        <f>'Finanzas Import'!P70</f>
        <v/>
      </c>
      <c r="Q70" s="19" t="str">
        <f>'Finanzas Import'!Q70</f>
        <v/>
      </c>
    </row>
    <row r="71" ht="15.75" customHeight="1">
      <c r="A71" s="7" t="str">
        <f>'Finanzas Import'!A71</f>
        <v/>
      </c>
      <c r="B71" s="7" t="str">
        <f>'Finanzas Import'!B71</f>
        <v/>
      </c>
      <c r="C71" s="7" t="str">
        <f>'Finanzas Import'!C71</f>
        <v/>
      </c>
      <c r="D71" s="20" t="str">
        <f>'Finanzas Import'!D71</f>
        <v/>
      </c>
      <c r="E71" s="19" t="str">
        <f>'Finanzas Import'!E71</f>
        <v/>
      </c>
      <c r="F71" s="19" t="str">
        <f>'Finanzas Import'!F71</f>
        <v/>
      </c>
      <c r="G71" s="19" t="str">
        <f>'Finanzas Import'!G71</f>
        <v/>
      </c>
      <c r="H71" s="19" t="str">
        <f>'Finanzas Import'!H71</f>
        <v/>
      </c>
      <c r="I71" s="19" t="str">
        <f>'Finanzas Import'!I71</f>
        <v/>
      </c>
      <c r="J71" s="19" t="str">
        <f>'Finanzas Import'!J71</f>
        <v/>
      </c>
      <c r="K71" s="19" t="str">
        <f>'Finanzas Import'!K71</f>
        <v/>
      </c>
      <c r="L71" s="19" t="str">
        <f>'Finanzas Import'!L71</f>
        <v/>
      </c>
      <c r="M71" s="19" t="str">
        <f>'Finanzas Import'!M71</f>
        <v/>
      </c>
      <c r="N71" s="19" t="str">
        <f>'Finanzas Import'!N71</f>
        <v/>
      </c>
      <c r="O71" s="19" t="str">
        <f>'Finanzas Import'!O71</f>
        <v/>
      </c>
      <c r="P71" s="19" t="str">
        <f>'Finanzas Import'!P71</f>
        <v/>
      </c>
      <c r="Q71" s="19" t="str">
        <f>'Finanzas Import'!Q71</f>
        <v/>
      </c>
    </row>
    <row r="72" ht="15.75" customHeight="1">
      <c r="A72" s="7" t="str">
        <f>'Finanzas Import'!A72</f>
        <v/>
      </c>
      <c r="B72" s="7" t="str">
        <f>'Finanzas Import'!B72</f>
        <v/>
      </c>
      <c r="C72" s="7" t="str">
        <f>'Finanzas Import'!C72</f>
        <v/>
      </c>
      <c r="D72" s="20" t="str">
        <f>'Finanzas Import'!D72</f>
        <v/>
      </c>
      <c r="E72" s="19" t="str">
        <f>'Finanzas Import'!E72</f>
        <v/>
      </c>
      <c r="F72" s="19" t="str">
        <f>'Finanzas Import'!F72</f>
        <v/>
      </c>
      <c r="G72" s="19" t="str">
        <f>'Finanzas Import'!G72</f>
        <v/>
      </c>
      <c r="H72" s="19" t="str">
        <f>'Finanzas Import'!H72</f>
        <v/>
      </c>
      <c r="I72" s="19" t="str">
        <f>'Finanzas Import'!I72</f>
        <v/>
      </c>
      <c r="J72" s="19" t="str">
        <f>'Finanzas Import'!J72</f>
        <v/>
      </c>
      <c r="K72" s="19" t="str">
        <f>'Finanzas Import'!K72</f>
        <v/>
      </c>
      <c r="L72" s="19" t="str">
        <f>'Finanzas Import'!L72</f>
        <v/>
      </c>
      <c r="M72" s="19" t="str">
        <f>'Finanzas Import'!M72</f>
        <v/>
      </c>
      <c r="N72" s="19" t="str">
        <f>'Finanzas Import'!N72</f>
        <v/>
      </c>
      <c r="O72" s="19" t="str">
        <f>'Finanzas Import'!O72</f>
        <v/>
      </c>
      <c r="P72" s="19" t="str">
        <f>'Finanzas Import'!P72</f>
        <v/>
      </c>
      <c r="Q72" s="19" t="str">
        <f>'Finanzas Import'!Q72</f>
        <v/>
      </c>
    </row>
    <row r="73" ht="15.75" customHeight="1">
      <c r="A73" s="7" t="str">
        <f>'Finanzas Import'!A73</f>
        <v/>
      </c>
      <c r="B73" s="7" t="str">
        <f>'Finanzas Import'!B73</f>
        <v/>
      </c>
      <c r="C73" s="7" t="str">
        <f>'Finanzas Import'!C73</f>
        <v/>
      </c>
      <c r="D73" s="20" t="str">
        <f>'Finanzas Import'!D73</f>
        <v/>
      </c>
      <c r="E73" s="19" t="str">
        <f>'Finanzas Import'!E73</f>
        <v/>
      </c>
      <c r="F73" s="19" t="str">
        <f>'Finanzas Import'!F73</f>
        <v/>
      </c>
      <c r="G73" s="19" t="str">
        <f>'Finanzas Import'!G73</f>
        <v/>
      </c>
      <c r="H73" s="19" t="str">
        <f>'Finanzas Import'!H73</f>
        <v/>
      </c>
      <c r="I73" s="19" t="str">
        <f>'Finanzas Import'!I73</f>
        <v/>
      </c>
      <c r="J73" s="19" t="str">
        <f>'Finanzas Import'!J73</f>
        <v/>
      </c>
      <c r="K73" s="19" t="str">
        <f>'Finanzas Import'!K73</f>
        <v/>
      </c>
      <c r="L73" s="19" t="str">
        <f>'Finanzas Import'!L73</f>
        <v/>
      </c>
      <c r="M73" s="19" t="str">
        <f>'Finanzas Import'!M73</f>
        <v/>
      </c>
      <c r="N73" s="19" t="str">
        <f>'Finanzas Import'!N73</f>
        <v/>
      </c>
      <c r="O73" s="19" t="str">
        <f>'Finanzas Import'!O73</f>
        <v/>
      </c>
      <c r="P73" s="19" t="str">
        <f>'Finanzas Import'!P73</f>
        <v/>
      </c>
      <c r="Q73" s="19" t="str">
        <f>'Finanzas Import'!Q73</f>
        <v/>
      </c>
    </row>
    <row r="74" ht="15.75" customHeight="1">
      <c r="A74" s="7" t="str">
        <f>'Finanzas Import'!A74</f>
        <v/>
      </c>
      <c r="B74" s="7" t="str">
        <f>'Finanzas Import'!B74</f>
        <v/>
      </c>
      <c r="C74" s="7" t="str">
        <f>'Finanzas Import'!C74</f>
        <v/>
      </c>
      <c r="D74" s="20" t="str">
        <f>'Finanzas Import'!D74</f>
        <v/>
      </c>
      <c r="E74" s="19" t="str">
        <f>'Finanzas Import'!E74</f>
        <v/>
      </c>
      <c r="F74" s="19" t="str">
        <f>'Finanzas Import'!F74</f>
        <v/>
      </c>
      <c r="G74" s="19" t="str">
        <f>'Finanzas Import'!G74</f>
        <v/>
      </c>
      <c r="H74" s="19" t="str">
        <f>'Finanzas Import'!H74</f>
        <v/>
      </c>
      <c r="I74" s="19" t="str">
        <f>'Finanzas Import'!I74</f>
        <v/>
      </c>
      <c r="J74" s="19" t="str">
        <f>'Finanzas Import'!J74</f>
        <v/>
      </c>
      <c r="K74" s="19" t="str">
        <f>'Finanzas Import'!K74</f>
        <v/>
      </c>
      <c r="L74" s="19" t="str">
        <f>'Finanzas Import'!L74</f>
        <v/>
      </c>
      <c r="M74" s="19" t="str">
        <f>'Finanzas Import'!M74</f>
        <v/>
      </c>
      <c r="N74" s="19" t="str">
        <f>'Finanzas Import'!N74</f>
        <v/>
      </c>
      <c r="O74" s="19" t="str">
        <f>'Finanzas Import'!O74</f>
        <v/>
      </c>
      <c r="P74" s="19" t="str">
        <f>'Finanzas Import'!P74</f>
        <v/>
      </c>
      <c r="Q74" s="19" t="str">
        <f>'Finanzas Import'!Q74</f>
        <v/>
      </c>
    </row>
    <row r="75" ht="15.75" customHeight="1">
      <c r="A75" s="7" t="str">
        <f>'Finanzas Import'!A75</f>
        <v/>
      </c>
      <c r="B75" s="7" t="str">
        <f>'Finanzas Import'!B75</f>
        <v/>
      </c>
      <c r="C75" s="7" t="str">
        <f>'Finanzas Import'!C75</f>
        <v/>
      </c>
      <c r="D75" s="20" t="str">
        <f>'Finanzas Import'!D75</f>
        <v/>
      </c>
      <c r="E75" s="7" t="str">
        <f>'Finanzas Import'!E75</f>
        <v/>
      </c>
      <c r="F75" s="7" t="str">
        <f>'Finanzas Import'!F75</f>
        <v/>
      </c>
      <c r="G75" s="7" t="str">
        <f>'Finanzas Import'!G75</f>
        <v/>
      </c>
      <c r="H75" s="7" t="str">
        <f>'Finanzas Import'!H75</f>
        <v/>
      </c>
      <c r="I75" s="7" t="str">
        <f>'Finanzas Import'!I75</f>
        <v/>
      </c>
      <c r="J75" s="19" t="str">
        <f>'Finanzas Import'!J75</f>
        <v/>
      </c>
      <c r="K75" s="7" t="str">
        <f>'Finanzas Import'!K75</f>
        <v/>
      </c>
      <c r="L75" s="7" t="str">
        <f>'Finanzas Import'!L75</f>
        <v/>
      </c>
      <c r="M75" s="7" t="str">
        <f>'Finanzas Import'!M75</f>
        <v/>
      </c>
      <c r="N75" s="7" t="str">
        <f>'Finanzas Import'!N75</f>
        <v/>
      </c>
      <c r="O75" s="7" t="str">
        <f>'Finanzas Import'!O75</f>
        <v/>
      </c>
      <c r="P75" s="7" t="str">
        <f>'Finanzas Import'!P75</f>
        <v/>
      </c>
      <c r="Q75" s="19" t="str">
        <f>'Finanzas Import'!Q75</f>
        <v/>
      </c>
    </row>
    <row r="76" ht="15.75" customHeight="1">
      <c r="A76" s="7" t="str">
        <f>'Finanzas Import'!A76</f>
        <v/>
      </c>
      <c r="B76" s="7" t="str">
        <f>'Finanzas Import'!B76</f>
        <v/>
      </c>
      <c r="C76" s="7" t="str">
        <f>'Finanzas Import'!C76</f>
        <v/>
      </c>
      <c r="D76" s="20" t="str">
        <f>'Finanzas Import'!D76</f>
        <v/>
      </c>
      <c r="E76" s="7" t="str">
        <f>'Finanzas Import'!E76</f>
        <v/>
      </c>
      <c r="F76" s="7" t="str">
        <f>'Finanzas Import'!F76</f>
        <v/>
      </c>
      <c r="G76" s="7" t="str">
        <f>'Finanzas Import'!G76</f>
        <v/>
      </c>
      <c r="H76" s="7" t="str">
        <f>'Finanzas Import'!H76</f>
        <v/>
      </c>
      <c r="I76" s="7" t="str">
        <f>'Finanzas Import'!I76</f>
        <v/>
      </c>
      <c r="J76" s="19" t="str">
        <f>'Finanzas Import'!J76</f>
        <v/>
      </c>
      <c r="K76" s="7" t="str">
        <f>'Finanzas Import'!K76</f>
        <v/>
      </c>
      <c r="L76" s="7" t="str">
        <f>'Finanzas Import'!L76</f>
        <v/>
      </c>
      <c r="M76" s="7" t="str">
        <f>'Finanzas Import'!M76</f>
        <v/>
      </c>
      <c r="N76" s="7" t="str">
        <f>'Finanzas Import'!N76</f>
        <v/>
      </c>
      <c r="O76" s="7" t="str">
        <f>'Finanzas Import'!O76</f>
        <v/>
      </c>
      <c r="P76" s="7" t="str">
        <f>'Finanzas Import'!P76</f>
        <v/>
      </c>
      <c r="Q76" s="19" t="str">
        <f>'Finanzas Import'!Q76</f>
        <v/>
      </c>
    </row>
    <row r="77" ht="15.75" customHeight="1">
      <c r="A77" s="7" t="str">
        <f>'Finanzas Import'!A77</f>
        <v/>
      </c>
      <c r="B77" s="7" t="str">
        <f>'Finanzas Import'!B77</f>
        <v/>
      </c>
      <c r="C77" s="7" t="str">
        <f>'Finanzas Import'!C77</f>
        <v/>
      </c>
      <c r="D77" s="20" t="str">
        <f>'Finanzas Import'!D77</f>
        <v/>
      </c>
      <c r="E77" s="7" t="str">
        <f>'Finanzas Import'!E77</f>
        <v/>
      </c>
      <c r="F77" s="7" t="str">
        <f>'Finanzas Import'!F77</f>
        <v/>
      </c>
      <c r="G77" s="7" t="str">
        <f>'Finanzas Import'!G77</f>
        <v/>
      </c>
      <c r="H77" s="7" t="str">
        <f>'Finanzas Import'!H77</f>
        <v/>
      </c>
      <c r="I77" s="7" t="str">
        <f>'Finanzas Import'!I77</f>
        <v/>
      </c>
      <c r="J77" s="19" t="str">
        <f>'Finanzas Import'!J77</f>
        <v/>
      </c>
      <c r="K77" s="7" t="str">
        <f>'Finanzas Import'!K77</f>
        <v/>
      </c>
      <c r="L77" s="7" t="str">
        <f>'Finanzas Import'!L77</f>
        <v/>
      </c>
      <c r="M77" s="7" t="str">
        <f>'Finanzas Import'!M77</f>
        <v/>
      </c>
      <c r="N77" s="7" t="str">
        <f>'Finanzas Import'!N77</f>
        <v/>
      </c>
      <c r="O77" s="7" t="str">
        <f>'Finanzas Import'!O77</f>
        <v/>
      </c>
      <c r="P77" s="7" t="str">
        <f>'Finanzas Import'!P77</f>
        <v/>
      </c>
      <c r="Q77" s="19" t="str">
        <f>'Finanzas Import'!Q77</f>
        <v/>
      </c>
    </row>
    <row r="78" ht="15.75" customHeight="1">
      <c r="A78" s="7" t="str">
        <f>'Finanzas Import'!A78</f>
        <v/>
      </c>
      <c r="B78" s="7" t="str">
        <f>'Finanzas Import'!B78</f>
        <v/>
      </c>
      <c r="C78" s="7" t="str">
        <f>'Finanzas Import'!C78</f>
        <v/>
      </c>
      <c r="D78" s="20" t="str">
        <f>'Finanzas Import'!D78</f>
        <v/>
      </c>
      <c r="E78" s="7" t="str">
        <f>'Finanzas Import'!E78</f>
        <v/>
      </c>
      <c r="F78" s="7" t="str">
        <f>'Finanzas Import'!F78</f>
        <v/>
      </c>
      <c r="G78" s="7" t="str">
        <f>'Finanzas Import'!G78</f>
        <v/>
      </c>
      <c r="H78" s="7" t="str">
        <f>'Finanzas Import'!H78</f>
        <v/>
      </c>
      <c r="I78" s="7" t="str">
        <f>'Finanzas Import'!I78</f>
        <v/>
      </c>
      <c r="J78" s="19" t="str">
        <f>'Finanzas Import'!J78</f>
        <v/>
      </c>
      <c r="K78" s="7" t="str">
        <f>'Finanzas Import'!K78</f>
        <v/>
      </c>
      <c r="L78" s="7" t="str">
        <f>'Finanzas Import'!L78</f>
        <v/>
      </c>
      <c r="M78" s="7" t="str">
        <f>'Finanzas Import'!M78</f>
        <v/>
      </c>
      <c r="N78" s="7" t="str">
        <f>'Finanzas Import'!N78</f>
        <v/>
      </c>
      <c r="O78" s="7" t="str">
        <f>'Finanzas Import'!O78</f>
        <v/>
      </c>
      <c r="P78" s="7" t="str">
        <f>'Finanzas Import'!P78</f>
        <v/>
      </c>
      <c r="Q78" s="19" t="str">
        <f>'Finanzas Import'!Q78</f>
        <v/>
      </c>
    </row>
    <row r="79" ht="15.75" customHeight="1">
      <c r="A79" s="7" t="str">
        <f>'Finanzas Import'!A79</f>
        <v/>
      </c>
      <c r="B79" s="7" t="str">
        <f>'Finanzas Import'!B79</f>
        <v/>
      </c>
      <c r="C79" s="7" t="str">
        <f>'Finanzas Import'!C79</f>
        <v/>
      </c>
      <c r="D79" s="20" t="str">
        <f>'Finanzas Import'!D79</f>
        <v/>
      </c>
      <c r="E79" s="7" t="str">
        <f>'Finanzas Import'!E79</f>
        <v/>
      </c>
      <c r="F79" s="7" t="str">
        <f>'Finanzas Import'!F79</f>
        <v/>
      </c>
      <c r="G79" s="7" t="str">
        <f>'Finanzas Import'!G79</f>
        <v/>
      </c>
      <c r="H79" s="7" t="str">
        <f>'Finanzas Import'!H79</f>
        <v/>
      </c>
      <c r="I79" s="7" t="str">
        <f>'Finanzas Import'!I79</f>
        <v/>
      </c>
      <c r="J79" s="19" t="str">
        <f>'Finanzas Import'!J79</f>
        <v/>
      </c>
      <c r="K79" s="7" t="str">
        <f>'Finanzas Import'!K79</f>
        <v/>
      </c>
      <c r="L79" s="7" t="str">
        <f>'Finanzas Import'!L79</f>
        <v/>
      </c>
      <c r="M79" s="7" t="str">
        <f>'Finanzas Import'!M79</f>
        <v/>
      </c>
      <c r="N79" s="7" t="str">
        <f>'Finanzas Import'!N79</f>
        <v/>
      </c>
      <c r="O79" s="7" t="str">
        <f>'Finanzas Import'!O79</f>
        <v/>
      </c>
      <c r="P79" s="7" t="str">
        <f>'Finanzas Import'!P79</f>
        <v/>
      </c>
      <c r="Q79" s="19" t="str">
        <f>'Finanzas Import'!Q79</f>
        <v/>
      </c>
    </row>
    <row r="80" ht="15.75" customHeight="1">
      <c r="A80" s="7" t="str">
        <f>'Finanzas Import'!A80</f>
        <v/>
      </c>
      <c r="B80" s="7" t="str">
        <f>'Finanzas Import'!B80</f>
        <v/>
      </c>
      <c r="C80" s="7" t="str">
        <f>'Finanzas Import'!C80</f>
        <v/>
      </c>
      <c r="D80" s="20" t="str">
        <f>'Finanzas Import'!D80</f>
        <v/>
      </c>
      <c r="E80" s="7" t="str">
        <f>'Finanzas Import'!E80</f>
        <v/>
      </c>
      <c r="F80" s="7" t="str">
        <f>'Finanzas Import'!F80</f>
        <v/>
      </c>
      <c r="G80" s="7" t="str">
        <f>'Finanzas Import'!G80</f>
        <v/>
      </c>
      <c r="H80" s="7" t="str">
        <f>'Finanzas Import'!H80</f>
        <v/>
      </c>
      <c r="I80" s="7" t="str">
        <f>'Finanzas Import'!I80</f>
        <v/>
      </c>
      <c r="J80" s="19" t="str">
        <f>'Finanzas Import'!J80</f>
        <v/>
      </c>
      <c r="K80" s="7" t="str">
        <f>'Finanzas Import'!K80</f>
        <v/>
      </c>
      <c r="L80" s="7" t="str">
        <f>'Finanzas Import'!L80</f>
        <v/>
      </c>
      <c r="M80" s="7" t="str">
        <f>'Finanzas Import'!M80</f>
        <v/>
      </c>
      <c r="N80" s="7" t="str">
        <f>'Finanzas Import'!N80</f>
        <v/>
      </c>
      <c r="O80" s="7" t="str">
        <f>'Finanzas Import'!O80</f>
        <v/>
      </c>
      <c r="P80" s="7" t="str">
        <f>'Finanzas Import'!P80</f>
        <v/>
      </c>
      <c r="Q80" s="19" t="str">
        <f>'Finanzas Import'!Q80</f>
        <v/>
      </c>
    </row>
    <row r="81" ht="15.75" customHeight="1">
      <c r="A81" s="7" t="str">
        <f>'Finanzas Import'!A81</f>
        <v/>
      </c>
      <c r="B81" s="7" t="str">
        <f>'Finanzas Import'!B81</f>
        <v/>
      </c>
      <c r="C81" s="7" t="str">
        <f>'Finanzas Import'!C81</f>
        <v/>
      </c>
      <c r="D81" s="20" t="str">
        <f>'Finanzas Import'!D81</f>
        <v/>
      </c>
      <c r="E81" s="7" t="str">
        <f>'Finanzas Import'!E81</f>
        <v/>
      </c>
      <c r="F81" s="7" t="str">
        <f>'Finanzas Import'!F81</f>
        <v/>
      </c>
      <c r="G81" s="7" t="str">
        <f>'Finanzas Import'!G81</f>
        <v/>
      </c>
      <c r="H81" s="7" t="str">
        <f>'Finanzas Import'!H81</f>
        <v/>
      </c>
      <c r="I81" s="7" t="str">
        <f>'Finanzas Import'!I81</f>
        <v/>
      </c>
      <c r="J81" s="19" t="str">
        <f>'Finanzas Import'!J81</f>
        <v/>
      </c>
      <c r="K81" s="7" t="str">
        <f>'Finanzas Import'!K81</f>
        <v/>
      </c>
      <c r="L81" s="7" t="str">
        <f>'Finanzas Import'!L81</f>
        <v/>
      </c>
      <c r="M81" s="7" t="str">
        <f>'Finanzas Import'!M81</f>
        <v/>
      </c>
      <c r="N81" s="7" t="str">
        <f>'Finanzas Import'!N81</f>
        <v/>
      </c>
      <c r="O81" s="7" t="str">
        <f>'Finanzas Import'!O81</f>
        <v/>
      </c>
      <c r="P81" s="7" t="str">
        <f>'Finanzas Import'!P81</f>
        <v/>
      </c>
      <c r="Q81" s="19" t="str">
        <f>'Finanzas Import'!Q81</f>
        <v/>
      </c>
    </row>
    <row r="82" ht="15.75" customHeight="1">
      <c r="A82" s="7" t="str">
        <f>'Finanzas Import'!A82</f>
        <v/>
      </c>
      <c r="B82" s="7" t="str">
        <f>'Finanzas Import'!B82</f>
        <v/>
      </c>
      <c r="C82" s="7" t="str">
        <f>'Finanzas Import'!C82</f>
        <v/>
      </c>
      <c r="D82" s="20" t="str">
        <f>'Finanzas Import'!D82</f>
        <v/>
      </c>
      <c r="E82" s="7" t="str">
        <f>'Finanzas Import'!E82</f>
        <v/>
      </c>
      <c r="F82" s="7" t="str">
        <f>'Finanzas Import'!F82</f>
        <v/>
      </c>
      <c r="G82" s="7" t="str">
        <f>'Finanzas Import'!G82</f>
        <v/>
      </c>
      <c r="H82" s="7" t="str">
        <f>'Finanzas Import'!H82</f>
        <v/>
      </c>
      <c r="I82" s="7" t="str">
        <f>'Finanzas Import'!I82</f>
        <v/>
      </c>
      <c r="J82" s="19" t="str">
        <f>'Finanzas Import'!J82</f>
        <v/>
      </c>
      <c r="K82" s="7" t="str">
        <f>'Finanzas Import'!K82</f>
        <v/>
      </c>
      <c r="L82" s="7" t="str">
        <f>'Finanzas Import'!L82</f>
        <v/>
      </c>
      <c r="M82" s="7" t="str">
        <f>'Finanzas Import'!M82</f>
        <v/>
      </c>
      <c r="N82" s="7" t="str">
        <f>'Finanzas Import'!N82</f>
        <v/>
      </c>
      <c r="O82" s="7" t="str">
        <f>'Finanzas Import'!O82</f>
        <v/>
      </c>
      <c r="P82" s="7" t="str">
        <f>'Finanzas Import'!P82</f>
        <v/>
      </c>
      <c r="Q82" s="19" t="str">
        <f>'Finanzas Import'!Q82</f>
        <v/>
      </c>
    </row>
    <row r="83" ht="15.75" customHeight="1">
      <c r="A83" s="7" t="str">
        <f>'Finanzas Import'!A83</f>
        <v/>
      </c>
      <c r="B83" s="7" t="str">
        <f>'Finanzas Import'!B83</f>
        <v/>
      </c>
      <c r="C83" s="7" t="str">
        <f>'Finanzas Import'!C83</f>
        <v/>
      </c>
      <c r="D83" s="20" t="str">
        <f>'Finanzas Import'!D83</f>
        <v/>
      </c>
      <c r="E83" s="7" t="str">
        <f>'Finanzas Import'!E83</f>
        <v/>
      </c>
      <c r="F83" s="7" t="str">
        <f>'Finanzas Import'!F83</f>
        <v/>
      </c>
      <c r="G83" s="7" t="str">
        <f>'Finanzas Import'!G83</f>
        <v/>
      </c>
      <c r="H83" s="7" t="str">
        <f>'Finanzas Import'!H83</f>
        <v/>
      </c>
      <c r="I83" s="7" t="str">
        <f>'Finanzas Import'!I83</f>
        <v/>
      </c>
      <c r="J83" s="19" t="str">
        <f>'Finanzas Import'!J83</f>
        <v/>
      </c>
      <c r="K83" s="7" t="str">
        <f>'Finanzas Import'!K83</f>
        <v/>
      </c>
      <c r="L83" s="7" t="str">
        <f>'Finanzas Import'!L83</f>
        <v/>
      </c>
      <c r="M83" s="7" t="str">
        <f>'Finanzas Import'!M83</f>
        <v/>
      </c>
      <c r="N83" s="7" t="str">
        <f>'Finanzas Import'!N83</f>
        <v/>
      </c>
      <c r="O83" s="7" t="str">
        <f>'Finanzas Import'!O83</f>
        <v/>
      </c>
      <c r="P83" s="7" t="str">
        <f>'Finanzas Import'!P83</f>
        <v/>
      </c>
      <c r="Q83" s="19" t="str">
        <f>'Finanzas Import'!Q83</f>
        <v/>
      </c>
    </row>
    <row r="84" ht="15.75" customHeight="1">
      <c r="A84" s="7" t="str">
        <f>'Finanzas Import'!A84</f>
        <v/>
      </c>
      <c r="B84" s="7" t="str">
        <f>'Finanzas Import'!B84</f>
        <v/>
      </c>
      <c r="C84" s="7" t="str">
        <f>'Finanzas Import'!C84</f>
        <v/>
      </c>
      <c r="D84" s="20" t="str">
        <f>'Finanzas Import'!D84</f>
        <v/>
      </c>
      <c r="E84" s="7" t="str">
        <f>'Finanzas Import'!E84</f>
        <v/>
      </c>
      <c r="F84" s="7" t="str">
        <f>'Finanzas Import'!F84</f>
        <v/>
      </c>
      <c r="G84" s="7" t="str">
        <f>'Finanzas Import'!G84</f>
        <v/>
      </c>
      <c r="H84" s="7" t="str">
        <f>'Finanzas Import'!H84</f>
        <v/>
      </c>
      <c r="I84" s="7" t="str">
        <f>'Finanzas Import'!I84</f>
        <v/>
      </c>
      <c r="J84" s="19" t="str">
        <f>'Finanzas Import'!J84</f>
        <v/>
      </c>
      <c r="K84" s="7" t="str">
        <f>'Finanzas Import'!K84</f>
        <v/>
      </c>
      <c r="L84" s="7" t="str">
        <f>'Finanzas Import'!L84</f>
        <v/>
      </c>
      <c r="M84" s="7" t="str">
        <f>'Finanzas Import'!M84</f>
        <v/>
      </c>
      <c r="N84" s="7" t="str">
        <f>'Finanzas Import'!N84</f>
        <v/>
      </c>
      <c r="O84" s="7" t="str">
        <f>'Finanzas Import'!O84</f>
        <v/>
      </c>
      <c r="P84" s="7" t="str">
        <f>'Finanzas Import'!P84</f>
        <v/>
      </c>
      <c r="Q84" s="19" t="str">
        <f>'Finanzas Import'!Q84</f>
        <v/>
      </c>
    </row>
    <row r="85" ht="15.75" customHeight="1">
      <c r="A85" s="7" t="str">
        <f>'Finanzas Import'!A85</f>
        <v/>
      </c>
      <c r="B85" s="7" t="str">
        <f>'Finanzas Import'!B85</f>
        <v/>
      </c>
      <c r="C85" s="7" t="str">
        <f>'Finanzas Import'!C85</f>
        <v/>
      </c>
      <c r="D85" s="20" t="str">
        <f>'Finanzas Import'!D85</f>
        <v/>
      </c>
      <c r="E85" s="7" t="str">
        <f>'Finanzas Import'!E85</f>
        <v/>
      </c>
      <c r="F85" s="7" t="str">
        <f>'Finanzas Import'!F85</f>
        <v/>
      </c>
      <c r="G85" s="7" t="str">
        <f>'Finanzas Import'!G85</f>
        <v/>
      </c>
      <c r="H85" s="7" t="str">
        <f>'Finanzas Import'!H85</f>
        <v/>
      </c>
      <c r="I85" s="7" t="str">
        <f>'Finanzas Import'!I85</f>
        <v/>
      </c>
      <c r="J85" s="19" t="str">
        <f>'Finanzas Import'!J85</f>
        <v/>
      </c>
      <c r="K85" s="7" t="str">
        <f>'Finanzas Import'!K85</f>
        <v/>
      </c>
      <c r="L85" s="7" t="str">
        <f>'Finanzas Import'!L85</f>
        <v/>
      </c>
      <c r="M85" s="7" t="str">
        <f>'Finanzas Import'!M85</f>
        <v/>
      </c>
      <c r="N85" s="7" t="str">
        <f>'Finanzas Import'!N85</f>
        <v/>
      </c>
      <c r="O85" s="7" t="str">
        <f>'Finanzas Import'!O85</f>
        <v/>
      </c>
      <c r="P85" s="7" t="str">
        <f>'Finanzas Import'!P85</f>
        <v/>
      </c>
      <c r="Q85" s="19" t="str">
        <f>'Finanzas Import'!Q85</f>
        <v/>
      </c>
    </row>
    <row r="86" ht="15.75" customHeight="1">
      <c r="A86" s="7" t="str">
        <f>'Finanzas Import'!A86</f>
        <v/>
      </c>
      <c r="B86" s="7" t="str">
        <f>'Finanzas Import'!B86</f>
        <v/>
      </c>
      <c r="C86" s="7" t="str">
        <f>'Finanzas Import'!C86</f>
        <v/>
      </c>
      <c r="D86" s="20" t="str">
        <f>'Finanzas Import'!D86</f>
        <v/>
      </c>
      <c r="E86" s="7" t="str">
        <f>'Finanzas Import'!E86</f>
        <v/>
      </c>
      <c r="F86" s="7" t="str">
        <f>'Finanzas Import'!F86</f>
        <v/>
      </c>
      <c r="G86" s="7" t="str">
        <f>'Finanzas Import'!G86</f>
        <v/>
      </c>
      <c r="H86" s="7" t="str">
        <f>'Finanzas Import'!H86</f>
        <v/>
      </c>
      <c r="I86" s="7" t="str">
        <f>'Finanzas Import'!I86</f>
        <v/>
      </c>
      <c r="J86" s="19" t="str">
        <f>'Finanzas Import'!J86</f>
        <v/>
      </c>
      <c r="K86" s="7" t="str">
        <f>'Finanzas Import'!K86</f>
        <v/>
      </c>
      <c r="L86" s="7" t="str">
        <f>'Finanzas Import'!L86</f>
        <v/>
      </c>
      <c r="M86" s="7" t="str">
        <f>'Finanzas Import'!M86</f>
        <v/>
      </c>
      <c r="N86" s="7" t="str">
        <f>'Finanzas Import'!N86</f>
        <v/>
      </c>
      <c r="O86" s="7" t="str">
        <f>'Finanzas Import'!O86</f>
        <v/>
      </c>
      <c r="P86" s="7" t="str">
        <f>'Finanzas Import'!P86</f>
        <v/>
      </c>
      <c r="Q86" s="19" t="str">
        <f>'Finanzas Import'!Q86</f>
        <v/>
      </c>
    </row>
    <row r="87" ht="15.75" customHeight="1">
      <c r="A87" s="7" t="str">
        <f>'Finanzas Import'!A87</f>
        <v/>
      </c>
      <c r="B87" s="7" t="str">
        <f>'Finanzas Import'!B87</f>
        <v/>
      </c>
      <c r="C87" s="7" t="str">
        <f>'Finanzas Import'!C87</f>
        <v/>
      </c>
      <c r="D87" s="20" t="str">
        <f>'Finanzas Import'!D87</f>
        <v/>
      </c>
      <c r="E87" s="7" t="str">
        <f>'Finanzas Import'!E87</f>
        <v/>
      </c>
      <c r="F87" s="7" t="str">
        <f>'Finanzas Import'!F87</f>
        <v/>
      </c>
      <c r="G87" s="7" t="str">
        <f>'Finanzas Import'!G87</f>
        <v/>
      </c>
      <c r="H87" s="7" t="str">
        <f>'Finanzas Import'!H87</f>
        <v/>
      </c>
      <c r="I87" s="7" t="str">
        <f>'Finanzas Import'!I87</f>
        <v/>
      </c>
      <c r="J87" s="19" t="str">
        <f>'Finanzas Import'!J87</f>
        <v/>
      </c>
      <c r="K87" s="7" t="str">
        <f>'Finanzas Import'!K87</f>
        <v/>
      </c>
      <c r="L87" s="7" t="str">
        <f>'Finanzas Import'!L87</f>
        <v/>
      </c>
      <c r="M87" s="7" t="str">
        <f>'Finanzas Import'!M87</f>
        <v/>
      </c>
      <c r="N87" s="7" t="str">
        <f>'Finanzas Import'!N87</f>
        <v/>
      </c>
      <c r="O87" s="7" t="str">
        <f>'Finanzas Import'!O87</f>
        <v/>
      </c>
      <c r="P87" s="7" t="str">
        <f>'Finanzas Import'!P87</f>
        <v/>
      </c>
      <c r="Q87" s="19" t="str">
        <f>'Finanzas Import'!Q87</f>
        <v/>
      </c>
    </row>
    <row r="88" ht="15.75" customHeight="1">
      <c r="A88" s="7" t="str">
        <f>'Finanzas Import'!A88</f>
        <v/>
      </c>
      <c r="B88" s="7" t="str">
        <f>'Finanzas Import'!B88</f>
        <v/>
      </c>
      <c r="C88" s="7" t="str">
        <f>'Finanzas Import'!C88</f>
        <v/>
      </c>
      <c r="D88" s="20" t="str">
        <f>'Finanzas Import'!D88</f>
        <v/>
      </c>
      <c r="E88" s="7" t="str">
        <f>'Finanzas Import'!E88</f>
        <v/>
      </c>
      <c r="F88" s="7" t="str">
        <f>'Finanzas Import'!F88</f>
        <v/>
      </c>
      <c r="G88" s="7" t="str">
        <f>'Finanzas Import'!G88</f>
        <v/>
      </c>
      <c r="H88" s="7" t="str">
        <f>'Finanzas Import'!H88</f>
        <v/>
      </c>
      <c r="I88" s="7" t="str">
        <f>'Finanzas Import'!I88</f>
        <v/>
      </c>
      <c r="J88" s="19" t="str">
        <f>'Finanzas Import'!J88</f>
        <v/>
      </c>
      <c r="K88" s="7" t="str">
        <f>'Finanzas Import'!K88</f>
        <v/>
      </c>
      <c r="L88" s="7" t="str">
        <f>'Finanzas Import'!L88</f>
        <v/>
      </c>
      <c r="M88" s="7" t="str">
        <f>'Finanzas Import'!M88</f>
        <v/>
      </c>
      <c r="N88" s="7" t="str">
        <f>'Finanzas Import'!N88</f>
        <v/>
      </c>
      <c r="O88" s="7" t="str">
        <f>'Finanzas Import'!O88</f>
        <v/>
      </c>
      <c r="P88" s="7" t="str">
        <f>'Finanzas Import'!P88</f>
        <v/>
      </c>
      <c r="Q88" s="19" t="str">
        <f>'Finanzas Import'!Q88</f>
        <v/>
      </c>
    </row>
    <row r="89" ht="15.75" customHeight="1">
      <c r="A89" s="7" t="str">
        <f>'Finanzas Import'!A89</f>
        <v/>
      </c>
      <c r="B89" s="7" t="str">
        <f>'Finanzas Import'!B89</f>
        <v/>
      </c>
      <c r="C89" s="7" t="str">
        <f>'Finanzas Import'!C89</f>
        <v/>
      </c>
      <c r="D89" s="20" t="str">
        <f>'Finanzas Import'!D89</f>
        <v/>
      </c>
      <c r="E89" s="7" t="str">
        <f>'Finanzas Import'!E89</f>
        <v/>
      </c>
      <c r="F89" s="7" t="str">
        <f>'Finanzas Import'!F89</f>
        <v/>
      </c>
      <c r="G89" s="7" t="str">
        <f>'Finanzas Import'!G89</f>
        <v/>
      </c>
      <c r="H89" s="7" t="str">
        <f>'Finanzas Import'!H89</f>
        <v/>
      </c>
      <c r="I89" s="7" t="str">
        <f>'Finanzas Import'!I89</f>
        <v/>
      </c>
      <c r="J89" s="19" t="str">
        <f>'Finanzas Import'!J89</f>
        <v/>
      </c>
      <c r="K89" s="7" t="str">
        <f>'Finanzas Import'!K89</f>
        <v/>
      </c>
      <c r="L89" s="7" t="str">
        <f>'Finanzas Import'!L89</f>
        <v/>
      </c>
      <c r="M89" s="7" t="str">
        <f>'Finanzas Import'!M89</f>
        <v/>
      </c>
      <c r="N89" s="7" t="str">
        <f>'Finanzas Import'!N89</f>
        <v/>
      </c>
      <c r="O89" s="7" t="str">
        <f>'Finanzas Import'!O89</f>
        <v/>
      </c>
      <c r="P89" s="7" t="str">
        <f>'Finanzas Import'!P89</f>
        <v/>
      </c>
      <c r="Q89" s="19" t="str">
        <f>'Finanzas Import'!Q89</f>
        <v/>
      </c>
    </row>
    <row r="90" ht="15.75" customHeight="1">
      <c r="A90" s="7" t="str">
        <f>'Finanzas Import'!A90</f>
        <v/>
      </c>
      <c r="B90" s="7" t="str">
        <f>'Finanzas Import'!B90</f>
        <v/>
      </c>
      <c r="C90" s="7" t="str">
        <f>'Finanzas Import'!C90</f>
        <v/>
      </c>
      <c r="D90" s="20" t="str">
        <f>'Finanzas Import'!D90</f>
        <v/>
      </c>
      <c r="E90" s="7" t="str">
        <f>'Finanzas Import'!E90</f>
        <v/>
      </c>
      <c r="F90" s="7" t="str">
        <f>'Finanzas Import'!F90</f>
        <v/>
      </c>
      <c r="G90" s="7" t="str">
        <f>'Finanzas Import'!G90</f>
        <v/>
      </c>
      <c r="H90" s="7" t="str">
        <f>'Finanzas Import'!H90</f>
        <v/>
      </c>
      <c r="I90" s="7" t="str">
        <f>'Finanzas Import'!I90</f>
        <v/>
      </c>
      <c r="J90" s="19" t="str">
        <f>'Finanzas Import'!J90</f>
        <v/>
      </c>
      <c r="K90" s="7" t="str">
        <f>'Finanzas Import'!K90</f>
        <v/>
      </c>
      <c r="L90" s="7" t="str">
        <f>'Finanzas Import'!L90</f>
        <v/>
      </c>
      <c r="M90" s="7" t="str">
        <f>'Finanzas Import'!M90</f>
        <v/>
      </c>
      <c r="N90" s="7" t="str">
        <f>'Finanzas Import'!N90</f>
        <v/>
      </c>
      <c r="O90" s="7" t="str">
        <f>'Finanzas Import'!O90</f>
        <v/>
      </c>
      <c r="P90" s="7" t="str">
        <f>'Finanzas Import'!P90</f>
        <v/>
      </c>
      <c r="Q90" s="19" t="str">
        <f>'Finanzas Import'!Q90</f>
        <v/>
      </c>
    </row>
    <row r="91" ht="15.75" customHeight="1">
      <c r="A91" s="7" t="str">
        <f>'Finanzas Import'!A91</f>
        <v/>
      </c>
      <c r="B91" s="7" t="str">
        <f>'Finanzas Import'!B91</f>
        <v/>
      </c>
      <c r="C91" s="7" t="str">
        <f>'Finanzas Import'!C91</f>
        <v/>
      </c>
      <c r="D91" s="20" t="str">
        <f>'Finanzas Import'!D91</f>
        <v/>
      </c>
      <c r="E91" s="7" t="str">
        <f>'Finanzas Import'!E91</f>
        <v/>
      </c>
      <c r="F91" s="7" t="str">
        <f>'Finanzas Import'!F91</f>
        <v/>
      </c>
      <c r="G91" s="7" t="str">
        <f>'Finanzas Import'!G91</f>
        <v/>
      </c>
      <c r="H91" s="7" t="str">
        <f>'Finanzas Import'!H91</f>
        <v/>
      </c>
      <c r="I91" s="7" t="str">
        <f>'Finanzas Import'!I91</f>
        <v/>
      </c>
      <c r="J91" s="19" t="str">
        <f>'Finanzas Import'!J91</f>
        <v/>
      </c>
      <c r="K91" s="7" t="str">
        <f>'Finanzas Import'!K91</f>
        <v/>
      </c>
      <c r="L91" s="7" t="str">
        <f>'Finanzas Import'!L91</f>
        <v/>
      </c>
      <c r="M91" s="7" t="str">
        <f>'Finanzas Import'!M91</f>
        <v/>
      </c>
      <c r="N91" s="7" t="str">
        <f>'Finanzas Import'!N91</f>
        <v/>
      </c>
      <c r="O91" s="7" t="str">
        <f>'Finanzas Import'!O91</f>
        <v/>
      </c>
      <c r="P91" s="7" t="str">
        <f>'Finanzas Import'!P91</f>
        <v/>
      </c>
      <c r="Q91" s="19" t="str">
        <f>'Finanzas Import'!Q91</f>
        <v/>
      </c>
    </row>
    <row r="92" ht="15.75" customHeight="1">
      <c r="A92" s="7" t="str">
        <f>'Finanzas Import'!A92</f>
        <v/>
      </c>
      <c r="B92" s="7" t="str">
        <f>'Finanzas Import'!B92</f>
        <v/>
      </c>
      <c r="C92" s="7" t="str">
        <f>'Finanzas Import'!C92</f>
        <v/>
      </c>
      <c r="D92" s="20" t="str">
        <f>'Finanzas Import'!D92</f>
        <v/>
      </c>
      <c r="E92" s="7" t="str">
        <f>'Finanzas Import'!E92</f>
        <v/>
      </c>
      <c r="F92" s="7" t="str">
        <f>'Finanzas Import'!F92</f>
        <v/>
      </c>
      <c r="G92" s="7" t="str">
        <f>'Finanzas Import'!G92</f>
        <v/>
      </c>
      <c r="H92" s="7" t="str">
        <f>'Finanzas Import'!H92</f>
        <v/>
      </c>
      <c r="I92" s="7" t="str">
        <f>'Finanzas Import'!I92</f>
        <v/>
      </c>
      <c r="J92" s="19" t="str">
        <f>'Finanzas Import'!J92</f>
        <v/>
      </c>
      <c r="K92" s="7" t="str">
        <f>'Finanzas Import'!K92</f>
        <v/>
      </c>
      <c r="L92" s="7" t="str">
        <f>'Finanzas Import'!L92</f>
        <v/>
      </c>
      <c r="M92" s="7" t="str">
        <f>'Finanzas Import'!M92</f>
        <v/>
      </c>
      <c r="N92" s="7" t="str">
        <f>'Finanzas Import'!N92</f>
        <v/>
      </c>
      <c r="O92" s="7" t="str">
        <f>'Finanzas Import'!O92</f>
        <v/>
      </c>
      <c r="P92" s="7" t="str">
        <f>'Finanzas Import'!P92</f>
        <v/>
      </c>
      <c r="Q92" s="19" t="str">
        <f>'Finanzas Import'!Q92</f>
        <v/>
      </c>
    </row>
    <row r="93" ht="15.75" customHeight="1">
      <c r="A93" s="7" t="str">
        <f>'Finanzas Import'!A93</f>
        <v/>
      </c>
      <c r="B93" s="7" t="str">
        <f>'Finanzas Import'!B93</f>
        <v/>
      </c>
      <c r="C93" s="7" t="str">
        <f>'Finanzas Import'!C93</f>
        <v/>
      </c>
      <c r="D93" s="20" t="str">
        <f>'Finanzas Import'!D93</f>
        <v/>
      </c>
      <c r="E93" s="7" t="str">
        <f>'Finanzas Import'!E93</f>
        <v/>
      </c>
      <c r="F93" s="7" t="str">
        <f>'Finanzas Import'!F93</f>
        <v/>
      </c>
      <c r="G93" s="7" t="str">
        <f>'Finanzas Import'!G93</f>
        <v/>
      </c>
      <c r="H93" s="7" t="str">
        <f>'Finanzas Import'!H93</f>
        <v/>
      </c>
      <c r="I93" s="7" t="str">
        <f>'Finanzas Import'!I93</f>
        <v/>
      </c>
      <c r="J93" s="19" t="str">
        <f>'Finanzas Import'!J93</f>
        <v/>
      </c>
      <c r="K93" s="7" t="str">
        <f>'Finanzas Import'!K93</f>
        <v/>
      </c>
      <c r="L93" s="7" t="str">
        <f>'Finanzas Import'!L93</f>
        <v/>
      </c>
      <c r="M93" s="7" t="str">
        <f>'Finanzas Import'!M93</f>
        <v/>
      </c>
      <c r="N93" s="7" t="str">
        <f>'Finanzas Import'!N93</f>
        <v/>
      </c>
      <c r="O93" s="7" t="str">
        <f>'Finanzas Import'!O93</f>
        <v/>
      </c>
      <c r="P93" s="7" t="str">
        <f>'Finanzas Import'!P93</f>
        <v/>
      </c>
      <c r="Q93" s="19" t="str">
        <f>'Finanzas Import'!Q93</f>
        <v/>
      </c>
    </row>
    <row r="94" ht="15.75" customHeight="1">
      <c r="A94" s="7" t="str">
        <f>'Finanzas Import'!A94</f>
        <v/>
      </c>
      <c r="B94" s="7" t="str">
        <f>'Finanzas Import'!B94</f>
        <v/>
      </c>
      <c r="C94" s="7" t="str">
        <f>'Finanzas Import'!C94</f>
        <v/>
      </c>
      <c r="D94" s="20" t="str">
        <f>'Finanzas Import'!D94</f>
        <v/>
      </c>
      <c r="E94" s="7" t="str">
        <f>'Finanzas Import'!E94</f>
        <v/>
      </c>
      <c r="F94" s="7" t="str">
        <f>'Finanzas Import'!F94</f>
        <v/>
      </c>
      <c r="G94" s="7" t="str">
        <f>'Finanzas Import'!G94</f>
        <v/>
      </c>
      <c r="H94" s="7" t="str">
        <f>'Finanzas Import'!H94</f>
        <v/>
      </c>
      <c r="I94" s="7" t="str">
        <f>'Finanzas Import'!I94</f>
        <v/>
      </c>
      <c r="J94" s="19" t="str">
        <f>'Finanzas Import'!J94</f>
        <v/>
      </c>
      <c r="K94" s="7" t="str">
        <f>'Finanzas Import'!K94</f>
        <v/>
      </c>
      <c r="L94" s="7" t="str">
        <f>'Finanzas Import'!L94</f>
        <v/>
      </c>
      <c r="M94" s="7" t="str">
        <f>'Finanzas Import'!M94</f>
        <v/>
      </c>
      <c r="N94" s="7" t="str">
        <f>'Finanzas Import'!N94</f>
        <v/>
      </c>
      <c r="O94" s="7" t="str">
        <f>'Finanzas Import'!O94</f>
        <v/>
      </c>
      <c r="P94" s="7" t="str">
        <f>'Finanzas Import'!P94</f>
        <v/>
      </c>
      <c r="Q94" s="19" t="str">
        <f>'Finanzas Import'!Q94</f>
        <v/>
      </c>
    </row>
    <row r="95" ht="15.75" customHeight="1">
      <c r="A95" s="7" t="str">
        <f>'Finanzas Import'!A95</f>
        <v/>
      </c>
      <c r="B95" s="7" t="str">
        <f>'Finanzas Import'!B95</f>
        <v/>
      </c>
      <c r="C95" s="7" t="str">
        <f>'Finanzas Import'!C95</f>
        <v/>
      </c>
      <c r="D95" s="20" t="str">
        <f>'Finanzas Import'!D95</f>
        <v/>
      </c>
      <c r="E95" s="7" t="str">
        <f>'Finanzas Import'!E95</f>
        <v/>
      </c>
      <c r="F95" s="7" t="str">
        <f>'Finanzas Import'!F95</f>
        <v/>
      </c>
      <c r="G95" s="7" t="str">
        <f>'Finanzas Import'!G95</f>
        <v/>
      </c>
      <c r="H95" s="7" t="str">
        <f>'Finanzas Import'!H95</f>
        <v/>
      </c>
      <c r="I95" s="7" t="str">
        <f>'Finanzas Import'!I95</f>
        <v/>
      </c>
      <c r="J95" s="19" t="str">
        <f>'Finanzas Import'!J95</f>
        <v/>
      </c>
      <c r="K95" s="7" t="str">
        <f>'Finanzas Import'!K95</f>
        <v/>
      </c>
      <c r="L95" s="7" t="str">
        <f>'Finanzas Import'!L95</f>
        <v/>
      </c>
      <c r="M95" s="7" t="str">
        <f>'Finanzas Import'!M95</f>
        <v/>
      </c>
      <c r="N95" s="7" t="str">
        <f>'Finanzas Import'!N95</f>
        <v/>
      </c>
      <c r="O95" s="7" t="str">
        <f>'Finanzas Import'!O95</f>
        <v/>
      </c>
      <c r="P95" s="7" t="str">
        <f>'Finanzas Import'!P95</f>
        <v/>
      </c>
      <c r="Q95" s="19" t="str">
        <f>'Finanzas Import'!Q95</f>
        <v/>
      </c>
    </row>
    <row r="96" ht="15.75" customHeight="1">
      <c r="A96" s="7" t="str">
        <f>'Finanzas Import'!A96</f>
        <v/>
      </c>
      <c r="B96" s="7" t="str">
        <f>'Finanzas Import'!B96</f>
        <v/>
      </c>
      <c r="C96" s="7" t="str">
        <f>'Finanzas Import'!C96</f>
        <v/>
      </c>
      <c r="D96" s="20" t="str">
        <f>'Finanzas Import'!D96</f>
        <v/>
      </c>
      <c r="E96" s="7" t="str">
        <f>'Finanzas Import'!E96</f>
        <v/>
      </c>
      <c r="F96" s="7" t="str">
        <f>'Finanzas Import'!F96</f>
        <v/>
      </c>
      <c r="G96" s="7" t="str">
        <f>'Finanzas Import'!G96</f>
        <v/>
      </c>
      <c r="H96" s="7" t="str">
        <f>'Finanzas Import'!H96</f>
        <v/>
      </c>
      <c r="I96" s="7" t="str">
        <f>'Finanzas Import'!I96</f>
        <v/>
      </c>
      <c r="J96" s="19" t="str">
        <f>'Finanzas Import'!J96</f>
        <v/>
      </c>
      <c r="K96" s="7" t="str">
        <f>'Finanzas Import'!K96</f>
        <v/>
      </c>
      <c r="L96" s="7" t="str">
        <f>'Finanzas Import'!L96</f>
        <v/>
      </c>
      <c r="M96" s="7" t="str">
        <f>'Finanzas Import'!M96</f>
        <v/>
      </c>
      <c r="N96" s="7" t="str">
        <f>'Finanzas Import'!N96</f>
        <v/>
      </c>
      <c r="O96" s="7" t="str">
        <f>'Finanzas Import'!O96</f>
        <v/>
      </c>
      <c r="P96" s="7" t="str">
        <f>'Finanzas Import'!P96</f>
        <v/>
      </c>
      <c r="Q96" s="19" t="str">
        <f>'Finanzas Import'!Q96</f>
        <v/>
      </c>
    </row>
    <row r="97" ht="15.75" customHeight="1">
      <c r="A97" s="7" t="str">
        <f>'Finanzas Import'!A97</f>
        <v/>
      </c>
      <c r="B97" s="7" t="str">
        <f>'Finanzas Import'!B97</f>
        <v/>
      </c>
      <c r="C97" s="7" t="str">
        <f>'Finanzas Import'!C97</f>
        <v/>
      </c>
      <c r="D97" s="20" t="str">
        <f>'Finanzas Import'!D97</f>
        <v/>
      </c>
      <c r="E97" s="7" t="str">
        <f>'Finanzas Import'!E97</f>
        <v/>
      </c>
      <c r="F97" s="7" t="str">
        <f>'Finanzas Import'!F97</f>
        <v/>
      </c>
      <c r="G97" s="7" t="str">
        <f>'Finanzas Import'!G97</f>
        <v/>
      </c>
      <c r="H97" s="7" t="str">
        <f>'Finanzas Import'!H97</f>
        <v/>
      </c>
      <c r="I97" s="7" t="str">
        <f>'Finanzas Import'!I97</f>
        <v/>
      </c>
      <c r="J97" s="19" t="str">
        <f>'Finanzas Import'!J97</f>
        <v/>
      </c>
      <c r="K97" s="7" t="str">
        <f>'Finanzas Import'!K97</f>
        <v/>
      </c>
      <c r="L97" s="7" t="str">
        <f>'Finanzas Import'!L97</f>
        <v/>
      </c>
      <c r="M97" s="7" t="str">
        <f>'Finanzas Import'!M97</f>
        <v/>
      </c>
      <c r="N97" s="7" t="str">
        <f>'Finanzas Import'!N97</f>
        <v/>
      </c>
      <c r="O97" s="7" t="str">
        <f>'Finanzas Import'!O97</f>
        <v/>
      </c>
      <c r="P97" s="7" t="str">
        <f>'Finanzas Import'!P97</f>
        <v/>
      </c>
      <c r="Q97" s="19" t="str">
        <f>'Finanzas Import'!Q97</f>
        <v/>
      </c>
    </row>
    <row r="98" ht="15.75" customHeight="1">
      <c r="A98" s="7" t="str">
        <f>'Finanzas Import'!A98</f>
        <v/>
      </c>
      <c r="B98" s="7" t="str">
        <f>'Finanzas Import'!B98</f>
        <v/>
      </c>
      <c r="C98" s="7" t="str">
        <f>'Finanzas Import'!C98</f>
        <v/>
      </c>
      <c r="D98" s="20" t="str">
        <f>'Finanzas Import'!D98</f>
        <v/>
      </c>
      <c r="E98" s="7" t="str">
        <f>'Finanzas Import'!E98</f>
        <v/>
      </c>
      <c r="F98" s="7" t="str">
        <f>'Finanzas Import'!F98</f>
        <v/>
      </c>
      <c r="G98" s="7" t="str">
        <f>'Finanzas Import'!G98</f>
        <v/>
      </c>
      <c r="H98" s="7" t="str">
        <f>'Finanzas Import'!H98</f>
        <v/>
      </c>
      <c r="I98" s="7" t="str">
        <f>'Finanzas Import'!I98</f>
        <v/>
      </c>
      <c r="J98" s="19" t="str">
        <f>'Finanzas Import'!J98</f>
        <v/>
      </c>
      <c r="K98" s="7" t="str">
        <f>'Finanzas Import'!K98</f>
        <v/>
      </c>
      <c r="L98" s="7" t="str">
        <f>'Finanzas Import'!L98</f>
        <v/>
      </c>
      <c r="M98" s="7" t="str">
        <f>'Finanzas Import'!M98</f>
        <v/>
      </c>
      <c r="N98" s="7" t="str">
        <f>'Finanzas Import'!N98</f>
        <v/>
      </c>
      <c r="O98" s="7" t="str">
        <f>'Finanzas Import'!O98</f>
        <v/>
      </c>
      <c r="P98" s="7" t="str">
        <f>'Finanzas Import'!P98</f>
        <v/>
      </c>
      <c r="Q98" s="19" t="str">
        <f>'Finanzas Import'!Q98</f>
        <v/>
      </c>
    </row>
    <row r="99" ht="15.75" customHeight="1">
      <c r="A99" s="7" t="str">
        <f>'Finanzas Import'!A99</f>
        <v/>
      </c>
      <c r="B99" s="7" t="str">
        <f>'Finanzas Import'!B99</f>
        <v/>
      </c>
      <c r="C99" s="7" t="str">
        <f>'Finanzas Import'!C99</f>
        <v/>
      </c>
      <c r="D99" s="20" t="str">
        <f>'Finanzas Import'!D99</f>
        <v/>
      </c>
      <c r="E99" s="7" t="str">
        <f>'Finanzas Import'!E99</f>
        <v/>
      </c>
      <c r="F99" s="7" t="str">
        <f>'Finanzas Import'!F99</f>
        <v/>
      </c>
      <c r="G99" s="7" t="str">
        <f>'Finanzas Import'!G99</f>
        <v/>
      </c>
      <c r="H99" s="7" t="str">
        <f>'Finanzas Import'!H99</f>
        <v/>
      </c>
      <c r="I99" s="7" t="str">
        <f>'Finanzas Import'!I99</f>
        <v/>
      </c>
      <c r="J99" s="19" t="str">
        <f>'Finanzas Import'!J99</f>
        <v/>
      </c>
      <c r="K99" s="7" t="str">
        <f>'Finanzas Import'!K99</f>
        <v/>
      </c>
      <c r="L99" s="7" t="str">
        <f>'Finanzas Import'!L99</f>
        <v/>
      </c>
      <c r="M99" s="7" t="str">
        <f>'Finanzas Import'!M99</f>
        <v/>
      </c>
      <c r="N99" s="7" t="str">
        <f>'Finanzas Import'!N99</f>
        <v/>
      </c>
      <c r="O99" s="7" t="str">
        <f>'Finanzas Import'!O99</f>
        <v/>
      </c>
      <c r="P99" s="7" t="str">
        <f>'Finanzas Import'!P99</f>
        <v/>
      </c>
      <c r="Q99" s="19" t="str">
        <f>'Finanzas Import'!Q99</f>
        <v/>
      </c>
    </row>
    <row r="100" ht="15.75" customHeight="1">
      <c r="A100" s="7" t="str">
        <f>'Finanzas Import'!A100</f>
        <v/>
      </c>
      <c r="B100" s="7" t="str">
        <f>'Finanzas Import'!B100</f>
        <v/>
      </c>
      <c r="C100" s="7" t="str">
        <f>'Finanzas Import'!C100</f>
        <v/>
      </c>
      <c r="D100" s="20" t="str">
        <f>'Finanzas Import'!D100</f>
        <v/>
      </c>
      <c r="E100" s="7" t="str">
        <f>'Finanzas Import'!E100</f>
        <v/>
      </c>
      <c r="F100" s="7" t="str">
        <f>'Finanzas Import'!F100</f>
        <v/>
      </c>
      <c r="G100" s="7" t="str">
        <f>'Finanzas Import'!G100</f>
        <v/>
      </c>
      <c r="H100" s="7" t="str">
        <f>'Finanzas Import'!H100</f>
        <v/>
      </c>
      <c r="I100" s="7" t="str">
        <f>'Finanzas Import'!I100</f>
        <v/>
      </c>
      <c r="J100" s="19" t="str">
        <f>'Finanzas Import'!J100</f>
        <v/>
      </c>
      <c r="K100" s="7" t="str">
        <f>'Finanzas Import'!K100</f>
        <v/>
      </c>
      <c r="L100" s="7" t="str">
        <f>'Finanzas Import'!L100</f>
        <v/>
      </c>
      <c r="M100" s="7" t="str">
        <f>'Finanzas Import'!M100</f>
        <v/>
      </c>
      <c r="N100" s="7" t="str">
        <f>'Finanzas Import'!N100</f>
        <v/>
      </c>
      <c r="O100" s="7" t="str">
        <f>'Finanzas Import'!O100</f>
        <v/>
      </c>
      <c r="P100" s="7" t="str">
        <f>'Finanzas Import'!P100</f>
        <v/>
      </c>
      <c r="Q100" s="19" t="str">
        <f>'Finanzas Import'!Q100</f>
        <v/>
      </c>
    </row>
    <row r="101" ht="15.75" customHeight="1">
      <c r="A101" s="7" t="str">
        <f>'Finanzas Import'!A101</f>
        <v/>
      </c>
      <c r="B101" s="7" t="str">
        <f>'Finanzas Import'!B101</f>
        <v/>
      </c>
      <c r="C101" s="7" t="str">
        <f>'Finanzas Import'!C101</f>
        <v/>
      </c>
      <c r="D101" s="20" t="str">
        <f>'Finanzas Import'!D101</f>
        <v/>
      </c>
      <c r="E101" s="7" t="str">
        <f>'Finanzas Import'!E101</f>
        <v/>
      </c>
      <c r="F101" s="7" t="str">
        <f>'Finanzas Import'!F101</f>
        <v/>
      </c>
      <c r="G101" s="7" t="str">
        <f>'Finanzas Import'!G101</f>
        <v/>
      </c>
      <c r="H101" s="7" t="str">
        <f>'Finanzas Import'!H101</f>
        <v/>
      </c>
      <c r="I101" s="7" t="str">
        <f>'Finanzas Import'!I101</f>
        <v/>
      </c>
      <c r="J101" s="19" t="str">
        <f>'Finanzas Import'!J101</f>
        <v/>
      </c>
      <c r="K101" s="7" t="str">
        <f>'Finanzas Import'!K101</f>
        <v/>
      </c>
      <c r="L101" s="7" t="str">
        <f>'Finanzas Import'!L101</f>
        <v/>
      </c>
      <c r="M101" s="7" t="str">
        <f>'Finanzas Import'!M101</f>
        <v/>
      </c>
      <c r="N101" s="7" t="str">
        <f>'Finanzas Import'!N101</f>
        <v/>
      </c>
      <c r="O101" s="7" t="str">
        <f>'Finanzas Import'!O101</f>
        <v/>
      </c>
      <c r="P101" s="7" t="str">
        <f>'Finanzas Import'!P101</f>
        <v/>
      </c>
      <c r="Q101" s="19" t="str">
        <f>'Finanzas Import'!Q101</f>
        <v/>
      </c>
    </row>
    <row r="102" ht="15.75" customHeight="1">
      <c r="A102" s="7" t="str">
        <f>'Finanzas Import'!A102</f>
        <v/>
      </c>
      <c r="B102" s="7" t="str">
        <f>'Finanzas Import'!B102</f>
        <v/>
      </c>
      <c r="C102" s="7" t="str">
        <f>'Finanzas Import'!C102</f>
        <v/>
      </c>
      <c r="D102" s="20" t="str">
        <f>'Finanzas Import'!D102</f>
        <v/>
      </c>
      <c r="E102" s="7" t="str">
        <f>'Finanzas Import'!E102</f>
        <v/>
      </c>
      <c r="F102" s="7" t="str">
        <f>'Finanzas Import'!F102</f>
        <v/>
      </c>
      <c r="G102" s="7" t="str">
        <f>'Finanzas Import'!G102</f>
        <v/>
      </c>
      <c r="H102" s="7" t="str">
        <f>'Finanzas Import'!H102</f>
        <v/>
      </c>
      <c r="I102" s="7" t="str">
        <f>'Finanzas Import'!I102</f>
        <v/>
      </c>
      <c r="J102" s="19" t="str">
        <f>'Finanzas Import'!J102</f>
        <v/>
      </c>
      <c r="K102" s="7" t="str">
        <f>'Finanzas Import'!K102</f>
        <v/>
      </c>
      <c r="L102" s="7" t="str">
        <f>'Finanzas Import'!L102</f>
        <v/>
      </c>
      <c r="M102" s="7" t="str">
        <f>'Finanzas Import'!M102</f>
        <v/>
      </c>
      <c r="N102" s="7" t="str">
        <f>'Finanzas Import'!N102</f>
        <v/>
      </c>
      <c r="O102" s="7" t="str">
        <f>'Finanzas Import'!O102</f>
        <v/>
      </c>
      <c r="P102" s="7" t="str">
        <f>'Finanzas Import'!P102</f>
        <v/>
      </c>
      <c r="Q102" s="19" t="str">
        <f>'Finanzas Import'!Q102</f>
        <v/>
      </c>
    </row>
    <row r="103" ht="15.75" customHeight="1">
      <c r="A103" s="7" t="str">
        <f>'Finanzas Import'!A103</f>
        <v/>
      </c>
      <c r="B103" s="7" t="str">
        <f>'Finanzas Import'!B103</f>
        <v/>
      </c>
      <c r="C103" s="7" t="str">
        <f>'Finanzas Import'!C103</f>
        <v/>
      </c>
      <c r="D103" s="20" t="str">
        <f>'Finanzas Import'!D103</f>
        <v/>
      </c>
      <c r="E103" s="7" t="str">
        <f>'Finanzas Import'!E103</f>
        <v/>
      </c>
      <c r="F103" s="7" t="str">
        <f>'Finanzas Import'!F103</f>
        <v/>
      </c>
      <c r="G103" s="7" t="str">
        <f>'Finanzas Import'!G103</f>
        <v/>
      </c>
      <c r="H103" s="7" t="str">
        <f>'Finanzas Import'!H103</f>
        <v/>
      </c>
      <c r="I103" s="7" t="str">
        <f>'Finanzas Import'!I103</f>
        <v/>
      </c>
      <c r="J103" s="19" t="str">
        <f>'Finanzas Import'!J103</f>
        <v/>
      </c>
      <c r="K103" s="7" t="str">
        <f>'Finanzas Import'!K103</f>
        <v/>
      </c>
      <c r="L103" s="7" t="str">
        <f>'Finanzas Import'!L103</f>
        <v/>
      </c>
      <c r="M103" s="7" t="str">
        <f>'Finanzas Import'!M103</f>
        <v/>
      </c>
      <c r="N103" s="7" t="str">
        <f>'Finanzas Import'!N103</f>
        <v/>
      </c>
      <c r="O103" s="7" t="str">
        <f>'Finanzas Import'!O103</f>
        <v/>
      </c>
      <c r="P103" s="7" t="str">
        <f>'Finanzas Import'!P103</f>
        <v/>
      </c>
      <c r="Q103" s="19" t="str">
        <f>'Finanzas Import'!Q103</f>
        <v/>
      </c>
    </row>
    <row r="104" ht="15.75" customHeight="1">
      <c r="A104" s="7" t="str">
        <f>'Finanzas Import'!A104</f>
        <v/>
      </c>
      <c r="B104" s="7" t="str">
        <f>'Finanzas Import'!B104</f>
        <v/>
      </c>
      <c r="C104" s="7" t="str">
        <f>'Finanzas Import'!C104</f>
        <v/>
      </c>
      <c r="D104" s="20" t="str">
        <f>'Finanzas Import'!D104</f>
        <v/>
      </c>
      <c r="E104" s="7" t="str">
        <f>'Finanzas Import'!E104</f>
        <v/>
      </c>
      <c r="F104" s="7" t="str">
        <f>'Finanzas Import'!F104</f>
        <v/>
      </c>
      <c r="G104" s="7" t="str">
        <f>'Finanzas Import'!G104</f>
        <v/>
      </c>
      <c r="H104" s="7" t="str">
        <f>'Finanzas Import'!H104</f>
        <v/>
      </c>
      <c r="I104" s="7" t="str">
        <f>'Finanzas Import'!I104</f>
        <v/>
      </c>
      <c r="J104" s="19" t="str">
        <f>'Finanzas Import'!J104</f>
        <v/>
      </c>
      <c r="K104" s="7" t="str">
        <f>'Finanzas Import'!K104</f>
        <v/>
      </c>
      <c r="L104" s="7" t="str">
        <f>'Finanzas Import'!L104</f>
        <v/>
      </c>
      <c r="M104" s="7" t="str">
        <f>'Finanzas Import'!M104</f>
        <v/>
      </c>
      <c r="N104" s="7" t="str">
        <f>'Finanzas Import'!N104</f>
        <v/>
      </c>
      <c r="O104" s="7" t="str">
        <f>'Finanzas Import'!O104</f>
        <v/>
      </c>
      <c r="P104" s="7" t="str">
        <f>'Finanzas Import'!P104</f>
        <v/>
      </c>
      <c r="Q104" s="19" t="str">
        <f>'Finanzas Import'!Q104</f>
        <v/>
      </c>
    </row>
    <row r="105" ht="15.75" customHeight="1">
      <c r="A105" s="7" t="str">
        <f>'Finanzas Import'!A105</f>
        <v/>
      </c>
      <c r="B105" s="7" t="str">
        <f>'Finanzas Import'!B105</f>
        <v/>
      </c>
      <c r="C105" s="7" t="str">
        <f>'Finanzas Import'!C105</f>
        <v/>
      </c>
      <c r="D105" s="20" t="str">
        <f>'Finanzas Import'!D105</f>
        <v/>
      </c>
      <c r="E105" s="7" t="str">
        <f>'Finanzas Import'!E105</f>
        <v/>
      </c>
      <c r="F105" s="7" t="str">
        <f>'Finanzas Import'!F105</f>
        <v/>
      </c>
      <c r="G105" s="7" t="str">
        <f>'Finanzas Import'!G105</f>
        <v/>
      </c>
      <c r="H105" s="7" t="str">
        <f>'Finanzas Import'!H105</f>
        <v/>
      </c>
      <c r="I105" s="7" t="str">
        <f>'Finanzas Import'!I105</f>
        <v/>
      </c>
      <c r="J105" s="19" t="str">
        <f>'Finanzas Import'!J105</f>
        <v/>
      </c>
      <c r="K105" s="7" t="str">
        <f>'Finanzas Import'!K105</f>
        <v/>
      </c>
      <c r="L105" s="7" t="str">
        <f>'Finanzas Import'!L105</f>
        <v/>
      </c>
      <c r="M105" s="7" t="str">
        <f>'Finanzas Import'!M105</f>
        <v/>
      </c>
      <c r="N105" s="7" t="str">
        <f>'Finanzas Import'!N105</f>
        <v/>
      </c>
      <c r="O105" s="7" t="str">
        <f>'Finanzas Import'!O105</f>
        <v/>
      </c>
      <c r="P105" s="7" t="str">
        <f>'Finanzas Import'!P105</f>
        <v/>
      </c>
      <c r="Q105" s="19" t="str">
        <f>'Finanzas Import'!Q105</f>
        <v/>
      </c>
    </row>
    <row r="106" ht="15.75" customHeight="1">
      <c r="A106" s="7" t="str">
        <f>'Finanzas Import'!A106</f>
        <v/>
      </c>
      <c r="B106" s="7" t="str">
        <f>'Finanzas Import'!B106</f>
        <v/>
      </c>
      <c r="C106" s="7" t="str">
        <f>'Finanzas Import'!C106</f>
        <v/>
      </c>
      <c r="D106" s="20" t="str">
        <f>'Finanzas Import'!D106</f>
        <v/>
      </c>
      <c r="E106" s="19" t="str">
        <f>'Finanzas Import'!E106</f>
        <v/>
      </c>
      <c r="F106" s="19" t="str">
        <f>'Finanzas Import'!F106</f>
        <v/>
      </c>
      <c r="G106" s="19" t="str">
        <f>'Finanzas Import'!G106</f>
        <v/>
      </c>
      <c r="H106" s="19" t="str">
        <f>'Finanzas Import'!H106</f>
        <v/>
      </c>
      <c r="I106" s="19" t="str">
        <f>'Finanzas Import'!I106</f>
        <v/>
      </c>
      <c r="J106" s="19" t="str">
        <f>'Finanzas Import'!J106</f>
        <v/>
      </c>
      <c r="K106" s="19" t="str">
        <f>'Finanzas Import'!K106</f>
        <v/>
      </c>
      <c r="L106" s="19" t="str">
        <f>'Finanzas Import'!L106</f>
        <v/>
      </c>
      <c r="M106" s="19" t="str">
        <f>'Finanzas Import'!M106</f>
        <v/>
      </c>
      <c r="N106" s="19" t="str">
        <f>'Finanzas Import'!N106</f>
        <v/>
      </c>
      <c r="O106" s="19" t="str">
        <f>'Finanzas Import'!O106</f>
        <v/>
      </c>
      <c r="P106" s="19" t="str">
        <f>'Finanzas Import'!P106</f>
        <v/>
      </c>
      <c r="Q106" s="19" t="str">
        <f>'Finanzas Import'!Q106</f>
        <v/>
      </c>
    </row>
    <row r="107" ht="15.75" customHeight="1">
      <c r="A107" s="7" t="str">
        <f>'Finanzas Import'!A107</f>
        <v/>
      </c>
      <c r="B107" s="7" t="str">
        <f>'Finanzas Import'!B107</f>
        <v/>
      </c>
      <c r="C107" s="7" t="str">
        <f>'Finanzas Import'!C107</f>
        <v/>
      </c>
      <c r="D107" s="8" t="str">
        <f>'Finanzas Import'!D107</f>
        <v/>
      </c>
      <c r="E107" s="19" t="str">
        <f>'Finanzas Import'!E107</f>
        <v/>
      </c>
      <c r="F107" s="19" t="str">
        <f>'Finanzas Import'!F107</f>
        <v/>
      </c>
      <c r="G107" s="19" t="str">
        <f>'Finanzas Import'!G107</f>
        <v/>
      </c>
      <c r="H107" s="19" t="str">
        <f>'Finanzas Import'!H107</f>
        <v/>
      </c>
      <c r="I107" s="19" t="str">
        <f>'Finanzas Import'!I107</f>
        <v/>
      </c>
      <c r="J107" s="19" t="str">
        <f>'Finanzas Import'!J107</f>
        <v/>
      </c>
      <c r="K107" s="19" t="str">
        <f>'Finanzas Import'!K107</f>
        <v/>
      </c>
      <c r="L107" s="19" t="str">
        <f>'Finanzas Import'!L107</f>
        <v/>
      </c>
      <c r="M107" s="19" t="str">
        <f>'Finanzas Import'!M107</f>
        <v/>
      </c>
      <c r="N107" s="19" t="str">
        <f>'Finanzas Import'!N107</f>
        <v/>
      </c>
      <c r="O107" s="19" t="str">
        <f>'Finanzas Import'!O107</f>
        <v/>
      </c>
      <c r="P107" s="19" t="str">
        <f>'Finanzas Import'!P107</f>
        <v/>
      </c>
      <c r="Q107" s="19" t="str">
        <f>'Finanzas Import'!Q107</f>
        <v/>
      </c>
    </row>
    <row r="108" ht="15.75" customHeight="1">
      <c r="A108" s="7" t="str">
        <f>'Finanzas Import'!A108</f>
        <v/>
      </c>
      <c r="B108" s="7" t="str">
        <f>'Finanzas Import'!B108</f>
        <v/>
      </c>
      <c r="C108" s="7" t="str">
        <f>'Finanzas Import'!C108</f>
        <v/>
      </c>
      <c r="D108" s="20" t="str">
        <f>'Finanzas Import'!D108</f>
        <v/>
      </c>
      <c r="E108" s="7" t="str">
        <f>'Finanzas Import'!E108</f>
        <v/>
      </c>
      <c r="F108" s="19" t="str">
        <f>'Finanzas Import'!F108</f>
        <v/>
      </c>
      <c r="G108" s="7" t="str">
        <f>'Finanzas Import'!G108</f>
        <v/>
      </c>
      <c r="H108" s="19" t="str">
        <f>'Finanzas Import'!H108</f>
        <v/>
      </c>
      <c r="I108" s="7" t="str">
        <f>'Finanzas Import'!I108</f>
        <v/>
      </c>
      <c r="J108" s="19" t="str">
        <f>'Finanzas Import'!J108</f>
        <v/>
      </c>
      <c r="K108" s="7" t="str">
        <f>'Finanzas Import'!K108</f>
        <v/>
      </c>
      <c r="L108" s="19" t="str">
        <f>'Finanzas Import'!L108</f>
        <v/>
      </c>
      <c r="M108" s="7" t="str">
        <f>'Finanzas Import'!M108</f>
        <v/>
      </c>
      <c r="N108" s="19" t="str">
        <f>'Finanzas Import'!N108</f>
        <v/>
      </c>
      <c r="O108" s="7" t="str">
        <f>'Finanzas Import'!O108</f>
        <v/>
      </c>
      <c r="P108" s="19" t="str">
        <f>'Finanzas Import'!P108</f>
        <v/>
      </c>
      <c r="Q108" s="19" t="str">
        <f>'Finanzas Import'!Q108</f>
        <v/>
      </c>
    </row>
    <row r="109" ht="15.75" customHeight="1">
      <c r="A109" s="7" t="str">
        <f>'Finanzas Import'!A109</f>
        <v/>
      </c>
      <c r="B109" s="7" t="str">
        <f>'Finanzas Import'!B109</f>
        <v/>
      </c>
      <c r="C109" s="7" t="str">
        <f>'Finanzas Import'!C109</f>
        <v/>
      </c>
      <c r="D109" s="20" t="str">
        <f>'Finanzas Import'!D109</f>
        <v/>
      </c>
      <c r="E109" s="7" t="str">
        <f>'Finanzas Import'!E109</f>
        <v/>
      </c>
      <c r="F109" s="19" t="str">
        <f>'Finanzas Import'!F109</f>
        <v/>
      </c>
      <c r="G109" s="7" t="str">
        <f>'Finanzas Import'!G109</f>
        <v/>
      </c>
      <c r="H109" s="19" t="str">
        <f>'Finanzas Import'!H109</f>
        <v/>
      </c>
      <c r="I109" s="7" t="str">
        <f>'Finanzas Import'!I109</f>
        <v/>
      </c>
      <c r="J109" s="19" t="str">
        <f>'Finanzas Import'!J109</f>
        <v/>
      </c>
      <c r="K109" s="7" t="str">
        <f>'Finanzas Import'!K109</f>
        <v/>
      </c>
      <c r="L109" s="19" t="str">
        <f>'Finanzas Import'!L109</f>
        <v/>
      </c>
      <c r="M109" s="7" t="str">
        <f>'Finanzas Import'!M109</f>
        <v/>
      </c>
      <c r="N109" s="19" t="str">
        <f>'Finanzas Import'!N109</f>
        <v/>
      </c>
      <c r="O109" s="7" t="str">
        <f>'Finanzas Import'!O109</f>
        <v/>
      </c>
      <c r="P109" s="19" t="str">
        <f>'Finanzas Import'!P109</f>
        <v/>
      </c>
      <c r="Q109" s="19" t="str">
        <f>'Finanzas Import'!Q109</f>
        <v/>
      </c>
    </row>
    <row r="110" ht="15.75" customHeight="1">
      <c r="A110" s="7" t="str">
        <f>'Finanzas Import'!A110</f>
        <v/>
      </c>
      <c r="B110" s="7" t="str">
        <f>'Finanzas Import'!B110</f>
        <v/>
      </c>
      <c r="C110" s="7" t="str">
        <f>'Finanzas Import'!C110</f>
        <v/>
      </c>
      <c r="D110" s="20" t="str">
        <f>'Finanzas Import'!D110</f>
        <v/>
      </c>
      <c r="E110" s="7" t="str">
        <f>'Finanzas Import'!E110</f>
        <v/>
      </c>
      <c r="F110" s="19" t="str">
        <f>'Finanzas Import'!F110</f>
        <v/>
      </c>
      <c r="G110" s="7" t="str">
        <f>'Finanzas Import'!G110</f>
        <v/>
      </c>
      <c r="H110" s="19" t="str">
        <f>'Finanzas Import'!H110</f>
        <v/>
      </c>
      <c r="I110" s="7" t="str">
        <f>'Finanzas Import'!I110</f>
        <v/>
      </c>
      <c r="J110" s="19" t="str">
        <f>'Finanzas Import'!J110</f>
        <v/>
      </c>
      <c r="K110" s="7" t="str">
        <f>'Finanzas Import'!K110</f>
        <v/>
      </c>
      <c r="L110" s="19" t="str">
        <f>'Finanzas Import'!L110</f>
        <v/>
      </c>
      <c r="M110" s="7" t="str">
        <f>'Finanzas Import'!M110</f>
        <v/>
      </c>
      <c r="N110" s="19" t="str">
        <f>'Finanzas Import'!N110</f>
        <v/>
      </c>
      <c r="O110" s="7" t="str">
        <f>'Finanzas Import'!O110</f>
        <v/>
      </c>
      <c r="P110" s="19" t="str">
        <f>'Finanzas Import'!P110</f>
        <v/>
      </c>
      <c r="Q110" s="19" t="str">
        <f>'Finanzas Import'!Q110</f>
        <v/>
      </c>
    </row>
    <row r="111" ht="15.75" customHeight="1">
      <c r="A111" s="7" t="str">
        <f>'Finanzas Import'!A111</f>
        <v/>
      </c>
      <c r="B111" s="7" t="str">
        <f>'Finanzas Import'!B111</f>
        <v/>
      </c>
      <c r="C111" s="7" t="str">
        <f>'Finanzas Import'!C111</f>
        <v/>
      </c>
      <c r="D111" s="20" t="str">
        <f>'Finanzas Import'!D111</f>
        <v/>
      </c>
      <c r="E111" s="7" t="str">
        <f>'Finanzas Import'!E111</f>
        <v/>
      </c>
      <c r="F111" s="19" t="str">
        <f>'Finanzas Import'!F111</f>
        <v/>
      </c>
      <c r="G111" s="7" t="str">
        <f>'Finanzas Import'!G111</f>
        <v/>
      </c>
      <c r="H111" s="19" t="str">
        <f>'Finanzas Import'!H111</f>
        <v/>
      </c>
      <c r="I111" s="7" t="str">
        <f>'Finanzas Import'!I111</f>
        <v/>
      </c>
      <c r="J111" s="19" t="str">
        <f>'Finanzas Import'!J111</f>
        <v/>
      </c>
      <c r="K111" s="7" t="str">
        <f>'Finanzas Import'!K111</f>
        <v/>
      </c>
      <c r="L111" s="19" t="str">
        <f>'Finanzas Import'!L111</f>
        <v/>
      </c>
      <c r="M111" s="7" t="str">
        <f>'Finanzas Import'!M111</f>
        <v/>
      </c>
      <c r="N111" s="19" t="str">
        <f>'Finanzas Import'!N111</f>
        <v/>
      </c>
      <c r="O111" s="7" t="str">
        <f>'Finanzas Import'!O111</f>
        <v/>
      </c>
      <c r="P111" s="19" t="str">
        <f>'Finanzas Import'!P111</f>
        <v/>
      </c>
      <c r="Q111" s="19" t="str">
        <f>'Finanzas Import'!Q111</f>
        <v/>
      </c>
    </row>
    <row r="112" ht="15.75" customHeight="1">
      <c r="A112" s="7" t="str">
        <f>'Finanzas Import'!A112</f>
        <v/>
      </c>
      <c r="B112" s="7" t="str">
        <f>'Finanzas Import'!B112</f>
        <v/>
      </c>
      <c r="C112" s="7" t="str">
        <f>'Finanzas Import'!C112</f>
        <v/>
      </c>
      <c r="D112" s="20" t="str">
        <f>'Finanzas Import'!D112</f>
        <v/>
      </c>
      <c r="E112" s="7" t="str">
        <f>'Finanzas Import'!E112</f>
        <v/>
      </c>
      <c r="F112" s="19" t="str">
        <f>'Finanzas Import'!F112</f>
        <v/>
      </c>
      <c r="G112" s="7" t="str">
        <f>'Finanzas Import'!G112</f>
        <v/>
      </c>
      <c r="H112" s="19" t="str">
        <f>'Finanzas Import'!H112</f>
        <v/>
      </c>
      <c r="I112" s="7" t="str">
        <f>'Finanzas Import'!I112</f>
        <v/>
      </c>
      <c r="J112" s="19" t="str">
        <f>'Finanzas Import'!J112</f>
        <v/>
      </c>
      <c r="K112" s="7" t="str">
        <f>'Finanzas Import'!K112</f>
        <v/>
      </c>
      <c r="L112" s="19" t="str">
        <f>'Finanzas Import'!L112</f>
        <v/>
      </c>
      <c r="M112" s="7" t="str">
        <f>'Finanzas Import'!M112</f>
        <v/>
      </c>
      <c r="N112" s="19" t="str">
        <f>'Finanzas Import'!N112</f>
        <v/>
      </c>
      <c r="O112" s="7" t="str">
        <f>'Finanzas Import'!O112</f>
        <v/>
      </c>
      <c r="P112" s="19" t="str">
        <f>'Finanzas Import'!P112</f>
        <v/>
      </c>
      <c r="Q112" s="19" t="str">
        <f>'Finanzas Import'!Q112</f>
        <v/>
      </c>
    </row>
    <row r="113" ht="15.75" customHeight="1">
      <c r="A113" s="7" t="str">
        <f>'Finanzas Import'!A113</f>
        <v/>
      </c>
      <c r="B113" s="7" t="str">
        <f>'Finanzas Import'!B113</f>
        <v/>
      </c>
      <c r="C113" s="7" t="str">
        <f>'Finanzas Import'!C113</f>
        <v/>
      </c>
      <c r="D113" s="20" t="str">
        <f>'Finanzas Import'!D113</f>
        <v/>
      </c>
      <c r="E113" s="7" t="str">
        <f>'Finanzas Import'!E113</f>
        <v/>
      </c>
      <c r="F113" s="19" t="str">
        <f>'Finanzas Import'!F113</f>
        <v/>
      </c>
      <c r="G113" s="7" t="str">
        <f>'Finanzas Import'!G113</f>
        <v/>
      </c>
      <c r="H113" s="19" t="str">
        <f>'Finanzas Import'!H113</f>
        <v/>
      </c>
      <c r="I113" s="7" t="str">
        <f>'Finanzas Import'!I113</f>
        <v/>
      </c>
      <c r="J113" s="19" t="str">
        <f>'Finanzas Import'!J113</f>
        <v/>
      </c>
      <c r="K113" s="7" t="str">
        <f>'Finanzas Import'!K113</f>
        <v/>
      </c>
      <c r="L113" s="19" t="str">
        <f>'Finanzas Import'!L113</f>
        <v/>
      </c>
      <c r="M113" s="7" t="str">
        <f>'Finanzas Import'!M113</f>
        <v/>
      </c>
      <c r="N113" s="19" t="str">
        <f>'Finanzas Import'!N113</f>
        <v/>
      </c>
      <c r="O113" s="7" t="str">
        <f>'Finanzas Import'!O113</f>
        <v/>
      </c>
      <c r="P113" s="19" t="str">
        <f>'Finanzas Import'!P113</f>
        <v/>
      </c>
      <c r="Q113" s="19" t="str">
        <f>'Finanzas Import'!Q113</f>
        <v/>
      </c>
    </row>
    <row r="114" ht="15.75" customHeight="1">
      <c r="A114" s="7" t="str">
        <f>'Finanzas Import'!A114</f>
        <v/>
      </c>
      <c r="B114" s="7" t="str">
        <f>'Finanzas Import'!B114</f>
        <v/>
      </c>
      <c r="C114" s="7" t="str">
        <f>'Finanzas Import'!C114</f>
        <v/>
      </c>
      <c r="D114" s="20" t="str">
        <f>'Finanzas Import'!D114</f>
        <v/>
      </c>
      <c r="E114" s="7" t="str">
        <f>'Finanzas Import'!E114</f>
        <v/>
      </c>
      <c r="F114" s="19" t="str">
        <f>'Finanzas Import'!F114</f>
        <v/>
      </c>
      <c r="G114" s="7" t="str">
        <f>'Finanzas Import'!G114</f>
        <v/>
      </c>
      <c r="H114" s="19" t="str">
        <f>'Finanzas Import'!H114</f>
        <v/>
      </c>
      <c r="I114" s="7" t="str">
        <f>'Finanzas Import'!I114</f>
        <v/>
      </c>
      <c r="J114" s="19" t="str">
        <f>'Finanzas Import'!J114</f>
        <v/>
      </c>
      <c r="K114" s="7" t="str">
        <f>'Finanzas Import'!K114</f>
        <v/>
      </c>
      <c r="L114" s="19" t="str">
        <f>'Finanzas Import'!L114</f>
        <v/>
      </c>
      <c r="M114" s="7" t="str">
        <f>'Finanzas Import'!M114</f>
        <v/>
      </c>
      <c r="N114" s="19" t="str">
        <f>'Finanzas Import'!N114</f>
        <v/>
      </c>
      <c r="O114" s="7" t="str">
        <f>'Finanzas Import'!O114</f>
        <v/>
      </c>
      <c r="P114" s="19" t="str">
        <f>'Finanzas Import'!P114</f>
        <v/>
      </c>
      <c r="Q114" s="19" t="str">
        <f>'Finanzas Import'!Q114</f>
        <v/>
      </c>
    </row>
    <row r="115" ht="15.75" customHeight="1">
      <c r="A115" s="7" t="str">
        <f>'Finanzas Import'!A115</f>
        <v/>
      </c>
      <c r="B115" s="7" t="str">
        <f>'Finanzas Import'!B115</f>
        <v/>
      </c>
      <c r="C115" s="7" t="str">
        <f>'Finanzas Import'!C115</f>
        <v/>
      </c>
      <c r="D115" s="20" t="str">
        <f>'Finanzas Import'!D115</f>
        <v/>
      </c>
      <c r="E115" s="7" t="str">
        <f>'Finanzas Import'!E115</f>
        <v/>
      </c>
      <c r="F115" s="19" t="str">
        <f>'Finanzas Import'!F115</f>
        <v/>
      </c>
      <c r="G115" s="7" t="str">
        <f>'Finanzas Import'!G115</f>
        <v/>
      </c>
      <c r="H115" s="19" t="str">
        <f>'Finanzas Import'!H115</f>
        <v/>
      </c>
      <c r="I115" s="7" t="str">
        <f>'Finanzas Import'!I115</f>
        <v/>
      </c>
      <c r="J115" s="19" t="str">
        <f>'Finanzas Import'!J115</f>
        <v/>
      </c>
      <c r="K115" s="7" t="str">
        <f>'Finanzas Import'!K115</f>
        <v/>
      </c>
      <c r="L115" s="19" t="str">
        <f>'Finanzas Import'!L115</f>
        <v/>
      </c>
      <c r="M115" s="7" t="str">
        <f>'Finanzas Import'!M115</f>
        <v/>
      </c>
      <c r="N115" s="19" t="str">
        <f>'Finanzas Import'!N115</f>
        <v/>
      </c>
      <c r="O115" s="7" t="str">
        <f>'Finanzas Import'!O115</f>
        <v/>
      </c>
      <c r="P115" s="19" t="str">
        <f>'Finanzas Import'!P115</f>
        <v/>
      </c>
      <c r="Q115" s="19" t="str">
        <f>'Finanzas Import'!Q115</f>
        <v/>
      </c>
    </row>
    <row r="116" ht="15.75" customHeight="1">
      <c r="A116" s="7" t="str">
        <f>'Finanzas Import'!A116</f>
        <v/>
      </c>
      <c r="B116" s="7" t="str">
        <f>'Finanzas Import'!B116</f>
        <v/>
      </c>
      <c r="C116" s="7" t="str">
        <f>'Finanzas Import'!C116</f>
        <v/>
      </c>
      <c r="D116" s="20" t="str">
        <f>'Finanzas Import'!D116</f>
        <v/>
      </c>
      <c r="E116" s="7" t="str">
        <f>'Finanzas Import'!E116</f>
        <v/>
      </c>
      <c r="F116" s="19" t="str">
        <f>'Finanzas Import'!F116</f>
        <v/>
      </c>
      <c r="G116" s="7" t="str">
        <f>'Finanzas Import'!G116</f>
        <v/>
      </c>
      <c r="H116" s="19" t="str">
        <f>'Finanzas Import'!H116</f>
        <v/>
      </c>
      <c r="I116" s="7" t="str">
        <f>'Finanzas Import'!I116</f>
        <v/>
      </c>
      <c r="J116" s="19" t="str">
        <f>'Finanzas Import'!J116</f>
        <v/>
      </c>
      <c r="K116" s="7" t="str">
        <f>'Finanzas Import'!K116</f>
        <v/>
      </c>
      <c r="L116" s="19" t="str">
        <f>'Finanzas Import'!L116</f>
        <v/>
      </c>
      <c r="M116" s="7" t="str">
        <f>'Finanzas Import'!M116</f>
        <v/>
      </c>
      <c r="N116" s="19" t="str">
        <f>'Finanzas Import'!N116</f>
        <v/>
      </c>
      <c r="O116" s="7" t="str">
        <f>'Finanzas Import'!O116</f>
        <v/>
      </c>
      <c r="P116" s="19" t="str">
        <f>'Finanzas Import'!P116</f>
        <v/>
      </c>
      <c r="Q116" s="19" t="str">
        <f>'Finanzas Import'!Q116</f>
        <v/>
      </c>
    </row>
    <row r="117" ht="15.75" customHeight="1">
      <c r="A117" s="7" t="str">
        <f>'Finanzas Import'!A117</f>
        <v/>
      </c>
      <c r="B117" s="7" t="str">
        <f>'Finanzas Import'!B117</f>
        <v/>
      </c>
      <c r="C117" s="7" t="str">
        <f>'Finanzas Import'!C117</f>
        <v/>
      </c>
      <c r="D117" s="20" t="str">
        <f>'Finanzas Import'!D117</f>
        <v/>
      </c>
      <c r="E117" s="7" t="str">
        <f>'Finanzas Import'!E117</f>
        <v/>
      </c>
      <c r="F117" s="19" t="str">
        <f>'Finanzas Import'!F117</f>
        <v/>
      </c>
      <c r="G117" s="7" t="str">
        <f>'Finanzas Import'!G117</f>
        <v/>
      </c>
      <c r="H117" s="19" t="str">
        <f>'Finanzas Import'!H117</f>
        <v/>
      </c>
      <c r="I117" s="7" t="str">
        <f>'Finanzas Import'!I117</f>
        <v/>
      </c>
      <c r="J117" s="19" t="str">
        <f>'Finanzas Import'!J117</f>
        <v/>
      </c>
      <c r="K117" s="7" t="str">
        <f>'Finanzas Import'!K117</f>
        <v/>
      </c>
      <c r="L117" s="19" t="str">
        <f>'Finanzas Import'!L117</f>
        <v/>
      </c>
      <c r="M117" s="7" t="str">
        <f>'Finanzas Import'!M117</f>
        <v/>
      </c>
      <c r="N117" s="19" t="str">
        <f>'Finanzas Import'!N117</f>
        <v/>
      </c>
      <c r="O117" s="7" t="str">
        <f>'Finanzas Import'!O117</f>
        <v/>
      </c>
      <c r="P117" s="19" t="str">
        <f>'Finanzas Import'!P117</f>
        <v/>
      </c>
      <c r="Q117" s="19" t="str">
        <f>'Finanzas Import'!Q117</f>
        <v/>
      </c>
    </row>
    <row r="118" ht="15.75" customHeight="1">
      <c r="A118" s="7" t="str">
        <f>'Finanzas Import'!A118</f>
        <v/>
      </c>
      <c r="B118" s="7" t="str">
        <f>'Finanzas Import'!B118</f>
        <v/>
      </c>
      <c r="C118" s="7" t="str">
        <f>'Finanzas Import'!C118</f>
        <v/>
      </c>
      <c r="D118" s="20" t="str">
        <f>'Finanzas Import'!D118</f>
        <v/>
      </c>
      <c r="E118" s="7" t="str">
        <f>'Finanzas Import'!E118</f>
        <v/>
      </c>
      <c r="F118" s="19" t="str">
        <f>'Finanzas Import'!F118</f>
        <v/>
      </c>
      <c r="G118" s="7" t="str">
        <f>'Finanzas Import'!G118</f>
        <v/>
      </c>
      <c r="H118" s="19" t="str">
        <f>'Finanzas Import'!H118</f>
        <v/>
      </c>
      <c r="I118" s="7" t="str">
        <f>'Finanzas Import'!I118</f>
        <v/>
      </c>
      <c r="J118" s="19" t="str">
        <f>'Finanzas Import'!J118</f>
        <v/>
      </c>
      <c r="K118" s="7" t="str">
        <f>'Finanzas Import'!K118</f>
        <v/>
      </c>
      <c r="L118" s="19" t="str">
        <f>'Finanzas Import'!L118</f>
        <v/>
      </c>
      <c r="M118" s="7" t="str">
        <f>'Finanzas Import'!M118</f>
        <v/>
      </c>
      <c r="N118" s="19" t="str">
        <f>'Finanzas Import'!N118</f>
        <v/>
      </c>
      <c r="O118" s="7" t="str">
        <f>'Finanzas Import'!O118</f>
        <v/>
      </c>
      <c r="P118" s="19" t="str">
        <f>'Finanzas Import'!P118</f>
        <v/>
      </c>
      <c r="Q118" s="19" t="str">
        <f>'Finanzas Import'!Q118</f>
        <v/>
      </c>
    </row>
    <row r="119" ht="15.75" customHeight="1">
      <c r="A119" s="7" t="str">
        <f>'Finanzas Import'!A119</f>
        <v/>
      </c>
      <c r="B119" s="7" t="str">
        <f>'Finanzas Import'!B119</f>
        <v/>
      </c>
      <c r="C119" s="7" t="str">
        <f>'Finanzas Import'!C119</f>
        <v/>
      </c>
      <c r="D119" s="20" t="str">
        <f>'Finanzas Import'!D119</f>
        <v/>
      </c>
      <c r="E119" s="7" t="str">
        <f>'Finanzas Import'!E119</f>
        <v/>
      </c>
      <c r="F119" s="19" t="str">
        <f>'Finanzas Import'!F119</f>
        <v/>
      </c>
      <c r="G119" s="7" t="str">
        <f>'Finanzas Import'!G119</f>
        <v/>
      </c>
      <c r="H119" s="19" t="str">
        <f>'Finanzas Import'!H119</f>
        <v/>
      </c>
      <c r="I119" s="7" t="str">
        <f>'Finanzas Import'!I119</f>
        <v/>
      </c>
      <c r="J119" s="19" t="str">
        <f>'Finanzas Import'!J119</f>
        <v/>
      </c>
      <c r="K119" s="7" t="str">
        <f>'Finanzas Import'!K119</f>
        <v/>
      </c>
      <c r="L119" s="19" t="str">
        <f>'Finanzas Import'!L119</f>
        <v/>
      </c>
      <c r="M119" s="7" t="str">
        <f>'Finanzas Import'!M119</f>
        <v/>
      </c>
      <c r="N119" s="19" t="str">
        <f>'Finanzas Import'!N119</f>
        <v/>
      </c>
      <c r="O119" s="7" t="str">
        <f>'Finanzas Import'!O119</f>
        <v/>
      </c>
      <c r="P119" s="19" t="str">
        <f>'Finanzas Import'!P119</f>
        <v/>
      </c>
      <c r="Q119" s="19" t="str">
        <f>'Finanzas Import'!Q119</f>
        <v/>
      </c>
    </row>
    <row r="120" ht="15.75" customHeight="1">
      <c r="A120" s="7" t="str">
        <f>'Finanzas Import'!A120</f>
        <v/>
      </c>
      <c r="B120" s="7" t="str">
        <f>'Finanzas Import'!B120</f>
        <v/>
      </c>
      <c r="C120" s="7" t="str">
        <f>'Finanzas Import'!C120</f>
        <v/>
      </c>
      <c r="D120" s="20" t="str">
        <f>'Finanzas Import'!D120</f>
        <v/>
      </c>
      <c r="E120" s="7" t="str">
        <f>'Finanzas Import'!E120</f>
        <v/>
      </c>
      <c r="F120" s="19" t="str">
        <f>'Finanzas Import'!F120</f>
        <v/>
      </c>
      <c r="G120" s="7" t="str">
        <f>'Finanzas Import'!G120</f>
        <v/>
      </c>
      <c r="H120" s="19" t="str">
        <f>'Finanzas Import'!H120</f>
        <v/>
      </c>
      <c r="I120" s="7" t="str">
        <f>'Finanzas Import'!I120</f>
        <v/>
      </c>
      <c r="J120" s="19" t="str">
        <f>'Finanzas Import'!J120</f>
        <v/>
      </c>
      <c r="K120" s="7" t="str">
        <f>'Finanzas Import'!K120</f>
        <v/>
      </c>
      <c r="L120" s="19" t="str">
        <f>'Finanzas Import'!L120</f>
        <v/>
      </c>
      <c r="M120" s="7" t="str">
        <f>'Finanzas Import'!M120</f>
        <v/>
      </c>
      <c r="N120" s="19" t="str">
        <f>'Finanzas Import'!N120</f>
        <v/>
      </c>
      <c r="O120" s="7" t="str">
        <f>'Finanzas Import'!O120</f>
        <v/>
      </c>
      <c r="P120" s="19" t="str">
        <f>'Finanzas Import'!P120</f>
        <v/>
      </c>
      <c r="Q120" s="19" t="str">
        <f>'Finanzas Import'!Q120</f>
        <v/>
      </c>
    </row>
    <row r="121" ht="15.75" customHeight="1">
      <c r="A121" s="7" t="str">
        <f>'Finanzas Import'!A121</f>
        <v/>
      </c>
      <c r="B121" s="7" t="str">
        <f>'Finanzas Import'!B121</f>
        <v/>
      </c>
      <c r="C121" s="7" t="str">
        <f>'Finanzas Import'!C121</f>
        <v/>
      </c>
      <c r="D121" s="20" t="str">
        <f>'Finanzas Import'!D121</f>
        <v/>
      </c>
      <c r="E121" s="7" t="str">
        <f>'Finanzas Import'!E121</f>
        <v/>
      </c>
      <c r="F121" s="19" t="str">
        <f>'Finanzas Import'!F121</f>
        <v/>
      </c>
      <c r="G121" s="7" t="str">
        <f>'Finanzas Import'!G121</f>
        <v/>
      </c>
      <c r="H121" s="19" t="str">
        <f>'Finanzas Import'!H121</f>
        <v/>
      </c>
      <c r="I121" s="7" t="str">
        <f>'Finanzas Import'!I121</f>
        <v/>
      </c>
      <c r="J121" s="19" t="str">
        <f>'Finanzas Import'!J121</f>
        <v/>
      </c>
      <c r="K121" s="7" t="str">
        <f>'Finanzas Import'!K121</f>
        <v/>
      </c>
      <c r="L121" s="19" t="str">
        <f>'Finanzas Import'!L121</f>
        <v/>
      </c>
      <c r="M121" s="7" t="str">
        <f>'Finanzas Import'!M121</f>
        <v/>
      </c>
      <c r="N121" s="19" t="str">
        <f>'Finanzas Import'!N121</f>
        <v/>
      </c>
      <c r="O121" s="7" t="str">
        <f>'Finanzas Import'!O121</f>
        <v/>
      </c>
      <c r="P121" s="19" t="str">
        <f>'Finanzas Import'!P121</f>
        <v/>
      </c>
      <c r="Q121" s="19" t="str">
        <f>'Finanzas Import'!Q121</f>
        <v/>
      </c>
    </row>
    <row r="122" ht="15.75" customHeight="1">
      <c r="A122" s="7" t="str">
        <f>'Finanzas Import'!A122</f>
        <v/>
      </c>
      <c r="B122" s="7" t="str">
        <f>'Finanzas Import'!B122</f>
        <v/>
      </c>
      <c r="C122" s="7" t="str">
        <f>'Finanzas Import'!C122</f>
        <v/>
      </c>
      <c r="D122" s="20" t="str">
        <f>'Finanzas Import'!D122</f>
        <v/>
      </c>
      <c r="E122" s="7" t="str">
        <f>'Finanzas Import'!E122</f>
        <v/>
      </c>
      <c r="F122" s="19" t="str">
        <f>'Finanzas Import'!F122</f>
        <v/>
      </c>
      <c r="G122" s="7" t="str">
        <f>'Finanzas Import'!G122</f>
        <v/>
      </c>
      <c r="H122" s="19" t="str">
        <f>'Finanzas Import'!H122</f>
        <v/>
      </c>
      <c r="I122" s="7" t="str">
        <f>'Finanzas Import'!I122</f>
        <v/>
      </c>
      <c r="J122" s="19" t="str">
        <f>'Finanzas Import'!J122</f>
        <v/>
      </c>
      <c r="K122" s="7" t="str">
        <f>'Finanzas Import'!K122</f>
        <v/>
      </c>
      <c r="L122" s="19" t="str">
        <f>'Finanzas Import'!L122</f>
        <v/>
      </c>
      <c r="M122" s="7" t="str">
        <f>'Finanzas Import'!M122</f>
        <v/>
      </c>
      <c r="N122" s="19" t="str">
        <f>'Finanzas Import'!N122</f>
        <v/>
      </c>
      <c r="O122" s="7" t="str">
        <f>'Finanzas Import'!O122</f>
        <v/>
      </c>
      <c r="P122" s="19" t="str">
        <f>'Finanzas Import'!P122</f>
        <v/>
      </c>
      <c r="Q122" s="19" t="str">
        <f>'Finanzas Import'!Q122</f>
        <v/>
      </c>
    </row>
    <row r="123" ht="15.75" customHeight="1">
      <c r="A123" s="7" t="str">
        <f>'Finanzas Import'!A123</f>
        <v/>
      </c>
      <c r="B123" s="7" t="str">
        <f>'Finanzas Import'!B123</f>
        <v/>
      </c>
      <c r="C123" s="7" t="str">
        <f>'Finanzas Import'!C123</f>
        <v/>
      </c>
      <c r="D123" s="20" t="str">
        <f>'Finanzas Import'!D123</f>
        <v/>
      </c>
      <c r="E123" s="7" t="str">
        <f>'Finanzas Import'!E123</f>
        <v/>
      </c>
      <c r="F123" s="19" t="str">
        <f>'Finanzas Import'!F123</f>
        <v/>
      </c>
      <c r="G123" s="7" t="str">
        <f>'Finanzas Import'!G123</f>
        <v/>
      </c>
      <c r="H123" s="19" t="str">
        <f>'Finanzas Import'!H123</f>
        <v/>
      </c>
      <c r="I123" s="7" t="str">
        <f>'Finanzas Import'!I123</f>
        <v/>
      </c>
      <c r="J123" s="19" t="str">
        <f>'Finanzas Import'!J123</f>
        <v/>
      </c>
      <c r="K123" s="7" t="str">
        <f>'Finanzas Import'!K123</f>
        <v/>
      </c>
      <c r="L123" s="19" t="str">
        <f>'Finanzas Import'!L123</f>
        <v/>
      </c>
      <c r="M123" s="7" t="str">
        <f>'Finanzas Import'!M123</f>
        <v/>
      </c>
      <c r="N123" s="19" t="str">
        <f>'Finanzas Import'!N123</f>
        <v/>
      </c>
      <c r="O123" s="7" t="str">
        <f>'Finanzas Import'!O123</f>
        <v/>
      </c>
      <c r="P123" s="19" t="str">
        <f>'Finanzas Import'!P123</f>
        <v/>
      </c>
      <c r="Q123" s="19" t="str">
        <f>'Finanzas Import'!Q123</f>
        <v/>
      </c>
    </row>
    <row r="124" ht="15.75" customHeight="1">
      <c r="A124" s="7" t="str">
        <f>'Finanzas Import'!A124</f>
        <v/>
      </c>
      <c r="B124" s="7" t="str">
        <f>'Finanzas Import'!B124</f>
        <v/>
      </c>
      <c r="C124" s="7" t="str">
        <f>'Finanzas Import'!C124</f>
        <v/>
      </c>
      <c r="D124" s="20" t="str">
        <f>'Finanzas Import'!D124</f>
        <v/>
      </c>
      <c r="E124" s="7" t="str">
        <f>'Finanzas Import'!E124</f>
        <v/>
      </c>
      <c r="F124" s="19" t="str">
        <f>'Finanzas Import'!F124</f>
        <v/>
      </c>
      <c r="G124" s="7" t="str">
        <f>'Finanzas Import'!G124</f>
        <v/>
      </c>
      <c r="H124" s="19" t="str">
        <f>'Finanzas Import'!H124</f>
        <v/>
      </c>
      <c r="I124" s="7" t="str">
        <f>'Finanzas Import'!I124</f>
        <v/>
      </c>
      <c r="J124" s="19" t="str">
        <f>'Finanzas Import'!J124</f>
        <v/>
      </c>
      <c r="K124" s="7" t="str">
        <f>'Finanzas Import'!K124</f>
        <v/>
      </c>
      <c r="L124" s="19" t="str">
        <f>'Finanzas Import'!L124</f>
        <v/>
      </c>
      <c r="M124" s="7" t="str">
        <f>'Finanzas Import'!M124</f>
        <v/>
      </c>
      <c r="N124" s="19" t="str">
        <f>'Finanzas Import'!N124</f>
        <v/>
      </c>
      <c r="O124" s="7" t="str">
        <f>'Finanzas Import'!O124</f>
        <v/>
      </c>
      <c r="P124" s="19" t="str">
        <f>'Finanzas Import'!P124</f>
        <v/>
      </c>
      <c r="Q124" s="19" t="str">
        <f>'Finanzas Import'!Q124</f>
        <v/>
      </c>
    </row>
    <row r="125" ht="15.75" customHeight="1">
      <c r="A125" s="7" t="str">
        <f>'Finanzas Import'!A125</f>
        <v/>
      </c>
      <c r="B125" s="7" t="str">
        <f>'Finanzas Import'!B125</f>
        <v/>
      </c>
      <c r="C125" s="7" t="str">
        <f>'Finanzas Import'!C125</f>
        <v/>
      </c>
      <c r="D125" s="20" t="str">
        <f>'Finanzas Import'!D125</f>
        <v/>
      </c>
      <c r="E125" s="7" t="str">
        <f>'Finanzas Import'!E125</f>
        <v/>
      </c>
      <c r="F125" s="19" t="str">
        <f>'Finanzas Import'!F125</f>
        <v/>
      </c>
      <c r="G125" s="7" t="str">
        <f>'Finanzas Import'!G125</f>
        <v/>
      </c>
      <c r="H125" s="19" t="str">
        <f>'Finanzas Import'!H125</f>
        <v/>
      </c>
      <c r="I125" s="7" t="str">
        <f>'Finanzas Import'!I125</f>
        <v/>
      </c>
      <c r="J125" s="19" t="str">
        <f>'Finanzas Import'!J125</f>
        <v/>
      </c>
      <c r="K125" s="7" t="str">
        <f>'Finanzas Import'!K125</f>
        <v/>
      </c>
      <c r="L125" s="19" t="str">
        <f>'Finanzas Import'!L125</f>
        <v/>
      </c>
      <c r="M125" s="7" t="str">
        <f>'Finanzas Import'!M125</f>
        <v/>
      </c>
      <c r="N125" s="19" t="str">
        <f>'Finanzas Import'!N125</f>
        <v/>
      </c>
      <c r="O125" s="7" t="str">
        <f>'Finanzas Import'!O125</f>
        <v/>
      </c>
      <c r="P125" s="19" t="str">
        <f>'Finanzas Import'!P125</f>
        <v/>
      </c>
      <c r="Q125" s="19" t="str">
        <f>'Finanzas Import'!Q125</f>
        <v/>
      </c>
    </row>
    <row r="126" ht="15.75" customHeight="1">
      <c r="A126" s="7" t="str">
        <f>'Finanzas Import'!A126</f>
        <v/>
      </c>
      <c r="B126" s="7" t="str">
        <f>'Finanzas Import'!B126</f>
        <v/>
      </c>
      <c r="C126" s="7" t="str">
        <f>'Finanzas Import'!C126</f>
        <v/>
      </c>
      <c r="D126" s="20" t="str">
        <f>'Finanzas Import'!D126</f>
        <v/>
      </c>
      <c r="E126" s="7" t="str">
        <f>'Finanzas Import'!E126</f>
        <v/>
      </c>
      <c r="F126" s="19" t="str">
        <f>'Finanzas Import'!F126</f>
        <v/>
      </c>
      <c r="G126" s="7" t="str">
        <f>'Finanzas Import'!G126</f>
        <v/>
      </c>
      <c r="H126" s="19" t="str">
        <f>'Finanzas Import'!H126</f>
        <v/>
      </c>
      <c r="I126" s="7" t="str">
        <f>'Finanzas Import'!I126</f>
        <v/>
      </c>
      <c r="J126" s="19" t="str">
        <f>'Finanzas Import'!J126</f>
        <v/>
      </c>
      <c r="K126" s="7" t="str">
        <f>'Finanzas Import'!K126</f>
        <v/>
      </c>
      <c r="L126" s="19" t="str">
        <f>'Finanzas Import'!L126</f>
        <v/>
      </c>
      <c r="M126" s="7" t="str">
        <f>'Finanzas Import'!M126</f>
        <v/>
      </c>
      <c r="N126" s="19" t="str">
        <f>'Finanzas Import'!N126</f>
        <v/>
      </c>
      <c r="O126" s="7" t="str">
        <f>'Finanzas Import'!O126</f>
        <v/>
      </c>
      <c r="P126" s="19" t="str">
        <f>'Finanzas Import'!P126</f>
        <v/>
      </c>
      <c r="Q126" s="19" t="str">
        <f>'Finanzas Import'!Q126</f>
        <v/>
      </c>
    </row>
    <row r="127" ht="15.75" customHeight="1">
      <c r="A127" s="7" t="str">
        <f>'Finanzas Import'!A127</f>
        <v/>
      </c>
      <c r="B127" s="7" t="str">
        <f>'Finanzas Import'!B127</f>
        <v/>
      </c>
      <c r="C127" s="7" t="str">
        <f>'Finanzas Import'!C127</f>
        <v/>
      </c>
      <c r="D127" s="20" t="str">
        <f>'Finanzas Import'!D127</f>
        <v/>
      </c>
      <c r="E127" s="7" t="str">
        <f>'Finanzas Import'!E127</f>
        <v/>
      </c>
      <c r="F127" s="19" t="str">
        <f>'Finanzas Import'!F127</f>
        <v/>
      </c>
      <c r="G127" s="7" t="str">
        <f>'Finanzas Import'!G127</f>
        <v/>
      </c>
      <c r="H127" s="19" t="str">
        <f>'Finanzas Import'!H127</f>
        <v/>
      </c>
      <c r="I127" s="7" t="str">
        <f>'Finanzas Import'!I127</f>
        <v/>
      </c>
      <c r="J127" s="19" t="str">
        <f>'Finanzas Import'!J127</f>
        <v/>
      </c>
      <c r="K127" s="7" t="str">
        <f>'Finanzas Import'!K127</f>
        <v/>
      </c>
      <c r="L127" s="19" t="str">
        <f>'Finanzas Import'!L127</f>
        <v/>
      </c>
      <c r="M127" s="7" t="str">
        <f>'Finanzas Import'!M127</f>
        <v/>
      </c>
      <c r="N127" s="19" t="str">
        <f>'Finanzas Import'!N127</f>
        <v/>
      </c>
      <c r="O127" s="7" t="str">
        <f>'Finanzas Import'!O127</f>
        <v/>
      </c>
      <c r="P127" s="19" t="str">
        <f>'Finanzas Import'!P127</f>
        <v/>
      </c>
      <c r="Q127" s="19" t="str">
        <f>'Finanzas Import'!Q127</f>
        <v/>
      </c>
    </row>
    <row r="128" ht="15.75" customHeight="1">
      <c r="A128" s="7" t="str">
        <f>'Finanzas Import'!A128</f>
        <v/>
      </c>
      <c r="B128" s="7" t="str">
        <f>'Finanzas Import'!B128</f>
        <v/>
      </c>
      <c r="C128" s="7" t="str">
        <f>'Finanzas Import'!C128</f>
        <v/>
      </c>
      <c r="D128" s="20" t="str">
        <f>'Finanzas Import'!D128</f>
        <v/>
      </c>
      <c r="E128" s="7" t="str">
        <f>'Finanzas Import'!E128</f>
        <v/>
      </c>
      <c r="F128" s="19" t="str">
        <f>'Finanzas Import'!F128</f>
        <v/>
      </c>
      <c r="G128" s="7" t="str">
        <f>'Finanzas Import'!G128</f>
        <v/>
      </c>
      <c r="H128" s="19" t="str">
        <f>'Finanzas Import'!H128</f>
        <v/>
      </c>
      <c r="I128" s="7" t="str">
        <f>'Finanzas Import'!I128</f>
        <v/>
      </c>
      <c r="J128" s="19" t="str">
        <f>'Finanzas Import'!J128</f>
        <v/>
      </c>
      <c r="K128" s="7" t="str">
        <f>'Finanzas Import'!K128</f>
        <v/>
      </c>
      <c r="L128" s="19" t="str">
        <f>'Finanzas Import'!L128</f>
        <v/>
      </c>
      <c r="M128" s="7" t="str">
        <f>'Finanzas Import'!M128</f>
        <v/>
      </c>
      <c r="N128" s="19" t="str">
        <f>'Finanzas Import'!N128</f>
        <v/>
      </c>
      <c r="O128" s="7" t="str">
        <f>'Finanzas Import'!O128</f>
        <v/>
      </c>
      <c r="P128" s="19" t="str">
        <f>'Finanzas Import'!P128</f>
        <v/>
      </c>
      <c r="Q128" s="19" t="str">
        <f>'Finanzas Import'!Q128</f>
        <v/>
      </c>
    </row>
    <row r="129" ht="15.75" customHeight="1">
      <c r="A129" s="7" t="str">
        <f>'Finanzas Import'!A129</f>
        <v/>
      </c>
      <c r="B129" s="7" t="str">
        <f>'Finanzas Import'!B129</f>
        <v/>
      </c>
      <c r="C129" s="7" t="str">
        <f>'Finanzas Import'!C129</f>
        <v/>
      </c>
      <c r="D129" s="20" t="str">
        <f>'Finanzas Import'!D129</f>
        <v/>
      </c>
      <c r="E129" s="7" t="str">
        <f>'Finanzas Import'!E129</f>
        <v/>
      </c>
      <c r="F129" s="19" t="str">
        <f>'Finanzas Import'!F129</f>
        <v/>
      </c>
      <c r="G129" s="7" t="str">
        <f>'Finanzas Import'!G129</f>
        <v/>
      </c>
      <c r="H129" s="19" t="str">
        <f>'Finanzas Import'!H129</f>
        <v/>
      </c>
      <c r="I129" s="7" t="str">
        <f>'Finanzas Import'!I129</f>
        <v/>
      </c>
      <c r="J129" s="19" t="str">
        <f>'Finanzas Import'!J129</f>
        <v/>
      </c>
      <c r="K129" s="7" t="str">
        <f>'Finanzas Import'!K129</f>
        <v/>
      </c>
      <c r="L129" s="19" t="str">
        <f>'Finanzas Import'!L129</f>
        <v/>
      </c>
      <c r="M129" s="7" t="str">
        <f>'Finanzas Import'!M129</f>
        <v/>
      </c>
      <c r="N129" s="19" t="str">
        <f>'Finanzas Import'!N129</f>
        <v/>
      </c>
      <c r="O129" s="7" t="str">
        <f>'Finanzas Import'!O129</f>
        <v/>
      </c>
      <c r="P129" s="19" t="str">
        <f>'Finanzas Import'!P129</f>
        <v/>
      </c>
      <c r="Q129" s="19" t="str">
        <f>'Finanzas Import'!Q129</f>
        <v/>
      </c>
    </row>
    <row r="130" ht="15.75" customHeight="1">
      <c r="A130" s="7" t="str">
        <f>'Finanzas Import'!A130</f>
        <v/>
      </c>
      <c r="B130" s="7" t="str">
        <f>'Finanzas Import'!B130</f>
        <v/>
      </c>
      <c r="C130" s="7" t="str">
        <f>'Finanzas Import'!C130</f>
        <v/>
      </c>
      <c r="D130" s="20" t="str">
        <f>'Finanzas Import'!D130</f>
        <v/>
      </c>
      <c r="E130" s="7" t="str">
        <f>'Finanzas Import'!E130</f>
        <v/>
      </c>
      <c r="F130" s="19" t="str">
        <f>'Finanzas Import'!F130</f>
        <v/>
      </c>
      <c r="G130" s="7" t="str">
        <f>'Finanzas Import'!G130</f>
        <v/>
      </c>
      <c r="H130" s="19" t="str">
        <f>'Finanzas Import'!H130</f>
        <v/>
      </c>
      <c r="I130" s="7" t="str">
        <f>'Finanzas Import'!I130</f>
        <v/>
      </c>
      <c r="J130" s="19" t="str">
        <f>'Finanzas Import'!J130</f>
        <v/>
      </c>
      <c r="K130" s="7" t="str">
        <f>'Finanzas Import'!K130</f>
        <v/>
      </c>
      <c r="L130" s="19" t="str">
        <f>'Finanzas Import'!L130</f>
        <v/>
      </c>
      <c r="M130" s="7" t="str">
        <f>'Finanzas Import'!M130</f>
        <v/>
      </c>
      <c r="N130" s="19" t="str">
        <f>'Finanzas Import'!N130</f>
        <v/>
      </c>
      <c r="O130" s="7" t="str">
        <f>'Finanzas Import'!O130</f>
        <v/>
      </c>
      <c r="P130" s="19" t="str">
        <f>'Finanzas Import'!P130</f>
        <v/>
      </c>
      <c r="Q130" s="19" t="str">
        <f>'Finanzas Import'!Q130</f>
        <v/>
      </c>
    </row>
    <row r="131" ht="15.75" customHeight="1">
      <c r="A131" s="7" t="str">
        <f>'Finanzas Import'!A131</f>
        <v/>
      </c>
      <c r="B131" s="7" t="str">
        <f>'Finanzas Import'!B131</f>
        <v/>
      </c>
      <c r="C131" s="7" t="str">
        <f>'Finanzas Import'!C131</f>
        <v/>
      </c>
      <c r="D131" s="20" t="str">
        <f>'Finanzas Import'!D131</f>
        <v/>
      </c>
      <c r="E131" s="7" t="str">
        <f>'Finanzas Import'!E131</f>
        <v/>
      </c>
      <c r="F131" s="19" t="str">
        <f>'Finanzas Import'!F131</f>
        <v/>
      </c>
      <c r="G131" s="7" t="str">
        <f>'Finanzas Import'!G131</f>
        <v/>
      </c>
      <c r="H131" s="19" t="str">
        <f>'Finanzas Import'!H131</f>
        <v/>
      </c>
      <c r="I131" s="7" t="str">
        <f>'Finanzas Import'!I131</f>
        <v/>
      </c>
      <c r="J131" s="19" t="str">
        <f>'Finanzas Import'!J131</f>
        <v/>
      </c>
      <c r="K131" s="7" t="str">
        <f>'Finanzas Import'!K131</f>
        <v/>
      </c>
      <c r="L131" s="19" t="str">
        <f>'Finanzas Import'!L131</f>
        <v/>
      </c>
      <c r="M131" s="7" t="str">
        <f>'Finanzas Import'!M131</f>
        <v/>
      </c>
      <c r="N131" s="19" t="str">
        <f>'Finanzas Import'!N131</f>
        <v/>
      </c>
      <c r="O131" s="7" t="str">
        <f>'Finanzas Import'!O131</f>
        <v/>
      </c>
      <c r="P131" s="19" t="str">
        <f>'Finanzas Import'!P131</f>
        <v/>
      </c>
      <c r="Q131" s="19" t="str">
        <f>'Finanzas Import'!Q131</f>
        <v/>
      </c>
    </row>
    <row r="132" ht="15.75" customHeight="1">
      <c r="A132" s="7" t="str">
        <f>'Finanzas Import'!A132</f>
        <v/>
      </c>
      <c r="B132" s="7" t="str">
        <f>'Finanzas Import'!B132</f>
        <v/>
      </c>
      <c r="C132" s="7" t="str">
        <f>'Finanzas Import'!C132</f>
        <v/>
      </c>
      <c r="D132" s="20" t="str">
        <f>'Finanzas Import'!D132</f>
        <v/>
      </c>
      <c r="E132" s="7" t="str">
        <f>'Finanzas Import'!E132</f>
        <v/>
      </c>
      <c r="F132" s="19" t="str">
        <f>'Finanzas Import'!F132</f>
        <v/>
      </c>
      <c r="G132" s="7" t="str">
        <f>'Finanzas Import'!G132</f>
        <v/>
      </c>
      <c r="H132" s="19" t="str">
        <f>'Finanzas Import'!H132</f>
        <v/>
      </c>
      <c r="I132" s="7" t="str">
        <f>'Finanzas Import'!I132</f>
        <v/>
      </c>
      <c r="J132" s="19" t="str">
        <f>'Finanzas Import'!J132</f>
        <v/>
      </c>
      <c r="K132" s="7" t="str">
        <f>'Finanzas Import'!K132</f>
        <v/>
      </c>
      <c r="L132" s="19" t="str">
        <f>'Finanzas Import'!L132</f>
        <v/>
      </c>
      <c r="M132" s="7" t="str">
        <f>'Finanzas Import'!M132</f>
        <v/>
      </c>
      <c r="N132" s="19" t="str">
        <f>'Finanzas Import'!N132</f>
        <v/>
      </c>
      <c r="O132" s="7" t="str">
        <f>'Finanzas Import'!O132</f>
        <v/>
      </c>
      <c r="P132" s="19" t="str">
        <f>'Finanzas Import'!P132</f>
        <v/>
      </c>
      <c r="Q132" s="19" t="str">
        <f>'Finanzas Import'!Q132</f>
        <v/>
      </c>
    </row>
    <row r="133" ht="15.75" customHeight="1">
      <c r="A133" s="7" t="str">
        <f>'Finanzas Import'!A133</f>
        <v/>
      </c>
      <c r="B133" s="7" t="str">
        <f>'Finanzas Import'!B133</f>
        <v/>
      </c>
      <c r="C133" s="7" t="str">
        <f>'Finanzas Import'!C133</f>
        <v/>
      </c>
      <c r="D133" s="20" t="str">
        <f>'Finanzas Import'!D133</f>
        <v/>
      </c>
      <c r="E133" s="7" t="str">
        <f>'Finanzas Import'!E133</f>
        <v/>
      </c>
      <c r="F133" s="19" t="str">
        <f>'Finanzas Import'!F133</f>
        <v/>
      </c>
      <c r="G133" s="7" t="str">
        <f>'Finanzas Import'!G133</f>
        <v/>
      </c>
      <c r="H133" s="19" t="str">
        <f>'Finanzas Import'!H133</f>
        <v/>
      </c>
      <c r="I133" s="7" t="str">
        <f>'Finanzas Import'!I133</f>
        <v/>
      </c>
      <c r="J133" s="19" t="str">
        <f>'Finanzas Import'!J133</f>
        <v/>
      </c>
      <c r="K133" s="7" t="str">
        <f>'Finanzas Import'!K133</f>
        <v/>
      </c>
      <c r="L133" s="19" t="str">
        <f>'Finanzas Import'!L133</f>
        <v/>
      </c>
      <c r="M133" s="7" t="str">
        <f>'Finanzas Import'!M133</f>
        <v/>
      </c>
      <c r="N133" s="19" t="str">
        <f>'Finanzas Import'!N133</f>
        <v/>
      </c>
      <c r="O133" s="7" t="str">
        <f>'Finanzas Import'!O133</f>
        <v/>
      </c>
      <c r="P133" s="19" t="str">
        <f>'Finanzas Import'!P133</f>
        <v/>
      </c>
      <c r="Q133" s="19" t="str">
        <f>'Finanzas Import'!Q133</f>
        <v/>
      </c>
    </row>
    <row r="134" ht="15.75" customHeight="1">
      <c r="A134" s="7" t="str">
        <f>'Finanzas Import'!A134</f>
        <v/>
      </c>
      <c r="B134" s="7" t="str">
        <f>'Finanzas Import'!B134</f>
        <v/>
      </c>
      <c r="C134" s="7" t="str">
        <f>'Finanzas Import'!C134</f>
        <v/>
      </c>
      <c r="D134" s="20" t="str">
        <f>'Finanzas Import'!D134</f>
        <v/>
      </c>
      <c r="E134" s="7" t="str">
        <f>'Finanzas Import'!E134</f>
        <v/>
      </c>
      <c r="F134" s="19" t="str">
        <f>'Finanzas Import'!F134</f>
        <v/>
      </c>
      <c r="G134" s="7" t="str">
        <f>'Finanzas Import'!G134</f>
        <v/>
      </c>
      <c r="H134" s="19" t="str">
        <f>'Finanzas Import'!H134</f>
        <v/>
      </c>
      <c r="I134" s="7" t="str">
        <f>'Finanzas Import'!I134</f>
        <v/>
      </c>
      <c r="J134" s="19" t="str">
        <f>'Finanzas Import'!J134</f>
        <v/>
      </c>
      <c r="K134" s="7" t="str">
        <f>'Finanzas Import'!K134</f>
        <v/>
      </c>
      <c r="L134" s="19" t="str">
        <f>'Finanzas Import'!L134</f>
        <v/>
      </c>
      <c r="M134" s="7" t="str">
        <f>'Finanzas Import'!M134</f>
        <v/>
      </c>
      <c r="N134" s="19" t="str">
        <f>'Finanzas Import'!N134</f>
        <v/>
      </c>
      <c r="O134" s="7" t="str">
        <f>'Finanzas Import'!O134</f>
        <v/>
      </c>
      <c r="P134" s="19" t="str">
        <f>'Finanzas Import'!P134</f>
        <v/>
      </c>
      <c r="Q134" s="19" t="str">
        <f>'Finanzas Import'!Q134</f>
        <v/>
      </c>
    </row>
    <row r="135" ht="15.75" customHeight="1">
      <c r="A135" s="7" t="str">
        <f>'Finanzas Import'!A135</f>
        <v/>
      </c>
      <c r="B135" s="7" t="str">
        <f>'Finanzas Import'!B135</f>
        <v/>
      </c>
      <c r="C135" s="7" t="str">
        <f>'Finanzas Import'!C135</f>
        <v/>
      </c>
      <c r="D135" s="20" t="str">
        <f>'Finanzas Import'!D135</f>
        <v/>
      </c>
      <c r="E135" s="7" t="str">
        <f>'Finanzas Import'!E135</f>
        <v/>
      </c>
      <c r="F135" s="19" t="str">
        <f>'Finanzas Import'!F135</f>
        <v/>
      </c>
      <c r="G135" s="7" t="str">
        <f>'Finanzas Import'!G135</f>
        <v/>
      </c>
      <c r="H135" s="19" t="str">
        <f>'Finanzas Import'!H135</f>
        <v/>
      </c>
      <c r="I135" s="7" t="str">
        <f>'Finanzas Import'!I135</f>
        <v/>
      </c>
      <c r="J135" s="19" t="str">
        <f>'Finanzas Import'!J135</f>
        <v/>
      </c>
      <c r="K135" s="7" t="str">
        <f>'Finanzas Import'!K135</f>
        <v/>
      </c>
      <c r="L135" s="19" t="str">
        <f>'Finanzas Import'!L135</f>
        <v/>
      </c>
      <c r="M135" s="7" t="str">
        <f>'Finanzas Import'!M135</f>
        <v/>
      </c>
      <c r="N135" s="19" t="str">
        <f>'Finanzas Import'!N135</f>
        <v/>
      </c>
      <c r="O135" s="7" t="str">
        <f>'Finanzas Import'!O135</f>
        <v/>
      </c>
      <c r="P135" s="19" t="str">
        <f>'Finanzas Import'!P135</f>
        <v/>
      </c>
      <c r="Q135" s="19" t="str">
        <f>'Finanzas Import'!Q135</f>
        <v/>
      </c>
    </row>
    <row r="136" ht="15.75" customHeight="1">
      <c r="A136" s="7" t="str">
        <f>'Finanzas Import'!A136</f>
        <v/>
      </c>
      <c r="B136" s="7" t="str">
        <f>'Finanzas Import'!B136</f>
        <v/>
      </c>
      <c r="C136" s="7" t="str">
        <f>'Finanzas Import'!C136</f>
        <v/>
      </c>
      <c r="D136" s="20" t="str">
        <f>'Finanzas Import'!D136</f>
        <v/>
      </c>
      <c r="E136" s="7" t="str">
        <f>'Finanzas Import'!E136</f>
        <v/>
      </c>
      <c r="F136" s="19" t="str">
        <f>'Finanzas Import'!F136</f>
        <v/>
      </c>
      <c r="G136" s="7" t="str">
        <f>'Finanzas Import'!G136</f>
        <v/>
      </c>
      <c r="H136" s="19" t="str">
        <f>'Finanzas Import'!H136</f>
        <v/>
      </c>
      <c r="I136" s="7" t="str">
        <f>'Finanzas Import'!I136</f>
        <v/>
      </c>
      <c r="J136" s="19" t="str">
        <f>'Finanzas Import'!J136</f>
        <v/>
      </c>
      <c r="K136" s="7" t="str">
        <f>'Finanzas Import'!K136</f>
        <v/>
      </c>
      <c r="L136" s="19" t="str">
        <f>'Finanzas Import'!L136</f>
        <v/>
      </c>
      <c r="M136" s="7" t="str">
        <f>'Finanzas Import'!M136</f>
        <v/>
      </c>
      <c r="N136" s="19" t="str">
        <f>'Finanzas Import'!N136</f>
        <v/>
      </c>
      <c r="O136" s="7" t="str">
        <f>'Finanzas Import'!O136</f>
        <v/>
      </c>
      <c r="P136" s="19" t="str">
        <f>'Finanzas Import'!P136</f>
        <v/>
      </c>
      <c r="Q136" s="19" t="str">
        <f>'Finanzas Import'!Q136</f>
        <v/>
      </c>
    </row>
    <row r="137" ht="15.75" customHeight="1">
      <c r="A137" s="7" t="str">
        <f>'Finanzas Import'!A137</f>
        <v/>
      </c>
      <c r="B137" s="7" t="str">
        <f>'Finanzas Import'!B137</f>
        <v/>
      </c>
      <c r="C137" s="7" t="str">
        <f>'Finanzas Import'!C137</f>
        <v/>
      </c>
      <c r="D137" s="20" t="str">
        <f>'Finanzas Import'!D137</f>
        <v/>
      </c>
      <c r="E137" s="7" t="str">
        <f>'Finanzas Import'!E137</f>
        <v/>
      </c>
      <c r="F137" s="19" t="str">
        <f>'Finanzas Import'!F137</f>
        <v/>
      </c>
      <c r="G137" s="7" t="str">
        <f>'Finanzas Import'!G137</f>
        <v/>
      </c>
      <c r="H137" s="19" t="str">
        <f>'Finanzas Import'!H137</f>
        <v/>
      </c>
      <c r="I137" s="7" t="str">
        <f>'Finanzas Import'!I137</f>
        <v/>
      </c>
      <c r="J137" s="19" t="str">
        <f>'Finanzas Import'!J137</f>
        <v/>
      </c>
      <c r="K137" s="7" t="str">
        <f>'Finanzas Import'!K137</f>
        <v/>
      </c>
      <c r="L137" s="19" t="str">
        <f>'Finanzas Import'!L137</f>
        <v/>
      </c>
      <c r="M137" s="7" t="str">
        <f>'Finanzas Import'!M137</f>
        <v/>
      </c>
      <c r="N137" s="19" t="str">
        <f>'Finanzas Import'!N137</f>
        <v/>
      </c>
      <c r="O137" s="7" t="str">
        <f>'Finanzas Import'!O137</f>
        <v/>
      </c>
      <c r="P137" s="19" t="str">
        <f>'Finanzas Import'!P137</f>
        <v/>
      </c>
      <c r="Q137" s="19" t="str">
        <f>'Finanzas Import'!Q137</f>
        <v/>
      </c>
    </row>
    <row r="138" ht="15.75" customHeight="1">
      <c r="A138" s="7" t="str">
        <f>'Finanzas Import'!A138</f>
        <v/>
      </c>
      <c r="B138" s="7" t="str">
        <f>'Finanzas Import'!B138</f>
        <v/>
      </c>
      <c r="C138" s="7" t="str">
        <f>'Finanzas Import'!C138</f>
        <v/>
      </c>
      <c r="D138" s="20" t="str">
        <f>'Finanzas Import'!D138</f>
        <v/>
      </c>
      <c r="E138" s="7" t="str">
        <f>'Finanzas Import'!E138</f>
        <v/>
      </c>
      <c r="F138" s="19" t="str">
        <f>'Finanzas Import'!F138</f>
        <v/>
      </c>
      <c r="G138" s="7" t="str">
        <f>'Finanzas Import'!G138</f>
        <v/>
      </c>
      <c r="H138" s="19" t="str">
        <f>'Finanzas Import'!H138</f>
        <v/>
      </c>
      <c r="I138" s="7" t="str">
        <f>'Finanzas Import'!I138</f>
        <v/>
      </c>
      <c r="J138" s="19" t="str">
        <f>'Finanzas Import'!J138</f>
        <v/>
      </c>
      <c r="K138" s="7" t="str">
        <f>'Finanzas Import'!K138</f>
        <v/>
      </c>
      <c r="L138" s="19" t="str">
        <f>'Finanzas Import'!L138</f>
        <v/>
      </c>
      <c r="M138" s="7" t="str">
        <f>'Finanzas Import'!M138</f>
        <v/>
      </c>
      <c r="N138" s="19" t="str">
        <f>'Finanzas Import'!N138</f>
        <v/>
      </c>
      <c r="O138" s="7" t="str">
        <f>'Finanzas Import'!O138</f>
        <v/>
      </c>
      <c r="P138" s="19" t="str">
        <f>'Finanzas Import'!P138</f>
        <v/>
      </c>
      <c r="Q138" s="19" t="str">
        <f>'Finanzas Import'!Q138</f>
        <v/>
      </c>
    </row>
    <row r="139" ht="15.75" customHeight="1">
      <c r="A139" s="7" t="str">
        <f>'Finanzas Import'!A139</f>
        <v/>
      </c>
      <c r="B139" s="7" t="str">
        <f>'Finanzas Import'!B139</f>
        <v/>
      </c>
      <c r="C139" s="7" t="str">
        <f>'Finanzas Import'!C139</f>
        <v/>
      </c>
      <c r="D139" s="20" t="str">
        <f>'Finanzas Import'!D139</f>
        <v/>
      </c>
      <c r="E139" s="19" t="str">
        <f>'Finanzas Import'!E139</f>
        <v/>
      </c>
      <c r="F139" s="19" t="str">
        <f>'Finanzas Import'!F139</f>
        <v/>
      </c>
      <c r="G139" s="19" t="str">
        <f>'Finanzas Import'!G139</f>
        <v/>
      </c>
      <c r="H139" s="19" t="str">
        <f>'Finanzas Import'!H139</f>
        <v/>
      </c>
      <c r="I139" s="19" t="str">
        <f>'Finanzas Import'!I139</f>
        <v/>
      </c>
      <c r="J139" s="19" t="str">
        <f>'Finanzas Import'!J139</f>
        <v/>
      </c>
      <c r="K139" s="19" t="str">
        <f>'Finanzas Import'!K139</f>
        <v/>
      </c>
      <c r="L139" s="19" t="str">
        <f>'Finanzas Import'!L139</f>
        <v/>
      </c>
      <c r="M139" s="19" t="str">
        <f>'Finanzas Import'!M139</f>
        <v/>
      </c>
      <c r="N139" s="19" t="str">
        <f>'Finanzas Import'!N139</f>
        <v/>
      </c>
      <c r="O139" s="19" t="str">
        <f>'Finanzas Import'!O139</f>
        <v/>
      </c>
      <c r="P139" s="19" t="str">
        <f>'Finanzas Import'!P139</f>
        <v/>
      </c>
      <c r="Q139" s="19" t="str">
        <f>'Finanzas Import'!Q139</f>
        <v/>
      </c>
    </row>
    <row r="140" ht="15.75" customHeight="1">
      <c r="A140" s="7" t="str">
        <f>'Finanzas Import'!A140</f>
        <v/>
      </c>
      <c r="B140" s="7" t="str">
        <f>'Finanzas Import'!B140</f>
        <v/>
      </c>
      <c r="C140" s="7" t="str">
        <f>'Finanzas Import'!C140</f>
        <v/>
      </c>
      <c r="D140" s="20" t="str">
        <f>'Finanzas Import'!D140</f>
        <v/>
      </c>
      <c r="E140" s="19" t="str">
        <f>'Finanzas Import'!E140</f>
        <v/>
      </c>
      <c r="F140" s="19" t="str">
        <f>'Finanzas Import'!F140</f>
        <v/>
      </c>
      <c r="G140" s="19" t="str">
        <f>'Finanzas Import'!G140</f>
        <v/>
      </c>
      <c r="H140" s="19" t="str">
        <f>'Finanzas Import'!H140</f>
        <v/>
      </c>
      <c r="I140" s="19" t="str">
        <f>'Finanzas Import'!I140</f>
        <v/>
      </c>
      <c r="J140" s="19" t="str">
        <f>'Finanzas Import'!J140</f>
        <v/>
      </c>
      <c r="K140" s="19" t="str">
        <f>'Finanzas Import'!K140</f>
        <v/>
      </c>
      <c r="L140" s="19" t="str">
        <f>'Finanzas Import'!L140</f>
        <v/>
      </c>
      <c r="M140" s="19" t="str">
        <f>'Finanzas Import'!M140</f>
        <v/>
      </c>
      <c r="N140" s="19" t="str">
        <f>'Finanzas Import'!N140</f>
        <v/>
      </c>
      <c r="O140" s="19" t="str">
        <f>'Finanzas Import'!O140</f>
        <v/>
      </c>
      <c r="P140" s="19" t="str">
        <f>'Finanzas Import'!P140</f>
        <v/>
      </c>
      <c r="Q140" s="19" t="str">
        <f>'Finanzas Import'!Q140</f>
        <v/>
      </c>
    </row>
    <row r="141" ht="15.75" customHeight="1">
      <c r="A141" s="7" t="str">
        <f>'Finanzas Import'!A141</f>
        <v/>
      </c>
      <c r="B141" s="7" t="str">
        <f>'Finanzas Import'!B141</f>
        <v/>
      </c>
      <c r="C141" s="7" t="str">
        <f>'Finanzas Import'!C141</f>
        <v/>
      </c>
      <c r="D141" s="20" t="str">
        <f>'Finanzas Import'!D141</f>
        <v/>
      </c>
      <c r="E141" s="19" t="str">
        <f>'Finanzas Import'!E141</f>
        <v/>
      </c>
      <c r="F141" s="19" t="str">
        <f>'Finanzas Import'!F141</f>
        <v/>
      </c>
      <c r="G141" s="19" t="str">
        <f>'Finanzas Import'!G141</f>
        <v/>
      </c>
      <c r="H141" s="19" t="str">
        <f>'Finanzas Import'!H141</f>
        <v/>
      </c>
      <c r="I141" s="19" t="str">
        <f>'Finanzas Import'!I141</f>
        <v/>
      </c>
      <c r="J141" s="19" t="str">
        <f>'Finanzas Import'!J141</f>
        <v/>
      </c>
      <c r="K141" s="19" t="str">
        <f>'Finanzas Import'!K141</f>
        <v/>
      </c>
      <c r="L141" s="19" t="str">
        <f>'Finanzas Import'!L141</f>
        <v/>
      </c>
      <c r="M141" s="19" t="str">
        <f>'Finanzas Import'!M141</f>
        <v/>
      </c>
      <c r="N141" s="19" t="str">
        <f>'Finanzas Import'!N141</f>
        <v/>
      </c>
      <c r="O141" s="19" t="str">
        <f>'Finanzas Import'!O141</f>
        <v/>
      </c>
      <c r="P141" s="19" t="str">
        <f>'Finanzas Import'!P141</f>
        <v/>
      </c>
      <c r="Q141" s="19" t="str">
        <f>'Finanzas Import'!Q141</f>
        <v/>
      </c>
    </row>
    <row r="142" ht="15.75" customHeight="1">
      <c r="A142" s="7" t="str">
        <f>'Finanzas Import'!A142</f>
        <v/>
      </c>
      <c r="B142" s="7" t="str">
        <f>'Finanzas Import'!B142</f>
        <v/>
      </c>
      <c r="C142" s="7" t="str">
        <f>'Finanzas Import'!C142</f>
        <v/>
      </c>
      <c r="D142" s="20" t="str">
        <f>'Finanzas Import'!D142</f>
        <v/>
      </c>
      <c r="E142" s="19" t="str">
        <f>'Finanzas Import'!E142</f>
        <v/>
      </c>
      <c r="F142" s="19" t="str">
        <f>'Finanzas Import'!F142</f>
        <v/>
      </c>
      <c r="G142" s="19" t="str">
        <f>'Finanzas Import'!G142</f>
        <v/>
      </c>
      <c r="H142" s="19" t="str">
        <f>'Finanzas Import'!H142</f>
        <v/>
      </c>
      <c r="I142" s="19" t="str">
        <f>'Finanzas Import'!I142</f>
        <v/>
      </c>
      <c r="J142" s="19" t="str">
        <f>'Finanzas Import'!J142</f>
        <v/>
      </c>
      <c r="K142" s="19" t="str">
        <f>'Finanzas Import'!K142</f>
        <v/>
      </c>
      <c r="L142" s="19" t="str">
        <f>'Finanzas Import'!L142</f>
        <v/>
      </c>
      <c r="M142" s="19" t="str">
        <f>'Finanzas Import'!M142</f>
        <v/>
      </c>
      <c r="N142" s="19" t="str">
        <f>'Finanzas Import'!N142</f>
        <v/>
      </c>
      <c r="O142" s="19" t="str">
        <f>'Finanzas Import'!O142</f>
        <v/>
      </c>
      <c r="P142" s="19" t="str">
        <f>'Finanzas Import'!P142</f>
        <v/>
      </c>
      <c r="Q142" s="19" t="str">
        <f>'Finanzas Import'!Q142</f>
        <v/>
      </c>
    </row>
    <row r="143" ht="15.75" customHeight="1">
      <c r="A143" s="7" t="str">
        <f>'Finanzas Import'!A143</f>
        <v/>
      </c>
      <c r="B143" s="7" t="str">
        <f>'Finanzas Import'!B143</f>
        <v/>
      </c>
      <c r="C143" s="7" t="str">
        <f>'Finanzas Import'!C143</f>
        <v/>
      </c>
      <c r="D143" s="20" t="str">
        <f>'Finanzas Import'!D143</f>
        <v/>
      </c>
      <c r="E143" s="19" t="str">
        <f>'Finanzas Import'!E143</f>
        <v/>
      </c>
      <c r="F143" s="19" t="str">
        <f>'Finanzas Import'!F143</f>
        <v/>
      </c>
      <c r="G143" s="19" t="str">
        <f>'Finanzas Import'!G143</f>
        <v/>
      </c>
      <c r="H143" s="19" t="str">
        <f>'Finanzas Import'!H143</f>
        <v/>
      </c>
      <c r="I143" s="19" t="str">
        <f>'Finanzas Import'!I143</f>
        <v/>
      </c>
      <c r="J143" s="19" t="str">
        <f>'Finanzas Import'!J143</f>
        <v/>
      </c>
      <c r="K143" s="19" t="str">
        <f>'Finanzas Import'!K143</f>
        <v/>
      </c>
      <c r="L143" s="19" t="str">
        <f>'Finanzas Import'!L143</f>
        <v/>
      </c>
      <c r="M143" s="19" t="str">
        <f>'Finanzas Import'!M143</f>
        <v/>
      </c>
      <c r="N143" s="19" t="str">
        <f>'Finanzas Import'!N143</f>
        <v/>
      </c>
      <c r="O143" s="19" t="str">
        <f>'Finanzas Import'!O143</f>
        <v/>
      </c>
      <c r="P143" s="19" t="str">
        <f>'Finanzas Import'!P143</f>
        <v/>
      </c>
      <c r="Q143" s="19" t="str">
        <f>'Finanzas Import'!Q143</f>
        <v/>
      </c>
    </row>
    <row r="144" ht="15.75" customHeight="1">
      <c r="A144" s="7" t="str">
        <f>'Finanzas Import'!A144</f>
        <v/>
      </c>
      <c r="B144" s="7" t="str">
        <f>'Finanzas Import'!B144</f>
        <v/>
      </c>
      <c r="C144" s="7" t="str">
        <f>'Finanzas Import'!C144</f>
        <v/>
      </c>
      <c r="D144" s="8" t="str">
        <f>'Finanzas Import'!D144</f>
        <v/>
      </c>
      <c r="E144" s="19" t="str">
        <f>'Finanzas Import'!E144</f>
        <v/>
      </c>
      <c r="F144" s="19" t="str">
        <f>'Finanzas Import'!F144</f>
        <v/>
      </c>
      <c r="G144" s="19" t="str">
        <f>'Finanzas Import'!G144</f>
        <v/>
      </c>
      <c r="H144" s="19" t="str">
        <f>'Finanzas Import'!H144</f>
        <v/>
      </c>
      <c r="I144" s="19" t="str">
        <f>'Finanzas Import'!I144</f>
        <v/>
      </c>
      <c r="J144" s="19" t="str">
        <f>'Finanzas Import'!J144</f>
        <v/>
      </c>
      <c r="K144" s="19" t="str">
        <f>'Finanzas Import'!K144</f>
        <v/>
      </c>
      <c r="L144" s="19" t="str">
        <f>'Finanzas Import'!L144</f>
        <v/>
      </c>
      <c r="M144" s="19" t="str">
        <f>'Finanzas Import'!M144</f>
        <v/>
      </c>
      <c r="N144" s="19" t="str">
        <f>'Finanzas Import'!N144</f>
        <v/>
      </c>
      <c r="O144" s="19" t="str">
        <f>'Finanzas Import'!O144</f>
        <v/>
      </c>
      <c r="P144" s="19" t="str">
        <f>'Finanzas Import'!P144</f>
        <v/>
      </c>
      <c r="Q144" s="19" t="str">
        <f>'Finanzas Import'!Q144</f>
        <v/>
      </c>
    </row>
    <row r="145" ht="15.75" customHeight="1">
      <c r="A145" s="7" t="str">
        <f>'Finanzas Import'!A145</f>
        <v/>
      </c>
      <c r="B145" s="7" t="str">
        <f>'Finanzas Import'!B145</f>
        <v/>
      </c>
      <c r="C145" s="7" t="str">
        <f>'Finanzas Import'!C145</f>
        <v/>
      </c>
      <c r="D145" s="20" t="str">
        <f>'Finanzas Import'!D145</f>
        <v/>
      </c>
      <c r="E145" s="19" t="str">
        <f>'Finanzas Import'!E145</f>
        <v/>
      </c>
      <c r="F145" s="19" t="str">
        <f>'Finanzas Import'!F145</f>
        <v/>
      </c>
      <c r="G145" s="19" t="str">
        <f>'Finanzas Import'!G145</f>
        <v/>
      </c>
      <c r="H145" s="19" t="str">
        <f>'Finanzas Import'!H145</f>
        <v/>
      </c>
      <c r="I145" s="19" t="str">
        <f>'Finanzas Import'!I145</f>
        <v/>
      </c>
      <c r="J145" s="19" t="str">
        <f>'Finanzas Import'!J145</f>
        <v/>
      </c>
      <c r="K145" s="19" t="str">
        <f>'Finanzas Import'!K145</f>
        <v/>
      </c>
      <c r="L145" s="19" t="str">
        <f>'Finanzas Import'!L145</f>
        <v/>
      </c>
      <c r="M145" s="19" t="str">
        <f>'Finanzas Import'!M145</f>
        <v/>
      </c>
      <c r="N145" s="19" t="str">
        <f>'Finanzas Import'!N145</f>
        <v/>
      </c>
      <c r="O145" s="19" t="str">
        <f>'Finanzas Import'!O145</f>
        <v/>
      </c>
      <c r="P145" s="19" t="str">
        <f>'Finanzas Import'!P145</f>
        <v/>
      </c>
      <c r="Q145" s="19" t="str">
        <f>'Finanzas Import'!Q145</f>
        <v/>
      </c>
    </row>
    <row r="146" ht="15.75" customHeight="1">
      <c r="A146" s="7" t="str">
        <f>'Finanzas Import'!A146</f>
        <v/>
      </c>
      <c r="B146" s="7" t="str">
        <f>'Finanzas Import'!B146</f>
        <v/>
      </c>
      <c r="C146" s="7" t="str">
        <f>'Finanzas Import'!C146</f>
        <v/>
      </c>
      <c r="D146" s="8" t="str">
        <f>'Finanzas Import'!D146</f>
        <v/>
      </c>
      <c r="E146" s="7" t="str">
        <f>'Finanzas Import'!E146</f>
        <v/>
      </c>
      <c r="F146" s="7" t="str">
        <f>'Finanzas Import'!F146</f>
        <v/>
      </c>
      <c r="G146" s="7" t="str">
        <f>'Finanzas Import'!G146</f>
        <v/>
      </c>
      <c r="H146" s="7" t="str">
        <f>'Finanzas Import'!H146</f>
        <v/>
      </c>
      <c r="I146" s="7" t="str">
        <f>'Finanzas Import'!I146</f>
        <v/>
      </c>
      <c r="J146" s="7" t="str">
        <f>'Finanzas Import'!J146</f>
        <v/>
      </c>
      <c r="K146" s="7" t="str">
        <f>'Finanzas Import'!K146</f>
        <v/>
      </c>
      <c r="L146" s="7" t="str">
        <f>'Finanzas Import'!L146</f>
        <v/>
      </c>
      <c r="M146" s="7" t="str">
        <f>'Finanzas Import'!M146</f>
        <v/>
      </c>
      <c r="N146" s="7" t="str">
        <f>'Finanzas Import'!N146</f>
        <v/>
      </c>
      <c r="O146" s="7" t="str">
        <f>'Finanzas Import'!O146</f>
        <v/>
      </c>
      <c r="P146" s="7" t="str">
        <f>'Finanzas Import'!P146</f>
        <v/>
      </c>
      <c r="Q146" s="19" t="str">
        <f>'Finanzas Import'!Q146</f>
        <v/>
      </c>
    </row>
    <row r="147" ht="15.75" customHeight="1">
      <c r="A147" s="7" t="str">
        <f>'Finanzas Import'!A147</f>
        <v/>
      </c>
      <c r="B147" s="7" t="str">
        <f>'Finanzas Import'!B147</f>
        <v/>
      </c>
      <c r="C147" s="7" t="str">
        <f>'Finanzas Import'!C147</f>
        <v/>
      </c>
      <c r="D147" s="8" t="str">
        <f>'Finanzas Import'!D147</f>
        <v/>
      </c>
      <c r="E147" s="7" t="str">
        <f>'Finanzas Import'!E147</f>
        <v/>
      </c>
      <c r="F147" s="7" t="str">
        <f>'Finanzas Import'!F147</f>
        <v/>
      </c>
      <c r="G147" s="7" t="str">
        <f>'Finanzas Import'!G147</f>
        <v/>
      </c>
      <c r="H147" s="7" t="str">
        <f>'Finanzas Import'!H147</f>
        <v/>
      </c>
      <c r="I147" s="7" t="str">
        <f>'Finanzas Import'!I147</f>
        <v/>
      </c>
      <c r="J147" s="7" t="str">
        <f>'Finanzas Import'!J147</f>
        <v/>
      </c>
      <c r="K147" s="7" t="str">
        <f>'Finanzas Import'!K147</f>
        <v/>
      </c>
      <c r="L147" s="7" t="str">
        <f>'Finanzas Import'!L147</f>
        <v/>
      </c>
      <c r="M147" s="7" t="str">
        <f>'Finanzas Import'!M147</f>
        <v/>
      </c>
      <c r="N147" s="7" t="str">
        <f>'Finanzas Import'!N147</f>
        <v/>
      </c>
      <c r="O147" s="7" t="str">
        <f>'Finanzas Import'!O147</f>
        <v/>
      </c>
      <c r="P147" s="7" t="str">
        <f>'Finanzas Import'!P147</f>
        <v/>
      </c>
      <c r="Q147" s="19" t="str">
        <f>'Finanzas Import'!Q147</f>
        <v/>
      </c>
    </row>
    <row r="148" ht="15.75" customHeight="1">
      <c r="A148" s="7" t="str">
        <f>'Finanzas Import'!A148</f>
        <v/>
      </c>
      <c r="B148" s="7" t="str">
        <f>'Finanzas Import'!B148</f>
        <v/>
      </c>
      <c r="C148" s="7" t="str">
        <f>'Finanzas Import'!C148</f>
        <v/>
      </c>
      <c r="D148" s="8" t="str">
        <f>'Finanzas Import'!D148</f>
        <v/>
      </c>
      <c r="E148" s="7" t="str">
        <f>'Finanzas Import'!E148</f>
        <v/>
      </c>
      <c r="F148" s="7" t="str">
        <f>'Finanzas Import'!F148</f>
        <v/>
      </c>
      <c r="G148" s="7" t="str">
        <f>'Finanzas Import'!G148</f>
        <v/>
      </c>
      <c r="H148" s="7" t="str">
        <f>'Finanzas Import'!H148</f>
        <v/>
      </c>
      <c r="I148" s="7" t="str">
        <f>'Finanzas Import'!I148</f>
        <v/>
      </c>
      <c r="J148" s="7" t="str">
        <f>'Finanzas Import'!J148</f>
        <v/>
      </c>
      <c r="K148" s="7" t="str">
        <f>'Finanzas Import'!K148</f>
        <v/>
      </c>
      <c r="L148" s="7" t="str">
        <f>'Finanzas Import'!L148</f>
        <v/>
      </c>
      <c r="M148" s="7" t="str">
        <f>'Finanzas Import'!M148</f>
        <v/>
      </c>
      <c r="N148" s="7" t="str">
        <f>'Finanzas Import'!N148</f>
        <v/>
      </c>
      <c r="O148" s="7" t="str">
        <f>'Finanzas Import'!O148</f>
        <v/>
      </c>
      <c r="P148" s="7" t="str">
        <f>'Finanzas Import'!P148</f>
        <v/>
      </c>
      <c r="Q148" s="19" t="str">
        <f>'Finanzas Import'!Q148</f>
        <v/>
      </c>
    </row>
    <row r="149" ht="15.75" customHeight="1">
      <c r="A149" s="7" t="str">
        <f>'Finanzas Import'!A149</f>
        <v/>
      </c>
      <c r="B149" s="7" t="str">
        <f>'Finanzas Import'!B149</f>
        <v/>
      </c>
      <c r="C149" s="7" t="str">
        <f>'Finanzas Import'!C149</f>
        <v/>
      </c>
      <c r="D149" s="8" t="str">
        <f>'Finanzas Import'!D149</f>
        <v/>
      </c>
      <c r="E149" s="7" t="str">
        <f>'Finanzas Import'!E149</f>
        <v/>
      </c>
      <c r="F149" s="7" t="str">
        <f>'Finanzas Import'!F149</f>
        <v/>
      </c>
      <c r="G149" s="7" t="str">
        <f>'Finanzas Import'!G149</f>
        <v/>
      </c>
      <c r="H149" s="7" t="str">
        <f>'Finanzas Import'!H149</f>
        <v/>
      </c>
      <c r="I149" s="7" t="str">
        <f>'Finanzas Import'!I149</f>
        <v/>
      </c>
      <c r="J149" s="7" t="str">
        <f>'Finanzas Import'!J149</f>
        <v/>
      </c>
      <c r="K149" s="7" t="str">
        <f>'Finanzas Import'!K149</f>
        <v/>
      </c>
      <c r="L149" s="7" t="str">
        <f>'Finanzas Import'!L149</f>
        <v/>
      </c>
      <c r="M149" s="7" t="str">
        <f>'Finanzas Import'!M149</f>
        <v/>
      </c>
      <c r="N149" s="7" t="str">
        <f>'Finanzas Import'!N149</f>
        <v/>
      </c>
      <c r="O149" s="7" t="str">
        <f>'Finanzas Import'!O149</f>
        <v/>
      </c>
      <c r="P149" s="7" t="str">
        <f>'Finanzas Import'!P149</f>
        <v/>
      </c>
      <c r="Q149" s="19" t="str">
        <f>'Finanzas Import'!Q149</f>
        <v/>
      </c>
    </row>
    <row r="150" ht="15.75" customHeight="1">
      <c r="A150" s="7" t="str">
        <f>'Finanzas Import'!A150</f>
        <v/>
      </c>
      <c r="B150" s="7" t="str">
        <f>'Finanzas Import'!B150</f>
        <v/>
      </c>
      <c r="C150" s="7" t="str">
        <f>'Finanzas Import'!C150</f>
        <v/>
      </c>
      <c r="D150" s="8" t="str">
        <f>'Finanzas Import'!D150</f>
        <v/>
      </c>
      <c r="E150" s="7" t="str">
        <f>'Finanzas Import'!E150</f>
        <v/>
      </c>
      <c r="F150" s="7" t="str">
        <f>'Finanzas Import'!F150</f>
        <v/>
      </c>
      <c r="G150" s="7" t="str">
        <f>'Finanzas Import'!G150</f>
        <v/>
      </c>
      <c r="H150" s="7" t="str">
        <f>'Finanzas Import'!H150</f>
        <v/>
      </c>
      <c r="I150" s="7" t="str">
        <f>'Finanzas Import'!I150</f>
        <v/>
      </c>
      <c r="J150" s="7" t="str">
        <f>'Finanzas Import'!J150</f>
        <v/>
      </c>
      <c r="K150" s="7" t="str">
        <f>'Finanzas Import'!K150</f>
        <v/>
      </c>
      <c r="L150" s="7" t="str">
        <f>'Finanzas Import'!L150</f>
        <v/>
      </c>
      <c r="M150" s="7" t="str">
        <f>'Finanzas Import'!M150</f>
        <v/>
      </c>
      <c r="N150" s="7" t="str">
        <f>'Finanzas Import'!N150</f>
        <v/>
      </c>
      <c r="O150" s="7" t="str">
        <f>'Finanzas Import'!O150</f>
        <v/>
      </c>
      <c r="P150" s="7" t="str">
        <f>'Finanzas Import'!P150</f>
        <v/>
      </c>
      <c r="Q150" s="19" t="str">
        <f>'Finanzas Import'!Q150</f>
        <v/>
      </c>
    </row>
    <row r="151" ht="15.75" customHeight="1">
      <c r="A151" s="7" t="str">
        <f>'Finanzas Import'!A151</f>
        <v/>
      </c>
      <c r="B151" s="7" t="str">
        <f>'Finanzas Import'!B151</f>
        <v/>
      </c>
      <c r="C151" s="7" t="str">
        <f>'Finanzas Import'!C151</f>
        <v/>
      </c>
      <c r="D151" s="8" t="str">
        <f>'Finanzas Import'!D151</f>
        <v/>
      </c>
      <c r="E151" s="7" t="str">
        <f>'Finanzas Import'!E151</f>
        <v/>
      </c>
      <c r="F151" s="7" t="str">
        <f>'Finanzas Import'!F151</f>
        <v/>
      </c>
      <c r="G151" s="7" t="str">
        <f>'Finanzas Import'!G151</f>
        <v/>
      </c>
      <c r="H151" s="7" t="str">
        <f>'Finanzas Import'!H151</f>
        <v/>
      </c>
      <c r="I151" s="7" t="str">
        <f>'Finanzas Import'!I151</f>
        <v/>
      </c>
      <c r="J151" s="7" t="str">
        <f>'Finanzas Import'!J151</f>
        <v/>
      </c>
      <c r="K151" s="7" t="str">
        <f>'Finanzas Import'!K151</f>
        <v/>
      </c>
      <c r="L151" s="7" t="str">
        <f>'Finanzas Import'!L151</f>
        <v/>
      </c>
      <c r="M151" s="7" t="str">
        <f>'Finanzas Import'!M151</f>
        <v/>
      </c>
      <c r="N151" s="7" t="str">
        <f>'Finanzas Import'!N151</f>
        <v/>
      </c>
      <c r="O151" s="7" t="str">
        <f>'Finanzas Import'!O151</f>
        <v/>
      </c>
      <c r="P151" s="7" t="str">
        <f>'Finanzas Import'!P151</f>
        <v/>
      </c>
      <c r="Q151" s="19" t="str">
        <f>'Finanzas Import'!Q151</f>
        <v/>
      </c>
    </row>
    <row r="152" ht="15.75" customHeight="1">
      <c r="A152" s="7" t="str">
        <f>'Finanzas Import'!A152</f>
        <v/>
      </c>
      <c r="B152" s="7" t="str">
        <f>'Finanzas Import'!B152</f>
        <v/>
      </c>
      <c r="C152" s="7" t="str">
        <f>'Finanzas Import'!C152</f>
        <v/>
      </c>
      <c r="D152" s="8" t="str">
        <f>'Finanzas Import'!D152</f>
        <v/>
      </c>
      <c r="E152" s="7" t="str">
        <f>'Finanzas Import'!E152</f>
        <v/>
      </c>
      <c r="F152" s="7" t="str">
        <f>'Finanzas Import'!F152</f>
        <v/>
      </c>
      <c r="G152" s="7" t="str">
        <f>'Finanzas Import'!G152</f>
        <v/>
      </c>
      <c r="H152" s="7" t="str">
        <f>'Finanzas Import'!H152</f>
        <v/>
      </c>
      <c r="I152" s="7" t="str">
        <f>'Finanzas Import'!I152</f>
        <v/>
      </c>
      <c r="J152" s="7" t="str">
        <f>'Finanzas Import'!J152</f>
        <v/>
      </c>
      <c r="K152" s="7" t="str">
        <f>'Finanzas Import'!K152</f>
        <v/>
      </c>
      <c r="L152" s="7" t="str">
        <f>'Finanzas Import'!L152</f>
        <v/>
      </c>
      <c r="M152" s="7" t="str">
        <f>'Finanzas Import'!M152</f>
        <v/>
      </c>
      <c r="N152" s="7" t="str">
        <f>'Finanzas Import'!N152</f>
        <v/>
      </c>
      <c r="O152" s="7" t="str">
        <f>'Finanzas Import'!O152</f>
        <v/>
      </c>
      <c r="P152" s="7" t="str">
        <f>'Finanzas Import'!P152</f>
        <v/>
      </c>
      <c r="Q152" s="19" t="str">
        <f>'Finanzas Import'!Q152</f>
        <v/>
      </c>
    </row>
    <row r="153" ht="15.75" customHeight="1">
      <c r="A153" s="7" t="str">
        <f>'Finanzas Import'!A153</f>
        <v/>
      </c>
      <c r="B153" s="7" t="str">
        <f>'Finanzas Import'!B153</f>
        <v/>
      </c>
      <c r="C153" s="7" t="str">
        <f>'Finanzas Import'!C153</f>
        <v/>
      </c>
      <c r="D153" s="8" t="str">
        <f>'Finanzas Import'!D153</f>
        <v/>
      </c>
      <c r="E153" s="7" t="str">
        <f>'Finanzas Import'!E153</f>
        <v/>
      </c>
      <c r="F153" s="7" t="str">
        <f>'Finanzas Import'!F153</f>
        <v/>
      </c>
      <c r="G153" s="7" t="str">
        <f>'Finanzas Import'!G153</f>
        <v/>
      </c>
      <c r="H153" s="7" t="str">
        <f>'Finanzas Import'!H153</f>
        <v/>
      </c>
      <c r="I153" s="7" t="str">
        <f>'Finanzas Import'!I153</f>
        <v/>
      </c>
      <c r="J153" s="7" t="str">
        <f>'Finanzas Import'!J153</f>
        <v/>
      </c>
      <c r="K153" s="7" t="str">
        <f>'Finanzas Import'!K153</f>
        <v/>
      </c>
      <c r="L153" s="7" t="str">
        <f>'Finanzas Import'!L153</f>
        <v/>
      </c>
      <c r="M153" s="7" t="str">
        <f>'Finanzas Import'!M153</f>
        <v/>
      </c>
      <c r="N153" s="7" t="str">
        <f>'Finanzas Import'!N153</f>
        <v/>
      </c>
      <c r="O153" s="7" t="str">
        <f>'Finanzas Import'!O153</f>
        <v/>
      </c>
      <c r="P153" s="7" t="str">
        <f>'Finanzas Import'!P153</f>
        <v/>
      </c>
      <c r="Q153" s="19" t="str">
        <f>'Finanzas Import'!Q153</f>
        <v/>
      </c>
    </row>
    <row r="154" ht="15.75" customHeight="1">
      <c r="A154" s="7" t="str">
        <f>'Finanzas Import'!A154</f>
        <v/>
      </c>
      <c r="B154" s="7" t="str">
        <f>'Finanzas Import'!B154</f>
        <v/>
      </c>
      <c r="C154" s="7" t="str">
        <f>'Finanzas Import'!C154</f>
        <v/>
      </c>
      <c r="D154" s="8" t="str">
        <f>'Finanzas Import'!D154</f>
        <v/>
      </c>
      <c r="E154" s="7" t="str">
        <f>'Finanzas Import'!E154</f>
        <v/>
      </c>
      <c r="F154" s="7" t="str">
        <f>'Finanzas Import'!F154</f>
        <v/>
      </c>
      <c r="G154" s="7" t="str">
        <f>'Finanzas Import'!G154</f>
        <v/>
      </c>
      <c r="H154" s="7" t="str">
        <f>'Finanzas Import'!H154</f>
        <v/>
      </c>
      <c r="I154" s="7" t="str">
        <f>'Finanzas Import'!I154</f>
        <v/>
      </c>
      <c r="J154" s="7" t="str">
        <f>'Finanzas Import'!J154</f>
        <v/>
      </c>
      <c r="K154" s="7" t="str">
        <f>'Finanzas Import'!K154</f>
        <v/>
      </c>
      <c r="L154" s="7" t="str">
        <f>'Finanzas Import'!L154</f>
        <v/>
      </c>
      <c r="M154" s="7" t="str">
        <f>'Finanzas Import'!M154</f>
        <v/>
      </c>
      <c r="N154" s="7" t="str">
        <f>'Finanzas Import'!N154</f>
        <v/>
      </c>
      <c r="O154" s="7" t="str">
        <f>'Finanzas Import'!O154</f>
        <v/>
      </c>
      <c r="P154" s="7" t="str">
        <f>'Finanzas Import'!P154</f>
        <v/>
      </c>
      <c r="Q154" s="19" t="str">
        <f>'Finanzas Import'!Q154</f>
        <v/>
      </c>
    </row>
    <row r="155" ht="15.75" customHeight="1">
      <c r="A155" s="7" t="str">
        <f>'Finanzas Import'!A155</f>
        <v/>
      </c>
      <c r="B155" s="7" t="str">
        <f>'Finanzas Import'!B155</f>
        <v/>
      </c>
      <c r="C155" s="7" t="str">
        <f>'Finanzas Import'!C155</f>
        <v/>
      </c>
      <c r="D155" s="8" t="str">
        <f>'Finanzas Import'!D155</f>
        <v/>
      </c>
      <c r="E155" s="7" t="str">
        <f>'Finanzas Import'!E155</f>
        <v/>
      </c>
      <c r="F155" s="7" t="str">
        <f>'Finanzas Import'!F155</f>
        <v/>
      </c>
      <c r="G155" s="7" t="str">
        <f>'Finanzas Import'!G155</f>
        <v/>
      </c>
      <c r="H155" s="7" t="str">
        <f>'Finanzas Import'!H155</f>
        <v/>
      </c>
      <c r="I155" s="7" t="str">
        <f>'Finanzas Import'!I155</f>
        <v/>
      </c>
      <c r="J155" s="7" t="str">
        <f>'Finanzas Import'!J155</f>
        <v/>
      </c>
      <c r="K155" s="7" t="str">
        <f>'Finanzas Import'!K155</f>
        <v/>
      </c>
      <c r="L155" s="7" t="str">
        <f>'Finanzas Import'!L155</f>
        <v/>
      </c>
      <c r="M155" s="7" t="str">
        <f>'Finanzas Import'!M155</f>
        <v/>
      </c>
      <c r="N155" s="7" t="str">
        <f>'Finanzas Import'!N155</f>
        <v/>
      </c>
      <c r="O155" s="7" t="str">
        <f>'Finanzas Import'!O155</f>
        <v/>
      </c>
      <c r="P155" s="7" t="str">
        <f>'Finanzas Import'!P155</f>
        <v/>
      </c>
      <c r="Q155" s="19" t="str">
        <f>'Finanzas Import'!Q155</f>
        <v/>
      </c>
    </row>
    <row r="156" ht="15.75" customHeight="1">
      <c r="A156" s="7" t="str">
        <f>'Finanzas Import'!A156</f>
        <v/>
      </c>
      <c r="B156" s="7" t="str">
        <f>'Finanzas Import'!B156</f>
        <v/>
      </c>
      <c r="C156" s="7" t="str">
        <f>'Finanzas Import'!C156</f>
        <v/>
      </c>
      <c r="D156" s="8" t="str">
        <f>'Finanzas Import'!D156</f>
        <v/>
      </c>
      <c r="E156" s="7" t="str">
        <f>'Finanzas Import'!E156</f>
        <v/>
      </c>
      <c r="F156" s="7" t="str">
        <f>'Finanzas Import'!F156</f>
        <v/>
      </c>
      <c r="G156" s="7" t="str">
        <f>'Finanzas Import'!G156</f>
        <v/>
      </c>
      <c r="H156" s="7" t="str">
        <f>'Finanzas Import'!H156</f>
        <v/>
      </c>
      <c r="I156" s="7" t="str">
        <f>'Finanzas Import'!I156</f>
        <v/>
      </c>
      <c r="J156" s="7" t="str">
        <f>'Finanzas Import'!J156</f>
        <v/>
      </c>
      <c r="K156" s="7" t="str">
        <f>'Finanzas Import'!K156</f>
        <v/>
      </c>
      <c r="L156" s="7" t="str">
        <f>'Finanzas Import'!L156</f>
        <v/>
      </c>
      <c r="M156" s="7" t="str">
        <f>'Finanzas Import'!M156</f>
        <v/>
      </c>
      <c r="N156" s="7" t="str">
        <f>'Finanzas Import'!N156</f>
        <v/>
      </c>
      <c r="O156" s="7" t="str">
        <f>'Finanzas Import'!O156</f>
        <v/>
      </c>
      <c r="P156" s="7" t="str">
        <f>'Finanzas Import'!P156</f>
        <v/>
      </c>
      <c r="Q156" s="19" t="str">
        <f>'Finanzas Import'!Q156</f>
        <v/>
      </c>
    </row>
    <row r="157" ht="15.75" customHeight="1">
      <c r="A157" s="7" t="str">
        <f>'Finanzas Import'!A157</f>
        <v/>
      </c>
      <c r="B157" s="7" t="str">
        <f>'Finanzas Import'!B157</f>
        <v/>
      </c>
      <c r="C157" s="7" t="str">
        <f>'Finanzas Import'!C157</f>
        <v/>
      </c>
      <c r="D157" s="8" t="str">
        <f>'Finanzas Import'!D157</f>
        <v/>
      </c>
      <c r="E157" s="7" t="str">
        <f>'Finanzas Import'!E157</f>
        <v/>
      </c>
      <c r="F157" s="7" t="str">
        <f>'Finanzas Import'!F157</f>
        <v/>
      </c>
      <c r="G157" s="7" t="str">
        <f>'Finanzas Import'!G157</f>
        <v/>
      </c>
      <c r="H157" s="7" t="str">
        <f>'Finanzas Import'!H157</f>
        <v/>
      </c>
      <c r="I157" s="7" t="str">
        <f>'Finanzas Import'!I157</f>
        <v/>
      </c>
      <c r="J157" s="7" t="str">
        <f>'Finanzas Import'!J157</f>
        <v/>
      </c>
      <c r="K157" s="7" t="str">
        <f>'Finanzas Import'!K157</f>
        <v/>
      </c>
      <c r="L157" s="7" t="str">
        <f>'Finanzas Import'!L157</f>
        <v/>
      </c>
      <c r="M157" s="7" t="str">
        <f>'Finanzas Import'!M157</f>
        <v/>
      </c>
      <c r="N157" s="7" t="str">
        <f>'Finanzas Import'!N157</f>
        <v/>
      </c>
      <c r="O157" s="7" t="str">
        <f>'Finanzas Import'!O157</f>
        <v/>
      </c>
      <c r="P157" s="7" t="str">
        <f>'Finanzas Import'!P157</f>
        <v/>
      </c>
      <c r="Q157" s="19" t="str">
        <f>'Finanzas Import'!Q157</f>
        <v/>
      </c>
    </row>
    <row r="158" ht="15.75" customHeight="1">
      <c r="A158" s="7" t="str">
        <f>'Finanzas Import'!A158</f>
        <v/>
      </c>
      <c r="B158" s="7" t="str">
        <f>'Finanzas Import'!B158</f>
        <v/>
      </c>
      <c r="C158" s="7" t="str">
        <f>'Finanzas Import'!C158</f>
        <v/>
      </c>
      <c r="D158" s="8" t="str">
        <f>'Finanzas Import'!D158</f>
        <v/>
      </c>
      <c r="E158" s="7" t="str">
        <f>'Finanzas Import'!E158</f>
        <v/>
      </c>
      <c r="F158" s="7" t="str">
        <f>'Finanzas Import'!F158</f>
        <v/>
      </c>
      <c r="G158" s="7" t="str">
        <f>'Finanzas Import'!G158</f>
        <v/>
      </c>
      <c r="H158" s="7" t="str">
        <f>'Finanzas Import'!H158</f>
        <v/>
      </c>
      <c r="I158" s="7" t="str">
        <f>'Finanzas Import'!I158</f>
        <v/>
      </c>
      <c r="J158" s="7" t="str">
        <f>'Finanzas Import'!J158</f>
        <v/>
      </c>
      <c r="K158" s="7" t="str">
        <f>'Finanzas Import'!K158</f>
        <v/>
      </c>
      <c r="L158" s="7" t="str">
        <f>'Finanzas Import'!L158</f>
        <v/>
      </c>
      <c r="M158" s="7" t="str">
        <f>'Finanzas Import'!M158</f>
        <v/>
      </c>
      <c r="N158" s="7" t="str">
        <f>'Finanzas Import'!N158</f>
        <v/>
      </c>
      <c r="O158" s="7" t="str">
        <f>'Finanzas Import'!O158</f>
        <v/>
      </c>
      <c r="P158" s="7" t="str">
        <f>'Finanzas Import'!P158</f>
        <v/>
      </c>
      <c r="Q158" s="19" t="str">
        <f>'Finanzas Import'!Q158</f>
        <v/>
      </c>
    </row>
    <row r="159" ht="15.75" customHeight="1">
      <c r="A159" s="7" t="str">
        <f>'Finanzas Import'!A159</f>
        <v/>
      </c>
      <c r="B159" s="7" t="str">
        <f>'Finanzas Import'!B159</f>
        <v/>
      </c>
      <c r="C159" s="7" t="str">
        <f>'Finanzas Import'!C159</f>
        <v/>
      </c>
      <c r="D159" s="8" t="str">
        <f>'Finanzas Import'!D159</f>
        <v/>
      </c>
      <c r="E159" s="7" t="str">
        <f>'Finanzas Import'!E159</f>
        <v/>
      </c>
      <c r="F159" s="7" t="str">
        <f>'Finanzas Import'!F159</f>
        <v/>
      </c>
      <c r="G159" s="7" t="str">
        <f>'Finanzas Import'!G159</f>
        <v/>
      </c>
      <c r="H159" s="7" t="str">
        <f>'Finanzas Import'!H159</f>
        <v/>
      </c>
      <c r="I159" s="7" t="str">
        <f>'Finanzas Import'!I159</f>
        <v/>
      </c>
      <c r="J159" s="7" t="str">
        <f>'Finanzas Import'!J159</f>
        <v/>
      </c>
      <c r="K159" s="7" t="str">
        <f>'Finanzas Import'!K159</f>
        <v/>
      </c>
      <c r="L159" s="7" t="str">
        <f>'Finanzas Import'!L159</f>
        <v/>
      </c>
      <c r="M159" s="7" t="str">
        <f>'Finanzas Import'!M159</f>
        <v/>
      </c>
      <c r="N159" s="7" t="str">
        <f>'Finanzas Import'!N159</f>
        <v/>
      </c>
      <c r="O159" s="7" t="str">
        <f>'Finanzas Import'!O159</f>
        <v/>
      </c>
      <c r="P159" s="7" t="str">
        <f>'Finanzas Import'!P159</f>
        <v/>
      </c>
      <c r="Q159" s="19" t="str">
        <f>'Finanzas Import'!Q159</f>
        <v/>
      </c>
    </row>
    <row r="160" ht="15.75" customHeight="1">
      <c r="A160" s="7" t="str">
        <f>'Finanzas Import'!A160</f>
        <v/>
      </c>
      <c r="B160" s="7" t="str">
        <f>'Finanzas Import'!B160</f>
        <v/>
      </c>
      <c r="C160" s="7" t="str">
        <f>'Finanzas Import'!C160</f>
        <v/>
      </c>
      <c r="D160" s="8" t="str">
        <f>'Finanzas Import'!D160</f>
        <v/>
      </c>
      <c r="E160" s="7" t="str">
        <f>'Finanzas Import'!E160</f>
        <v/>
      </c>
      <c r="F160" s="7" t="str">
        <f>'Finanzas Import'!F160</f>
        <v/>
      </c>
      <c r="G160" s="7" t="str">
        <f>'Finanzas Import'!G160</f>
        <v/>
      </c>
      <c r="H160" s="7" t="str">
        <f>'Finanzas Import'!H160</f>
        <v/>
      </c>
      <c r="I160" s="7" t="str">
        <f>'Finanzas Import'!I160</f>
        <v/>
      </c>
      <c r="J160" s="7" t="str">
        <f>'Finanzas Import'!J160</f>
        <v/>
      </c>
      <c r="K160" s="7" t="str">
        <f>'Finanzas Import'!K160</f>
        <v/>
      </c>
      <c r="L160" s="7" t="str">
        <f>'Finanzas Import'!L160</f>
        <v/>
      </c>
      <c r="M160" s="7" t="str">
        <f>'Finanzas Import'!M160</f>
        <v/>
      </c>
      <c r="N160" s="7" t="str">
        <f>'Finanzas Import'!N160</f>
        <v/>
      </c>
      <c r="O160" s="7" t="str">
        <f>'Finanzas Import'!O160</f>
        <v/>
      </c>
      <c r="P160" s="7" t="str">
        <f>'Finanzas Import'!P160</f>
        <v/>
      </c>
      <c r="Q160" s="19" t="str">
        <f>'Finanzas Import'!Q160</f>
        <v/>
      </c>
    </row>
    <row r="161" ht="15.75" customHeight="1">
      <c r="A161" s="7" t="str">
        <f>'Finanzas Import'!A161</f>
        <v/>
      </c>
      <c r="B161" s="7" t="str">
        <f>'Finanzas Import'!B161</f>
        <v/>
      </c>
      <c r="C161" s="7" t="str">
        <f>'Finanzas Import'!C161</f>
        <v/>
      </c>
      <c r="D161" s="8" t="str">
        <f>'Finanzas Import'!D161</f>
        <v/>
      </c>
      <c r="E161" s="7" t="str">
        <f>'Finanzas Import'!E161</f>
        <v/>
      </c>
      <c r="F161" s="7" t="str">
        <f>'Finanzas Import'!F161</f>
        <v/>
      </c>
      <c r="G161" s="7" t="str">
        <f>'Finanzas Import'!G161</f>
        <v/>
      </c>
      <c r="H161" s="7" t="str">
        <f>'Finanzas Import'!H161</f>
        <v/>
      </c>
      <c r="I161" s="7" t="str">
        <f>'Finanzas Import'!I161</f>
        <v/>
      </c>
      <c r="J161" s="7" t="str">
        <f>'Finanzas Import'!J161</f>
        <v/>
      </c>
      <c r="K161" s="7" t="str">
        <f>'Finanzas Import'!K161</f>
        <v/>
      </c>
      <c r="L161" s="7" t="str">
        <f>'Finanzas Import'!L161</f>
        <v/>
      </c>
      <c r="M161" s="7" t="str">
        <f>'Finanzas Import'!M161</f>
        <v/>
      </c>
      <c r="N161" s="7" t="str">
        <f>'Finanzas Import'!N161</f>
        <v/>
      </c>
      <c r="O161" s="7" t="str">
        <f>'Finanzas Import'!O161</f>
        <v/>
      </c>
      <c r="P161" s="7" t="str">
        <f>'Finanzas Import'!P161</f>
        <v/>
      </c>
      <c r="Q161" s="19" t="str">
        <f>'Finanzas Import'!Q161</f>
        <v/>
      </c>
    </row>
    <row r="162" ht="15.75" customHeight="1">
      <c r="A162" s="7" t="str">
        <f>'Finanzas Import'!A162</f>
        <v/>
      </c>
      <c r="B162" s="7" t="str">
        <f>'Finanzas Import'!B162</f>
        <v/>
      </c>
      <c r="C162" s="7" t="str">
        <f>'Finanzas Import'!C162</f>
        <v/>
      </c>
      <c r="D162" s="8" t="str">
        <f>'Finanzas Import'!D162</f>
        <v/>
      </c>
      <c r="E162" s="7" t="str">
        <f>'Finanzas Import'!E162</f>
        <v/>
      </c>
      <c r="F162" s="7" t="str">
        <f>'Finanzas Import'!F162</f>
        <v/>
      </c>
      <c r="G162" s="7" t="str">
        <f>'Finanzas Import'!G162</f>
        <v/>
      </c>
      <c r="H162" s="7" t="str">
        <f>'Finanzas Import'!H162</f>
        <v/>
      </c>
      <c r="I162" s="7" t="str">
        <f>'Finanzas Import'!I162</f>
        <v/>
      </c>
      <c r="J162" s="7" t="str">
        <f>'Finanzas Import'!J162</f>
        <v/>
      </c>
      <c r="K162" s="7" t="str">
        <f>'Finanzas Import'!K162</f>
        <v/>
      </c>
      <c r="L162" s="7" t="str">
        <f>'Finanzas Import'!L162</f>
        <v/>
      </c>
      <c r="M162" s="7" t="str">
        <f>'Finanzas Import'!M162</f>
        <v/>
      </c>
      <c r="N162" s="7" t="str">
        <f>'Finanzas Import'!N162</f>
        <v/>
      </c>
      <c r="O162" s="7" t="str">
        <f>'Finanzas Import'!O162</f>
        <v/>
      </c>
      <c r="P162" s="7" t="str">
        <f>'Finanzas Import'!P162</f>
        <v/>
      </c>
      <c r="Q162" s="19" t="str">
        <f>'Finanzas Import'!Q162</f>
        <v/>
      </c>
    </row>
    <row r="163" ht="15.75" customHeight="1">
      <c r="A163" s="7" t="str">
        <f>'Finanzas Import'!A163</f>
        <v/>
      </c>
      <c r="B163" s="7" t="str">
        <f>'Finanzas Import'!B163</f>
        <v/>
      </c>
      <c r="C163" s="7" t="str">
        <f>'Finanzas Import'!C163</f>
        <v/>
      </c>
      <c r="D163" s="8" t="str">
        <f>'Finanzas Import'!D163</f>
        <v/>
      </c>
      <c r="E163" s="7" t="str">
        <f>'Finanzas Import'!E163</f>
        <v/>
      </c>
      <c r="F163" s="7" t="str">
        <f>'Finanzas Import'!F163</f>
        <v/>
      </c>
      <c r="G163" s="7" t="str">
        <f>'Finanzas Import'!G163</f>
        <v/>
      </c>
      <c r="H163" s="7" t="str">
        <f>'Finanzas Import'!H163</f>
        <v/>
      </c>
      <c r="I163" s="7" t="str">
        <f>'Finanzas Import'!I163</f>
        <v/>
      </c>
      <c r="J163" s="7" t="str">
        <f>'Finanzas Import'!J163</f>
        <v/>
      </c>
      <c r="K163" s="7" t="str">
        <f>'Finanzas Import'!K163</f>
        <v/>
      </c>
      <c r="L163" s="7" t="str">
        <f>'Finanzas Import'!L163</f>
        <v/>
      </c>
      <c r="M163" s="7" t="str">
        <f>'Finanzas Import'!M163</f>
        <v/>
      </c>
      <c r="N163" s="7" t="str">
        <f>'Finanzas Import'!N163</f>
        <v/>
      </c>
      <c r="O163" s="7" t="str">
        <f>'Finanzas Import'!O163</f>
        <v/>
      </c>
      <c r="P163" s="7" t="str">
        <f>'Finanzas Import'!P163</f>
        <v/>
      </c>
      <c r="Q163" s="19" t="str">
        <f>'Finanzas Import'!Q163</f>
        <v/>
      </c>
    </row>
    <row r="164" ht="15.75" customHeight="1">
      <c r="A164" s="7" t="str">
        <f>'Finanzas Import'!A164</f>
        <v/>
      </c>
      <c r="B164" s="7" t="str">
        <f>'Finanzas Import'!B164</f>
        <v/>
      </c>
      <c r="C164" s="7" t="str">
        <f>'Finanzas Import'!C164</f>
        <v/>
      </c>
      <c r="D164" s="8" t="str">
        <f>'Finanzas Import'!D164</f>
        <v/>
      </c>
      <c r="E164" s="7" t="str">
        <f>'Finanzas Import'!E164</f>
        <v/>
      </c>
      <c r="F164" s="7" t="str">
        <f>'Finanzas Import'!F164</f>
        <v/>
      </c>
      <c r="G164" s="7" t="str">
        <f>'Finanzas Import'!G164</f>
        <v/>
      </c>
      <c r="H164" s="7" t="str">
        <f>'Finanzas Import'!H164</f>
        <v/>
      </c>
      <c r="I164" s="7" t="str">
        <f>'Finanzas Import'!I164</f>
        <v/>
      </c>
      <c r="J164" s="7" t="str">
        <f>'Finanzas Import'!J164</f>
        <v/>
      </c>
      <c r="K164" s="7" t="str">
        <f>'Finanzas Import'!K164</f>
        <v/>
      </c>
      <c r="L164" s="7" t="str">
        <f>'Finanzas Import'!L164</f>
        <v/>
      </c>
      <c r="M164" s="7" t="str">
        <f>'Finanzas Import'!M164</f>
        <v/>
      </c>
      <c r="N164" s="7" t="str">
        <f>'Finanzas Import'!N164</f>
        <v/>
      </c>
      <c r="O164" s="7" t="str">
        <f>'Finanzas Import'!O164</f>
        <v/>
      </c>
      <c r="P164" s="7" t="str">
        <f>'Finanzas Import'!P164</f>
        <v/>
      </c>
      <c r="Q164" s="19" t="str">
        <f>'Finanzas Import'!Q164</f>
        <v/>
      </c>
    </row>
    <row r="165" ht="15.75" customHeight="1">
      <c r="A165" s="7" t="str">
        <f>'Finanzas Import'!A165</f>
        <v/>
      </c>
      <c r="B165" s="7" t="str">
        <f>'Finanzas Import'!B165</f>
        <v/>
      </c>
      <c r="C165" s="7" t="str">
        <f>'Finanzas Import'!C165</f>
        <v/>
      </c>
      <c r="D165" s="8" t="str">
        <f>'Finanzas Import'!D165</f>
        <v/>
      </c>
      <c r="E165" s="7" t="str">
        <f>'Finanzas Import'!E165</f>
        <v/>
      </c>
      <c r="F165" s="7" t="str">
        <f>'Finanzas Import'!F165</f>
        <v/>
      </c>
      <c r="G165" s="7" t="str">
        <f>'Finanzas Import'!G165</f>
        <v/>
      </c>
      <c r="H165" s="7" t="str">
        <f>'Finanzas Import'!H165</f>
        <v/>
      </c>
      <c r="I165" s="7" t="str">
        <f>'Finanzas Import'!I165</f>
        <v/>
      </c>
      <c r="J165" s="7" t="str">
        <f>'Finanzas Import'!J165</f>
        <v/>
      </c>
      <c r="K165" s="7" t="str">
        <f>'Finanzas Import'!K165</f>
        <v/>
      </c>
      <c r="L165" s="7" t="str">
        <f>'Finanzas Import'!L165</f>
        <v/>
      </c>
      <c r="M165" s="7" t="str">
        <f>'Finanzas Import'!M165</f>
        <v/>
      </c>
      <c r="N165" s="7" t="str">
        <f>'Finanzas Import'!N165</f>
        <v/>
      </c>
      <c r="O165" s="7" t="str">
        <f>'Finanzas Import'!O165</f>
        <v/>
      </c>
      <c r="P165" s="7" t="str">
        <f>'Finanzas Import'!P165</f>
        <v/>
      </c>
      <c r="Q165" s="19" t="str">
        <f>'Finanzas Import'!Q165</f>
        <v/>
      </c>
    </row>
    <row r="166" ht="15.75" customHeight="1">
      <c r="A166" s="7" t="str">
        <f>'Finanzas Import'!A166</f>
        <v/>
      </c>
      <c r="B166" s="7" t="str">
        <f>'Finanzas Import'!B166</f>
        <v/>
      </c>
      <c r="C166" s="7" t="str">
        <f>'Finanzas Import'!C166</f>
        <v/>
      </c>
      <c r="D166" s="8" t="str">
        <f>'Finanzas Import'!D166</f>
        <v/>
      </c>
      <c r="E166" s="7" t="str">
        <f>'Finanzas Import'!E166</f>
        <v/>
      </c>
      <c r="F166" s="7" t="str">
        <f>'Finanzas Import'!F166</f>
        <v/>
      </c>
      <c r="G166" s="7" t="str">
        <f>'Finanzas Import'!G166</f>
        <v/>
      </c>
      <c r="H166" s="7" t="str">
        <f>'Finanzas Import'!H166</f>
        <v/>
      </c>
      <c r="I166" s="7" t="str">
        <f>'Finanzas Import'!I166</f>
        <v/>
      </c>
      <c r="J166" s="7" t="str">
        <f>'Finanzas Import'!J166</f>
        <v/>
      </c>
      <c r="K166" s="7" t="str">
        <f>'Finanzas Import'!K166</f>
        <v/>
      </c>
      <c r="L166" s="7" t="str">
        <f>'Finanzas Import'!L166</f>
        <v/>
      </c>
      <c r="M166" s="7" t="str">
        <f>'Finanzas Import'!M166</f>
        <v/>
      </c>
      <c r="N166" s="7" t="str">
        <f>'Finanzas Import'!N166</f>
        <v/>
      </c>
      <c r="O166" s="7" t="str">
        <f>'Finanzas Import'!O166</f>
        <v/>
      </c>
      <c r="P166" s="7" t="str">
        <f>'Finanzas Import'!P166</f>
        <v/>
      </c>
      <c r="Q166" s="19" t="str">
        <f>'Finanzas Import'!Q166</f>
        <v/>
      </c>
    </row>
    <row r="167" ht="15.75" customHeight="1">
      <c r="A167" s="7" t="str">
        <f>'Finanzas Import'!A167</f>
        <v/>
      </c>
      <c r="B167" s="7" t="str">
        <f>'Finanzas Import'!B167</f>
        <v/>
      </c>
      <c r="C167" s="7" t="str">
        <f>'Finanzas Import'!C167</f>
        <v/>
      </c>
      <c r="D167" s="8" t="str">
        <f>'Finanzas Import'!D167</f>
        <v/>
      </c>
      <c r="E167" s="7" t="str">
        <f>'Finanzas Import'!E167</f>
        <v/>
      </c>
      <c r="F167" s="7" t="str">
        <f>'Finanzas Import'!F167</f>
        <v/>
      </c>
      <c r="G167" s="7" t="str">
        <f>'Finanzas Import'!G167</f>
        <v/>
      </c>
      <c r="H167" s="7" t="str">
        <f>'Finanzas Import'!H167</f>
        <v/>
      </c>
      <c r="I167" s="7" t="str">
        <f>'Finanzas Import'!I167</f>
        <v/>
      </c>
      <c r="J167" s="7" t="str">
        <f>'Finanzas Import'!J167</f>
        <v/>
      </c>
      <c r="K167" s="7" t="str">
        <f>'Finanzas Import'!K167</f>
        <v/>
      </c>
      <c r="L167" s="7" t="str">
        <f>'Finanzas Import'!L167</f>
        <v/>
      </c>
      <c r="M167" s="7" t="str">
        <f>'Finanzas Import'!M167</f>
        <v/>
      </c>
      <c r="N167" s="7" t="str">
        <f>'Finanzas Import'!N167</f>
        <v/>
      </c>
      <c r="O167" s="7" t="str">
        <f>'Finanzas Import'!O167</f>
        <v/>
      </c>
      <c r="P167" s="7" t="str">
        <f>'Finanzas Import'!P167</f>
        <v/>
      </c>
      <c r="Q167" s="19" t="str">
        <f>'Finanzas Import'!Q167</f>
        <v/>
      </c>
    </row>
    <row r="168" ht="15.75" customHeight="1">
      <c r="A168" s="7" t="str">
        <f>'Finanzas Import'!A168</f>
        <v/>
      </c>
      <c r="B168" s="7" t="str">
        <f>'Finanzas Import'!B168</f>
        <v/>
      </c>
      <c r="C168" s="7" t="str">
        <f>'Finanzas Import'!C168</f>
        <v/>
      </c>
      <c r="D168" s="8" t="str">
        <f>'Finanzas Import'!D168</f>
        <v/>
      </c>
      <c r="E168" s="7" t="str">
        <f>'Finanzas Import'!E168</f>
        <v/>
      </c>
      <c r="F168" s="7" t="str">
        <f>'Finanzas Import'!F168</f>
        <v/>
      </c>
      <c r="G168" s="7" t="str">
        <f>'Finanzas Import'!G168</f>
        <v/>
      </c>
      <c r="H168" s="7" t="str">
        <f>'Finanzas Import'!H168</f>
        <v/>
      </c>
      <c r="I168" s="7" t="str">
        <f>'Finanzas Import'!I168</f>
        <v/>
      </c>
      <c r="J168" s="7" t="str">
        <f>'Finanzas Import'!J168</f>
        <v/>
      </c>
      <c r="K168" s="7" t="str">
        <f>'Finanzas Import'!K168</f>
        <v/>
      </c>
      <c r="L168" s="7" t="str">
        <f>'Finanzas Import'!L168</f>
        <v/>
      </c>
      <c r="M168" s="7" t="str">
        <f>'Finanzas Import'!M168</f>
        <v/>
      </c>
      <c r="N168" s="7" t="str">
        <f>'Finanzas Import'!N168</f>
        <v/>
      </c>
      <c r="O168" s="7" t="str">
        <f>'Finanzas Import'!O168</f>
        <v/>
      </c>
      <c r="P168" s="7" t="str">
        <f>'Finanzas Import'!P168</f>
        <v/>
      </c>
      <c r="Q168" s="19" t="str">
        <f>'Finanzas Import'!Q168</f>
        <v/>
      </c>
    </row>
    <row r="169" ht="15.75" customHeight="1">
      <c r="A169" s="7" t="str">
        <f>'Finanzas Import'!A169</f>
        <v/>
      </c>
      <c r="B169" s="7" t="str">
        <f>'Finanzas Import'!B169</f>
        <v/>
      </c>
      <c r="C169" s="7" t="str">
        <f>'Finanzas Import'!C169</f>
        <v/>
      </c>
      <c r="D169" s="8" t="str">
        <f>'Finanzas Import'!D169</f>
        <v/>
      </c>
      <c r="E169" s="7" t="str">
        <f>'Finanzas Import'!E169</f>
        <v/>
      </c>
      <c r="F169" s="7" t="str">
        <f>'Finanzas Import'!F169</f>
        <v/>
      </c>
      <c r="G169" s="7" t="str">
        <f>'Finanzas Import'!G169</f>
        <v/>
      </c>
      <c r="H169" s="7" t="str">
        <f>'Finanzas Import'!H169</f>
        <v/>
      </c>
      <c r="I169" s="7" t="str">
        <f>'Finanzas Import'!I169</f>
        <v/>
      </c>
      <c r="J169" s="7" t="str">
        <f>'Finanzas Import'!J169</f>
        <v/>
      </c>
      <c r="K169" s="7" t="str">
        <f>'Finanzas Import'!K169</f>
        <v/>
      </c>
      <c r="L169" s="7" t="str">
        <f>'Finanzas Import'!L169</f>
        <v/>
      </c>
      <c r="M169" s="7" t="str">
        <f>'Finanzas Import'!M169</f>
        <v/>
      </c>
      <c r="N169" s="7" t="str">
        <f>'Finanzas Import'!N169</f>
        <v/>
      </c>
      <c r="O169" s="7" t="str">
        <f>'Finanzas Import'!O169</f>
        <v/>
      </c>
      <c r="P169" s="7" t="str">
        <f>'Finanzas Import'!P169</f>
        <v/>
      </c>
      <c r="Q169" s="19" t="str">
        <f>'Finanzas Import'!Q169</f>
        <v/>
      </c>
    </row>
    <row r="170" ht="15.75" customHeight="1">
      <c r="A170" s="7" t="str">
        <f>'Finanzas Import'!A170</f>
        <v/>
      </c>
      <c r="B170" s="7" t="str">
        <f>'Finanzas Import'!B170</f>
        <v/>
      </c>
      <c r="C170" s="7" t="str">
        <f>'Finanzas Import'!C170</f>
        <v/>
      </c>
      <c r="D170" s="8" t="str">
        <f>'Finanzas Import'!D170</f>
        <v/>
      </c>
      <c r="E170" s="7" t="str">
        <f>'Finanzas Import'!E170</f>
        <v/>
      </c>
      <c r="F170" s="7" t="str">
        <f>'Finanzas Import'!F170</f>
        <v/>
      </c>
      <c r="G170" s="7" t="str">
        <f>'Finanzas Import'!G170</f>
        <v/>
      </c>
      <c r="H170" s="7" t="str">
        <f>'Finanzas Import'!H170</f>
        <v/>
      </c>
      <c r="I170" s="7" t="str">
        <f>'Finanzas Import'!I170</f>
        <v/>
      </c>
      <c r="J170" s="7" t="str">
        <f>'Finanzas Import'!J170</f>
        <v/>
      </c>
      <c r="K170" s="7" t="str">
        <f>'Finanzas Import'!K170</f>
        <v/>
      </c>
      <c r="L170" s="7" t="str">
        <f>'Finanzas Import'!L170</f>
        <v/>
      </c>
      <c r="M170" s="7" t="str">
        <f>'Finanzas Import'!M170</f>
        <v/>
      </c>
      <c r="N170" s="7" t="str">
        <f>'Finanzas Import'!N170</f>
        <v/>
      </c>
      <c r="O170" s="7" t="str">
        <f>'Finanzas Import'!O170</f>
        <v/>
      </c>
      <c r="P170" s="7" t="str">
        <f>'Finanzas Import'!P170</f>
        <v/>
      </c>
      <c r="Q170" s="19" t="str">
        <f>'Finanzas Import'!Q170</f>
        <v/>
      </c>
    </row>
    <row r="171" ht="15.75" customHeight="1">
      <c r="A171" s="7" t="str">
        <f>'Finanzas Import'!A171</f>
        <v/>
      </c>
      <c r="B171" s="7" t="str">
        <f>'Finanzas Import'!B171</f>
        <v/>
      </c>
      <c r="C171" s="7" t="str">
        <f>'Finanzas Import'!C171</f>
        <v/>
      </c>
      <c r="D171" s="8" t="str">
        <f>'Finanzas Import'!D171</f>
        <v/>
      </c>
      <c r="E171" s="7" t="str">
        <f>'Finanzas Import'!E171</f>
        <v/>
      </c>
      <c r="F171" s="7" t="str">
        <f>'Finanzas Import'!F171</f>
        <v/>
      </c>
      <c r="G171" s="7" t="str">
        <f>'Finanzas Import'!G171</f>
        <v/>
      </c>
      <c r="H171" s="7" t="str">
        <f>'Finanzas Import'!H171</f>
        <v/>
      </c>
      <c r="I171" s="7" t="str">
        <f>'Finanzas Import'!I171</f>
        <v/>
      </c>
      <c r="J171" s="7" t="str">
        <f>'Finanzas Import'!J171</f>
        <v/>
      </c>
      <c r="K171" s="7" t="str">
        <f>'Finanzas Import'!K171</f>
        <v/>
      </c>
      <c r="L171" s="7" t="str">
        <f>'Finanzas Import'!L171</f>
        <v/>
      </c>
      <c r="M171" s="7" t="str">
        <f>'Finanzas Import'!M171</f>
        <v/>
      </c>
      <c r="N171" s="7" t="str">
        <f>'Finanzas Import'!N171</f>
        <v/>
      </c>
      <c r="O171" s="7" t="str">
        <f>'Finanzas Import'!O171</f>
        <v/>
      </c>
      <c r="P171" s="7" t="str">
        <f>'Finanzas Import'!P171</f>
        <v/>
      </c>
      <c r="Q171" s="19" t="str">
        <f>'Finanzas Import'!Q171</f>
        <v/>
      </c>
    </row>
    <row r="172" ht="15.75" customHeight="1">
      <c r="A172" s="7" t="str">
        <f>'Finanzas Import'!A172</f>
        <v/>
      </c>
      <c r="B172" s="7" t="str">
        <f>'Finanzas Import'!B172</f>
        <v/>
      </c>
      <c r="C172" s="7" t="str">
        <f>'Finanzas Import'!C172</f>
        <v/>
      </c>
      <c r="D172" s="8" t="str">
        <f>'Finanzas Import'!D172</f>
        <v/>
      </c>
      <c r="E172" s="7" t="str">
        <f>'Finanzas Import'!E172</f>
        <v/>
      </c>
      <c r="F172" s="7" t="str">
        <f>'Finanzas Import'!F172</f>
        <v/>
      </c>
      <c r="G172" s="7" t="str">
        <f>'Finanzas Import'!G172</f>
        <v/>
      </c>
      <c r="H172" s="7" t="str">
        <f>'Finanzas Import'!H172</f>
        <v/>
      </c>
      <c r="I172" s="7" t="str">
        <f>'Finanzas Import'!I172</f>
        <v/>
      </c>
      <c r="J172" s="7" t="str">
        <f>'Finanzas Import'!J172</f>
        <v/>
      </c>
      <c r="K172" s="7" t="str">
        <f>'Finanzas Import'!K172</f>
        <v/>
      </c>
      <c r="L172" s="7" t="str">
        <f>'Finanzas Import'!L172</f>
        <v/>
      </c>
      <c r="M172" s="7" t="str">
        <f>'Finanzas Import'!M172</f>
        <v/>
      </c>
      <c r="N172" s="7" t="str">
        <f>'Finanzas Import'!N172</f>
        <v/>
      </c>
      <c r="O172" s="7" t="str">
        <f>'Finanzas Import'!O172</f>
        <v/>
      </c>
      <c r="P172" s="7" t="str">
        <f>'Finanzas Import'!P172</f>
        <v/>
      </c>
      <c r="Q172" s="19" t="str">
        <f>'Finanzas Import'!Q172</f>
        <v/>
      </c>
    </row>
    <row r="173" ht="15.75" customHeight="1">
      <c r="A173" s="7" t="str">
        <f>'Finanzas Import'!A173</f>
        <v/>
      </c>
      <c r="B173" s="7" t="str">
        <f>'Finanzas Import'!B173</f>
        <v/>
      </c>
      <c r="C173" s="7" t="str">
        <f>'Finanzas Import'!C173</f>
        <v/>
      </c>
      <c r="D173" s="8" t="str">
        <f>'Finanzas Import'!D173</f>
        <v/>
      </c>
      <c r="E173" s="7" t="str">
        <f>'Finanzas Import'!E173</f>
        <v/>
      </c>
      <c r="F173" s="7" t="str">
        <f>'Finanzas Import'!F173</f>
        <v/>
      </c>
      <c r="G173" s="7" t="str">
        <f>'Finanzas Import'!G173</f>
        <v/>
      </c>
      <c r="H173" s="7" t="str">
        <f>'Finanzas Import'!H173</f>
        <v/>
      </c>
      <c r="I173" s="7" t="str">
        <f>'Finanzas Import'!I173</f>
        <v/>
      </c>
      <c r="J173" s="7" t="str">
        <f>'Finanzas Import'!J173</f>
        <v/>
      </c>
      <c r="K173" s="7" t="str">
        <f>'Finanzas Import'!K173</f>
        <v/>
      </c>
      <c r="L173" s="7" t="str">
        <f>'Finanzas Import'!L173</f>
        <v/>
      </c>
      <c r="M173" s="7" t="str">
        <f>'Finanzas Import'!M173</f>
        <v/>
      </c>
      <c r="N173" s="7" t="str">
        <f>'Finanzas Import'!N173</f>
        <v/>
      </c>
      <c r="O173" s="7" t="str">
        <f>'Finanzas Import'!O173</f>
        <v/>
      </c>
      <c r="P173" s="7" t="str">
        <f>'Finanzas Import'!P173</f>
        <v/>
      </c>
      <c r="Q173" s="19" t="str">
        <f>'Finanzas Import'!Q173</f>
        <v/>
      </c>
    </row>
    <row r="174" ht="15.75" customHeight="1">
      <c r="A174" s="7" t="str">
        <f>'Finanzas Import'!A174</f>
        <v/>
      </c>
      <c r="B174" s="7" t="str">
        <f>'Finanzas Import'!B174</f>
        <v/>
      </c>
      <c r="C174" s="7" t="str">
        <f>'Finanzas Import'!C174</f>
        <v/>
      </c>
      <c r="D174" s="8" t="str">
        <f>'Finanzas Import'!D174</f>
        <v/>
      </c>
      <c r="E174" s="7" t="str">
        <f>'Finanzas Import'!E174</f>
        <v/>
      </c>
      <c r="F174" s="7" t="str">
        <f>'Finanzas Import'!F174</f>
        <v/>
      </c>
      <c r="G174" s="7" t="str">
        <f>'Finanzas Import'!G174</f>
        <v/>
      </c>
      <c r="H174" s="7" t="str">
        <f>'Finanzas Import'!H174</f>
        <v/>
      </c>
      <c r="I174" s="7" t="str">
        <f>'Finanzas Import'!I174</f>
        <v/>
      </c>
      <c r="J174" s="7" t="str">
        <f>'Finanzas Import'!J174</f>
        <v/>
      </c>
      <c r="K174" s="7" t="str">
        <f>'Finanzas Import'!K174</f>
        <v/>
      </c>
      <c r="L174" s="7" t="str">
        <f>'Finanzas Import'!L174</f>
        <v/>
      </c>
      <c r="M174" s="7" t="str">
        <f>'Finanzas Import'!M174</f>
        <v/>
      </c>
      <c r="N174" s="7" t="str">
        <f>'Finanzas Import'!N174</f>
        <v/>
      </c>
      <c r="O174" s="7" t="str">
        <f>'Finanzas Import'!O174</f>
        <v/>
      </c>
      <c r="P174" s="7" t="str">
        <f>'Finanzas Import'!P174</f>
        <v/>
      </c>
      <c r="Q174" s="19" t="str">
        <f>'Finanzas Import'!Q174</f>
        <v/>
      </c>
    </row>
    <row r="175" ht="15.75" customHeight="1">
      <c r="A175" s="7" t="str">
        <f>'Finanzas Import'!A175</f>
        <v/>
      </c>
      <c r="B175" s="7" t="str">
        <f>'Finanzas Import'!B175</f>
        <v/>
      </c>
      <c r="C175" s="7" t="str">
        <f>'Finanzas Import'!C175</f>
        <v/>
      </c>
      <c r="D175" s="8" t="str">
        <f>'Finanzas Import'!D175</f>
        <v/>
      </c>
      <c r="E175" s="7" t="str">
        <f>'Finanzas Import'!E175</f>
        <v/>
      </c>
      <c r="F175" s="7" t="str">
        <f>'Finanzas Import'!F175</f>
        <v/>
      </c>
      <c r="G175" s="7" t="str">
        <f>'Finanzas Import'!G175</f>
        <v/>
      </c>
      <c r="H175" s="7" t="str">
        <f>'Finanzas Import'!H175</f>
        <v/>
      </c>
      <c r="I175" s="7" t="str">
        <f>'Finanzas Import'!I175</f>
        <v/>
      </c>
      <c r="J175" s="7" t="str">
        <f>'Finanzas Import'!J175</f>
        <v/>
      </c>
      <c r="K175" s="7" t="str">
        <f>'Finanzas Import'!K175</f>
        <v/>
      </c>
      <c r="L175" s="7" t="str">
        <f>'Finanzas Import'!L175</f>
        <v/>
      </c>
      <c r="M175" s="7" t="str">
        <f>'Finanzas Import'!M175</f>
        <v/>
      </c>
      <c r="N175" s="7" t="str">
        <f>'Finanzas Import'!N175</f>
        <v/>
      </c>
      <c r="O175" s="7" t="str">
        <f>'Finanzas Import'!O175</f>
        <v/>
      </c>
      <c r="P175" s="7" t="str">
        <f>'Finanzas Import'!P175</f>
        <v/>
      </c>
      <c r="Q175" s="19" t="str">
        <f>'Finanzas Import'!Q175</f>
        <v/>
      </c>
    </row>
    <row r="176" ht="15.75" customHeight="1">
      <c r="A176" s="7" t="str">
        <f>'Finanzas Import'!A176</f>
        <v/>
      </c>
      <c r="B176" s="7" t="str">
        <f>'Finanzas Import'!B176</f>
        <v/>
      </c>
      <c r="C176" s="7" t="str">
        <f>'Finanzas Import'!C176</f>
        <v/>
      </c>
      <c r="D176" s="8" t="str">
        <f>'Finanzas Import'!D176</f>
        <v/>
      </c>
      <c r="E176" s="7" t="str">
        <f>'Finanzas Import'!E176</f>
        <v/>
      </c>
      <c r="F176" s="7" t="str">
        <f>'Finanzas Import'!F176</f>
        <v/>
      </c>
      <c r="G176" s="7" t="str">
        <f>'Finanzas Import'!G176</f>
        <v/>
      </c>
      <c r="H176" s="7" t="str">
        <f>'Finanzas Import'!H176</f>
        <v/>
      </c>
      <c r="I176" s="7" t="str">
        <f>'Finanzas Import'!I176</f>
        <v/>
      </c>
      <c r="J176" s="7" t="str">
        <f>'Finanzas Import'!J176</f>
        <v/>
      </c>
      <c r="K176" s="7" t="str">
        <f>'Finanzas Import'!K176</f>
        <v/>
      </c>
      <c r="L176" s="7" t="str">
        <f>'Finanzas Import'!L176</f>
        <v/>
      </c>
      <c r="M176" s="7" t="str">
        <f>'Finanzas Import'!M176</f>
        <v/>
      </c>
      <c r="N176" s="7" t="str">
        <f>'Finanzas Import'!N176</f>
        <v/>
      </c>
      <c r="O176" s="7" t="str">
        <f>'Finanzas Import'!O176</f>
        <v/>
      </c>
      <c r="P176" s="7" t="str">
        <f>'Finanzas Import'!P176</f>
        <v/>
      </c>
      <c r="Q176" s="19" t="str">
        <f>'Finanzas Import'!Q176</f>
        <v/>
      </c>
    </row>
    <row r="177" ht="15.75" customHeight="1">
      <c r="A177" s="7" t="str">
        <f>'Finanzas Import'!A177</f>
        <v/>
      </c>
      <c r="B177" s="7" t="str">
        <f>'Finanzas Import'!B177</f>
        <v/>
      </c>
      <c r="C177" s="7" t="str">
        <f>'Finanzas Import'!C177</f>
        <v/>
      </c>
      <c r="D177" s="8" t="str">
        <f>'Finanzas Import'!D177</f>
        <v/>
      </c>
      <c r="E177" s="7" t="str">
        <f>'Finanzas Import'!E177</f>
        <v/>
      </c>
      <c r="F177" s="7" t="str">
        <f>'Finanzas Import'!F177</f>
        <v/>
      </c>
      <c r="G177" s="7" t="str">
        <f>'Finanzas Import'!G177</f>
        <v/>
      </c>
      <c r="H177" s="7" t="str">
        <f>'Finanzas Import'!H177</f>
        <v/>
      </c>
      <c r="I177" s="7" t="str">
        <f>'Finanzas Import'!I177</f>
        <v/>
      </c>
      <c r="J177" s="7" t="str">
        <f>'Finanzas Import'!J177</f>
        <v/>
      </c>
      <c r="K177" s="7" t="str">
        <f>'Finanzas Import'!K177</f>
        <v/>
      </c>
      <c r="L177" s="7" t="str">
        <f>'Finanzas Import'!L177</f>
        <v/>
      </c>
      <c r="M177" s="7" t="str">
        <f>'Finanzas Import'!M177</f>
        <v/>
      </c>
      <c r="N177" s="7" t="str">
        <f>'Finanzas Import'!N177</f>
        <v/>
      </c>
      <c r="O177" s="7" t="str">
        <f>'Finanzas Import'!O177</f>
        <v/>
      </c>
      <c r="P177" s="7" t="str">
        <f>'Finanzas Import'!P177</f>
        <v/>
      </c>
      <c r="Q177" s="19" t="str">
        <f>'Finanzas Import'!Q177</f>
        <v/>
      </c>
    </row>
    <row r="178" ht="15.75" customHeight="1">
      <c r="A178" s="7" t="str">
        <f>'Finanzas Import'!A178</f>
        <v/>
      </c>
      <c r="B178" s="7" t="str">
        <f>'Finanzas Import'!B178</f>
        <v/>
      </c>
      <c r="C178" s="7" t="str">
        <f>'Finanzas Import'!C178</f>
        <v/>
      </c>
      <c r="D178" s="8" t="str">
        <f>'Finanzas Import'!D178</f>
        <v/>
      </c>
      <c r="E178" s="7" t="str">
        <f>'Finanzas Import'!E178</f>
        <v/>
      </c>
      <c r="F178" s="7" t="str">
        <f>'Finanzas Import'!F178</f>
        <v/>
      </c>
      <c r="G178" s="7" t="str">
        <f>'Finanzas Import'!G178</f>
        <v/>
      </c>
      <c r="H178" s="7" t="str">
        <f>'Finanzas Import'!H178</f>
        <v/>
      </c>
      <c r="I178" s="7" t="str">
        <f>'Finanzas Import'!I178</f>
        <v/>
      </c>
      <c r="J178" s="7" t="str">
        <f>'Finanzas Import'!J178</f>
        <v/>
      </c>
      <c r="K178" s="7" t="str">
        <f>'Finanzas Import'!K178</f>
        <v/>
      </c>
      <c r="L178" s="7" t="str">
        <f>'Finanzas Import'!L178</f>
        <v/>
      </c>
      <c r="M178" s="7" t="str">
        <f>'Finanzas Import'!M178</f>
        <v/>
      </c>
      <c r="N178" s="7" t="str">
        <f>'Finanzas Import'!N178</f>
        <v/>
      </c>
      <c r="O178" s="7" t="str">
        <f>'Finanzas Import'!O178</f>
        <v/>
      </c>
      <c r="P178" s="7" t="str">
        <f>'Finanzas Import'!P178</f>
        <v/>
      </c>
      <c r="Q178" s="19" t="str">
        <f>'Finanzas Import'!Q178</f>
        <v/>
      </c>
    </row>
    <row r="179" ht="15.75" customHeight="1">
      <c r="A179" s="7" t="str">
        <f>'Finanzas Import'!A179</f>
        <v/>
      </c>
      <c r="B179" s="7" t="str">
        <f>'Finanzas Import'!B179</f>
        <v/>
      </c>
      <c r="C179" s="7" t="str">
        <f>'Finanzas Import'!C179</f>
        <v/>
      </c>
      <c r="D179" s="8" t="str">
        <f>'Finanzas Import'!D179</f>
        <v/>
      </c>
      <c r="E179" s="7" t="str">
        <f>'Finanzas Import'!E179</f>
        <v/>
      </c>
      <c r="F179" s="7" t="str">
        <f>'Finanzas Import'!F179</f>
        <v/>
      </c>
      <c r="G179" s="7" t="str">
        <f>'Finanzas Import'!G179</f>
        <v/>
      </c>
      <c r="H179" s="7" t="str">
        <f>'Finanzas Import'!H179</f>
        <v/>
      </c>
      <c r="I179" s="7" t="str">
        <f>'Finanzas Import'!I179</f>
        <v/>
      </c>
      <c r="J179" s="7" t="str">
        <f>'Finanzas Import'!J179</f>
        <v/>
      </c>
      <c r="K179" s="7" t="str">
        <f>'Finanzas Import'!K179</f>
        <v/>
      </c>
      <c r="L179" s="7" t="str">
        <f>'Finanzas Import'!L179</f>
        <v/>
      </c>
      <c r="M179" s="7" t="str">
        <f>'Finanzas Import'!M179</f>
        <v/>
      </c>
      <c r="N179" s="7" t="str">
        <f>'Finanzas Import'!N179</f>
        <v/>
      </c>
      <c r="O179" s="7" t="str">
        <f>'Finanzas Import'!O179</f>
        <v/>
      </c>
      <c r="P179" s="7" t="str">
        <f>'Finanzas Import'!P179</f>
        <v/>
      </c>
      <c r="Q179" s="19" t="str">
        <f>'Finanzas Import'!Q179</f>
        <v/>
      </c>
    </row>
    <row r="180" ht="15.75" customHeight="1">
      <c r="A180" s="7" t="str">
        <f>'Finanzas Import'!A180</f>
        <v/>
      </c>
      <c r="B180" s="7" t="str">
        <f>'Finanzas Import'!B180</f>
        <v/>
      </c>
      <c r="C180" s="7" t="str">
        <f>'Finanzas Import'!C180</f>
        <v/>
      </c>
      <c r="D180" s="8" t="str">
        <f>'Finanzas Import'!D180</f>
        <v/>
      </c>
      <c r="E180" s="7" t="str">
        <f>'Finanzas Import'!E180</f>
        <v/>
      </c>
      <c r="F180" s="7" t="str">
        <f>'Finanzas Import'!F180</f>
        <v/>
      </c>
      <c r="G180" s="7" t="str">
        <f>'Finanzas Import'!G180</f>
        <v/>
      </c>
      <c r="H180" s="7" t="str">
        <f>'Finanzas Import'!H180</f>
        <v/>
      </c>
      <c r="I180" s="7" t="str">
        <f>'Finanzas Import'!I180</f>
        <v/>
      </c>
      <c r="J180" s="7" t="str">
        <f>'Finanzas Import'!J180</f>
        <v/>
      </c>
      <c r="K180" s="7" t="str">
        <f>'Finanzas Import'!K180</f>
        <v/>
      </c>
      <c r="L180" s="7" t="str">
        <f>'Finanzas Import'!L180</f>
        <v/>
      </c>
      <c r="M180" s="7" t="str">
        <f>'Finanzas Import'!M180</f>
        <v/>
      </c>
      <c r="N180" s="7" t="str">
        <f>'Finanzas Import'!N180</f>
        <v/>
      </c>
      <c r="O180" s="7" t="str">
        <f>'Finanzas Import'!O180</f>
        <v/>
      </c>
      <c r="P180" s="7" t="str">
        <f>'Finanzas Import'!P180</f>
        <v/>
      </c>
      <c r="Q180" s="19" t="str">
        <f>'Finanzas Import'!Q180</f>
        <v/>
      </c>
    </row>
    <row r="181" ht="15.75" customHeight="1">
      <c r="A181" s="7" t="str">
        <f>'Finanzas Import'!A181</f>
        <v/>
      </c>
      <c r="B181" s="7" t="str">
        <f>'Finanzas Import'!B181</f>
        <v/>
      </c>
      <c r="C181" s="7" t="str">
        <f>'Finanzas Import'!C181</f>
        <v/>
      </c>
      <c r="D181" s="8" t="str">
        <f>'Finanzas Import'!D181</f>
        <v/>
      </c>
      <c r="E181" s="7" t="str">
        <f>'Finanzas Import'!E181</f>
        <v/>
      </c>
      <c r="F181" s="7" t="str">
        <f>'Finanzas Import'!F181</f>
        <v/>
      </c>
      <c r="G181" s="7" t="str">
        <f>'Finanzas Import'!G181</f>
        <v/>
      </c>
      <c r="H181" s="7" t="str">
        <f>'Finanzas Import'!H181</f>
        <v/>
      </c>
      <c r="I181" s="7" t="str">
        <f>'Finanzas Import'!I181</f>
        <v/>
      </c>
      <c r="J181" s="7" t="str">
        <f>'Finanzas Import'!J181</f>
        <v/>
      </c>
      <c r="K181" s="7" t="str">
        <f>'Finanzas Import'!K181</f>
        <v/>
      </c>
      <c r="L181" s="7" t="str">
        <f>'Finanzas Import'!L181</f>
        <v/>
      </c>
      <c r="M181" s="7" t="str">
        <f>'Finanzas Import'!M181</f>
        <v/>
      </c>
      <c r="N181" s="7" t="str">
        <f>'Finanzas Import'!N181</f>
        <v/>
      </c>
      <c r="O181" s="7" t="str">
        <f>'Finanzas Import'!O181</f>
        <v/>
      </c>
      <c r="P181" s="7" t="str">
        <f>'Finanzas Import'!P181</f>
        <v/>
      </c>
      <c r="Q181" s="19" t="str">
        <f>'Finanzas Import'!Q181</f>
        <v/>
      </c>
    </row>
    <row r="182" ht="15.75" customHeight="1">
      <c r="A182" s="7" t="str">
        <f>'Finanzas Import'!A182</f>
        <v/>
      </c>
      <c r="B182" s="7" t="str">
        <f>'Finanzas Import'!B182</f>
        <v/>
      </c>
      <c r="C182" s="7" t="str">
        <f>'Finanzas Import'!C182</f>
        <v/>
      </c>
      <c r="D182" s="8" t="str">
        <f>'Finanzas Import'!D182</f>
        <v/>
      </c>
      <c r="E182" s="7" t="str">
        <f>'Finanzas Import'!E182</f>
        <v/>
      </c>
      <c r="F182" s="7" t="str">
        <f>'Finanzas Import'!F182</f>
        <v/>
      </c>
      <c r="G182" s="7" t="str">
        <f>'Finanzas Import'!G182</f>
        <v/>
      </c>
      <c r="H182" s="7" t="str">
        <f>'Finanzas Import'!H182</f>
        <v/>
      </c>
      <c r="I182" s="7" t="str">
        <f>'Finanzas Import'!I182</f>
        <v/>
      </c>
      <c r="J182" s="7" t="str">
        <f>'Finanzas Import'!J182</f>
        <v/>
      </c>
      <c r="K182" s="7" t="str">
        <f>'Finanzas Import'!K182</f>
        <v/>
      </c>
      <c r="L182" s="7" t="str">
        <f>'Finanzas Import'!L182</f>
        <v/>
      </c>
      <c r="M182" s="7" t="str">
        <f>'Finanzas Import'!M182</f>
        <v/>
      </c>
      <c r="N182" s="7" t="str">
        <f>'Finanzas Import'!N182</f>
        <v/>
      </c>
      <c r="O182" s="7" t="str">
        <f>'Finanzas Import'!O182</f>
        <v/>
      </c>
      <c r="P182" s="7" t="str">
        <f>'Finanzas Import'!P182</f>
        <v/>
      </c>
      <c r="Q182" s="19" t="str">
        <f>'Finanzas Import'!Q182</f>
        <v/>
      </c>
    </row>
    <row r="183" ht="15.75" customHeight="1">
      <c r="A183" s="7" t="str">
        <f>'Finanzas Import'!A183</f>
        <v/>
      </c>
      <c r="B183" s="7" t="str">
        <f>'Finanzas Import'!B183</f>
        <v/>
      </c>
      <c r="C183" s="7" t="str">
        <f>'Finanzas Import'!C183</f>
        <v/>
      </c>
      <c r="D183" s="8" t="str">
        <f>'Finanzas Import'!D183</f>
        <v/>
      </c>
      <c r="E183" s="7" t="str">
        <f>'Finanzas Import'!E183</f>
        <v/>
      </c>
      <c r="F183" s="7" t="str">
        <f>'Finanzas Import'!F183</f>
        <v/>
      </c>
      <c r="G183" s="7" t="str">
        <f>'Finanzas Import'!G183</f>
        <v/>
      </c>
      <c r="H183" s="7" t="str">
        <f>'Finanzas Import'!H183</f>
        <v/>
      </c>
      <c r="I183" s="7" t="str">
        <f>'Finanzas Import'!I183</f>
        <v/>
      </c>
      <c r="J183" s="7" t="str">
        <f>'Finanzas Import'!J183</f>
        <v/>
      </c>
      <c r="K183" s="7" t="str">
        <f>'Finanzas Import'!K183</f>
        <v/>
      </c>
      <c r="L183" s="7" t="str">
        <f>'Finanzas Import'!L183</f>
        <v/>
      </c>
      <c r="M183" s="7" t="str">
        <f>'Finanzas Import'!M183</f>
        <v/>
      </c>
      <c r="N183" s="7" t="str">
        <f>'Finanzas Import'!N183</f>
        <v/>
      </c>
      <c r="O183" s="7" t="str">
        <f>'Finanzas Import'!O183</f>
        <v/>
      </c>
      <c r="P183" s="7" t="str">
        <f>'Finanzas Import'!P183</f>
        <v/>
      </c>
      <c r="Q183" s="19" t="str">
        <f>'Finanzas Import'!Q183</f>
        <v/>
      </c>
    </row>
    <row r="184" ht="15.75" customHeight="1">
      <c r="A184" s="7" t="str">
        <f>'Finanzas Import'!A184</f>
        <v/>
      </c>
      <c r="B184" s="7" t="str">
        <f>'Finanzas Import'!B184</f>
        <v/>
      </c>
      <c r="C184" s="7" t="str">
        <f>'Finanzas Import'!C184</f>
        <v/>
      </c>
      <c r="D184" s="8" t="str">
        <f>'Finanzas Import'!D184</f>
        <v/>
      </c>
      <c r="E184" s="7" t="str">
        <f>'Finanzas Import'!E184</f>
        <v/>
      </c>
      <c r="F184" s="7" t="str">
        <f>'Finanzas Import'!F184</f>
        <v/>
      </c>
      <c r="G184" s="7" t="str">
        <f>'Finanzas Import'!G184</f>
        <v/>
      </c>
      <c r="H184" s="7" t="str">
        <f>'Finanzas Import'!H184</f>
        <v/>
      </c>
      <c r="I184" s="7" t="str">
        <f>'Finanzas Import'!I184</f>
        <v/>
      </c>
      <c r="J184" s="7" t="str">
        <f>'Finanzas Import'!J184</f>
        <v/>
      </c>
      <c r="K184" s="7" t="str">
        <f>'Finanzas Import'!K184</f>
        <v/>
      </c>
      <c r="L184" s="7" t="str">
        <f>'Finanzas Import'!L184</f>
        <v/>
      </c>
      <c r="M184" s="7" t="str">
        <f>'Finanzas Import'!M184</f>
        <v/>
      </c>
      <c r="N184" s="7" t="str">
        <f>'Finanzas Import'!N184</f>
        <v/>
      </c>
      <c r="O184" s="7" t="str">
        <f>'Finanzas Import'!O184</f>
        <v/>
      </c>
      <c r="P184" s="7" t="str">
        <f>'Finanzas Import'!P184</f>
        <v/>
      </c>
      <c r="Q184" s="19" t="str">
        <f>'Finanzas Import'!Q184</f>
        <v/>
      </c>
    </row>
    <row r="185" ht="15.75" customHeight="1">
      <c r="A185" s="7" t="str">
        <f>'Finanzas Import'!A185</f>
        <v/>
      </c>
      <c r="B185" s="7" t="str">
        <f>'Finanzas Import'!B185</f>
        <v/>
      </c>
      <c r="C185" s="7" t="str">
        <f>'Finanzas Import'!C185</f>
        <v/>
      </c>
      <c r="D185" s="8" t="str">
        <f>'Finanzas Import'!D185</f>
        <v/>
      </c>
      <c r="E185" s="7" t="str">
        <f>'Finanzas Import'!E185</f>
        <v/>
      </c>
      <c r="F185" s="7" t="str">
        <f>'Finanzas Import'!F185</f>
        <v/>
      </c>
      <c r="G185" s="7" t="str">
        <f>'Finanzas Import'!G185</f>
        <v/>
      </c>
      <c r="H185" s="7" t="str">
        <f>'Finanzas Import'!H185</f>
        <v/>
      </c>
      <c r="I185" s="7" t="str">
        <f>'Finanzas Import'!I185</f>
        <v/>
      </c>
      <c r="J185" s="7" t="str">
        <f>'Finanzas Import'!J185</f>
        <v/>
      </c>
      <c r="K185" s="7" t="str">
        <f>'Finanzas Import'!K185</f>
        <v/>
      </c>
      <c r="L185" s="7" t="str">
        <f>'Finanzas Import'!L185</f>
        <v/>
      </c>
      <c r="M185" s="7" t="str">
        <f>'Finanzas Import'!M185</f>
        <v/>
      </c>
      <c r="N185" s="7" t="str">
        <f>'Finanzas Import'!N185</f>
        <v/>
      </c>
      <c r="O185" s="7" t="str">
        <f>'Finanzas Import'!O185</f>
        <v/>
      </c>
      <c r="P185" s="7" t="str">
        <f>'Finanzas Import'!P185</f>
        <v/>
      </c>
      <c r="Q185" s="19" t="str">
        <f>'Finanzas Import'!Q185</f>
        <v/>
      </c>
    </row>
    <row r="186" ht="15.75" customHeight="1">
      <c r="A186" s="7" t="str">
        <f>'Finanzas Import'!A186</f>
        <v/>
      </c>
      <c r="B186" s="7" t="str">
        <f>'Finanzas Import'!B186</f>
        <v/>
      </c>
      <c r="C186" s="7" t="str">
        <f>'Finanzas Import'!C186</f>
        <v/>
      </c>
      <c r="D186" s="8" t="str">
        <f>'Finanzas Import'!D186</f>
        <v/>
      </c>
      <c r="E186" s="7" t="str">
        <f>'Finanzas Import'!E186</f>
        <v/>
      </c>
      <c r="F186" s="7" t="str">
        <f>'Finanzas Import'!F186</f>
        <v/>
      </c>
      <c r="G186" s="7" t="str">
        <f>'Finanzas Import'!G186</f>
        <v/>
      </c>
      <c r="H186" s="7" t="str">
        <f>'Finanzas Import'!H186</f>
        <v/>
      </c>
      <c r="I186" s="7" t="str">
        <f>'Finanzas Import'!I186</f>
        <v/>
      </c>
      <c r="J186" s="7" t="str">
        <f>'Finanzas Import'!J186</f>
        <v/>
      </c>
      <c r="K186" s="7" t="str">
        <f>'Finanzas Import'!K186</f>
        <v/>
      </c>
      <c r="L186" s="7" t="str">
        <f>'Finanzas Import'!L186</f>
        <v/>
      </c>
      <c r="M186" s="7" t="str">
        <f>'Finanzas Import'!M186</f>
        <v/>
      </c>
      <c r="N186" s="7" t="str">
        <f>'Finanzas Import'!N186</f>
        <v/>
      </c>
      <c r="O186" s="7" t="str">
        <f>'Finanzas Import'!O186</f>
        <v/>
      </c>
      <c r="P186" s="7" t="str">
        <f>'Finanzas Import'!P186</f>
        <v/>
      </c>
      <c r="Q186" s="19" t="str">
        <f>'Finanzas Import'!Q186</f>
        <v/>
      </c>
    </row>
    <row r="187" ht="15.75" customHeight="1">
      <c r="A187" s="7" t="str">
        <f>'Finanzas Import'!A187</f>
        <v/>
      </c>
      <c r="B187" s="7" t="str">
        <f>'Finanzas Import'!B187</f>
        <v/>
      </c>
      <c r="C187" s="7" t="str">
        <f>'Finanzas Import'!C187</f>
        <v/>
      </c>
      <c r="D187" s="8" t="str">
        <f>'Finanzas Import'!D187</f>
        <v/>
      </c>
      <c r="E187" s="7" t="str">
        <f>'Finanzas Import'!E187</f>
        <v/>
      </c>
      <c r="F187" s="7" t="str">
        <f>'Finanzas Import'!F187</f>
        <v/>
      </c>
      <c r="G187" s="7" t="str">
        <f>'Finanzas Import'!G187</f>
        <v/>
      </c>
      <c r="H187" s="7" t="str">
        <f>'Finanzas Import'!H187</f>
        <v/>
      </c>
      <c r="I187" s="7" t="str">
        <f>'Finanzas Import'!I187</f>
        <v/>
      </c>
      <c r="J187" s="7" t="str">
        <f>'Finanzas Import'!J187</f>
        <v/>
      </c>
      <c r="K187" s="7" t="str">
        <f>'Finanzas Import'!K187</f>
        <v/>
      </c>
      <c r="L187" s="7" t="str">
        <f>'Finanzas Import'!L187</f>
        <v/>
      </c>
      <c r="M187" s="7" t="str">
        <f>'Finanzas Import'!M187</f>
        <v/>
      </c>
      <c r="N187" s="7" t="str">
        <f>'Finanzas Import'!N187</f>
        <v/>
      </c>
      <c r="O187" s="7" t="str">
        <f>'Finanzas Import'!O187</f>
        <v/>
      </c>
      <c r="P187" s="7" t="str">
        <f>'Finanzas Import'!P187</f>
        <v/>
      </c>
      <c r="Q187" s="19" t="str">
        <f>'Finanzas Import'!Q187</f>
        <v/>
      </c>
    </row>
    <row r="188" ht="15.75" customHeight="1">
      <c r="A188" s="7" t="str">
        <f>'Finanzas Import'!A188</f>
        <v/>
      </c>
      <c r="B188" s="7" t="str">
        <f>'Finanzas Import'!B188</f>
        <v/>
      </c>
      <c r="C188" s="7" t="str">
        <f>'Finanzas Import'!C188</f>
        <v/>
      </c>
      <c r="D188" s="8" t="str">
        <f>'Finanzas Import'!D188</f>
        <v/>
      </c>
      <c r="E188" s="7" t="str">
        <f>'Finanzas Import'!E188</f>
        <v/>
      </c>
      <c r="F188" s="7" t="str">
        <f>'Finanzas Import'!F188</f>
        <v/>
      </c>
      <c r="G188" s="7" t="str">
        <f>'Finanzas Import'!G188</f>
        <v/>
      </c>
      <c r="H188" s="7" t="str">
        <f>'Finanzas Import'!H188</f>
        <v/>
      </c>
      <c r="I188" s="7" t="str">
        <f>'Finanzas Import'!I188</f>
        <v/>
      </c>
      <c r="J188" s="7" t="str">
        <f>'Finanzas Import'!J188</f>
        <v/>
      </c>
      <c r="K188" s="7" t="str">
        <f>'Finanzas Import'!K188</f>
        <v/>
      </c>
      <c r="L188" s="7" t="str">
        <f>'Finanzas Import'!L188</f>
        <v/>
      </c>
      <c r="M188" s="7" t="str">
        <f>'Finanzas Import'!M188</f>
        <v/>
      </c>
      <c r="N188" s="7" t="str">
        <f>'Finanzas Import'!N188</f>
        <v/>
      </c>
      <c r="O188" s="7" t="str">
        <f>'Finanzas Import'!O188</f>
        <v/>
      </c>
      <c r="P188" s="7" t="str">
        <f>'Finanzas Import'!P188</f>
        <v/>
      </c>
      <c r="Q188" s="19" t="str">
        <f>'Finanzas Import'!Q188</f>
        <v/>
      </c>
    </row>
    <row r="189" ht="15.75" customHeight="1">
      <c r="A189" s="7" t="str">
        <f>'Finanzas Import'!A189</f>
        <v/>
      </c>
      <c r="B189" s="7" t="str">
        <f>'Finanzas Import'!B189</f>
        <v/>
      </c>
      <c r="C189" s="7" t="str">
        <f>'Finanzas Import'!C189</f>
        <v/>
      </c>
      <c r="D189" s="8" t="str">
        <f>'Finanzas Import'!D189</f>
        <v/>
      </c>
      <c r="E189" s="7" t="str">
        <f>'Finanzas Import'!E189</f>
        <v/>
      </c>
      <c r="F189" s="7" t="str">
        <f>'Finanzas Import'!F189</f>
        <v/>
      </c>
      <c r="G189" s="7" t="str">
        <f>'Finanzas Import'!G189</f>
        <v/>
      </c>
      <c r="H189" s="7" t="str">
        <f>'Finanzas Import'!H189</f>
        <v/>
      </c>
      <c r="I189" s="7" t="str">
        <f>'Finanzas Import'!I189</f>
        <v/>
      </c>
      <c r="J189" s="7" t="str">
        <f>'Finanzas Import'!J189</f>
        <v/>
      </c>
      <c r="K189" s="7" t="str">
        <f>'Finanzas Import'!K189</f>
        <v/>
      </c>
      <c r="L189" s="7" t="str">
        <f>'Finanzas Import'!L189</f>
        <v/>
      </c>
      <c r="M189" s="7" t="str">
        <f>'Finanzas Import'!M189</f>
        <v/>
      </c>
      <c r="N189" s="7" t="str">
        <f>'Finanzas Import'!N189</f>
        <v/>
      </c>
      <c r="O189" s="7" t="str">
        <f>'Finanzas Import'!O189</f>
        <v/>
      </c>
      <c r="P189" s="7" t="str">
        <f>'Finanzas Import'!P189</f>
        <v/>
      </c>
      <c r="Q189" s="19" t="str">
        <f>'Finanzas Import'!Q189</f>
        <v/>
      </c>
    </row>
    <row r="190" ht="15.75" customHeight="1">
      <c r="A190" s="7" t="str">
        <f>'Finanzas Import'!A190</f>
        <v/>
      </c>
      <c r="B190" s="7" t="str">
        <f>'Finanzas Import'!B190</f>
        <v/>
      </c>
      <c r="C190" s="7" t="str">
        <f>'Finanzas Import'!C190</f>
        <v/>
      </c>
      <c r="D190" s="8" t="str">
        <f>'Finanzas Import'!D190</f>
        <v/>
      </c>
      <c r="E190" s="7" t="str">
        <f>'Finanzas Import'!E190</f>
        <v/>
      </c>
      <c r="F190" s="7" t="str">
        <f>'Finanzas Import'!F190</f>
        <v/>
      </c>
      <c r="G190" s="7" t="str">
        <f>'Finanzas Import'!G190</f>
        <v/>
      </c>
      <c r="H190" s="7" t="str">
        <f>'Finanzas Import'!H190</f>
        <v/>
      </c>
      <c r="I190" s="7" t="str">
        <f>'Finanzas Import'!I190</f>
        <v/>
      </c>
      <c r="J190" s="7" t="str">
        <f>'Finanzas Import'!J190</f>
        <v/>
      </c>
      <c r="K190" s="7" t="str">
        <f>'Finanzas Import'!K190</f>
        <v/>
      </c>
      <c r="L190" s="7" t="str">
        <f>'Finanzas Import'!L190</f>
        <v/>
      </c>
      <c r="M190" s="7" t="str">
        <f>'Finanzas Import'!M190</f>
        <v/>
      </c>
      <c r="N190" s="7" t="str">
        <f>'Finanzas Import'!N190</f>
        <v/>
      </c>
      <c r="O190" s="7" t="str">
        <f>'Finanzas Import'!O190</f>
        <v/>
      </c>
      <c r="P190" s="7" t="str">
        <f>'Finanzas Import'!P190</f>
        <v/>
      </c>
      <c r="Q190" s="19" t="str">
        <f>'Finanzas Import'!Q190</f>
        <v/>
      </c>
    </row>
    <row r="191" ht="15.75" customHeight="1">
      <c r="A191" s="7" t="str">
        <f>'Finanzas Import'!A191</f>
        <v/>
      </c>
      <c r="B191" s="7" t="str">
        <f>'Finanzas Import'!B191</f>
        <v/>
      </c>
      <c r="C191" s="7" t="str">
        <f>'Finanzas Import'!C191</f>
        <v/>
      </c>
      <c r="D191" s="8" t="str">
        <f>'Finanzas Import'!D191</f>
        <v/>
      </c>
      <c r="E191" s="7" t="str">
        <f>'Finanzas Import'!E191</f>
        <v/>
      </c>
      <c r="F191" s="7" t="str">
        <f>'Finanzas Import'!F191</f>
        <v/>
      </c>
      <c r="G191" s="7" t="str">
        <f>'Finanzas Import'!G191</f>
        <v/>
      </c>
      <c r="H191" s="7" t="str">
        <f>'Finanzas Import'!H191</f>
        <v/>
      </c>
      <c r="I191" s="7" t="str">
        <f>'Finanzas Import'!I191</f>
        <v/>
      </c>
      <c r="J191" s="7" t="str">
        <f>'Finanzas Import'!J191</f>
        <v/>
      </c>
      <c r="K191" s="7" t="str">
        <f>'Finanzas Import'!K191</f>
        <v/>
      </c>
      <c r="L191" s="7" t="str">
        <f>'Finanzas Import'!L191</f>
        <v/>
      </c>
      <c r="M191" s="7" t="str">
        <f>'Finanzas Import'!M191</f>
        <v/>
      </c>
      <c r="N191" s="7" t="str">
        <f>'Finanzas Import'!N191</f>
        <v/>
      </c>
      <c r="O191" s="7" t="str">
        <f>'Finanzas Import'!O191</f>
        <v/>
      </c>
      <c r="P191" s="7" t="str">
        <f>'Finanzas Import'!P191</f>
        <v/>
      </c>
      <c r="Q191" s="19" t="str">
        <f>'Finanzas Import'!Q191</f>
        <v/>
      </c>
    </row>
    <row r="192" ht="15.75" customHeight="1">
      <c r="A192" s="7" t="str">
        <f>'Finanzas Import'!A192</f>
        <v/>
      </c>
      <c r="B192" s="7" t="str">
        <f>'Finanzas Import'!B192</f>
        <v/>
      </c>
      <c r="C192" s="7" t="str">
        <f>'Finanzas Import'!C192</f>
        <v/>
      </c>
      <c r="D192" s="8" t="str">
        <f>'Finanzas Import'!D192</f>
        <v/>
      </c>
      <c r="E192" s="7" t="str">
        <f>'Finanzas Import'!E192</f>
        <v/>
      </c>
      <c r="F192" s="7" t="str">
        <f>'Finanzas Import'!F192</f>
        <v/>
      </c>
      <c r="G192" s="7" t="str">
        <f>'Finanzas Import'!G192</f>
        <v/>
      </c>
      <c r="H192" s="7" t="str">
        <f>'Finanzas Import'!H192</f>
        <v/>
      </c>
      <c r="I192" s="7" t="str">
        <f>'Finanzas Import'!I192</f>
        <v/>
      </c>
      <c r="J192" s="7" t="str">
        <f>'Finanzas Import'!J192</f>
        <v/>
      </c>
      <c r="K192" s="7" t="str">
        <f>'Finanzas Import'!K192</f>
        <v/>
      </c>
      <c r="L192" s="7" t="str">
        <f>'Finanzas Import'!L192</f>
        <v/>
      </c>
      <c r="M192" s="7" t="str">
        <f>'Finanzas Import'!M192</f>
        <v/>
      </c>
      <c r="N192" s="7" t="str">
        <f>'Finanzas Import'!N192</f>
        <v/>
      </c>
      <c r="O192" s="7" t="str">
        <f>'Finanzas Import'!O192</f>
        <v/>
      </c>
      <c r="P192" s="7" t="str">
        <f>'Finanzas Import'!P192</f>
        <v/>
      </c>
      <c r="Q192" s="19" t="str">
        <f>'Finanzas Import'!Q192</f>
        <v/>
      </c>
    </row>
    <row r="193" ht="15.75" customHeight="1">
      <c r="A193" s="7" t="str">
        <f>'Finanzas Import'!A193</f>
        <v/>
      </c>
      <c r="B193" s="7" t="str">
        <f>'Finanzas Import'!B193</f>
        <v/>
      </c>
      <c r="C193" s="7" t="str">
        <f>'Finanzas Import'!C193</f>
        <v/>
      </c>
      <c r="D193" s="8" t="str">
        <f>'Finanzas Import'!D193</f>
        <v/>
      </c>
      <c r="E193" s="7" t="str">
        <f>'Finanzas Import'!E193</f>
        <v/>
      </c>
      <c r="F193" s="7" t="str">
        <f>'Finanzas Import'!F193</f>
        <v/>
      </c>
      <c r="G193" s="7" t="str">
        <f>'Finanzas Import'!G193</f>
        <v/>
      </c>
      <c r="H193" s="7" t="str">
        <f>'Finanzas Import'!H193</f>
        <v/>
      </c>
      <c r="I193" s="7" t="str">
        <f>'Finanzas Import'!I193</f>
        <v/>
      </c>
      <c r="J193" s="7" t="str">
        <f>'Finanzas Import'!J193</f>
        <v/>
      </c>
      <c r="K193" s="7" t="str">
        <f>'Finanzas Import'!K193</f>
        <v/>
      </c>
      <c r="L193" s="7" t="str">
        <f>'Finanzas Import'!L193</f>
        <v/>
      </c>
      <c r="M193" s="7" t="str">
        <f>'Finanzas Import'!M193</f>
        <v/>
      </c>
      <c r="N193" s="7" t="str">
        <f>'Finanzas Import'!N193</f>
        <v/>
      </c>
      <c r="O193" s="7" t="str">
        <f>'Finanzas Import'!O193</f>
        <v/>
      </c>
      <c r="P193" s="7" t="str">
        <f>'Finanzas Import'!P193</f>
        <v/>
      </c>
      <c r="Q193" s="19" t="str">
        <f>'Finanzas Import'!Q193</f>
        <v/>
      </c>
    </row>
    <row r="194" ht="15.75" customHeight="1">
      <c r="A194" s="7" t="str">
        <f>'Finanzas Import'!A194</f>
        <v/>
      </c>
      <c r="B194" s="7" t="str">
        <f>'Finanzas Import'!B194</f>
        <v/>
      </c>
      <c r="C194" s="7" t="str">
        <f>'Finanzas Import'!C194</f>
        <v/>
      </c>
      <c r="D194" s="8" t="str">
        <f>'Finanzas Import'!D194</f>
        <v/>
      </c>
      <c r="E194" s="7" t="str">
        <f>'Finanzas Import'!E194</f>
        <v/>
      </c>
      <c r="F194" s="7" t="str">
        <f>'Finanzas Import'!F194</f>
        <v/>
      </c>
      <c r="G194" s="7" t="str">
        <f>'Finanzas Import'!G194</f>
        <v/>
      </c>
      <c r="H194" s="7" t="str">
        <f>'Finanzas Import'!H194</f>
        <v/>
      </c>
      <c r="I194" s="7" t="str">
        <f>'Finanzas Import'!I194</f>
        <v/>
      </c>
      <c r="J194" s="7" t="str">
        <f>'Finanzas Import'!J194</f>
        <v/>
      </c>
      <c r="K194" s="7" t="str">
        <f>'Finanzas Import'!K194</f>
        <v/>
      </c>
      <c r="L194" s="7" t="str">
        <f>'Finanzas Import'!L194</f>
        <v/>
      </c>
      <c r="M194" s="7" t="str">
        <f>'Finanzas Import'!M194</f>
        <v/>
      </c>
      <c r="N194" s="7" t="str">
        <f>'Finanzas Import'!N194</f>
        <v/>
      </c>
      <c r="O194" s="7" t="str">
        <f>'Finanzas Import'!O194</f>
        <v/>
      </c>
      <c r="P194" s="7" t="str">
        <f>'Finanzas Import'!P194</f>
        <v/>
      </c>
      <c r="Q194" s="19" t="str">
        <f>'Finanzas Import'!Q194</f>
        <v/>
      </c>
    </row>
    <row r="195" ht="15.75" customHeight="1">
      <c r="A195" s="7" t="str">
        <f>'Finanzas Import'!A195</f>
        <v/>
      </c>
      <c r="B195" s="7" t="str">
        <f>'Finanzas Import'!B195</f>
        <v/>
      </c>
      <c r="C195" s="7" t="str">
        <f>'Finanzas Import'!C195</f>
        <v/>
      </c>
      <c r="D195" s="8" t="str">
        <f>'Finanzas Import'!D195</f>
        <v/>
      </c>
      <c r="E195" s="7" t="str">
        <f>'Finanzas Import'!E195</f>
        <v/>
      </c>
      <c r="F195" s="7" t="str">
        <f>'Finanzas Import'!F195</f>
        <v/>
      </c>
      <c r="G195" s="7" t="str">
        <f>'Finanzas Import'!G195</f>
        <v/>
      </c>
      <c r="H195" s="7" t="str">
        <f>'Finanzas Import'!H195</f>
        <v/>
      </c>
      <c r="I195" s="7" t="str">
        <f>'Finanzas Import'!I195</f>
        <v/>
      </c>
      <c r="J195" s="7" t="str">
        <f>'Finanzas Import'!J195</f>
        <v/>
      </c>
      <c r="K195" s="7" t="str">
        <f>'Finanzas Import'!K195</f>
        <v/>
      </c>
      <c r="L195" s="7" t="str">
        <f>'Finanzas Import'!L195</f>
        <v/>
      </c>
      <c r="M195" s="7" t="str">
        <f>'Finanzas Import'!M195</f>
        <v/>
      </c>
      <c r="N195" s="7" t="str">
        <f>'Finanzas Import'!N195</f>
        <v/>
      </c>
      <c r="O195" s="7" t="str">
        <f>'Finanzas Import'!O195</f>
        <v/>
      </c>
      <c r="P195" s="7" t="str">
        <f>'Finanzas Import'!P195</f>
        <v/>
      </c>
      <c r="Q195" s="19" t="str">
        <f>'Finanzas Import'!Q195</f>
        <v/>
      </c>
    </row>
    <row r="196" ht="15.75" customHeight="1">
      <c r="A196" s="7" t="str">
        <f>'Finanzas Import'!A196</f>
        <v/>
      </c>
      <c r="B196" s="7" t="str">
        <f>'Finanzas Import'!B196</f>
        <v/>
      </c>
      <c r="C196" s="7" t="str">
        <f>'Finanzas Import'!C196</f>
        <v/>
      </c>
      <c r="D196" s="8" t="str">
        <f>'Finanzas Import'!D196</f>
        <v/>
      </c>
      <c r="E196" s="7" t="str">
        <f>'Finanzas Import'!E196</f>
        <v/>
      </c>
      <c r="F196" s="7" t="str">
        <f>'Finanzas Import'!F196</f>
        <v/>
      </c>
      <c r="G196" s="7" t="str">
        <f>'Finanzas Import'!G196</f>
        <v/>
      </c>
      <c r="H196" s="7" t="str">
        <f>'Finanzas Import'!H196</f>
        <v/>
      </c>
      <c r="I196" s="7" t="str">
        <f>'Finanzas Import'!I196</f>
        <v/>
      </c>
      <c r="J196" s="7" t="str">
        <f>'Finanzas Import'!J196</f>
        <v/>
      </c>
      <c r="K196" s="7" t="str">
        <f>'Finanzas Import'!K196</f>
        <v/>
      </c>
      <c r="L196" s="7" t="str">
        <f>'Finanzas Import'!L196</f>
        <v/>
      </c>
      <c r="M196" s="7" t="str">
        <f>'Finanzas Import'!M196</f>
        <v/>
      </c>
      <c r="N196" s="7" t="str">
        <f>'Finanzas Import'!N196</f>
        <v/>
      </c>
      <c r="O196" s="7" t="str">
        <f>'Finanzas Import'!O196</f>
        <v/>
      </c>
      <c r="P196" s="7" t="str">
        <f>'Finanzas Import'!P196</f>
        <v/>
      </c>
      <c r="Q196" s="19" t="str">
        <f>'Finanzas Import'!Q196</f>
        <v/>
      </c>
    </row>
    <row r="197" ht="15.75" customHeight="1">
      <c r="A197" s="7" t="str">
        <f>'Finanzas Import'!A197</f>
        <v/>
      </c>
      <c r="B197" s="7" t="str">
        <f>'Finanzas Import'!B197</f>
        <v/>
      </c>
      <c r="C197" s="7" t="str">
        <f>'Finanzas Import'!C197</f>
        <v/>
      </c>
      <c r="D197" s="8" t="str">
        <f>'Finanzas Import'!D197</f>
        <v/>
      </c>
      <c r="E197" s="7" t="str">
        <f>'Finanzas Import'!E197</f>
        <v/>
      </c>
      <c r="F197" s="7" t="str">
        <f>'Finanzas Import'!F197</f>
        <v/>
      </c>
      <c r="G197" s="7" t="str">
        <f>'Finanzas Import'!G197</f>
        <v/>
      </c>
      <c r="H197" s="7" t="str">
        <f>'Finanzas Import'!H197</f>
        <v/>
      </c>
      <c r="I197" s="7" t="str">
        <f>'Finanzas Import'!I197</f>
        <v/>
      </c>
      <c r="J197" s="7" t="str">
        <f>'Finanzas Import'!J197</f>
        <v/>
      </c>
      <c r="K197" s="7" t="str">
        <f>'Finanzas Import'!K197</f>
        <v/>
      </c>
      <c r="L197" s="7" t="str">
        <f>'Finanzas Import'!L197</f>
        <v/>
      </c>
      <c r="M197" s="7" t="str">
        <f>'Finanzas Import'!M197</f>
        <v/>
      </c>
      <c r="N197" s="7" t="str">
        <f>'Finanzas Import'!N197</f>
        <v/>
      </c>
      <c r="O197" s="7" t="str">
        <f>'Finanzas Import'!O197</f>
        <v/>
      </c>
      <c r="P197" s="7" t="str">
        <f>'Finanzas Import'!P197</f>
        <v/>
      </c>
      <c r="Q197" s="19" t="str">
        <f>'Finanzas Import'!Q197</f>
        <v/>
      </c>
    </row>
    <row r="198" ht="15.75" customHeight="1">
      <c r="A198" s="7" t="str">
        <f>'Finanzas Import'!A198</f>
        <v/>
      </c>
      <c r="B198" s="7" t="str">
        <f>'Finanzas Import'!B198</f>
        <v/>
      </c>
      <c r="C198" s="7" t="str">
        <f>'Finanzas Import'!C198</f>
        <v/>
      </c>
      <c r="D198" s="8" t="str">
        <f>'Finanzas Import'!D198</f>
        <v/>
      </c>
      <c r="E198" s="7" t="str">
        <f>'Finanzas Import'!E198</f>
        <v/>
      </c>
      <c r="F198" s="7" t="str">
        <f>'Finanzas Import'!F198</f>
        <v/>
      </c>
      <c r="G198" s="7" t="str">
        <f>'Finanzas Import'!G198</f>
        <v/>
      </c>
      <c r="H198" s="7" t="str">
        <f>'Finanzas Import'!H198</f>
        <v/>
      </c>
      <c r="I198" s="7" t="str">
        <f>'Finanzas Import'!I198</f>
        <v/>
      </c>
      <c r="J198" s="7" t="str">
        <f>'Finanzas Import'!J198</f>
        <v/>
      </c>
      <c r="K198" s="7" t="str">
        <f>'Finanzas Import'!K198</f>
        <v/>
      </c>
      <c r="L198" s="7" t="str">
        <f>'Finanzas Import'!L198</f>
        <v/>
      </c>
      <c r="M198" s="7" t="str">
        <f>'Finanzas Import'!M198</f>
        <v/>
      </c>
      <c r="N198" s="7" t="str">
        <f>'Finanzas Import'!N198</f>
        <v/>
      </c>
      <c r="O198" s="7" t="str">
        <f>'Finanzas Import'!O198</f>
        <v/>
      </c>
      <c r="P198" s="7" t="str">
        <f>'Finanzas Import'!P198</f>
        <v/>
      </c>
      <c r="Q198" s="19" t="str">
        <f>'Finanzas Import'!Q198</f>
        <v/>
      </c>
    </row>
    <row r="199" ht="15.75" customHeight="1">
      <c r="A199" s="7" t="str">
        <f>'Finanzas Import'!A199</f>
        <v/>
      </c>
      <c r="B199" s="7" t="str">
        <f>'Finanzas Import'!B199</f>
        <v/>
      </c>
      <c r="C199" s="7" t="str">
        <f>'Finanzas Import'!C199</f>
        <v/>
      </c>
      <c r="D199" s="8" t="str">
        <f>'Finanzas Import'!D199</f>
        <v/>
      </c>
      <c r="E199" s="7" t="str">
        <f>'Finanzas Import'!E199</f>
        <v/>
      </c>
      <c r="F199" s="7" t="str">
        <f>'Finanzas Import'!F199</f>
        <v/>
      </c>
      <c r="G199" s="7" t="str">
        <f>'Finanzas Import'!G199</f>
        <v/>
      </c>
      <c r="H199" s="7" t="str">
        <f>'Finanzas Import'!H199</f>
        <v/>
      </c>
      <c r="I199" s="7" t="str">
        <f>'Finanzas Import'!I199</f>
        <v/>
      </c>
      <c r="J199" s="7" t="str">
        <f>'Finanzas Import'!J199</f>
        <v/>
      </c>
      <c r="K199" s="7" t="str">
        <f>'Finanzas Import'!K199</f>
        <v/>
      </c>
      <c r="L199" s="7" t="str">
        <f>'Finanzas Import'!L199</f>
        <v/>
      </c>
      <c r="M199" s="7" t="str">
        <f>'Finanzas Import'!M199</f>
        <v/>
      </c>
      <c r="N199" s="7" t="str">
        <f>'Finanzas Import'!N199</f>
        <v/>
      </c>
      <c r="O199" s="7" t="str">
        <f>'Finanzas Import'!O199</f>
        <v/>
      </c>
      <c r="P199" s="7" t="str">
        <f>'Finanzas Import'!P199</f>
        <v/>
      </c>
      <c r="Q199" s="19" t="str">
        <f>'Finanzas Import'!Q199</f>
        <v/>
      </c>
    </row>
    <row r="200" ht="15.75" customHeight="1">
      <c r="A200" s="7" t="str">
        <f>'Finanzas Import'!A200</f>
        <v/>
      </c>
      <c r="B200" s="7" t="str">
        <f>'Finanzas Import'!B200</f>
        <v/>
      </c>
      <c r="C200" s="7" t="str">
        <f>'Finanzas Import'!C200</f>
        <v/>
      </c>
      <c r="D200" s="8" t="str">
        <f>'Finanzas Import'!D200</f>
        <v/>
      </c>
      <c r="E200" s="7" t="str">
        <f>'Finanzas Import'!E200</f>
        <v/>
      </c>
      <c r="F200" s="7" t="str">
        <f>'Finanzas Import'!F200</f>
        <v/>
      </c>
      <c r="G200" s="7" t="str">
        <f>'Finanzas Import'!G200</f>
        <v/>
      </c>
      <c r="H200" s="7" t="str">
        <f>'Finanzas Import'!H200</f>
        <v/>
      </c>
      <c r="I200" s="7" t="str">
        <f>'Finanzas Import'!I200</f>
        <v/>
      </c>
      <c r="J200" s="7" t="str">
        <f>'Finanzas Import'!J200</f>
        <v/>
      </c>
      <c r="K200" s="7" t="str">
        <f>'Finanzas Import'!K200</f>
        <v/>
      </c>
      <c r="L200" s="7" t="str">
        <f>'Finanzas Import'!L200</f>
        <v/>
      </c>
      <c r="M200" s="7" t="str">
        <f>'Finanzas Import'!M200</f>
        <v/>
      </c>
      <c r="N200" s="7" t="str">
        <f>'Finanzas Import'!N200</f>
        <v/>
      </c>
      <c r="O200" s="7" t="str">
        <f>'Finanzas Import'!O200</f>
        <v/>
      </c>
      <c r="P200" s="7" t="str">
        <f>'Finanzas Import'!P200</f>
        <v/>
      </c>
      <c r="Q200" s="19" t="str">
        <f>'Finanzas Import'!Q200</f>
        <v/>
      </c>
    </row>
    <row r="201" ht="15.75" customHeight="1">
      <c r="A201" s="7" t="str">
        <f>'Finanzas Import'!A201</f>
        <v/>
      </c>
      <c r="B201" s="7" t="str">
        <f>'Finanzas Import'!B201</f>
        <v/>
      </c>
      <c r="C201" s="7" t="str">
        <f>'Finanzas Import'!C201</f>
        <v/>
      </c>
      <c r="D201" s="8" t="str">
        <f>'Finanzas Import'!D201</f>
        <v/>
      </c>
      <c r="E201" s="7" t="str">
        <f>'Finanzas Import'!E201</f>
        <v/>
      </c>
      <c r="F201" s="7" t="str">
        <f>'Finanzas Import'!F201</f>
        <v/>
      </c>
      <c r="G201" s="7" t="str">
        <f>'Finanzas Import'!G201</f>
        <v/>
      </c>
      <c r="H201" s="7" t="str">
        <f>'Finanzas Import'!H201</f>
        <v/>
      </c>
      <c r="I201" s="7" t="str">
        <f>'Finanzas Import'!I201</f>
        <v/>
      </c>
      <c r="J201" s="7" t="str">
        <f>'Finanzas Import'!J201</f>
        <v/>
      </c>
      <c r="K201" s="7" t="str">
        <f>'Finanzas Import'!K201</f>
        <v/>
      </c>
      <c r="L201" s="7" t="str">
        <f>'Finanzas Import'!L201</f>
        <v/>
      </c>
      <c r="M201" s="7" t="str">
        <f>'Finanzas Import'!M201</f>
        <v/>
      </c>
      <c r="N201" s="7" t="str">
        <f>'Finanzas Import'!N201</f>
        <v/>
      </c>
      <c r="O201" s="7" t="str">
        <f>'Finanzas Import'!O201</f>
        <v/>
      </c>
      <c r="P201" s="7" t="str">
        <f>'Finanzas Import'!P201</f>
        <v/>
      </c>
      <c r="Q201" s="19" t="str">
        <f>'Finanzas Import'!Q201</f>
        <v/>
      </c>
    </row>
    <row r="202" ht="15.75" customHeight="1">
      <c r="A202" s="7" t="str">
        <f>'Finanzas Import'!A202</f>
        <v/>
      </c>
      <c r="B202" s="7" t="str">
        <f>'Finanzas Import'!B202</f>
        <v/>
      </c>
      <c r="C202" s="7" t="str">
        <f>'Finanzas Import'!C202</f>
        <v/>
      </c>
      <c r="D202" s="8" t="str">
        <f>'Finanzas Import'!D202</f>
        <v/>
      </c>
      <c r="E202" s="7" t="str">
        <f>'Finanzas Import'!E202</f>
        <v/>
      </c>
      <c r="F202" s="7" t="str">
        <f>'Finanzas Import'!F202</f>
        <v/>
      </c>
      <c r="G202" s="7" t="str">
        <f>'Finanzas Import'!G202</f>
        <v/>
      </c>
      <c r="H202" s="7" t="str">
        <f>'Finanzas Import'!H202</f>
        <v/>
      </c>
      <c r="I202" s="7" t="str">
        <f>'Finanzas Import'!I202</f>
        <v/>
      </c>
      <c r="J202" s="7" t="str">
        <f>'Finanzas Import'!J202</f>
        <v/>
      </c>
      <c r="K202" s="7" t="str">
        <f>'Finanzas Import'!K202</f>
        <v/>
      </c>
      <c r="L202" s="7" t="str">
        <f>'Finanzas Import'!L202</f>
        <v/>
      </c>
      <c r="M202" s="7" t="str">
        <f>'Finanzas Import'!M202</f>
        <v/>
      </c>
      <c r="N202" s="7" t="str">
        <f>'Finanzas Import'!N202</f>
        <v/>
      </c>
      <c r="O202" s="7" t="str">
        <f>'Finanzas Import'!O202</f>
        <v/>
      </c>
      <c r="P202" s="7" t="str">
        <f>'Finanzas Import'!P202</f>
        <v/>
      </c>
      <c r="Q202" s="19" t="str">
        <f>'Finanzas Import'!Q202</f>
        <v/>
      </c>
    </row>
    <row r="203" ht="15.75" customHeight="1">
      <c r="A203" s="7" t="str">
        <f>'Finanzas Import'!A203</f>
        <v/>
      </c>
      <c r="B203" s="7" t="str">
        <f>'Finanzas Import'!B203</f>
        <v/>
      </c>
      <c r="C203" s="7" t="str">
        <f>'Finanzas Import'!C203</f>
        <v/>
      </c>
      <c r="D203" s="8" t="str">
        <f>'Finanzas Import'!D203</f>
        <v/>
      </c>
      <c r="E203" s="7" t="str">
        <f>'Finanzas Import'!E203</f>
        <v/>
      </c>
      <c r="F203" s="7" t="str">
        <f>'Finanzas Import'!F203</f>
        <v/>
      </c>
      <c r="G203" s="7" t="str">
        <f>'Finanzas Import'!G203</f>
        <v/>
      </c>
      <c r="H203" s="7" t="str">
        <f>'Finanzas Import'!H203</f>
        <v/>
      </c>
      <c r="I203" s="7" t="str">
        <f>'Finanzas Import'!I203</f>
        <v/>
      </c>
      <c r="J203" s="7" t="str">
        <f>'Finanzas Import'!J203</f>
        <v/>
      </c>
      <c r="K203" s="7" t="str">
        <f>'Finanzas Import'!K203</f>
        <v/>
      </c>
      <c r="L203" s="7" t="str">
        <f>'Finanzas Import'!L203</f>
        <v/>
      </c>
      <c r="M203" s="7" t="str">
        <f>'Finanzas Import'!M203</f>
        <v/>
      </c>
      <c r="N203" s="7" t="str">
        <f>'Finanzas Import'!N203</f>
        <v/>
      </c>
      <c r="O203" s="7" t="str">
        <f>'Finanzas Import'!O203</f>
        <v/>
      </c>
      <c r="P203" s="7" t="str">
        <f>'Finanzas Import'!P203</f>
        <v/>
      </c>
      <c r="Q203" s="19" t="str">
        <f>'Finanzas Import'!Q203</f>
        <v/>
      </c>
    </row>
    <row r="204" ht="15.75" customHeight="1">
      <c r="A204" s="7" t="str">
        <f>'Finanzas Import'!A204</f>
        <v/>
      </c>
      <c r="B204" s="7" t="str">
        <f>'Finanzas Import'!B204</f>
        <v/>
      </c>
      <c r="C204" s="7" t="str">
        <f>'Finanzas Import'!C204</f>
        <v/>
      </c>
      <c r="D204" s="8" t="str">
        <f>'Finanzas Import'!D204</f>
        <v/>
      </c>
      <c r="E204" s="7" t="str">
        <f>'Finanzas Import'!E204</f>
        <v/>
      </c>
      <c r="F204" s="7" t="str">
        <f>'Finanzas Import'!F204</f>
        <v/>
      </c>
      <c r="G204" s="7" t="str">
        <f>'Finanzas Import'!G204</f>
        <v/>
      </c>
      <c r="H204" s="7" t="str">
        <f>'Finanzas Import'!H204</f>
        <v/>
      </c>
      <c r="I204" s="7" t="str">
        <f>'Finanzas Import'!I204</f>
        <v/>
      </c>
      <c r="J204" s="7" t="str">
        <f>'Finanzas Import'!J204</f>
        <v/>
      </c>
      <c r="K204" s="7" t="str">
        <f>'Finanzas Import'!K204</f>
        <v/>
      </c>
      <c r="L204" s="7" t="str">
        <f>'Finanzas Import'!L204</f>
        <v/>
      </c>
      <c r="M204" s="7" t="str">
        <f>'Finanzas Import'!M204</f>
        <v/>
      </c>
      <c r="N204" s="7" t="str">
        <f>'Finanzas Import'!N204</f>
        <v/>
      </c>
      <c r="O204" s="7" t="str">
        <f>'Finanzas Import'!O204</f>
        <v/>
      </c>
      <c r="P204" s="7" t="str">
        <f>'Finanzas Import'!P204</f>
        <v/>
      </c>
      <c r="Q204" s="19" t="str">
        <f>'Finanzas Import'!Q204</f>
        <v/>
      </c>
    </row>
    <row r="205" ht="15.75" customHeight="1">
      <c r="A205" s="7" t="str">
        <f>'Finanzas Import'!A205</f>
        <v/>
      </c>
      <c r="B205" s="7" t="str">
        <f>'Finanzas Import'!B205</f>
        <v/>
      </c>
      <c r="C205" s="7" t="str">
        <f>'Finanzas Import'!C205</f>
        <v/>
      </c>
      <c r="D205" s="8" t="str">
        <f>'Finanzas Import'!D205</f>
        <v/>
      </c>
      <c r="E205" s="7" t="str">
        <f>'Finanzas Import'!E205</f>
        <v/>
      </c>
      <c r="F205" s="7" t="str">
        <f>'Finanzas Import'!F205</f>
        <v/>
      </c>
      <c r="G205" s="7" t="str">
        <f>'Finanzas Import'!G205</f>
        <v/>
      </c>
      <c r="H205" s="7" t="str">
        <f>'Finanzas Import'!H205</f>
        <v/>
      </c>
      <c r="I205" s="7" t="str">
        <f>'Finanzas Import'!I205</f>
        <v/>
      </c>
      <c r="J205" s="7" t="str">
        <f>'Finanzas Import'!J205</f>
        <v/>
      </c>
      <c r="K205" s="7" t="str">
        <f>'Finanzas Import'!K205</f>
        <v/>
      </c>
      <c r="L205" s="7" t="str">
        <f>'Finanzas Import'!L205</f>
        <v/>
      </c>
      <c r="M205" s="7" t="str">
        <f>'Finanzas Import'!M205</f>
        <v/>
      </c>
      <c r="N205" s="7" t="str">
        <f>'Finanzas Import'!N205</f>
        <v/>
      </c>
      <c r="O205" s="7" t="str">
        <f>'Finanzas Import'!O205</f>
        <v/>
      </c>
      <c r="P205" s="7" t="str">
        <f>'Finanzas Import'!P205</f>
        <v/>
      </c>
      <c r="Q205" s="19" t="str">
        <f>'Finanzas Import'!Q205</f>
        <v/>
      </c>
    </row>
    <row r="206" ht="15.75" customHeight="1">
      <c r="A206" s="7" t="str">
        <f>'Finanzas Import'!A206</f>
        <v/>
      </c>
      <c r="B206" s="7" t="str">
        <f>'Finanzas Import'!B206</f>
        <v/>
      </c>
      <c r="C206" s="7" t="str">
        <f>'Finanzas Import'!C206</f>
        <v/>
      </c>
      <c r="D206" s="8" t="str">
        <f>'Finanzas Import'!D206</f>
        <v/>
      </c>
      <c r="E206" s="7" t="str">
        <f>'Finanzas Import'!E206</f>
        <v/>
      </c>
      <c r="F206" s="7" t="str">
        <f>'Finanzas Import'!F206</f>
        <v/>
      </c>
      <c r="G206" s="7" t="str">
        <f>'Finanzas Import'!G206</f>
        <v/>
      </c>
      <c r="H206" s="7" t="str">
        <f>'Finanzas Import'!H206</f>
        <v/>
      </c>
      <c r="I206" s="7" t="str">
        <f>'Finanzas Import'!I206</f>
        <v/>
      </c>
      <c r="J206" s="7" t="str">
        <f>'Finanzas Import'!J206</f>
        <v/>
      </c>
      <c r="K206" s="7" t="str">
        <f>'Finanzas Import'!K206</f>
        <v/>
      </c>
      <c r="L206" s="7" t="str">
        <f>'Finanzas Import'!L206</f>
        <v/>
      </c>
      <c r="M206" s="7" t="str">
        <f>'Finanzas Import'!M206</f>
        <v/>
      </c>
      <c r="N206" s="7" t="str">
        <f>'Finanzas Import'!N206</f>
        <v/>
      </c>
      <c r="O206" s="7" t="str">
        <f>'Finanzas Import'!O206</f>
        <v/>
      </c>
      <c r="P206" s="7" t="str">
        <f>'Finanzas Import'!P206</f>
        <v/>
      </c>
      <c r="Q206" s="19" t="str">
        <f>'Finanzas Import'!Q206</f>
        <v/>
      </c>
    </row>
    <row r="207" ht="15.75" customHeight="1">
      <c r="A207" s="7" t="str">
        <f>'Finanzas Import'!A207</f>
        <v/>
      </c>
      <c r="B207" s="7" t="str">
        <f>'Finanzas Import'!B207</f>
        <v/>
      </c>
      <c r="C207" s="7" t="str">
        <f>'Finanzas Import'!C207</f>
        <v/>
      </c>
      <c r="D207" s="8" t="str">
        <f>'Finanzas Import'!D207</f>
        <v/>
      </c>
      <c r="E207" s="7" t="str">
        <f>'Finanzas Import'!E207</f>
        <v/>
      </c>
      <c r="F207" s="7" t="str">
        <f>'Finanzas Import'!F207</f>
        <v/>
      </c>
      <c r="G207" s="7" t="str">
        <f>'Finanzas Import'!G207</f>
        <v/>
      </c>
      <c r="H207" s="7" t="str">
        <f>'Finanzas Import'!H207</f>
        <v/>
      </c>
      <c r="I207" s="7" t="str">
        <f>'Finanzas Import'!I207</f>
        <v/>
      </c>
      <c r="J207" s="7" t="str">
        <f>'Finanzas Import'!J207</f>
        <v/>
      </c>
      <c r="K207" s="7" t="str">
        <f>'Finanzas Import'!K207</f>
        <v/>
      </c>
      <c r="L207" s="7" t="str">
        <f>'Finanzas Import'!L207</f>
        <v/>
      </c>
      <c r="M207" s="7" t="str">
        <f>'Finanzas Import'!M207</f>
        <v/>
      </c>
      <c r="N207" s="7" t="str">
        <f>'Finanzas Import'!N207</f>
        <v/>
      </c>
      <c r="O207" s="7" t="str">
        <f>'Finanzas Import'!O207</f>
        <v/>
      </c>
      <c r="P207" s="7" t="str">
        <f>'Finanzas Import'!P207</f>
        <v/>
      </c>
      <c r="Q207" s="19" t="str">
        <f>'Finanzas Import'!Q207</f>
        <v/>
      </c>
    </row>
    <row r="208" ht="15.75" customHeight="1">
      <c r="A208" s="7" t="str">
        <f>'Finanzas Import'!A208</f>
        <v/>
      </c>
      <c r="B208" s="7" t="str">
        <f>'Finanzas Import'!B208</f>
        <v/>
      </c>
      <c r="C208" s="7" t="str">
        <f>'Finanzas Import'!C208</f>
        <v/>
      </c>
      <c r="D208" s="8" t="str">
        <f>'Finanzas Import'!D208</f>
        <v/>
      </c>
      <c r="E208" s="7" t="str">
        <f>'Finanzas Import'!E208</f>
        <v/>
      </c>
      <c r="F208" s="7" t="str">
        <f>'Finanzas Import'!F208</f>
        <v/>
      </c>
      <c r="G208" s="7" t="str">
        <f>'Finanzas Import'!G208</f>
        <v/>
      </c>
      <c r="H208" s="7" t="str">
        <f>'Finanzas Import'!H208</f>
        <v/>
      </c>
      <c r="I208" s="7" t="str">
        <f>'Finanzas Import'!I208</f>
        <v/>
      </c>
      <c r="J208" s="7" t="str">
        <f>'Finanzas Import'!J208</f>
        <v/>
      </c>
      <c r="K208" s="7" t="str">
        <f>'Finanzas Import'!K208</f>
        <v/>
      </c>
      <c r="L208" s="7" t="str">
        <f>'Finanzas Import'!L208</f>
        <v/>
      </c>
      <c r="M208" s="7" t="str">
        <f>'Finanzas Import'!M208</f>
        <v/>
      </c>
      <c r="N208" s="7" t="str">
        <f>'Finanzas Import'!N208</f>
        <v/>
      </c>
      <c r="O208" s="7" t="str">
        <f>'Finanzas Import'!O208</f>
        <v/>
      </c>
      <c r="P208" s="7" t="str">
        <f>'Finanzas Import'!P208</f>
        <v/>
      </c>
      <c r="Q208" s="19" t="str">
        <f>'Finanzas Import'!Q208</f>
        <v/>
      </c>
    </row>
    <row r="209" ht="15.75" customHeight="1">
      <c r="A209" s="7" t="str">
        <f>'Finanzas Import'!A209</f>
        <v/>
      </c>
      <c r="B209" s="7" t="str">
        <f>'Finanzas Import'!B209</f>
        <v/>
      </c>
      <c r="C209" s="7" t="str">
        <f>'Finanzas Import'!C209</f>
        <v/>
      </c>
      <c r="D209" s="8" t="str">
        <f>'Finanzas Import'!D209</f>
        <v/>
      </c>
      <c r="E209" s="7" t="str">
        <f>'Finanzas Import'!E209</f>
        <v/>
      </c>
      <c r="F209" s="7" t="str">
        <f>'Finanzas Import'!F209</f>
        <v/>
      </c>
      <c r="G209" s="7" t="str">
        <f>'Finanzas Import'!G209</f>
        <v/>
      </c>
      <c r="H209" s="7" t="str">
        <f>'Finanzas Import'!H209</f>
        <v/>
      </c>
      <c r="I209" s="7" t="str">
        <f>'Finanzas Import'!I209</f>
        <v/>
      </c>
      <c r="J209" s="7" t="str">
        <f>'Finanzas Import'!J209</f>
        <v/>
      </c>
      <c r="K209" s="7" t="str">
        <f>'Finanzas Import'!K209</f>
        <v/>
      </c>
      <c r="L209" s="7" t="str">
        <f>'Finanzas Import'!L209</f>
        <v/>
      </c>
      <c r="M209" s="7" t="str">
        <f>'Finanzas Import'!M209</f>
        <v/>
      </c>
      <c r="N209" s="7" t="str">
        <f>'Finanzas Import'!N209</f>
        <v/>
      </c>
      <c r="O209" s="7" t="str">
        <f>'Finanzas Import'!O209</f>
        <v/>
      </c>
      <c r="P209" s="7" t="str">
        <f>'Finanzas Import'!P209</f>
        <v/>
      </c>
      <c r="Q209" s="19" t="str">
        <f>'Finanzas Import'!Q209</f>
        <v/>
      </c>
    </row>
    <row r="210" ht="15.75" customHeight="1">
      <c r="A210" s="7" t="str">
        <f>'Finanzas Import'!A210</f>
        <v/>
      </c>
      <c r="B210" s="7" t="str">
        <f>'Finanzas Import'!B210</f>
        <v/>
      </c>
      <c r="C210" s="7" t="str">
        <f>'Finanzas Import'!C210</f>
        <v/>
      </c>
      <c r="D210" s="8" t="str">
        <f>'Finanzas Import'!D210</f>
        <v/>
      </c>
      <c r="E210" s="7" t="str">
        <f>'Finanzas Import'!E210</f>
        <v/>
      </c>
      <c r="F210" s="7" t="str">
        <f>'Finanzas Import'!F210</f>
        <v/>
      </c>
      <c r="G210" s="7" t="str">
        <f>'Finanzas Import'!G210</f>
        <v/>
      </c>
      <c r="H210" s="7" t="str">
        <f>'Finanzas Import'!H210</f>
        <v/>
      </c>
      <c r="I210" s="7" t="str">
        <f>'Finanzas Import'!I210</f>
        <v/>
      </c>
      <c r="J210" s="7" t="str">
        <f>'Finanzas Import'!J210</f>
        <v/>
      </c>
      <c r="K210" s="7" t="str">
        <f>'Finanzas Import'!K210</f>
        <v/>
      </c>
      <c r="L210" s="7" t="str">
        <f>'Finanzas Import'!L210</f>
        <v/>
      </c>
      <c r="M210" s="7" t="str">
        <f>'Finanzas Import'!M210</f>
        <v/>
      </c>
      <c r="N210" s="7" t="str">
        <f>'Finanzas Import'!N210</f>
        <v/>
      </c>
      <c r="O210" s="7" t="str">
        <f>'Finanzas Import'!O210</f>
        <v/>
      </c>
      <c r="P210" s="7" t="str">
        <f>'Finanzas Import'!P210</f>
        <v/>
      </c>
      <c r="Q210" s="19" t="str">
        <f>'Finanzas Import'!Q210</f>
        <v/>
      </c>
    </row>
    <row r="211" ht="15.75" customHeight="1">
      <c r="A211" s="7" t="str">
        <f>'Finanzas Import'!A211</f>
        <v/>
      </c>
      <c r="B211" s="7" t="str">
        <f>'Finanzas Import'!B211</f>
        <v/>
      </c>
      <c r="C211" s="7" t="str">
        <f>'Finanzas Import'!C211</f>
        <v/>
      </c>
      <c r="D211" s="8" t="str">
        <f>'Finanzas Import'!D211</f>
        <v/>
      </c>
      <c r="E211" s="7" t="str">
        <f>'Finanzas Import'!E211</f>
        <v/>
      </c>
      <c r="F211" s="7" t="str">
        <f>'Finanzas Import'!F211</f>
        <v/>
      </c>
      <c r="G211" s="7" t="str">
        <f>'Finanzas Import'!G211</f>
        <v/>
      </c>
      <c r="H211" s="7" t="str">
        <f>'Finanzas Import'!H211</f>
        <v/>
      </c>
      <c r="I211" s="7" t="str">
        <f>'Finanzas Import'!I211</f>
        <v/>
      </c>
      <c r="J211" s="7" t="str">
        <f>'Finanzas Import'!J211</f>
        <v/>
      </c>
      <c r="K211" s="7" t="str">
        <f>'Finanzas Import'!K211</f>
        <v/>
      </c>
      <c r="L211" s="7" t="str">
        <f>'Finanzas Import'!L211</f>
        <v/>
      </c>
      <c r="M211" s="7" t="str">
        <f>'Finanzas Import'!M211</f>
        <v/>
      </c>
      <c r="N211" s="7" t="str">
        <f>'Finanzas Import'!N211</f>
        <v/>
      </c>
      <c r="O211" s="7" t="str">
        <f>'Finanzas Import'!O211</f>
        <v/>
      </c>
      <c r="P211" s="7" t="str">
        <f>'Finanzas Import'!P211</f>
        <v/>
      </c>
      <c r="Q211" s="19" t="str">
        <f>'Finanzas Import'!Q211</f>
        <v/>
      </c>
    </row>
    <row r="212" ht="15.75" customHeight="1">
      <c r="A212" s="7" t="str">
        <f>'Finanzas Import'!A212</f>
        <v/>
      </c>
      <c r="B212" s="7" t="str">
        <f>'Finanzas Import'!B212</f>
        <v/>
      </c>
      <c r="C212" s="7" t="str">
        <f>'Finanzas Import'!C212</f>
        <v/>
      </c>
      <c r="D212" s="8" t="str">
        <f>'Finanzas Import'!D212</f>
        <v/>
      </c>
      <c r="E212" s="7" t="str">
        <f>'Finanzas Import'!E212</f>
        <v/>
      </c>
      <c r="F212" s="7" t="str">
        <f>'Finanzas Import'!F212</f>
        <v/>
      </c>
      <c r="G212" s="7" t="str">
        <f>'Finanzas Import'!G212</f>
        <v/>
      </c>
      <c r="H212" s="7" t="str">
        <f>'Finanzas Import'!H212</f>
        <v/>
      </c>
      <c r="I212" s="7" t="str">
        <f>'Finanzas Import'!I212</f>
        <v/>
      </c>
      <c r="J212" s="7" t="str">
        <f>'Finanzas Import'!J212</f>
        <v/>
      </c>
      <c r="K212" s="7" t="str">
        <f>'Finanzas Import'!K212</f>
        <v/>
      </c>
      <c r="L212" s="7" t="str">
        <f>'Finanzas Import'!L212</f>
        <v/>
      </c>
      <c r="M212" s="7" t="str">
        <f>'Finanzas Import'!M212</f>
        <v/>
      </c>
      <c r="N212" s="7" t="str">
        <f>'Finanzas Import'!N212</f>
        <v/>
      </c>
      <c r="O212" s="7" t="str">
        <f>'Finanzas Import'!O212</f>
        <v/>
      </c>
      <c r="P212" s="7" t="str">
        <f>'Finanzas Import'!P212</f>
        <v/>
      </c>
      <c r="Q212" s="19" t="str">
        <f>'Finanzas Import'!Q212</f>
        <v/>
      </c>
    </row>
    <row r="213" ht="15.75" customHeight="1">
      <c r="A213" s="7" t="str">
        <f>'Finanzas Import'!A213</f>
        <v/>
      </c>
      <c r="B213" s="7" t="str">
        <f>'Finanzas Import'!B213</f>
        <v/>
      </c>
      <c r="C213" s="7" t="str">
        <f>'Finanzas Import'!C213</f>
        <v/>
      </c>
      <c r="D213" s="8" t="str">
        <f>'Finanzas Import'!D213</f>
        <v/>
      </c>
      <c r="E213" s="7" t="str">
        <f>'Finanzas Import'!E213</f>
        <v/>
      </c>
      <c r="F213" s="7" t="str">
        <f>'Finanzas Import'!F213</f>
        <v/>
      </c>
      <c r="G213" s="7" t="str">
        <f>'Finanzas Import'!G213</f>
        <v/>
      </c>
      <c r="H213" s="7" t="str">
        <f>'Finanzas Import'!H213</f>
        <v/>
      </c>
      <c r="I213" s="7" t="str">
        <f>'Finanzas Import'!I213</f>
        <v/>
      </c>
      <c r="J213" s="7" t="str">
        <f>'Finanzas Import'!J213</f>
        <v/>
      </c>
      <c r="K213" s="7" t="str">
        <f>'Finanzas Import'!K213</f>
        <v/>
      </c>
      <c r="L213" s="7" t="str">
        <f>'Finanzas Import'!L213</f>
        <v/>
      </c>
      <c r="M213" s="7" t="str">
        <f>'Finanzas Import'!M213</f>
        <v/>
      </c>
      <c r="N213" s="7" t="str">
        <f>'Finanzas Import'!N213</f>
        <v/>
      </c>
      <c r="O213" s="7" t="str">
        <f>'Finanzas Import'!O213</f>
        <v/>
      </c>
      <c r="P213" s="7" t="str">
        <f>'Finanzas Import'!P213</f>
        <v/>
      </c>
      <c r="Q213" s="19" t="str">
        <f>'Finanzas Import'!Q213</f>
        <v/>
      </c>
    </row>
    <row r="214" ht="15.75" customHeight="1">
      <c r="A214" s="7" t="str">
        <f>'Finanzas Import'!A214</f>
        <v/>
      </c>
      <c r="B214" s="7" t="str">
        <f>'Finanzas Import'!B214</f>
        <v/>
      </c>
      <c r="C214" s="7" t="str">
        <f>'Finanzas Import'!C214</f>
        <v/>
      </c>
      <c r="D214" s="8" t="str">
        <f>'Finanzas Import'!D214</f>
        <v/>
      </c>
      <c r="E214" s="7" t="str">
        <f>'Finanzas Import'!E214</f>
        <v/>
      </c>
      <c r="F214" s="7" t="str">
        <f>'Finanzas Import'!F214</f>
        <v/>
      </c>
      <c r="G214" s="7" t="str">
        <f>'Finanzas Import'!G214</f>
        <v/>
      </c>
      <c r="H214" s="7" t="str">
        <f>'Finanzas Import'!H214</f>
        <v/>
      </c>
      <c r="I214" s="7" t="str">
        <f>'Finanzas Import'!I214</f>
        <v/>
      </c>
      <c r="J214" s="7" t="str">
        <f>'Finanzas Import'!J214</f>
        <v/>
      </c>
      <c r="K214" s="7" t="str">
        <f>'Finanzas Import'!K214</f>
        <v/>
      </c>
      <c r="L214" s="7" t="str">
        <f>'Finanzas Import'!L214</f>
        <v/>
      </c>
      <c r="M214" s="7" t="str">
        <f>'Finanzas Import'!M214</f>
        <v/>
      </c>
      <c r="N214" s="7" t="str">
        <f>'Finanzas Import'!N214</f>
        <v/>
      </c>
      <c r="O214" s="7" t="str">
        <f>'Finanzas Import'!O214</f>
        <v/>
      </c>
      <c r="P214" s="7" t="str">
        <f>'Finanzas Import'!P214</f>
        <v/>
      </c>
      <c r="Q214" s="19" t="str">
        <f>'Finanzas Import'!Q214</f>
        <v/>
      </c>
    </row>
    <row r="215" ht="15.75" customHeight="1">
      <c r="A215" s="7" t="str">
        <f>'Finanzas Import'!A215</f>
        <v/>
      </c>
      <c r="B215" s="7" t="str">
        <f>'Finanzas Import'!B215</f>
        <v/>
      </c>
      <c r="C215" s="7" t="str">
        <f>'Finanzas Import'!C215</f>
        <v/>
      </c>
      <c r="D215" s="8" t="str">
        <f>'Finanzas Import'!D215</f>
        <v/>
      </c>
      <c r="E215" s="7" t="str">
        <f>'Finanzas Import'!E215</f>
        <v/>
      </c>
      <c r="F215" s="7" t="str">
        <f>'Finanzas Import'!F215</f>
        <v/>
      </c>
      <c r="G215" s="7" t="str">
        <f>'Finanzas Import'!G215</f>
        <v/>
      </c>
      <c r="H215" s="7" t="str">
        <f>'Finanzas Import'!H215</f>
        <v/>
      </c>
      <c r="I215" s="7" t="str">
        <f>'Finanzas Import'!I215</f>
        <v/>
      </c>
      <c r="J215" s="7" t="str">
        <f>'Finanzas Import'!J215</f>
        <v/>
      </c>
      <c r="K215" s="7" t="str">
        <f>'Finanzas Import'!K215</f>
        <v/>
      </c>
      <c r="L215" s="7" t="str">
        <f>'Finanzas Import'!L215</f>
        <v/>
      </c>
      <c r="M215" s="7" t="str">
        <f>'Finanzas Import'!M215</f>
        <v/>
      </c>
      <c r="N215" s="7" t="str">
        <f>'Finanzas Import'!N215</f>
        <v/>
      </c>
      <c r="O215" s="7" t="str">
        <f>'Finanzas Import'!O215</f>
        <v/>
      </c>
      <c r="P215" s="7" t="str">
        <f>'Finanzas Import'!P215</f>
        <v/>
      </c>
      <c r="Q215" s="19" t="str">
        <f>'Finanzas Import'!Q215</f>
        <v/>
      </c>
    </row>
    <row r="216" ht="15.75" customHeight="1">
      <c r="A216" s="7" t="str">
        <f>'Finanzas Import'!A216</f>
        <v/>
      </c>
      <c r="B216" s="7" t="str">
        <f>'Finanzas Import'!B216</f>
        <v/>
      </c>
      <c r="C216" s="7" t="str">
        <f>'Finanzas Import'!C216</f>
        <v/>
      </c>
      <c r="D216" s="8" t="str">
        <f>'Finanzas Import'!D216</f>
        <v/>
      </c>
      <c r="E216" s="7" t="str">
        <f>'Finanzas Import'!E216</f>
        <v/>
      </c>
      <c r="F216" s="7" t="str">
        <f>'Finanzas Import'!F216</f>
        <v/>
      </c>
      <c r="G216" s="7" t="str">
        <f>'Finanzas Import'!G216</f>
        <v/>
      </c>
      <c r="H216" s="7" t="str">
        <f>'Finanzas Import'!H216</f>
        <v/>
      </c>
      <c r="I216" s="7" t="str">
        <f>'Finanzas Import'!I216</f>
        <v/>
      </c>
      <c r="J216" s="7" t="str">
        <f>'Finanzas Import'!J216</f>
        <v/>
      </c>
      <c r="K216" s="7" t="str">
        <f>'Finanzas Import'!K216</f>
        <v/>
      </c>
      <c r="L216" s="7" t="str">
        <f>'Finanzas Import'!L216</f>
        <v/>
      </c>
      <c r="M216" s="7" t="str">
        <f>'Finanzas Import'!M216</f>
        <v/>
      </c>
      <c r="N216" s="7" t="str">
        <f>'Finanzas Import'!N216</f>
        <v/>
      </c>
      <c r="O216" s="7" t="str">
        <f>'Finanzas Import'!O216</f>
        <v/>
      </c>
      <c r="P216" s="7" t="str">
        <f>'Finanzas Import'!P216</f>
        <v/>
      </c>
      <c r="Q216" s="19" t="str">
        <f>'Finanzas Import'!Q216</f>
        <v/>
      </c>
    </row>
    <row r="217" ht="15.75" customHeight="1">
      <c r="A217" s="7" t="str">
        <f>'Finanzas Import'!A217</f>
        <v/>
      </c>
      <c r="B217" s="7" t="str">
        <f>'Finanzas Import'!B217</f>
        <v/>
      </c>
      <c r="C217" s="7" t="str">
        <f>'Finanzas Import'!C217</f>
        <v/>
      </c>
      <c r="D217" s="8" t="str">
        <f>'Finanzas Import'!D217</f>
        <v/>
      </c>
      <c r="E217" s="7" t="str">
        <f>'Finanzas Import'!E217</f>
        <v/>
      </c>
      <c r="F217" s="7" t="str">
        <f>'Finanzas Import'!F217</f>
        <v/>
      </c>
      <c r="G217" s="7" t="str">
        <f>'Finanzas Import'!G217</f>
        <v/>
      </c>
      <c r="H217" s="7" t="str">
        <f>'Finanzas Import'!H217</f>
        <v/>
      </c>
      <c r="I217" s="7" t="str">
        <f>'Finanzas Import'!I217</f>
        <v/>
      </c>
      <c r="J217" s="7" t="str">
        <f>'Finanzas Import'!J217</f>
        <v/>
      </c>
      <c r="K217" s="7" t="str">
        <f>'Finanzas Import'!K217</f>
        <v/>
      </c>
      <c r="L217" s="7" t="str">
        <f>'Finanzas Import'!L217</f>
        <v/>
      </c>
      <c r="M217" s="7" t="str">
        <f>'Finanzas Import'!M217</f>
        <v/>
      </c>
      <c r="N217" s="7" t="str">
        <f>'Finanzas Import'!N217</f>
        <v/>
      </c>
      <c r="O217" s="7" t="str">
        <f>'Finanzas Import'!O217</f>
        <v/>
      </c>
      <c r="P217" s="7" t="str">
        <f>'Finanzas Import'!P217</f>
        <v/>
      </c>
      <c r="Q217" s="19" t="str">
        <f>'Finanzas Import'!Q217</f>
        <v/>
      </c>
    </row>
    <row r="218" ht="15.75" customHeight="1">
      <c r="A218" s="7" t="str">
        <f>'Finanzas Import'!A218</f>
        <v/>
      </c>
      <c r="B218" s="7" t="str">
        <f>'Finanzas Import'!B218</f>
        <v/>
      </c>
      <c r="C218" s="7" t="str">
        <f>'Finanzas Import'!C218</f>
        <v/>
      </c>
      <c r="D218" s="8" t="str">
        <f>'Finanzas Import'!D218</f>
        <v/>
      </c>
      <c r="E218" s="7" t="str">
        <f>'Finanzas Import'!E218</f>
        <v/>
      </c>
      <c r="F218" s="7" t="str">
        <f>'Finanzas Import'!F218</f>
        <v/>
      </c>
      <c r="G218" s="7" t="str">
        <f>'Finanzas Import'!G218</f>
        <v/>
      </c>
      <c r="H218" s="7" t="str">
        <f>'Finanzas Import'!H218</f>
        <v/>
      </c>
      <c r="I218" s="7" t="str">
        <f>'Finanzas Import'!I218</f>
        <v/>
      </c>
      <c r="J218" s="7" t="str">
        <f>'Finanzas Import'!J218</f>
        <v/>
      </c>
      <c r="K218" s="7" t="str">
        <f>'Finanzas Import'!K218</f>
        <v/>
      </c>
      <c r="L218" s="7" t="str">
        <f>'Finanzas Import'!L218</f>
        <v/>
      </c>
      <c r="M218" s="7" t="str">
        <f>'Finanzas Import'!M218</f>
        <v/>
      </c>
      <c r="N218" s="7" t="str">
        <f>'Finanzas Import'!N218</f>
        <v/>
      </c>
      <c r="O218" s="7" t="str">
        <f>'Finanzas Import'!O218</f>
        <v/>
      </c>
      <c r="P218" s="7" t="str">
        <f>'Finanzas Import'!P218</f>
        <v/>
      </c>
      <c r="Q218" s="19" t="str">
        <f>'Finanzas Import'!Q218</f>
        <v/>
      </c>
    </row>
    <row r="219" ht="15.75" customHeight="1">
      <c r="A219" s="7" t="str">
        <f>'Finanzas Import'!A219</f>
        <v/>
      </c>
      <c r="B219" s="7" t="str">
        <f>'Finanzas Import'!B219</f>
        <v/>
      </c>
      <c r="C219" s="7" t="str">
        <f>'Finanzas Import'!C219</f>
        <v/>
      </c>
      <c r="D219" s="8" t="str">
        <f>'Finanzas Import'!D219</f>
        <v/>
      </c>
      <c r="E219" s="7" t="str">
        <f>'Finanzas Import'!E219</f>
        <v/>
      </c>
      <c r="F219" s="7" t="str">
        <f>'Finanzas Import'!F219</f>
        <v/>
      </c>
      <c r="G219" s="7" t="str">
        <f>'Finanzas Import'!G219</f>
        <v/>
      </c>
      <c r="H219" s="7" t="str">
        <f>'Finanzas Import'!H219</f>
        <v/>
      </c>
      <c r="I219" s="7" t="str">
        <f>'Finanzas Import'!I219</f>
        <v/>
      </c>
      <c r="J219" s="7" t="str">
        <f>'Finanzas Import'!J219</f>
        <v/>
      </c>
      <c r="K219" s="7" t="str">
        <f>'Finanzas Import'!K219</f>
        <v/>
      </c>
      <c r="L219" s="7" t="str">
        <f>'Finanzas Import'!L219</f>
        <v/>
      </c>
      <c r="M219" s="7" t="str">
        <f>'Finanzas Import'!M219</f>
        <v/>
      </c>
      <c r="N219" s="7" t="str">
        <f>'Finanzas Import'!N219</f>
        <v/>
      </c>
      <c r="O219" s="7" t="str">
        <f>'Finanzas Import'!O219</f>
        <v/>
      </c>
      <c r="P219" s="7" t="str">
        <f>'Finanzas Import'!P219</f>
        <v/>
      </c>
      <c r="Q219" s="19" t="str">
        <f>'Finanzas Import'!Q219</f>
        <v/>
      </c>
    </row>
    <row r="220" ht="15.75" customHeight="1">
      <c r="A220" s="7" t="str">
        <f>'Finanzas Import'!A220</f>
        <v/>
      </c>
      <c r="B220" s="7" t="str">
        <f>'Finanzas Import'!B220</f>
        <v/>
      </c>
      <c r="C220" s="7" t="str">
        <f>'Finanzas Import'!C220</f>
        <v/>
      </c>
      <c r="D220" s="8" t="str">
        <f>'Finanzas Import'!D220</f>
        <v/>
      </c>
      <c r="E220" s="7" t="str">
        <f>'Finanzas Import'!E220</f>
        <v/>
      </c>
      <c r="F220" s="7" t="str">
        <f>'Finanzas Import'!F220</f>
        <v/>
      </c>
      <c r="G220" s="7" t="str">
        <f>'Finanzas Import'!G220</f>
        <v/>
      </c>
      <c r="H220" s="7" t="str">
        <f>'Finanzas Import'!H220</f>
        <v/>
      </c>
      <c r="I220" s="7" t="str">
        <f>'Finanzas Import'!I220</f>
        <v/>
      </c>
      <c r="J220" s="7" t="str">
        <f>'Finanzas Import'!J220</f>
        <v/>
      </c>
      <c r="K220" s="7" t="str">
        <f>'Finanzas Import'!K220</f>
        <v/>
      </c>
      <c r="L220" s="7" t="str">
        <f>'Finanzas Import'!L220</f>
        <v/>
      </c>
      <c r="M220" s="7" t="str">
        <f>'Finanzas Import'!M220</f>
        <v/>
      </c>
      <c r="N220" s="7" t="str">
        <f>'Finanzas Import'!N220</f>
        <v/>
      </c>
      <c r="O220" s="7" t="str">
        <f>'Finanzas Import'!O220</f>
        <v/>
      </c>
      <c r="P220" s="7" t="str">
        <f>'Finanzas Import'!P220</f>
        <v/>
      </c>
      <c r="Q220" s="19" t="str">
        <f>'Finanzas Import'!Q220</f>
        <v/>
      </c>
    </row>
    <row r="221" ht="15.75" customHeight="1">
      <c r="A221" s="7" t="str">
        <f>'Finanzas Import'!A221</f>
        <v/>
      </c>
      <c r="B221" s="7" t="str">
        <f>'Finanzas Import'!B221</f>
        <v/>
      </c>
      <c r="C221" s="7" t="str">
        <f>'Finanzas Import'!C221</f>
        <v/>
      </c>
      <c r="D221" s="8" t="str">
        <f>'Finanzas Import'!D221</f>
        <v/>
      </c>
      <c r="E221" s="7" t="str">
        <f>'Finanzas Import'!E221</f>
        <v/>
      </c>
      <c r="F221" s="7" t="str">
        <f>'Finanzas Import'!F221</f>
        <v/>
      </c>
      <c r="G221" s="7" t="str">
        <f>'Finanzas Import'!G221</f>
        <v/>
      </c>
      <c r="H221" s="7" t="str">
        <f>'Finanzas Import'!H221</f>
        <v/>
      </c>
      <c r="I221" s="7" t="str">
        <f>'Finanzas Import'!I221</f>
        <v/>
      </c>
      <c r="J221" s="7" t="str">
        <f>'Finanzas Import'!J221</f>
        <v/>
      </c>
      <c r="K221" s="7" t="str">
        <f>'Finanzas Import'!K221</f>
        <v/>
      </c>
      <c r="L221" s="7" t="str">
        <f>'Finanzas Import'!L221</f>
        <v/>
      </c>
      <c r="M221" s="7" t="str">
        <f>'Finanzas Import'!M221</f>
        <v/>
      </c>
      <c r="N221" s="7" t="str">
        <f>'Finanzas Import'!N221</f>
        <v/>
      </c>
      <c r="O221" s="7" t="str">
        <f>'Finanzas Import'!O221</f>
        <v/>
      </c>
      <c r="P221" s="7" t="str">
        <f>'Finanzas Import'!P221</f>
        <v/>
      </c>
      <c r="Q221" s="19" t="str">
        <f>'Finanzas Import'!Q221</f>
        <v/>
      </c>
    </row>
    <row r="222" ht="15.75" customHeight="1">
      <c r="A222" s="7" t="str">
        <f>'Finanzas Import'!A222</f>
        <v/>
      </c>
      <c r="B222" s="7" t="str">
        <f>'Finanzas Import'!B222</f>
        <v/>
      </c>
      <c r="C222" s="7" t="str">
        <f>'Finanzas Import'!C222</f>
        <v/>
      </c>
      <c r="D222" s="8" t="str">
        <f>'Finanzas Import'!D222</f>
        <v/>
      </c>
      <c r="E222" s="7" t="str">
        <f>'Finanzas Import'!E222</f>
        <v/>
      </c>
      <c r="F222" s="7" t="str">
        <f>'Finanzas Import'!F222</f>
        <v/>
      </c>
      <c r="G222" s="7" t="str">
        <f>'Finanzas Import'!G222</f>
        <v/>
      </c>
      <c r="H222" s="7" t="str">
        <f>'Finanzas Import'!H222</f>
        <v/>
      </c>
      <c r="I222" s="7" t="str">
        <f>'Finanzas Import'!I222</f>
        <v/>
      </c>
      <c r="J222" s="7" t="str">
        <f>'Finanzas Import'!J222</f>
        <v/>
      </c>
      <c r="K222" s="7" t="str">
        <f>'Finanzas Import'!K222</f>
        <v/>
      </c>
      <c r="L222" s="7" t="str">
        <f>'Finanzas Import'!L222</f>
        <v/>
      </c>
      <c r="M222" s="7" t="str">
        <f>'Finanzas Import'!M222</f>
        <v/>
      </c>
      <c r="N222" s="7" t="str">
        <f>'Finanzas Import'!N222</f>
        <v/>
      </c>
      <c r="O222" s="7" t="str">
        <f>'Finanzas Import'!O222</f>
        <v/>
      </c>
      <c r="P222" s="7" t="str">
        <f>'Finanzas Import'!P222</f>
        <v/>
      </c>
      <c r="Q222" s="19" t="str">
        <f>'Finanzas Import'!Q222</f>
        <v/>
      </c>
    </row>
    <row r="223" ht="15.75" customHeight="1">
      <c r="A223" s="7" t="str">
        <f>'Finanzas Import'!A223</f>
        <v/>
      </c>
      <c r="B223" s="7" t="str">
        <f>'Finanzas Import'!B223</f>
        <v/>
      </c>
      <c r="C223" s="7" t="str">
        <f>'Finanzas Import'!C223</f>
        <v/>
      </c>
      <c r="D223" s="8" t="str">
        <f>'Finanzas Import'!D223</f>
        <v/>
      </c>
      <c r="E223" s="7" t="str">
        <f>'Finanzas Import'!E223</f>
        <v/>
      </c>
      <c r="F223" s="7" t="str">
        <f>'Finanzas Import'!F223</f>
        <v/>
      </c>
      <c r="G223" s="7" t="str">
        <f>'Finanzas Import'!G223</f>
        <v/>
      </c>
      <c r="H223" s="7" t="str">
        <f>'Finanzas Import'!H223</f>
        <v/>
      </c>
      <c r="I223" s="7" t="str">
        <f>'Finanzas Import'!I223</f>
        <v/>
      </c>
      <c r="J223" s="7" t="str">
        <f>'Finanzas Import'!J223</f>
        <v/>
      </c>
      <c r="K223" s="7" t="str">
        <f>'Finanzas Import'!K223</f>
        <v/>
      </c>
      <c r="L223" s="7" t="str">
        <f>'Finanzas Import'!L223</f>
        <v/>
      </c>
      <c r="M223" s="7" t="str">
        <f>'Finanzas Import'!M223</f>
        <v/>
      </c>
      <c r="N223" s="7" t="str">
        <f>'Finanzas Import'!N223</f>
        <v/>
      </c>
      <c r="O223" s="7" t="str">
        <f>'Finanzas Import'!O223</f>
        <v/>
      </c>
      <c r="P223" s="7" t="str">
        <f>'Finanzas Import'!P223</f>
        <v/>
      </c>
      <c r="Q223" s="19" t="str">
        <f>'Finanzas Import'!Q223</f>
        <v/>
      </c>
    </row>
    <row r="224" ht="15.75" customHeight="1">
      <c r="A224" s="7" t="str">
        <f>'Finanzas Import'!A224</f>
        <v/>
      </c>
      <c r="B224" s="7" t="str">
        <f>'Finanzas Import'!B224</f>
        <v/>
      </c>
      <c r="C224" s="7" t="str">
        <f>'Finanzas Import'!C224</f>
        <v/>
      </c>
      <c r="D224" s="8" t="str">
        <f>'Finanzas Import'!D224</f>
        <v/>
      </c>
      <c r="E224" s="7" t="str">
        <f>'Finanzas Import'!E224</f>
        <v/>
      </c>
      <c r="F224" s="7" t="str">
        <f>'Finanzas Import'!F224</f>
        <v/>
      </c>
      <c r="G224" s="7" t="str">
        <f>'Finanzas Import'!G224</f>
        <v/>
      </c>
      <c r="H224" s="7" t="str">
        <f>'Finanzas Import'!H224</f>
        <v/>
      </c>
      <c r="I224" s="7" t="str">
        <f>'Finanzas Import'!I224</f>
        <v/>
      </c>
      <c r="J224" s="7" t="str">
        <f>'Finanzas Import'!J224</f>
        <v/>
      </c>
      <c r="K224" s="7" t="str">
        <f>'Finanzas Import'!K224</f>
        <v/>
      </c>
      <c r="L224" s="7" t="str">
        <f>'Finanzas Import'!L224</f>
        <v/>
      </c>
      <c r="M224" s="7" t="str">
        <f>'Finanzas Import'!M224</f>
        <v/>
      </c>
      <c r="N224" s="7" t="str">
        <f>'Finanzas Import'!N224</f>
        <v/>
      </c>
      <c r="O224" s="7" t="str">
        <f>'Finanzas Import'!O224</f>
        <v/>
      </c>
      <c r="P224" s="7" t="str">
        <f>'Finanzas Import'!P224</f>
        <v/>
      </c>
      <c r="Q224" s="19" t="str">
        <f>'Finanzas Import'!Q224</f>
        <v/>
      </c>
    </row>
    <row r="225" ht="15.75" customHeight="1">
      <c r="A225" s="7" t="str">
        <f>'Finanzas Import'!A225</f>
        <v/>
      </c>
      <c r="B225" s="7" t="str">
        <f>'Finanzas Import'!B225</f>
        <v/>
      </c>
      <c r="C225" s="7" t="str">
        <f>'Finanzas Import'!C225</f>
        <v/>
      </c>
      <c r="D225" s="8" t="str">
        <f>'Finanzas Import'!D225</f>
        <v/>
      </c>
      <c r="E225" s="7" t="str">
        <f>'Finanzas Import'!E225</f>
        <v/>
      </c>
      <c r="F225" s="7" t="str">
        <f>'Finanzas Import'!F225</f>
        <v/>
      </c>
      <c r="G225" s="7" t="str">
        <f>'Finanzas Import'!G225</f>
        <v/>
      </c>
      <c r="H225" s="7" t="str">
        <f>'Finanzas Import'!H225</f>
        <v/>
      </c>
      <c r="I225" s="7" t="str">
        <f>'Finanzas Import'!I225</f>
        <v/>
      </c>
      <c r="J225" s="7" t="str">
        <f>'Finanzas Import'!J225</f>
        <v/>
      </c>
      <c r="K225" s="7" t="str">
        <f>'Finanzas Import'!K225</f>
        <v/>
      </c>
      <c r="L225" s="7" t="str">
        <f>'Finanzas Import'!L225</f>
        <v/>
      </c>
      <c r="M225" s="7" t="str">
        <f>'Finanzas Import'!M225</f>
        <v/>
      </c>
      <c r="N225" s="7" t="str">
        <f>'Finanzas Import'!N225</f>
        <v/>
      </c>
      <c r="O225" s="7" t="str">
        <f>'Finanzas Import'!O225</f>
        <v/>
      </c>
      <c r="P225" s="7" t="str">
        <f>'Finanzas Import'!P225</f>
        <v/>
      </c>
      <c r="Q225" s="19" t="str">
        <f>'Finanzas Import'!Q225</f>
        <v/>
      </c>
    </row>
    <row r="226" ht="15.75" customHeight="1">
      <c r="A226" s="7" t="str">
        <f>'Finanzas Import'!A226</f>
        <v/>
      </c>
      <c r="B226" s="7" t="str">
        <f>'Finanzas Import'!B226</f>
        <v/>
      </c>
      <c r="C226" s="7" t="str">
        <f>'Finanzas Import'!C226</f>
        <v/>
      </c>
      <c r="D226" s="8" t="str">
        <f>'Finanzas Import'!D226</f>
        <v/>
      </c>
      <c r="E226" s="7" t="str">
        <f>'Finanzas Import'!E226</f>
        <v/>
      </c>
      <c r="F226" s="7" t="str">
        <f>'Finanzas Import'!F226</f>
        <v/>
      </c>
      <c r="G226" s="7" t="str">
        <f>'Finanzas Import'!G226</f>
        <v/>
      </c>
      <c r="H226" s="7" t="str">
        <f>'Finanzas Import'!H226</f>
        <v/>
      </c>
      <c r="I226" s="7" t="str">
        <f>'Finanzas Import'!I226</f>
        <v/>
      </c>
      <c r="J226" s="7" t="str">
        <f>'Finanzas Import'!J226</f>
        <v/>
      </c>
      <c r="K226" s="7" t="str">
        <f>'Finanzas Import'!K226</f>
        <v/>
      </c>
      <c r="L226" s="7" t="str">
        <f>'Finanzas Import'!L226</f>
        <v/>
      </c>
      <c r="M226" s="7" t="str">
        <f>'Finanzas Import'!M226</f>
        <v/>
      </c>
      <c r="N226" s="7" t="str">
        <f>'Finanzas Import'!N226</f>
        <v/>
      </c>
      <c r="O226" s="7" t="str">
        <f>'Finanzas Import'!O226</f>
        <v/>
      </c>
      <c r="P226" s="7" t="str">
        <f>'Finanzas Import'!P226</f>
        <v/>
      </c>
      <c r="Q226" s="19" t="str">
        <f>'Finanzas Import'!Q226</f>
        <v/>
      </c>
    </row>
    <row r="227" ht="15.75" customHeight="1">
      <c r="A227" s="7" t="str">
        <f>'Finanzas Import'!A227</f>
        <v/>
      </c>
      <c r="B227" s="7" t="str">
        <f>'Finanzas Import'!B227</f>
        <v/>
      </c>
      <c r="C227" s="7" t="str">
        <f>'Finanzas Import'!C227</f>
        <v/>
      </c>
      <c r="D227" s="8" t="str">
        <f>'Finanzas Import'!D227</f>
        <v/>
      </c>
      <c r="E227" s="7" t="str">
        <f>'Finanzas Import'!E227</f>
        <v/>
      </c>
      <c r="F227" s="7" t="str">
        <f>'Finanzas Import'!F227</f>
        <v/>
      </c>
      <c r="G227" s="7" t="str">
        <f>'Finanzas Import'!G227</f>
        <v/>
      </c>
      <c r="H227" s="7" t="str">
        <f>'Finanzas Import'!H227</f>
        <v/>
      </c>
      <c r="I227" s="7" t="str">
        <f>'Finanzas Import'!I227</f>
        <v/>
      </c>
      <c r="J227" s="7" t="str">
        <f>'Finanzas Import'!J227</f>
        <v/>
      </c>
      <c r="K227" s="7" t="str">
        <f>'Finanzas Import'!K227</f>
        <v/>
      </c>
      <c r="L227" s="7" t="str">
        <f>'Finanzas Import'!L227</f>
        <v/>
      </c>
      <c r="M227" s="7" t="str">
        <f>'Finanzas Import'!M227</f>
        <v/>
      </c>
      <c r="N227" s="7" t="str">
        <f>'Finanzas Import'!N227</f>
        <v/>
      </c>
      <c r="O227" s="7" t="str">
        <f>'Finanzas Import'!O227</f>
        <v/>
      </c>
      <c r="P227" s="7" t="str">
        <f>'Finanzas Import'!P227</f>
        <v/>
      </c>
      <c r="Q227" s="19" t="str">
        <f>'Finanzas Import'!Q227</f>
        <v/>
      </c>
    </row>
    <row r="228" ht="15.75" customHeight="1">
      <c r="A228" s="7" t="str">
        <f>'Finanzas Import'!A228</f>
        <v/>
      </c>
      <c r="B228" s="7" t="str">
        <f>'Finanzas Import'!B228</f>
        <v/>
      </c>
      <c r="C228" s="7" t="str">
        <f>'Finanzas Import'!C228</f>
        <v/>
      </c>
      <c r="D228" s="8" t="str">
        <f>'Finanzas Import'!D228</f>
        <v/>
      </c>
      <c r="E228" s="7" t="str">
        <f>'Finanzas Import'!E228</f>
        <v/>
      </c>
      <c r="F228" s="7" t="str">
        <f>'Finanzas Import'!F228</f>
        <v/>
      </c>
      <c r="G228" s="7" t="str">
        <f>'Finanzas Import'!G228</f>
        <v/>
      </c>
      <c r="H228" s="7" t="str">
        <f>'Finanzas Import'!H228</f>
        <v/>
      </c>
      <c r="I228" s="7" t="str">
        <f>'Finanzas Import'!I228</f>
        <v/>
      </c>
      <c r="J228" s="7" t="str">
        <f>'Finanzas Import'!J228</f>
        <v/>
      </c>
      <c r="K228" s="7" t="str">
        <f>'Finanzas Import'!K228</f>
        <v/>
      </c>
      <c r="L228" s="7" t="str">
        <f>'Finanzas Import'!L228</f>
        <v/>
      </c>
      <c r="M228" s="7" t="str">
        <f>'Finanzas Import'!M228</f>
        <v/>
      </c>
      <c r="N228" s="7" t="str">
        <f>'Finanzas Import'!N228</f>
        <v/>
      </c>
      <c r="O228" s="7" t="str">
        <f>'Finanzas Import'!O228</f>
        <v/>
      </c>
      <c r="P228" s="7" t="str">
        <f>'Finanzas Import'!P228</f>
        <v/>
      </c>
      <c r="Q228" s="19" t="str">
        <f>'Finanzas Import'!Q228</f>
        <v/>
      </c>
    </row>
    <row r="229" ht="15.75" customHeight="1">
      <c r="A229" s="7" t="str">
        <f>'Finanzas Import'!A229</f>
        <v/>
      </c>
      <c r="B229" s="7" t="str">
        <f>'Finanzas Import'!B229</f>
        <v/>
      </c>
      <c r="C229" s="7" t="str">
        <f>'Finanzas Import'!C229</f>
        <v/>
      </c>
      <c r="D229" s="8" t="str">
        <f>'Finanzas Import'!D229</f>
        <v/>
      </c>
      <c r="E229" s="7" t="str">
        <f>'Finanzas Import'!E229</f>
        <v/>
      </c>
      <c r="F229" s="7" t="str">
        <f>'Finanzas Import'!F229</f>
        <v/>
      </c>
      <c r="G229" s="7" t="str">
        <f>'Finanzas Import'!G229</f>
        <v/>
      </c>
      <c r="H229" s="7" t="str">
        <f>'Finanzas Import'!H229</f>
        <v/>
      </c>
      <c r="I229" s="7" t="str">
        <f>'Finanzas Import'!I229</f>
        <v/>
      </c>
      <c r="J229" s="7" t="str">
        <f>'Finanzas Import'!J229</f>
        <v/>
      </c>
      <c r="K229" s="7" t="str">
        <f>'Finanzas Import'!K229</f>
        <v/>
      </c>
      <c r="L229" s="7" t="str">
        <f>'Finanzas Import'!L229</f>
        <v/>
      </c>
      <c r="M229" s="7" t="str">
        <f>'Finanzas Import'!M229</f>
        <v/>
      </c>
      <c r="N229" s="7" t="str">
        <f>'Finanzas Import'!N229</f>
        <v/>
      </c>
      <c r="O229" s="7" t="str">
        <f>'Finanzas Import'!O229</f>
        <v/>
      </c>
      <c r="P229" s="7" t="str">
        <f>'Finanzas Import'!P229</f>
        <v/>
      </c>
      <c r="Q229" s="19" t="str">
        <f>'Finanzas Import'!Q229</f>
        <v/>
      </c>
    </row>
    <row r="230" ht="15.75" customHeight="1">
      <c r="A230" s="7" t="str">
        <f>'Finanzas Import'!A230</f>
        <v/>
      </c>
      <c r="B230" s="7" t="str">
        <f>'Finanzas Import'!B230</f>
        <v/>
      </c>
      <c r="C230" s="7" t="str">
        <f>'Finanzas Import'!C230</f>
        <v/>
      </c>
      <c r="D230" s="8" t="str">
        <f>'Finanzas Import'!D230</f>
        <v/>
      </c>
      <c r="E230" s="7" t="str">
        <f>'Finanzas Import'!E230</f>
        <v/>
      </c>
      <c r="F230" s="7" t="str">
        <f>'Finanzas Import'!F230</f>
        <v/>
      </c>
      <c r="G230" s="7" t="str">
        <f>'Finanzas Import'!G230</f>
        <v/>
      </c>
      <c r="H230" s="7" t="str">
        <f>'Finanzas Import'!H230</f>
        <v/>
      </c>
      <c r="I230" s="7" t="str">
        <f>'Finanzas Import'!I230</f>
        <v/>
      </c>
      <c r="J230" s="7" t="str">
        <f>'Finanzas Import'!J230</f>
        <v/>
      </c>
      <c r="K230" s="7" t="str">
        <f>'Finanzas Import'!K230</f>
        <v/>
      </c>
      <c r="L230" s="7" t="str">
        <f>'Finanzas Import'!L230</f>
        <v/>
      </c>
      <c r="M230" s="7" t="str">
        <f>'Finanzas Import'!M230</f>
        <v/>
      </c>
      <c r="N230" s="7" t="str">
        <f>'Finanzas Import'!N230</f>
        <v/>
      </c>
      <c r="O230" s="7" t="str">
        <f>'Finanzas Import'!O230</f>
        <v/>
      </c>
      <c r="P230" s="7" t="str">
        <f>'Finanzas Import'!P230</f>
        <v/>
      </c>
      <c r="Q230" s="19" t="str">
        <f>'Finanzas Import'!Q230</f>
        <v/>
      </c>
    </row>
    <row r="231" ht="15.75" customHeight="1">
      <c r="A231" s="7" t="str">
        <f>'Finanzas Import'!A231</f>
        <v/>
      </c>
      <c r="B231" s="7" t="str">
        <f>'Finanzas Import'!B231</f>
        <v/>
      </c>
      <c r="C231" s="7" t="str">
        <f>'Finanzas Import'!C231</f>
        <v/>
      </c>
      <c r="D231" s="8" t="str">
        <f>'Finanzas Import'!D231</f>
        <v/>
      </c>
      <c r="E231" s="7" t="str">
        <f>'Finanzas Import'!E231</f>
        <v/>
      </c>
      <c r="F231" s="7" t="str">
        <f>'Finanzas Import'!F231</f>
        <v/>
      </c>
      <c r="G231" s="7" t="str">
        <f>'Finanzas Import'!G231</f>
        <v/>
      </c>
      <c r="H231" s="7" t="str">
        <f>'Finanzas Import'!H231</f>
        <v/>
      </c>
      <c r="I231" s="7" t="str">
        <f>'Finanzas Import'!I231</f>
        <v/>
      </c>
      <c r="J231" s="7" t="str">
        <f>'Finanzas Import'!J231</f>
        <v/>
      </c>
      <c r="K231" s="7" t="str">
        <f>'Finanzas Import'!K231</f>
        <v/>
      </c>
      <c r="L231" s="7" t="str">
        <f>'Finanzas Import'!L231</f>
        <v/>
      </c>
      <c r="M231" s="7" t="str">
        <f>'Finanzas Import'!M231</f>
        <v/>
      </c>
      <c r="N231" s="7" t="str">
        <f>'Finanzas Import'!N231</f>
        <v/>
      </c>
      <c r="O231" s="7" t="str">
        <f>'Finanzas Import'!O231</f>
        <v/>
      </c>
      <c r="P231" s="7" t="str">
        <f>'Finanzas Import'!P231</f>
        <v/>
      </c>
      <c r="Q231" s="19" t="str">
        <f>'Finanzas Import'!Q231</f>
        <v/>
      </c>
    </row>
    <row r="232" ht="15.75" customHeight="1">
      <c r="A232" s="7" t="str">
        <f>'Finanzas Import'!A232</f>
        <v/>
      </c>
      <c r="B232" s="7" t="str">
        <f>'Finanzas Import'!B232</f>
        <v/>
      </c>
      <c r="C232" s="7" t="str">
        <f>'Finanzas Import'!C232</f>
        <v/>
      </c>
      <c r="D232" s="8" t="str">
        <f>'Finanzas Import'!D232</f>
        <v/>
      </c>
      <c r="E232" s="7" t="str">
        <f>'Finanzas Import'!E232</f>
        <v/>
      </c>
      <c r="F232" s="7" t="str">
        <f>'Finanzas Import'!F232</f>
        <v/>
      </c>
      <c r="G232" s="7" t="str">
        <f>'Finanzas Import'!G232</f>
        <v/>
      </c>
      <c r="H232" s="7" t="str">
        <f>'Finanzas Import'!H232</f>
        <v/>
      </c>
      <c r="I232" s="7" t="str">
        <f>'Finanzas Import'!I232</f>
        <v/>
      </c>
      <c r="J232" s="7" t="str">
        <f>'Finanzas Import'!J232</f>
        <v/>
      </c>
      <c r="K232" s="7" t="str">
        <f>'Finanzas Import'!K232</f>
        <v/>
      </c>
      <c r="L232" s="7" t="str">
        <f>'Finanzas Import'!L232</f>
        <v/>
      </c>
      <c r="M232" s="7" t="str">
        <f>'Finanzas Import'!M232</f>
        <v/>
      </c>
      <c r="N232" s="7" t="str">
        <f>'Finanzas Import'!N232</f>
        <v/>
      </c>
      <c r="O232" s="7" t="str">
        <f>'Finanzas Import'!O232</f>
        <v/>
      </c>
      <c r="P232" s="7" t="str">
        <f>'Finanzas Import'!P232</f>
        <v/>
      </c>
      <c r="Q232" s="19" t="str">
        <f>'Finanzas Import'!Q232</f>
        <v/>
      </c>
    </row>
    <row r="233" ht="15.75" customHeight="1">
      <c r="A233" s="7" t="str">
        <f>'Finanzas Import'!A233</f>
        <v/>
      </c>
      <c r="B233" s="7" t="str">
        <f>'Finanzas Import'!B233</f>
        <v/>
      </c>
      <c r="C233" s="7" t="str">
        <f>'Finanzas Import'!C233</f>
        <v/>
      </c>
      <c r="D233" s="8" t="str">
        <f>'Finanzas Import'!D233</f>
        <v/>
      </c>
      <c r="E233" s="7" t="str">
        <f>'Finanzas Import'!E233</f>
        <v/>
      </c>
      <c r="F233" s="7" t="str">
        <f>'Finanzas Import'!F233</f>
        <v/>
      </c>
      <c r="G233" s="7" t="str">
        <f>'Finanzas Import'!G233</f>
        <v/>
      </c>
      <c r="H233" s="7" t="str">
        <f>'Finanzas Import'!H233</f>
        <v/>
      </c>
      <c r="I233" s="7" t="str">
        <f>'Finanzas Import'!I233</f>
        <v/>
      </c>
      <c r="J233" s="7" t="str">
        <f>'Finanzas Import'!J233</f>
        <v/>
      </c>
      <c r="K233" s="7" t="str">
        <f>'Finanzas Import'!K233</f>
        <v/>
      </c>
      <c r="L233" s="7" t="str">
        <f>'Finanzas Import'!L233</f>
        <v/>
      </c>
      <c r="M233" s="7" t="str">
        <f>'Finanzas Import'!M233</f>
        <v/>
      </c>
      <c r="N233" s="7" t="str">
        <f>'Finanzas Import'!N233</f>
        <v/>
      </c>
      <c r="O233" s="7" t="str">
        <f>'Finanzas Import'!O233</f>
        <v/>
      </c>
      <c r="P233" s="7" t="str">
        <f>'Finanzas Import'!P233</f>
        <v/>
      </c>
      <c r="Q233" s="19" t="str">
        <f>'Finanzas Import'!Q233</f>
        <v/>
      </c>
    </row>
    <row r="234" ht="15.75" customHeight="1">
      <c r="A234" s="7" t="str">
        <f>'Finanzas Import'!A234</f>
        <v/>
      </c>
      <c r="B234" s="7" t="str">
        <f>'Finanzas Import'!B234</f>
        <v/>
      </c>
      <c r="C234" s="7" t="str">
        <f>'Finanzas Import'!C234</f>
        <v/>
      </c>
      <c r="D234" s="8" t="str">
        <f>'Finanzas Import'!D234</f>
        <v/>
      </c>
      <c r="E234" s="7" t="str">
        <f>'Finanzas Import'!E234</f>
        <v/>
      </c>
      <c r="F234" s="7" t="str">
        <f>'Finanzas Import'!F234</f>
        <v/>
      </c>
      <c r="G234" s="7" t="str">
        <f>'Finanzas Import'!G234</f>
        <v/>
      </c>
      <c r="H234" s="7" t="str">
        <f>'Finanzas Import'!H234</f>
        <v/>
      </c>
      <c r="I234" s="7" t="str">
        <f>'Finanzas Import'!I234</f>
        <v/>
      </c>
      <c r="J234" s="7" t="str">
        <f>'Finanzas Import'!J234</f>
        <v/>
      </c>
      <c r="K234" s="7" t="str">
        <f>'Finanzas Import'!K234</f>
        <v/>
      </c>
      <c r="L234" s="7" t="str">
        <f>'Finanzas Import'!L234</f>
        <v/>
      </c>
      <c r="M234" s="7" t="str">
        <f>'Finanzas Import'!M234</f>
        <v/>
      </c>
      <c r="N234" s="7" t="str">
        <f>'Finanzas Import'!N234</f>
        <v/>
      </c>
      <c r="O234" s="7" t="str">
        <f>'Finanzas Import'!O234</f>
        <v/>
      </c>
      <c r="P234" s="7" t="str">
        <f>'Finanzas Import'!P234</f>
        <v/>
      </c>
      <c r="Q234" s="19" t="str">
        <f>'Finanzas Import'!Q234</f>
        <v/>
      </c>
    </row>
    <row r="235" ht="15.75" customHeight="1">
      <c r="A235" s="7" t="str">
        <f>'Finanzas Import'!A235</f>
        <v/>
      </c>
      <c r="B235" s="7" t="str">
        <f>'Finanzas Import'!B235</f>
        <v/>
      </c>
      <c r="C235" s="7" t="str">
        <f>'Finanzas Import'!C235</f>
        <v/>
      </c>
      <c r="D235" s="8" t="str">
        <f>'Finanzas Import'!D235</f>
        <v/>
      </c>
      <c r="E235" s="7" t="str">
        <f>'Finanzas Import'!E235</f>
        <v/>
      </c>
      <c r="F235" s="7" t="str">
        <f>'Finanzas Import'!F235</f>
        <v/>
      </c>
      <c r="G235" s="7" t="str">
        <f>'Finanzas Import'!G235</f>
        <v/>
      </c>
      <c r="H235" s="7" t="str">
        <f>'Finanzas Import'!H235</f>
        <v/>
      </c>
      <c r="I235" s="7" t="str">
        <f>'Finanzas Import'!I235</f>
        <v/>
      </c>
      <c r="J235" s="7" t="str">
        <f>'Finanzas Import'!J235</f>
        <v/>
      </c>
      <c r="K235" s="7" t="str">
        <f>'Finanzas Import'!K235</f>
        <v/>
      </c>
      <c r="L235" s="7" t="str">
        <f>'Finanzas Import'!L235</f>
        <v/>
      </c>
      <c r="M235" s="7" t="str">
        <f>'Finanzas Import'!M235</f>
        <v/>
      </c>
      <c r="N235" s="7" t="str">
        <f>'Finanzas Import'!N235</f>
        <v/>
      </c>
      <c r="O235" s="7" t="str">
        <f>'Finanzas Import'!O235</f>
        <v/>
      </c>
      <c r="P235" s="7" t="str">
        <f>'Finanzas Import'!P235</f>
        <v/>
      </c>
      <c r="Q235" s="19" t="str">
        <f>'Finanzas Import'!Q235</f>
        <v/>
      </c>
    </row>
    <row r="236" ht="15.75" customHeight="1">
      <c r="A236" s="7" t="str">
        <f>'Finanzas Import'!A236</f>
        <v/>
      </c>
      <c r="B236" s="7" t="str">
        <f>'Finanzas Import'!B236</f>
        <v/>
      </c>
      <c r="C236" s="7" t="str">
        <f>'Finanzas Import'!C236</f>
        <v/>
      </c>
      <c r="D236" s="8" t="str">
        <f>'Finanzas Import'!D236</f>
        <v/>
      </c>
      <c r="E236" s="7" t="str">
        <f>'Finanzas Import'!E236</f>
        <v/>
      </c>
      <c r="F236" s="7" t="str">
        <f>'Finanzas Import'!F236</f>
        <v/>
      </c>
      <c r="G236" s="7" t="str">
        <f>'Finanzas Import'!G236</f>
        <v/>
      </c>
      <c r="H236" s="7" t="str">
        <f>'Finanzas Import'!H236</f>
        <v/>
      </c>
      <c r="I236" s="7" t="str">
        <f>'Finanzas Import'!I236</f>
        <v/>
      </c>
      <c r="J236" s="7" t="str">
        <f>'Finanzas Import'!J236</f>
        <v/>
      </c>
      <c r="K236" s="7" t="str">
        <f>'Finanzas Import'!K236</f>
        <v/>
      </c>
      <c r="L236" s="7" t="str">
        <f>'Finanzas Import'!L236</f>
        <v/>
      </c>
      <c r="M236" s="7" t="str">
        <f>'Finanzas Import'!M236</f>
        <v/>
      </c>
      <c r="N236" s="7" t="str">
        <f>'Finanzas Import'!N236</f>
        <v/>
      </c>
      <c r="O236" s="7" t="str">
        <f>'Finanzas Import'!O236</f>
        <v/>
      </c>
      <c r="P236" s="7" t="str">
        <f>'Finanzas Import'!P236</f>
        <v/>
      </c>
      <c r="Q236" s="19" t="str">
        <f>'Finanzas Import'!Q236</f>
        <v/>
      </c>
    </row>
    <row r="237" ht="15.75" customHeight="1">
      <c r="A237" s="7" t="str">
        <f>'Finanzas Import'!A237</f>
        <v/>
      </c>
      <c r="B237" s="7" t="str">
        <f>'Finanzas Import'!B237</f>
        <v/>
      </c>
      <c r="C237" s="7" t="str">
        <f>'Finanzas Import'!C237</f>
        <v/>
      </c>
      <c r="D237" s="8" t="str">
        <f>'Finanzas Import'!D237</f>
        <v/>
      </c>
      <c r="E237" s="7" t="str">
        <f>'Finanzas Import'!E237</f>
        <v/>
      </c>
      <c r="F237" s="7" t="str">
        <f>'Finanzas Import'!F237</f>
        <v/>
      </c>
      <c r="G237" s="7" t="str">
        <f>'Finanzas Import'!G237</f>
        <v/>
      </c>
      <c r="H237" s="7" t="str">
        <f>'Finanzas Import'!H237</f>
        <v/>
      </c>
      <c r="I237" s="7" t="str">
        <f>'Finanzas Import'!I237</f>
        <v/>
      </c>
      <c r="J237" s="7" t="str">
        <f>'Finanzas Import'!J237</f>
        <v/>
      </c>
      <c r="K237" s="7" t="str">
        <f>'Finanzas Import'!K237</f>
        <v/>
      </c>
      <c r="L237" s="7" t="str">
        <f>'Finanzas Import'!L237</f>
        <v/>
      </c>
      <c r="M237" s="7" t="str">
        <f>'Finanzas Import'!M237</f>
        <v/>
      </c>
      <c r="N237" s="7" t="str">
        <f>'Finanzas Import'!N237</f>
        <v/>
      </c>
      <c r="O237" s="7" t="str">
        <f>'Finanzas Import'!O237</f>
        <v/>
      </c>
      <c r="P237" s="7" t="str">
        <f>'Finanzas Import'!P237</f>
        <v/>
      </c>
      <c r="Q237" s="19" t="str">
        <f>'Finanzas Import'!Q237</f>
        <v/>
      </c>
    </row>
    <row r="238" ht="15.75" customHeight="1">
      <c r="A238" s="7" t="str">
        <f>'Finanzas Import'!A238</f>
        <v/>
      </c>
      <c r="B238" s="7" t="str">
        <f>'Finanzas Import'!B238</f>
        <v/>
      </c>
      <c r="C238" s="7" t="str">
        <f>'Finanzas Import'!C238</f>
        <v/>
      </c>
      <c r="D238" s="8" t="str">
        <f>'Finanzas Import'!D238</f>
        <v/>
      </c>
      <c r="E238" s="7" t="str">
        <f>'Finanzas Import'!E238</f>
        <v/>
      </c>
      <c r="F238" s="7" t="str">
        <f>'Finanzas Import'!F238</f>
        <v/>
      </c>
      <c r="G238" s="7" t="str">
        <f>'Finanzas Import'!G238</f>
        <v/>
      </c>
      <c r="H238" s="7" t="str">
        <f>'Finanzas Import'!H238</f>
        <v/>
      </c>
      <c r="I238" s="7" t="str">
        <f>'Finanzas Import'!I238</f>
        <v/>
      </c>
      <c r="J238" s="7" t="str">
        <f>'Finanzas Import'!J238</f>
        <v/>
      </c>
      <c r="K238" s="7" t="str">
        <f>'Finanzas Import'!K238</f>
        <v/>
      </c>
      <c r="L238" s="7" t="str">
        <f>'Finanzas Import'!L238</f>
        <v/>
      </c>
      <c r="M238" s="7" t="str">
        <f>'Finanzas Import'!M238</f>
        <v/>
      </c>
      <c r="N238" s="7" t="str">
        <f>'Finanzas Import'!N238</f>
        <v/>
      </c>
      <c r="O238" s="7" t="str">
        <f>'Finanzas Import'!O238</f>
        <v/>
      </c>
      <c r="P238" s="7" t="str">
        <f>'Finanzas Import'!P238</f>
        <v/>
      </c>
      <c r="Q238" s="19" t="str">
        <f>'Finanzas Import'!Q238</f>
        <v/>
      </c>
    </row>
    <row r="239" ht="15.75" customHeight="1">
      <c r="A239" s="7" t="str">
        <f>'Finanzas Import'!A239</f>
        <v/>
      </c>
      <c r="B239" s="7" t="str">
        <f>'Finanzas Import'!B239</f>
        <v/>
      </c>
      <c r="C239" s="7" t="str">
        <f>'Finanzas Import'!C239</f>
        <v/>
      </c>
      <c r="D239" s="8" t="str">
        <f>'Finanzas Import'!D239</f>
        <v/>
      </c>
      <c r="E239" s="7" t="str">
        <f>'Finanzas Import'!E239</f>
        <v/>
      </c>
      <c r="F239" s="7" t="str">
        <f>'Finanzas Import'!F239</f>
        <v/>
      </c>
      <c r="G239" s="7" t="str">
        <f>'Finanzas Import'!G239</f>
        <v/>
      </c>
      <c r="H239" s="7" t="str">
        <f>'Finanzas Import'!H239</f>
        <v/>
      </c>
      <c r="I239" s="7" t="str">
        <f>'Finanzas Import'!I239</f>
        <v/>
      </c>
      <c r="J239" s="7" t="str">
        <f>'Finanzas Import'!J239</f>
        <v/>
      </c>
      <c r="K239" s="7" t="str">
        <f>'Finanzas Import'!K239</f>
        <v/>
      </c>
      <c r="L239" s="7" t="str">
        <f>'Finanzas Import'!L239</f>
        <v/>
      </c>
      <c r="M239" s="7" t="str">
        <f>'Finanzas Import'!M239</f>
        <v/>
      </c>
      <c r="N239" s="7" t="str">
        <f>'Finanzas Import'!N239</f>
        <v/>
      </c>
      <c r="O239" s="7" t="str">
        <f>'Finanzas Import'!O239</f>
        <v/>
      </c>
      <c r="P239" s="7" t="str">
        <f>'Finanzas Import'!P239</f>
        <v/>
      </c>
      <c r="Q239" s="19" t="str">
        <f>'Finanzas Import'!Q239</f>
        <v/>
      </c>
    </row>
    <row r="240" ht="15.75" customHeight="1">
      <c r="A240" s="7" t="str">
        <f>'Finanzas Import'!A240</f>
        <v/>
      </c>
      <c r="B240" s="7" t="str">
        <f>'Finanzas Import'!B240</f>
        <v/>
      </c>
      <c r="C240" s="7" t="str">
        <f>'Finanzas Import'!C240</f>
        <v/>
      </c>
      <c r="D240" s="8" t="str">
        <f>'Finanzas Import'!D240</f>
        <v/>
      </c>
      <c r="E240" s="7" t="str">
        <f>'Finanzas Import'!E240</f>
        <v/>
      </c>
      <c r="F240" s="7" t="str">
        <f>'Finanzas Import'!F240</f>
        <v/>
      </c>
      <c r="G240" s="7" t="str">
        <f>'Finanzas Import'!G240</f>
        <v/>
      </c>
      <c r="H240" s="7" t="str">
        <f>'Finanzas Import'!H240</f>
        <v/>
      </c>
      <c r="I240" s="7" t="str">
        <f>'Finanzas Import'!I240</f>
        <v/>
      </c>
      <c r="J240" s="7" t="str">
        <f>'Finanzas Import'!J240</f>
        <v/>
      </c>
      <c r="K240" s="7" t="str">
        <f>'Finanzas Import'!K240</f>
        <v/>
      </c>
      <c r="L240" s="7" t="str">
        <f>'Finanzas Import'!L240</f>
        <v/>
      </c>
      <c r="M240" s="7" t="str">
        <f>'Finanzas Import'!M240</f>
        <v/>
      </c>
      <c r="N240" s="7" t="str">
        <f>'Finanzas Import'!N240</f>
        <v/>
      </c>
      <c r="O240" s="7" t="str">
        <f>'Finanzas Import'!O240</f>
        <v/>
      </c>
      <c r="P240" s="7" t="str">
        <f>'Finanzas Import'!P240</f>
        <v/>
      </c>
      <c r="Q240" s="19" t="str">
        <f>'Finanzas Import'!Q240</f>
        <v/>
      </c>
    </row>
    <row r="241" ht="15.75" customHeight="1">
      <c r="A241" s="7" t="str">
        <f>'Finanzas Import'!A241</f>
        <v/>
      </c>
      <c r="B241" s="7" t="str">
        <f>'Finanzas Import'!B241</f>
        <v/>
      </c>
      <c r="C241" s="7" t="str">
        <f>'Finanzas Import'!C241</f>
        <v/>
      </c>
      <c r="D241" s="8" t="str">
        <f>'Finanzas Import'!D241</f>
        <v/>
      </c>
      <c r="E241" s="7" t="str">
        <f>'Finanzas Import'!E241</f>
        <v/>
      </c>
      <c r="F241" s="7" t="str">
        <f>'Finanzas Import'!F241</f>
        <v/>
      </c>
      <c r="G241" s="7" t="str">
        <f>'Finanzas Import'!G241</f>
        <v/>
      </c>
      <c r="H241" s="7" t="str">
        <f>'Finanzas Import'!H241</f>
        <v/>
      </c>
      <c r="I241" s="7" t="str">
        <f>'Finanzas Import'!I241</f>
        <v/>
      </c>
      <c r="J241" s="7" t="str">
        <f>'Finanzas Import'!J241</f>
        <v/>
      </c>
      <c r="K241" s="7" t="str">
        <f>'Finanzas Import'!K241</f>
        <v/>
      </c>
      <c r="L241" s="7" t="str">
        <f>'Finanzas Import'!L241</f>
        <v/>
      </c>
      <c r="M241" s="7" t="str">
        <f>'Finanzas Import'!M241</f>
        <v/>
      </c>
      <c r="N241" s="7" t="str">
        <f>'Finanzas Import'!N241</f>
        <v/>
      </c>
      <c r="O241" s="7" t="str">
        <f>'Finanzas Import'!O241</f>
        <v/>
      </c>
      <c r="P241" s="7" t="str">
        <f>'Finanzas Import'!P241</f>
        <v/>
      </c>
      <c r="Q241" s="19" t="str">
        <f>'Finanzas Import'!Q241</f>
        <v/>
      </c>
    </row>
    <row r="242" ht="15.75" customHeight="1">
      <c r="A242" s="7" t="str">
        <f>'Finanzas Import'!A242</f>
        <v/>
      </c>
      <c r="B242" s="7" t="str">
        <f>'Finanzas Import'!B242</f>
        <v/>
      </c>
      <c r="C242" s="7" t="str">
        <f>'Finanzas Import'!C242</f>
        <v/>
      </c>
      <c r="D242" s="8" t="str">
        <f>'Finanzas Import'!D242</f>
        <v/>
      </c>
      <c r="E242" s="7" t="str">
        <f>'Finanzas Import'!E242</f>
        <v/>
      </c>
      <c r="F242" s="7" t="str">
        <f>'Finanzas Import'!F242</f>
        <v/>
      </c>
      <c r="G242" s="7" t="str">
        <f>'Finanzas Import'!G242</f>
        <v/>
      </c>
      <c r="H242" s="7" t="str">
        <f>'Finanzas Import'!H242</f>
        <v/>
      </c>
      <c r="I242" s="7" t="str">
        <f>'Finanzas Import'!I242</f>
        <v/>
      </c>
      <c r="J242" s="7" t="str">
        <f>'Finanzas Import'!J242</f>
        <v/>
      </c>
      <c r="K242" s="7" t="str">
        <f>'Finanzas Import'!K242</f>
        <v/>
      </c>
      <c r="L242" s="7" t="str">
        <f>'Finanzas Import'!L242</f>
        <v/>
      </c>
      <c r="M242" s="7" t="str">
        <f>'Finanzas Import'!M242</f>
        <v/>
      </c>
      <c r="N242" s="7" t="str">
        <f>'Finanzas Import'!N242</f>
        <v/>
      </c>
      <c r="O242" s="7" t="str">
        <f>'Finanzas Import'!O242</f>
        <v/>
      </c>
      <c r="P242" s="7" t="str">
        <f>'Finanzas Import'!P242</f>
        <v/>
      </c>
      <c r="Q242" s="19" t="str">
        <f>'Finanzas Import'!Q242</f>
        <v/>
      </c>
    </row>
    <row r="243" ht="15.75" customHeight="1">
      <c r="A243" s="7" t="str">
        <f>'Finanzas Import'!A243</f>
        <v/>
      </c>
      <c r="B243" s="7" t="str">
        <f>'Finanzas Import'!B243</f>
        <v/>
      </c>
      <c r="C243" s="7" t="str">
        <f>'Finanzas Import'!C243</f>
        <v/>
      </c>
      <c r="D243" s="8" t="str">
        <f>'Finanzas Import'!D243</f>
        <v/>
      </c>
      <c r="E243" s="7" t="str">
        <f>'Finanzas Import'!E243</f>
        <v/>
      </c>
      <c r="F243" s="7" t="str">
        <f>'Finanzas Import'!F243</f>
        <v/>
      </c>
      <c r="G243" s="7" t="str">
        <f>'Finanzas Import'!G243</f>
        <v/>
      </c>
      <c r="H243" s="7" t="str">
        <f>'Finanzas Import'!H243</f>
        <v/>
      </c>
      <c r="I243" s="7" t="str">
        <f>'Finanzas Import'!I243</f>
        <v/>
      </c>
      <c r="J243" s="7" t="str">
        <f>'Finanzas Import'!J243</f>
        <v/>
      </c>
      <c r="K243" s="7" t="str">
        <f>'Finanzas Import'!K243</f>
        <v/>
      </c>
      <c r="L243" s="7" t="str">
        <f>'Finanzas Import'!L243</f>
        <v/>
      </c>
      <c r="M243" s="7" t="str">
        <f>'Finanzas Import'!M243</f>
        <v/>
      </c>
      <c r="N243" s="7" t="str">
        <f>'Finanzas Import'!N243</f>
        <v/>
      </c>
      <c r="O243" s="7" t="str">
        <f>'Finanzas Import'!O243</f>
        <v/>
      </c>
      <c r="P243" s="7" t="str">
        <f>'Finanzas Import'!P243</f>
        <v/>
      </c>
      <c r="Q243" s="19" t="str">
        <f>'Finanzas Import'!Q243</f>
        <v/>
      </c>
    </row>
    <row r="244" ht="15.75" customHeight="1">
      <c r="A244" s="7" t="str">
        <f>'Finanzas Import'!A244</f>
        <v/>
      </c>
      <c r="B244" s="7" t="str">
        <f>'Finanzas Import'!B244</f>
        <v/>
      </c>
      <c r="C244" s="7" t="str">
        <f>'Finanzas Import'!C244</f>
        <v/>
      </c>
      <c r="D244" s="8" t="str">
        <f>'Finanzas Import'!D244</f>
        <v/>
      </c>
      <c r="E244" s="7" t="str">
        <f>'Finanzas Import'!E244</f>
        <v/>
      </c>
      <c r="F244" s="7" t="str">
        <f>'Finanzas Import'!F244</f>
        <v/>
      </c>
      <c r="G244" s="7" t="str">
        <f>'Finanzas Import'!G244</f>
        <v/>
      </c>
      <c r="H244" s="7" t="str">
        <f>'Finanzas Import'!H244</f>
        <v/>
      </c>
      <c r="I244" s="7" t="str">
        <f>'Finanzas Import'!I244</f>
        <v/>
      </c>
      <c r="J244" s="7" t="str">
        <f>'Finanzas Import'!J244</f>
        <v/>
      </c>
      <c r="K244" s="7" t="str">
        <f>'Finanzas Import'!K244</f>
        <v/>
      </c>
      <c r="L244" s="7" t="str">
        <f>'Finanzas Import'!L244</f>
        <v/>
      </c>
      <c r="M244" s="7" t="str">
        <f>'Finanzas Import'!M244</f>
        <v/>
      </c>
      <c r="N244" s="7" t="str">
        <f>'Finanzas Import'!N244</f>
        <v/>
      </c>
      <c r="O244" s="7" t="str">
        <f>'Finanzas Import'!O244</f>
        <v/>
      </c>
      <c r="P244" s="7" t="str">
        <f>'Finanzas Import'!P244</f>
        <v/>
      </c>
      <c r="Q244" s="19" t="str">
        <f>'Finanzas Import'!Q244</f>
        <v/>
      </c>
    </row>
    <row r="245" ht="15.75" customHeight="1">
      <c r="A245" s="7" t="str">
        <f>'Finanzas Import'!A245</f>
        <v/>
      </c>
      <c r="B245" s="7" t="str">
        <f>'Finanzas Import'!B245</f>
        <v/>
      </c>
      <c r="C245" s="7" t="str">
        <f>'Finanzas Import'!C245</f>
        <v/>
      </c>
      <c r="D245" s="8" t="str">
        <f>'Finanzas Import'!D245</f>
        <v/>
      </c>
      <c r="E245" s="7" t="str">
        <f>'Finanzas Import'!E245</f>
        <v/>
      </c>
      <c r="F245" s="7" t="str">
        <f>'Finanzas Import'!F245</f>
        <v/>
      </c>
      <c r="G245" s="7" t="str">
        <f>'Finanzas Import'!G245</f>
        <v/>
      </c>
      <c r="H245" s="7" t="str">
        <f>'Finanzas Import'!H245</f>
        <v/>
      </c>
      <c r="I245" s="7" t="str">
        <f>'Finanzas Import'!I245</f>
        <v/>
      </c>
      <c r="J245" s="7" t="str">
        <f>'Finanzas Import'!J245</f>
        <v/>
      </c>
      <c r="K245" s="7" t="str">
        <f>'Finanzas Import'!K245</f>
        <v/>
      </c>
      <c r="L245" s="7" t="str">
        <f>'Finanzas Import'!L245</f>
        <v/>
      </c>
      <c r="M245" s="7" t="str">
        <f>'Finanzas Import'!M245</f>
        <v/>
      </c>
      <c r="N245" s="7" t="str">
        <f>'Finanzas Import'!N245</f>
        <v/>
      </c>
      <c r="O245" s="7" t="str">
        <f>'Finanzas Import'!O245</f>
        <v/>
      </c>
      <c r="P245" s="7" t="str">
        <f>'Finanzas Import'!P245</f>
        <v/>
      </c>
      <c r="Q245" s="19" t="str">
        <f>'Finanzas Import'!Q245</f>
        <v/>
      </c>
    </row>
    <row r="246" ht="15.75" customHeight="1">
      <c r="A246" s="7" t="str">
        <f>'Finanzas Import'!A246</f>
        <v/>
      </c>
      <c r="B246" s="7" t="str">
        <f>'Finanzas Import'!B246</f>
        <v/>
      </c>
      <c r="C246" s="7" t="str">
        <f>'Finanzas Import'!C246</f>
        <v/>
      </c>
      <c r="D246" s="8" t="str">
        <f>'Finanzas Import'!D246</f>
        <v/>
      </c>
      <c r="E246" s="7" t="str">
        <f>'Finanzas Import'!E246</f>
        <v/>
      </c>
      <c r="F246" s="7" t="str">
        <f>'Finanzas Import'!F246</f>
        <v/>
      </c>
      <c r="G246" s="7" t="str">
        <f>'Finanzas Import'!G246</f>
        <v/>
      </c>
      <c r="H246" s="7" t="str">
        <f>'Finanzas Import'!H246</f>
        <v/>
      </c>
      <c r="I246" s="7" t="str">
        <f>'Finanzas Import'!I246</f>
        <v/>
      </c>
      <c r="J246" s="7" t="str">
        <f>'Finanzas Import'!J246</f>
        <v/>
      </c>
      <c r="K246" s="7" t="str">
        <f>'Finanzas Import'!K246</f>
        <v/>
      </c>
      <c r="L246" s="7" t="str">
        <f>'Finanzas Import'!L246</f>
        <v/>
      </c>
      <c r="M246" s="7" t="str">
        <f>'Finanzas Import'!M246</f>
        <v/>
      </c>
      <c r="N246" s="7" t="str">
        <f>'Finanzas Import'!N246</f>
        <v/>
      </c>
      <c r="O246" s="7" t="str">
        <f>'Finanzas Import'!O246</f>
        <v/>
      </c>
      <c r="P246" s="7" t="str">
        <f>'Finanzas Import'!P246</f>
        <v/>
      </c>
      <c r="Q246" s="19" t="str">
        <f>'Finanzas Import'!Q246</f>
        <v/>
      </c>
    </row>
    <row r="247" ht="15.75" customHeight="1">
      <c r="A247" s="7" t="str">
        <f>'Finanzas Import'!A247</f>
        <v/>
      </c>
      <c r="B247" s="7" t="str">
        <f>'Finanzas Import'!B247</f>
        <v/>
      </c>
      <c r="C247" s="7" t="str">
        <f>'Finanzas Import'!C247</f>
        <v/>
      </c>
      <c r="D247" s="8" t="str">
        <f>'Finanzas Import'!D247</f>
        <v/>
      </c>
      <c r="E247" s="7" t="str">
        <f>'Finanzas Import'!E247</f>
        <v/>
      </c>
      <c r="F247" s="7" t="str">
        <f>'Finanzas Import'!F247</f>
        <v/>
      </c>
      <c r="G247" s="7" t="str">
        <f>'Finanzas Import'!G247</f>
        <v/>
      </c>
      <c r="H247" s="7" t="str">
        <f>'Finanzas Import'!H247</f>
        <v/>
      </c>
      <c r="I247" s="7" t="str">
        <f>'Finanzas Import'!I247</f>
        <v/>
      </c>
      <c r="J247" s="7" t="str">
        <f>'Finanzas Import'!J247</f>
        <v/>
      </c>
      <c r="K247" s="7" t="str">
        <f>'Finanzas Import'!K247</f>
        <v/>
      </c>
      <c r="L247" s="7" t="str">
        <f>'Finanzas Import'!L247</f>
        <v/>
      </c>
      <c r="M247" s="7" t="str">
        <f>'Finanzas Import'!M247</f>
        <v/>
      </c>
      <c r="N247" s="7" t="str">
        <f>'Finanzas Import'!N247</f>
        <v/>
      </c>
      <c r="O247" s="7" t="str">
        <f>'Finanzas Import'!O247</f>
        <v/>
      </c>
      <c r="P247" s="7" t="str">
        <f>'Finanzas Import'!P247</f>
        <v/>
      </c>
      <c r="Q247" s="19" t="str">
        <f>'Finanzas Import'!Q247</f>
        <v/>
      </c>
    </row>
    <row r="248" ht="15.75" customHeight="1">
      <c r="A248" s="7" t="str">
        <f>'Finanzas Import'!A248</f>
        <v/>
      </c>
      <c r="B248" s="7" t="str">
        <f>'Finanzas Import'!B248</f>
        <v/>
      </c>
      <c r="C248" s="7" t="str">
        <f>'Finanzas Import'!C248</f>
        <v/>
      </c>
      <c r="D248" s="8" t="str">
        <f>'Finanzas Import'!D248</f>
        <v/>
      </c>
      <c r="E248" s="7" t="str">
        <f>'Finanzas Import'!E248</f>
        <v/>
      </c>
      <c r="F248" s="7" t="str">
        <f>'Finanzas Import'!F248</f>
        <v/>
      </c>
      <c r="G248" s="7" t="str">
        <f>'Finanzas Import'!G248</f>
        <v/>
      </c>
      <c r="H248" s="7" t="str">
        <f>'Finanzas Import'!H248</f>
        <v/>
      </c>
      <c r="I248" s="7" t="str">
        <f>'Finanzas Import'!I248</f>
        <v/>
      </c>
      <c r="J248" s="7" t="str">
        <f>'Finanzas Import'!J248</f>
        <v/>
      </c>
      <c r="K248" s="7" t="str">
        <f>'Finanzas Import'!K248</f>
        <v/>
      </c>
      <c r="L248" s="7" t="str">
        <f>'Finanzas Import'!L248</f>
        <v/>
      </c>
      <c r="M248" s="7" t="str">
        <f>'Finanzas Import'!M248</f>
        <v/>
      </c>
      <c r="N248" s="7" t="str">
        <f>'Finanzas Import'!N248</f>
        <v/>
      </c>
      <c r="O248" s="7" t="str">
        <f>'Finanzas Import'!O248</f>
        <v/>
      </c>
      <c r="P248" s="7" t="str">
        <f>'Finanzas Import'!P248</f>
        <v/>
      </c>
      <c r="Q248" s="19" t="str">
        <f>'Finanzas Import'!Q248</f>
        <v/>
      </c>
    </row>
    <row r="249" ht="15.75" customHeight="1">
      <c r="A249" s="7" t="str">
        <f>'Finanzas Import'!A249</f>
        <v/>
      </c>
      <c r="B249" s="7" t="str">
        <f>'Finanzas Import'!B249</f>
        <v/>
      </c>
      <c r="C249" s="7" t="str">
        <f>'Finanzas Import'!C249</f>
        <v/>
      </c>
      <c r="D249" s="8" t="str">
        <f>'Finanzas Import'!D249</f>
        <v/>
      </c>
      <c r="E249" s="7" t="str">
        <f>'Finanzas Import'!E249</f>
        <v/>
      </c>
      <c r="F249" s="7" t="str">
        <f>'Finanzas Import'!F249</f>
        <v/>
      </c>
      <c r="G249" s="7" t="str">
        <f>'Finanzas Import'!G249</f>
        <v/>
      </c>
      <c r="H249" s="7" t="str">
        <f>'Finanzas Import'!H249</f>
        <v/>
      </c>
      <c r="I249" s="7" t="str">
        <f>'Finanzas Import'!I249</f>
        <v/>
      </c>
      <c r="J249" s="7" t="str">
        <f>'Finanzas Import'!J249</f>
        <v/>
      </c>
      <c r="K249" s="7" t="str">
        <f>'Finanzas Import'!K249</f>
        <v/>
      </c>
      <c r="L249" s="7" t="str">
        <f>'Finanzas Import'!L249</f>
        <v/>
      </c>
      <c r="M249" s="7" t="str">
        <f>'Finanzas Import'!M249</f>
        <v/>
      </c>
      <c r="N249" s="7" t="str">
        <f>'Finanzas Import'!N249</f>
        <v/>
      </c>
      <c r="O249" s="7" t="str">
        <f>'Finanzas Import'!O249</f>
        <v/>
      </c>
      <c r="P249" s="7" t="str">
        <f>'Finanzas Import'!P249</f>
        <v/>
      </c>
      <c r="Q249" s="19" t="str">
        <f>'Finanzas Import'!Q249</f>
        <v/>
      </c>
    </row>
    <row r="250" ht="15.75" customHeight="1">
      <c r="A250" s="7" t="str">
        <f>'Finanzas Import'!A250</f>
        <v/>
      </c>
      <c r="B250" s="7" t="str">
        <f>'Finanzas Import'!B250</f>
        <v/>
      </c>
      <c r="C250" s="7" t="str">
        <f>'Finanzas Import'!C250</f>
        <v/>
      </c>
      <c r="D250" s="8" t="str">
        <f>'Finanzas Import'!D250</f>
        <v/>
      </c>
      <c r="E250" s="7" t="str">
        <f>'Finanzas Import'!E250</f>
        <v/>
      </c>
      <c r="F250" s="7" t="str">
        <f>'Finanzas Import'!F250</f>
        <v/>
      </c>
      <c r="G250" s="7" t="str">
        <f>'Finanzas Import'!G250</f>
        <v/>
      </c>
      <c r="H250" s="7" t="str">
        <f>'Finanzas Import'!H250</f>
        <v/>
      </c>
      <c r="I250" s="7" t="str">
        <f>'Finanzas Import'!I250</f>
        <v/>
      </c>
      <c r="J250" s="7" t="str">
        <f>'Finanzas Import'!J250</f>
        <v/>
      </c>
      <c r="K250" s="7" t="str">
        <f>'Finanzas Import'!K250</f>
        <v/>
      </c>
      <c r="L250" s="7" t="str">
        <f>'Finanzas Import'!L250</f>
        <v/>
      </c>
      <c r="M250" s="7" t="str">
        <f>'Finanzas Import'!M250</f>
        <v/>
      </c>
      <c r="N250" s="7" t="str">
        <f>'Finanzas Import'!N250</f>
        <v/>
      </c>
      <c r="O250" s="7" t="str">
        <f>'Finanzas Import'!O250</f>
        <v/>
      </c>
      <c r="P250" s="7" t="str">
        <f>'Finanzas Import'!P250</f>
        <v/>
      </c>
      <c r="Q250" s="19" t="str">
        <f>'Finanzas Import'!Q250</f>
        <v/>
      </c>
    </row>
    <row r="251" ht="15.75" customHeight="1">
      <c r="A251" s="7" t="str">
        <f>'Finanzas Import'!A251</f>
        <v/>
      </c>
      <c r="B251" s="7" t="str">
        <f>'Finanzas Import'!B251</f>
        <v/>
      </c>
      <c r="C251" s="7" t="str">
        <f>'Finanzas Import'!C251</f>
        <v/>
      </c>
      <c r="D251" s="8" t="str">
        <f>'Finanzas Import'!D251</f>
        <v/>
      </c>
      <c r="E251" s="7" t="str">
        <f>'Finanzas Import'!E251</f>
        <v/>
      </c>
      <c r="F251" s="7" t="str">
        <f>'Finanzas Import'!F251</f>
        <v/>
      </c>
      <c r="G251" s="7" t="str">
        <f>'Finanzas Import'!G251</f>
        <v/>
      </c>
      <c r="H251" s="7" t="str">
        <f>'Finanzas Import'!H251</f>
        <v/>
      </c>
      <c r="I251" s="7" t="str">
        <f>'Finanzas Import'!I251</f>
        <v/>
      </c>
      <c r="J251" s="7" t="str">
        <f>'Finanzas Import'!J251</f>
        <v/>
      </c>
      <c r="K251" s="7" t="str">
        <f>'Finanzas Import'!K251</f>
        <v/>
      </c>
      <c r="L251" s="7" t="str">
        <f>'Finanzas Import'!L251</f>
        <v/>
      </c>
      <c r="M251" s="7" t="str">
        <f>'Finanzas Import'!M251</f>
        <v/>
      </c>
      <c r="N251" s="7" t="str">
        <f>'Finanzas Import'!N251</f>
        <v/>
      </c>
      <c r="O251" s="7" t="str">
        <f>'Finanzas Import'!O251</f>
        <v/>
      </c>
      <c r="P251" s="7" t="str">
        <f>'Finanzas Import'!P251</f>
        <v/>
      </c>
      <c r="Q251" s="19" t="str">
        <f>'Finanzas Import'!Q251</f>
        <v/>
      </c>
    </row>
    <row r="252" ht="15.75" customHeight="1">
      <c r="A252" s="7" t="str">
        <f>'Finanzas Import'!A252</f>
        <v/>
      </c>
      <c r="B252" s="7" t="str">
        <f>'Finanzas Import'!B252</f>
        <v/>
      </c>
      <c r="C252" s="7" t="str">
        <f>'Finanzas Import'!C252</f>
        <v/>
      </c>
      <c r="D252" s="8" t="str">
        <f>'Finanzas Import'!D252</f>
        <v/>
      </c>
      <c r="E252" s="7" t="str">
        <f>'Finanzas Import'!E252</f>
        <v/>
      </c>
      <c r="F252" s="7" t="str">
        <f>'Finanzas Import'!F252</f>
        <v/>
      </c>
      <c r="G252" s="7" t="str">
        <f>'Finanzas Import'!G252</f>
        <v/>
      </c>
      <c r="H252" s="7" t="str">
        <f>'Finanzas Import'!H252</f>
        <v/>
      </c>
      <c r="I252" s="7" t="str">
        <f>'Finanzas Import'!I252</f>
        <v/>
      </c>
      <c r="J252" s="7" t="str">
        <f>'Finanzas Import'!J252</f>
        <v/>
      </c>
      <c r="K252" s="7" t="str">
        <f>'Finanzas Import'!K252</f>
        <v/>
      </c>
      <c r="L252" s="7" t="str">
        <f>'Finanzas Import'!L252</f>
        <v/>
      </c>
      <c r="M252" s="7" t="str">
        <f>'Finanzas Import'!M252</f>
        <v/>
      </c>
      <c r="N252" s="7" t="str">
        <f>'Finanzas Import'!N252</f>
        <v/>
      </c>
      <c r="O252" s="7" t="str">
        <f>'Finanzas Import'!O252</f>
        <v/>
      </c>
      <c r="P252" s="7" t="str">
        <f>'Finanzas Import'!P252</f>
        <v/>
      </c>
      <c r="Q252" s="19" t="str">
        <f>'Finanzas Import'!Q252</f>
        <v/>
      </c>
    </row>
    <row r="253" ht="15.75" customHeight="1">
      <c r="A253" s="7" t="str">
        <f>'Finanzas Import'!A253</f>
        <v/>
      </c>
      <c r="B253" s="7" t="str">
        <f>'Finanzas Import'!B253</f>
        <v/>
      </c>
      <c r="C253" s="7" t="str">
        <f>'Finanzas Import'!C253</f>
        <v/>
      </c>
      <c r="D253" s="8" t="str">
        <f>'Finanzas Import'!D253</f>
        <v/>
      </c>
      <c r="E253" s="7" t="str">
        <f>'Finanzas Import'!E253</f>
        <v/>
      </c>
      <c r="F253" s="7" t="str">
        <f>'Finanzas Import'!F253</f>
        <v/>
      </c>
      <c r="G253" s="7" t="str">
        <f>'Finanzas Import'!G253</f>
        <v/>
      </c>
      <c r="H253" s="7" t="str">
        <f>'Finanzas Import'!H253</f>
        <v/>
      </c>
      <c r="I253" s="7" t="str">
        <f>'Finanzas Import'!I253</f>
        <v/>
      </c>
      <c r="J253" s="7" t="str">
        <f>'Finanzas Import'!J253</f>
        <v/>
      </c>
      <c r="K253" s="7" t="str">
        <f>'Finanzas Import'!K253</f>
        <v/>
      </c>
      <c r="L253" s="7" t="str">
        <f>'Finanzas Import'!L253</f>
        <v/>
      </c>
      <c r="M253" s="7" t="str">
        <f>'Finanzas Import'!M253</f>
        <v/>
      </c>
      <c r="N253" s="7" t="str">
        <f>'Finanzas Import'!N253</f>
        <v/>
      </c>
      <c r="O253" s="7" t="str">
        <f>'Finanzas Import'!O253</f>
        <v/>
      </c>
      <c r="P253" s="7" t="str">
        <f>'Finanzas Import'!P253</f>
        <v/>
      </c>
      <c r="Q253" s="19" t="str">
        <f>'Finanzas Import'!Q253</f>
        <v/>
      </c>
    </row>
    <row r="254" ht="15.75" customHeight="1">
      <c r="A254" s="7" t="str">
        <f>'Finanzas Import'!A254</f>
        <v/>
      </c>
      <c r="B254" s="7" t="str">
        <f>'Finanzas Import'!B254</f>
        <v/>
      </c>
      <c r="C254" s="7" t="str">
        <f>'Finanzas Import'!C254</f>
        <v/>
      </c>
      <c r="D254" s="8" t="str">
        <f>'Finanzas Import'!D254</f>
        <v/>
      </c>
      <c r="E254" s="7" t="str">
        <f>'Finanzas Import'!E254</f>
        <v/>
      </c>
      <c r="F254" s="7" t="str">
        <f>'Finanzas Import'!F254</f>
        <v/>
      </c>
      <c r="G254" s="7" t="str">
        <f>'Finanzas Import'!G254</f>
        <v/>
      </c>
      <c r="H254" s="7" t="str">
        <f>'Finanzas Import'!H254</f>
        <v/>
      </c>
      <c r="I254" s="7" t="str">
        <f>'Finanzas Import'!I254</f>
        <v/>
      </c>
      <c r="J254" s="7" t="str">
        <f>'Finanzas Import'!J254</f>
        <v/>
      </c>
      <c r="K254" s="7" t="str">
        <f>'Finanzas Import'!K254</f>
        <v/>
      </c>
      <c r="L254" s="7" t="str">
        <f>'Finanzas Import'!L254</f>
        <v/>
      </c>
      <c r="M254" s="7" t="str">
        <f>'Finanzas Import'!M254</f>
        <v/>
      </c>
      <c r="N254" s="7" t="str">
        <f>'Finanzas Import'!N254</f>
        <v/>
      </c>
      <c r="O254" s="7" t="str">
        <f>'Finanzas Import'!O254</f>
        <v/>
      </c>
      <c r="P254" s="7" t="str">
        <f>'Finanzas Import'!P254</f>
        <v/>
      </c>
      <c r="Q254" s="19" t="str">
        <f>'Finanzas Import'!Q254</f>
        <v/>
      </c>
    </row>
    <row r="255" ht="15.75" customHeight="1">
      <c r="A255" s="7" t="str">
        <f>'Finanzas Import'!A255</f>
        <v/>
      </c>
      <c r="B255" s="7" t="str">
        <f>'Finanzas Import'!B255</f>
        <v/>
      </c>
      <c r="C255" s="7" t="str">
        <f>'Finanzas Import'!C255</f>
        <v/>
      </c>
      <c r="D255" s="8" t="str">
        <f>'Finanzas Import'!D255</f>
        <v/>
      </c>
      <c r="E255" s="7" t="str">
        <f>'Finanzas Import'!E255</f>
        <v/>
      </c>
      <c r="F255" s="7" t="str">
        <f>'Finanzas Import'!F255</f>
        <v/>
      </c>
      <c r="G255" s="7" t="str">
        <f>'Finanzas Import'!G255</f>
        <v/>
      </c>
      <c r="H255" s="7" t="str">
        <f>'Finanzas Import'!H255</f>
        <v/>
      </c>
      <c r="I255" s="7" t="str">
        <f>'Finanzas Import'!I255</f>
        <v/>
      </c>
      <c r="J255" s="7" t="str">
        <f>'Finanzas Import'!J255</f>
        <v/>
      </c>
      <c r="K255" s="7" t="str">
        <f>'Finanzas Import'!K255</f>
        <v/>
      </c>
      <c r="L255" s="7" t="str">
        <f>'Finanzas Import'!L255</f>
        <v/>
      </c>
      <c r="M255" s="7" t="str">
        <f>'Finanzas Import'!M255</f>
        <v/>
      </c>
      <c r="N255" s="7" t="str">
        <f>'Finanzas Import'!N255</f>
        <v/>
      </c>
      <c r="O255" s="7" t="str">
        <f>'Finanzas Import'!O255</f>
        <v/>
      </c>
      <c r="P255" s="7" t="str">
        <f>'Finanzas Import'!P255</f>
        <v/>
      </c>
      <c r="Q255" s="19" t="str">
        <f>'Finanzas Import'!Q255</f>
        <v/>
      </c>
    </row>
    <row r="256" ht="15.75" customHeight="1">
      <c r="A256" s="7" t="str">
        <f>'Finanzas Import'!A256</f>
        <v/>
      </c>
      <c r="B256" s="7" t="str">
        <f>'Finanzas Import'!B256</f>
        <v/>
      </c>
      <c r="C256" s="7" t="str">
        <f>'Finanzas Import'!C256</f>
        <v/>
      </c>
      <c r="D256" s="8" t="str">
        <f>'Finanzas Import'!D256</f>
        <v/>
      </c>
      <c r="E256" s="7" t="str">
        <f>'Finanzas Import'!E256</f>
        <v/>
      </c>
      <c r="F256" s="7" t="str">
        <f>'Finanzas Import'!F256</f>
        <v/>
      </c>
      <c r="G256" s="7" t="str">
        <f>'Finanzas Import'!G256</f>
        <v/>
      </c>
      <c r="H256" s="7" t="str">
        <f>'Finanzas Import'!H256</f>
        <v/>
      </c>
      <c r="I256" s="7" t="str">
        <f>'Finanzas Import'!I256</f>
        <v/>
      </c>
      <c r="J256" s="7" t="str">
        <f>'Finanzas Import'!J256</f>
        <v/>
      </c>
      <c r="K256" s="7" t="str">
        <f>'Finanzas Import'!K256</f>
        <v/>
      </c>
      <c r="L256" s="7" t="str">
        <f>'Finanzas Import'!L256</f>
        <v/>
      </c>
      <c r="M256" s="7" t="str">
        <f>'Finanzas Import'!M256</f>
        <v/>
      </c>
      <c r="N256" s="7" t="str">
        <f>'Finanzas Import'!N256</f>
        <v/>
      </c>
      <c r="O256" s="7" t="str">
        <f>'Finanzas Import'!O256</f>
        <v/>
      </c>
      <c r="P256" s="7" t="str">
        <f>'Finanzas Import'!P256</f>
        <v/>
      </c>
      <c r="Q256" s="19" t="str">
        <f>'Finanzas Import'!Q256</f>
        <v/>
      </c>
    </row>
    <row r="257" ht="15.75" customHeight="1">
      <c r="A257" s="7" t="str">
        <f>'Finanzas Import'!A257</f>
        <v/>
      </c>
      <c r="B257" s="7" t="str">
        <f>'Finanzas Import'!B257</f>
        <v/>
      </c>
      <c r="C257" s="7" t="str">
        <f>'Finanzas Import'!C257</f>
        <v/>
      </c>
      <c r="D257" s="8" t="str">
        <f>'Finanzas Import'!D257</f>
        <v/>
      </c>
      <c r="E257" s="7" t="str">
        <f>'Finanzas Import'!E257</f>
        <v/>
      </c>
      <c r="F257" s="7" t="str">
        <f>'Finanzas Import'!F257</f>
        <v/>
      </c>
      <c r="G257" s="7" t="str">
        <f>'Finanzas Import'!G257</f>
        <v/>
      </c>
      <c r="H257" s="7" t="str">
        <f>'Finanzas Import'!H257</f>
        <v/>
      </c>
      <c r="I257" s="7" t="str">
        <f>'Finanzas Import'!I257</f>
        <v/>
      </c>
      <c r="J257" s="7" t="str">
        <f>'Finanzas Import'!J257</f>
        <v/>
      </c>
      <c r="K257" s="7" t="str">
        <f>'Finanzas Import'!K257</f>
        <v/>
      </c>
      <c r="L257" s="7" t="str">
        <f>'Finanzas Import'!L257</f>
        <v/>
      </c>
      <c r="M257" s="7" t="str">
        <f>'Finanzas Import'!M257</f>
        <v/>
      </c>
      <c r="N257" s="7" t="str">
        <f>'Finanzas Import'!N257</f>
        <v/>
      </c>
      <c r="O257" s="7" t="str">
        <f>'Finanzas Import'!O257</f>
        <v/>
      </c>
      <c r="P257" s="7" t="str">
        <f>'Finanzas Import'!P257</f>
        <v/>
      </c>
      <c r="Q257" s="19" t="str">
        <f>'Finanzas Import'!Q257</f>
        <v/>
      </c>
    </row>
    <row r="258" ht="15.75" customHeight="1">
      <c r="A258" s="7" t="str">
        <f>'Finanzas Import'!A258</f>
        <v/>
      </c>
      <c r="B258" s="7" t="str">
        <f>'Finanzas Import'!B258</f>
        <v/>
      </c>
      <c r="C258" s="7" t="str">
        <f>'Finanzas Import'!C258</f>
        <v/>
      </c>
      <c r="D258" s="8" t="str">
        <f>'Finanzas Import'!D258</f>
        <v/>
      </c>
      <c r="E258" s="7" t="str">
        <f>'Finanzas Import'!E258</f>
        <v/>
      </c>
      <c r="F258" s="7" t="str">
        <f>'Finanzas Import'!F258</f>
        <v/>
      </c>
      <c r="G258" s="7" t="str">
        <f>'Finanzas Import'!G258</f>
        <v/>
      </c>
      <c r="H258" s="7" t="str">
        <f>'Finanzas Import'!H258</f>
        <v/>
      </c>
      <c r="I258" s="7" t="str">
        <f>'Finanzas Import'!I258</f>
        <v/>
      </c>
      <c r="J258" s="7" t="str">
        <f>'Finanzas Import'!J258</f>
        <v/>
      </c>
      <c r="K258" s="7" t="str">
        <f>'Finanzas Import'!K258</f>
        <v/>
      </c>
      <c r="L258" s="7" t="str">
        <f>'Finanzas Import'!L258</f>
        <v/>
      </c>
      <c r="M258" s="7" t="str">
        <f>'Finanzas Import'!M258</f>
        <v/>
      </c>
      <c r="N258" s="7" t="str">
        <f>'Finanzas Import'!N258</f>
        <v/>
      </c>
      <c r="O258" s="7" t="str">
        <f>'Finanzas Import'!O258</f>
        <v/>
      </c>
      <c r="P258" s="7" t="str">
        <f>'Finanzas Import'!P258</f>
        <v/>
      </c>
      <c r="Q258" s="19" t="str">
        <f>'Finanzas Import'!Q258</f>
        <v/>
      </c>
    </row>
    <row r="259" ht="15.75" customHeight="1">
      <c r="A259" s="7" t="str">
        <f>'Finanzas Import'!A259</f>
        <v/>
      </c>
      <c r="B259" s="7" t="str">
        <f>'Finanzas Import'!B259</f>
        <v/>
      </c>
      <c r="C259" s="7" t="str">
        <f>'Finanzas Import'!C259</f>
        <v/>
      </c>
      <c r="D259" s="8" t="str">
        <f>'Finanzas Import'!D259</f>
        <v/>
      </c>
      <c r="E259" s="7" t="str">
        <f>'Finanzas Import'!E259</f>
        <v/>
      </c>
      <c r="F259" s="7" t="str">
        <f>'Finanzas Import'!F259</f>
        <v/>
      </c>
      <c r="G259" s="7" t="str">
        <f>'Finanzas Import'!G259</f>
        <v/>
      </c>
      <c r="H259" s="7" t="str">
        <f>'Finanzas Import'!H259</f>
        <v/>
      </c>
      <c r="I259" s="7" t="str">
        <f>'Finanzas Import'!I259</f>
        <v/>
      </c>
      <c r="J259" s="7" t="str">
        <f>'Finanzas Import'!J259</f>
        <v/>
      </c>
      <c r="K259" s="7" t="str">
        <f>'Finanzas Import'!K259</f>
        <v/>
      </c>
      <c r="L259" s="7" t="str">
        <f>'Finanzas Import'!L259</f>
        <v/>
      </c>
      <c r="M259" s="7" t="str">
        <f>'Finanzas Import'!M259</f>
        <v/>
      </c>
      <c r="N259" s="7" t="str">
        <f>'Finanzas Import'!N259</f>
        <v/>
      </c>
      <c r="O259" s="7" t="str">
        <f>'Finanzas Import'!O259</f>
        <v/>
      </c>
      <c r="P259" s="7" t="str">
        <f>'Finanzas Import'!P259</f>
        <v/>
      </c>
      <c r="Q259" s="19" t="str">
        <f>'Finanzas Import'!Q259</f>
        <v/>
      </c>
    </row>
    <row r="260" ht="15.75" customHeight="1">
      <c r="A260" s="7" t="str">
        <f>'Finanzas Import'!A260</f>
        <v/>
      </c>
      <c r="B260" s="7" t="str">
        <f>'Finanzas Import'!B260</f>
        <v/>
      </c>
      <c r="C260" s="7" t="str">
        <f>'Finanzas Import'!C260</f>
        <v/>
      </c>
      <c r="D260" s="8" t="str">
        <f>'Finanzas Import'!D260</f>
        <v/>
      </c>
      <c r="E260" s="7" t="str">
        <f>'Finanzas Import'!E260</f>
        <v/>
      </c>
      <c r="F260" s="7" t="str">
        <f>'Finanzas Import'!F260</f>
        <v/>
      </c>
      <c r="G260" s="7" t="str">
        <f>'Finanzas Import'!G260</f>
        <v/>
      </c>
      <c r="H260" s="7" t="str">
        <f>'Finanzas Import'!H260</f>
        <v/>
      </c>
      <c r="I260" s="7" t="str">
        <f>'Finanzas Import'!I260</f>
        <v/>
      </c>
      <c r="J260" s="7" t="str">
        <f>'Finanzas Import'!J260</f>
        <v/>
      </c>
      <c r="K260" s="7" t="str">
        <f>'Finanzas Import'!K260</f>
        <v/>
      </c>
      <c r="L260" s="7" t="str">
        <f>'Finanzas Import'!L260</f>
        <v/>
      </c>
      <c r="M260" s="7" t="str">
        <f>'Finanzas Import'!M260</f>
        <v/>
      </c>
      <c r="N260" s="7" t="str">
        <f>'Finanzas Import'!N260</f>
        <v/>
      </c>
      <c r="O260" s="7" t="str">
        <f>'Finanzas Import'!O260</f>
        <v/>
      </c>
      <c r="P260" s="7" t="str">
        <f>'Finanzas Import'!P260</f>
        <v/>
      </c>
      <c r="Q260" s="19" t="str">
        <f>'Finanzas Import'!Q260</f>
        <v/>
      </c>
    </row>
    <row r="261" ht="15.75" customHeight="1">
      <c r="A261" s="7" t="str">
        <f>'Finanzas Import'!A261</f>
        <v/>
      </c>
      <c r="B261" s="7" t="str">
        <f>'Finanzas Import'!B261</f>
        <v/>
      </c>
      <c r="C261" s="7" t="str">
        <f>'Finanzas Import'!C261</f>
        <v/>
      </c>
      <c r="D261" s="8" t="str">
        <f>'Finanzas Import'!D261</f>
        <v/>
      </c>
      <c r="E261" s="7" t="str">
        <f>'Finanzas Import'!E261</f>
        <v/>
      </c>
      <c r="F261" s="7" t="str">
        <f>'Finanzas Import'!F261</f>
        <v/>
      </c>
      <c r="G261" s="7" t="str">
        <f>'Finanzas Import'!G261</f>
        <v/>
      </c>
      <c r="H261" s="7" t="str">
        <f>'Finanzas Import'!H261</f>
        <v/>
      </c>
      <c r="I261" s="7" t="str">
        <f>'Finanzas Import'!I261</f>
        <v/>
      </c>
      <c r="J261" s="7" t="str">
        <f>'Finanzas Import'!J261</f>
        <v/>
      </c>
      <c r="K261" s="7" t="str">
        <f>'Finanzas Import'!K261</f>
        <v/>
      </c>
      <c r="L261" s="7" t="str">
        <f>'Finanzas Import'!L261</f>
        <v/>
      </c>
      <c r="M261" s="7" t="str">
        <f>'Finanzas Import'!M261</f>
        <v/>
      </c>
      <c r="N261" s="7" t="str">
        <f>'Finanzas Import'!N261</f>
        <v/>
      </c>
      <c r="O261" s="7" t="str">
        <f>'Finanzas Import'!O261</f>
        <v/>
      </c>
      <c r="P261" s="7" t="str">
        <f>'Finanzas Import'!P261</f>
        <v/>
      </c>
      <c r="Q261" s="19" t="str">
        <f>'Finanzas Import'!Q261</f>
        <v/>
      </c>
    </row>
    <row r="262" ht="15.75" customHeight="1">
      <c r="A262" s="7" t="str">
        <f>'Finanzas Import'!A262</f>
        <v/>
      </c>
      <c r="B262" s="7" t="str">
        <f>'Finanzas Import'!B262</f>
        <v/>
      </c>
      <c r="C262" s="7" t="str">
        <f>'Finanzas Import'!C262</f>
        <v/>
      </c>
      <c r="D262" s="8" t="str">
        <f>'Finanzas Import'!D262</f>
        <v/>
      </c>
      <c r="E262" s="7" t="str">
        <f>'Finanzas Import'!E262</f>
        <v/>
      </c>
      <c r="F262" s="7" t="str">
        <f>'Finanzas Import'!F262</f>
        <v/>
      </c>
      <c r="G262" s="7" t="str">
        <f>'Finanzas Import'!G262</f>
        <v/>
      </c>
      <c r="H262" s="7" t="str">
        <f>'Finanzas Import'!H262</f>
        <v/>
      </c>
      <c r="I262" s="7" t="str">
        <f>'Finanzas Import'!I262</f>
        <v/>
      </c>
      <c r="J262" s="7" t="str">
        <f>'Finanzas Import'!J262</f>
        <v/>
      </c>
      <c r="K262" s="7" t="str">
        <f>'Finanzas Import'!K262</f>
        <v/>
      </c>
      <c r="L262" s="7" t="str">
        <f>'Finanzas Import'!L262</f>
        <v/>
      </c>
      <c r="M262" s="7" t="str">
        <f>'Finanzas Import'!M262</f>
        <v/>
      </c>
      <c r="N262" s="7" t="str">
        <f>'Finanzas Import'!N262</f>
        <v/>
      </c>
      <c r="O262" s="7" t="str">
        <f>'Finanzas Import'!O262</f>
        <v/>
      </c>
      <c r="P262" s="7" t="str">
        <f>'Finanzas Import'!P262</f>
        <v/>
      </c>
      <c r="Q262" s="19" t="str">
        <f>'Finanzas Import'!Q262</f>
        <v/>
      </c>
    </row>
    <row r="263" ht="15.75" customHeight="1">
      <c r="A263" s="7" t="str">
        <f>'Finanzas Import'!A263</f>
        <v/>
      </c>
      <c r="B263" s="7" t="str">
        <f>'Finanzas Import'!B263</f>
        <v/>
      </c>
      <c r="C263" s="7" t="str">
        <f>'Finanzas Import'!C263</f>
        <v/>
      </c>
      <c r="D263" s="8" t="str">
        <f>'Finanzas Import'!D263</f>
        <v/>
      </c>
      <c r="E263" s="7" t="str">
        <f>'Finanzas Import'!E263</f>
        <v/>
      </c>
      <c r="F263" s="7" t="str">
        <f>'Finanzas Import'!F263</f>
        <v/>
      </c>
      <c r="G263" s="7" t="str">
        <f>'Finanzas Import'!G263</f>
        <v/>
      </c>
      <c r="H263" s="7" t="str">
        <f>'Finanzas Import'!H263</f>
        <v/>
      </c>
      <c r="I263" s="7" t="str">
        <f>'Finanzas Import'!I263</f>
        <v/>
      </c>
      <c r="J263" s="7" t="str">
        <f>'Finanzas Import'!J263</f>
        <v/>
      </c>
      <c r="K263" s="7" t="str">
        <f>'Finanzas Import'!K263</f>
        <v/>
      </c>
      <c r="L263" s="7" t="str">
        <f>'Finanzas Import'!L263</f>
        <v/>
      </c>
      <c r="M263" s="7" t="str">
        <f>'Finanzas Import'!M263</f>
        <v/>
      </c>
      <c r="N263" s="7" t="str">
        <f>'Finanzas Import'!N263</f>
        <v/>
      </c>
      <c r="O263" s="7" t="str">
        <f>'Finanzas Import'!O263</f>
        <v/>
      </c>
      <c r="P263" s="7" t="str">
        <f>'Finanzas Import'!P263</f>
        <v/>
      </c>
      <c r="Q263" s="19" t="str">
        <f>'Finanzas Import'!Q263</f>
        <v/>
      </c>
    </row>
    <row r="264" ht="15.75" customHeight="1">
      <c r="A264" s="7" t="str">
        <f>'Finanzas Import'!A264</f>
        <v/>
      </c>
      <c r="B264" s="7" t="str">
        <f>'Finanzas Import'!B264</f>
        <v/>
      </c>
      <c r="C264" s="7" t="str">
        <f>'Finanzas Import'!C264</f>
        <v/>
      </c>
      <c r="D264" s="8" t="str">
        <f>'Finanzas Import'!D264</f>
        <v/>
      </c>
      <c r="E264" s="7" t="str">
        <f>'Finanzas Import'!E264</f>
        <v/>
      </c>
      <c r="F264" s="7" t="str">
        <f>'Finanzas Import'!F264</f>
        <v/>
      </c>
      <c r="G264" s="7" t="str">
        <f>'Finanzas Import'!G264</f>
        <v/>
      </c>
      <c r="H264" s="7" t="str">
        <f>'Finanzas Import'!H264</f>
        <v/>
      </c>
      <c r="I264" s="7" t="str">
        <f>'Finanzas Import'!I264</f>
        <v/>
      </c>
      <c r="J264" s="7" t="str">
        <f>'Finanzas Import'!J264</f>
        <v/>
      </c>
      <c r="K264" s="7" t="str">
        <f>'Finanzas Import'!K264</f>
        <v/>
      </c>
      <c r="L264" s="7" t="str">
        <f>'Finanzas Import'!L264</f>
        <v/>
      </c>
      <c r="M264" s="7" t="str">
        <f>'Finanzas Import'!M264</f>
        <v/>
      </c>
      <c r="N264" s="7" t="str">
        <f>'Finanzas Import'!N264</f>
        <v/>
      </c>
      <c r="O264" s="7" t="str">
        <f>'Finanzas Import'!O264</f>
        <v/>
      </c>
      <c r="P264" s="7" t="str">
        <f>'Finanzas Import'!P264</f>
        <v/>
      </c>
      <c r="Q264" s="19" t="str">
        <f>'Finanzas Import'!Q264</f>
        <v/>
      </c>
    </row>
    <row r="265" ht="15.75" customHeight="1">
      <c r="A265" s="7" t="str">
        <f>'Finanzas Import'!A265</f>
        <v/>
      </c>
      <c r="B265" s="7" t="str">
        <f>'Finanzas Import'!B265</f>
        <v/>
      </c>
      <c r="C265" s="7" t="str">
        <f>'Finanzas Import'!C265</f>
        <v/>
      </c>
      <c r="D265" s="8" t="str">
        <f>'Finanzas Import'!D265</f>
        <v/>
      </c>
      <c r="E265" s="7" t="str">
        <f>'Finanzas Import'!E265</f>
        <v/>
      </c>
      <c r="F265" s="7" t="str">
        <f>'Finanzas Import'!F265</f>
        <v/>
      </c>
      <c r="G265" s="7" t="str">
        <f>'Finanzas Import'!G265</f>
        <v/>
      </c>
      <c r="H265" s="7" t="str">
        <f>'Finanzas Import'!H265</f>
        <v/>
      </c>
      <c r="I265" s="7" t="str">
        <f>'Finanzas Import'!I265</f>
        <v/>
      </c>
      <c r="J265" s="7" t="str">
        <f>'Finanzas Import'!J265</f>
        <v/>
      </c>
      <c r="K265" s="7" t="str">
        <f>'Finanzas Import'!K265</f>
        <v/>
      </c>
      <c r="L265" s="7" t="str">
        <f>'Finanzas Import'!L265</f>
        <v/>
      </c>
      <c r="M265" s="7" t="str">
        <f>'Finanzas Import'!M265</f>
        <v/>
      </c>
      <c r="N265" s="7" t="str">
        <f>'Finanzas Import'!N265</f>
        <v/>
      </c>
      <c r="O265" s="7" t="str">
        <f>'Finanzas Import'!O265</f>
        <v/>
      </c>
      <c r="P265" s="7" t="str">
        <f>'Finanzas Import'!P265</f>
        <v/>
      </c>
      <c r="Q265" s="19" t="str">
        <f>'Finanzas Import'!Q265</f>
        <v/>
      </c>
    </row>
    <row r="266" ht="15.75" customHeight="1">
      <c r="A266" s="7" t="str">
        <f>'Finanzas Import'!A266</f>
        <v/>
      </c>
      <c r="B266" s="7" t="str">
        <f>'Finanzas Import'!B266</f>
        <v/>
      </c>
      <c r="C266" s="7" t="str">
        <f>'Finanzas Import'!C266</f>
        <v/>
      </c>
      <c r="D266" s="8" t="str">
        <f>'Finanzas Import'!D266</f>
        <v/>
      </c>
      <c r="E266" s="7" t="str">
        <f>'Finanzas Import'!E266</f>
        <v/>
      </c>
      <c r="F266" s="7" t="str">
        <f>'Finanzas Import'!F266</f>
        <v/>
      </c>
      <c r="G266" s="7" t="str">
        <f>'Finanzas Import'!G266</f>
        <v/>
      </c>
      <c r="H266" s="7" t="str">
        <f>'Finanzas Import'!H266</f>
        <v/>
      </c>
      <c r="I266" s="7" t="str">
        <f>'Finanzas Import'!I266</f>
        <v/>
      </c>
      <c r="J266" s="7" t="str">
        <f>'Finanzas Import'!J266</f>
        <v/>
      </c>
      <c r="K266" s="7" t="str">
        <f>'Finanzas Import'!K266</f>
        <v/>
      </c>
      <c r="L266" s="7" t="str">
        <f>'Finanzas Import'!L266</f>
        <v/>
      </c>
      <c r="M266" s="7" t="str">
        <f>'Finanzas Import'!M266</f>
        <v/>
      </c>
      <c r="N266" s="7" t="str">
        <f>'Finanzas Import'!N266</f>
        <v/>
      </c>
      <c r="O266" s="7" t="str">
        <f>'Finanzas Import'!O266</f>
        <v/>
      </c>
      <c r="P266" s="7" t="str">
        <f>'Finanzas Import'!P266</f>
        <v/>
      </c>
      <c r="Q266" s="19" t="str">
        <f>'Finanzas Import'!Q266</f>
        <v/>
      </c>
    </row>
    <row r="267" ht="15.75" customHeight="1">
      <c r="A267" s="7" t="str">
        <f>'Finanzas Import'!A267</f>
        <v/>
      </c>
      <c r="B267" s="7" t="str">
        <f>'Finanzas Import'!B267</f>
        <v/>
      </c>
      <c r="C267" s="7" t="str">
        <f>'Finanzas Import'!C267</f>
        <v/>
      </c>
      <c r="D267" s="8" t="str">
        <f>'Finanzas Import'!D267</f>
        <v/>
      </c>
      <c r="E267" s="7" t="str">
        <f>'Finanzas Import'!E267</f>
        <v/>
      </c>
      <c r="F267" s="7" t="str">
        <f>'Finanzas Import'!F267</f>
        <v/>
      </c>
      <c r="G267" s="7" t="str">
        <f>'Finanzas Import'!G267</f>
        <v/>
      </c>
      <c r="H267" s="7" t="str">
        <f>'Finanzas Import'!H267</f>
        <v/>
      </c>
      <c r="I267" s="7" t="str">
        <f>'Finanzas Import'!I267</f>
        <v/>
      </c>
      <c r="J267" s="7" t="str">
        <f>'Finanzas Import'!J267</f>
        <v/>
      </c>
      <c r="K267" s="7" t="str">
        <f>'Finanzas Import'!K267</f>
        <v/>
      </c>
      <c r="L267" s="7" t="str">
        <f>'Finanzas Import'!L267</f>
        <v/>
      </c>
      <c r="M267" s="7" t="str">
        <f>'Finanzas Import'!M267</f>
        <v/>
      </c>
      <c r="N267" s="7" t="str">
        <f>'Finanzas Import'!N267</f>
        <v/>
      </c>
      <c r="O267" s="7" t="str">
        <f>'Finanzas Import'!O267</f>
        <v/>
      </c>
      <c r="P267" s="7" t="str">
        <f>'Finanzas Import'!P267</f>
        <v/>
      </c>
      <c r="Q267" s="19" t="str">
        <f>'Finanzas Import'!Q267</f>
        <v/>
      </c>
    </row>
    <row r="268" ht="15.75" customHeight="1">
      <c r="A268" s="7" t="str">
        <f>'Finanzas Import'!A268</f>
        <v/>
      </c>
      <c r="B268" s="7" t="str">
        <f>'Finanzas Import'!B268</f>
        <v/>
      </c>
      <c r="C268" s="7" t="str">
        <f>'Finanzas Import'!C268</f>
        <v/>
      </c>
      <c r="D268" s="8" t="str">
        <f>'Finanzas Import'!D268</f>
        <v/>
      </c>
      <c r="E268" s="7" t="str">
        <f>'Finanzas Import'!E268</f>
        <v/>
      </c>
      <c r="F268" s="7" t="str">
        <f>'Finanzas Import'!F268</f>
        <v/>
      </c>
      <c r="G268" s="7" t="str">
        <f>'Finanzas Import'!G268</f>
        <v/>
      </c>
      <c r="H268" s="7" t="str">
        <f>'Finanzas Import'!H268</f>
        <v/>
      </c>
      <c r="I268" s="7" t="str">
        <f>'Finanzas Import'!I268</f>
        <v/>
      </c>
      <c r="J268" s="7" t="str">
        <f>'Finanzas Import'!J268</f>
        <v/>
      </c>
      <c r="K268" s="7" t="str">
        <f>'Finanzas Import'!K268</f>
        <v/>
      </c>
      <c r="L268" s="7" t="str">
        <f>'Finanzas Import'!L268</f>
        <v/>
      </c>
      <c r="M268" s="7" t="str">
        <f>'Finanzas Import'!M268</f>
        <v/>
      </c>
      <c r="N268" s="7" t="str">
        <f>'Finanzas Import'!N268</f>
        <v/>
      </c>
      <c r="O268" s="7" t="str">
        <f>'Finanzas Import'!O268</f>
        <v/>
      </c>
      <c r="P268" s="7" t="str">
        <f>'Finanzas Import'!P268</f>
        <v/>
      </c>
      <c r="Q268" s="19" t="str">
        <f>'Finanzas Import'!Q268</f>
        <v/>
      </c>
    </row>
    <row r="269" ht="15.75" customHeight="1">
      <c r="A269" s="7" t="str">
        <f>'Finanzas Import'!A269</f>
        <v/>
      </c>
      <c r="B269" s="7" t="str">
        <f>'Finanzas Import'!B269</f>
        <v/>
      </c>
      <c r="C269" s="7" t="str">
        <f>'Finanzas Import'!C269</f>
        <v/>
      </c>
      <c r="D269" s="8" t="str">
        <f>'Finanzas Import'!D269</f>
        <v/>
      </c>
      <c r="E269" s="7" t="str">
        <f>'Finanzas Import'!E269</f>
        <v/>
      </c>
      <c r="F269" s="7" t="str">
        <f>'Finanzas Import'!F269</f>
        <v/>
      </c>
      <c r="G269" s="7" t="str">
        <f>'Finanzas Import'!G269</f>
        <v/>
      </c>
      <c r="H269" s="7" t="str">
        <f>'Finanzas Import'!H269</f>
        <v/>
      </c>
      <c r="I269" s="7" t="str">
        <f>'Finanzas Import'!I269</f>
        <v/>
      </c>
      <c r="J269" s="7" t="str">
        <f>'Finanzas Import'!J269</f>
        <v/>
      </c>
      <c r="K269" s="7" t="str">
        <f>'Finanzas Import'!K269</f>
        <v/>
      </c>
      <c r="L269" s="7" t="str">
        <f>'Finanzas Import'!L269</f>
        <v/>
      </c>
      <c r="M269" s="7" t="str">
        <f>'Finanzas Import'!M269</f>
        <v/>
      </c>
      <c r="N269" s="7" t="str">
        <f>'Finanzas Import'!N269</f>
        <v/>
      </c>
      <c r="O269" s="7" t="str">
        <f>'Finanzas Import'!O269</f>
        <v/>
      </c>
      <c r="P269" s="7" t="str">
        <f>'Finanzas Import'!P269</f>
        <v/>
      </c>
      <c r="Q269" s="19" t="str">
        <f>'Finanzas Import'!Q269</f>
        <v/>
      </c>
    </row>
    <row r="270" ht="15.75" customHeight="1">
      <c r="A270" s="7" t="str">
        <f>'Finanzas Import'!A270</f>
        <v/>
      </c>
      <c r="B270" s="7" t="str">
        <f>'Finanzas Import'!B270</f>
        <v/>
      </c>
      <c r="C270" s="7" t="str">
        <f>'Finanzas Import'!C270</f>
        <v/>
      </c>
      <c r="D270" s="8" t="str">
        <f>'Finanzas Import'!D270</f>
        <v/>
      </c>
      <c r="E270" s="7" t="str">
        <f>'Finanzas Import'!E270</f>
        <v/>
      </c>
      <c r="F270" s="7" t="str">
        <f>'Finanzas Import'!F270</f>
        <v/>
      </c>
      <c r="G270" s="7" t="str">
        <f>'Finanzas Import'!G270</f>
        <v/>
      </c>
      <c r="H270" s="7" t="str">
        <f>'Finanzas Import'!H270</f>
        <v/>
      </c>
      <c r="I270" s="7" t="str">
        <f>'Finanzas Import'!I270</f>
        <v/>
      </c>
      <c r="J270" s="7" t="str">
        <f>'Finanzas Import'!J270</f>
        <v/>
      </c>
      <c r="K270" s="7" t="str">
        <f>'Finanzas Import'!K270</f>
        <v/>
      </c>
      <c r="L270" s="7" t="str">
        <f>'Finanzas Import'!L270</f>
        <v/>
      </c>
      <c r="M270" s="7" t="str">
        <f>'Finanzas Import'!M270</f>
        <v/>
      </c>
      <c r="N270" s="7" t="str">
        <f>'Finanzas Import'!N270</f>
        <v/>
      </c>
      <c r="O270" s="7" t="str">
        <f>'Finanzas Import'!O270</f>
        <v/>
      </c>
      <c r="P270" s="7" t="str">
        <f>'Finanzas Import'!P270</f>
        <v/>
      </c>
      <c r="Q270" s="19" t="str">
        <f>'Finanzas Import'!Q270</f>
        <v/>
      </c>
    </row>
    <row r="271" ht="15.75" customHeight="1">
      <c r="A271" s="7" t="str">
        <f>'Finanzas Import'!A271</f>
        <v/>
      </c>
      <c r="B271" s="7" t="str">
        <f>'Finanzas Import'!B271</f>
        <v/>
      </c>
      <c r="C271" s="7" t="str">
        <f>'Finanzas Import'!C271</f>
        <v/>
      </c>
      <c r="D271" s="8" t="str">
        <f>'Finanzas Import'!D271</f>
        <v/>
      </c>
      <c r="E271" s="7" t="str">
        <f>'Finanzas Import'!E271</f>
        <v/>
      </c>
      <c r="F271" s="7" t="str">
        <f>'Finanzas Import'!F271</f>
        <v/>
      </c>
      <c r="G271" s="7" t="str">
        <f>'Finanzas Import'!G271</f>
        <v/>
      </c>
      <c r="H271" s="7" t="str">
        <f>'Finanzas Import'!H271</f>
        <v/>
      </c>
      <c r="I271" s="7" t="str">
        <f>'Finanzas Import'!I271</f>
        <v/>
      </c>
      <c r="J271" s="7" t="str">
        <f>'Finanzas Import'!J271</f>
        <v/>
      </c>
      <c r="K271" s="7" t="str">
        <f>'Finanzas Import'!K271</f>
        <v/>
      </c>
      <c r="L271" s="7" t="str">
        <f>'Finanzas Import'!L271</f>
        <v/>
      </c>
      <c r="M271" s="7" t="str">
        <f>'Finanzas Import'!M271</f>
        <v/>
      </c>
      <c r="N271" s="7" t="str">
        <f>'Finanzas Import'!N271</f>
        <v/>
      </c>
      <c r="O271" s="7" t="str">
        <f>'Finanzas Import'!O271</f>
        <v/>
      </c>
      <c r="P271" s="7" t="str">
        <f>'Finanzas Import'!P271</f>
        <v/>
      </c>
      <c r="Q271" s="19" t="str">
        <f>'Finanzas Import'!Q271</f>
        <v/>
      </c>
    </row>
    <row r="272" ht="15.75" customHeight="1">
      <c r="A272" s="7" t="str">
        <f>'Finanzas Import'!A272</f>
        <v/>
      </c>
      <c r="B272" s="7" t="str">
        <f>'Finanzas Import'!B272</f>
        <v/>
      </c>
      <c r="C272" s="7" t="str">
        <f>'Finanzas Import'!C272</f>
        <v/>
      </c>
      <c r="D272" s="8" t="str">
        <f>'Finanzas Import'!D272</f>
        <v/>
      </c>
      <c r="E272" s="7" t="str">
        <f>'Finanzas Import'!E272</f>
        <v/>
      </c>
      <c r="F272" s="7" t="str">
        <f>'Finanzas Import'!F272</f>
        <v/>
      </c>
      <c r="G272" s="7" t="str">
        <f>'Finanzas Import'!G272</f>
        <v/>
      </c>
      <c r="H272" s="7" t="str">
        <f>'Finanzas Import'!H272</f>
        <v/>
      </c>
      <c r="I272" s="7" t="str">
        <f>'Finanzas Import'!I272</f>
        <v/>
      </c>
      <c r="J272" s="7" t="str">
        <f>'Finanzas Import'!J272</f>
        <v/>
      </c>
      <c r="K272" s="7" t="str">
        <f>'Finanzas Import'!K272</f>
        <v/>
      </c>
      <c r="L272" s="7" t="str">
        <f>'Finanzas Import'!L272</f>
        <v/>
      </c>
      <c r="M272" s="7" t="str">
        <f>'Finanzas Import'!M272</f>
        <v/>
      </c>
      <c r="N272" s="7" t="str">
        <f>'Finanzas Import'!N272</f>
        <v/>
      </c>
      <c r="O272" s="7" t="str">
        <f>'Finanzas Import'!O272</f>
        <v/>
      </c>
      <c r="P272" s="7" t="str">
        <f>'Finanzas Import'!P272</f>
        <v/>
      </c>
      <c r="Q272" s="19" t="str">
        <f>'Finanzas Import'!Q272</f>
        <v/>
      </c>
    </row>
    <row r="273" ht="15.75" customHeight="1">
      <c r="A273" s="7" t="str">
        <f>'Finanzas Import'!A273</f>
        <v/>
      </c>
      <c r="B273" s="7" t="str">
        <f>'Finanzas Import'!B273</f>
        <v/>
      </c>
      <c r="C273" s="7" t="str">
        <f>'Finanzas Import'!C273</f>
        <v/>
      </c>
      <c r="D273" s="8" t="str">
        <f>'Finanzas Import'!D273</f>
        <v/>
      </c>
      <c r="E273" s="7" t="str">
        <f>'Finanzas Import'!E273</f>
        <v/>
      </c>
      <c r="F273" s="7" t="str">
        <f>'Finanzas Import'!F273</f>
        <v/>
      </c>
      <c r="G273" s="7" t="str">
        <f>'Finanzas Import'!G273</f>
        <v/>
      </c>
      <c r="H273" s="7" t="str">
        <f>'Finanzas Import'!H273</f>
        <v/>
      </c>
      <c r="I273" s="7" t="str">
        <f>'Finanzas Import'!I273</f>
        <v/>
      </c>
      <c r="J273" s="7" t="str">
        <f>'Finanzas Import'!J273</f>
        <v/>
      </c>
      <c r="K273" s="7" t="str">
        <f>'Finanzas Import'!K273</f>
        <v/>
      </c>
      <c r="L273" s="7" t="str">
        <f>'Finanzas Import'!L273</f>
        <v/>
      </c>
      <c r="M273" s="7" t="str">
        <f>'Finanzas Import'!M273</f>
        <v/>
      </c>
      <c r="N273" s="7" t="str">
        <f>'Finanzas Import'!N273</f>
        <v/>
      </c>
      <c r="O273" s="7" t="str">
        <f>'Finanzas Import'!O273</f>
        <v/>
      </c>
      <c r="P273" s="7" t="str">
        <f>'Finanzas Import'!P273</f>
        <v/>
      </c>
      <c r="Q273" s="19" t="str">
        <f>'Finanzas Import'!Q273</f>
        <v/>
      </c>
    </row>
    <row r="274" ht="15.75" customHeight="1">
      <c r="A274" s="7" t="str">
        <f>'Finanzas Import'!A274</f>
        <v/>
      </c>
      <c r="B274" s="7" t="str">
        <f>'Finanzas Import'!B274</f>
        <v/>
      </c>
      <c r="C274" s="7" t="str">
        <f>'Finanzas Import'!C274</f>
        <v/>
      </c>
      <c r="D274" s="8" t="str">
        <f>'Finanzas Import'!D274</f>
        <v/>
      </c>
      <c r="E274" s="7" t="str">
        <f>'Finanzas Import'!E274</f>
        <v/>
      </c>
      <c r="F274" s="7" t="str">
        <f>'Finanzas Import'!F274</f>
        <v/>
      </c>
      <c r="G274" s="7" t="str">
        <f>'Finanzas Import'!G274</f>
        <v/>
      </c>
      <c r="H274" s="7" t="str">
        <f>'Finanzas Import'!H274</f>
        <v/>
      </c>
      <c r="I274" s="7" t="str">
        <f>'Finanzas Import'!I274</f>
        <v/>
      </c>
      <c r="J274" s="7" t="str">
        <f>'Finanzas Import'!J274</f>
        <v/>
      </c>
      <c r="K274" s="7" t="str">
        <f>'Finanzas Import'!K274</f>
        <v/>
      </c>
      <c r="L274" s="7" t="str">
        <f>'Finanzas Import'!L274</f>
        <v/>
      </c>
      <c r="M274" s="7" t="str">
        <f>'Finanzas Import'!M274</f>
        <v/>
      </c>
      <c r="N274" s="7" t="str">
        <f>'Finanzas Import'!N274</f>
        <v/>
      </c>
      <c r="O274" s="7" t="str">
        <f>'Finanzas Import'!O274</f>
        <v/>
      </c>
      <c r="P274" s="7" t="str">
        <f>'Finanzas Import'!P274</f>
        <v/>
      </c>
      <c r="Q274" s="19" t="str">
        <f>'Finanzas Import'!Q274</f>
        <v/>
      </c>
    </row>
    <row r="275" ht="15.75" customHeight="1">
      <c r="A275" s="7" t="str">
        <f>'Finanzas Import'!A275</f>
        <v/>
      </c>
      <c r="B275" s="7" t="str">
        <f>'Finanzas Import'!B275</f>
        <v/>
      </c>
      <c r="C275" s="7" t="str">
        <f>'Finanzas Import'!C275</f>
        <v/>
      </c>
      <c r="D275" s="8" t="str">
        <f>'Finanzas Import'!D275</f>
        <v/>
      </c>
      <c r="E275" s="7" t="str">
        <f>'Finanzas Import'!E275</f>
        <v/>
      </c>
      <c r="F275" s="7" t="str">
        <f>'Finanzas Import'!F275</f>
        <v/>
      </c>
      <c r="G275" s="7" t="str">
        <f>'Finanzas Import'!G275</f>
        <v/>
      </c>
      <c r="H275" s="7" t="str">
        <f>'Finanzas Import'!H275</f>
        <v/>
      </c>
      <c r="I275" s="7" t="str">
        <f>'Finanzas Import'!I275</f>
        <v/>
      </c>
      <c r="J275" s="7" t="str">
        <f>'Finanzas Import'!J275</f>
        <v/>
      </c>
      <c r="K275" s="7" t="str">
        <f>'Finanzas Import'!K275</f>
        <v/>
      </c>
      <c r="L275" s="7" t="str">
        <f>'Finanzas Import'!L275</f>
        <v/>
      </c>
      <c r="M275" s="7" t="str">
        <f>'Finanzas Import'!M275</f>
        <v/>
      </c>
      <c r="N275" s="7" t="str">
        <f>'Finanzas Import'!N275</f>
        <v/>
      </c>
      <c r="O275" s="7" t="str">
        <f>'Finanzas Import'!O275</f>
        <v/>
      </c>
      <c r="P275" s="7" t="str">
        <f>'Finanzas Import'!P275</f>
        <v/>
      </c>
      <c r="Q275" s="19" t="str">
        <f>'Finanzas Import'!Q275</f>
        <v/>
      </c>
    </row>
    <row r="276" ht="15.75" customHeight="1">
      <c r="A276" s="7" t="str">
        <f>'Finanzas Import'!A276</f>
        <v/>
      </c>
      <c r="B276" s="7" t="str">
        <f>'Finanzas Import'!B276</f>
        <v/>
      </c>
      <c r="C276" s="7" t="str">
        <f>'Finanzas Import'!C276</f>
        <v/>
      </c>
      <c r="D276" s="8" t="str">
        <f>'Finanzas Import'!D276</f>
        <v/>
      </c>
      <c r="E276" s="7" t="str">
        <f>'Finanzas Import'!E276</f>
        <v/>
      </c>
      <c r="F276" s="7" t="str">
        <f>'Finanzas Import'!F276</f>
        <v/>
      </c>
      <c r="G276" s="7" t="str">
        <f>'Finanzas Import'!G276</f>
        <v/>
      </c>
      <c r="H276" s="7" t="str">
        <f>'Finanzas Import'!H276</f>
        <v/>
      </c>
      <c r="I276" s="7" t="str">
        <f>'Finanzas Import'!I276</f>
        <v/>
      </c>
      <c r="J276" s="7" t="str">
        <f>'Finanzas Import'!J276</f>
        <v/>
      </c>
      <c r="K276" s="7" t="str">
        <f>'Finanzas Import'!K276</f>
        <v/>
      </c>
      <c r="L276" s="7" t="str">
        <f>'Finanzas Import'!L276</f>
        <v/>
      </c>
      <c r="M276" s="7" t="str">
        <f>'Finanzas Import'!M276</f>
        <v/>
      </c>
      <c r="N276" s="7" t="str">
        <f>'Finanzas Import'!N276</f>
        <v/>
      </c>
      <c r="O276" s="7" t="str">
        <f>'Finanzas Import'!O276</f>
        <v/>
      </c>
      <c r="P276" s="7" t="str">
        <f>'Finanzas Import'!P276</f>
        <v/>
      </c>
      <c r="Q276" s="19" t="str">
        <f>'Finanzas Import'!Q276</f>
        <v/>
      </c>
    </row>
    <row r="277" ht="15.75" customHeight="1">
      <c r="A277" s="7" t="str">
        <f>'Finanzas Import'!A277</f>
        <v/>
      </c>
      <c r="B277" s="7" t="str">
        <f>'Finanzas Import'!B277</f>
        <v/>
      </c>
      <c r="C277" s="7" t="str">
        <f>'Finanzas Import'!C277</f>
        <v/>
      </c>
      <c r="D277" s="8" t="str">
        <f>'Finanzas Import'!D277</f>
        <v/>
      </c>
      <c r="E277" s="7" t="str">
        <f>'Finanzas Import'!E277</f>
        <v/>
      </c>
      <c r="F277" s="7" t="str">
        <f>'Finanzas Import'!F277</f>
        <v/>
      </c>
      <c r="G277" s="7" t="str">
        <f>'Finanzas Import'!G277</f>
        <v/>
      </c>
      <c r="H277" s="7" t="str">
        <f>'Finanzas Import'!H277</f>
        <v/>
      </c>
      <c r="I277" s="7" t="str">
        <f>'Finanzas Import'!I277</f>
        <v/>
      </c>
      <c r="J277" s="7" t="str">
        <f>'Finanzas Import'!J277</f>
        <v/>
      </c>
      <c r="K277" s="7" t="str">
        <f>'Finanzas Import'!K277</f>
        <v/>
      </c>
      <c r="L277" s="7" t="str">
        <f>'Finanzas Import'!L277</f>
        <v/>
      </c>
      <c r="M277" s="7" t="str">
        <f>'Finanzas Import'!M277</f>
        <v/>
      </c>
      <c r="N277" s="7" t="str">
        <f>'Finanzas Import'!N277</f>
        <v/>
      </c>
      <c r="O277" s="7" t="str">
        <f>'Finanzas Import'!O277</f>
        <v/>
      </c>
      <c r="P277" s="7" t="str">
        <f>'Finanzas Import'!P277</f>
        <v/>
      </c>
      <c r="Q277" s="19" t="str">
        <f>'Finanzas Import'!Q277</f>
        <v/>
      </c>
    </row>
    <row r="278" ht="15.75" customHeight="1">
      <c r="A278" s="7" t="str">
        <f>'Finanzas Import'!A278</f>
        <v/>
      </c>
      <c r="B278" s="7" t="str">
        <f>'Finanzas Import'!B278</f>
        <v/>
      </c>
      <c r="C278" s="7" t="str">
        <f>'Finanzas Import'!C278</f>
        <v/>
      </c>
      <c r="D278" s="8" t="str">
        <f>'Finanzas Import'!D278</f>
        <v/>
      </c>
      <c r="E278" s="7" t="str">
        <f>'Finanzas Import'!E278</f>
        <v/>
      </c>
      <c r="F278" s="7" t="str">
        <f>'Finanzas Import'!F278</f>
        <v/>
      </c>
      <c r="G278" s="7" t="str">
        <f>'Finanzas Import'!G278</f>
        <v/>
      </c>
      <c r="H278" s="7" t="str">
        <f>'Finanzas Import'!H278</f>
        <v/>
      </c>
      <c r="I278" s="7" t="str">
        <f>'Finanzas Import'!I278</f>
        <v/>
      </c>
      <c r="J278" s="7" t="str">
        <f>'Finanzas Import'!J278</f>
        <v/>
      </c>
      <c r="K278" s="7" t="str">
        <f>'Finanzas Import'!K278</f>
        <v/>
      </c>
      <c r="L278" s="7" t="str">
        <f>'Finanzas Import'!L278</f>
        <v/>
      </c>
      <c r="M278" s="7" t="str">
        <f>'Finanzas Import'!M278</f>
        <v/>
      </c>
      <c r="N278" s="7" t="str">
        <f>'Finanzas Import'!N278</f>
        <v/>
      </c>
      <c r="O278" s="7" t="str">
        <f>'Finanzas Import'!O278</f>
        <v/>
      </c>
      <c r="P278" s="7" t="str">
        <f>'Finanzas Import'!P278</f>
        <v/>
      </c>
      <c r="Q278" s="19" t="str">
        <f>'Finanzas Import'!Q278</f>
        <v/>
      </c>
    </row>
    <row r="279" ht="15.75" customHeight="1">
      <c r="A279" s="7" t="str">
        <f>'Finanzas Import'!A279</f>
        <v/>
      </c>
      <c r="B279" s="7" t="str">
        <f>'Finanzas Import'!B279</f>
        <v/>
      </c>
      <c r="C279" s="7" t="str">
        <f>'Finanzas Import'!C279</f>
        <v/>
      </c>
      <c r="D279" s="8" t="str">
        <f>'Finanzas Import'!D279</f>
        <v/>
      </c>
      <c r="E279" s="7" t="str">
        <f>'Finanzas Import'!E279</f>
        <v/>
      </c>
      <c r="F279" s="7" t="str">
        <f>'Finanzas Import'!F279</f>
        <v/>
      </c>
      <c r="G279" s="7" t="str">
        <f>'Finanzas Import'!G279</f>
        <v/>
      </c>
      <c r="H279" s="7" t="str">
        <f>'Finanzas Import'!H279</f>
        <v/>
      </c>
      <c r="I279" s="7" t="str">
        <f>'Finanzas Import'!I279</f>
        <v/>
      </c>
      <c r="J279" s="7" t="str">
        <f>'Finanzas Import'!J279</f>
        <v/>
      </c>
      <c r="K279" s="7" t="str">
        <f>'Finanzas Import'!K279</f>
        <v/>
      </c>
      <c r="L279" s="7" t="str">
        <f>'Finanzas Import'!L279</f>
        <v/>
      </c>
      <c r="M279" s="7" t="str">
        <f>'Finanzas Import'!M279</f>
        <v/>
      </c>
      <c r="N279" s="7" t="str">
        <f>'Finanzas Import'!N279</f>
        <v/>
      </c>
      <c r="O279" s="7" t="str">
        <f>'Finanzas Import'!O279</f>
        <v/>
      </c>
      <c r="P279" s="7" t="str">
        <f>'Finanzas Import'!P279</f>
        <v/>
      </c>
      <c r="Q279" s="19" t="str">
        <f>'Finanzas Import'!Q279</f>
        <v/>
      </c>
    </row>
    <row r="280" ht="15.75" customHeight="1">
      <c r="A280" s="7" t="str">
        <f>'Finanzas Import'!A280</f>
        <v/>
      </c>
      <c r="B280" s="7" t="str">
        <f>'Finanzas Import'!B280</f>
        <v/>
      </c>
      <c r="C280" s="7" t="str">
        <f>'Finanzas Import'!C280</f>
        <v/>
      </c>
      <c r="D280" s="8" t="str">
        <f>'Finanzas Import'!D280</f>
        <v/>
      </c>
      <c r="E280" s="7" t="str">
        <f>'Finanzas Import'!E280</f>
        <v/>
      </c>
      <c r="F280" s="7" t="str">
        <f>'Finanzas Import'!F280</f>
        <v/>
      </c>
      <c r="G280" s="7" t="str">
        <f>'Finanzas Import'!G280</f>
        <v/>
      </c>
      <c r="H280" s="7" t="str">
        <f>'Finanzas Import'!H280</f>
        <v/>
      </c>
      <c r="I280" s="7" t="str">
        <f>'Finanzas Import'!I280</f>
        <v/>
      </c>
      <c r="J280" s="7" t="str">
        <f>'Finanzas Import'!J280</f>
        <v/>
      </c>
      <c r="K280" s="7" t="str">
        <f>'Finanzas Import'!K280</f>
        <v/>
      </c>
      <c r="L280" s="7" t="str">
        <f>'Finanzas Import'!L280</f>
        <v/>
      </c>
      <c r="M280" s="7" t="str">
        <f>'Finanzas Import'!M280</f>
        <v/>
      </c>
      <c r="N280" s="7" t="str">
        <f>'Finanzas Import'!N280</f>
        <v/>
      </c>
      <c r="O280" s="7" t="str">
        <f>'Finanzas Import'!O280</f>
        <v/>
      </c>
      <c r="P280" s="7" t="str">
        <f>'Finanzas Import'!P280</f>
        <v/>
      </c>
      <c r="Q280" s="19" t="str">
        <f>'Finanzas Import'!Q280</f>
        <v/>
      </c>
    </row>
    <row r="281" ht="15.75" customHeight="1">
      <c r="A281" s="7" t="str">
        <f>'Finanzas Import'!A281</f>
        <v/>
      </c>
      <c r="B281" s="7" t="str">
        <f>'Finanzas Import'!B281</f>
        <v/>
      </c>
      <c r="C281" s="7" t="str">
        <f>'Finanzas Import'!C281</f>
        <v/>
      </c>
      <c r="D281" s="8" t="str">
        <f>'Finanzas Import'!D281</f>
        <v/>
      </c>
      <c r="E281" s="7" t="str">
        <f>'Finanzas Import'!E281</f>
        <v/>
      </c>
      <c r="F281" s="7" t="str">
        <f>'Finanzas Import'!F281</f>
        <v/>
      </c>
      <c r="G281" s="7" t="str">
        <f>'Finanzas Import'!G281</f>
        <v/>
      </c>
      <c r="H281" s="7" t="str">
        <f>'Finanzas Import'!H281</f>
        <v/>
      </c>
      <c r="I281" s="7" t="str">
        <f>'Finanzas Import'!I281</f>
        <v/>
      </c>
      <c r="J281" s="7" t="str">
        <f>'Finanzas Import'!J281</f>
        <v/>
      </c>
      <c r="K281" s="7" t="str">
        <f>'Finanzas Import'!K281</f>
        <v/>
      </c>
      <c r="L281" s="7" t="str">
        <f>'Finanzas Import'!L281</f>
        <v/>
      </c>
      <c r="M281" s="7" t="str">
        <f>'Finanzas Import'!M281</f>
        <v/>
      </c>
      <c r="N281" s="7" t="str">
        <f>'Finanzas Import'!N281</f>
        <v/>
      </c>
      <c r="O281" s="7" t="str">
        <f>'Finanzas Import'!O281</f>
        <v/>
      </c>
      <c r="P281" s="7" t="str">
        <f>'Finanzas Import'!P281</f>
        <v/>
      </c>
      <c r="Q281" s="19" t="str">
        <f>'Finanzas Import'!Q281</f>
        <v/>
      </c>
    </row>
    <row r="282" ht="15.75" customHeight="1">
      <c r="A282" s="7" t="str">
        <f>'Finanzas Import'!A282</f>
        <v/>
      </c>
      <c r="B282" s="7" t="str">
        <f>'Finanzas Import'!B282</f>
        <v/>
      </c>
      <c r="C282" s="7" t="str">
        <f>'Finanzas Import'!C282</f>
        <v/>
      </c>
      <c r="D282" s="8" t="str">
        <f>'Finanzas Import'!D282</f>
        <v/>
      </c>
      <c r="E282" s="7" t="str">
        <f>'Finanzas Import'!E282</f>
        <v/>
      </c>
      <c r="F282" s="7" t="str">
        <f>'Finanzas Import'!F282</f>
        <v/>
      </c>
      <c r="G282" s="7" t="str">
        <f>'Finanzas Import'!G282</f>
        <v/>
      </c>
      <c r="H282" s="7" t="str">
        <f>'Finanzas Import'!H282</f>
        <v/>
      </c>
      <c r="I282" s="7" t="str">
        <f>'Finanzas Import'!I282</f>
        <v/>
      </c>
      <c r="J282" s="7" t="str">
        <f>'Finanzas Import'!J282</f>
        <v/>
      </c>
      <c r="K282" s="7" t="str">
        <f>'Finanzas Import'!K282</f>
        <v/>
      </c>
      <c r="L282" s="7" t="str">
        <f>'Finanzas Import'!L282</f>
        <v/>
      </c>
      <c r="M282" s="7" t="str">
        <f>'Finanzas Import'!M282</f>
        <v/>
      </c>
      <c r="N282" s="7" t="str">
        <f>'Finanzas Import'!N282</f>
        <v/>
      </c>
      <c r="O282" s="7" t="str">
        <f>'Finanzas Import'!O282</f>
        <v/>
      </c>
      <c r="P282" s="7" t="str">
        <f>'Finanzas Import'!P282</f>
        <v/>
      </c>
      <c r="Q282" s="19" t="str">
        <f>'Finanzas Import'!Q282</f>
        <v/>
      </c>
    </row>
    <row r="283" ht="15.75" customHeight="1">
      <c r="A283" s="7" t="str">
        <f>'Finanzas Import'!A283</f>
        <v/>
      </c>
      <c r="B283" s="7" t="str">
        <f>'Finanzas Import'!B283</f>
        <v/>
      </c>
      <c r="C283" s="7" t="str">
        <f>'Finanzas Import'!C283</f>
        <v/>
      </c>
      <c r="D283" s="8" t="str">
        <f>'Finanzas Import'!D283</f>
        <v/>
      </c>
      <c r="E283" s="7" t="str">
        <f>'Finanzas Import'!E283</f>
        <v/>
      </c>
      <c r="F283" s="7" t="str">
        <f>'Finanzas Import'!F283</f>
        <v/>
      </c>
      <c r="G283" s="7" t="str">
        <f>'Finanzas Import'!G283</f>
        <v/>
      </c>
      <c r="H283" s="7" t="str">
        <f>'Finanzas Import'!H283</f>
        <v/>
      </c>
      <c r="I283" s="7" t="str">
        <f>'Finanzas Import'!I283</f>
        <v/>
      </c>
      <c r="J283" s="7" t="str">
        <f>'Finanzas Import'!J283</f>
        <v/>
      </c>
      <c r="K283" s="7" t="str">
        <f>'Finanzas Import'!K283</f>
        <v/>
      </c>
      <c r="L283" s="7" t="str">
        <f>'Finanzas Import'!L283</f>
        <v/>
      </c>
      <c r="M283" s="7" t="str">
        <f>'Finanzas Import'!M283</f>
        <v/>
      </c>
      <c r="N283" s="7" t="str">
        <f>'Finanzas Import'!N283</f>
        <v/>
      </c>
      <c r="O283" s="7" t="str">
        <f>'Finanzas Import'!O283</f>
        <v/>
      </c>
      <c r="P283" s="7" t="str">
        <f>'Finanzas Import'!P283</f>
        <v/>
      </c>
      <c r="Q283" s="19" t="str">
        <f>'Finanzas Import'!Q283</f>
        <v/>
      </c>
    </row>
    <row r="284" ht="15.75" customHeight="1">
      <c r="A284" s="7" t="str">
        <f>'Finanzas Import'!A284</f>
        <v/>
      </c>
      <c r="B284" s="7" t="str">
        <f>'Finanzas Import'!B284</f>
        <v/>
      </c>
      <c r="C284" s="7" t="str">
        <f>'Finanzas Import'!C284</f>
        <v/>
      </c>
      <c r="D284" s="8" t="str">
        <f>'Finanzas Import'!D284</f>
        <v/>
      </c>
      <c r="E284" s="7" t="str">
        <f>'Finanzas Import'!E284</f>
        <v/>
      </c>
      <c r="F284" s="7" t="str">
        <f>'Finanzas Import'!F284</f>
        <v/>
      </c>
      <c r="G284" s="7" t="str">
        <f>'Finanzas Import'!G284</f>
        <v/>
      </c>
      <c r="H284" s="7" t="str">
        <f>'Finanzas Import'!H284</f>
        <v/>
      </c>
      <c r="I284" s="7" t="str">
        <f>'Finanzas Import'!I284</f>
        <v/>
      </c>
      <c r="J284" s="7" t="str">
        <f>'Finanzas Import'!J284</f>
        <v/>
      </c>
      <c r="K284" s="7" t="str">
        <f>'Finanzas Import'!K284</f>
        <v/>
      </c>
      <c r="L284" s="7" t="str">
        <f>'Finanzas Import'!L284</f>
        <v/>
      </c>
      <c r="M284" s="7" t="str">
        <f>'Finanzas Import'!M284</f>
        <v/>
      </c>
      <c r="N284" s="7" t="str">
        <f>'Finanzas Import'!N284</f>
        <v/>
      </c>
      <c r="O284" s="7" t="str">
        <f>'Finanzas Import'!O284</f>
        <v/>
      </c>
      <c r="P284" s="7" t="str">
        <f>'Finanzas Import'!P284</f>
        <v/>
      </c>
      <c r="Q284" s="19" t="str">
        <f>'Finanzas Import'!Q284</f>
        <v/>
      </c>
    </row>
    <row r="285" ht="15.75" customHeight="1">
      <c r="A285" s="7" t="str">
        <f>'Finanzas Import'!A285</f>
        <v/>
      </c>
      <c r="B285" s="7" t="str">
        <f>'Finanzas Import'!B285</f>
        <v/>
      </c>
      <c r="C285" s="7" t="str">
        <f>'Finanzas Import'!C285</f>
        <v/>
      </c>
      <c r="D285" s="8" t="str">
        <f>'Finanzas Import'!D285</f>
        <v/>
      </c>
      <c r="E285" s="7" t="str">
        <f>'Finanzas Import'!E285</f>
        <v/>
      </c>
      <c r="F285" s="7" t="str">
        <f>'Finanzas Import'!F285</f>
        <v/>
      </c>
      <c r="G285" s="7" t="str">
        <f>'Finanzas Import'!G285</f>
        <v/>
      </c>
      <c r="H285" s="7" t="str">
        <f>'Finanzas Import'!H285</f>
        <v/>
      </c>
      <c r="I285" s="7" t="str">
        <f>'Finanzas Import'!I285</f>
        <v/>
      </c>
      <c r="J285" s="7" t="str">
        <f>'Finanzas Import'!J285</f>
        <v/>
      </c>
      <c r="K285" s="7" t="str">
        <f>'Finanzas Import'!K285</f>
        <v/>
      </c>
      <c r="L285" s="7" t="str">
        <f>'Finanzas Import'!L285</f>
        <v/>
      </c>
      <c r="M285" s="7" t="str">
        <f>'Finanzas Import'!M285</f>
        <v/>
      </c>
      <c r="N285" s="7" t="str">
        <f>'Finanzas Import'!N285</f>
        <v/>
      </c>
      <c r="O285" s="7" t="str">
        <f>'Finanzas Import'!O285</f>
        <v/>
      </c>
      <c r="P285" s="7" t="str">
        <f>'Finanzas Import'!P285</f>
        <v/>
      </c>
      <c r="Q285" s="19" t="str">
        <f>'Finanzas Import'!Q285</f>
        <v/>
      </c>
    </row>
    <row r="286" ht="15.75" customHeight="1">
      <c r="A286" s="7" t="str">
        <f>'Finanzas Import'!A286</f>
        <v/>
      </c>
      <c r="B286" s="7" t="str">
        <f>'Finanzas Import'!B286</f>
        <v/>
      </c>
      <c r="C286" s="7" t="str">
        <f>'Finanzas Import'!C286</f>
        <v/>
      </c>
      <c r="D286" s="8" t="str">
        <f>'Finanzas Import'!D286</f>
        <v/>
      </c>
      <c r="E286" s="7" t="str">
        <f>'Finanzas Import'!E286</f>
        <v/>
      </c>
      <c r="F286" s="7" t="str">
        <f>'Finanzas Import'!F286</f>
        <v/>
      </c>
      <c r="G286" s="7" t="str">
        <f>'Finanzas Import'!G286</f>
        <v/>
      </c>
      <c r="H286" s="7" t="str">
        <f>'Finanzas Import'!H286</f>
        <v/>
      </c>
      <c r="I286" s="7" t="str">
        <f>'Finanzas Import'!I286</f>
        <v/>
      </c>
      <c r="J286" s="7" t="str">
        <f>'Finanzas Import'!J286</f>
        <v/>
      </c>
      <c r="K286" s="7" t="str">
        <f>'Finanzas Import'!K286</f>
        <v/>
      </c>
      <c r="L286" s="7" t="str">
        <f>'Finanzas Import'!L286</f>
        <v/>
      </c>
      <c r="M286" s="7" t="str">
        <f>'Finanzas Import'!M286</f>
        <v/>
      </c>
      <c r="N286" s="7" t="str">
        <f>'Finanzas Import'!N286</f>
        <v/>
      </c>
      <c r="O286" s="7" t="str">
        <f>'Finanzas Import'!O286</f>
        <v/>
      </c>
      <c r="P286" s="7" t="str">
        <f>'Finanzas Import'!P286</f>
        <v/>
      </c>
      <c r="Q286" s="19" t="str">
        <f>'Finanzas Import'!Q286</f>
        <v/>
      </c>
    </row>
    <row r="287" ht="15.75" customHeight="1">
      <c r="A287" s="7" t="str">
        <f>'Finanzas Import'!A287</f>
        <v/>
      </c>
      <c r="B287" s="7" t="str">
        <f>'Finanzas Import'!B287</f>
        <v/>
      </c>
      <c r="C287" s="7" t="str">
        <f>'Finanzas Import'!C287</f>
        <v/>
      </c>
      <c r="D287" s="8" t="str">
        <f>'Finanzas Import'!D287</f>
        <v/>
      </c>
      <c r="E287" s="7" t="str">
        <f>'Finanzas Import'!E287</f>
        <v/>
      </c>
      <c r="F287" s="7" t="str">
        <f>'Finanzas Import'!F287</f>
        <v/>
      </c>
      <c r="G287" s="7" t="str">
        <f>'Finanzas Import'!G287</f>
        <v/>
      </c>
      <c r="H287" s="7" t="str">
        <f>'Finanzas Import'!H287</f>
        <v/>
      </c>
      <c r="I287" s="7" t="str">
        <f>'Finanzas Import'!I287</f>
        <v/>
      </c>
      <c r="J287" s="7" t="str">
        <f>'Finanzas Import'!J287</f>
        <v/>
      </c>
      <c r="K287" s="7" t="str">
        <f>'Finanzas Import'!K287</f>
        <v/>
      </c>
      <c r="L287" s="7" t="str">
        <f>'Finanzas Import'!L287</f>
        <v/>
      </c>
      <c r="M287" s="7" t="str">
        <f>'Finanzas Import'!M287</f>
        <v/>
      </c>
      <c r="N287" s="7" t="str">
        <f>'Finanzas Import'!N287</f>
        <v/>
      </c>
      <c r="O287" s="7" t="str">
        <f>'Finanzas Import'!O287</f>
        <v/>
      </c>
      <c r="P287" s="7" t="str">
        <f>'Finanzas Import'!P287</f>
        <v/>
      </c>
      <c r="Q287" s="19" t="str">
        <f>'Finanzas Import'!Q287</f>
        <v/>
      </c>
    </row>
    <row r="288" ht="15.75" customHeight="1">
      <c r="A288" s="7" t="str">
        <f>'Finanzas Import'!A288</f>
        <v/>
      </c>
      <c r="B288" s="7" t="str">
        <f>'Finanzas Import'!B288</f>
        <v/>
      </c>
      <c r="C288" s="7" t="str">
        <f>'Finanzas Import'!C288</f>
        <v/>
      </c>
      <c r="D288" s="8" t="str">
        <f>'Finanzas Import'!D288</f>
        <v/>
      </c>
      <c r="E288" s="7" t="str">
        <f>'Finanzas Import'!E288</f>
        <v/>
      </c>
      <c r="F288" s="7" t="str">
        <f>'Finanzas Import'!F288</f>
        <v/>
      </c>
      <c r="G288" s="7" t="str">
        <f>'Finanzas Import'!G288</f>
        <v/>
      </c>
      <c r="H288" s="7" t="str">
        <f>'Finanzas Import'!H288</f>
        <v/>
      </c>
      <c r="I288" s="7" t="str">
        <f>'Finanzas Import'!I288</f>
        <v/>
      </c>
      <c r="J288" s="7" t="str">
        <f>'Finanzas Import'!J288</f>
        <v/>
      </c>
      <c r="K288" s="7" t="str">
        <f>'Finanzas Import'!K288</f>
        <v/>
      </c>
      <c r="L288" s="7" t="str">
        <f>'Finanzas Import'!L288</f>
        <v/>
      </c>
      <c r="M288" s="7" t="str">
        <f>'Finanzas Import'!M288</f>
        <v/>
      </c>
      <c r="N288" s="7" t="str">
        <f>'Finanzas Import'!N288</f>
        <v/>
      </c>
      <c r="O288" s="7" t="str">
        <f>'Finanzas Import'!O288</f>
        <v/>
      </c>
      <c r="P288" s="7" t="str">
        <f>'Finanzas Import'!P288</f>
        <v/>
      </c>
      <c r="Q288" s="19" t="str">
        <f>'Finanzas Import'!Q288</f>
        <v/>
      </c>
    </row>
    <row r="289" ht="15.75" customHeight="1">
      <c r="A289" s="7" t="str">
        <f>'Finanzas Import'!A289</f>
        <v/>
      </c>
      <c r="B289" s="7" t="str">
        <f>'Finanzas Import'!B289</f>
        <v/>
      </c>
      <c r="C289" s="7" t="str">
        <f>'Finanzas Import'!C289</f>
        <v/>
      </c>
      <c r="D289" s="8" t="str">
        <f>'Finanzas Import'!D289</f>
        <v/>
      </c>
      <c r="E289" s="7" t="str">
        <f>'Finanzas Import'!E289</f>
        <v/>
      </c>
      <c r="F289" s="7" t="str">
        <f>'Finanzas Import'!F289</f>
        <v/>
      </c>
      <c r="G289" s="7" t="str">
        <f>'Finanzas Import'!G289</f>
        <v/>
      </c>
      <c r="H289" s="7" t="str">
        <f>'Finanzas Import'!H289</f>
        <v/>
      </c>
      <c r="I289" s="7" t="str">
        <f>'Finanzas Import'!I289</f>
        <v/>
      </c>
      <c r="J289" s="7" t="str">
        <f>'Finanzas Import'!J289</f>
        <v/>
      </c>
      <c r="K289" s="7" t="str">
        <f>'Finanzas Import'!K289</f>
        <v/>
      </c>
      <c r="L289" s="7" t="str">
        <f>'Finanzas Import'!L289</f>
        <v/>
      </c>
      <c r="M289" s="7" t="str">
        <f>'Finanzas Import'!M289</f>
        <v/>
      </c>
      <c r="N289" s="7" t="str">
        <f>'Finanzas Import'!N289</f>
        <v/>
      </c>
      <c r="O289" s="7" t="str">
        <f>'Finanzas Import'!O289</f>
        <v/>
      </c>
      <c r="P289" s="7" t="str">
        <f>'Finanzas Import'!P289</f>
        <v/>
      </c>
      <c r="Q289" s="19" t="str">
        <f>'Finanzas Import'!Q289</f>
        <v/>
      </c>
    </row>
    <row r="290" ht="15.75" customHeight="1">
      <c r="A290" s="7" t="str">
        <f>'Finanzas Import'!A290</f>
        <v/>
      </c>
      <c r="B290" s="7" t="str">
        <f>'Finanzas Import'!B290</f>
        <v/>
      </c>
      <c r="C290" s="7" t="str">
        <f>'Finanzas Import'!C290</f>
        <v/>
      </c>
      <c r="D290" s="8" t="str">
        <f>'Finanzas Import'!D290</f>
        <v/>
      </c>
      <c r="E290" s="7" t="str">
        <f>'Finanzas Import'!E290</f>
        <v/>
      </c>
      <c r="F290" s="7" t="str">
        <f>'Finanzas Import'!F290</f>
        <v/>
      </c>
      <c r="G290" s="7" t="str">
        <f>'Finanzas Import'!G290</f>
        <v/>
      </c>
      <c r="H290" s="7" t="str">
        <f>'Finanzas Import'!H290</f>
        <v/>
      </c>
      <c r="I290" s="7" t="str">
        <f>'Finanzas Import'!I290</f>
        <v/>
      </c>
      <c r="J290" s="7" t="str">
        <f>'Finanzas Import'!J290</f>
        <v/>
      </c>
      <c r="K290" s="7" t="str">
        <f>'Finanzas Import'!K290</f>
        <v/>
      </c>
      <c r="L290" s="7" t="str">
        <f>'Finanzas Import'!L290</f>
        <v/>
      </c>
      <c r="M290" s="7" t="str">
        <f>'Finanzas Import'!M290</f>
        <v/>
      </c>
      <c r="N290" s="7" t="str">
        <f>'Finanzas Import'!N290</f>
        <v/>
      </c>
      <c r="O290" s="7" t="str">
        <f>'Finanzas Import'!O290</f>
        <v/>
      </c>
      <c r="P290" s="7" t="str">
        <f>'Finanzas Import'!P290</f>
        <v/>
      </c>
      <c r="Q290" s="19" t="str">
        <f>'Finanzas Import'!Q290</f>
        <v/>
      </c>
    </row>
    <row r="291" ht="15.75" customHeight="1">
      <c r="A291" s="7" t="str">
        <f>'Finanzas Import'!A291</f>
        <v/>
      </c>
      <c r="B291" s="7" t="str">
        <f>'Finanzas Import'!B291</f>
        <v/>
      </c>
      <c r="C291" s="7" t="str">
        <f>'Finanzas Import'!C291</f>
        <v/>
      </c>
      <c r="D291" s="8" t="str">
        <f>'Finanzas Import'!D291</f>
        <v/>
      </c>
      <c r="E291" s="7" t="str">
        <f>'Finanzas Import'!E291</f>
        <v/>
      </c>
      <c r="F291" s="7" t="str">
        <f>'Finanzas Import'!F291</f>
        <v/>
      </c>
      <c r="G291" s="7" t="str">
        <f>'Finanzas Import'!G291</f>
        <v/>
      </c>
      <c r="H291" s="7" t="str">
        <f>'Finanzas Import'!H291</f>
        <v/>
      </c>
      <c r="I291" s="7" t="str">
        <f>'Finanzas Import'!I291</f>
        <v/>
      </c>
      <c r="J291" s="7" t="str">
        <f>'Finanzas Import'!J291</f>
        <v/>
      </c>
      <c r="K291" s="7" t="str">
        <f>'Finanzas Import'!K291</f>
        <v/>
      </c>
      <c r="L291" s="7" t="str">
        <f>'Finanzas Import'!L291</f>
        <v/>
      </c>
      <c r="M291" s="7" t="str">
        <f>'Finanzas Import'!M291</f>
        <v/>
      </c>
      <c r="N291" s="7" t="str">
        <f>'Finanzas Import'!N291</f>
        <v/>
      </c>
      <c r="O291" s="7" t="str">
        <f>'Finanzas Import'!O291</f>
        <v/>
      </c>
      <c r="P291" s="7" t="str">
        <f>'Finanzas Import'!P291</f>
        <v/>
      </c>
      <c r="Q291" s="19" t="str">
        <f>'Finanzas Import'!Q291</f>
        <v/>
      </c>
    </row>
    <row r="292" ht="15.75" customHeight="1">
      <c r="A292" s="7" t="str">
        <f>'Finanzas Import'!A292</f>
        <v/>
      </c>
      <c r="B292" s="7" t="str">
        <f>'Finanzas Import'!B292</f>
        <v/>
      </c>
      <c r="C292" s="7" t="str">
        <f>'Finanzas Import'!C292</f>
        <v/>
      </c>
      <c r="D292" s="8" t="str">
        <f>'Finanzas Import'!D292</f>
        <v/>
      </c>
      <c r="E292" s="7" t="str">
        <f>'Finanzas Import'!E292</f>
        <v/>
      </c>
      <c r="F292" s="7" t="str">
        <f>'Finanzas Import'!F292</f>
        <v/>
      </c>
      <c r="G292" s="7" t="str">
        <f>'Finanzas Import'!G292</f>
        <v/>
      </c>
      <c r="H292" s="7" t="str">
        <f>'Finanzas Import'!H292</f>
        <v/>
      </c>
      <c r="I292" s="7" t="str">
        <f>'Finanzas Import'!I292</f>
        <v/>
      </c>
      <c r="J292" s="7" t="str">
        <f>'Finanzas Import'!J292</f>
        <v/>
      </c>
      <c r="K292" s="7" t="str">
        <f>'Finanzas Import'!K292</f>
        <v/>
      </c>
      <c r="L292" s="7" t="str">
        <f>'Finanzas Import'!L292</f>
        <v/>
      </c>
      <c r="M292" s="7" t="str">
        <f>'Finanzas Import'!M292</f>
        <v/>
      </c>
      <c r="N292" s="7" t="str">
        <f>'Finanzas Import'!N292</f>
        <v/>
      </c>
      <c r="O292" s="7" t="str">
        <f>'Finanzas Import'!O292</f>
        <v/>
      </c>
      <c r="P292" s="7" t="str">
        <f>'Finanzas Import'!P292</f>
        <v/>
      </c>
      <c r="Q292" s="19" t="str">
        <f>'Finanzas Import'!Q292</f>
        <v/>
      </c>
    </row>
    <row r="293" ht="15.75" customHeight="1">
      <c r="A293" s="7" t="str">
        <f>'Finanzas Import'!A293</f>
        <v/>
      </c>
      <c r="B293" s="7" t="str">
        <f>'Finanzas Import'!B293</f>
        <v/>
      </c>
      <c r="C293" s="7" t="str">
        <f>'Finanzas Import'!C293</f>
        <v/>
      </c>
      <c r="D293" s="8" t="str">
        <f>'Finanzas Import'!D293</f>
        <v/>
      </c>
      <c r="E293" s="7" t="str">
        <f>'Finanzas Import'!E293</f>
        <v/>
      </c>
      <c r="F293" s="7" t="str">
        <f>'Finanzas Import'!F293</f>
        <v/>
      </c>
      <c r="G293" s="7" t="str">
        <f>'Finanzas Import'!G293</f>
        <v/>
      </c>
      <c r="H293" s="7" t="str">
        <f>'Finanzas Import'!H293</f>
        <v/>
      </c>
      <c r="I293" s="7" t="str">
        <f>'Finanzas Import'!I293</f>
        <v/>
      </c>
      <c r="J293" s="7" t="str">
        <f>'Finanzas Import'!J293</f>
        <v/>
      </c>
      <c r="K293" s="7" t="str">
        <f>'Finanzas Import'!K293</f>
        <v/>
      </c>
      <c r="L293" s="7" t="str">
        <f>'Finanzas Import'!L293</f>
        <v/>
      </c>
      <c r="M293" s="7" t="str">
        <f>'Finanzas Import'!M293</f>
        <v/>
      </c>
      <c r="N293" s="7" t="str">
        <f>'Finanzas Import'!N293</f>
        <v/>
      </c>
      <c r="O293" s="7" t="str">
        <f>'Finanzas Import'!O293</f>
        <v/>
      </c>
      <c r="P293" s="7" t="str">
        <f>'Finanzas Import'!P293</f>
        <v/>
      </c>
      <c r="Q293" s="19" t="str">
        <f>'Finanzas Import'!Q293</f>
        <v/>
      </c>
    </row>
    <row r="294" ht="15.75" customHeight="1">
      <c r="A294" s="7" t="str">
        <f>'Finanzas Import'!A294</f>
        <v/>
      </c>
      <c r="B294" s="7" t="str">
        <f>'Finanzas Import'!B294</f>
        <v/>
      </c>
      <c r="C294" s="7" t="str">
        <f>'Finanzas Import'!C294</f>
        <v/>
      </c>
      <c r="D294" s="8" t="str">
        <f>'Finanzas Import'!D294</f>
        <v/>
      </c>
      <c r="E294" s="7" t="str">
        <f>'Finanzas Import'!E294</f>
        <v/>
      </c>
      <c r="F294" s="7" t="str">
        <f>'Finanzas Import'!F294</f>
        <v/>
      </c>
      <c r="G294" s="7" t="str">
        <f>'Finanzas Import'!G294</f>
        <v/>
      </c>
      <c r="H294" s="7" t="str">
        <f>'Finanzas Import'!H294</f>
        <v/>
      </c>
      <c r="I294" s="7" t="str">
        <f>'Finanzas Import'!I294</f>
        <v/>
      </c>
      <c r="J294" s="7" t="str">
        <f>'Finanzas Import'!J294</f>
        <v/>
      </c>
      <c r="K294" s="7" t="str">
        <f>'Finanzas Import'!K294</f>
        <v/>
      </c>
      <c r="L294" s="7" t="str">
        <f>'Finanzas Import'!L294</f>
        <v/>
      </c>
      <c r="M294" s="7" t="str">
        <f>'Finanzas Import'!M294</f>
        <v/>
      </c>
      <c r="N294" s="7" t="str">
        <f>'Finanzas Import'!N294</f>
        <v/>
      </c>
      <c r="O294" s="7" t="str">
        <f>'Finanzas Import'!O294</f>
        <v/>
      </c>
      <c r="P294" s="7" t="str">
        <f>'Finanzas Import'!P294</f>
        <v/>
      </c>
      <c r="Q294" s="19" t="str">
        <f>'Finanzas Import'!Q294</f>
        <v/>
      </c>
    </row>
    <row r="295" ht="15.75" customHeight="1">
      <c r="A295" s="7" t="str">
        <f>'Finanzas Import'!A295</f>
        <v/>
      </c>
      <c r="B295" s="7" t="str">
        <f>'Finanzas Import'!B295</f>
        <v/>
      </c>
      <c r="C295" s="7" t="str">
        <f>'Finanzas Import'!C295</f>
        <v/>
      </c>
      <c r="D295" s="8" t="str">
        <f>'Finanzas Import'!D295</f>
        <v/>
      </c>
      <c r="E295" s="7" t="str">
        <f>'Finanzas Import'!E295</f>
        <v/>
      </c>
      <c r="F295" s="7" t="str">
        <f>'Finanzas Import'!F295</f>
        <v/>
      </c>
      <c r="G295" s="7" t="str">
        <f>'Finanzas Import'!G295</f>
        <v/>
      </c>
      <c r="H295" s="7" t="str">
        <f>'Finanzas Import'!H295</f>
        <v/>
      </c>
      <c r="I295" s="7" t="str">
        <f>'Finanzas Import'!I295</f>
        <v/>
      </c>
      <c r="J295" s="7" t="str">
        <f>'Finanzas Import'!J295</f>
        <v/>
      </c>
      <c r="K295" s="7" t="str">
        <f>'Finanzas Import'!K295</f>
        <v/>
      </c>
      <c r="L295" s="7" t="str">
        <f>'Finanzas Import'!L295</f>
        <v/>
      </c>
      <c r="M295" s="7" t="str">
        <f>'Finanzas Import'!M295</f>
        <v/>
      </c>
      <c r="N295" s="7" t="str">
        <f>'Finanzas Import'!N295</f>
        <v/>
      </c>
      <c r="O295" s="7" t="str">
        <f>'Finanzas Import'!O295</f>
        <v/>
      </c>
      <c r="P295" s="7" t="str">
        <f>'Finanzas Import'!P295</f>
        <v/>
      </c>
      <c r="Q295" s="19" t="str">
        <f>'Finanzas Import'!Q295</f>
        <v/>
      </c>
    </row>
    <row r="296" ht="15.75" customHeight="1">
      <c r="A296" s="7" t="str">
        <f>'Finanzas Import'!A296</f>
        <v/>
      </c>
      <c r="B296" s="7" t="str">
        <f>'Finanzas Import'!B296</f>
        <v/>
      </c>
      <c r="C296" s="7" t="str">
        <f>'Finanzas Import'!C296</f>
        <v/>
      </c>
      <c r="D296" s="8" t="str">
        <f>'Finanzas Import'!D296</f>
        <v/>
      </c>
      <c r="E296" s="7" t="str">
        <f>'Finanzas Import'!E296</f>
        <v/>
      </c>
      <c r="F296" s="7" t="str">
        <f>'Finanzas Import'!F296</f>
        <v/>
      </c>
      <c r="G296" s="7" t="str">
        <f>'Finanzas Import'!G296</f>
        <v/>
      </c>
      <c r="H296" s="7" t="str">
        <f>'Finanzas Import'!H296</f>
        <v/>
      </c>
      <c r="I296" s="7" t="str">
        <f>'Finanzas Import'!I296</f>
        <v/>
      </c>
      <c r="J296" s="7" t="str">
        <f>'Finanzas Import'!J296</f>
        <v/>
      </c>
      <c r="K296" s="7" t="str">
        <f>'Finanzas Import'!K296</f>
        <v/>
      </c>
      <c r="L296" s="7" t="str">
        <f>'Finanzas Import'!L296</f>
        <v/>
      </c>
      <c r="M296" s="7" t="str">
        <f>'Finanzas Import'!M296</f>
        <v/>
      </c>
      <c r="N296" s="7" t="str">
        <f>'Finanzas Import'!N296</f>
        <v/>
      </c>
      <c r="O296" s="7" t="str">
        <f>'Finanzas Import'!O296</f>
        <v/>
      </c>
      <c r="P296" s="7" t="str">
        <f>'Finanzas Import'!P296</f>
        <v/>
      </c>
      <c r="Q296" s="19" t="str">
        <f>'Finanzas Import'!Q296</f>
        <v/>
      </c>
    </row>
    <row r="297" ht="15.75" customHeight="1">
      <c r="A297" s="7" t="str">
        <f>'Finanzas Import'!A297</f>
        <v/>
      </c>
      <c r="B297" s="7" t="str">
        <f>'Finanzas Import'!B297</f>
        <v/>
      </c>
      <c r="C297" s="7" t="str">
        <f>'Finanzas Import'!C297</f>
        <v/>
      </c>
      <c r="D297" s="8" t="str">
        <f>'Finanzas Import'!D297</f>
        <v/>
      </c>
      <c r="E297" s="7" t="str">
        <f>'Finanzas Import'!E297</f>
        <v/>
      </c>
      <c r="F297" s="7" t="str">
        <f>'Finanzas Import'!F297</f>
        <v/>
      </c>
      <c r="G297" s="7" t="str">
        <f>'Finanzas Import'!G297</f>
        <v/>
      </c>
      <c r="H297" s="7" t="str">
        <f>'Finanzas Import'!H297</f>
        <v/>
      </c>
      <c r="I297" s="7" t="str">
        <f>'Finanzas Import'!I297</f>
        <v/>
      </c>
      <c r="J297" s="7" t="str">
        <f>'Finanzas Import'!J297</f>
        <v/>
      </c>
      <c r="K297" s="7" t="str">
        <f>'Finanzas Import'!K297</f>
        <v/>
      </c>
      <c r="L297" s="7" t="str">
        <f>'Finanzas Import'!L297</f>
        <v/>
      </c>
      <c r="M297" s="7" t="str">
        <f>'Finanzas Import'!M297</f>
        <v/>
      </c>
      <c r="N297" s="7" t="str">
        <f>'Finanzas Import'!N297</f>
        <v/>
      </c>
      <c r="O297" s="7" t="str">
        <f>'Finanzas Import'!O297</f>
        <v/>
      </c>
      <c r="P297" s="7" t="str">
        <f>'Finanzas Import'!P297</f>
        <v/>
      </c>
      <c r="Q297" s="19" t="str">
        <f>'Finanzas Import'!Q297</f>
        <v/>
      </c>
    </row>
    <row r="298" ht="15.75" customHeight="1">
      <c r="A298" s="7" t="str">
        <f>'Finanzas Import'!A298</f>
        <v/>
      </c>
      <c r="B298" s="7" t="str">
        <f>'Finanzas Import'!B298</f>
        <v/>
      </c>
      <c r="C298" s="7" t="str">
        <f>'Finanzas Import'!C298</f>
        <v/>
      </c>
      <c r="D298" s="8" t="str">
        <f>'Finanzas Import'!D298</f>
        <v/>
      </c>
      <c r="E298" s="7" t="str">
        <f>'Finanzas Import'!E298</f>
        <v/>
      </c>
      <c r="F298" s="7" t="str">
        <f>'Finanzas Import'!F298</f>
        <v/>
      </c>
      <c r="G298" s="7" t="str">
        <f>'Finanzas Import'!G298</f>
        <v/>
      </c>
      <c r="H298" s="7" t="str">
        <f>'Finanzas Import'!H298</f>
        <v/>
      </c>
      <c r="I298" s="7" t="str">
        <f>'Finanzas Import'!I298</f>
        <v/>
      </c>
      <c r="J298" s="7" t="str">
        <f>'Finanzas Import'!J298</f>
        <v/>
      </c>
      <c r="K298" s="7" t="str">
        <f>'Finanzas Import'!K298</f>
        <v/>
      </c>
      <c r="L298" s="7" t="str">
        <f>'Finanzas Import'!L298</f>
        <v/>
      </c>
      <c r="M298" s="7" t="str">
        <f>'Finanzas Import'!M298</f>
        <v/>
      </c>
      <c r="N298" s="7" t="str">
        <f>'Finanzas Import'!N298</f>
        <v/>
      </c>
      <c r="O298" s="7" t="str">
        <f>'Finanzas Import'!O298</f>
        <v/>
      </c>
      <c r="P298" s="7" t="str">
        <f>'Finanzas Import'!P298</f>
        <v/>
      </c>
      <c r="Q298" s="19" t="str">
        <f>'Finanzas Import'!Q298</f>
        <v/>
      </c>
    </row>
    <row r="299" ht="15.75" customHeight="1">
      <c r="A299" s="7" t="str">
        <f>'Finanzas Import'!A299</f>
        <v/>
      </c>
      <c r="B299" s="7" t="str">
        <f>'Finanzas Import'!B299</f>
        <v/>
      </c>
      <c r="C299" s="7" t="str">
        <f>'Finanzas Import'!C299</f>
        <v/>
      </c>
      <c r="D299" s="8" t="str">
        <f>'Finanzas Import'!D299</f>
        <v/>
      </c>
      <c r="E299" s="7" t="str">
        <f>'Finanzas Import'!E299</f>
        <v/>
      </c>
      <c r="F299" s="7" t="str">
        <f>'Finanzas Import'!F299</f>
        <v/>
      </c>
      <c r="G299" s="7" t="str">
        <f>'Finanzas Import'!G299</f>
        <v/>
      </c>
      <c r="H299" s="7" t="str">
        <f>'Finanzas Import'!H299</f>
        <v/>
      </c>
      <c r="I299" s="7" t="str">
        <f>'Finanzas Import'!I299</f>
        <v/>
      </c>
      <c r="J299" s="7" t="str">
        <f>'Finanzas Import'!J299</f>
        <v/>
      </c>
      <c r="K299" s="7" t="str">
        <f>'Finanzas Import'!K299</f>
        <v/>
      </c>
      <c r="L299" s="7" t="str">
        <f>'Finanzas Import'!L299</f>
        <v/>
      </c>
      <c r="M299" s="7" t="str">
        <f>'Finanzas Import'!M299</f>
        <v/>
      </c>
      <c r="N299" s="7" t="str">
        <f>'Finanzas Import'!N299</f>
        <v/>
      </c>
      <c r="O299" s="7" t="str">
        <f>'Finanzas Import'!O299</f>
        <v/>
      </c>
      <c r="P299" s="7" t="str">
        <f>'Finanzas Import'!P299</f>
        <v/>
      </c>
      <c r="Q299" s="19" t="str">
        <f>'Finanzas Import'!Q299</f>
        <v/>
      </c>
    </row>
    <row r="300" ht="15.75" customHeight="1">
      <c r="A300" s="7" t="str">
        <f>'Finanzas Import'!A300</f>
        <v/>
      </c>
      <c r="B300" s="7" t="str">
        <f>'Finanzas Import'!B300</f>
        <v/>
      </c>
      <c r="C300" s="7" t="str">
        <f>'Finanzas Import'!C300</f>
        <v/>
      </c>
      <c r="D300" s="8" t="str">
        <f>'Finanzas Import'!D300</f>
        <v/>
      </c>
      <c r="E300" s="7" t="str">
        <f>'Finanzas Import'!E300</f>
        <v/>
      </c>
      <c r="F300" s="7" t="str">
        <f>'Finanzas Import'!F300</f>
        <v/>
      </c>
      <c r="G300" s="7" t="str">
        <f>'Finanzas Import'!G300</f>
        <v/>
      </c>
      <c r="H300" s="7" t="str">
        <f>'Finanzas Import'!H300</f>
        <v/>
      </c>
      <c r="I300" s="7" t="str">
        <f>'Finanzas Import'!I300</f>
        <v/>
      </c>
      <c r="J300" s="7" t="str">
        <f>'Finanzas Import'!J300</f>
        <v/>
      </c>
      <c r="K300" s="7" t="str">
        <f>'Finanzas Import'!K300</f>
        <v/>
      </c>
      <c r="L300" s="7" t="str">
        <f>'Finanzas Import'!L300</f>
        <v/>
      </c>
      <c r="M300" s="7" t="str">
        <f>'Finanzas Import'!M300</f>
        <v/>
      </c>
      <c r="N300" s="7" t="str">
        <f>'Finanzas Import'!N300</f>
        <v/>
      </c>
      <c r="O300" s="7" t="str">
        <f>'Finanzas Import'!O300</f>
        <v/>
      </c>
      <c r="P300" s="7" t="str">
        <f>'Finanzas Import'!P300</f>
        <v/>
      </c>
      <c r="Q300" s="19" t="str">
        <f>'Finanzas Import'!Q300</f>
        <v/>
      </c>
    </row>
    <row r="301" ht="15.75" customHeight="1">
      <c r="A301" s="7" t="str">
        <f>'Finanzas Import'!A301</f>
        <v/>
      </c>
      <c r="B301" s="7" t="str">
        <f>'Finanzas Import'!B301</f>
        <v/>
      </c>
      <c r="C301" s="7" t="str">
        <f>'Finanzas Import'!C301</f>
        <v/>
      </c>
      <c r="D301" s="8" t="str">
        <f>'Finanzas Import'!D301</f>
        <v/>
      </c>
      <c r="E301" s="7" t="str">
        <f>'Finanzas Import'!E301</f>
        <v/>
      </c>
      <c r="F301" s="7" t="str">
        <f>'Finanzas Import'!F301</f>
        <v/>
      </c>
      <c r="G301" s="7" t="str">
        <f>'Finanzas Import'!G301</f>
        <v/>
      </c>
      <c r="H301" s="7" t="str">
        <f>'Finanzas Import'!H301</f>
        <v/>
      </c>
      <c r="I301" s="7" t="str">
        <f>'Finanzas Import'!I301</f>
        <v/>
      </c>
      <c r="J301" s="7" t="str">
        <f>'Finanzas Import'!J301</f>
        <v/>
      </c>
      <c r="K301" s="7" t="str">
        <f>'Finanzas Import'!K301</f>
        <v/>
      </c>
      <c r="L301" s="7" t="str">
        <f>'Finanzas Import'!L301</f>
        <v/>
      </c>
      <c r="M301" s="7" t="str">
        <f>'Finanzas Import'!M301</f>
        <v/>
      </c>
      <c r="N301" s="7" t="str">
        <f>'Finanzas Import'!N301</f>
        <v/>
      </c>
      <c r="O301" s="7" t="str">
        <f>'Finanzas Import'!O301</f>
        <v/>
      </c>
      <c r="P301" s="7" t="str">
        <f>'Finanzas Import'!P301</f>
        <v/>
      </c>
      <c r="Q301" s="19" t="str">
        <f>'Finanzas Import'!Q301</f>
        <v/>
      </c>
    </row>
    <row r="302" ht="15.75" customHeight="1">
      <c r="A302" s="7" t="str">
        <f>'Finanzas Import'!A302</f>
        <v/>
      </c>
      <c r="B302" s="7" t="str">
        <f>'Finanzas Import'!B302</f>
        <v/>
      </c>
      <c r="C302" s="7" t="str">
        <f>'Finanzas Import'!C302</f>
        <v/>
      </c>
      <c r="D302" s="8" t="str">
        <f>'Finanzas Import'!D302</f>
        <v/>
      </c>
      <c r="E302" s="7" t="str">
        <f>'Finanzas Import'!E302</f>
        <v/>
      </c>
      <c r="F302" s="7" t="str">
        <f>'Finanzas Import'!F302</f>
        <v/>
      </c>
      <c r="G302" s="7" t="str">
        <f>'Finanzas Import'!G302</f>
        <v/>
      </c>
      <c r="H302" s="7" t="str">
        <f>'Finanzas Import'!H302</f>
        <v/>
      </c>
      <c r="I302" s="7" t="str">
        <f>'Finanzas Import'!I302</f>
        <v/>
      </c>
      <c r="J302" s="7" t="str">
        <f>'Finanzas Import'!J302</f>
        <v/>
      </c>
      <c r="K302" s="7" t="str">
        <f>'Finanzas Import'!K302</f>
        <v/>
      </c>
      <c r="L302" s="7" t="str">
        <f>'Finanzas Import'!L302</f>
        <v/>
      </c>
      <c r="M302" s="7" t="str">
        <f>'Finanzas Import'!M302</f>
        <v/>
      </c>
      <c r="N302" s="7" t="str">
        <f>'Finanzas Import'!N302</f>
        <v/>
      </c>
      <c r="O302" s="7" t="str">
        <f>'Finanzas Import'!O302</f>
        <v/>
      </c>
      <c r="P302" s="7" t="str">
        <f>'Finanzas Import'!P302</f>
        <v/>
      </c>
      <c r="Q302" s="19" t="str">
        <f>'Finanzas Import'!Q302</f>
        <v/>
      </c>
    </row>
    <row r="303" ht="15.75" customHeight="1">
      <c r="A303" s="7" t="str">
        <f>'Finanzas Import'!A303</f>
        <v/>
      </c>
      <c r="B303" s="7" t="str">
        <f>'Finanzas Import'!B303</f>
        <v/>
      </c>
      <c r="C303" s="7" t="str">
        <f>'Finanzas Import'!C303</f>
        <v/>
      </c>
      <c r="D303" s="8" t="str">
        <f>'Finanzas Import'!D303</f>
        <v/>
      </c>
      <c r="E303" s="7" t="str">
        <f>'Finanzas Import'!E303</f>
        <v/>
      </c>
      <c r="F303" s="7" t="str">
        <f>'Finanzas Import'!F303</f>
        <v/>
      </c>
      <c r="G303" s="7" t="str">
        <f>'Finanzas Import'!G303</f>
        <v/>
      </c>
      <c r="H303" s="7" t="str">
        <f>'Finanzas Import'!H303</f>
        <v/>
      </c>
      <c r="I303" s="7" t="str">
        <f>'Finanzas Import'!I303</f>
        <v/>
      </c>
      <c r="J303" s="7" t="str">
        <f>'Finanzas Import'!J303</f>
        <v/>
      </c>
      <c r="K303" s="7" t="str">
        <f>'Finanzas Import'!K303</f>
        <v/>
      </c>
      <c r="L303" s="7" t="str">
        <f>'Finanzas Import'!L303</f>
        <v/>
      </c>
      <c r="M303" s="7" t="str">
        <f>'Finanzas Import'!M303</f>
        <v/>
      </c>
      <c r="N303" s="7" t="str">
        <f>'Finanzas Import'!N303</f>
        <v/>
      </c>
      <c r="O303" s="7" t="str">
        <f>'Finanzas Import'!O303</f>
        <v/>
      </c>
      <c r="P303" s="7" t="str">
        <f>'Finanzas Import'!P303</f>
        <v/>
      </c>
      <c r="Q303" s="19" t="str">
        <f>'Finanzas Import'!Q303</f>
        <v/>
      </c>
    </row>
    <row r="304" ht="15.75" customHeight="1">
      <c r="A304" s="7" t="str">
        <f>'Finanzas Import'!A304</f>
        <v/>
      </c>
      <c r="B304" s="7" t="str">
        <f>'Finanzas Import'!B304</f>
        <v/>
      </c>
      <c r="C304" s="7" t="str">
        <f>'Finanzas Import'!C304</f>
        <v/>
      </c>
      <c r="D304" s="8" t="str">
        <f>'Finanzas Import'!D304</f>
        <v/>
      </c>
      <c r="E304" s="7" t="str">
        <f>'Finanzas Import'!E304</f>
        <v/>
      </c>
      <c r="F304" s="7" t="str">
        <f>'Finanzas Import'!F304</f>
        <v/>
      </c>
      <c r="G304" s="7" t="str">
        <f>'Finanzas Import'!G304</f>
        <v/>
      </c>
      <c r="H304" s="7" t="str">
        <f>'Finanzas Import'!H304</f>
        <v/>
      </c>
      <c r="I304" s="7" t="str">
        <f>'Finanzas Import'!I304</f>
        <v/>
      </c>
      <c r="J304" s="7" t="str">
        <f>'Finanzas Import'!J304</f>
        <v/>
      </c>
      <c r="K304" s="7" t="str">
        <f>'Finanzas Import'!K304</f>
        <v/>
      </c>
      <c r="L304" s="7" t="str">
        <f>'Finanzas Import'!L304</f>
        <v/>
      </c>
      <c r="M304" s="7" t="str">
        <f>'Finanzas Import'!M304</f>
        <v/>
      </c>
      <c r="N304" s="7" t="str">
        <f>'Finanzas Import'!N304</f>
        <v/>
      </c>
      <c r="O304" s="7" t="str">
        <f>'Finanzas Import'!O304</f>
        <v/>
      </c>
      <c r="P304" s="7" t="str">
        <f>'Finanzas Import'!P304</f>
        <v/>
      </c>
      <c r="Q304" s="19" t="str">
        <f>'Finanzas Import'!Q304</f>
        <v/>
      </c>
    </row>
    <row r="305" ht="15.75" customHeight="1">
      <c r="A305" s="7" t="str">
        <f>'Finanzas Import'!A305</f>
        <v/>
      </c>
      <c r="B305" s="7" t="str">
        <f>'Finanzas Import'!B305</f>
        <v/>
      </c>
      <c r="C305" s="7" t="str">
        <f>'Finanzas Import'!C305</f>
        <v/>
      </c>
      <c r="D305" s="8" t="str">
        <f>'Finanzas Import'!D305</f>
        <v/>
      </c>
      <c r="E305" s="7" t="str">
        <f>'Finanzas Import'!E305</f>
        <v/>
      </c>
      <c r="F305" s="7" t="str">
        <f>'Finanzas Import'!F305</f>
        <v/>
      </c>
      <c r="G305" s="7" t="str">
        <f>'Finanzas Import'!G305</f>
        <v/>
      </c>
      <c r="H305" s="7" t="str">
        <f>'Finanzas Import'!H305</f>
        <v/>
      </c>
      <c r="I305" s="7" t="str">
        <f>'Finanzas Import'!I305</f>
        <v/>
      </c>
      <c r="J305" s="7" t="str">
        <f>'Finanzas Import'!J305</f>
        <v/>
      </c>
      <c r="K305" s="7" t="str">
        <f>'Finanzas Import'!K305</f>
        <v/>
      </c>
      <c r="L305" s="7" t="str">
        <f>'Finanzas Import'!L305</f>
        <v/>
      </c>
      <c r="M305" s="7" t="str">
        <f>'Finanzas Import'!M305</f>
        <v/>
      </c>
      <c r="N305" s="7" t="str">
        <f>'Finanzas Import'!N305</f>
        <v/>
      </c>
      <c r="O305" s="7" t="str">
        <f>'Finanzas Import'!O305</f>
        <v/>
      </c>
      <c r="P305" s="7" t="str">
        <f>'Finanzas Import'!P305</f>
        <v/>
      </c>
      <c r="Q305" s="19" t="str">
        <f>'Finanzas Import'!Q305</f>
        <v/>
      </c>
    </row>
    <row r="306" ht="15.75" customHeight="1">
      <c r="A306" s="7" t="str">
        <f>'Finanzas Import'!A306</f>
        <v/>
      </c>
      <c r="B306" s="7" t="str">
        <f>'Finanzas Import'!B306</f>
        <v/>
      </c>
      <c r="C306" s="7" t="str">
        <f>'Finanzas Import'!C306</f>
        <v/>
      </c>
      <c r="D306" s="8" t="str">
        <f>'Finanzas Import'!D306</f>
        <v/>
      </c>
      <c r="E306" s="7" t="str">
        <f>'Finanzas Import'!E306</f>
        <v/>
      </c>
      <c r="F306" s="7" t="str">
        <f>'Finanzas Import'!F306</f>
        <v/>
      </c>
      <c r="G306" s="7" t="str">
        <f>'Finanzas Import'!G306</f>
        <v/>
      </c>
      <c r="H306" s="7" t="str">
        <f>'Finanzas Import'!H306</f>
        <v/>
      </c>
      <c r="I306" s="7" t="str">
        <f>'Finanzas Import'!I306</f>
        <v/>
      </c>
      <c r="J306" s="7" t="str">
        <f>'Finanzas Import'!J306</f>
        <v/>
      </c>
      <c r="K306" s="7" t="str">
        <f>'Finanzas Import'!K306</f>
        <v/>
      </c>
      <c r="L306" s="7" t="str">
        <f>'Finanzas Import'!L306</f>
        <v/>
      </c>
      <c r="M306" s="7" t="str">
        <f>'Finanzas Import'!M306</f>
        <v/>
      </c>
      <c r="N306" s="7" t="str">
        <f>'Finanzas Import'!N306</f>
        <v/>
      </c>
      <c r="O306" s="7" t="str">
        <f>'Finanzas Import'!O306</f>
        <v/>
      </c>
      <c r="P306" s="7" t="str">
        <f>'Finanzas Import'!P306</f>
        <v/>
      </c>
      <c r="Q306" s="19" t="str">
        <f>'Finanzas Import'!Q306</f>
        <v/>
      </c>
    </row>
    <row r="307" ht="15.75" customHeight="1">
      <c r="A307" s="7" t="str">
        <f>'Finanzas Import'!A307</f>
        <v/>
      </c>
      <c r="B307" s="7" t="str">
        <f>'Finanzas Import'!B307</f>
        <v/>
      </c>
      <c r="C307" s="7" t="str">
        <f>'Finanzas Import'!C307</f>
        <v/>
      </c>
      <c r="D307" s="8" t="str">
        <f>'Finanzas Import'!D307</f>
        <v/>
      </c>
      <c r="E307" s="7" t="str">
        <f>'Finanzas Import'!E307</f>
        <v/>
      </c>
      <c r="F307" s="7" t="str">
        <f>'Finanzas Import'!F307</f>
        <v/>
      </c>
      <c r="G307" s="7" t="str">
        <f>'Finanzas Import'!G307</f>
        <v/>
      </c>
      <c r="H307" s="7" t="str">
        <f>'Finanzas Import'!H307</f>
        <v/>
      </c>
      <c r="I307" s="7" t="str">
        <f>'Finanzas Import'!I307</f>
        <v/>
      </c>
      <c r="J307" s="7" t="str">
        <f>'Finanzas Import'!J307</f>
        <v/>
      </c>
      <c r="K307" s="7" t="str">
        <f>'Finanzas Import'!K307</f>
        <v/>
      </c>
      <c r="L307" s="7" t="str">
        <f>'Finanzas Import'!L307</f>
        <v/>
      </c>
      <c r="M307" s="7" t="str">
        <f>'Finanzas Import'!M307</f>
        <v/>
      </c>
      <c r="N307" s="7" t="str">
        <f>'Finanzas Import'!N307</f>
        <v/>
      </c>
      <c r="O307" s="7" t="str">
        <f>'Finanzas Import'!O307</f>
        <v/>
      </c>
      <c r="P307" s="7" t="str">
        <f>'Finanzas Import'!P307</f>
        <v/>
      </c>
      <c r="Q307" s="19" t="str">
        <f>'Finanzas Import'!Q307</f>
        <v/>
      </c>
    </row>
    <row r="308" ht="15.75" customHeight="1">
      <c r="A308" s="7" t="str">
        <f>'Finanzas Import'!A308</f>
        <v/>
      </c>
      <c r="B308" s="7" t="str">
        <f>'Finanzas Import'!B308</f>
        <v/>
      </c>
      <c r="C308" s="7" t="str">
        <f>'Finanzas Import'!C308</f>
        <v/>
      </c>
      <c r="D308" s="8" t="str">
        <f>'Finanzas Import'!D308</f>
        <v/>
      </c>
      <c r="E308" s="7" t="str">
        <f>'Finanzas Import'!E308</f>
        <v/>
      </c>
      <c r="F308" s="7" t="str">
        <f>'Finanzas Import'!F308</f>
        <v/>
      </c>
      <c r="G308" s="7" t="str">
        <f>'Finanzas Import'!G308</f>
        <v/>
      </c>
      <c r="H308" s="7" t="str">
        <f>'Finanzas Import'!H308</f>
        <v/>
      </c>
      <c r="I308" s="7" t="str">
        <f>'Finanzas Import'!I308</f>
        <v/>
      </c>
      <c r="J308" s="7" t="str">
        <f>'Finanzas Import'!J308</f>
        <v/>
      </c>
      <c r="K308" s="7" t="str">
        <f>'Finanzas Import'!K308</f>
        <v/>
      </c>
      <c r="L308" s="7" t="str">
        <f>'Finanzas Import'!L308</f>
        <v/>
      </c>
      <c r="M308" s="7" t="str">
        <f>'Finanzas Import'!M308</f>
        <v/>
      </c>
      <c r="N308" s="7" t="str">
        <f>'Finanzas Import'!N308</f>
        <v/>
      </c>
      <c r="O308" s="7" t="str">
        <f>'Finanzas Import'!O308</f>
        <v/>
      </c>
      <c r="P308" s="7" t="str">
        <f>'Finanzas Import'!P308</f>
        <v/>
      </c>
      <c r="Q308" s="19" t="str">
        <f>'Finanzas Import'!Q308</f>
        <v/>
      </c>
    </row>
    <row r="309" ht="15.75" customHeight="1">
      <c r="A309" s="7" t="str">
        <f>'Finanzas Import'!A309</f>
        <v/>
      </c>
      <c r="B309" s="7" t="str">
        <f>'Finanzas Import'!B309</f>
        <v/>
      </c>
      <c r="C309" s="7" t="str">
        <f>'Finanzas Import'!C309</f>
        <v/>
      </c>
      <c r="D309" s="8" t="str">
        <f>'Finanzas Import'!D309</f>
        <v/>
      </c>
      <c r="E309" s="7" t="str">
        <f>'Finanzas Import'!E309</f>
        <v/>
      </c>
      <c r="F309" s="7" t="str">
        <f>'Finanzas Import'!F309</f>
        <v/>
      </c>
      <c r="G309" s="7" t="str">
        <f>'Finanzas Import'!G309</f>
        <v/>
      </c>
      <c r="H309" s="7" t="str">
        <f>'Finanzas Import'!H309</f>
        <v/>
      </c>
      <c r="I309" s="7" t="str">
        <f>'Finanzas Import'!I309</f>
        <v/>
      </c>
      <c r="J309" s="7" t="str">
        <f>'Finanzas Import'!J309</f>
        <v/>
      </c>
      <c r="K309" s="7" t="str">
        <f>'Finanzas Import'!K309</f>
        <v/>
      </c>
      <c r="L309" s="7" t="str">
        <f>'Finanzas Import'!L309</f>
        <v/>
      </c>
      <c r="M309" s="7" t="str">
        <f>'Finanzas Import'!M309</f>
        <v/>
      </c>
      <c r="N309" s="7" t="str">
        <f>'Finanzas Import'!N309</f>
        <v/>
      </c>
      <c r="O309" s="7" t="str">
        <f>'Finanzas Import'!O309</f>
        <v/>
      </c>
      <c r="P309" s="7" t="str">
        <f>'Finanzas Import'!P309</f>
        <v/>
      </c>
      <c r="Q309" s="19" t="str">
        <f>'Finanzas Import'!Q309</f>
        <v/>
      </c>
    </row>
    <row r="310" ht="15.75" customHeight="1">
      <c r="A310" s="7" t="str">
        <f>'Finanzas Import'!A310</f>
        <v/>
      </c>
      <c r="B310" s="7" t="str">
        <f>'Finanzas Import'!B310</f>
        <v/>
      </c>
      <c r="C310" s="7" t="str">
        <f>'Finanzas Import'!C310</f>
        <v/>
      </c>
      <c r="D310" s="8" t="str">
        <f>'Finanzas Import'!D310</f>
        <v/>
      </c>
      <c r="E310" s="7" t="str">
        <f>'Finanzas Import'!E310</f>
        <v/>
      </c>
      <c r="F310" s="7" t="str">
        <f>'Finanzas Import'!F310</f>
        <v/>
      </c>
      <c r="G310" s="7" t="str">
        <f>'Finanzas Import'!G310</f>
        <v/>
      </c>
      <c r="H310" s="7" t="str">
        <f>'Finanzas Import'!H310</f>
        <v/>
      </c>
      <c r="I310" s="7" t="str">
        <f>'Finanzas Import'!I310</f>
        <v/>
      </c>
      <c r="J310" s="7" t="str">
        <f>'Finanzas Import'!J310</f>
        <v/>
      </c>
      <c r="K310" s="7" t="str">
        <f>'Finanzas Import'!K310</f>
        <v/>
      </c>
      <c r="L310" s="7" t="str">
        <f>'Finanzas Import'!L310</f>
        <v/>
      </c>
      <c r="M310" s="7" t="str">
        <f>'Finanzas Import'!M310</f>
        <v/>
      </c>
      <c r="N310" s="7" t="str">
        <f>'Finanzas Import'!N310</f>
        <v/>
      </c>
      <c r="O310" s="7" t="str">
        <f>'Finanzas Import'!O310</f>
        <v/>
      </c>
      <c r="P310" s="7" t="str">
        <f>'Finanzas Import'!P310</f>
        <v/>
      </c>
      <c r="Q310" s="19" t="str">
        <f>'Finanzas Import'!Q310</f>
        <v/>
      </c>
    </row>
    <row r="311" ht="15.75" customHeight="1">
      <c r="A311" s="7" t="str">
        <f>'Finanzas Import'!A311</f>
        <v/>
      </c>
      <c r="B311" s="7" t="str">
        <f>'Finanzas Import'!B311</f>
        <v/>
      </c>
      <c r="C311" s="7" t="str">
        <f>'Finanzas Import'!C311</f>
        <v/>
      </c>
      <c r="D311" s="8" t="str">
        <f>'Finanzas Import'!D311</f>
        <v/>
      </c>
      <c r="E311" s="7" t="str">
        <f>'Finanzas Import'!E311</f>
        <v/>
      </c>
      <c r="F311" s="7" t="str">
        <f>'Finanzas Import'!F311</f>
        <v/>
      </c>
      <c r="G311" s="7" t="str">
        <f>'Finanzas Import'!G311</f>
        <v/>
      </c>
      <c r="H311" s="7" t="str">
        <f>'Finanzas Import'!H311</f>
        <v/>
      </c>
      <c r="I311" s="7" t="str">
        <f>'Finanzas Import'!I311</f>
        <v/>
      </c>
      <c r="J311" s="7" t="str">
        <f>'Finanzas Import'!J311</f>
        <v/>
      </c>
      <c r="K311" s="7" t="str">
        <f>'Finanzas Import'!K311</f>
        <v/>
      </c>
      <c r="L311" s="7" t="str">
        <f>'Finanzas Import'!L311</f>
        <v/>
      </c>
      <c r="M311" s="7" t="str">
        <f>'Finanzas Import'!M311</f>
        <v/>
      </c>
      <c r="N311" s="7" t="str">
        <f>'Finanzas Import'!N311</f>
        <v/>
      </c>
      <c r="O311" s="7" t="str">
        <f>'Finanzas Import'!O311</f>
        <v/>
      </c>
      <c r="P311" s="7" t="str">
        <f>'Finanzas Import'!P311</f>
        <v/>
      </c>
      <c r="Q311" s="19" t="str">
        <f>'Finanzas Import'!Q311</f>
        <v/>
      </c>
    </row>
    <row r="312" ht="15.75" customHeight="1">
      <c r="A312" s="7" t="str">
        <f>'Finanzas Import'!A312</f>
        <v/>
      </c>
      <c r="B312" s="7" t="str">
        <f>'Finanzas Import'!B312</f>
        <v/>
      </c>
      <c r="C312" s="7" t="str">
        <f>'Finanzas Import'!C312</f>
        <v/>
      </c>
      <c r="D312" s="8" t="str">
        <f>'Finanzas Import'!D312</f>
        <v/>
      </c>
      <c r="E312" s="7" t="str">
        <f>'Finanzas Import'!E312</f>
        <v/>
      </c>
      <c r="F312" s="7" t="str">
        <f>'Finanzas Import'!F312</f>
        <v/>
      </c>
      <c r="G312" s="7" t="str">
        <f>'Finanzas Import'!G312</f>
        <v/>
      </c>
      <c r="H312" s="7" t="str">
        <f>'Finanzas Import'!H312</f>
        <v/>
      </c>
      <c r="I312" s="7" t="str">
        <f>'Finanzas Import'!I312</f>
        <v/>
      </c>
      <c r="J312" s="7" t="str">
        <f>'Finanzas Import'!J312</f>
        <v/>
      </c>
      <c r="K312" s="7" t="str">
        <f>'Finanzas Import'!K312</f>
        <v/>
      </c>
      <c r="L312" s="7" t="str">
        <f>'Finanzas Import'!L312</f>
        <v/>
      </c>
      <c r="M312" s="7" t="str">
        <f>'Finanzas Import'!M312</f>
        <v/>
      </c>
      <c r="N312" s="7" t="str">
        <f>'Finanzas Import'!N312</f>
        <v/>
      </c>
      <c r="O312" s="7" t="str">
        <f>'Finanzas Import'!O312</f>
        <v/>
      </c>
      <c r="P312" s="7" t="str">
        <f>'Finanzas Import'!P312</f>
        <v/>
      </c>
      <c r="Q312" s="19" t="str">
        <f>'Finanzas Import'!Q312</f>
        <v/>
      </c>
    </row>
    <row r="313" ht="15.75" customHeight="1">
      <c r="A313" s="7" t="str">
        <f>'Finanzas Import'!A313</f>
        <v/>
      </c>
      <c r="B313" s="7" t="str">
        <f>'Finanzas Import'!B313</f>
        <v/>
      </c>
      <c r="C313" s="7" t="str">
        <f>'Finanzas Import'!C313</f>
        <v/>
      </c>
      <c r="D313" s="8" t="str">
        <f>'Finanzas Import'!D313</f>
        <v/>
      </c>
      <c r="E313" s="7" t="str">
        <f>'Finanzas Import'!E313</f>
        <v/>
      </c>
      <c r="F313" s="7" t="str">
        <f>'Finanzas Import'!F313</f>
        <v/>
      </c>
      <c r="G313" s="7" t="str">
        <f>'Finanzas Import'!G313</f>
        <v/>
      </c>
      <c r="H313" s="7" t="str">
        <f>'Finanzas Import'!H313</f>
        <v/>
      </c>
      <c r="I313" s="7" t="str">
        <f>'Finanzas Import'!I313</f>
        <v/>
      </c>
      <c r="J313" s="7" t="str">
        <f>'Finanzas Import'!J313</f>
        <v/>
      </c>
      <c r="K313" s="7" t="str">
        <f>'Finanzas Import'!K313</f>
        <v/>
      </c>
      <c r="L313" s="7" t="str">
        <f>'Finanzas Import'!L313</f>
        <v/>
      </c>
      <c r="M313" s="7" t="str">
        <f>'Finanzas Import'!M313</f>
        <v/>
      </c>
      <c r="N313" s="7" t="str">
        <f>'Finanzas Import'!N313</f>
        <v/>
      </c>
      <c r="O313" s="7" t="str">
        <f>'Finanzas Import'!O313</f>
        <v/>
      </c>
      <c r="P313" s="7" t="str">
        <f>'Finanzas Import'!P313</f>
        <v/>
      </c>
      <c r="Q313" s="19" t="str">
        <f>'Finanzas Import'!Q313</f>
        <v/>
      </c>
    </row>
    <row r="314" ht="15.75" customHeight="1">
      <c r="A314" s="7" t="str">
        <f>'Finanzas Import'!A314</f>
        <v/>
      </c>
      <c r="B314" s="7" t="str">
        <f>'Finanzas Import'!B314</f>
        <v/>
      </c>
      <c r="C314" s="7" t="str">
        <f>'Finanzas Import'!C314</f>
        <v/>
      </c>
      <c r="D314" s="8" t="str">
        <f>'Finanzas Import'!D314</f>
        <v/>
      </c>
      <c r="E314" s="7" t="str">
        <f>'Finanzas Import'!E314</f>
        <v/>
      </c>
      <c r="F314" s="7" t="str">
        <f>'Finanzas Import'!F314</f>
        <v/>
      </c>
      <c r="G314" s="7" t="str">
        <f>'Finanzas Import'!G314</f>
        <v/>
      </c>
      <c r="H314" s="7" t="str">
        <f>'Finanzas Import'!H314</f>
        <v/>
      </c>
      <c r="I314" s="7" t="str">
        <f>'Finanzas Import'!I314</f>
        <v/>
      </c>
      <c r="J314" s="7" t="str">
        <f>'Finanzas Import'!J314</f>
        <v/>
      </c>
      <c r="K314" s="7" t="str">
        <f>'Finanzas Import'!K314</f>
        <v/>
      </c>
      <c r="L314" s="7" t="str">
        <f>'Finanzas Import'!L314</f>
        <v/>
      </c>
      <c r="M314" s="7" t="str">
        <f>'Finanzas Import'!M314</f>
        <v/>
      </c>
      <c r="N314" s="7" t="str">
        <f>'Finanzas Import'!N314</f>
        <v/>
      </c>
      <c r="O314" s="7" t="str">
        <f>'Finanzas Import'!O314</f>
        <v/>
      </c>
      <c r="P314" s="7" t="str">
        <f>'Finanzas Import'!P314</f>
        <v/>
      </c>
      <c r="Q314" s="19" t="str">
        <f>'Finanzas Import'!Q314</f>
        <v/>
      </c>
    </row>
    <row r="315" ht="15.75" customHeight="1">
      <c r="A315" s="7" t="str">
        <f>'Finanzas Import'!A315</f>
        <v/>
      </c>
      <c r="B315" s="7" t="str">
        <f>'Finanzas Import'!B315</f>
        <v/>
      </c>
      <c r="C315" s="7" t="str">
        <f>'Finanzas Import'!C315</f>
        <v/>
      </c>
      <c r="D315" s="8" t="str">
        <f>'Finanzas Import'!D315</f>
        <v/>
      </c>
      <c r="E315" s="7" t="str">
        <f>'Finanzas Import'!E315</f>
        <v/>
      </c>
      <c r="F315" s="7" t="str">
        <f>'Finanzas Import'!F315</f>
        <v/>
      </c>
      <c r="G315" s="7" t="str">
        <f>'Finanzas Import'!G315</f>
        <v/>
      </c>
      <c r="H315" s="7" t="str">
        <f>'Finanzas Import'!H315</f>
        <v/>
      </c>
      <c r="I315" s="7" t="str">
        <f>'Finanzas Import'!I315</f>
        <v/>
      </c>
      <c r="J315" s="7" t="str">
        <f>'Finanzas Import'!J315</f>
        <v/>
      </c>
      <c r="K315" s="7" t="str">
        <f>'Finanzas Import'!K315</f>
        <v/>
      </c>
      <c r="L315" s="7" t="str">
        <f>'Finanzas Import'!L315</f>
        <v/>
      </c>
      <c r="M315" s="7" t="str">
        <f>'Finanzas Import'!M315</f>
        <v/>
      </c>
      <c r="N315" s="7" t="str">
        <f>'Finanzas Import'!N315</f>
        <v/>
      </c>
      <c r="O315" s="7" t="str">
        <f>'Finanzas Import'!O315</f>
        <v/>
      </c>
      <c r="P315" s="7" t="str">
        <f>'Finanzas Import'!P315</f>
        <v/>
      </c>
      <c r="Q315" s="19" t="str">
        <f>'Finanzas Import'!Q315</f>
        <v/>
      </c>
    </row>
    <row r="316" ht="15.75" customHeight="1">
      <c r="A316" s="7" t="str">
        <f>'Finanzas Import'!A316</f>
        <v/>
      </c>
      <c r="B316" s="7" t="str">
        <f>'Finanzas Import'!B316</f>
        <v/>
      </c>
      <c r="C316" s="7" t="str">
        <f>'Finanzas Import'!C316</f>
        <v/>
      </c>
      <c r="D316" s="8" t="str">
        <f>'Finanzas Import'!D316</f>
        <v/>
      </c>
      <c r="E316" s="7" t="str">
        <f>'Finanzas Import'!E316</f>
        <v/>
      </c>
      <c r="F316" s="7" t="str">
        <f>'Finanzas Import'!F316</f>
        <v/>
      </c>
      <c r="G316" s="7" t="str">
        <f>'Finanzas Import'!G316</f>
        <v/>
      </c>
      <c r="H316" s="7" t="str">
        <f>'Finanzas Import'!H316</f>
        <v/>
      </c>
      <c r="I316" s="7" t="str">
        <f>'Finanzas Import'!I316</f>
        <v/>
      </c>
      <c r="J316" s="7" t="str">
        <f>'Finanzas Import'!J316</f>
        <v/>
      </c>
      <c r="K316" s="7" t="str">
        <f>'Finanzas Import'!K316</f>
        <v/>
      </c>
      <c r="L316" s="7" t="str">
        <f>'Finanzas Import'!L316</f>
        <v/>
      </c>
      <c r="M316" s="7" t="str">
        <f>'Finanzas Import'!M316</f>
        <v/>
      </c>
      <c r="N316" s="7" t="str">
        <f>'Finanzas Import'!N316</f>
        <v/>
      </c>
      <c r="O316" s="7" t="str">
        <f>'Finanzas Import'!O316</f>
        <v/>
      </c>
      <c r="P316" s="7" t="str">
        <f>'Finanzas Import'!P316</f>
        <v/>
      </c>
      <c r="Q316" s="19" t="str">
        <f>'Finanzas Import'!Q316</f>
        <v/>
      </c>
    </row>
    <row r="317" ht="15.75" customHeight="1">
      <c r="A317" s="7" t="str">
        <f>'Finanzas Import'!A317</f>
        <v/>
      </c>
      <c r="B317" s="7" t="str">
        <f>'Finanzas Import'!B317</f>
        <v/>
      </c>
      <c r="C317" s="7" t="str">
        <f>'Finanzas Import'!C317</f>
        <v/>
      </c>
      <c r="D317" s="8" t="str">
        <f>'Finanzas Import'!D317</f>
        <v/>
      </c>
      <c r="E317" s="7" t="str">
        <f>'Finanzas Import'!E317</f>
        <v/>
      </c>
      <c r="F317" s="7" t="str">
        <f>'Finanzas Import'!F317</f>
        <v/>
      </c>
      <c r="G317" s="7" t="str">
        <f>'Finanzas Import'!G317</f>
        <v/>
      </c>
      <c r="H317" s="7" t="str">
        <f>'Finanzas Import'!H317</f>
        <v/>
      </c>
      <c r="I317" s="7" t="str">
        <f>'Finanzas Import'!I317</f>
        <v/>
      </c>
      <c r="J317" s="7" t="str">
        <f>'Finanzas Import'!J317</f>
        <v/>
      </c>
      <c r="K317" s="7" t="str">
        <f>'Finanzas Import'!K317</f>
        <v/>
      </c>
      <c r="L317" s="7" t="str">
        <f>'Finanzas Import'!L317</f>
        <v/>
      </c>
      <c r="M317" s="7" t="str">
        <f>'Finanzas Import'!M317</f>
        <v/>
      </c>
      <c r="N317" s="7" t="str">
        <f>'Finanzas Import'!N317</f>
        <v/>
      </c>
      <c r="O317" s="7" t="str">
        <f>'Finanzas Import'!O317</f>
        <v/>
      </c>
      <c r="P317" s="7" t="str">
        <f>'Finanzas Import'!P317</f>
        <v/>
      </c>
      <c r="Q317" s="19" t="str">
        <f>'Finanzas Import'!Q317</f>
        <v/>
      </c>
    </row>
    <row r="318" ht="15.75" customHeight="1">
      <c r="A318" s="7" t="str">
        <f>'Finanzas Import'!A318</f>
        <v/>
      </c>
      <c r="B318" s="7" t="str">
        <f>'Finanzas Import'!B318</f>
        <v/>
      </c>
      <c r="C318" s="7" t="str">
        <f>'Finanzas Import'!C318</f>
        <v/>
      </c>
      <c r="D318" s="8" t="str">
        <f>'Finanzas Import'!D318</f>
        <v/>
      </c>
      <c r="E318" s="7" t="str">
        <f>'Finanzas Import'!E318</f>
        <v/>
      </c>
      <c r="F318" s="7" t="str">
        <f>'Finanzas Import'!F318</f>
        <v/>
      </c>
      <c r="G318" s="7" t="str">
        <f>'Finanzas Import'!G318</f>
        <v/>
      </c>
      <c r="H318" s="7" t="str">
        <f>'Finanzas Import'!H318</f>
        <v/>
      </c>
      <c r="I318" s="7" t="str">
        <f>'Finanzas Import'!I318</f>
        <v/>
      </c>
      <c r="J318" s="7" t="str">
        <f>'Finanzas Import'!J318</f>
        <v/>
      </c>
      <c r="K318" s="7" t="str">
        <f>'Finanzas Import'!K318</f>
        <v/>
      </c>
      <c r="L318" s="7" t="str">
        <f>'Finanzas Import'!L318</f>
        <v/>
      </c>
      <c r="M318" s="7" t="str">
        <f>'Finanzas Import'!M318</f>
        <v/>
      </c>
      <c r="N318" s="7" t="str">
        <f>'Finanzas Import'!N318</f>
        <v/>
      </c>
      <c r="O318" s="7" t="str">
        <f>'Finanzas Import'!O318</f>
        <v/>
      </c>
      <c r="P318" s="7" t="str">
        <f>'Finanzas Import'!P318</f>
        <v/>
      </c>
      <c r="Q318" s="19" t="str">
        <f>'Finanzas Import'!Q318</f>
        <v/>
      </c>
    </row>
    <row r="319" ht="15.75" customHeight="1">
      <c r="A319" s="7" t="str">
        <f>'Finanzas Import'!A319</f>
        <v/>
      </c>
      <c r="B319" s="7" t="str">
        <f>'Finanzas Import'!B319</f>
        <v/>
      </c>
      <c r="C319" s="7" t="str">
        <f>'Finanzas Import'!C319</f>
        <v/>
      </c>
      <c r="D319" s="8" t="str">
        <f>'Finanzas Import'!D319</f>
        <v/>
      </c>
      <c r="E319" s="7" t="str">
        <f>'Finanzas Import'!E319</f>
        <v/>
      </c>
      <c r="F319" s="7" t="str">
        <f>'Finanzas Import'!F319</f>
        <v/>
      </c>
      <c r="G319" s="7" t="str">
        <f>'Finanzas Import'!G319</f>
        <v/>
      </c>
      <c r="H319" s="7" t="str">
        <f>'Finanzas Import'!H319</f>
        <v/>
      </c>
      <c r="I319" s="7" t="str">
        <f>'Finanzas Import'!I319</f>
        <v/>
      </c>
      <c r="J319" s="7" t="str">
        <f>'Finanzas Import'!J319</f>
        <v/>
      </c>
      <c r="K319" s="7" t="str">
        <f>'Finanzas Import'!K319</f>
        <v/>
      </c>
      <c r="L319" s="7" t="str">
        <f>'Finanzas Import'!L319</f>
        <v/>
      </c>
      <c r="M319" s="7" t="str">
        <f>'Finanzas Import'!M319</f>
        <v/>
      </c>
      <c r="N319" s="7" t="str">
        <f>'Finanzas Import'!N319</f>
        <v/>
      </c>
      <c r="O319" s="7" t="str">
        <f>'Finanzas Import'!O319</f>
        <v/>
      </c>
      <c r="P319" s="7" t="str">
        <f>'Finanzas Import'!P319</f>
        <v/>
      </c>
      <c r="Q319" s="19" t="str">
        <f>'Finanzas Import'!Q319</f>
        <v/>
      </c>
    </row>
    <row r="320" ht="15.75" customHeight="1">
      <c r="A320" s="7" t="str">
        <f>'Finanzas Import'!A320</f>
        <v/>
      </c>
      <c r="B320" s="7" t="str">
        <f>'Finanzas Import'!B320</f>
        <v/>
      </c>
      <c r="C320" s="7" t="str">
        <f>'Finanzas Import'!C320</f>
        <v/>
      </c>
      <c r="D320" s="8" t="str">
        <f>'Finanzas Import'!D320</f>
        <v/>
      </c>
      <c r="E320" s="7" t="str">
        <f>'Finanzas Import'!E320</f>
        <v/>
      </c>
      <c r="F320" s="7" t="str">
        <f>'Finanzas Import'!F320</f>
        <v/>
      </c>
      <c r="G320" s="7" t="str">
        <f>'Finanzas Import'!G320</f>
        <v/>
      </c>
      <c r="H320" s="7" t="str">
        <f>'Finanzas Import'!H320</f>
        <v/>
      </c>
      <c r="I320" s="7" t="str">
        <f>'Finanzas Import'!I320</f>
        <v/>
      </c>
      <c r="J320" s="7" t="str">
        <f>'Finanzas Import'!J320</f>
        <v/>
      </c>
      <c r="K320" s="7" t="str">
        <f>'Finanzas Import'!K320</f>
        <v/>
      </c>
      <c r="L320" s="7" t="str">
        <f>'Finanzas Import'!L320</f>
        <v/>
      </c>
      <c r="M320" s="7" t="str">
        <f>'Finanzas Import'!M320</f>
        <v/>
      </c>
      <c r="N320" s="7" t="str">
        <f>'Finanzas Import'!N320</f>
        <v/>
      </c>
      <c r="O320" s="7" t="str">
        <f>'Finanzas Import'!O320</f>
        <v/>
      </c>
      <c r="P320" s="7" t="str">
        <f>'Finanzas Import'!P320</f>
        <v/>
      </c>
      <c r="Q320" s="19" t="str">
        <f>'Finanzas Import'!Q320</f>
        <v/>
      </c>
    </row>
    <row r="321" ht="15.75" customHeight="1">
      <c r="A321" s="7" t="str">
        <f>'Finanzas Import'!A321</f>
        <v/>
      </c>
      <c r="B321" s="7" t="str">
        <f>'Finanzas Import'!B321</f>
        <v/>
      </c>
      <c r="C321" s="7" t="str">
        <f>'Finanzas Import'!C321</f>
        <v/>
      </c>
      <c r="D321" s="8" t="str">
        <f>'Finanzas Import'!D321</f>
        <v/>
      </c>
      <c r="E321" s="7" t="str">
        <f>'Finanzas Import'!E321</f>
        <v/>
      </c>
      <c r="F321" s="7" t="str">
        <f>'Finanzas Import'!F321</f>
        <v/>
      </c>
      <c r="G321" s="7" t="str">
        <f>'Finanzas Import'!G321</f>
        <v/>
      </c>
      <c r="H321" s="7" t="str">
        <f>'Finanzas Import'!H321</f>
        <v/>
      </c>
      <c r="I321" s="7" t="str">
        <f>'Finanzas Import'!I321</f>
        <v/>
      </c>
      <c r="J321" s="7" t="str">
        <f>'Finanzas Import'!J321</f>
        <v/>
      </c>
      <c r="K321" s="7" t="str">
        <f>'Finanzas Import'!K321</f>
        <v/>
      </c>
      <c r="L321" s="7" t="str">
        <f>'Finanzas Import'!L321</f>
        <v/>
      </c>
      <c r="M321" s="7" t="str">
        <f>'Finanzas Import'!M321</f>
        <v/>
      </c>
      <c r="N321" s="7" t="str">
        <f>'Finanzas Import'!N321</f>
        <v/>
      </c>
      <c r="O321" s="7" t="str">
        <f>'Finanzas Import'!O321</f>
        <v/>
      </c>
      <c r="P321" s="7" t="str">
        <f>'Finanzas Import'!P321</f>
        <v/>
      </c>
      <c r="Q321" s="19" t="str">
        <f>'Finanzas Import'!Q321</f>
        <v/>
      </c>
    </row>
    <row r="322" ht="15.75" customHeight="1">
      <c r="A322" s="7" t="str">
        <f>'Finanzas Import'!A322</f>
        <v/>
      </c>
      <c r="B322" s="7" t="str">
        <f>'Finanzas Import'!B322</f>
        <v/>
      </c>
      <c r="C322" s="7" t="str">
        <f>'Finanzas Import'!C322</f>
        <v/>
      </c>
      <c r="D322" s="8" t="str">
        <f>'Finanzas Import'!D322</f>
        <v/>
      </c>
      <c r="E322" s="7" t="str">
        <f>'Finanzas Import'!E322</f>
        <v/>
      </c>
      <c r="F322" s="7" t="str">
        <f>'Finanzas Import'!F322</f>
        <v/>
      </c>
      <c r="G322" s="7" t="str">
        <f>'Finanzas Import'!G322</f>
        <v/>
      </c>
      <c r="H322" s="7" t="str">
        <f>'Finanzas Import'!H322</f>
        <v/>
      </c>
      <c r="I322" s="7" t="str">
        <f>'Finanzas Import'!I322</f>
        <v/>
      </c>
      <c r="J322" s="7" t="str">
        <f>'Finanzas Import'!J322</f>
        <v/>
      </c>
      <c r="K322" s="7" t="str">
        <f>'Finanzas Import'!K322</f>
        <v/>
      </c>
      <c r="L322" s="7" t="str">
        <f>'Finanzas Import'!L322</f>
        <v/>
      </c>
      <c r="M322" s="7" t="str">
        <f>'Finanzas Import'!M322</f>
        <v/>
      </c>
      <c r="N322" s="7" t="str">
        <f>'Finanzas Import'!N322</f>
        <v/>
      </c>
      <c r="O322" s="7" t="str">
        <f>'Finanzas Import'!O322</f>
        <v/>
      </c>
      <c r="P322" s="7" t="str">
        <f>'Finanzas Import'!P322</f>
        <v/>
      </c>
      <c r="Q322" s="19" t="str">
        <f>'Finanzas Import'!Q322</f>
        <v/>
      </c>
    </row>
    <row r="323" ht="15.75" customHeight="1">
      <c r="A323" s="7" t="str">
        <f>'Finanzas Import'!A323</f>
        <v/>
      </c>
      <c r="B323" s="7" t="str">
        <f>'Finanzas Import'!B323</f>
        <v/>
      </c>
      <c r="C323" s="7" t="str">
        <f>'Finanzas Import'!C323</f>
        <v/>
      </c>
      <c r="D323" s="8" t="str">
        <f>'Finanzas Import'!D323</f>
        <v/>
      </c>
      <c r="E323" s="7" t="str">
        <f>'Finanzas Import'!E323</f>
        <v/>
      </c>
      <c r="F323" s="7" t="str">
        <f>'Finanzas Import'!F323</f>
        <v/>
      </c>
      <c r="G323" s="7" t="str">
        <f>'Finanzas Import'!G323</f>
        <v/>
      </c>
      <c r="H323" s="7" t="str">
        <f>'Finanzas Import'!H323</f>
        <v/>
      </c>
      <c r="I323" s="7" t="str">
        <f>'Finanzas Import'!I323</f>
        <v/>
      </c>
      <c r="J323" s="7" t="str">
        <f>'Finanzas Import'!J323</f>
        <v/>
      </c>
      <c r="K323" s="7" t="str">
        <f>'Finanzas Import'!K323</f>
        <v/>
      </c>
      <c r="L323" s="7" t="str">
        <f>'Finanzas Import'!L323</f>
        <v/>
      </c>
      <c r="M323" s="7" t="str">
        <f>'Finanzas Import'!M323</f>
        <v/>
      </c>
      <c r="N323" s="7" t="str">
        <f>'Finanzas Import'!N323</f>
        <v/>
      </c>
      <c r="O323" s="7" t="str">
        <f>'Finanzas Import'!O323</f>
        <v/>
      </c>
      <c r="P323" s="7" t="str">
        <f>'Finanzas Import'!P323</f>
        <v/>
      </c>
      <c r="Q323" s="19" t="str">
        <f>'Finanzas Import'!Q323</f>
        <v/>
      </c>
    </row>
    <row r="324" ht="15.75" customHeight="1">
      <c r="A324" s="7" t="str">
        <f>'Finanzas Import'!A324</f>
        <v/>
      </c>
      <c r="B324" s="7" t="str">
        <f>'Finanzas Import'!B324</f>
        <v/>
      </c>
      <c r="C324" s="7" t="str">
        <f>'Finanzas Import'!C324</f>
        <v/>
      </c>
      <c r="D324" s="8" t="str">
        <f>'Finanzas Import'!D324</f>
        <v/>
      </c>
      <c r="E324" s="7" t="str">
        <f>'Finanzas Import'!E324</f>
        <v/>
      </c>
      <c r="F324" s="7" t="str">
        <f>'Finanzas Import'!F324</f>
        <v/>
      </c>
      <c r="G324" s="7" t="str">
        <f>'Finanzas Import'!G324</f>
        <v/>
      </c>
      <c r="H324" s="7" t="str">
        <f>'Finanzas Import'!H324</f>
        <v/>
      </c>
      <c r="I324" s="7" t="str">
        <f>'Finanzas Import'!I324</f>
        <v/>
      </c>
      <c r="J324" s="7" t="str">
        <f>'Finanzas Import'!J324</f>
        <v/>
      </c>
      <c r="K324" s="7" t="str">
        <f>'Finanzas Import'!K324</f>
        <v/>
      </c>
      <c r="L324" s="7" t="str">
        <f>'Finanzas Import'!L324</f>
        <v/>
      </c>
      <c r="M324" s="7" t="str">
        <f>'Finanzas Import'!M324</f>
        <v/>
      </c>
      <c r="N324" s="7" t="str">
        <f>'Finanzas Import'!N324</f>
        <v/>
      </c>
      <c r="O324" s="7" t="str">
        <f>'Finanzas Import'!O324</f>
        <v/>
      </c>
      <c r="P324" s="7" t="str">
        <f>'Finanzas Import'!P324</f>
        <v/>
      </c>
      <c r="Q324" s="19" t="str">
        <f>'Finanzas Import'!Q324</f>
        <v/>
      </c>
    </row>
    <row r="325" ht="15.75" customHeight="1">
      <c r="A325" s="7" t="str">
        <f>'Finanzas Import'!A325</f>
        <v/>
      </c>
      <c r="B325" s="7" t="str">
        <f>'Finanzas Import'!B325</f>
        <v/>
      </c>
      <c r="C325" s="7" t="str">
        <f>'Finanzas Import'!C325</f>
        <v/>
      </c>
      <c r="D325" s="8" t="str">
        <f>'Finanzas Import'!D325</f>
        <v/>
      </c>
      <c r="E325" s="7" t="str">
        <f>'Finanzas Import'!E325</f>
        <v/>
      </c>
      <c r="F325" s="7" t="str">
        <f>'Finanzas Import'!F325</f>
        <v/>
      </c>
      <c r="G325" s="7" t="str">
        <f>'Finanzas Import'!G325</f>
        <v/>
      </c>
      <c r="H325" s="7" t="str">
        <f>'Finanzas Import'!H325</f>
        <v/>
      </c>
      <c r="I325" s="7" t="str">
        <f>'Finanzas Import'!I325</f>
        <v/>
      </c>
      <c r="J325" s="7" t="str">
        <f>'Finanzas Import'!J325</f>
        <v/>
      </c>
      <c r="K325" s="7" t="str">
        <f>'Finanzas Import'!K325</f>
        <v/>
      </c>
      <c r="L325" s="7" t="str">
        <f>'Finanzas Import'!L325</f>
        <v/>
      </c>
      <c r="M325" s="7" t="str">
        <f>'Finanzas Import'!M325</f>
        <v/>
      </c>
      <c r="N325" s="7" t="str">
        <f>'Finanzas Import'!N325</f>
        <v/>
      </c>
      <c r="O325" s="7" t="str">
        <f>'Finanzas Import'!O325</f>
        <v/>
      </c>
      <c r="P325" s="7" t="str">
        <f>'Finanzas Import'!P325</f>
        <v/>
      </c>
      <c r="Q325" s="19" t="str">
        <f>'Finanzas Import'!Q325</f>
        <v/>
      </c>
    </row>
    <row r="326" ht="15.75" customHeight="1">
      <c r="A326" s="7" t="str">
        <f>'Finanzas Import'!A326</f>
        <v/>
      </c>
      <c r="B326" s="7" t="str">
        <f>'Finanzas Import'!B326</f>
        <v/>
      </c>
      <c r="C326" s="7" t="str">
        <f>'Finanzas Import'!C326</f>
        <v/>
      </c>
      <c r="D326" s="8" t="str">
        <f>'Finanzas Import'!D326</f>
        <v/>
      </c>
      <c r="E326" s="7" t="str">
        <f>'Finanzas Import'!E326</f>
        <v/>
      </c>
      <c r="F326" s="7" t="str">
        <f>'Finanzas Import'!F326</f>
        <v/>
      </c>
      <c r="G326" s="7" t="str">
        <f>'Finanzas Import'!G326</f>
        <v/>
      </c>
      <c r="H326" s="7" t="str">
        <f>'Finanzas Import'!H326</f>
        <v/>
      </c>
      <c r="I326" s="7" t="str">
        <f>'Finanzas Import'!I326</f>
        <v/>
      </c>
      <c r="J326" s="7" t="str">
        <f>'Finanzas Import'!J326</f>
        <v/>
      </c>
      <c r="K326" s="7" t="str">
        <f>'Finanzas Import'!K326</f>
        <v/>
      </c>
      <c r="L326" s="7" t="str">
        <f>'Finanzas Import'!L326</f>
        <v/>
      </c>
      <c r="M326" s="7" t="str">
        <f>'Finanzas Import'!M326</f>
        <v/>
      </c>
      <c r="N326" s="7" t="str">
        <f>'Finanzas Import'!N326</f>
        <v/>
      </c>
      <c r="O326" s="7" t="str">
        <f>'Finanzas Import'!O326</f>
        <v/>
      </c>
      <c r="P326" s="7" t="str">
        <f>'Finanzas Import'!P326</f>
        <v/>
      </c>
      <c r="Q326" s="19" t="str">
        <f>'Finanzas Import'!Q326</f>
        <v/>
      </c>
    </row>
    <row r="327" ht="15.75" customHeight="1">
      <c r="A327" s="7" t="str">
        <f>'Finanzas Import'!A327</f>
        <v/>
      </c>
      <c r="B327" s="7" t="str">
        <f>'Finanzas Import'!B327</f>
        <v/>
      </c>
      <c r="C327" s="7" t="str">
        <f>'Finanzas Import'!C327</f>
        <v/>
      </c>
      <c r="D327" s="8" t="str">
        <f>'Finanzas Import'!D327</f>
        <v/>
      </c>
      <c r="E327" s="7" t="str">
        <f>'Finanzas Import'!E327</f>
        <v/>
      </c>
      <c r="F327" s="7" t="str">
        <f>'Finanzas Import'!F327</f>
        <v/>
      </c>
      <c r="G327" s="7" t="str">
        <f>'Finanzas Import'!G327</f>
        <v/>
      </c>
      <c r="H327" s="7" t="str">
        <f>'Finanzas Import'!H327</f>
        <v/>
      </c>
      <c r="I327" s="7" t="str">
        <f>'Finanzas Import'!I327</f>
        <v/>
      </c>
      <c r="J327" s="7" t="str">
        <f>'Finanzas Import'!J327</f>
        <v/>
      </c>
      <c r="K327" s="7" t="str">
        <f>'Finanzas Import'!K327</f>
        <v/>
      </c>
      <c r="L327" s="7" t="str">
        <f>'Finanzas Import'!L327</f>
        <v/>
      </c>
      <c r="M327" s="7" t="str">
        <f>'Finanzas Import'!M327</f>
        <v/>
      </c>
      <c r="N327" s="7" t="str">
        <f>'Finanzas Import'!N327</f>
        <v/>
      </c>
      <c r="O327" s="7" t="str">
        <f>'Finanzas Import'!O327</f>
        <v/>
      </c>
      <c r="P327" s="7" t="str">
        <f>'Finanzas Import'!P327</f>
        <v/>
      </c>
      <c r="Q327" s="19" t="str">
        <f>'Finanzas Import'!Q327</f>
        <v/>
      </c>
    </row>
    <row r="328" ht="15.75" customHeight="1">
      <c r="A328" s="7" t="str">
        <f>'Finanzas Import'!A328</f>
        <v/>
      </c>
      <c r="B328" s="7" t="str">
        <f>'Finanzas Import'!B328</f>
        <v/>
      </c>
      <c r="C328" s="7" t="str">
        <f>'Finanzas Import'!C328</f>
        <v/>
      </c>
      <c r="D328" s="8" t="str">
        <f>'Finanzas Import'!D328</f>
        <v/>
      </c>
      <c r="E328" s="7" t="str">
        <f>'Finanzas Import'!E328</f>
        <v/>
      </c>
      <c r="F328" s="7" t="str">
        <f>'Finanzas Import'!F328</f>
        <v/>
      </c>
      <c r="G328" s="7" t="str">
        <f>'Finanzas Import'!G328</f>
        <v/>
      </c>
      <c r="H328" s="7" t="str">
        <f>'Finanzas Import'!H328</f>
        <v/>
      </c>
      <c r="I328" s="7" t="str">
        <f>'Finanzas Import'!I328</f>
        <v/>
      </c>
      <c r="J328" s="7" t="str">
        <f>'Finanzas Import'!J328</f>
        <v/>
      </c>
      <c r="K328" s="7" t="str">
        <f>'Finanzas Import'!K328</f>
        <v/>
      </c>
      <c r="L328" s="7" t="str">
        <f>'Finanzas Import'!L328</f>
        <v/>
      </c>
      <c r="M328" s="7" t="str">
        <f>'Finanzas Import'!M328</f>
        <v/>
      </c>
      <c r="N328" s="7" t="str">
        <f>'Finanzas Import'!N328</f>
        <v/>
      </c>
      <c r="O328" s="7" t="str">
        <f>'Finanzas Import'!O328</f>
        <v/>
      </c>
      <c r="P328" s="7" t="str">
        <f>'Finanzas Import'!P328</f>
        <v/>
      </c>
      <c r="Q328" s="19" t="str">
        <f>'Finanzas Import'!Q328</f>
        <v/>
      </c>
    </row>
    <row r="329" ht="15.75" customHeight="1">
      <c r="A329" s="7" t="str">
        <f>'Finanzas Import'!A329</f>
        <v/>
      </c>
      <c r="B329" s="7" t="str">
        <f>'Finanzas Import'!B329</f>
        <v/>
      </c>
      <c r="C329" s="7" t="str">
        <f>'Finanzas Import'!C329</f>
        <v/>
      </c>
      <c r="D329" s="8" t="str">
        <f>'Finanzas Import'!D329</f>
        <v/>
      </c>
      <c r="E329" s="7" t="str">
        <f>'Finanzas Import'!E329</f>
        <v/>
      </c>
      <c r="F329" s="7" t="str">
        <f>'Finanzas Import'!F329</f>
        <v/>
      </c>
      <c r="G329" s="7" t="str">
        <f>'Finanzas Import'!G329</f>
        <v/>
      </c>
      <c r="H329" s="7" t="str">
        <f>'Finanzas Import'!H329</f>
        <v/>
      </c>
      <c r="I329" s="7" t="str">
        <f>'Finanzas Import'!I329</f>
        <v/>
      </c>
      <c r="J329" s="7" t="str">
        <f>'Finanzas Import'!J329</f>
        <v/>
      </c>
      <c r="K329" s="7" t="str">
        <f>'Finanzas Import'!K329</f>
        <v/>
      </c>
      <c r="L329" s="7" t="str">
        <f>'Finanzas Import'!L329</f>
        <v/>
      </c>
      <c r="M329" s="7" t="str">
        <f>'Finanzas Import'!M329</f>
        <v/>
      </c>
      <c r="N329" s="7" t="str">
        <f>'Finanzas Import'!N329</f>
        <v/>
      </c>
      <c r="O329" s="7" t="str">
        <f>'Finanzas Import'!O329</f>
        <v/>
      </c>
      <c r="P329" s="7" t="str">
        <f>'Finanzas Import'!P329</f>
        <v/>
      </c>
      <c r="Q329" s="19" t="str">
        <f>'Finanzas Import'!Q329</f>
        <v/>
      </c>
    </row>
    <row r="330" ht="15.75" customHeight="1">
      <c r="A330" s="7" t="str">
        <f>'Finanzas Import'!A330</f>
        <v/>
      </c>
      <c r="B330" s="7" t="str">
        <f>'Finanzas Import'!B330</f>
        <v/>
      </c>
      <c r="C330" s="7" t="str">
        <f>'Finanzas Import'!C330</f>
        <v/>
      </c>
      <c r="D330" s="8" t="str">
        <f>'Finanzas Import'!D330</f>
        <v/>
      </c>
      <c r="E330" s="7" t="str">
        <f>'Finanzas Import'!E330</f>
        <v/>
      </c>
      <c r="F330" s="7" t="str">
        <f>'Finanzas Import'!F330</f>
        <v/>
      </c>
      <c r="G330" s="7" t="str">
        <f>'Finanzas Import'!G330</f>
        <v/>
      </c>
      <c r="H330" s="7" t="str">
        <f>'Finanzas Import'!H330</f>
        <v/>
      </c>
      <c r="I330" s="7" t="str">
        <f>'Finanzas Import'!I330</f>
        <v/>
      </c>
      <c r="J330" s="7" t="str">
        <f>'Finanzas Import'!J330</f>
        <v/>
      </c>
      <c r="K330" s="7" t="str">
        <f>'Finanzas Import'!K330</f>
        <v/>
      </c>
      <c r="L330" s="7" t="str">
        <f>'Finanzas Import'!L330</f>
        <v/>
      </c>
      <c r="M330" s="7" t="str">
        <f>'Finanzas Import'!M330</f>
        <v/>
      </c>
      <c r="N330" s="7" t="str">
        <f>'Finanzas Import'!N330</f>
        <v/>
      </c>
      <c r="O330" s="7" t="str">
        <f>'Finanzas Import'!O330</f>
        <v/>
      </c>
      <c r="P330" s="7" t="str">
        <f>'Finanzas Import'!P330</f>
        <v/>
      </c>
      <c r="Q330" s="19" t="str">
        <f>'Finanzas Import'!Q330</f>
        <v/>
      </c>
    </row>
    <row r="331" ht="15.75" customHeight="1">
      <c r="A331" s="7" t="str">
        <f>'Finanzas Import'!A331</f>
        <v/>
      </c>
      <c r="B331" s="7" t="str">
        <f>'Finanzas Import'!B331</f>
        <v/>
      </c>
      <c r="C331" s="7" t="str">
        <f>'Finanzas Import'!C331</f>
        <v/>
      </c>
      <c r="D331" s="8" t="str">
        <f>'Finanzas Import'!D331</f>
        <v/>
      </c>
      <c r="E331" s="7" t="str">
        <f>'Finanzas Import'!E331</f>
        <v/>
      </c>
      <c r="F331" s="7" t="str">
        <f>'Finanzas Import'!F331</f>
        <v/>
      </c>
      <c r="G331" s="7" t="str">
        <f>'Finanzas Import'!G331</f>
        <v/>
      </c>
      <c r="H331" s="7" t="str">
        <f>'Finanzas Import'!H331</f>
        <v/>
      </c>
      <c r="I331" s="7" t="str">
        <f>'Finanzas Import'!I331</f>
        <v/>
      </c>
      <c r="J331" s="7" t="str">
        <f>'Finanzas Import'!J331</f>
        <v/>
      </c>
      <c r="K331" s="7" t="str">
        <f>'Finanzas Import'!K331</f>
        <v/>
      </c>
      <c r="L331" s="7" t="str">
        <f>'Finanzas Import'!L331</f>
        <v/>
      </c>
      <c r="M331" s="7" t="str">
        <f>'Finanzas Import'!M331</f>
        <v/>
      </c>
      <c r="N331" s="7" t="str">
        <f>'Finanzas Import'!N331</f>
        <v/>
      </c>
      <c r="O331" s="7" t="str">
        <f>'Finanzas Import'!O331</f>
        <v/>
      </c>
      <c r="P331" s="7" t="str">
        <f>'Finanzas Import'!P331</f>
        <v/>
      </c>
      <c r="Q331" s="19" t="str">
        <f>'Finanzas Import'!Q331</f>
        <v/>
      </c>
    </row>
    <row r="332" ht="15.75" customHeight="1">
      <c r="A332" s="7" t="str">
        <f>'Finanzas Import'!A332</f>
        <v/>
      </c>
      <c r="B332" s="7" t="str">
        <f>'Finanzas Import'!B332</f>
        <v/>
      </c>
      <c r="C332" s="7" t="str">
        <f>'Finanzas Import'!C332</f>
        <v/>
      </c>
      <c r="D332" s="8" t="str">
        <f>'Finanzas Import'!D332</f>
        <v/>
      </c>
      <c r="E332" s="7" t="str">
        <f>'Finanzas Import'!E332</f>
        <v/>
      </c>
      <c r="F332" s="7" t="str">
        <f>'Finanzas Import'!F332</f>
        <v/>
      </c>
      <c r="G332" s="7" t="str">
        <f>'Finanzas Import'!G332</f>
        <v/>
      </c>
      <c r="H332" s="7" t="str">
        <f>'Finanzas Import'!H332</f>
        <v/>
      </c>
      <c r="I332" s="7" t="str">
        <f>'Finanzas Import'!I332</f>
        <v/>
      </c>
      <c r="J332" s="7" t="str">
        <f>'Finanzas Import'!J332</f>
        <v/>
      </c>
      <c r="K332" s="7" t="str">
        <f>'Finanzas Import'!K332</f>
        <v/>
      </c>
      <c r="L332" s="7" t="str">
        <f>'Finanzas Import'!L332</f>
        <v/>
      </c>
      <c r="M332" s="7" t="str">
        <f>'Finanzas Import'!M332</f>
        <v/>
      </c>
      <c r="N332" s="7" t="str">
        <f>'Finanzas Import'!N332</f>
        <v/>
      </c>
      <c r="O332" s="7" t="str">
        <f>'Finanzas Import'!O332</f>
        <v/>
      </c>
      <c r="P332" s="7" t="str">
        <f>'Finanzas Import'!P332</f>
        <v/>
      </c>
      <c r="Q332" s="19" t="str">
        <f>'Finanzas Import'!Q332</f>
        <v/>
      </c>
    </row>
    <row r="333" ht="15.75" customHeight="1">
      <c r="A333" s="7" t="str">
        <f>'Finanzas Import'!A333</f>
        <v/>
      </c>
      <c r="B333" s="7" t="str">
        <f>'Finanzas Import'!B333</f>
        <v/>
      </c>
      <c r="C333" s="7" t="str">
        <f>'Finanzas Import'!C333</f>
        <v/>
      </c>
      <c r="D333" s="8" t="str">
        <f>'Finanzas Import'!D333</f>
        <v/>
      </c>
      <c r="E333" s="7" t="str">
        <f>'Finanzas Import'!E333</f>
        <v/>
      </c>
      <c r="F333" s="7" t="str">
        <f>'Finanzas Import'!F333</f>
        <v/>
      </c>
      <c r="G333" s="7" t="str">
        <f>'Finanzas Import'!G333</f>
        <v/>
      </c>
      <c r="H333" s="7" t="str">
        <f>'Finanzas Import'!H333</f>
        <v/>
      </c>
      <c r="I333" s="7" t="str">
        <f>'Finanzas Import'!I333</f>
        <v/>
      </c>
      <c r="J333" s="7" t="str">
        <f>'Finanzas Import'!J333</f>
        <v/>
      </c>
      <c r="K333" s="7" t="str">
        <f>'Finanzas Import'!K333</f>
        <v/>
      </c>
      <c r="L333" s="7" t="str">
        <f>'Finanzas Import'!L333</f>
        <v/>
      </c>
      <c r="M333" s="7" t="str">
        <f>'Finanzas Import'!M333</f>
        <v/>
      </c>
      <c r="N333" s="7" t="str">
        <f>'Finanzas Import'!N333</f>
        <v/>
      </c>
      <c r="O333" s="7" t="str">
        <f>'Finanzas Import'!O333</f>
        <v/>
      </c>
      <c r="P333" s="7" t="str">
        <f>'Finanzas Import'!P333</f>
        <v/>
      </c>
      <c r="Q333" s="19" t="str">
        <f>'Finanzas Import'!Q333</f>
        <v/>
      </c>
    </row>
    <row r="334" ht="15.75" customHeight="1">
      <c r="A334" s="7" t="str">
        <f>'Finanzas Import'!A334</f>
        <v/>
      </c>
      <c r="B334" s="7" t="str">
        <f>'Finanzas Import'!B334</f>
        <v/>
      </c>
      <c r="C334" s="7" t="str">
        <f>'Finanzas Import'!C334</f>
        <v/>
      </c>
      <c r="D334" s="8" t="str">
        <f>'Finanzas Import'!D334</f>
        <v/>
      </c>
      <c r="E334" s="7" t="str">
        <f>'Finanzas Import'!E334</f>
        <v/>
      </c>
      <c r="F334" s="7" t="str">
        <f>'Finanzas Import'!F334</f>
        <v/>
      </c>
      <c r="G334" s="7" t="str">
        <f>'Finanzas Import'!G334</f>
        <v/>
      </c>
      <c r="H334" s="7" t="str">
        <f>'Finanzas Import'!H334</f>
        <v/>
      </c>
      <c r="I334" s="7" t="str">
        <f>'Finanzas Import'!I334</f>
        <v/>
      </c>
      <c r="J334" s="7" t="str">
        <f>'Finanzas Import'!J334</f>
        <v/>
      </c>
      <c r="K334" s="7" t="str">
        <f>'Finanzas Import'!K334</f>
        <v/>
      </c>
      <c r="L334" s="7" t="str">
        <f>'Finanzas Import'!L334</f>
        <v/>
      </c>
      <c r="M334" s="7" t="str">
        <f>'Finanzas Import'!M334</f>
        <v/>
      </c>
      <c r="N334" s="7" t="str">
        <f>'Finanzas Import'!N334</f>
        <v/>
      </c>
      <c r="O334" s="7" t="str">
        <f>'Finanzas Import'!O334</f>
        <v/>
      </c>
      <c r="P334" s="7" t="str">
        <f>'Finanzas Import'!P334</f>
        <v/>
      </c>
      <c r="Q334" s="19" t="str">
        <f>'Finanzas Import'!Q334</f>
        <v/>
      </c>
    </row>
    <row r="335" ht="15.75" customHeight="1">
      <c r="A335" s="7" t="str">
        <f>'Finanzas Import'!A335</f>
        <v/>
      </c>
      <c r="B335" s="7" t="str">
        <f>'Finanzas Import'!B335</f>
        <v/>
      </c>
      <c r="C335" s="7" t="str">
        <f>'Finanzas Import'!C335</f>
        <v/>
      </c>
      <c r="D335" s="8" t="str">
        <f>'Finanzas Import'!D335</f>
        <v/>
      </c>
      <c r="E335" s="7" t="str">
        <f>'Finanzas Import'!E335</f>
        <v/>
      </c>
      <c r="F335" s="7" t="str">
        <f>'Finanzas Import'!F335</f>
        <v/>
      </c>
      <c r="G335" s="7" t="str">
        <f>'Finanzas Import'!G335</f>
        <v/>
      </c>
      <c r="H335" s="7" t="str">
        <f>'Finanzas Import'!H335</f>
        <v/>
      </c>
      <c r="I335" s="7" t="str">
        <f>'Finanzas Import'!I335</f>
        <v/>
      </c>
      <c r="J335" s="7" t="str">
        <f>'Finanzas Import'!J335</f>
        <v/>
      </c>
      <c r="K335" s="7" t="str">
        <f>'Finanzas Import'!K335</f>
        <v/>
      </c>
      <c r="L335" s="7" t="str">
        <f>'Finanzas Import'!L335</f>
        <v/>
      </c>
      <c r="M335" s="7" t="str">
        <f>'Finanzas Import'!M335</f>
        <v/>
      </c>
      <c r="N335" s="7" t="str">
        <f>'Finanzas Import'!N335</f>
        <v/>
      </c>
      <c r="O335" s="7" t="str">
        <f>'Finanzas Import'!O335</f>
        <v/>
      </c>
      <c r="P335" s="7" t="str">
        <f>'Finanzas Import'!P335</f>
        <v/>
      </c>
      <c r="Q335" s="19" t="str">
        <f>'Finanzas Import'!Q335</f>
        <v/>
      </c>
    </row>
    <row r="336" ht="15.75" customHeight="1">
      <c r="A336" s="7" t="str">
        <f>'Finanzas Import'!A336</f>
        <v/>
      </c>
      <c r="B336" s="7" t="str">
        <f>'Finanzas Import'!B336</f>
        <v/>
      </c>
      <c r="C336" s="7" t="str">
        <f>'Finanzas Import'!C336</f>
        <v/>
      </c>
      <c r="D336" s="8" t="str">
        <f>'Finanzas Import'!D336</f>
        <v/>
      </c>
      <c r="E336" s="7" t="str">
        <f>'Finanzas Import'!E336</f>
        <v/>
      </c>
      <c r="F336" s="7" t="str">
        <f>'Finanzas Import'!F336</f>
        <v/>
      </c>
      <c r="G336" s="7" t="str">
        <f>'Finanzas Import'!G336</f>
        <v/>
      </c>
      <c r="H336" s="7" t="str">
        <f>'Finanzas Import'!H336</f>
        <v/>
      </c>
      <c r="I336" s="7" t="str">
        <f>'Finanzas Import'!I336</f>
        <v/>
      </c>
      <c r="J336" s="7" t="str">
        <f>'Finanzas Import'!J336</f>
        <v/>
      </c>
      <c r="K336" s="7" t="str">
        <f>'Finanzas Import'!K336</f>
        <v/>
      </c>
      <c r="L336" s="7" t="str">
        <f>'Finanzas Import'!L336</f>
        <v/>
      </c>
      <c r="M336" s="7" t="str">
        <f>'Finanzas Import'!M336</f>
        <v/>
      </c>
      <c r="N336" s="7" t="str">
        <f>'Finanzas Import'!N336</f>
        <v/>
      </c>
      <c r="O336" s="7" t="str">
        <f>'Finanzas Import'!O336</f>
        <v/>
      </c>
      <c r="P336" s="7" t="str">
        <f>'Finanzas Import'!P336</f>
        <v/>
      </c>
      <c r="Q336" s="19" t="str">
        <f>'Finanzas Import'!Q336</f>
        <v/>
      </c>
    </row>
    <row r="337" ht="15.75" customHeight="1">
      <c r="A337" s="7" t="str">
        <f>'Finanzas Import'!A337</f>
        <v/>
      </c>
      <c r="B337" s="7" t="str">
        <f>'Finanzas Import'!B337</f>
        <v/>
      </c>
      <c r="C337" s="7" t="str">
        <f>'Finanzas Import'!C337</f>
        <v/>
      </c>
      <c r="D337" s="8" t="str">
        <f>'Finanzas Import'!D337</f>
        <v/>
      </c>
      <c r="E337" s="7" t="str">
        <f>'Finanzas Import'!E337</f>
        <v/>
      </c>
      <c r="F337" s="7" t="str">
        <f>'Finanzas Import'!F337</f>
        <v/>
      </c>
      <c r="G337" s="7" t="str">
        <f>'Finanzas Import'!G337</f>
        <v/>
      </c>
      <c r="H337" s="7" t="str">
        <f>'Finanzas Import'!H337</f>
        <v/>
      </c>
      <c r="I337" s="7" t="str">
        <f>'Finanzas Import'!I337</f>
        <v/>
      </c>
      <c r="J337" s="7" t="str">
        <f>'Finanzas Import'!J337</f>
        <v/>
      </c>
      <c r="K337" s="7" t="str">
        <f>'Finanzas Import'!K337</f>
        <v/>
      </c>
      <c r="L337" s="7" t="str">
        <f>'Finanzas Import'!L337</f>
        <v/>
      </c>
      <c r="M337" s="7" t="str">
        <f>'Finanzas Import'!M337</f>
        <v/>
      </c>
      <c r="N337" s="7" t="str">
        <f>'Finanzas Import'!N337</f>
        <v/>
      </c>
      <c r="O337" s="7" t="str">
        <f>'Finanzas Import'!O337</f>
        <v/>
      </c>
      <c r="P337" s="7" t="str">
        <f>'Finanzas Import'!P337</f>
        <v/>
      </c>
      <c r="Q337" s="19" t="str">
        <f>'Finanzas Import'!Q337</f>
        <v/>
      </c>
    </row>
    <row r="338" ht="15.75" customHeight="1">
      <c r="A338" s="7" t="str">
        <f>'Finanzas Import'!A338</f>
        <v/>
      </c>
      <c r="B338" s="7" t="str">
        <f>'Finanzas Import'!B338</f>
        <v/>
      </c>
      <c r="C338" s="7" t="str">
        <f>'Finanzas Import'!C338</f>
        <v/>
      </c>
      <c r="D338" s="8" t="str">
        <f>'Finanzas Import'!D338</f>
        <v/>
      </c>
      <c r="E338" s="7" t="str">
        <f>'Finanzas Import'!E338</f>
        <v/>
      </c>
      <c r="F338" s="7" t="str">
        <f>'Finanzas Import'!F338</f>
        <v/>
      </c>
      <c r="G338" s="7" t="str">
        <f>'Finanzas Import'!G338</f>
        <v/>
      </c>
      <c r="H338" s="7" t="str">
        <f>'Finanzas Import'!H338</f>
        <v/>
      </c>
      <c r="I338" s="7" t="str">
        <f>'Finanzas Import'!I338</f>
        <v/>
      </c>
      <c r="J338" s="7" t="str">
        <f>'Finanzas Import'!J338</f>
        <v/>
      </c>
      <c r="K338" s="7" t="str">
        <f>'Finanzas Import'!K338</f>
        <v/>
      </c>
      <c r="L338" s="7" t="str">
        <f>'Finanzas Import'!L338</f>
        <v/>
      </c>
      <c r="M338" s="7" t="str">
        <f>'Finanzas Import'!M338</f>
        <v/>
      </c>
      <c r="N338" s="7" t="str">
        <f>'Finanzas Import'!N338</f>
        <v/>
      </c>
      <c r="O338" s="7" t="str">
        <f>'Finanzas Import'!O338</f>
        <v/>
      </c>
      <c r="P338" s="7" t="str">
        <f>'Finanzas Import'!P338</f>
        <v/>
      </c>
      <c r="Q338" s="19" t="str">
        <f>'Finanzas Import'!Q338</f>
        <v/>
      </c>
    </row>
    <row r="339" ht="15.75" customHeight="1">
      <c r="A339" s="7" t="str">
        <f>'Finanzas Import'!A339</f>
        <v/>
      </c>
      <c r="B339" s="7" t="str">
        <f>'Finanzas Import'!B339</f>
        <v/>
      </c>
      <c r="C339" s="7" t="str">
        <f>'Finanzas Import'!C339</f>
        <v/>
      </c>
      <c r="D339" s="8" t="str">
        <f>'Finanzas Import'!D339</f>
        <v/>
      </c>
      <c r="E339" s="7" t="str">
        <f>'Finanzas Import'!E339</f>
        <v/>
      </c>
      <c r="F339" s="7" t="str">
        <f>'Finanzas Import'!F339</f>
        <v/>
      </c>
      <c r="G339" s="7" t="str">
        <f>'Finanzas Import'!G339</f>
        <v/>
      </c>
      <c r="H339" s="7" t="str">
        <f>'Finanzas Import'!H339</f>
        <v/>
      </c>
      <c r="I339" s="7" t="str">
        <f>'Finanzas Import'!I339</f>
        <v/>
      </c>
      <c r="J339" s="7" t="str">
        <f>'Finanzas Import'!J339</f>
        <v/>
      </c>
      <c r="K339" s="7" t="str">
        <f>'Finanzas Import'!K339</f>
        <v/>
      </c>
      <c r="L339" s="7" t="str">
        <f>'Finanzas Import'!L339</f>
        <v/>
      </c>
      <c r="M339" s="7" t="str">
        <f>'Finanzas Import'!M339</f>
        <v/>
      </c>
      <c r="N339" s="7" t="str">
        <f>'Finanzas Import'!N339</f>
        <v/>
      </c>
      <c r="O339" s="7" t="str">
        <f>'Finanzas Import'!O339</f>
        <v/>
      </c>
      <c r="P339" s="7" t="str">
        <f>'Finanzas Import'!P339</f>
        <v/>
      </c>
      <c r="Q339" s="19" t="str">
        <f>'Finanzas Import'!Q339</f>
        <v/>
      </c>
    </row>
    <row r="340" ht="15.75" customHeight="1">
      <c r="A340" s="7" t="str">
        <f>'Finanzas Import'!A340</f>
        <v/>
      </c>
      <c r="B340" s="7" t="str">
        <f>'Finanzas Import'!B340</f>
        <v/>
      </c>
      <c r="C340" s="7" t="str">
        <f>'Finanzas Import'!C340</f>
        <v/>
      </c>
      <c r="D340" s="8" t="str">
        <f>'Finanzas Import'!D340</f>
        <v/>
      </c>
      <c r="E340" s="7" t="str">
        <f>'Finanzas Import'!E340</f>
        <v/>
      </c>
      <c r="F340" s="7" t="str">
        <f>'Finanzas Import'!F340</f>
        <v/>
      </c>
      <c r="G340" s="7" t="str">
        <f>'Finanzas Import'!G340</f>
        <v/>
      </c>
      <c r="H340" s="7" t="str">
        <f>'Finanzas Import'!H340</f>
        <v/>
      </c>
      <c r="I340" s="7" t="str">
        <f>'Finanzas Import'!I340</f>
        <v/>
      </c>
      <c r="J340" s="7" t="str">
        <f>'Finanzas Import'!J340</f>
        <v/>
      </c>
      <c r="K340" s="7" t="str">
        <f>'Finanzas Import'!K340</f>
        <v/>
      </c>
      <c r="L340" s="7" t="str">
        <f>'Finanzas Import'!L340</f>
        <v/>
      </c>
      <c r="M340" s="7" t="str">
        <f>'Finanzas Import'!M340</f>
        <v/>
      </c>
      <c r="N340" s="7" t="str">
        <f>'Finanzas Import'!N340</f>
        <v/>
      </c>
      <c r="O340" s="7" t="str">
        <f>'Finanzas Import'!O340</f>
        <v/>
      </c>
      <c r="P340" s="7" t="str">
        <f>'Finanzas Import'!P340</f>
        <v/>
      </c>
      <c r="Q340" s="19" t="str">
        <f>'Finanzas Import'!Q340</f>
        <v/>
      </c>
    </row>
    <row r="341" ht="15.75" customHeight="1">
      <c r="A341" s="7" t="str">
        <f>'Finanzas Import'!A341</f>
        <v/>
      </c>
      <c r="B341" s="7" t="str">
        <f>'Finanzas Import'!B341</f>
        <v/>
      </c>
      <c r="C341" s="7" t="str">
        <f>'Finanzas Import'!C341</f>
        <v/>
      </c>
      <c r="D341" s="8" t="str">
        <f>'Finanzas Import'!D341</f>
        <v/>
      </c>
      <c r="E341" s="7" t="str">
        <f>'Finanzas Import'!E341</f>
        <v/>
      </c>
      <c r="F341" s="7" t="str">
        <f>'Finanzas Import'!F341</f>
        <v/>
      </c>
      <c r="G341" s="7" t="str">
        <f>'Finanzas Import'!G341</f>
        <v/>
      </c>
      <c r="H341" s="7" t="str">
        <f>'Finanzas Import'!H341</f>
        <v/>
      </c>
      <c r="I341" s="7" t="str">
        <f>'Finanzas Import'!I341</f>
        <v/>
      </c>
      <c r="J341" s="7" t="str">
        <f>'Finanzas Import'!J341</f>
        <v/>
      </c>
      <c r="K341" s="7" t="str">
        <f>'Finanzas Import'!K341</f>
        <v/>
      </c>
      <c r="L341" s="7" t="str">
        <f>'Finanzas Import'!L341</f>
        <v/>
      </c>
      <c r="M341" s="7" t="str">
        <f>'Finanzas Import'!M341</f>
        <v/>
      </c>
      <c r="N341" s="7" t="str">
        <f>'Finanzas Import'!N341</f>
        <v/>
      </c>
      <c r="O341" s="7" t="str">
        <f>'Finanzas Import'!O341</f>
        <v/>
      </c>
      <c r="P341" s="7" t="str">
        <f>'Finanzas Import'!P341</f>
        <v/>
      </c>
      <c r="Q341" s="19" t="str">
        <f>'Finanzas Import'!Q341</f>
        <v/>
      </c>
    </row>
    <row r="342" ht="15.75" customHeight="1">
      <c r="A342" s="7" t="str">
        <f>'Finanzas Import'!A342</f>
        <v/>
      </c>
      <c r="B342" s="7" t="str">
        <f>'Finanzas Import'!B342</f>
        <v/>
      </c>
      <c r="C342" s="7" t="str">
        <f>'Finanzas Import'!C342</f>
        <v/>
      </c>
      <c r="D342" s="8" t="str">
        <f>'Finanzas Import'!D342</f>
        <v/>
      </c>
      <c r="E342" s="7" t="str">
        <f>'Finanzas Import'!E342</f>
        <v/>
      </c>
      <c r="F342" s="7" t="str">
        <f>'Finanzas Import'!F342</f>
        <v/>
      </c>
      <c r="G342" s="7" t="str">
        <f>'Finanzas Import'!G342</f>
        <v/>
      </c>
      <c r="H342" s="7" t="str">
        <f>'Finanzas Import'!H342</f>
        <v/>
      </c>
      <c r="I342" s="7" t="str">
        <f>'Finanzas Import'!I342</f>
        <v/>
      </c>
      <c r="J342" s="7" t="str">
        <f>'Finanzas Import'!J342</f>
        <v/>
      </c>
      <c r="K342" s="7" t="str">
        <f>'Finanzas Import'!K342</f>
        <v/>
      </c>
      <c r="L342" s="7" t="str">
        <f>'Finanzas Import'!L342</f>
        <v/>
      </c>
      <c r="M342" s="7" t="str">
        <f>'Finanzas Import'!M342</f>
        <v/>
      </c>
      <c r="N342" s="7" t="str">
        <f>'Finanzas Import'!N342</f>
        <v/>
      </c>
      <c r="O342" s="7" t="str">
        <f>'Finanzas Import'!O342</f>
        <v/>
      </c>
      <c r="P342" s="7" t="str">
        <f>'Finanzas Import'!P342</f>
        <v/>
      </c>
      <c r="Q342" s="19" t="str">
        <f>'Finanzas Import'!Q342</f>
        <v/>
      </c>
    </row>
    <row r="343" ht="15.75" customHeight="1">
      <c r="A343" s="7" t="str">
        <f>'Finanzas Import'!A343</f>
        <v/>
      </c>
      <c r="B343" s="7" t="str">
        <f>'Finanzas Import'!B343</f>
        <v/>
      </c>
      <c r="C343" s="7" t="str">
        <f>'Finanzas Import'!C343</f>
        <v/>
      </c>
      <c r="D343" s="8" t="str">
        <f>'Finanzas Import'!D343</f>
        <v/>
      </c>
      <c r="E343" s="7" t="str">
        <f>'Finanzas Import'!E343</f>
        <v/>
      </c>
      <c r="F343" s="7" t="str">
        <f>'Finanzas Import'!F343</f>
        <v/>
      </c>
      <c r="G343" s="7" t="str">
        <f>'Finanzas Import'!G343</f>
        <v/>
      </c>
      <c r="H343" s="7" t="str">
        <f>'Finanzas Import'!H343</f>
        <v/>
      </c>
      <c r="I343" s="7" t="str">
        <f>'Finanzas Import'!I343</f>
        <v/>
      </c>
      <c r="J343" s="7" t="str">
        <f>'Finanzas Import'!J343</f>
        <v/>
      </c>
      <c r="K343" s="7" t="str">
        <f>'Finanzas Import'!K343</f>
        <v/>
      </c>
      <c r="L343" s="7" t="str">
        <f>'Finanzas Import'!L343</f>
        <v/>
      </c>
      <c r="M343" s="7" t="str">
        <f>'Finanzas Import'!M343</f>
        <v/>
      </c>
      <c r="N343" s="7" t="str">
        <f>'Finanzas Import'!N343</f>
        <v/>
      </c>
      <c r="O343" s="7" t="str">
        <f>'Finanzas Import'!O343</f>
        <v/>
      </c>
      <c r="P343" s="7" t="str">
        <f>'Finanzas Import'!P343</f>
        <v/>
      </c>
      <c r="Q343" s="19" t="str">
        <f>'Finanzas Import'!Q343</f>
        <v/>
      </c>
    </row>
    <row r="344" ht="15.75" customHeight="1">
      <c r="A344" s="7" t="str">
        <f>'Finanzas Import'!A344</f>
        <v/>
      </c>
      <c r="B344" s="7" t="str">
        <f>'Finanzas Import'!B344</f>
        <v/>
      </c>
      <c r="C344" s="7" t="str">
        <f>'Finanzas Import'!C344</f>
        <v/>
      </c>
      <c r="D344" s="8" t="str">
        <f>'Finanzas Import'!D344</f>
        <v/>
      </c>
      <c r="E344" s="7" t="str">
        <f>'Finanzas Import'!E344</f>
        <v/>
      </c>
      <c r="F344" s="7" t="str">
        <f>'Finanzas Import'!F344</f>
        <v/>
      </c>
      <c r="G344" s="7" t="str">
        <f>'Finanzas Import'!G344</f>
        <v/>
      </c>
      <c r="H344" s="7" t="str">
        <f>'Finanzas Import'!H344</f>
        <v/>
      </c>
      <c r="I344" s="7" t="str">
        <f>'Finanzas Import'!I344</f>
        <v/>
      </c>
      <c r="J344" s="7" t="str">
        <f>'Finanzas Import'!J344</f>
        <v/>
      </c>
      <c r="K344" s="7" t="str">
        <f>'Finanzas Import'!K344</f>
        <v/>
      </c>
      <c r="L344" s="7" t="str">
        <f>'Finanzas Import'!L344</f>
        <v/>
      </c>
      <c r="M344" s="7" t="str">
        <f>'Finanzas Import'!M344</f>
        <v/>
      </c>
      <c r="N344" s="7" t="str">
        <f>'Finanzas Import'!N344</f>
        <v/>
      </c>
      <c r="O344" s="7" t="str">
        <f>'Finanzas Import'!O344</f>
        <v/>
      </c>
      <c r="P344" s="7" t="str">
        <f>'Finanzas Import'!P344</f>
        <v/>
      </c>
      <c r="Q344" s="19" t="str">
        <f>'Finanzas Import'!Q344</f>
        <v/>
      </c>
    </row>
    <row r="345" ht="15.75" customHeight="1">
      <c r="A345" s="7" t="str">
        <f>'Finanzas Import'!A345</f>
        <v/>
      </c>
      <c r="B345" s="7" t="str">
        <f>'Finanzas Import'!B345</f>
        <v/>
      </c>
      <c r="C345" s="7" t="str">
        <f>'Finanzas Import'!C345</f>
        <v/>
      </c>
      <c r="D345" s="8" t="str">
        <f>'Finanzas Import'!D345</f>
        <v/>
      </c>
      <c r="E345" s="7" t="str">
        <f>'Finanzas Import'!E345</f>
        <v/>
      </c>
      <c r="F345" s="7" t="str">
        <f>'Finanzas Import'!F345</f>
        <v/>
      </c>
      <c r="G345" s="7" t="str">
        <f>'Finanzas Import'!G345</f>
        <v/>
      </c>
      <c r="H345" s="7" t="str">
        <f>'Finanzas Import'!H345</f>
        <v/>
      </c>
      <c r="I345" s="7" t="str">
        <f>'Finanzas Import'!I345</f>
        <v/>
      </c>
      <c r="J345" s="7" t="str">
        <f>'Finanzas Import'!J345</f>
        <v/>
      </c>
      <c r="K345" s="7" t="str">
        <f>'Finanzas Import'!K345</f>
        <v/>
      </c>
      <c r="L345" s="7" t="str">
        <f>'Finanzas Import'!L345</f>
        <v/>
      </c>
      <c r="M345" s="7" t="str">
        <f>'Finanzas Import'!M345</f>
        <v/>
      </c>
      <c r="N345" s="7" t="str">
        <f>'Finanzas Import'!N345</f>
        <v/>
      </c>
      <c r="O345" s="7" t="str">
        <f>'Finanzas Import'!O345</f>
        <v/>
      </c>
      <c r="P345" s="7" t="str">
        <f>'Finanzas Import'!P345</f>
        <v/>
      </c>
      <c r="Q345" s="19" t="str">
        <f>'Finanzas Import'!Q345</f>
        <v/>
      </c>
    </row>
    <row r="346" ht="15.75" customHeight="1">
      <c r="A346" s="7" t="str">
        <f>'Finanzas Import'!A346</f>
        <v/>
      </c>
      <c r="B346" s="7" t="str">
        <f>'Finanzas Import'!B346</f>
        <v/>
      </c>
      <c r="C346" s="7" t="str">
        <f>'Finanzas Import'!C346</f>
        <v/>
      </c>
      <c r="D346" s="8" t="str">
        <f>'Finanzas Import'!D346</f>
        <v/>
      </c>
      <c r="E346" s="7" t="str">
        <f>'Finanzas Import'!E346</f>
        <v/>
      </c>
      <c r="F346" s="7" t="str">
        <f>'Finanzas Import'!F346</f>
        <v/>
      </c>
      <c r="G346" s="7" t="str">
        <f>'Finanzas Import'!G346</f>
        <v/>
      </c>
      <c r="H346" s="7" t="str">
        <f>'Finanzas Import'!H346</f>
        <v/>
      </c>
      <c r="I346" s="7" t="str">
        <f>'Finanzas Import'!I346</f>
        <v/>
      </c>
      <c r="J346" s="7" t="str">
        <f>'Finanzas Import'!J346</f>
        <v/>
      </c>
      <c r="K346" s="7" t="str">
        <f>'Finanzas Import'!K346</f>
        <v/>
      </c>
      <c r="L346" s="7" t="str">
        <f>'Finanzas Import'!L346</f>
        <v/>
      </c>
      <c r="M346" s="7" t="str">
        <f>'Finanzas Import'!M346</f>
        <v/>
      </c>
      <c r="N346" s="7" t="str">
        <f>'Finanzas Import'!N346</f>
        <v/>
      </c>
      <c r="O346" s="7" t="str">
        <f>'Finanzas Import'!O346</f>
        <v/>
      </c>
      <c r="P346" s="7" t="str">
        <f>'Finanzas Import'!P346</f>
        <v/>
      </c>
      <c r="Q346" s="19" t="str">
        <f>'Finanzas Import'!Q346</f>
        <v/>
      </c>
    </row>
    <row r="347" ht="15.75" customHeight="1">
      <c r="A347" s="7" t="str">
        <f>'Finanzas Import'!A347</f>
        <v/>
      </c>
      <c r="B347" s="7" t="str">
        <f>'Finanzas Import'!B347</f>
        <v/>
      </c>
      <c r="C347" s="7" t="str">
        <f>'Finanzas Import'!C347</f>
        <v/>
      </c>
      <c r="D347" s="8" t="str">
        <f>'Finanzas Import'!D347</f>
        <v/>
      </c>
      <c r="E347" s="7" t="str">
        <f>'Finanzas Import'!E347</f>
        <v/>
      </c>
      <c r="F347" s="7" t="str">
        <f>'Finanzas Import'!F347</f>
        <v/>
      </c>
      <c r="G347" s="7" t="str">
        <f>'Finanzas Import'!G347</f>
        <v/>
      </c>
      <c r="H347" s="7" t="str">
        <f>'Finanzas Import'!H347</f>
        <v/>
      </c>
      <c r="I347" s="7" t="str">
        <f>'Finanzas Import'!I347</f>
        <v/>
      </c>
      <c r="J347" s="7" t="str">
        <f>'Finanzas Import'!J347</f>
        <v/>
      </c>
      <c r="K347" s="7" t="str">
        <f>'Finanzas Import'!K347</f>
        <v/>
      </c>
      <c r="L347" s="7" t="str">
        <f>'Finanzas Import'!L347</f>
        <v/>
      </c>
      <c r="M347" s="7" t="str">
        <f>'Finanzas Import'!M347</f>
        <v/>
      </c>
      <c r="N347" s="7" t="str">
        <f>'Finanzas Import'!N347</f>
        <v/>
      </c>
      <c r="O347" s="7" t="str">
        <f>'Finanzas Import'!O347</f>
        <v/>
      </c>
      <c r="P347" s="7" t="str">
        <f>'Finanzas Import'!P347</f>
        <v/>
      </c>
      <c r="Q347" s="19" t="str">
        <f>'Finanzas Import'!Q347</f>
        <v/>
      </c>
    </row>
    <row r="348" ht="15.75" customHeight="1">
      <c r="A348" s="7" t="str">
        <f>'Finanzas Import'!A348</f>
        <v/>
      </c>
      <c r="B348" s="7" t="str">
        <f>'Finanzas Import'!B348</f>
        <v/>
      </c>
      <c r="C348" s="7" t="str">
        <f>'Finanzas Import'!C348</f>
        <v/>
      </c>
      <c r="D348" s="8" t="str">
        <f>'Finanzas Import'!D348</f>
        <v/>
      </c>
      <c r="E348" s="7" t="str">
        <f>'Finanzas Import'!E348</f>
        <v/>
      </c>
      <c r="F348" s="7" t="str">
        <f>'Finanzas Import'!F348</f>
        <v/>
      </c>
      <c r="G348" s="7" t="str">
        <f>'Finanzas Import'!G348</f>
        <v/>
      </c>
      <c r="H348" s="7" t="str">
        <f>'Finanzas Import'!H348</f>
        <v/>
      </c>
      <c r="I348" s="7" t="str">
        <f>'Finanzas Import'!I348</f>
        <v/>
      </c>
      <c r="J348" s="7" t="str">
        <f>'Finanzas Import'!J348</f>
        <v/>
      </c>
      <c r="K348" s="7" t="str">
        <f>'Finanzas Import'!K348</f>
        <v/>
      </c>
      <c r="L348" s="7" t="str">
        <f>'Finanzas Import'!L348</f>
        <v/>
      </c>
      <c r="M348" s="7" t="str">
        <f>'Finanzas Import'!M348</f>
        <v/>
      </c>
      <c r="N348" s="7" t="str">
        <f>'Finanzas Import'!N348</f>
        <v/>
      </c>
      <c r="O348" s="7" t="str">
        <f>'Finanzas Import'!O348</f>
        <v/>
      </c>
      <c r="P348" s="7" t="str">
        <f>'Finanzas Import'!P348</f>
        <v/>
      </c>
      <c r="Q348" s="19" t="str">
        <f>'Finanzas Import'!Q348</f>
        <v/>
      </c>
    </row>
    <row r="349" ht="15.75" customHeight="1">
      <c r="A349" s="7" t="str">
        <f>'Finanzas Import'!A349</f>
        <v/>
      </c>
      <c r="B349" s="7" t="str">
        <f>'Finanzas Import'!B349</f>
        <v/>
      </c>
      <c r="C349" s="7" t="str">
        <f>'Finanzas Import'!C349</f>
        <v/>
      </c>
      <c r="D349" s="8" t="str">
        <f>'Finanzas Import'!D349</f>
        <v/>
      </c>
      <c r="E349" s="7" t="str">
        <f>'Finanzas Import'!E349</f>
        <v/>
      </c>
      <c r="F349" s="7" t="str">
        <f>'Finanzas Import'!F349</f>
        <v/>
      </c>
      <c r="G349" s="7" t="str">
        <f>'Finanzas Import'!G349</f>
        <v/>
      </c>
      <c r="H349" s="7" t="str">
        <f>'Finanzas Import'!H349</f>
        <v/>
      </c>
      <c r="I349" s="7" t="str">
        <f>'Finanzas Import'!I349</f>
        <v/>
      </c>
      <c r="J349" s="7" t="str">
        <f>'Finanzas Import'!J349</f>
        <v/>
      </c>
      <c r="K349" s="7" t="str">
        <f>'Finanzas Import'!K349</f>
        <v/>
      </c>
      <c r="L349" s="7" t="str">
        <f>'Finanzas Import'!L349</f>
        <v/>
      </c>
      <c r="M349" s="7" t="str">
        <f>'Finanzas Import'!M349</f>
        <v/>
      </c>
      <c r="N349" s="7" t="str">
        <f>'Finanzas Import'!N349</f>
        <v/>
      </c>
      <c r="O349" s="7" t="str">
        <f>'Finanzas Import'!O349</f>
        <v/>
      </c>
      <c r="P349" s="7" t="str">
        <f>'Finanzas Import'!P349</f>
        <v/>
      </c>
      <c r="Q349" s="19" t="str">
        <f>'Finanzas Import'!Q349</f>
        <v/>
      </c>
    </row>
    <row r="350" ht="15.75" customHeight="1">
      <c r="A350" s="7" t="str">
        <f>'Finanzas Import'!A350</f>
        <v/>
      </c>
      <c r="B350" s="7" t="str">
        <f>'Finanzas Import'!B350</f>
        <v/>
      </c>
      <c r="C350" s="7" t="str">
        <f>'Finanzas Import'!C350</f>
        <v/>
      </c>
      <c r="D350" s="8" t="str">
        <f>'Finanzas Import'!D350</f>
        <v/>
      </c>
      <c r="E350" s="7" t="str">
        <f>'Finanzas Import'!E350</f>
        <v/>
      </c>
      <c r="F350" s="7" t="str">
        <f>'Finanzas Import'!F350</f>
        <v/>
      </c>
      <c r="G350" s="7" t="str">
        <f>'Finanzas Import'!G350</f>
        <v/>
      </c>
      <c r="H350" s="7" t="str">
        <f>'Finanzas Import'!H350</f>
        <v/>
      </c>
      <c r="I350" s="7" t="str">
        <f>'Finanzas Import'!I350</f>
        <v/>
      </c>
      <c r="J350" s="7" t="str">
        <f>'Finanzas Import'!J350</f>
        <v/>
      </c>
      <c r="K350" s="7" t="str">
        <f>'Finanzas Import'!K350</f>
        <v/>
      </c>
      <c r="L350" s="7" t="str">
        <f>'Finanzas Import'!L350</f>
        <v/>
      </c>
      <c r="M350" s="7" t="str">
        <f>'Finanzas Import'!M350</f>
        <v/>
      </c>
      <c r="N350" s="7" t="str">
        <f>'Finanzas Import'!N350</f>
        <v/>
      </c>
      <c r="O350" s="7" t="str">
        <f>'Finanzas Import'!O350</f>
        <v/>
      </c>
      <c r="P350" s="7" t="str">
        <f>'Finanzas Import'!P350</f>
        <v/>
      </c>
      <c r="Q350" s="19" t="str">
        <f>'Finanzas Import'!Q350</f>
        <v/>
      </c>
    </row>
    <row r="351" ht="15.75" customHeight="1">
      <c r="A351" s="7" t="str">
        <f>'Finanzas Import'!A351</f>
        <v/>
      </c>
      <c r="B351" s="7" t="str">
        <f>'Finanzas Import'!B351</f>
        <v/>
      </c>
      <c r="C351" s="7" t="str">
        <f>'Finanzas Import'!C351</f>
        <v/>
      </c>
      <c r="D351" s="8" t="str">
        <f>'Finanzas Import'!D351</f>
        <v/>
      </c>
      <c r="E351" s="7" t="str">
        <f>'Finanzas Import'!E351</f>
        <v/>
      </c>
      <c r="F351" s="7" t="str">
        <f>'Finanzas Import'!F351</f>
        <v/>
      </c>
      <c r="G351" s="7" t="str">
        <f>'Finanzas Import'!G351</f>
        <v/>
      </c>
      <c r="H351" s="7" t="str">
        <f>'Finanzas Import'!H351</f>
        <v/>
      </c>
      <c r="I351" s="7" t="str">
        <f>'Finanzas Import'!I351</f>
        <v/>
      </c>
      <c r="J351" s="7" t="str">
        <f>'Finanzas Import'!J351</f>
        <v/>
      </c>
      <c r="K351" s="7" t="str">
        <f>'Finanzas Import'!K351</f>
        <v/>
      </c>
      <c r="L351" s="7" t="str">
        <f>'Finanzas Import'!L351</f>
        <v/>
      </c>
      <c r="M351" s="7" t="str">
        <f>'Finanzas Import'!M351</f>
        <v/>
      </c>
      <c r="N351" s="7" t="str">
        <f>'Finanzas Import'!N351</f>
        <v/>
      </c>
      <c r="O351" s="7" t="str">
        <f>'Finanzas Import'!O351</f>
        <v/>
      </c>
      <c r="P351" s="7" t="str">
        <f>'Finanzas Import'!P351</f>
        <v/>
      </c>
      <c r="Q351" s="19" t="str">
        <f>'Finanzas Import'!Q351</f>
        <v/>
      </c>
    </row>
    <row r="352" ht="15.75" customHeight="1">
      <c r="A352" s="7" t="str">
        <f>'Finanzas Import'!A352</f>
        <v/>
      </c>
      <c r="B352" s="7" t="str">
        <f>'Finanzas Import'!B352</f>
        <v/>
      </c>
      <c r="C352" s="7" t="str">
        <f>'Finanzas Import'!C352</f>
        <v/>
      </c>
      <c r="D352" s="8" t="str">
        <f>'Finanzas Import'!D352</f>
        <v/>
      </c>
      <c r="E352" s="7" t="str">
        <f>'Finanzas Import'!E352</f>
        <v/>
      </c>
      <c r="F352" s="7" t="str">
        <f>'Finanzas Import'!F352</f>
        <v/>
      </c>
      <c r="G352" s="7" t="str">
        <f>'Finanzas Import'!G352</f>
        <v/>
      </c>
      <c r="H352" s="7" t="str">
        <f>'Finanzas Import'!H352</f>
        <v/>
      </c>
      <c r="I352" s="7" t="str">
        <f>'Finanzas Import'!I352</f>
        <v/>
      </c>
      <c r="J352" s="7" t="str">
        <f>'Finanzas Import'!J352</f>
        <v/>
      </c>
      <c r="K352" s="7" t="str">
        <f>'Finanzas Import'!K352</f>
        <v/>
      </c>
      <c r="L352" s="7" t="str">
        <f>'Finanzas Import'!L352</f>
        <v/>
      </c>
      <c r="M352" s="7" t="str">
        <f>'Finanzas Import'!M352</f>
        <v/>
      </c>
      <c r="N352" s="7" t="str">
        <f>'Finanzas Import'!N352</f>
        <v/>
      </c>
      <c r="O352" s="7" t="str">
        <f>'Finanzas Import'!O352</f>
        <v/>
      </c>
      <c r="P352" s="7" t="str">
        <f>'Finanzas Import'!P352</f>
        <v/>
      </c>
      <c r="Q352" s="19" t="str">
        <f>'Finanzas Import'!Q352</f>
        <v/>
      </c>
    </row>
    <row r="353" ht="15.75" customHeight="1">
      <c r="A353" s="7" t="str">
        <f>'Finanzas Import'!A353</f>
        <v/>
      </c>
      <c r="B353" s="7" t="str">
        <f>'Finanzas Import'!B353</f>
        <v/>
      </c>
      <c r="C353" s="7" t="str">
        <f>'Finanzas Import'!C353</f>
        <v/>
      </c>
      <c r="D353" s="8" t="str">
        <f>'Finanzas Import'!D353</f>
        <v/>
      </c>
      <c r="E353" s="7" t="str">
        <f>'Finanzas Import'!E353</f>
        <v/>
      </c>
      <c r="F353" s="7" t="str">
        <f>'Finanzas Import'!F353</f>
        <v/>
      </c>
      <c r="G353" s="7" t="str">
        <f>'Finanzas Import'!G353</f>
        <v/>
      </c>
      <c r="H353" s="7" t="str">
        <f>'Finanzas Import'!H353</f>
        <v/>
      </c>
      <c r="I353" s="7" t="str">
        <f>'Finanzas Import'!I353</f>
        <v/>
      </c>
      <c r="J353" s="7" t="str">
        <f>'Finanzas Import'!J353</f>
        <v/>
      </c>
      <c r="K353" s="7" t="str">
        <f>'Finanzas Import'!K353</f>
        <v/>
      </c>
      <c r="L353" s="7" t="str">
        <f>'Finanzas Import'!L353</f>
        <v/>
      </c>
      <c r="M353" s="7" t="str">
        <f>'Finanzas Import'!M353</f>
        <v/>
      </c>
      <c r="N353" s="7" t="str">
        <f>'Finanzas Import'!N353</f>
        <v/>
      </c>
      <c r="O353" s="7" t="str">
        <f>'Finanzas Import'!O353</f>
        <v/>
      </c>
      <c r="P353" s="7" t="str">
        <f>'Finanzas Import'!P353</f>
        <v/>
      </c>
      <c r="Q353" s="19" t="str">
        <f>'Finanzas Import'!Q353</f>
        <v/>
      </c>
    </row>
    <row r="354" ht="15.75" customHeight="1">
      <c r="A354" s="7" t="str">
        <f>'Finanzas Import'!A354</f>
        <v/>
      </c>
      <c r="B354" s="7" t="str">
        <f>'Finanzas Import'!B354</f>
        <v/>
      </c>
      <c r="C354" s="7" t="str">
        <f>'Finanzas Import'!C354</f>
        <v/>
      </c>
      <c r="D354" s="8" t="str">
        <f>'Finanzas Import'!D354</f>
        <v/>
      </c>
      <c r="E354" s="7" t="str">
        <f>'Finanzas Import'!E354</f>
        <v/>
      </c>
      <c r="F354" s="7" t="str">
        <f>'Finanzas Import'!F354</f>
        <v/>
      </c>
      <c r="G354" s="7" t="str">
        <f>'Finanzas Import'!G354</f>
        <v/>
      </c>
      <c r="H354" s="7" t="str">
        <f>'Finanzas Import'!H354</f>
        <v/>
      </c>
      <c r="I354" s="7" t="str">
        <f>'Finanzas Import'!I354</f>
        <v/>
      </c>
      <c r="J354" s="7" t="str">
        <f>'Finanzas Import'!J354</f>
        <v/>
      </c>
      <c r="K354" s="7" t="str">
        <f>'Finanzas Import'!K354</f>
        <v/>
      </c>
      <c r="L354" s="7" t="str">
        <f>'Finanzas Import'!L354</f>
        <v/>
      </c>
      <c r="M354" s="7" t="str">
        <f>'Finanzas Import'!M354</f>
        <v/>
      </c>
      <c r="N354" s="7" t="str">
        <f>'Finanzas Import'!N354</f>
        <v/>
      </c>
      <c r="O354" s="7" t="str">
        <f>'Finanzas Import'!O354</f>
        <v/>
      </c>
      <c r="P354" s="7" t="str">
        <f>'Finanzas Import'!P354</f>
        <v/>
      </c>
      <c r="Q354" s="19" t="str">
        <f>'Finanzas Import'!Q354</f>
        <v/>
      </c>
    </row>
    <row r="355" ht="15.75" customHeight="1">
      <c r="A355" s="7" t="str">
        <f>'Finanzas Import'!A355</f>
        <v/>
      </c>
      <c r="B355" s="7" t="str">
        <f>'Finanzas Import'!B355</f>
        <v/>
      </c>
      <c r="C355" s="7" t="str">
        <f>'Finanzas Import'!C355</f>
        <v/>
      </c>
      <c r="D355" s="8" t="str">
        <f>'Finanzas Import'!D355</f>
        <v/>
      </c>
      <c r="E355" s="7" t="str">
        <f>'Finanzas Import'!E355</f>
        <v/>
      </c>
      <c r="F355" s="7" t="str">
        <f>'Finanzas Import'!F355</f>
        <v/>
      </c>
      <c r="G355" s="7" t="str">
        <f>'Finanzas Import'!G355</f>
        <v/>
      </c>
      <c r="H355" s="7" t="str">
        <f>'Finanzas Import'!H355</f>
        <v/>
      </c>
      <c r="I355" s="7" t="str">
        <f>'Finanzas Import'!I355</f>
        <v/>
      </c>
      <c r="J355" s="7" t="str">
        <f>'Finanzas Import'!J355</f>
        <v/>
      </c>
      <c r="K355" s="7" t="str">
        <f>'Finanzas Import'!K355</f>
        <v/>
      </c>
      <c r="L355" s="7" t="str">
        <f>'Finanzas Import'!L355</f>
        <v/>
      </c>
      <c r="M355" s="7" t="str">
        <f>'Finanzas Import'!M355</f>
        <v/>
      </c>
      <c r="N355" s="7" t="str">
        <f>'Finanzas Import'!N355</f>
        <v/>
      </c>
      <c r="O355" s="7" t="str">
        <f>'Finanzas Import'!O355</f>
        <v/>
      </c>
      <c r="P355" s="7" t="str">
        <f>'Finanzas Import'!P355</f>
        <v/>
      </c>
      <c r="Q355" s="19" t="str">
        <f>'Finanzas Import'!Q355</f>
        <v/>
      </c>
    </row>
    <row r="356" ht="15.75" customHeight="1">
      <c r="A356" s="7" t="str">
        <f>'Finanzas Import'!A356</f>
        <v/>
      </c>
      <c r="B356" s="7" t="str">
        <f>'Finanzas Import'!B356</f>
        <v/>
      </c>
      <c r="C356" s="7" t="str">
        <f>'Finanzas Import'!C356</f>
        <v/>
      </c>
      <c r="D356" s="8" t="str">
        <f>'Finanzas Import'!D356</f>
        <v/>
      </c>
      <c r="E356" s="7" t="str">
        <f>'Finanzas Import'!E356</f>
        <v/>
      </c>
      <c r="F356" s="7" t="str">
        <f>'Finanzas Import'!F356</f>
        <v/>
      </c>
      <c r="G356" s="7" t="str">
        <f>'Finanzas Import'!G356</f>
        <v/>
      </c>
      <c r="H356" s="7" t="str">
        <f>'Finanzas Import'!H356</f>
        <v/>
      </c>
      <c r="I356" s="7" t="str">
        <f>'Finanzas Import'!I356</f>
        <v/>
      </c>
      <c r="J356" s="7" t="str">
        <f>'Finanzas Import'!J356</f>
        <v/>
      </c>
      <c r="K356" s="7" t="str">
        <f>'Finanzas Import'!K356</f>
        <v/>
      </c>
      <c r="L356" s="7" t="str">
        <f>'Finanzas Import'!L356</f>
        <v/>
      </c>
      <c r="M356" s="7" t="str">
        <f>'Finanzas Import'!M356</f>
        <v/>
      </c>
      <c r="N356" s="7" t="str">
        <f>'Finanzas Import'!N356</f>
        <v/>
      </c>
      <c r="O356" s="7" t="str">
        <f>'Finanzas Import'!O356</f>
        <v/>
      </c>
      <c r="P356" s="7" t="str">
        <f>'Finanzas Import'!P356</f>
        <v/>
      </c>
      <c r="Q356" s="19" t="str">
        <f>'Finanzas Import'!Q356</f>
        <v/>
      </c>
    </row>
    <row r="357" ht="15.75" customHeight="1">
      <c r="A357" s="7" t="str">
        <f>'Finanzas Import'!A357</f>
        <v/>
      </c>
      <c r="B357" s="7" t="str">
        <f>'Finanzas Import'!B357</f>
        <v/>
      </c>
      <c r="C357" s="7" t="str">
        <f>'Finanzas Import'!C357</f>
        <v/>
      </c>
      <c r="D357" s="8" t="str">
        <f>'Finanzas Import'!D357</f>
        <v/>
      </c>
      <c r="E357" s="7" t="str">
        <f>'Finanzas Import'!E357</f>
        <v/>
      </c>
      <c r="F357" s="7" t="str">
        <f>'Finanzas Import'!F357</f>
        <v/>
      </c>
      <c r="G357" s="7" t="str">
        <f>'Finanzas Import'!G357</f>
        <v/>
      </c>
      <c r="H357" s="7" t="str">
        <f>'Finanzas Import'!H357</f>
        <v/>
      </c>
      <c r="I357" s="7" t="str">
        <f>'Finanzas Import'!I357</f>
        <v/>
      </c>
      <c r="J357" s="7" t="str">
        <f>'Finanzas Import'!J357</f>
        <v/>
      </c>
      <c r="K357" s="7" t="str">
        <f>'Finanzas Import'!K357</f>
        <v/>
      </c>
      <c r="L357" s="7" t="str">
        <f>'Finanzas Import'!L357</f>
        <v/>
      </c>
      <c r="M357" s="7" t="str">
        <f>'Finanzas Import'!M357</f>
        <v/>
      </c>
      <c r="N357" s="7" t="str">
        <f>'Finanzas Import'!N357</f>
        <v/>
      </c>
      <c r="O357" s="7" t="str">
        <f>'Finanzas Import'!O357</f>
        <v/>
      </c>
      <c r="P357" s="7" t="str">
        <f>'Finanzas Import'!P357</f>
        <v/>
      </c>
      <c r="Q357" s="19" t="str">
        <f>'Finanzas Import'!Q357</f>
        <v/>
      </c>
    </row>
    <row r="358" ht="15.75" customHeight="1">
      <c r="A358" s="7" t="str">
        <f>'Finanzas Import'!A358</f>
        <v/>
      </c>
      <c r="B358" s="7" t="str">
        <f>'Finanzas Import'!B358</f>
        <v/>
      </c>
      <c r="C358" s="7" t="str">
        <f>'Finanzas Import'!C358</f>
        <v/>
      </c>
      <c r="D358" s="8" t="str">
        <f>'Finanzas Import'!D358</f>
        <v/>
      </c>
      <c r="E358" s="7" t="str">
        <f>'Finanzas Import'!E358</f>
        <v/>
      </c>
      <c r="F358" s="7" t="str">
        <f>'Finanzas Import'!F358</f>
        <v/>
      </c>
      <c r="G358" s="7" t="str">
        <f>'Finanzas Import'!G358</f>
        <v/>
      </c>
      <c r="H358" s="7" t="str">
        <f>'Finanzas Import'!H358</f>
        <v/>
      </c>
      <c r="I358" s="7" t="str">
        <f>'Finanzas Import'!I358</f>
        <v/>
      </c>
      <c r="J358" s="7" t="str">
        <f>'Finanzas Import'!J358</f>
        <v/>
      </c>
      <c r="K358" s="7" t="str">
        <f>'Finanzas Import'!K358</f>
        <v/>
      </c>
      <c r="L358" s="7" t="str">
        <f>'Finanzas Import'!L358</f>
        <v/>
      </c>
      <c r="M358" s="7" t="str">
        <f>'Finanzas Import'!M358</f>
        <v/>
      </c>
      <c r="N358" s="7" t="str">
        <f>'Finanzas Import'!N358</f>
        <v/>
      </c>
      <c r="O358" s="7" t="str">
        <f>'Finanzas Import'!O358</f>
        <v/>
      </c>
      <c r="P358" s="7" t="str">
        <f>'Finanzas Import'!P358</f>
        <v/>
      </c>
      <c r="Q358" s="19" t="str">
        <f>'Finanzas Import'!Q358</f>
        <v/>
      </c>
    </row>
    <row r="359" ht="15.75" customHeight="1">
      <c r="A359" s="7" t="str">
        <f>'Finanzas Import'!A359</f>
        <v/>
      </c>
      <c r="B359" s="7" t="str">
        <f>'Finanzas Import'!B359</f>
        <v/>
      </c>
      <c r="C359" s="7" t="str">
        <f>'Finanzas Import'!C359</f>
        <v/>
      </c>
      <c r="D359" s="8" t="str">
        <f>'Finanzas Import'!D359</f>
        <v/>
      </c>
      <c r="E359" s="7" t="str">
        <f>'Finanzas Import'!E359</f>
        <v/>
      </c>
      <c r="F359" s="7" t="str">
        <f>'Finanzas Import'!F359</f>
        <v/>
      </c>
      <c r="G359" s="7" t="str">
        <f>'Finanzas Import'!G359</f>
        <v/>
      </c>
      <c r="H359" s="7" t="str">
        <f>'Finanzas Import'!H359</f>
        <v/>
      </c>
      <c r="I359" s="7" t="str">
        <f>'Finanzas Import'!I359</f>
        <v/>
      </c>
      <c r="J359" s="7" t="str">
        <f>'Finanzas Import'!J359</f>
        <v/>
      </c>
      <c r="K359" s="7" t="str">
        <f>'Finanzas Import'!K359</f>
        <v/>
      </c>
      <c r="L359" s="7" t="str">
        <f>'Finanzas Import'!L359</f>
        <v/>
      </c>
      <c r="M359" s="7" t="str">
        <f>'Finanzas Import'!M359</f>
        <v/>
      </c>
      <c r="N359" s="7" t="str">
        <f>'Finanzas Import'!N359</f>
        <v/>
      </c>
      <c r="O359" s="7" t="str">
        <f>'Finanzas Import'!O359</f>
        <v/>
      </c>
      <c r="P359" s="7" t="str">
        <f>'Finanzas Import'!P359</f>
        <v/>
      </c>
      <c r="Q359" s="19" t="str">
        <f>'Finanzas Import'!Q359</f>
        <v/>
      </c>
    </row>
    <row r="360" ht="15.75" customHeight="1">
      <c r="A360" s="7" t="str">
        <f>'Finanzas Import'!A360</f>
        <v/>
      </c>
      <c r="B360" s="7" t="str">
        <f>'Finanzas Import'!B360</f>
        <v/>
      </c>
      <c r="C360" s="7" t="str">
        <f>'Finanzas Import'!C360</f>
        <v/>
      </c>
      <c r="D360" s="8" t="str">
        <f>'Finanzas Import'!D360</f>
        <v/>
      </c>
      <c r="E360" s="7" t="str">
        <f>'Finanzas Import'!E360</f>
        <v/>
      </c>
      <c r="F360" s="7" t="str">
        <f>'Finanzas Import'!F360</f>
        <v/>
      </c>
      <c r="G360" s="7" t="str">
        <f>'Finanzas Import'!G360</f>
        <v/>
      </c>
      <c r="H360" s="7" t="str">
        <f>'Finanzas Import'!H360</f>
        <v/>
      </c>
      <c r="I360" s="7" t="str">
        <f>'Finanzas Import'!I360</f>
        <v/>
      </c>
      <c r="J360" s="7" t="str">
        <f>'Finanzas Import'!J360</f>
        <v/>
      </c>
      <c r="K360" s="7" t="str">
        <f>'Finanzas Import'!K360</f>
        <v/>
      </c>
      <c r="L360" s="7" t="str">
        <f>'Finanzas Import'!L360</f>
        <v/>
      </c>
      <c r="M360" s="7" t="str">
        <f>'Finanzas Import'!M360</f>
        <v/>
      </c>
      <c r="N360" s="7" t="str">
        <f>'Finanzas Import'!N360</f>
        <v/>
      </c>
      <c r="O360" s="7" t="str">
        <f>'Finanzas Import'!O360</f>
        <v/>
      </c>
      <c r="P360" s="7" t="str">
        <f>'Finanzas Import'!P360</f>
        <v/>
      </c>
      <c r="Q360" s="19" t="str">
        <f>'Finanzas Import'!Q360</f>
        <v/>
      </c>
    </row>
    <row r="361" ht="15.75" customHeight="1">
      <c r="A361" s="7" t="str">
        <f>'Finanzas Import'!A361</f>
        <v/>
      </c>
      <c r="B361" s="7" t="str">
        <f>'Finanzas Import'!B361</f>
        <v/>
      </c>
      <c r="C361" s="7" t="str">
        <f>'Finanzas Import'!C361</f>
        <v/>
      </c>
      <c r="D361" s="8" t="str">
        <f>'Finanzas Import'!D361</f>
        <v/>
      </c>
      <c r="E361" s="7" t="str">
        <f>'Finanzas Import'!E361</f>
        <v/>
      </c>
      <c r="F361" s="7" t="str">
        <f>'Finanzas Import'!F361</f>
        <v/>
      </c>
      <c r="G361" s="7" t="str">
        <f>'Finanzas Import'!G361</f>
        <v/>
      </c>
      <c r="H361" s="7" t="str">
        <f>'Finanzas Import'!H361</f>
        <v/>
      </c>
      <c r="I361" s="7" t="str">
        <f>'Finanzas Import'!I361</f>
        <v/>
      </c>
      <c r="J361" s="7" t="str">
        <f>'Finanzas Import'!J361</f>
        <v/>
      </c>
      <c r="K361" s="7" t="str">
        <f>'Finanzas Import'!K361</f>
        <v/>
      </c>
      <c r="L361" s="7" t="str">
        <f>'Finanzas Import'!L361</f>
        <v/>
      </c>
      <c r="M361" s="7" t="str">
        <f>'Finanzas Import'!M361</f>
        <v/>
      </c>
      <c r="N361" s="7" t="str">
        <f>'Finanzas Import'!N361</f>
        <v/>
      </c>
      <c r="O361" s="7" t="str">
        <f>'Finanzas Import'!O361</f>
        <v/>
      </c>
      <c r="P361" s="7" t="str">
        <f>'Finanzas Import'!P361</f>
        <v/>
      </c>
      <c r="Q361" s="19" t="str">
        <f>'Finanzas Import'!Q361</f>
        <v/>
      </c>
    </row>
    <row r="362" ht="15.75" customHeight="1">
      <c r="A362" s="7" t="str">
        <f>'Finanzas Import'!A362</f>
        <v/>
      </c>
      <c r="B362" s="7" t="str">
        <f>'Finanzas Import'!B362</f>
        <v/>
      </c>
      <c r="C362" s="7" t="str">
        <f>'Finanzas Import'!C362</f>
        <v/>
      </c>
      <c r="D362" s="8" t="str">
        <f>'Finanzas Import'!D362</f>
        <v/>
      </c>
      <c r="E362" s="7" t="str">
        <f>'Finanzas Import'!E362</f>
        <v/>
      </c>
      <c r="F362" s="7" t="str">
        <f>'Finanzas Import'!F362</f>
        <v/>
      </c>
      <c r="G362" s="7" t="str">
        <f>'Finanzas Import'!G362</f>
        <v/>
      </c>
      <c r="H362" s="7" t="str">
        <f>'Finanzas Import'!H362</f>
        <v/>
      </c>
      <c r="I362" s="7" t="str">
        <f>'Finanzas Import'!I362</f>
        <v/>
      </c>
      <c r="J362" s="7" t="str">
        <f>'Finanzas Import'!J362</f>
        <v/>
      </c>
      <c r="K362" s="7" t="str">
        <f>'Finanzas Import'!K362</f>
        <v/>
      </c>
      <c r="L362" s="7" t="str">
        <f>'Finanzas Import'!L362</f>
        <v/>
      </c>
      <c r="M362" s="7" t="str">
        <f>'Finanzas Import'!M362</f>
        <v/>
      </c>
      <c r="N362" s="7" t="str">
        <f>'Finanzas Import'!N362</f>
        <v/>
      </c>
      <c r="O362" s="7" t="str">
        <f>'Finanzas Import'!O362</f>
        <v/>
      </c>
      <c r="P362" s="7" t="str">
        <f>'Finanzas Import'!P362</f>
        <v/>
      </c>
      <c r="Q362" s="19" t="str">
        <f>'Finanzas Import'!Q362</f>
        <v/>
      </c>
    </row>
    <row r="363" ht="15.75" customHeight="1">
      <c r="A363" s="7" t="str">
        <f>'Finanzas Import'!A363</f>
        <v/>
      </c>
      <c r="B363" s="7" t="str">
        <f>'Finanzas Import'!B363</f>
        <v/>
      </c>
      <c r="C363" s="7" t="str">
        <f>'Finanzas Import'!C363</f>
        <v/>
      </c>
      <c r="D363" s="8" t="str">
        <f>'Finanzas Import'!D363</f>
        <v/>
      </c>
      <c r="E363" s="7" t="str">
        <f>'Finanzas Import'!E363</f>
        <v/>
      </c>
      <c r="F363" s="7" t="str">
        <f>'Finanzas Import'!F363</f>
        <v/>
      </c>
      <c r="G363" s="7" t="str">
        <f>'Finanzas Import'!G363</f>
        <v/>
      </c>
      <c r="H363" s="7" t="str">
        <f>'Finanzas Import'!H363</f>
        <v/>
      </c>
      <c r="I363" s="7" t="str">
        <f>'Finanzas Import'!I363</f>
        <v/>
      </c>
      <c r="J363" s="7" t="str">
        <f>'Finanzas Import'!J363</f>
        <v/>
      </c>
      <c r="K363" s="7" t="str">
        <f>'Finanzas Import'!K363</f>
        <v/>
      </c>
      <c r="L363" s="7" t="str">
        <f>'Finanzas Import'!L363</f>
        <v/>
      </c>
      <c r="M363" s="7" t="str">
        <f>'Finanzas Import'!M363</f>
        <v/>
      </c>
      <c r="N363" s="7" t="str">
        <f>'Finanzas Import'!N363</f>
        <v/>
      </c>
      <c r="O363" s="7" t="str">
        <f>'Finanzas Import'!O363</f>
        <v/>
      </c>
      <c r="P363" s="7" t="str">
        <f>'Finanzas Import'!P363</f>
        <v/>
      </c>
      <c r="Q363" s="19" t="str">
        <f>'Finanzas Import'!Q363</f>
        <v/>
      </c>
    </row>
    <row r="364" ht="15.75" customHeight="1">
      <c r="A364" s="7" t="str">
        <f>'Finanzas Import'!A364</f>
        <v/>
      </c>
      <c r="B364" s="7" t="str">
        <f>'Finanzas Import'!B364</f>
        <v/>
      </c>
      <c r="C364" s="7" t="str">
        <f>'Finanzas Import'!C364</f>
        <v/>
      </c>
      <c r="D364" s="8" t="str">
        <f>'Finanzas Import'!D364</f>
        <v/>
      </c>
      <c r="E364" s="7" t="str">
        <f>'Finanzas Import'!E364</f>
        <v/>
      </c>
      <c r="F364" s="7" t="str">
        <f>'Finanzas Import'!F364</f>
        <v/>
      </c>
      <c r="G364" s="7" t="str">
        <f>'Finanzas Import'!G364</f>
        <v/>
      </c>
      <c r="H364" s="7" t="str">
        <f>'Finanzas Import'!H364</f>
        <v/>
      </c>
      <c r="I364" s="7" t="str">
        <f>'Finanzas Import'!I364</f>
        <v/>
      </c>
      <c r="J364" s="7" t="str">
        <f>'Finanzas Import'!J364</f>
        <v/>
      </c>
      <c r="K364" s="7" t="str">
        <f>'Finanzas Import'!K364</f>
        <v/>
      </c>
      <c r="L364" s="7" t="str">
        <f>'Finanzas Import'!L364</f>
        <v/>
      </c>
      <c r="M364" s="7" t="str">
        <f>'Finanzas Import'!M364</f>
        <v/>
      </c>
      <c r="N364" s="7" t="str">
        <f>'Finanzas Import'!N364</f>
        <v/>
      </c>
      <c r="O364" s="7" t="str">
        <f>'Finanzas Import'!O364</f>
        <v/>
      </c>
      <c r="P364" s="7" t="str">
        <f>'Finanzas Import'!P364</f>
        <v/>
      </c>
      <c r="Q364" s="19" t="str">
        <f>'Finanzas Import'!Q364</f>
        <v/>
      </c>
    </row>
    <row r="365" ht="15.75" customHeight="1">
      <c r="A365" s="7" t="str">
        <f>'Finanzas Import'!A365</f>
        <v/>
      </c>
      <c r="B365" s="7" t="str">
        <f>'Finanzas Import'!B365</f>
        <v/>
      </c>
      <c r="C365" s="7" t="str">
        <f>'Finanzas Import'!C365</f>
        <v/>
      </c>
      <c r="D365" s="8" t="str">
        <f>'Finanzas Import'!D365</f>
        <v/>
      </c>
      <c r="E365" s="7" t="str">
        <f>'Finanzas Import'!E365</f>
        <v/>
      </c>
      <c r="F365" s="7" t="str">
        <f>'Finanzas Import'!F365</f>
        <v/>
      </c>
      <c r="G365" s="7" t="str">
        <f>'Finanzas Import'!G365</f>
        <v/>
      </c>
      <c r="H365" s="7" t="str">
        <f>'Finanzas Import'!H365</f>
        <v/>
      </c>
      <c r="I365" s="7" t="str">
        <f>'Finanzas Import'!I365</f>
        <v/>
      </c>
      <c r="J365" s="7" t="str">
        <f>'Finanzas Import'!J365</f>
        <v/>
      </c>
      <c r="K365" s="7" t="str">
        <f>'Finanzas Import'!K365</f>
        <v/>
      </c>
      <c r="L365" s="7" t="str">
        <f>'Finanzas Import'!L365</f>
        <v/>
      </c>
      <c r="M365" s="7" t="str">
        <f>'Finanzas Import'!M365</f>
        <v/>
      </c>
      <c r="N365" s="7" t="str">
        <f>'Finanzas Import'!N365</f>
        <v/>
      </c>
      <c r="O365" s="7" t="str">
        <f>'Finanzas Import'!O365</f>
        <v/>
      </c>
      <c r="P365" s="7" t="str">
        <f>'Finanzas Import'!P365</f>
        <v/>
      </c>
      <c r="Q365" s="19" t="str">
        <f>'Finanzas Import'!Q365</f>
        <v/>
      </c>
    </row>
    <row r="366" ht="15.75" customHeight="1">
      <c r="A366" s="7" t="str">
        <f>'Finanzas Import'!A366</f>
        <v/>
      </c>
      <c r="B366" s="7" t="str">
        <f>'Finanzas Import'!B366</f>
        <v/>
      </c>
      <c r="C366" s="7" t="str">
        <f>'Finanzas Import'!C366</f>
        <v/>
      </c>
      <c r="D366" s="8" t="str">
        <f>'Finanzas Import'!D366</f>
        <v/>
      </c>
      <c r="E366" s="7" t="str">
        <f>'Finanzas Import'!E366</f>
        <v/>
      </c>
      <c r="F366" s="7" t="str">
        <f>'Finanzas Import'!F366</f>
        <v/>
      </c>
      <c r="G366" s="7" t="str">
        <f>'Finanzas Import'!G366</f>
        <v/>
      </c>
      <c r="H366" s="7" t="str">
        <f>'Finanzas Import'!H366</f>
        <v/>
      </c>
      <c r="I366" s="7" t="str">
        <f>'Finanzas Import'!I366</f>
        <v/>
      </c>
      <c r="J366" s="7" t="str">
        <f>'Finanzas Import'!J366</f>
        <v/>
      </c>
      <c r="K366" s="7" t="str">
        <f>'Finanzas Import'!K366</f>
        <v/>
      </c>
      <c r="L366" s="7" t="str">
        <f>'Finanzas Import'!L366</f>
        <v/>
      </c>
      <c r="M366" s="7" t="str">
        <f>'Finanzas Import'!M366</f>
        <v/>
      </c>
      <c r="N366" s="7" t="str">
        <f>'Finanzas Import'!N366</f>
        <v/>
      </c>
      <c r="O366" s="7" t="str">
        <f>'Finanzas Import'!O366</f>
        <v/>
      </c>
      <c r="P366" s="7" t="str">
        <f>'Finanzas Import'!P366</f>
        <v/>
      </c>
      <c r="Q366" s="19" t="str">
        <f>'Finanzas Import'!Q366</f>
        <v/>
      </c>
    </row>
    <row r="367" ht="15.75" customHeight="1">
      <c r="A367" s="7" t="str">
        <f>'Finanzas Import'!A367</f>
        <v/>
      </c>
      <c r="B367" s="7" t="str">
        <f>'Finanzas Import'!B367</f>
        <v/>
      </c>
      <c r="C367" s="7" t="str">
        <f>'Finanzas Import'!C367</f>
        <v/>
      </c>
      <c r="D367" s="8" t="str">
        <f>'Finanzas Import'!D367</f>
        <v/>
      </c>
      <c r="E367" s="7" t="str">
        <f>'Finanzas Import'!E367</f>
        <v/>
      </c>
      <c r="F367" s="7" t="str">
        <f>'Finanzas Import'!F367</f>
        <v/>
      </c>
      <c r="G367" s="7" t="str">
        <f>'Finanzas Import'!G367</f>
        <v/>
      </c>
      <c r="H367" s="7" t="str">
        <f>'Finanzas Import'!H367</f>
        <v/>
      </c>
      <c r="I367" s="7" t="str">
        <f>'Finanzas Import'!I367</f>
        <v/>
      </c>
      <c r="J367" s="7" t="str">
        <f>'Finanzas Import'!J367</f>
        <v/>
      </c>
      <c r="K367" s="7" t="str">
        <f>'Finanzas Import'!K367</f>
        <v/>
      </c>
      <c r="L367" s="7" t="str">
        <f>'Finanzas Import'!L367</f>
        <v/>
      </c>
      <c r="M367" s="7" t="str">
        <f>'Finanzas Import'!M367</f>
        <v/>
      </c>
      <c r="N367" s="7" t="str">
        <f>'Finanzas Import'!N367</f>
        <v/>
      </c>
      <c r="O367" s="7" t="str">
        <f>'Finanzas Import'!O367</f>
        <v/>
      </c>
      <c r="P367" s="7" t="str">
        <f>'Finanzas Import'!P367</f>
        <v/>
      </c>
      <c r="Q367" s="19" t="str">
        <f>'Finanzas Import'!Q367</f>
        <v/>
      </c>
    </row>
    <row r="368" ht="15.75" customHeight="1">
      <c r="A368" s="7" t="str">
        <f>'Finanzas Import'!A368</f>
        <v/>
      </c>
      <c r="B368" s="7" t="str">
        <f>'Finanzas Import'!B368</f>
        <v/>
      </c>
      <c r="C368" s="7" t="str">
        <f>'Finanzas Import'!C368</f>
        <v/>
      </c>
      <c r="D368" s="8" t="str">
        <f>'Finanzas Import'!D368</f>
        <v/>
      </c>
      <c r="E368" s="7" t="str">
        <f>'Finanzas Import'!E368</f>
        <v/>
      </c>
      <c r="F368" s="7" t="str">
        <f>'Finanzas Import'!F368</f>
        <v/>
      </c>
      <c r="G368" s="7" t="str">
        <f>'Finanzas Import'!G368</f>
        <v/>
      </c>
      <c r="H368" s="7" t="str">
        <f>'Finanzas Import'!H368</f>
        <v/>
      </c>
      <c r="I368" s="7" t="str">
        <f>'Finanzas Import'!I368</f>
        <v/>
      </c>
      <c r="J368" s="7" t="str">
        <f>'Finanzas Import'!J368</f>
        <v/>
      </c>
      <c r="K368" s="7" t="str">
        <f>'Finanzas Import'!K368</f>
        <v/>
      </c>
      <c r="L368" s="7" t="str">
        <f>'Finanzas Import'!L368</f>
        <v/>
      </c>
      <c r="M368" s="7" t="str">
        <f>'Finanzas Import'!M368</f>
        <v/>
      </c>
      <c r="N368" s="7" t="str">
        <f>'Finanzas Import'!N368</f>
        <v/>
      </c>
      <c r="O368" s="7" t="str">
        <f>'Finanzas Import'!O368</f>
        <v/>
      </c>
      <c r="P368" s="7" t="str">
        <f>'Finanzas Import'!P368</f>
        <v/>
      </c>
      <c r="Q368" s="19" t="str">
        <f>'Finanzas Import'!Q368</f>
        <v/>
      </c>
    </row>
    <row r="369" ht="15.75" customHeight="1">
      <c r="A369" s="7" t="str">
        <f>'Finanzas Import'!A369</f>
        <v/>
      </c>
      <c r="B369" s="7" t="str">
        <f>'Finanzas Import'!B369</f>
        <v/>
      </c>
      <c r="C369" s="7" t="str">
        <f>'Finanzas Import'!C369</f>
        <v/>
      </c>
      <c r="D369" s="8" t="str">
        <f>'Finanzas Import'!D369</f>
        <v/>
      </c>
      <c r="E369" s="7" t="str">
        <f>'Finanzas Import'!E369</f>
        <v/>
      </c>
      <c r="F369" s="7" t="str">
        <f>'Finanzas Import'!F369</f>
        <v/>
      </c>
      <c r="G369" s="7" t="str">
        <f>'Finanzas Import'!G369</f>
        <v/>
      </c>
      <c r="H369" s="7" t="str">
        <f>'Finanzas Import'!H369</f>
        <v/>
      </c>
      <c r="I369" s="7" t="str">
        <f>'Finanzas Import'!I369</f>
        <v/>
      </c>
      <c r="J369" s="7" t="str">
        <f>'Finanzas Import'!J369</f>
        <v/>
      </c>
      <c r="K369" s="7" t="str">
        <f>'Finanzas Import'!K369</f>
        <v/>
      </c>
      <c r="L369" s="7" t="str">
        <f>'Finanzas Import'!L369</f>
        <v/>
      </c>
      <c r="M369" s="7" t="str">
        <f>'Finanzas Import'!M369</f>
        <v/>
      </c>
      <c r="N369" s="7" t="str">
        <f>'Finanzas Import'!N369</f>
        <v/>
      </c>
      <c r="O369" s="7" t="str">
        <f>'Finanzas Import'!O369</f>
        <v/>
      </c>
      <c r="P369" s="7" t="str">
        <f>'Finanzas Import'!P369</f>
        <v/>
      </c>
      <c r="Q369" s="19" t="str">
        <f>'Finanzas Import'!Q369</f>
        <v/>
      </c>
    </row>
    <row r="370" ht="15.75" customHeight="1">
      <c r="A370" s="7" t="str">
        <f>'Finanzas Import'!A370</f>
        <v/>
      </c>
      <c r="B370" s="7" t="str">
        <f>'Finanzas Import'!B370</f>
        <v/>
      </c>
      <c r="C370" s="7" t="str">
        <f>'Finanzas Import'!C370</f>
        <v/>
      </c>
      <c r="D370" s="8" t="str">
        <f>'Finanzas Import'!D370</f>
        <v/>
      </c>
      <c r="E370" s="7" t="str">
        <f>'Finanzas Import'!E370</f>
        <v/>
      </c>
      <c r="F370" s="7" t="str">
        <f>'Finanzas Import'!F370</f>
        <v/>
      </c>
      <c r="G370" s="7" t="str">
        <f>'Finanzas Import'!G370</f>
        <v/>
      </c>
      <c r="H370" s="7" t="str">
        <f>'Finanzas Import'!H370</f>
        <v/>
      </c>
      <c r="I370" s="7" t="str">
        <f>'Finanzas Import'!I370</f>
        <v/>
      </c>
      <c r="J370" s="7" t="str">
        <f>'Finanzas Import'!J370</f>
        <v/>
      </c>
      <c r="K370" s="7" t="str">
        <f>'Finanzas Import'!K370</f>
        <v/>
      </c>
      <c r="L370" s="7" t="str">
        <f>'Finanzas Import'!L370</f>
        <v/>
      </c>
      <c r="M370" s="7" t="str">
        <f>'Finanzas Import'!M370</f>
        <v/>
      </c>
      <c r="N370" s="7" t="str">
        <f>'Finanzas Import'!N370</f>
        <v/>
      </c>
      <c r="O370" s="7" t="str">
        <f>'Finanzas Import'!O370</f>
        <v/>
      </c>
      <c r="P370" s="7" t="str">
        <f>'Finanzas Import'!P370</f>
        <v/>
      </c>
      <c r="Q370" s="19" t="str">
        <f>'Finanzas Import'!Q370</f>
        <v/>
      </c>
    </row>
    <row r="371" ht="15.75" customHeight="1">
      <c r="A371" s="7" t="str">
        <f>'Finanzas Import'!A371</f>
        <v/>
      </c>
      <c r="B371" s="7" t="str">
        <f>'Finanzas Import'!B371</f>
        <v/>
      </c>
      <c r="C371" s="7" t="str">
        <f>'Finanzas Import'!C371</f>
        <v/>
      </c>
      <c r="D371" s="8" t="str">
        <f>'Finanzas Import'!D371</f>
        <v/>
      </c>
      <c r="E371" s="7" t="str">
        <f>'Finanzas Import'!E371</f>
        <v/>
      </c>
      <c r="F371" s="7" t="str">
        <f>'Finanzas Import'!F371</f>
        <v/>
      </c>
      <c r="G371" s="7" t="str">
        <f>'Finanzas Import'!G371</f>
        <v/>
      </c>
      <c r="H371" s="7" t="str">
        <f>'Finanzas Import'!H371</f>
        <v/>
      </c>
      <c r="I371" s="7" t="str">
        <f>'Finanzas Import'!I371</f>
        <v/>
      </c>
      <c r="J371" s="7" t="str">
        <f>'Finanzas Import'!J371</f>
        <v/>
      </c>
      <c r="K371" s="7" t="str">
        <f>'Finanzas Import'!K371</f>
        <v/>
      </c>
      <c r="L371" s="7" t="str">
        <f>'Finanzas Import'!L371</f>
        <v/>
      </c>
      <c r="M371" s="7" t="str">
        <f>'Finanzas Import'!M371</f>
        <v/>
      </c>
      <c r="N371" s="7" t="str">
        <f>'Finanzas Import'!N371</f>
        <v/>
      </c>
      <c r="O371" s="7" t="str">
        <f>'Finanzas Import'!O371</f>
        <v/>
      </c>
      <c r="P371" s="7" t="str">
        <f>'Finanzas Import'!P371</f>
        <v/>
      </c>
      <c r="Q371" s="19" t="str">
        <f>'Finanzas Import'!Q371</f>
        <v/>
      </c>
    </row>
    <row r="372" ht="15.75" customHeight="1">
      <c r="A372" s="7" t="str">
        <f>'Finanzas Import'!A372</f>
        <v/>
      </c>
      <c r="B372" s="7" t="str">
        <f>'Finanzas Import'!B372</f>
        <v/>
      </c>
      <c r="C372" s="7" t="str">
        <f>'Finanzas Import'!C372</f>
        <v/>
      </c>
      <c r="D372" s="8" t="str">
        <f>'Finanzas Import'!D372</f>
        <v/>
      </c>
      <c r="E372" s="7" t="str">
        <f>'Finanzas Import'!E372</f>
        <v/>
      </c>
      <c r="F372" s="7" t="str">
        <f>'Finanzas Import'!F372</f>
        <v/>
      </c>
      <c r="G372" s="7" t="str">
        <f>'Finanzas Import'!G372</f>
        <v/>
      </c>
      <c r="H372" s="7" t="str">
        <f>'Finanzas Import'!H372</f>
        <v/>
      </c>
      <c r="I372" s="7" t="str">
        <f>'Finanzas Import'!I372</f>
        <v/>
      </c>
      <c r="J372" s="7" t="str">
        <f>'Finanzas Import'!J372</f>
        <v/>
      </c>
      <c r="K372" s="7" t="str">
        <f>'Finanzas Import'!K372</f>
        <v/>
      </c>
      <c r="L372" s="7" t="str">
        <f>'Finanzas Import'!L372</f>
        <v/>
      </c>
      <c r="M372" s="7" t="str">
        <f>'Finanzas Import'!M372</f>
        <v/>
      </c>
      <c r="N372" s="7" t="str">
        <f>'Finanzas Import'!N372</f>
        <v/>
      </c>
      <c r="O372" s="7" t="str">
        <f>'Finanzas Import'!O372</f>
        <v/>
      </c>
      <c r="P372" s="7" t="str">
        <f>'Finanzas Import'!P372</f>
        <v/>
      </c>
      <c r="Q372" s="19" t="str">
        <f>'Finanzas Import'!Q372</f>
        <v/>
      </c>
    </row>
    <row r="373" ht="15.75" customHeight="1">
      <c r="A373" s="7" t="str">
        <f>'Finanzas Import'!A373</f>
        <v/>
      </c>
      <c r="B373" s="7" t="str">
        <f>'Finanzas Import'!B373</f>
        <v/>
      </c>
      <c r="C373" s="7" t="str">
        <f>'Finanzas Import'!C373</f>
        <v/>
      </c>
      <c r="D373" s="8" t="str">
        <f>'Finanzas Import'!D373</f>
        <v/>
      </c>
      <c r="E373" s="7" t="str">
        <f>'Finanzas Import'!E373</f>
        <v/>
      </c>
      <c r="F373" s="7" t="str">
        <f>'Finanzas Import'!F373</f>
        <v/>
      </c>
      <c r="G373" s="7" t="str">
        <f>'Finanzas Import'!G373</f>
        <v/>
      </c>
      <c r="H373" s="7" t="str">
        <f>'Finanzas Import'!H373</f>
        <v/>
      </c>
      <c r="I373" s="7" t="str">
        <f>'Finanzas Import'!I373</f>
        <v/>
      </c>
      <c r="J373" s="7" t="str">
        <f>'Finanzas Import'!J373</f>
        <v/>
      </c>
      <c r="K373" s="7" t="str">
        <f>'Finanzas Import'!K373</f>
        <v/>
      </c>
      <c r="L373" s="7" t="str">
        <f>'Finanzas Import'!L373</f>
        <v/>
      </c>
      <c r="M373" s="7" t="str">
        <f>'Finanzas Import'!M373</f>
        <v/>
      </c>
      <c r="N373" s="7" t="str">
        <f>'Finanzas Import'!N373</f>
        <v/>
      </c>
      <c r="O373" s="7" t="str">
        <f>'Finanzas Import'!O373</f>
        <v/>
      </c>
      <c r="P373" s="7" t="str">
        <f>'Finanzas Import'!P373</f>
        <v/>
      </c>
      <c r="Q373" s="19" t="str">
        <f>'Finanzas Import'!Q373</f>
        <v/>
      </c>
    </row>
    <row r="374" ht="15.75" customHeight="1">
      <c r="A374" s="7" t="str">
        <f>'Finanzas Import'!A374</f>
        <v/>
      </c>
      <c r="B374" s="7" t="str">
        <f>'Finanzas Import'!B374</f>
        <v/>
      </c>
      <c r="C374" s="7" t="str">
        <f>'Finanzas Import'!C374</f>
        <v/>
      </c>
      <c r="D374" s="8" t="str">
        <f>'Finanzas Import'!D374</f>
        <v/>
      </c>
      <c r="E374" s="7" t="str">
        <f>'Finanzas Import'!E374</f>
        <v/>
      </c>
      <c r="F374" s="7" t="str">
        <f>'Finanzas Import'!F374</f>
        <v/>
      </c>
      <c r="G374" s="7" t="str">
        <f>'Finanzas Import'!G374</f>
        <v/>
      </c>
      <c r="H374" s="7" t="str">
        <f>'Finanzas Import'!H374</f>
        <v/>
      </c>
      <c r="I374" s="7" t="str">
        <f>'Finanzas Import'!I374</f>
        <v/>
      </c>
      <c r="J374" s="7" t="str">
        <f>'Finanzas Import'!J374</f>
        <v/>
      </c>
      <c r="K374" s="7" t="str">
        <f>'Finanzas Import'!K374</f>
        <v/>
      </c>
      <c r="L374" s="7" t="str">
        <f>'Finanzas Import'!L374</f>
        <v/>
      </c>
      <c r="M374" s="7" t="str">
        <f>'Finanzas Import'!M374</f>
        <v/>
      </c>
      <c r="N374" s="7" t="str">
        <f>'Finanzas Import'!N374</f>
        <v/>
      </c>
      <c r="O374" s="7" t="str">
        <f>'Finanzas Import'!O374</f>
        <v/>
      </c>
      <c r="P374" s="7" t="str">
        <f>'Finanzas Import'!P374</f>
        <v/>
      </c>
      <c r="Q374" s="19" t="str">
        <f>'Finanzas Import'!Q374</f>
        <v/>
      </c>
    </row>
    <row r="375" ht="15.75" customHeight="1">
      <c r="A375" s="7" t="str">
        <f>'Finanzas Import'!A375</f>
        <v/>
      </c>
      <c r="B375" s="7" t="str">
        <f>'Finanzas Import'!B375</f>
        <v/>
      </c>
      <c r="C375" s="7" t="str">
        <f>'Finanzas Import'!C375</f>
        <v/>
      </c>
      <c r="D375" s="8" t="str">
        <f>'Finanzas Import'!D375</f>
        <v/>
      </c>
      <c r="E375" s="7" t="str">
        <f>'Finanzas Import'!E375</f>
        <v/>
      </c>
      <c r="F375" s="7" t="str">
        <f>'Finanzas Import'!F375</f>
        <v/>
      </c>
      <c r="G375" s="7" t="str">
        <f>'Finanzas Import'!G375</f>
        <v/>
      </c>
      <c r="H375" s="7" t="str">
        <f>'Finanzas Import'!H375</f>
        <v/>
      </c>
      <c r="I375" s="7" t="str">
        <f>'Finanzas Import'!I375</f>
        <v/>
      </c>
      <c r="J375" s="7" t="str">
        <f>'Finanzas Import'!J375</f>
        <v/>
      </c>
      <c r="K375" s="7" t="str">
        <f>'Finanzas Import'!K375</f>
        <v/>
      </c>
      <c r="L375" s="7" t="str">
        <f>'Finanzas Import'!L375</f>
        <v/>
      </c>
      <c r="M375" s="7" t="str">
        <f>'Finanzas Import'!M375</f>
        <v/>
      </c>
      <c r="N375" s="7" t="str">
        <f>'Finanzas Import'!N375</f>
        <v/>
      </c>
      <c r="O375" s="7" t="str">
        <f>'Finanzas Import'!O375</f>
        <v/>
      </c>
      <c r="P375" s="7" t="str">
        <f>'Finanzas Import'!P375</f>
        <v/>
      </c>
      <c r="Q375" s="19" t="str">
        <f>'Finanzas Import'!Q375</f>
        <v/>
      </c>
    </row>
    <row r="376" ht="15.75" customHeight="1">
      <c r="A376" s="7" t="str">
        <f>'Finanzas Import'!A376</f>
        <v/>
      </c>
      <c r="B376" s="7" t="str">
        <f>'Finanzas Import'!B376</f>
        <v/>
      </c>
      <c r="C376" s="7" t="str">
        <f>'Finanzas Import'!C376</f>
        <v/>
      </c>
      <c r="D376" s="8" t="str">
        <f>'Finanzas Import'!D376</f>
        <v/>
      </c>
      <c r="E376" s="7" t="str">
        <f>'Finanzas Import'!E376</f>
        <v/>
      </c>
      <c r="F376" s="7" t="str">
        <f>'Finanzas Import'!F376</f>
        <v/>
      </c>
      <c r="G376" s="7" t="str">
        <f>'Finanzas Import'!G376</f>
        <v/>
      </c>
      <c r="H376" s="7" t="str">
        <f>'Finanzas Import'!H376</f>
        <v/>
      </c>
      <c r="I376" s="7" t="str">
        <f>'Finanzas Import'!I376</f>
        <v/>
      </c>
      <c r="J376" s="7" t="str">
        <f>'Finanzas Import'!J376</f>
        <v/>
      </c>
      <c r="K376" s="7" t="str">
        <f>'Finanzas Import'!K376</f>
        <v/>
      </c>
      <c r="L376" s="7" t="str">
        <f>'Finanzas Import'!L376</f>
        <v/>
      </c>
      <c r="M376" s="7" t="str">
        <f>'Finanzas Import'!M376</f>
        <v/>
      </c>
      <c r="N376" s="7" t="str">
        <f>'Finanzas Import'!N376</f>
        <v/>
      </c>
      <c r="O376" s="7" t="str">
        <f>'Finanzas Import'!O376</f>
        <v/>
      </c>
      <c r="P376" s="7" t="str">
        <f>'Finanzas Import'!P376</f>
        <v/>
      </c>
      <c r="Q376" s="19" t="str">
        <f>'Finanzas Import'!Q376</f>
        <v/>
      </c>
    </row>
    <row r="377" ht="15.75" customHeight="1">
      <c r="A377" s="7" t="str">
        <f>'Finanzas Import'!A377</f>
        <v/>
      </c>
      <c r="B377" s="7" t="str">
        <f>'Finanzas Import'!B377</f>
        <v/>
      </c>
      <c r="C377" s="7" t="str">
        <f>'Finanzas Import'!C377</f>
        <v/>
      </c>
      <c r="D377" s="8" t="str">
        <f>'Finanzas Import'!D377</f>
        <v/>
      </c>
      <c r="E377" s="7" t="str">
        <f>'Finanzas Import'!E377</f>
        <v/>
      </c>
      <c r="F377" s="7" t="str">
        <f>'Finanzas Import'!F377</f>
        <v/>
      </c>
      <c r="G377" s="7" t="str">
        <f>'Finanzas Import'!G377</f>
        <v/>
      </c>
      <c r="H377" s="7" t="str">
        <f>'Finanzas Import'!H377</f>
        <v/>
      </c>
      <c r="I377" s="7" t="str">
        <f>'Finanzas Import'!I377</f>
        <v/>
      </c>
      <c r="J377" s="7" t="str">
        <f>'Finanzas Import'!J377</f>
        <v/>
      </c>
      <c r="K377" s="7" t="str">
        <f>'Finanzas Import'!K377</f>
        <v/>
      </c>
      <c r="L377" s="7" t="str">
        <f>'Finanzas Import'!L377</f>
        <v/>
      </c>
      <c r="M377" s="7" t="str">
        <f>'Finanzas Import'!M377</f>
        <v/>
      </c>
      <c r="N377" s="7" t="str">
        <f>'Finanzas Import'!N377</f>
        <v/>
      </c>
      <c r="O377" s="7" t="str">
        <f>'Finanzas Import'!O377</f>
        <v/>
      </c>
      <c r="P377" s="7" t="str">
        <f>'Finanzas Import'!P377</f>
        <v/>
      </c>
      <c r="Q377" s="19" t="str">
        <f>'Finanzas Import'!Q377</f>
        <v/>
      </c>
    </row>
    <row r="378" ht="15.75" customHeight="1">
      <c r="A378" s="7" t="str">
        <f>'Finanzas Import'!A378</f>
        <v/>
      </c>
      <c r="B378" s="7" t="str">
        <f>'Finanzas Import'!B378</f>
        <v/>
      </c>
      <c r="C378" s="7" t="str">
        <f>'Finanzas Import'!C378</f>
        <v/>
      </c>
      <c r="D378" s="8" t="str">
        <f>'Finanzas Import'!D378</f>
        <v/>
      </c>
      <c r="E378" s="7" t="str">
        <f>'Finanzas Import'!E378</f>
        <v/>
      </c>
      <c r="F378" s="7" t="str">
        <f>'Finanzas Import'!F378</f>
        <v/>
      </c>
      <c r="G378" s="7" t="str">
        <f>'Finanzas Import'!G378</f>
        <v/>
      </c>
      <c r="H378" s="7" t="str">
        <f>'Finanzas Import'!H378</f>
        <v/>
      </c>
      <c r="I378" s="7" t="str">
        <f>'Finanzas Import'!I378</f>
        <v/>
      </c>
      <c r="J378" s="7" t="str">
        <f>'Finanzas Import'!J378</f>
        <v/>
      </c>
      <c r="K378" s="7" t="str">
        <f>'Finanzas Import'!K378</f>
        <v/>
      </c>
      <c r="L378" s="7" t="str">
        <f>'Finanzas Import'!L378</f>
        <v/>
      </c>
      <c r="M378" s="7" t="str">
        <f>'Finanzas Import'!M378</f>
        <v/>
      </c>
      <c r="N378" s="7" t="str">
        <f>'Finanzas Import'!N378</f>
        <v/>
      </c>
      <c r="O378" s="7" t="str">
        <f>'Finanzas Import'!O378</f>
        <v/>
      </c>
      <c r="P378" s="7" t="str">
        <f>'Finanzas Import'!P378</f>
        <v/>
      </c>
      <c r="Q378" s="19" t="str">
        <f>'Finanzas Import'!Q378</f>
        <v/>
      </c>
    </row>
    <row r="379" ht="15.75" customHeight="1">
      <c r="A379" s="7" t="str">
        <f>'Finanzas Import'!A379</f>
        <v/>
      </c>
      <c r="B379" s="7" t="str">
        <f>'Finanzas Import'!B379</f>
        <v/>
      </c>
      <c r="C379" s="7" t="str">
        <f>'Finanzas Import'!C379</f>
        <v/>
      </c>
      <c r="D379" s="8" t="str">
        <f>'Finanzas Import'!D379</f>
        <v/>
      </c>
      <c r="E379" s="7" t="str">
        <f>'Finanzas Import'!E379</f>
        <v/>
      </c>
      <c r="F379" s="7" t="str">
        <f>'Finanzas Import'!F379</f>
        <v/>
      </c>
      <c r="G379" s="7" t="str">
        <f>'Finanzas Import'!G379</f>
        <v/>
      </c>
      <c r="H379" s="7" t="str">
        <f>'Finanzas Import'!H379</f>
        <v/>
      </c>
      <c r="I379" s="7" t="str">
        <f>'Finanzas Import'!I379</f>
        <v/>
      </c>
      <c r="J379" s="7" t="str">
        <f>'Finanzas Import'!J379</f>
        <v/>
      </c>
      <c r="K379" s="7" t="str">
        <f>'Finanzas Import'!K379</f>
        <v/>
      </c>
      <c r="L379" s="7" t="str">
        <f>'Finanzas Import'!L379</f>
        <v/>
      </c>
      <c r="M379" s="7" t="str">
        <f>'Finanzas Import'!M379</f>
        <v/>
      </c>
      <c r="N379" s="7" t="str">
        <f>'Finanzas Import'!N379</f>
        <v/>
      </c>
      <c r="O379" s="7" t="str">
        <f>'Finanzas Import'!O379</f>
        <v/>
      </c>
      <c r="P379" s="7" t="str">
        <f>'Finanzas Import'!P379</f>
        <v/>
      </c>
      <c r="Q379" s="19" t="str">
        <f>'Finanzas Import'!Q379</f>
        <v/>
      </c>
    </row>
    <row r="380" ht="15.75" customHeight="1">
      <c r="A380" s="7" t="str">
        <f>'Finanzas Import'!A380</f>
        <v/>
      </c>
      <c r="B380" s="7" t="str">
        <f>'Finanzas Import'!B380</f>
        <v/>
      </c>
      <c r="C380" s="7" t="str">
        <f>'Finanzas Import'!C380</f>
        <v/>
      </c>
      <c r="D380" s="8" t="str">
        <f>'Finanzas Import'!D380</f>
        <v/>
      </c>
      <c r="E380" s="7" t="str">
        <f>'Finanzas Import'!E380</f>
        <v/>
      </c>
      <c r="F380" s="7" t="str">
        <f>'Finanzas Import'!F380</f>
        <v/>
      </c>
      <c r="G380" s="7" t="str">
        <f>'Finanzas Import'!G380</f>
        <v/>
      </c>
      <c r="H380" s="7" t="str">
        <f>'Finanzas Import'!H380</f>
        <v/>
      </c>
      <c r="I380" s="7" t="str">
        <f>'Finanzas Import'!I380</f>
        <v/>
      </c>
      <c r="J380" s="7" t="str">
        <f>'Finanzas Import'!J380</f>
        <v/>
      </c>
      <c r="K380" s="7" t="str">
        <f>'Finanzas Import'!K380</f>
        <v/>
      </c>
      <c r="L380" s="7" t="str">
        <f>'Finanzas Import'!L380</f>
        <v/>
      </c>
      <c r="M380" s="7" t="str">
        <f>'Finanzas Import'!M380</f>
        <v/>
      </c>
      <c r="N380" s="7" t="str">
        <f>'Finanzas Import'!N380</f>
        <v/>
      </c>
      <c r="O380" s="7" t="str">
        <f>'Finanzas Import'!O380</f>
        <v/>
      </c>
      <c r="P380" s="7" t="str">
        <f>'Finanzas Import'!P380</f>
        <v/>
      </c>
      <c r="Q380" s="19" t="str">
        <f>'Finanzas Import'!Q380</f>
        <v/>
      </c>
    </row>
    <row r="381" ht="15.75" customHeight="1">
      <c r="A381" s="7" t="str">
        <f>'Finanzas Import'!A381</f>
        <v/>
      </c>
      <c r="B381" s="7" t="str">
        <f>'Finanzas Import'!B381</f>
        <v/>
      </c>
      <c r="C381" s="7" t="str">
        <f>'Finanzas Import'!C381</f>
        <v/>
      </c>
      <c r="D381" s="8" t="str">
        <f>'Finanzas Import'!D381</f>
        <v/>
      </c>
      <c r="E381" s="7" t="str">
        <f>'Finanzas Import'!E381</f>
        <v/>
      </c>
      <c r="F381" s="7" t="str">
        <f>'Finanzas Import'!F381</f>
        <v/>
      </c>
      <c r="G381" s="7" t="str">
        <f>'Finanzas Import'!G381</f>
        <v/>
      </c>
      <c r="H381" s="7" t="str">
        <f>'Finanzas Import'!H381</f>
        <v/>
      </c>
      <c r="I381" s="7" t="str">
        <f>'Finanzas Import'!I381</f>
        <v/>
      </c>
      <c r="J381" s="7" t="str">
        <f>'Finanzas Import'!J381</f>
        <v/>
      </c>
      <c r="K381" s="7" t="str">
        <f>'Finanzas Import'!K381</f>
        <v/>
      </c>
      <c r="L381" s="7" t="str">
        <f>'Finanzas Import'!L381</f>
        <v/>
      </c>
      <c r="M381" s="7" t="str">
        <f>'Finanzas Import'!M381</f>
        <v/>
      </c>
      <c r="N381" s="7" t="str">
        <f>'Finanzas Import'!N381</f>
        <v/>
      </c>
      <c r="O381" s="7" t="str">
        <f>'Finanzas Import'!O381</f>
        <v/>
      </c>
      <c r="P381" s="7" t="str">
        <f>'Finanzas Import'!P381</f>
        <v/>
      </c>
      <c r="Q381" s="19" t="str">
        <f>'Finanzas Import'!Q381</f>
        <v/>
      </c>
    </row>
    <row r="382" ht="15.75" customHeight="1">
      <c r="A382" s="7" t="str">
        <f>'Finanzas Import'!A382</f>
        <v/>
      </c>
      <c r="B382" s="7" t="str">
        <f>'Finanzas Import'!B382</f>
        <v/>
      </c>
      <c r="C382" s="7" t="str">
        <f>'Finanzas Import'!C382</f>
        <v/>
      </c>
      <c r="D382" s="8" t="str">
        <f>'Finanzas Import'!D382</f>
        <v/>
      </c>
      <c r="E382" s="7" t="str">
        <f>'Finanzas Import'!E382</f>
        <v/>
      </c>
      <c r="F382" s="7" t="str">
        <f>'Finanzas Import'!F382</f>
        <v/>
      </c>
      <c r="G382" s="7" t="str">
        <f>'Finanzas Import'!G382</f>
        <v/>
      </c>
      <c r="H382" s="7" t="str">
        <f>'Finanzas Import'!H382</f>
        <v/>
      </c>
      <c r="I382" s="7" t="str">
        <f>'Finanzas Import'!I382</f>
        <v/>
      </c>
      <c r="J382" s="7" t="str">
        <f>'Finanzas Import'!J382</f>
        <v/>
      </c>
      <c r="K382" s="7" t="str">
        <f>'Finanzas Import'!K382</f>
        <v/>
      </c>
      <c r="L382" s="7" t="str">
        <f>'Finanzas Import'!L382</f>
        <v/>
      </c>
      <c r="M382" s="7" t="str">
        <f>'Finanzas Import'!M382</f>
        <v/>
      </c>
      <c r="N382" s="7" t="str">
        <f>'Finanzas Import'!N382</f>
        <v/>
      </c>
      <c r="O382" s="7" t="str">
        <f>'Finanzas Import'!O382</f>
        <v/>
      </c>
      <c r="P382" s="7" t="str">
        <f>'Finanzas Import'!P382</f>
        <v/>
      </c>
      <c r="Q382" s="19" t="str">
        <f>'Finanzas Import'!Q382</f>
        <v/>
      </c>
    </row>
    <row r="383" ht="15.75" customHeight="1">
      <c r="A383" s="7" t="str">
        <f>'Finanzas Import'!A383</f>
        <v/>
      </c>
      <c r="B383" s="7" t="str">
        <f>'Finanzas Import'!B383</f>
        <v/>
      </c>
      <c r="C383" s="7" t="str">
        <f>'Finanzas Import'!C383</f>
        <v/>
      </c>
      <c r="D383" s="8" t="str">
        <f>'Finanzas Import'!D383</f>
        <v/>
      </c>
      <c r="E383" s="7" t="str">
        <f>'Finanzas Import'!E383</f>
        <v/>
      </c>
      <c r="F383" s="7" t="str">
        <f>'Finanzas Import'!F383</f>
        <v/>
      </c>
      <c r="G383" s="7" t="str">
        <f>'Finanzas Import'!G383</f>
        <v/>
      </c>
      <c r="H383" s="7" t="str">
        <f>'Finanzas Import'!H383</f>
        <v/>
      </c>
      <c r="I383" s="7" t="str">
        <f>'Finanzas Import'!I383</f>
        <v/>
      </c>
      <c r="J383" s="7" t="str">
        <f>'Finanzas Import'!J383</f>
        <v/>
      </c>
      <c r="K383" s="7" t="str">
        <f>'Finanzas Import'!K383</f>
        <v/>
      </c>
      <c r="L383" s="7" t="str">
        <f>'Finanzas Import'!L383</f>
        <v/>
      </c>
      <c r="M383" s="7" t="str">
        <f>'Finanzas Import'!M383</f>
        <v/>
      </c>
      <c r="N383" s="7" t="str">
        <f>'Finanzas Import'!N383</f>
        <v/>
      </c>
      <c r="O383" s="7" t="str">
        <f>'Finanzas Import'!O383</f>
        <v/>
      </c>
      <c r="P383" s="7" t="str">
        <f>'Finanzas Import'!P383</f>
        <v/>
      </c>
      <c r="Q383" s="19" t="str">
        <f>'Finanzas Import'!Q383</f>
        <v/>
      </c>
    </row>
    <row r="384" ht="15.75" customHeight="1">
      <c r="A384" s="7" t="str">
        <f>'Finanzas Import'!A384</f>
        <v/>
      </c>
      <c r="B384" s="7" t="str">
        <f>'Finanzas Import'!B384</f>
        <v/>
      </c>
      <c r="C384" s="7" t="str">
        <f>'Finanzas Import'!C384</f>
        <v/>
      </c>
      <c r="D384" s="8" t="str">
        <f>'Finanzas Import'!D384</f>
        <v/>
      </c>
      <c r="E384" s="7" t="str">
        <f>'Finanzas Import'!E384</f>
        <v/>
      </c>
      <c r="F384" s="7" t="str">
        <f>'Finanzas Import'!F384</f>
        <v/>
      </c>
      <c r="G384" s="7" t="str">
        <f>'Finanzas Import'!G384</f>
        <v/>
      </c>
      <c r="H384" s="7" t="str">
        <f>'Finanzas Import'!H384</f>
        <v/>
      </c>
      <c r="I384" s="7" t="str">
        <f>'Finanzas Import'!I384</f>
        <v/>
      </c>
      <c r="J384" s="7" t="str">
        <f>'Finanzas Import'!J384</f>
        <v/>
      </c>
      <c r="K384" s="7" t="str">
        <f>'Finanzas Import'!K384</f>
        <v/>
      </c>
      <c r="L384" s="7" t="str">
        <f>'Finanzas Import'!L384</f>
        <v/>
      </c>
      <c r="M384" s="7" t="str">
        <f>'Finanzas Import'!M384</f>
        <v/>
      </c>
      <c r="N384" s="7" t="str">
        <f>'Finanzas Import'!N384</f>
        <v/>
      </c>
      <c r="O384" s="7" t="str">
        <f>'Finanzas Import'!O384</f>
        <v/>
      </c>
      <c r="P384" s="7" t="str">
        <f>'Finanzas Import'!P384</f>
        <v/>
      </c>
      <c r="Q384" s="19" t="str">
        <f>'Finanzas Import'!Q384</f>
        <v/>
      </c>
    </row>
    <row r="385" ht="15.75" customHeight="1">
      <c r="A385" s="7" t="str">
        <f>'Finanzas Import'!A385</f>
        <v/>
      </c>
      <c r="B385" s="7" t="str">
        <f>'Finanzas Import'!B385</f>
        <v/>
      </c>
      <c r="C385" s="7" t="str">
        <f>'Finanzas Import'!C385</f>
        <v/>
      </c>
      <c r="D385" s="8" t="str">
        <f>'Finanzas Import'!D385</f>
        <v/>
      </c>
      <c r="E385" s="7" t="str">
        <f>'Finanzas Import'!E385</f>
        <v/>
      </c>
      <c r="F385" s="7" t="str">
        <f>'Finanzas Import'!F385</f>
        <v/>
      </c>
      <c r="G385" s="7" t="str">
        <f>'Finanzas Import'!G385</f>
        <v/>
      </c>
      <c r="H385" s="7" t="str">
        <f>'Finanzas Import'!H385</f>
        <v/>
      </c>
      <c r="I385" s="7" t="str">
        <f>'Finanzas Import'!I385</f>
        <v/>
      </c>
      <c r="J385" s="7" t="str">
        <f>'Finanzas Import'!J385</f>
        <v/>
      </c>
      <c r="K385" s="7" t="str">
        <f>'Finanzas Import'!K385</f>
        <v/>
      </c>
      <c r="L385" s="7" t="str">
        <f>'Finanzas Import'!L385</f>
        <v/>
      </c>
      <c r="M385" s="7" t="str">
        <f>'Finanzas Import'!M385</f>
        <v/>
      </c>
      <c r="N385" s="7" t="str">
        <f>'Finanzas Import'!N385</f>
        <v/>
      </c>
      <c r="O385" s="7" t="str">
        <f>'Finanzas Import'!O385</f>
        <v/>
      </c>
      <c r="P385" s="7" t="str">
        <f>'Finanzas Import'!P385</f>
        <v/>
      </c>
      <c r="Q385" s="19" t="str">
        <f>'Finanzas Import'!Q385</f>
        <v/>
      </c>
    </row>
    <row r="386" ht="15.75" customHeight="1">
      <c r="A386" s="7" t="str">
        <f>'Finanzas Import'!A386</f>
        <v/>
      </c>
      <c r="B386" s="7" t="str">
        <f>'Finanzas Import'!B386</f>
        <v/>
      </c>
      <c r="C386" s="7" t="str">
        <f>'Finanzas Import'!C386</f>
        <v/>
      </c>
      <c r="D386" s="8" t="str">
        <f>'Finanzas Import'!D386</f>
        <v/>
      </c>
      <c r="E386" s="7" t="str">
        <f>'Finanzas Import'!E386</f>
        <v/>
      </c>
      <c r="F386" s="7" t="str">
        <f>'Finanzas Import'!F386</f>
        <v/>
      </c>
      <c r="G386" s="7" t="str">
        <f>'Finanzas Import'!G386</f>
        <v/>
      </c>
      <c r="H386" s="7" t="str">
        <f>'Finanzas Import'!H386</f>
        <v/>
      </c>
      <c r="I386" s="7" t="str">
        <f>'Finanzas Import'!I386</f>
        <v/>
      </c>
      <c r="J386" s="7" t="str">
        <f>'Finanzas Import'!J386</f>
        <v/>
      </c>
      <c r="K386" s="7" t="str">
        <f>'Finanzas Import'!K386</f>
        <v/>
      </c>
      <c r="L386" s="7" t="str">
        <f>'Finanzas Import'!L386</f>
        <v/>
      </c>
      <c r="M386" s="7" t="str">
        <f>'Finanzas Import'!M386</f>
        <v/>
      </c>
      <c r="N386" s="7" t="str">
        <f>'Finanzas Import'!N386</f>
        <v/>
      </c>
      <c r="O386" s="7" t="str">
        <f>'Finanzas Import'!O386</f>
        <v/>
      </c>
      <c r="P386" s="7" t="str">
        <f>'Finanzas Import'!P386</f>
        <v/>
      </c>
      <c r="Q386" s="19" t="str">
        <f>'Finanzas Import'!Q386</f>
        <v/>
      </c>
    </row>
    <row r="387" ht="15.75" customHeight="1">
      <c r="A387" s="7" t="str">
        <f>'Finanzas Import'!A387</f>
        <v/>
      </c>
      <c r="B387" s="7" t="str">
        <f>'Finanzas Import'!B387</f>
        <v/>
      </c>
      <c r="C387" s="7" t="str">
        <f>'Finanzas Import'!C387</f>
        <v/>
      </c>
      <c r="D387" s="8" t="str">
        <f>'Finanzas Import'!D387</f>
        <v/>
      </c>
      <c r="E387" s="7" t="str">
        <f>'Finanzas Import'!E387</f>
        <v/>
      </c>
      <c r="F387" s="7" t="str">
        <f>'Finanzas Import'!F387</f>
        <v/>
      </c>
      <c r="G387" s="7" t="str">
        <f>'Finanzas Import'!G387</f>
        <v/>
      </c>
      <c r="H387" s="7" t="str">
        <f>'Finanzas Import'!H387</f>
        <v/>
      </c>
      <c r="I387" s="7" t="str">
        <f>'Finanzas Import'!I387</f>
        <v/>
      </c>
      <c r="J387" s="7" t="str">
        <f>'Finanzas Import'!J387</f>
        <v/>
      </c>
      <c r="K387" s="7" t="str">
        <f>'Finanzas Import'!K387</f>
        <v/>
      </c>
      <c r="L387" s="7" t="str">
        <f>'Finanzas Import'!L387</f>
        <v/>
      </c>
      <c r="M387" s="7" t="str">
        <f>'Finanzas Import'!M387</f>
        <v/>
      </c>
      <c r="N387" s="7" t="str">
        <f>'Finanzas Import'!N387</f>
        <v/>
      </c>
      <c r="O387" s="7" t="str">
        <f>'Finanzas Import'!O387</f>
        <v/>
      </c>
      <c r="P387" s="7" t="str">
        <f>'Finanzas Import'!P387</f>
        <v/>
      </c>
      <c r="Q387" s="19" t="str">
        <f>'Finanzas Import'!Q387</f>
        <v/>
      </c>
    </row>
    <row r="388" ht="15.75" customHeight="1">
      <c r="A388" s="7" t="str">
        <f>'Finanzas Import'!A388</f>
        <v/>
      </c>
      <c r="B388" s="7" t="str">
        <f>'Finanzas Import'!B388</f>
        <v/>
      </c>
      <c r="C388" s="7" t="str">
        <f>'Finanzas Import'!C388</f>
        <v/>
      </c>
      <c r="D388" s="8" t="str">
        <f>'Finanzas Import'!D388</f>
        <v/>
      </c>
      <c r="E388" s="7" t="str">
        <f>'Finanzas Import'!E388</f>
        <v/>
      </c>
      <c r="F388" s="7" t="str">
        <f>'Finanzas Import'!F388</f>
        <v/>
      </c>
      <c r="G388" s="7" t="str">
        <f>'Finanzas Import'!G388</f>
        <v/>
      </c>
      <c r="H388" s="7" t="str">
        <f>'Finanzas Import'!H388</f>
        <v/>
      </c>
      <c r="I388" s="7" t="str">
        <f>'Finanzas Import'!I388</f>
        <v/>
      </c>
      <c r="J388" s="7" t="str">
        <f>'Finanzas Import'!J388</f>
        <v/>
      </c>
      <c r="K388" s="7" t="str">
        <f>'Finanzas Import'!K388</f>
        <v/>
      </c>
      <c r="L388" s="7" t="str">
        <f>'Finanzas Import'!L388</f>
        <v/>
      </c>
      <c r="M388" s="7" t="str">
        <f>'Finanzas Import'!M388</f>
        <v/>
      </c>
      <c r="N388" s="7" t="str">
        <f>'Finanzas Import'!N388</f>
        <v/>
      </c>
      <c r="O388" s="7" t="str">
        <f>'Finanzas Import'!O388</f>
        <v/>
      </c>
      <c r="P388" s="7" t="str">
        <f>'Finanzas Import'!P388</f>
        <v/>
      </c>
      <c r="Q388" s="19" t="str">
        <f>'Finanzas Import'!Q388</f>
        <v/>
      </c>
    </row>
    <row r="389" ht="15.75" customHeight="1">
      <c r="A389" s="7" t="str">
        <f>'Finanzas Import'!A389</f>
        <v/>
      </c>
      <c r="B389" s="7" t="str">
        <f>'Finanzas Import'!B389</f>
        <v/>
      </c>
      <c r="C389" s="7" t="str">
        <f>'Finanzas Import'!C389</f>
        <v/>
      </c>
      <c r="D389" s="8" t="str">
        <f>'Finanzas Import'!D389</f>
        <v/>
      </c>
      <c r="E389" s="7" t="str">
        <f>'Finanzas Import'!E389</f>
        <v/>
      </c>
      <c r="F389" s="7" t="str">
        <f>'Finanzas Import'!F389</f>
        <v/>
      </c>
      <c r="G389" s="7" t="str">
        <f>'Finanzas Import'!G389</f>
        <v/>
      </c>
      <c r="H389" s="7" t="str">
        <f>'Finanzas Import'!H389</f>
        <v/>
      </c>
      <c r="I389" s="7" t="str">
        <f>'Finanzas Import'!I389</f>
        <v/>
      </c>
      <c r="J389" s="7" t="str">
        <f>'Finanzas Import'!J389</f>
        <v/>
      </c>
      <c r="K389" s="7" t="str">
        <f>'Finanzas Import'!K389</f>
        <v/>
      </c>
      <c r="L389" s="7" t="str">
        <f>'Finanzas Import'!L389</f>
        <v/>
      </c>
      <c r="M389" s="7" t="str">
        <f>'Finanzas Import'!M389</f>
        <v/>
      </c>
      <c r="N389" s="7" t="str">
        <f>'Finanzas Import'!N389</f>
        <v/>
      </c>
      <c r="O389" s="7" t="str">
        <f>'Finanzas Import'!O389</f>
        <v/>
      </c>
      <c r="P389" s="7" t="str">
        <f>'Finanzas Import'!P389</f>
        <v/>
      </c>
      <c r="Q389" s="19" t="str">
        <f>'Finanzas Import'!Q389</f>
        <v/>
      </c>
    </row>
    <row r="390" ht="15.75" customHeight="1">
      <c r="A390" s="7" t="str">
        <f>'Finanzas Import'!A390</f>
        <v/>
      </c>
      <c r="B390" s="7" t="str">
        <f>'Finanzas Import'!B390</f>
        <v/>
      </c>
      <c r="C390" s="7" t="str">
        <f>'Finanzas Import'!C390</f>
        <v/>
      </c>
      <c r="D390" s="8" t="str">
        <f>'Finanzas Import'!D390</f>
        <v/>
      </c>
      <c r="E390" s="7" t="str">
        <f>'Finanzas Import'!E390</f>
        <v/>
      </c>
      <c r="F390" s="7" t="str">
        <f>'Finanzas Import'!F390</f>
        <v/>
      </c>
      <c r="G390" s="7" t="str">
        <f>'Finanzas Import'!G390</f>
        <v/>
      </c>
      <c r="H390" s="7" t="str">
        <f>'Finanzas Import'!H390</f>
        <v/>
      </c>
      <c r="I390" s="7" t="str">
        <f>'Finanzas Import'!I390</f>
        <v/>
      </c>
      <c r="J390" s="7" t="str">
        <f>'Finanzas Import'!J390</f>
        <v/>
      </c>
      <c r="K390" s="7" t="str">
        <f>'Finanzas Import'!K390</f>
        <v/>
      </c>
      <c r="L390" s="7" t="str">
        <f>'Finanzas Import'!L390</f>
        <v/>
      </c>
      <c r="M390" s="7" t="str">
        <f>'Finanzas Import'!M390</f>
        <v/>
      </c>
      <c r="N390" s="7" t="str">
        <f>'Finanzas Import'!N390</f>
        <v/>
      </c>
      <c r="O390" s="7" t="str">
        <f>'Finanzas Import'!O390</f>
        <v/>
      </c>
      <c r="P390" s="7" t="str">
        <f>'Finanzas Import'!P390</f>
        <v/>
      </c>
      <c r="Q390" s="19" t="str">
        <f>'Finanzas Import'!Q390</f>
        <v/>
      </c>
    </row>
    <row r="391" ht="15.75" customHeight="1">
      <c r="A391" s="7" t="str">
        <f>'Finanzas Import'!A391</f>
        <v/>
      </c>
      <c r="B391" s="7" t="str">
        <f>'Finanzas Import'!B391</f>
        <v/>
      </c>
      <c r="C391" s="7" t="str">
        <f>'Finanzas Import'!C391</f>
        <v/>
      </c>
      <c r="D391" s="8" t="str">
        <f>'Finanzas Import'!D391</f>
        <v/>
      </c>
      <c r="E391" s="7" t="str">
        <f>'Finanzas Import'!E391</f>
        <v/>
      </c>
      <c r="F391" s="7" t="str">
        <f>'Finanzas Import'!F391</f>
        <v/>
      </c>
      <c r="G391" s="7" t="str">
        <f>'Finanzas Import'!G391</f>
        <v/>
      </c>
      <c r="H391" s="7" t="str">
        <f>'Finanzas Import'!H391</f>
        <v/>
      </c>
      <c r="I391" s="7" t="str">
        <f>'Finanzas Import'!I391</f>
        <v/>
      </c>
      <c r="J391" s="7" t="str">
        <f>'Finanzas Import'!J391</f>
        <v/>
      </c>
      <c r="K391" s="7" t="str">
        <f>'Finanzas Import'!K391</f>
        <v/>
      </c>
      <c r="L391" s="7" t="str">
        <f>'Finanzas Import'!L391</f>
        <v/>
      </c>
      <c r="M391" s="7" t="str">
        <f>'Finanzas Import'!M391</f>
        <v/>
      </c>
      <c r="N391" s="7" t="str">
        <f>'Finanzas Import'!N391</f>
        <v/>
      </c>
      <c r="O391" s="7" t="str">
        <f>'Finanzas Import'!O391</f>
        <v/>
      </c>
      <c r="P391" s="7" t="str">
        <f>'Finanzas Import'!P391</f>
        <v/>
      </c>
      <c r="Q391" s="19" t="str">
        <f>'Finanzas Import'!Q391</f>
        <v/>
      </c>
    </row>
    <row r="392" ht="15.75" customHeight="1">
      <c r="A392" s="7" t="str">
        <f>'Finanzas Import'!A392</f>
        <v/>
      </c>
      <c r="B392" s="7" t="str">
        <f>'Finanzas Import'!B392</f>
        <v/>
      </c>
      <c r="C392" s="7" t="str">
        <f>'Finanzas Import'!C392</f>
        <v/>
      </c>
      <c r="D392" s="8" t="str">
        <f>'Finanzas Import'!D392</f>
        <v/>
      </c>
      <c r="E392" s="7" t="str">
        <f>'Finanzas Import'!E392</f>
        <v/>
      </c>
      <c r="F392" s="7" t="str">
        <f>'Finanzas Import'!F392</f>
        <v/>
      </c>
      <c r="G392" s="7" t="str">
        <f>'Finanzas Import'!G392</f>
        <v/>
      </c>
      <c r="H392" s="7" t="str">
        <f>'Finanzas Import'!H392</f>
        <v/>
      </c>
      <c r="I392" s="7" t="str">
        <f>'Finanzas Import'!I392</f>
        <v/>
      </c>
      <c r="J392" s="7" t="str">
        <f>'Finanzas Import'!J392</f>
        <v/>
      </c>
      <c r="K392" s="7" t="str">
        <f>'Finanzas Import'!K392</f>
        <v/>
      </c>
      <c r="L392" s="7" t="str">
        <f>'Finanzas Import'!L392</f>
        <v/>
      </c>
      <c r="M392" s="7" t="str">
        <f>'Finanzas Import'!M392</f>
        <v/>
      </c>
      <c r="N392" s="7" t="str">
        <f>'Finanzas Import'!N392</f>
        <v/>
      </c>
      <c r="O392" s="7" t="str">
        <f>'Finanzas Import'!O392</f>
        <v/>
      </c>
      <c r="P392" s="7" t="str">
        <f>'Finanzas Import'!P392</f>
        <v/>
      </c>
      <c r="Q392" s="19" t="str">
        <f>'Finanzas Import'!Q392</f>
        <v/>
      </c>
    </row>
    <row r="393" ht="15.75" customHeight="1">
      <c r="A393" s="7" t="str">
        <f>'Finanzas Import'!A393</f>
        <v/>
      </c>
      <c r="B393" s="7" t="str">
        <f>'Finanzas Import'!B393</f>
        <v/>
      </c>
      <c r="C393" s="7" t="str">
        <f>'Finanzas Import'!C393</f>
        <v/>
      </c>
      <c r="D393" s="8" t="str">
        <f>'Finanzas Import'!D393</f>
        <v/>
      </c>
      <c r="E393" s="7" t="str">
        <f>'Finanzas Import'!E393</f>
        <v/>
      </c>
      <c r="F393" s="7" t="str">
        <f>'Finanzas Import'!F393</f>
        <v/>
      </c>
      <c r="G393" s="7" t="str">
        <f>'Finanzas Import'!G393</f>
        <v/>
      </c>
      <c r="H393" s="7" t="str">
        <f>'Finanzas Import'!H393</f>
        <v/>
      </c>
      <c r="I393" s="7" t="str">
        <f>'Finanzas Import'!I393</f>
        <v/>
      </c>
      <c r="J393" s="7" t="str">
        <f>'Finanzas Import'!J393</f>
        <v/>
      </c>
      <c r="K393" s="7" t="str">
        <f>'Finanzas Import'!K393</f>
        <v/>
      </c>
      <c r="L393" s="7" t="str">
        <f>'Finanzas Import'!L393</f>
        <v/>
      </c>
      <c r="M393" s="7" t="str">
        <f>'Finanzas Import'!M393</f>
        <v/>
      </c>
      <c r="N393" s="7" t="str">
        <f>'Finanzas Import'!N393</f>
        <v/>
      </c>
      <c r="O393" s="7" t="str">
        <f>'Finanzas Import'!O393</f>
        <v/>
      </c>
      <c r="P393" s="7" t="str">
        <f>'Finanzas Import'!P393</f>
        <v/>
      </c>
      <c r="Q393" s="19" t="str">
        <f>'Finanzas Import'!Q393</f>
        <v/>
      </c>
    </row>
    <row r="394" ht="15.75" customHeight="1">
      <c r="A394" s="7" t="str">
        <f>'Finanzas Import'!A394</f>
        <v/>
      </c>
      <c r="B394" s="7" t="str">
        <f>'Finanzas Import'!B394</f>
        <v/>
      </c>
      <c r="C394" s="7" t="str">
        <f>'Finanzas Import'!C394</f>
        <v/>
      </c>
      <c r="D394" s="8" t="str">
        <f>'Finanzas Import'!D394</f>
        <v/>
      </c>
      <c r="E394" s="7" t="str">
        <f>'Finanzas Import'!E394</f>
        <v/>
      </c>
      <c r="F394" s="7" t="str">
        <f>'Finanzas Import'!F394</f>
        <v/>
      </c>
      <c r="G394" s="7" t="str">
        <f>'Finanzas Import'!G394</f>
        <v/>
      </c>
      <c r="H394" s="7" t="str">
        <f>'Finanzas Import'!H394</f>
        <v/>
      </c>
      <c r="I394" s="7" t="str">
        <f>'Finanzas Import'!I394</f>
        <v/>
      </c>
      <c r="J394" s="7" t="str">
        <f>'Finanzas Import'!J394</f>
        <v/>
      </c>
      <c r="K394" s="7" t="str">
        <f>'Finanzas Import'!K394</f>
        <v/>
      </c>
      <c r="L394" s="7" t="str">
        <f>'Finanzas Import'!L394</f>
        <v/>
      </c>
      <c r="M394" s="7" t="str">
        <f>'Finanzas Import'!M394</f>
        <v/>
      </c>
      <c r="N394" s="7" t="str">
        <f>'Finanzas Import'!N394</f>
        <v/>
      </c>
      <c r="O394" s="7" t="str">
        <f>'Finanzas Import'!O394</f>
        <v/>
      </c>
      <c r="P394" s="7" t="str">
        <f>'Finanzas Import'!P394</f>
        <v/>
      </c>
      <c r="Q394" s="19" t="str">
        <f>'Finanzas Import'!Q394</f>
        <v/>
      </c>
    </row>
    <row r="395" ht="15.75" customHeight="1">
      <c r="A395" s="7" t="str">
        <f>'Finanzas Import'!A395</f>
        <v/>
      </c>
      <c r="B395" s="7" t="str">
        <f>'Finanzas Import'!B395</f>
        <v/>
      </c>
      <c r="C395" s="7" t="str">
        <f>'Finanzas Import'!C395</f>
        <v/>
      </c>
      <c r="D395" s="8" t="str">
        <f>'Finanzas Import'!D395</f>
        <v/>
      </c>
      <c r="E395" s="7" t="str">
        <f>'Finanzas Import'!E395</f>
        <v/>
      </c>
      <c r="F395" s="7" t="str">
        <f>'Finanzas Import'!F395</f>
        <v/>
      </c>
      <c r="G395" s="7" t="str">
        <f>'Finanzas Import'!G395</f>
        <v/>
      </c>
      <c r="H395" s="7" t="str">
        <f>'Finanzas Import'!H395</f>
        <v/>
      </c>
      <c r="I395" s="7" t="str">
        <f>'Finanzas Import'!I395</f>
        <v/>
      </c>
      <c r="J395" s="7" t="str">
        <f>'Finanzas Import'!J395</f>
        <v/>
      </c>
      <c r="K395" s="7" t="str">
        <f>'Finanzas Import'!K395</f>
        <v/>
      </c>
      <c r="L395" s="7" t="str">
        <f>'Finanzas Import'!L395</f>
        <v/>
      </c>
      <c r="M395" s="7" t="str">
        <f>'Finanzas Import'!M395</f>
        <v/>
      </c>
      <c r="N395" s="7" t="str">
        <f>'Finanzas Import'!N395</f>
        <v/>
      </c>
      <c r="O395" s="7" t="str">
        <f>'Finanzas Import'!O395</f>
        <v/>
      </c>
      <c r="P395" s="7" t="str">
        <f>'Finanzas Import'!P395</f>
        <v/>
      </c>
      <c r="Q395" s="7" t="str">
        <f>'Finanzas Import'!Q395</f>
        <v/>
      </c>
    </row>
    <row r="396" ht="15.75" customHeight="1">
      <c r="A396" s="7" t="str">
        <f>'Finanzas Import'!A396</f>
        <v/>
      </c>
      <c r="B396" s="7" t="str">
        <f>'Finanzas Import'!B396</f>
        <v/>
      </c>
      <c r="C396" s="7" t="str">
        <f>'Finanzas Import'!C396</f>
        <v/>
      </c>
      <c r="D396" s="8" t="str">
        <f>'Finanzas Import'!D396</f>
        <v/>
      </c>
      <c r="E396" s="7" t="str">
        <f>'Finanzas Import'!E396</f>
        <v/>
      </c>
      <c r="F396" s="7" t="str">
        <f>'Finanzas Import'!F396</f>
        <v/>
      </c>
      <c r="G396" s="7" t="str">
        <f>'Finanzas Import'!G396</f>
        <v/>
      </c>
      <c r="H396" s="7" t="str">
        <f>'Finanzas Import'!H396</f>
        <v/>
      </c>
      <c r="I396" s="7" t="str">
        <f>'Finanzas Import'!I396</f>
        <v/>
      </c>
      <c r="J396" s="7" t="str">
        <f>'Finanzas Import'!J396</f>
        <v/>
      </c>
      <c r="K396" s="7" t="str">
        <f>'Finanzas Import'!K396</f>
        <v/>
      </c>
      <c r="L396" s="7" t="str">
        <f>'Finanzas Import'!L396</f>
        <v/>
      </c>
      <c r="M396" s="7" t="str">
        <f>'Finanzas Import'!M396</f>
        <v/>
      </c>
      <c r="N396" s="7" t="str">
        <f>'Finanzas Import'!N396</f>
        <v/>
      </c>
      <c r="O396" s="7" t="str">
        <f>'Finanzas Import'!O396</f>
        <v/>
      </c>
      <c r="P396" s="7" t="str">
        <f>'Finanzas Import'!P396</f>
        <v/>
      </c>
      <c r="Q396" s="7" t="str">
        <f>'Finanzas Import'!Q396</f>
        <v/>
      </c>
    </row>
    <row r="397" ht="15.75" customHeight="1">
      <c r="A397" s="7" t="str">
        <f>'Finanzas Import'!A397</f>
        <v/>
      </c>
      <c r="B397" s="7" t="str">
        <f>'Finanzas Import'!B397</f>
        <v/>
      </c>
      <c r="C397" s="7" t="str">
        <f>'Finanzas Import'!C397</f>
        <v/>
      </c>
      <c r="D397" s="8" t="str">
        <f>'Finanzas Import'!D397</f>
        <v/>
      </c>
      <c r="E397" s="7" t="str">
        <f>'Finanzas Import'!E397</f>
        <v/>
      </c>
      <c r="F397" s="7" t="str">
        <f>'Finanzas Import'!F397</f>
        <v/>
      </c>
      <c r="G397" s="7" t="str">
        <f>'Finanzas Import'!G397</f>
        <v/>
      </c>
      <c r="H397" s="7" t="str">
        <f>'Finanzas Import'!H397</f>
        <v/>
      </c>
      <c r="I397" s="7" t="str">
        <f>'Finanzas Import'!I397</f>
        <v/>
      </c>
      <c r="J397" s="7" t="str">
        <f>'Finanzas Import'!J397</f>
        <v/>
      </c>
      <c r="K397" s="7" t="str">
        <f>'Finanzas Import'!K397</f>
        <v/>
      </c>
      <c r="L397" s="7" t="str">
        <f>'Finanzas Import'!L397</f>
        <v/>
      </c>
      <c r="M397" s="7" t="str">
        <f>'Finanzas Import'!M397</f>
        <v/>
      </c>
      <c r="N397" s="7" t="str">
        <f>'Finanzas Import'!N397</f>
        <v/>
      </c>
      <c r="O397" s="7" t="str">
        <f>'Finanzas Import'!O397</f>
        <v/>
      </c>
      <c r="P397" s="7" t="str">
        <f>'Finanzas Import'!P397</f>
        <v/>
      </c>
      <c r="Q397" s="7" t="str">
        <f>'Finanzas Import'!Q397</f>
        <v/>
      </c>
    </row>
    <row r="398" ht="15.75" customHeight="1">
      <c r="A398" s="7" t="str">
        <f>'Finanzas Import'!A398</f>
        <v/>
      </c>
      <c r="B398" s="7" t="str">
        <f>'Finanzas Import'!B398</f>
        <v/>
      </c>
      <c r="C398" s="7" t="str">
        <f>'Finanzas Import'!C398</f>
        <v/>
      </c>
      <c r="D398" s="8" t="str">
        <f>'Finanzas Import'!D398</f>
        <v/>
      </c>
      <c r="E398" s="7" t="str">
        <f>'Finanzas Import'!E398</f>
        <v/>
      </c>
      <c r="F398" s="7" t="str">
        <f>'Finanzas Import'!F398</f>
        <v/>
      </c>
      <c r="G398" s="7" t="str">
        <f>'Finanzas Import'!G398</f>
        <v/>
      </c>
      <c r="H398" s="7" t="str">
        <f>'Finanzas Import'!H398</f>
        <v/>
      </c>
      <c r="I398" s="7" t="str">
        <f>'Finanzas Import'!I398</f>
        <v/>
      </c>
      <c r="J398" s="7" t="str">
        <f>'Finanzas Import'!J398</f>
        <v/>
      </c>
      <c r="K398" s="7" t="str">
        <f>'Finanzas Import'!K398</f>
        <v/>
      </c>
      <c r="L398" s="7" t="str">
        <f>'Finanzas Import'!L398</f>
        <v/>
      </c>
      <c r="M398" s="7" t="str">
        <f>'Finanzas Import'!M398</f>
        <v/>
      </c>
      <c r="N398" s="7" t="str">
        <f>'Finanzas Import'!N398</f>
        <v/>
      </c>
      <c r="O398" s="7" t="str">
        <f>'Finanzas Import'!O398</f>
        <v/>
      </c>
      <c r="P398" s="7" t="str">
        <f>'Finanzas Import'!P398</f>
        <v/>
      </c>
      <c r="Q398" s="7" t="str">
        <f>'Finanzas Import'!Q398</f>
        <v/>
      </c>
    </row>
    <row r="399" ht="15.75" customHeight="1">
      <c r="A399" s="7" t="str">
        <f>'Finanzas Import'!A399</f>
        <v/>
      </c>
      <c r="B399" s="7" t="str">
        <f>'Finanzas Import'!B399</f>
        <v/>
      </c>
      <c r="C399" s="7" t="str">
        <f>'Finanzas Import'!C399</f>
        <v/>
      </c>
      <c r="D399" s="8" t="str">
        <f>'Finanzas Import'!D399</f>
        <v/>
      </c>
      <c r="E399" s="7" t="str">
        <f>'Finanzas Import'!E399</f>
        <v/>
      </c>
      <c r="F399" s="7" t="str">
        <f>'Finanzas Import'!F399</f>
        <v/>
      </c>
      <c r="G399" s="7" t="str">
        <f>'Finanzas Import'!G399</f>
        <v/>
      </c>
      <c r="H399" s="7" t="str">
        <f>'Finanzas Import'!H399</f>
        <v/>
      </c>
      <c r="I399" s="7" t="str">
        <f>'Finanzas Import'!I399</f>
        <v/>
      </c>
      <c r="J399" s="7" t="str">
        <f>'Finanzas Import'!J399</f>
        <v/>
      </c>
      <c r="K399" s="7" t="str">
        <f>'Finanzas Import'!K399</f>
        <v/>
      </c>
      <c r="L399" s="7" t="str">
        <f>'Finanzas Import'!L399</f>
        <v/>
      </c>
      <c r="M399" s="7" t="str">
        <f>'Finanzas Import'!M399</f>
        <v/>
      </c>
      <c r="N399" s="7" t="str">
        <f>'Finanzas Import'!N399</f>
        <v/>
      </c>
      <c r="O399" s="7" t="str">
        <f>'Finanzas Import'!O399</f>
        <v/>
      </c>
      <c r="P399" s="7" t="str">
        <f>'Finanzas Import'!P399</f>
        <v/>
      </c>
      <c r="Q399" s="7" t="str">
        <f>'Finanzas Import'!Q399</f>
        <v/>
      </c>
    </row>
    <row r="400" ht="15.75" customHeight="1">
      <c r="A400" s="7" t="str">
        <f>'Finanzas Import'!A400</f>
        <v/>
      </c>
      <c r="B400" s="7" t="str">
        <f>'Finanzas Import'!B400</f>
        <v/>
      </c>
      <c r="C400" s="7" t="str">
        <f>'Finanzas Import'!C400</f>
        <v/>
      </c>
      <c r="D400" s="8" t="str">
        <f>'Finanzas Import'!D400</f>
        <v/>
      </c>
      <c r="E400" s="7" t="str">
        <f>'Finanzas Import'!E400</f>
        <v/>
      </c>
      <c r="F400" s="7" t="str">
        <f>'Finanzas Import'!F400</f>
        <v/>
      </c>
      <c r="G400" s="7" t="str">
        <f>'Finanzas Import'!G400</f>
        <v/>
      </c>
      <c r="H400" s="7" t="str">
        <f>'Finanzas Import'!H400</f>
        <v/>
      </c>
      <c r="I400" s="7" t="str">
        <f>'Finanzas Import'!I400</f>
        <v/>
      </c>
      <c r="J400" s="7" t="str">
        <f>'Finanzas Import'!J400</f>
        <v/>
      </c>
      <c r="K400" s="7" t="str">
        <f>'Finanzas Import'!K400</f>
        <v/>
      </c>
      <c r="L400" s="7" t="str">
        <f>'Finanzas Import'!L400</f>
        <v/>
      </c>
      <c r="M400" s="7" t="str">
        <f>'Finanzas Import'!M400</f>
        <v/>
      </c>
      <c r="N400" s="7" t="str">
        <f>'Finanzas Import'!N400</f>
        <v/>
      </c>
      <c r="O400" s="7" t="str">
        <f>'Finanzas Import'!O400</f>
        <v/>
      </c>
      <c r="P400" s="7" t="str">
        <f>'Finanzas Import'!P400</f>
        <v/>
      </c>
      <c r="Q400" s="7" t="str">
        <f>'Finanzas Import'!Q400</f>
        <v/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400">
    <sortState ref="A2:Q400">
      <sortCondition ref="C2:C400"/>
      <sortCondition descending="1" ref="B2:B400"/>
    </sortState>
  </autoFilter>
  <hyperlinks>
    <hyperlink display="Presupuesto" location="Consolidado!A1" ref="B1"/>
    <hyperlink r:id="rId1" ref="C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hidden="1" min="1" max="1" width="13.13"/>
    <col customWidth="1" min="2" max="2" width="15.38"/>
    <col customWidth="1" min="3" max="3" width="14.88"/>
    <col customWidth="1" min="4" max="4" width="13.0"/>
    <col customWidth="1" min="5" max="16" width="10.25"/>
    <col customWidth="1" min="17" max="17" width="11.63"/>
  </cols>
  <sheetData>
    <row r="1" ht="15.75" customHeight="1">
      <c r="A1" s="136" t="str">
        <f>'Otros Import'!A1</f>
        <v>#REF!</v>
      </c>
      <c r="B1" s="137" t="s">
        <v>56</v>
      </c>
      <c r="C1" s="137" t="s">
        <v>64</v>
      </c>
      <c r="D1" s="8" t="str">
        <f>'Otros Import'!D1</f>
        <v/>
      </c>
      <c r="E1" s="19" t="str">
        <f>'Otros Import'!E1</f>
        <v/>
      </c>
      <c r="F1" s="19" t="str">
        <f>'Otros Import'!F1</f>
        <v/>
      </c>
      <c r="G1" s="19" t="str">
        <f>'Otros Import'!G1</f>
        <v/>
      </c>
      <c r="H1" s="19" t="str">
        <f>'Otros Import'!H1</f>
        <v/>
      </c>
      <c r="I1" s="19" t="str">
        <f>'Otros Import'!I1</f>
        <v/>
      </c>
      <c r="J1" s="19" t="str">
        <f>'Otros Import'!J1</f>
        <v/>
      </c>
      <c r="K1" s="19" t="str">
        <f>'Otros Import'!K1</f>
        <v/>
      </c>
      <c r="L1" s="19" t="str">
        <f>'Otros Import'!L1</f>
        <v/>
      </c>
      <c r="M1" s="19" t="str">
        <f>'Otros Import'!M1</f>
        <v/>
      </c>
      <c r="N1" s="19" t="str">
        <f>'Otros Import'!N1</f>
        <v/>
      </c>
      <c r="O1" s="19" t="str">
        <f>'Otros Import'!O1</f>
        <v/>
      </c>
      <c r="P1" s="19" t="str">
        <f>'Otros Import'!P1</f>
        <v/>
      </c>
      <c r="Q1" s="19" t="str">
        <f>'Otros Import'!Q1</f>
        <v/>
      </c>
    </row>
    <row r="2" ht="15.75" customHeight="1">
      <c r="A2" s="136" t="str">
        <f>'Otros Import'!A2</f>
        <v/>
      </c>
      <c r="B2" s="138" t="str">
        <f>'Otros Import'!B2</f>
        <v/>
      </c>
      <c r="C2" s="138" t="str">
        <f>'Otros Import'!C2</f>
        <v/>
      </c>
      <c r="D2" s="139" t="str">
        <f>'Otros Import'!D2</f>
        <v/>
      </c>
      <c r="E2" s="138" t="str">
        <f>'Otros Import'!E2</f>
        <v/>
      </c>
      <c r="F2" s="138" t="str">
        <f>'Otros Import'!F2</f>
        <v/>
      </c>
      <c r="G2" s="138" t="str">
        <f>'Otros Import'!G2</f>
        <v/>
      </c>
      <c r="H2" s="138" t="str">
        <f>'Otros Import'!H2</f>
        <v/>
      </c>
      <c r="I2" s="138" t="str">
        <f>'Otros Import'!I2</f>
        <v/>
      </c>
      <c r="J2" s="138" t="str">
        <f>'Otros Import'!J2</f>
        <v/>
      </c>
      <c r="K2" s="138" t="str">
        <f>'Otros Import'!K2</f>
        <v/>
      </c>
      <c r="L2" s="138" t="str">
        <f>'Otros Import'!L2</f>
        <v/>
      </c>
      <c r="M2" s="138" t="str">
        <f>'Otros Import'!M2</f>
        <v/>
      </c>
      <c r="N2" s="138" t="str">
        <f>'Otros Import'!N2</f>
        <v/>
      </c>
      <c r="O2" s="138" t="str">
        <f>'Otros Import'!O2</f>
        <v/>
      </c>
      <c r="P2" s="138" t="str">
        <f>'Otros Import'!P2</f>
        <v/>
      </c>
      <c r="Q2" s="138" t="str">
        <f>'Otros Import'!Q2</f>
        <v/>
      </c>
    </row>
    <row r="3" ht="15.75" customHeight="1">
      <c r="A3" s="7" t="str">
        <f>'Otros Import'!A3</f>
        <v/>
      </c>
      <c r="B3" s="7" t="str">
        <f>'Otros Import'!B3</f>
        <v/>
      </c>
      <c r="C3" s="7" t="str">
        <f>'Otros Import'!C3</f>
        <v/>
      </c>
      <c r="D3" s="8" t="str">
        <f>'Otros Import'!D3</f>
        <v/>
      </c>
      <c r="E3" s="19" t="str">
        <f>'Otros Import'!E3</f>
        <v/>
      </c>
      <c r="F3" s="19" t="str">
        <f>'Otros Import'!F3</f>
        <v/>
      </c>
      <c r="G3" s="19" t="str">
        <f>'Otros Import'!G3</f>
        <v/>
      </c>
      <c r="H3" s="19" t="str">
        <f>'Otros Import'!H3</f>
        <v/>
      </c>
      <c r="I3" s="19" t="str">
        <f>'Otros Import'!I3</f>
        <v/>
      </c>
      <c r="J3" s="19" t="str">
        <f>'Otros Import'!J3</f>
        <v/>
      </c>
      <c r="K3" s="19" t="str">
        <f>'Otros Import'!K3</f>
        <v/>
      </c>
      <c r="L3" s="19" t="str">
        <f>'Otros Import'!L3</f>
        <v/>
      </c>
      <c r="M3" s="19" t="str">
        <f>'Otros Import'!M3</f>
        <v/>
      </c>
      <c r="N3" s="19" t="str">
        <f>'Otros Import'!N3</f>
        <v/>
      </c>
      <c r="O3" s="19" t="str">
        <f>'Otros Import'!O3</f>
        <v/>
      </c>
      <c r="P3" s="19" t="str">
        <f>'Otros Import'!P3</f>
        <v/>
      </c>
      <c r="Q3" s="19">
        <f t="shared" ref="Q3:Q400" si="1">SUM(E3:P3)</f>
        <v>0</v>
      </c>
    </row>
    <row r="4" ht="15.75" customHeight="1">
      <c r="A4" s="7" t="str">
        <f>'Otros Import'!A4</f>
        <v/>
      </c>
      <c r="B4" s="7" t="str">
        <f>'Otros Import'!B4</f>
        <v/>
      </c>
      <c r="C4" s="7" t="str">
        <f>'Otros Import'!C4</f>
        <v/>
      </c>
      <c r="D4" s="20" t="str">
        <f>'Otros Import'!D4</f>
        <v/>
      </c>
      <c r="E4" s="19" t="str">
        <f>'Otros Import'!E4</f>
        <v/>
      </c>
      <c r="F4" s="19" t="str">
        <f>'Otros Import'!F4</f>
        <v/>
      </c>
      <c r="G4" s="19" t="str">
        <f>'Otros Import'!G4</f>
        <v/>
      </c>
      <c r="H4" s="19" t="str">
        <f>'Otros Import'!H4</f>
        <v/>
      </c>
      <c r="I4" s="19" t="str">
        <f>'Otros Import'!I4</f>
        <v/>
      </c>
      <c r="J4" s="19" t="str">
        <f>'Otros Import'!J4</f>
        <v/>
      </c>
      <c r="K4" s="19" t="str">
        <f>'Otros Import'!K4</f>
        <v/>
      </c>
      <c r="L4" s="19" t="str">
        <f>'Otros Import'!L4</f>
        <v/>
      </c>
      <c r="M4" s="19" t="str">
        <f>'Otros Import'!M4</f>
        <v/>
      </c>
      <c r="N4" s="19" t="str">
        <f>'Otros Import'!N4</f>
        <v/>
      </c>
      <c r="O4" s="19" t="str">
        <f>'Otros Import'!O4</f>
        <v/>
      </c>
      <c r="P4" s="19" t="str">
        <f>'Otros Import'!P4</f>
        <v/>
      </c>
      <c r="Q4" s="19">
        <f t="shared" si="1"/>
        <v>0</v>
      </c>
    </row>
    <row r="5" ht="15.75" customHeight="1">
      <c r="A5" s="7" t="str">
        <f>'Otros Import'!A5</f>
        <v/>
      </c>
      <c r="B5" s="7" t="str">
        <f>'Otros Import'!B5</f>
        <v/>
      </c>
      <c r="C5" s="7" t="str">
        <f>'Otros Import'!C5</f>
        <v/>
      </c>
      <c r="D5" s="20" t="str">
        <f>'Otros Import'!D5</f>
        <v/>
      </c>
      <c r="E5" s="19" t="str">
        <f>'Otros Import'!E5</f>
        <v/>
      </c>
      <c r="F5" s="19" t="str">
        <f>'Otros Import'!F5</f>
        <v/>
      </c>
      <c r="G5" s="19" t="str">
        <f>'Otros Import'!G5</f>
        <v/>
      </c>
      <c r="H5" s="19" t="str">
        <f>'Otros Import'!H5</f>
        <v/>
      </c>
      <c r="I5" s="19" t="str">
        <f>'Otros Import'!I5</f>
        <v/>
      </c>
      <c r="J5" s="19" t="str">
        <f>'Otros Import'!J5</f>
        <v/>
      </c>
      <c r="K5" s="19" t="str">
        <f>'Otros Import'!K5</f>
        <v/>
      </c>
      <c r="L5" s="19" t="str">
        <f>'Otros Import'!L5</f>
        <v/>
      </c>
      <c r="M5" s="19" t="str">
        <f>'Otros Import'!M5</f>
        <v/>
      </c>
      <c r="N5" s="19" t="str">
        <f>'Otros Import'!N5</f>
        <v/>
      </c>
      <c r="O5" s="19" t="str">
        <f>'Otros Import'!O5</f>
        <v/>
      </c>
      <c r="P5" s="19" t="str">
        <f>'Otros Import'!P5</f>
        <v/>
      </c>
      <c r="Q5" s="19">
        <f t="shared" si="1"/>
        <v>0</v>
      </c>
    </row>
    <row r="6" ht="15.75" customHeight="1">
      <c r="A6" s="7" t="str">
        <f>'Otros Import'!A6</f>
        <v/>
      </c>
      <c r="B6" s="7" t="str">
        <f>'Otros Import'!B6</f>
        <v/>
      </c>
      <c r="C6" s="7" t="str">
        <f>'Otros Import'!C6</f>
        <v/>
      </c>
      <c r="D6" s="8" t="str">
        <f>'Otros Import'!D6</f>
        <v/>
      </c>
      <c r="E6" s="19" t="str">
        <f>'Otros Import'!E6</f>
        <v/>
      </c>
      <c r="F6" s="19" t="str">
        <f>'Otros Import'!F6</f>
        <v/>
      </c>
      <c r="G6" s="19" t="str">
        <f>'Otros Import'!G6</f>
        <v/>
      </c>
      <c r="H6" s="19" t="str">
        <f>'Otros Import'!H6</f>
        <v/>
      </c>
      <c r="I6" s="19" t="str">
        <f>'Otros Import'!I6</f>
        <v/>
      </c>
      <c r="J6" s="19" t="str">
        <f>'Otros Import'!J6</f>
        <v/>
      </c>
      <c r="K6" s="19" t="str">
        <f>'Otros Import'!K6</f>
        <v/>
      </c>
      <c r="L6" s="19" t="str">
        <f>'Otros Import'!L6</f>
        <v/>
      </c>
      <c r="M6" s="19" t="str">
        <f>'Otros Import'!M6</f>
        <v/>
      </c>
      <c r="N6" s="19" t="str">
        <f>'Otros Import'!N6</f>
        <v/>
      </c>
      <c r="O6" s="19" t="str">
        <f>'Otros Import'!O6</f>
        <v/>
      </c>
      <c r="P6" s="19" t="str">
        <f>'Otros Import'!P6</f>
        <v/>
      </c>
      <c r="Q6" s="19">
        <f t="shared" si="1"/>
        <v>0</v>
      </c>
    </row>
    <row r="7" ht="15.75" customHeight="1">
      <c r="A7" s="7" t="str">
        <f>'Otros Import'!A7</f>
        <v/>
      </c>
      <c r="B7" s="7" t="str">
        <f>'Otros Import'!B7</f>
        <v/>
      </c>
      <c r="C7" s="7" t="str">
        <f>'Otros Import'!C7</f>
        <v/>
      </c>
      <c r="D7" s="8" t="str">
        <f>'Otros Import'!D7</f>
        <v/>
      </c>
      <c r="E7" s="19" t="str">
        <f>'Otros Import'!E7</f>
        <v/>
      </c>
      <c r="F7" s="19" t="str">
        <f>'Otros Import'!F7</f>
        <v/>
      </c>
      <c r="G7" s="19" t="str">
        <f>'Otros Import'!G7</f>
        <v/>
      </c>
      <c r="H7" s="19" t="str">
        <f>'Otros Import'!H7</f>
        <v/>
      </c>
      <c r="I7" s="19" t="str">
        <f>'Otros Import'!I7</f>
        <v/>
      </c>
      <c r="J7" s="19" t="str">
        <f>'Otros Import'!J7</f>
        <v/>
      </c>
      <c r="K7" s="19" t="str">
        <f>'Otros Import'!K7</f>
        <v/>
      </c>
      <c r="L7" s="19" t="str">
        <f>'Otros Import'!L7</f>
        <v/>
      </c>
      <c r="M7" s="19" t="str">
        <f>'Otros Import'!M7</f>
        <v/>
      </c>
      <c r="N7" s="19" t="str">
        <f>'Otros Import'!N7</f>
        <v/>
      </c>
      <c r="O7" s="19" t="str">
        <f>'Otros Import'!O7</f>
        <v/>
      </c>
      <c r="P7" s="19" t="str">
        <f>'Otros Import'!P7</f>
        <v/>
      </c>
      <c r="Q7" s="19">
        <f t="shared" si="1"/>
        <v>0</v>
      </c>
    </row>
    <row r="8" ht="15.75" customHeight="1">
      <c r="A8" s="7" t="str">
        <f>'Otros Import'!A8</f>
        <v/>
      </c>
      <c r="B8" s="7" t="str">
        <f>'Otros Import'!B8</f>
        <v/>
      </c>
      <c r="C8" s="7" t="str">
        <f>'Otros Import'!C8</f>
        <v/>
      </c>
      <c r="D8" s="8" t="str">
        <f>'Otros Import'!D8</f>
        <v/>
      </c>
      <c r="E8" s="19" t="str">
        <f>'Otros Import'!E8</f>
        <v/>
      </c>
      <c r="F8" s="19" t="str">
        <f>'Otros Import'!F8</f>
        <v/>
      </c>
      <c r="G8" s="19" t="str">
        <f>'Otros Import'!G8</f>
        <v/>
      </c>
      <c r="H8" s="19" t="str">
        <f>'Otros Import'!H8</f>
        <v/>
      </c>
      <c r="I8" s="19" t="str">
        <f>'Otros Import'!I8</f>
        <v/>
      </c>
      <c r="J8" s="19" t="str">
        <f>'Otros Import'!J8</f>
        <v/>
      </c>
      <c r="K8" s="19" t="str">
        <f>'Otros Import'!K8</f>
        <v/>
      </c>
      <c r="L8" s="19" t="str">
        <f>'Otros Import'!L8</f>
        <v/>
      </c>
      <c r="M8" s="19" t="str">
        <f>'Otros Import'!M8</f>
        <v/>
      </c>
      <c r="N8" s="19" t="str">
        <f>'Otros Import'!N8</f>
        <v/>
      </c>
      <c r="O8" s="19" t="str">
        <f>'Otros Import'!O8</f>
        <v/>
      </c>
      <c r="P8" s="19" t="str">
        <f>'Otros Import'!P8</f>
        <v/>
      </c>
      <c r="Q8" s="19">
        <f t="shared" si="1"/>
        <v>0</v>
      </c>
    </row>
    <row r="9" ht="15.75" customHeight="1">
      <c r="A9" s="7" t="str">
        <f>'Otros Import'!A9</f>
        <v/>
      </c>
      <c r="B9" s="7" t="str">
        <f>'Otros Import'!B9</f>
        <v/>
      </c>
      <c r="C9" s="7" t="str">
        <f>'Otros Import'!C9</f>
        <v/>
      </c>
      <c r="D9" s="8" t="str">
        <f>'Otros Import'!D9</f>
        <v/>
      </c>
      <c r="E9" s="19" t="str">
        <f>'Otros Import'!E9</f>
        <v/>
      </c>
      <c r="F9" s="19" t="str">
        <f>'Otros Import'!F9</f>
        <v/>
      </c>
      <c r="G9" s="19" t="str">
        <f>'Otros Import'!G9</f>
        <v/>
      </c>
      <c r="H9" s="19" t="str">
        <f>'Otros Import'!H9</f>
        <v/>
      </c>
      <c r="I9" s="19" t="str">
        <f>'Otros Import'!I9</f>
        <v/>
      </c>
      <c r="J9" s="19" t="str">
        <f>'Otros Import'!J9</f>
        <v/>
      </c>
      <c r="K9" s="19" t="str">
        <f>'Otros Import'!K9</f>
        <v/>
      </c>
      <c r="L9" s="19" t="str">
        <f>'Otros Import'!L9</f>
        <v/>
      </c>
      <c r="M9" s="19" t="str">
        <f>'Otros Import'!M9</f>
        <v/>
      </c>
      <c r="N9" s="19" t="str">
        <f>'Otros Import'!N9</f>
        <v/>
      </c>
      <c r="O9" s="19" t="str">
        <f>'Otros Import'!O9</f>
        <v/>
      </c>
      <c r="P9" s="19" t="str">
        <f>'Otros Import'!P9</f>
        <v/>
      </c>
      <c r="Q9" s="19">
        <f t="shared" si="1"/>
        <v>0</v>
      </c>
    </row>
    <row r="10" ht="15.75" customHeight="1">
      <c r="A10" s="7" t="str">
        <f>'Otros Import'!A10</f>
        <v/>
      </c>
      <c r="B10" s="7" t="str">
        <f>'Otros Import'!B10</f>
        <v/>
      </c>
      <c r="C10" s="7" t="str">
        <f>'Otros Import'!C10</f>
        <v/>
      </c>
      <c r="D10" s="8" t="str">
        <f>'Otros Import'!D10</f>
        <v/>
      </c>
      <c r="E10" s="19" t="str">
        <f>'Otros Import'!E10</f>
        <v/>
      </c>
      <c r="F10" s="19" t="str">
        <f>'Otros Import'!F10</f>
        <v/>
      </c>
      <c r="G10" s="19" t="str">
        <f>'Otros Import'!G10</f>
        <v/>
      </c>
      <c r="H10" s="19" t="str">
        <f>'Otros Import'!H10</f>
        <v/>
      </c>
      <c r="I10" s="19" t="str">
        <f>'Otros Import'!I10</f>
        <v/>
      </c>
      <c r="J10" s="19" t="str">
        <f>'Otros Import'!J10</f>
        <v/>
      </c>
      <c r="K10" s="19" t="str">
        <f>'Otros Import'!K10</f>
        <v/>
      </c>
      <c r="L10" s="19" t="str">
        <f>'Otros Import'!L10</f>
        <v/>
      </c>
      <c r="M10" s="19" t="str">
        <f>'Otros Import'!M10</f>
        <v/>
      </c>
      <c r="N10" s="19" t="str">
        <f>'Otros Import'!N10</f>
        <v/>
      </c>
      <c r="O10" s="19" t="str">
        <f>'Otros Import'!O10</f>
        <v/>
      </c>
      <c r="P10" s="19" t="str">
        <f>'Otros Import'!P10</f>
        <v/>
      </c>
      <c r="Q10" s="19">
        <f t="shared" si="1"/>
        <v>0</v>
      </c>
    </row>
    <row r="11" ht="15.75" customHeight="1">
      <c r="A11" s="7" t="str">
        <f>'Otros Import'!A11</f>
        <v/>
      </c>
      <c r="B11" s="7" t="str">
        <f>'Otros Import'!B11</f>
        <v/>
      </c>
      <c r="C11" s="7" t="str">
        <f>'Otros Import'!C11</f>
        <v/>
      </c>
      <c r="D11" s="8" t="str">
        <f>'Otros Import'!D11</f>
        <v/>
      </c>
      <c r="E11" s="19" t="str">
        <f>'Otros Import'!E11</f>
        <v/>
      </c>
      <c r="F11" s="19" t="str">
        <f>'Otros Import'!F11</f>
        <v/>
      </c>
      <c r="G11" s="19" t="str">
        <f>'Otros Import'!G11</f>
        <v/>
      </c>
      <c r="H11" s="19" t="str">
        <f>'Otros Import'!H11</f>
        <v/>
      </c>
      <c r="I11" s="19" t="str">
        <f>'Otros Import'!I11</f>
        <v/>
      </c>
      <c r="J11" s="19" t="str">
        <f>'Otros Import'!J11</f>
        <v/>
      </c>
      <c r="K11" s="19" t="str">
        <f>'Otros Import'!K11</f>
        <v/>
      </c>
      <c r="L11" s="19" t="str">
        <f>'Otros Import'!L11</f>
        <v/>
      </c>
      <c r="M11" s="19" t="str">
        <f>'Otros Import'!M11</f>
        <v/>
      </c>
      <c r="N11" s="19" t="str">
        <f>'Otros Import'!N11</f>
        <v/>
      </c>
      <c r="O11" s="19" t="str">
        <f>'Otros Import'!O11</f>
        <v/>
      </c>
      <c r="P11" s="19" t="str">
        <f>'Otros Import'!P11</f>
        <v/>
      </c>
      <c r="Q11" s="19">
        <f t="shared" si="1"/>
        <v>0</v>
      </c>
    </row>
    <row r="12" ht="15.75" customHeight="1">
      <c r="A12" s="7" t="str">
        <f>'Otros Import'!A12</f>
        <v/>
      </c>
      <c r="B12" s="7" t="str">
        <f>'Otros Import'!B12</f>
        <v/>
      </c>
      <c r="C12" s="7" t="str">
        <f>'Otros Import'!C12</f>
        <v/>
      </c>
      <c r="D12" s="8" t="str">
        <f>'Otros Import'!D12</f>
        <v/>
      </c>
      <c r="E12" s="19" t="str">
        <f>'Otros Import'!E12</f>
        <v/>
      </c>
      <c r="F12" s="19" t="str">
        <f>'Otros Import'!F12</f>
        <v/>
      </c>
      <c r="G12" s="19" t="str">
        <f>'Otros Import'!G12</f>
        <v/>
      </c>
      <c r="H12" s="19" t="str">
        <f>'Otros Import'!H12</f>
        <v/>
      </c>
      <c r="I12" s="19" t="str">
        <f>'Otros Import'!I12</f>
        <v/>
      </c>
      <c r="J12" s="19" t="str">
        <f>'Otros Import'!J12</f>
        <v/>
      </c>
      <c r="K12" s="19" t="str">
        <f>'Otros Import'!K12</f>
        <v/>
      </c>
      <c r="L12" s="19" t="str">
        <f>'Otros Import'!L12</f>
        <v/>
      </c>
      <c r="M12" s="19" t="str">
        <f>'Otros Import'!M12</f>
        <v/>
      </c>
      <c r="N12" s="19" t="str">
        <f>'Otros Import'!N12</f>
        <v/>
      </c>
      <c r="O12" s="19" t="str">
        <f>'Otros Import'!O12</f>
        <v/>
      </c>
      <c r="P12" s="19" t="str">
        <f>'Otros Import'!P12</f>
        <v/>
      </c>
      <c r="Q12" s="19">
        <f t="shared" si="1"/>
        <v>0</v>
      </c>
    </row>
    <row r="13" ht="15.75" customHeight="1">
      <c r="A13" s="7" t="str">
        <f>'Otros Import'!A13</f>
        <v/>
      </c>
      <c r="B13" s="7" t="str">
        <f>'Otros Import'!B13</f>
        <v/>
      </c>
      <c r="C13" s="7" t="str">
        <f>'Otros Import'!C13</f>
        <v/>
      </c>
      <c r="D13" s="8" t="str">
        <f>'Otros Import'!D13</f>
        <v/>
      </c>
      <c r="E13" s="19" t="str">
        <f>'Otros Import'!E13</f>
        <v/>
      </c>
      <c r="F13" s="19" t="str">
        <f>'Otros Import'!F13</f>
        <v/>
      </c>
      <c r="G13" s="19" t="str">
        <f>'Otros Import'!G13</f>
        <v/>
      </c>
      <c r="H13" s="19" t="str">
        <f>'Otros Import'!H13</f>
        <v/>
      </c>
      <c r="I13" s="19" t="str">
        <f>'Otros Import'!I13</f>
        <v/>
      </c>
      <c r="J13" s="19" t="str">
        <f>'Otros Import'!J13</f>
        <v/>
      </c>
      <c r="K13" s="19" t="str">
        <f>'Otros Import'!K13</f>
        <v/>
      </c>
      <c r="L13" s="19" t="str">
        <f>'Otros Import'!L13</f>
        <v/>
      </c>
      <c r="M13" s="19" t="str">
        <f>'Otros Import'!M13</f>
        <v/>
      </c>
      <c r="N13" s="19" t="str">
        <f>'Otros Import'!N13</f>
        <v/>
      </c>
      <c r="O13" s="19" t="str">
        <f>'Otros Import'!O13</f>
        <v/>
      </c>
      <c r="P13" s="19" t="str">
        <f>'Otros Import'!P13</f>
        <v/>
      </c>
      <c r="Q13" s="19">
        <f t="shared" si="1"/>
        <v>0</v>
      </c>
    </row>
    <row r="14" ht="15.75" customHeight="1">
      <c r="A14" s="7" t="str">
        <f>'Otros Import'!A14</f>
        <v/>
      </c>
      <c r="B14" s="7" t="str">
        <f>'Otros Import'!B14</f>
        <v/>
      </c>
      <c r="C14" s="7" t="str">
        <f>'Otros Import'!C14</f>
        <v/>
      </c>
      <c r="D14" s="8" t="str">
        <f>'Otros Import'!D14</f>
        <v/>
      </c>
      <c r="E14" s="19" t="str">
        <f>'Otros Import'!E14</f>
        <v/>
      </c>
      <c r="F14" s="19" t="str">
        <f>'Otros Import'!F14</f>
        <v/>
      </c>
      <c r="G14" s="19" t="str">
        <f>'Otros Import'!G14</f>
        <v/>
      </c>
      <c r="H14" s="19" t="str">
        <f>'Otros Import'!H14</f>
        <v/>
      </c>
      <c r="I14" s="19" t="str">
        <f>'Otros Import'!I14</f>
        <v/>
      </c>
      <c r="J14" s="19" t="str">
        <f>'Otros Import'!J14</f>
        <v/>
      </c>
      <c r="K14" s="19" t="str">
        <f>'Otros Import'!K14</f>
        <v/>
      </c>
      <c r="L14" s="19" t="str">
        <f>'Otros Import'!L14</f>
        <v/>
      </c>
      <c r="M14" s="19" t="str">
        <f>'Otros Import'!M14</f>
        <v/>
      </c>
      <c r="N14" s="19" t="str">
        <f>'Otros Import'!N14</f>
        <v/>
      </c>
      <c r="O14" s="19" t="str">
        <f>'Otros Import'!O14</f>
        <v/>
      </c>
      <c r="P14" s="19" t="str">
        <f>'Otros Import'!P14</f>
        <v/>
      </c>
      <c r="Q14" s="19">
        <f t="shared" si="1"/>
        <v>0</v>
      </c>
    </row>
    <row r="15" ht="15.75" customHeight="1">
      <c r="A15" s="7" t="str">
        <f>'Otros Import'!A15</f>
        <v/>
      </c>
      <c r="B15" s="7" t="str">
        <f>'Otros Import'!B15</f>
        <v/>
      </c>
      <c r="C15" s="7" t="str">
        <f>'Otros Import'!C15</f>
        <v/>
      </c>
      <c r="D15" s="8" t="str">
        <f>'Otros Import'!D15</f>
        <v/>
      </c>
      <c r="E15" s="19" t="str">
        <f>'Otros Import'!E15</f>
        <v/>
      </c>
      <c r="F15" s="19" t="str">
        <f>'Otros Import'!F15</f>
        <v/>
      </c>
      <c r="G15" s="19" t="str">
        <f>'Otros Import'!G15</f>
        <v/>
      </c>
      <c r="H15" s="19" t="str">
        <f>'Otros Import'!H15</f>
        <v/>
      </c>
      <c r="I15" s="19" t="str">
        <f>'Otros Import'!I15</f>
        <v/>
      </c>
      <c r="J15" s="19" t="str">
        <f>'Otros Import'!J15</f>
        <v/>
      </c>
      <c r="K15" s="19" t="str">
        <f>'Otros Import'!K15</f>
        <v/>
      </c>
      <c r="L15" s="19" t="str">
        <f>'Otros Import'!L15</f>
        <v/>
      </c>
      <c r="M15" s="19" t="str">
        <f>'Otros Import'!M15</f>
        <v/>
      </c>
      <c r="N15" s="19" t="str">
        <f>'Otros Import'!N15</f>
        <v/>
      </c>
      <c r="O15" s="19" t="str">
        <f>'Otros Import'!O15</f>
        <v/>
      </c>
      <c r="P15" s="19" t="str">
        <f>'Otros Import'!P15</f>
        <v/>
      </c>
      <c r="Q15" s="19">
        <f t="shared" si="1"/>
        <v>0</v>
      </c>
    </row>
    <row r="16" ht="15.75" customHeight="1">
      <c r="A16" s="7" t="str">
        <f>'Otros Import'!A16</f>
        <v/>
      </c>
      <c r="B16" s="7" t="str">
        <f>'Otros Import'!B16</f>
        <v/>
      </c>
      <c r="C16" s="7" t="str">
        <f>'Otros Import'!C16</f>
        <v/>
      </c>
      <c r="D16" s="8" t="str">
        <f>'Otros Import'!D16</f>
        <v/>
      </c>
      <c r="E16" s="19" t="str">
        <f>'Otros Import'!E16</f>
        <v/>
      </c>
      <c r="F16" s="19" t="str">
        <f>'Otros Import'!F16</f>
        <v/>
      </c>
      <c r="G16" s="19" t="str">
        <f>'Otros Import'!G16</f>
        <v/>
      </c>
      <c r="H16" s="19" t="str">
        <f>'Otros Import'!H16</f>
        <v/>
      </c>
      <c r="I16" s="19" t="str">
        <f>'Otros Import'!I16</f>
        <v/>
      </c>
      <c r="J16" s="19" t="str">
        <f>'Otros Import'!J16</f>
        <v/>
      </c>
      <c r="K16" s="19" t="str">
        <f>'Otros Import'!K16</f>
        <v/>
      </c>
      <c r="L16" s="19" t="str">
        <f>'Otros Import'!L16</f>
        <v/>
      </c>
      <c r="M16" s="19" t="str">
        <f>'Otros Import'!M16</f>
        <v/>
      </c>
      <c r="N16" s="19" t="str">
        <f>'Otros Import'!N16</f>
        <v/>
      </c>
      <c r="O16" s="19" t="str">
        <f>'Otros Import'!O16</f>
        <v/>
      </c>
      <c r="P16" s="19" t="str">
        <f>'Otros Import'!P16</f>
        <v/>
      </c>
      <c r="Q16" s="19">
        <f t="shared" si="1"/>
        <v>0</v>
      </c>
    </row>
    <row r="17" ht="15.75" customHeight="1">
      <c r="A17" s="7" t="str">
        <f>'Otros Import'!A17</f>
        <v/>
      </c>
      <c r="B17" s="7" t="str">
        <f>'Otros Import'!B17</f>
        <v/>
      </c>
      <c r="C17" s="7" t="str">
        <f>'Otros Import'!C17</f>
        <v/>
      </c>
      <c r="D17" s="8" t="str">
        <f>'Otros Import'!D17</f>
        <v/>
      </c>
      <c r="E17" s="19" t="str">
        <f>'Otros Import'!E17</f>
        <v/>
      </c>
      <c r="F17" s="19" t="str">
        <f>'Otros Import'!F17</f>
        <v/>
      </c>
      <c r="G17" s="19" t="str">
        <f>'Otros Import'!G17</f>
        <v/>
      </c>
      <c r="H17" s="19" t="str">
        <f>'Otros Import'!H17</f>
        <v/>
      </c>
      <c r="I17" s="19" t="str">
        <f>'Otros Import'!I17</f>
        <v/>
      </c>
      <c r="J17" s="19" t="str">
        <f>'Otros Import'!J17</f>
        <v/>
      </c>
      <c r="K17" s="19" t="str">
        <f>'Otros Import'!K17</f>
        <v/>
      </c>
      <c r="L17" s="19" t="str">
        <f>'Otros Import'!L17</f>
        <v/>
      </c>
      <c r="M17" s="19" t="str">
        <f>'Otros Import'!M17</f>
        <v/>
      </c>
      <c r="N17" s="19" t="str">
        <f>'Otros Import'!N17</f>
        <v/>
      </c>
      <c r="O17" s="19" t="str">
        <f>'Otros Import'!O17</f>
        <v/>
      </c>
      <c r="P17" s="19" t="str">
        <f>'Otros Import'!P17</f>
        <v/>
      </c>
      <c r="Q17" s="19">
        <f t="shared" si="1"/>
        <v>0</v>
      </c>
    </row>
    <row r="18" ht="15.75" customHeight="1">
      <c r="A18" s="7" t="str">
        <f>'Otros Import'!A18</f>
        <v/>
      </c>
      <c r="B18" s="7" t="str">
        <f>'Otros Import'!B18</f>
        <v/>
      </c>
      <c r="C18" s="7" t="str">
        <f>'Otros Import'!C18</f>
        <v/>
      </c>
      <c r="D18" s="8" t="str">
        <f>'Otros Import'!D18</f>
        <v/>
      </c>
      <c r="E18" s="19" t="str">
        <f>'Otros Import'!E18</f>
        <v/>
      </c>
      <c r="F18" s="19" t="str">
        <f>'Otros Import'!F18</f>
        <v/>
      </c>
      <c r="G18" s="19" t="str">
        <f>'Otros Import'!G18</f>
        <v/>
      </c>
      <c r="H18" s="19" t="str">
        <f>'Otros Import'!H18</f>
        <v/>
      </c>
      <c r="I18" s="19" t="str">
        <f>'Otros Import'!I18</f>
        <v/>
      </c>
      <c r="J18" s="19" t="str">
        <f>'Otros Import'!J18</f>
        <v/>
      </c>
      <c r="K18" s="19" t="str">
        <f>'Otros Import'!K18</f>
        <v/>
      </c>
      <c r="L18" s="19" t="str">
        <f>'Otros Import'!L18</f>
        <v/>
      </c>
      <c r="M18" s="19" t="str">
        <f>'Otros Import'!M18</f>
        <v/>
      </c>
      <c r="N18" s="19" t="str">
        <f>'Otros Import'!N18</f>
        <v/>
      </c>
      <c r="O18" s="19" t="str">
        <f>'Otros Import'!O18</f>
        <v/>
      </c>
      <c r="P18" s="19" t="str">
        <f>'Otros Import'!P18</f>
        <v/>
      </c>
      <c r="Q18" s="19">
        <f t="shared" si="1"/>
        <v>0</v>
      </c>
    </row>
    <row r="19" ht="15.75" customHeight="1">
      <c r="A19" s="7" t="str">
        <f>'Otros Import'!A19</f>
        <v/>
      </c>
      <c r="B19" s="7" t="str">
        <f>'Otros Import'!B19</f>
        <v/>
      </c>
      <c r="C19" s="7" t="str">
        <f>'Otros Import'!C19</f>
        <v/>
      </c>
      <c r="D19" s="8" t="str">
        <f>'Otros Import'!D19</f>
        <v/>
      </c>
      <c r="E19" s="19" t="str">
        <f>'Otros Import'!E19</f>
        <v/>
      </c>
      <c r="F19" s="19" t="str">
        <f>'Otros Import'!F19</f>
        <v/>
      </c>
      <c r="G19" s="19" t="str">
        <f>'Otros Import'!G19</f>
        <v/>
      </c>
      <c r="H19" s="19" t="str">
        <f>'Otros Import'!H19</f>
        <v/>
      </c>
      <c r="I19" s="19" t="str">
        <f>'Otros Import'!I19</f>
        <v/>
      </c>
      <c r="J19" s="19" t="str">
        <f>'Otros Import'!J19</f>
        <v/>
      </c>
      <c r="K19" s="19" t="str">
        <f>'Otros Import'!K19</f>
        <v/>
      </c>
      <c r="L19" s="19" t="str">
        <f>'Otros Import'!L19</f>
        <v/>
      </c>
      <c r="M19" s="19" t="str">
        <f>'Otros Import'!M19</f>
        <v/>
      </c>
      <c r="N19" s="19" t="str">
        <f>'Otros Import'!N19</f>
        <v/>
      </c>
      <c r="O19" s="19" t="str">
        <f>'Otros Import'!O19</f>
        <v/>
      </c>
      <c r="P19" s="19" t="str">
        <f>'Otros Import'!P19</f>
        <v/>
      </c>
      <c r="Q19" s="19">
        <f t="shared" si="1"/>
        <v>0</v>
      </c>
    </row>
    <row r="20" ht="15.75" customHeight="1">
      <c r="A20" s="7" t="str">
        <f>'Otros Import'!A20</f>
        <v/>
      </c>
      <c r="B20" s="7" t="str">
        <f>'Otros Import'!B20</f>
        <v/>
      </c>
      <c r="C20" s="7" t="str">
        <f>'Otros Import'!C20</f>
        <v/>
      </c>
      <c r="D20" s="8" t="str">
        <f>'Otros Import'!D20</f>
        <v/>
      </c>
      <c r="E20" s="19" t="str">
        <f>'Otros Import'!E20</f>
        <v/>
      </c>
      <c r="F20" s="19" t="str">
        <f>'Otros Import'!F20</f>
        <v/>
      </c>
      <c r="G20" s="19" t="str">
        <f>'Otros Import'!G20</f>
        <v/>
      </c>
      <c r="H20" s="19" t="str">
        <f>'Otros Import'!H20</f>
        <v/>
      </c>
      <c r="I20" s="19" t="str">
        <f>'Otros Import'!I20</f>
        <v/>
      </c>
      <c r="J20" s="19" t="str">
        <f>'Otros Import'!J20</f>
        <v/>
      </c>
      <c r="K20" s="19" t="str">
        <f>'Otros Import'!K20</f>
        <v/>
      </c>
      <c r="L20" s="19" t="str">
        <f>'Otros Import'!L20</f>
        <v/>
      </c>
      <c r="M20" s="19" t="str">
        <f>'Otros Import'!M20</f>
        <v/>
      </c>
      <c r="N20" s="19" t="str">
        <f>'Otros Import'!N20</f>
        <v/>
      </c>
      <c r="O20" s="19" t="str">
        <f>'Otros Import'!O20</f>
        <v/>
      </c>
      <c r="P20" s="19" t="str">
        <f>'Otros Import'!P20</f>
        <v/>
      </c>
      <c r="Q20" s="19">
        <f t="shared" si="1"/>
        <v>0</v>
      </c>
    </row>
    <row r="21" ht="15.75" customHeight="1">
      <c r="A21" s="7" t="str">
        <f>'Otros Import'!A21</f>
        <v/>
      </c>
      <c r="B21" s="7" t="str">
        <f>'Otros Import'!B21</f>
        <v/>
      </c>
      <c r="C21" s="7" t="str">
        <f>'Otros Import'!C21</f>
        <v/>
      </c>
      <c r="D21" s="8" t="str">
        <f>'Otros Import'!D21</f>
        <v/>
      </c>
      <c r="E21" s="19" t="str">
        <f>'Otros Import'!E21</f>
        <v/>
      </c>
      <c r="F21" s="19" t="str">
        <f>'Otros Import'!F21</f>
        <v/>
      </c>
      <c r="G21" s="19" t="str">
        <f>'Otros Import'!G21</f>
        <v/>
      </c>
      <c r="H21" s="19" t="str">
        <f>'Otros Import'!H21</f>
        <v/>
      </c>
      <c r="I21" s="19" t="str">
        <f>'Otros Import'!I21</f>
        <v/>
      </c>
      <c r="J21" s="19" t="str">
        <f>'Otros Import'!J21</f>
        <v/>
      </c>
      <c r="K21" s="19" t="str">
        <f>'Otros Import'!K21</f>
        <v/>
      </c>
      <c r="L21" s="19" t="str">
        <f>'Otros Import'!L21</f>
        <v/>
      </c>
      <c r="M21" s="19" t="str">
        <f>'Otros Import'!M21</f>
        <v/>
      </c>
      <c r="N21" s="19" t="str">
        <f>'Otros Import'!N21</f>
        <v/>
      </c>
      <c r="O21" s="19" t="str">
        <f>'Otros Import'!O21</f>
        <v/>
      </c>
      <c r="P21" s="19" t="str">
        <f>'Otros Import'!P21</f>
        <v/>
      </c>
      <c r="Q21" s="19">
        <f t="shared" si="1"/>
        <v>0</v>
      </c>
    </row>
    <row r="22" ht="15.75" customHeight="1">
      <c r="A22" s="7" t="str">
        <f>'Otros Import'!A22</f>
        <v/>
      </c>
      <c r="B22" s="7" t="str">
        <f>'Otros Import'!B22</f>
        <v/>
      </c>
      <c r="C22" s="7" t="str">
        <f>'Otros Import'!C22</f>
        <v/>
      </c>
      <c r="D22" s="8" t="str">
        <f>'Otros Import'!D22</f>
        <v/>
      </c>
      <c r="E22" s="19" t="str">
        <f>'Otros Import'!E22</f>
        <v/>
      </c>
      <c r="F22" s="19" t="str">
        <f>'Otros Import'!F22</f>
        <v/>
      </c>
      <c r="G22" s="19" t="str">
        <f>'Otros Import'!G22</f>
        <v/>
      </c>
      <c r="H22" s="19" t="str">
        <f>'Otros Import'!H22</f>
        <v/>
      </c>
      <c r="I22" s="19" t="str">
        <f>'Otros Import'!I22</f>
        <v/>
      </c>
      <c r="J22" s="19" t="str">
        <f>'Otros Import'!J22</f>
        <v/>
      </c>
      <c r="K22" s="19" t="str">
        <f>'Otros Import'!K22</f>
        <v/>
      </c>
      <c r="L22" s="19" t="str">
        <f>'Otros Import'!L22</f>
        <v/>
      </c>
      <c r="M22" s="19" t="str">
        <f>'Otros Import'!M22</f>
        <v/>
      </c>
      <c r="N22" s="19" t="str">
        <f>'Otros Import'!N22</f>
        <v/>
      </c>
      <c r="O22" s="19" t="str">
        <f>'Otros Import'!O22</f>
        <v/>
      </c>
      <c r="P22" s="19" t="str">
        <f>'Otros Import'!P22</f>
        <v/>
      </c>
      <c r="Q22" s="19">
        <f t="shared" si="1"/>
        <v>0</v>
      </c>
    </row>
    <row r="23" ht="15.75" customHeight="1">
      <c r="A23" s="7" t="str">
        <f>'Otros Import'!A23</f>
        <v/>
      </c>
      <c r="B23" s="7" t="str">
        <f>'Otros Import'!B23</f>
        <v/>
      </c>
      <c r="C23" s="7" t="str">
        <f>'Otros Import'!C23</f>
        <v/>
      </c>
      <c r="D23" s="8" t="str">
        <f>'Otros Import'!D23</f>
        <v/>
      </c>
      <c r="E23" s="19" t="str">
        <f>'Otros Import'!E23</f>
        <v/>
      </c>
      <c r="F23" s="19" t="str">
        <f>'Otros Import'!F23</f>
        <v/>
      </c>
      <c r="G23" s="19" t="str">
        <f>'Otros Import'!G23</f>
        <v/>
      </c>
      <c r="H23" s="19" t="str">
        <f>'Otros Import'!H23</f>
        <v/>
      </c>
      <c r="I23" s="19" t="str">
        <f>'Otros Import'!I23</f>
        <v/>
      </c>
      <c r="J23" s="19" t="str">
        <f>'Otros Import'!J23</f>
        <v/>
      </c>
      <c r="K23" s="19" t="str">
        <f>'Otros Import'!K23</f>
        <v/>
      </c>
      <c r="L23" s="19" t="str">
        <f>'Otros Import'!L23</f>
        <v/>
      </c>
      <c r="M23" s="19" t="str">
        <f>'Otros Import'!M23</f>
        <v/>
      </c>
      <c r="N23" s="19" t="str">
        <f>'Otros Import'!N23</f>
        <v/>
      </c>
      <c r="O23" s="19" t="str">
        <f>'Otros Import'!O23</f>
        <v/>
      </c>
      <c r="P23" s="19" t="str">
        <f>'Otros Import'!P23</f>
        <v/>
      </c>
      <c r="Q23" s="19">
        <f t="shared" si="1"/>
        <v>0</v>
      </c>
    </row>
    <row r="24" ht="15.75" customHeight="1">
      <c r="A24" s="7" t="str">
        <f>'Otros Import'!A24</f>
        <v/>
      </c>
      <c r="B24" s="7" t="str">
        <f>'Otros Import'!B24</f>
        <v/>
      </c>
      <c r="C24" s="7" t="str">
        <f>'Otros Import'!C24</f>
        <v/>
      </c>
      <c r="D24" s="8" t="str">
        <f>'Otros Import'!D24</f>
        <v/>
      </c>
      <c r="E24" s="19" t="str">
        <f>'Otros Import'!E24</f>
        <v/>
      </c>
      <c r="F24" s="19" t="str">
        <f>'Otros Import'!F24</f>
        <v/>
      </c>
      <c r="G24" s="19" t="str">
        <f>'Otros Import'!G24</f>
        <v/>
      </c>
      <c r="H24" s="19" t="str">
        <f>'Otros Import'!H24</f>
        <v/>
      </c>
      <c r="I24" s="19" t="str">
        <f>'Otros Import'!I24</f>
        <v/>
      </c>
      <c r="J24" s="19" t="str">
        <f>'Otros Import'!J24</f>
        <v/>
      </c>
      <c r="K24" s="19" t="str">
        <f>'Otros Import'!K24</f>
        <v/>
      </c>
      <c r="L24" s="19" t="str">
        <f>'Otros Import'!L24</f>
        <v/>
      </c>
      <c r="M24" s="19" t="str">
        <f>'Otros Import'!M24</f>
        <v/>
      </c>
      <c r="N24" s="19" t="str">
        <f>'Otros Import'!N24</f>
        <v/>
      </c>
      <c r="O24" s="19" t="str">
        <f>'Otros Import'!O24</f>
        <v/>
      </c>
      <c r="P24" s="19" t="str">
        <f>'Otros Import'!P24</f>
        <v/>
      </c>
      <c r="Q24" s="19">
        <f t="shared" si="1"/>
        <v>0</v>
      </c>
    </row>
    <row r="25" ht="15.75" customHeight="1">
      <c r="A25" s="7" t="str">
        <f>'Otros Import'!A25</f>
        <v/>
      </c>
      <c r="B25" s="7" t="str">
        <f>'Otros Import'!B25</f>
        <v/>
      </c>
      <c r="C25" s="7" t="str">
        <f>'Otros Import'!C25</f>
        <v/>
      </c>
      <c r="D25" s="8" t="str">
        <f>'Otros Import'!D25</f>
        <v/>
      </c>
      <c r="E25" s="19" t="str">
        <f>'Otros Import'!E25</f>
        <v/>
      </c>
      <c r="F25" s="19" t="str">
        <f>'Otros Import'!F25</f>
        <v/>
      </c>
      <c r="G25" s="19" t="str">
        <f>'Otros Import'!G25</f>
        <v/>
      </c>
      <c r="H25" s="19" t="str">
        <f>'Otros Import'!H25</f>
        <v/>
      </c>
      <c r="I25" s="19" t="str">
        <f>'Otros Import'!I25</f>
        <v/>
      </c>
      <c r="J25" s="19" t="str">
        <f>'Otros Import'!J25</f>
        <v/>
      </c>
      <c r="K25" s="19" t="str">
        <f>'Otros Import'!K25</f>
        <v/>
      </c>
      <c r="L25" s="19" t="str">
        <f>'Otros Import'!L25</f>
        <v/>
      </c>
      <c r="M25" s="19" t="str">
        <f>'Otros Import'!M25</f>
        <v/>
      </c>
      <c r="N25" s="19" t="str">
        <f>'Otros Import'!N25</f>
        <v/>
      </c>
      <c r="O25" s="19" t="str">
        <f>'Otros Import'!O25</f>
        <v/>
      </c>
      <c r="P25" s="19" t="str">
        <f>'Otros Import'!P25</f>
        <v/>
      </c>
      <c r="Q25" s="19">
        <f t="shared" si="1"/>
        <v>0</v>
      </c>
    </row>
    <row r="26" ht="15.75" customHeight="1">
      <c r="A26" s="7" t="str">
        <f>'Otros Import'!A26</f>
        <v/>
      </c>
      <c r="B26" s="7" t="str">
        <f>'Otros Import'!B26</f>
        <v/>
      </c>
      <c r="C26" s="7" t="str">
        <f>'Otros Import'!C26</f>
        <v/>
      </c>
      <c r="D26" s="8" t="str">
        <f>'Otros Import'!D26</f>
        <v/>
      </c>
      <c r="E26" s="19" t="str">
        <f>'Otros Import'!E26</f>
        <v/>
      </c>
      <c r="F26" s="19" t="str">
        <f>'Otros Import'!F26</f>
        <v/>
      </c>
      <c r="G26" s="19" t="str">
        <f>'Otros Import'!G26</f>
        <v/>
      </c>
      <c r="H26" s="19" t="str">
        <f>'Otros Import'!H26</f>
        <v/>
      </c>
      <c r="I26" s="19" t="str">
        <f>'Otros Import'!I26</f>
        <v/>
      </c>
      <c r="J26" s="19" t="str">
        <f>'Otros Import'!J26</f>
        <v/>
      </c>
      <c r="K26" s="19" t="str">
        <f>'Otros Import'!K26</f>
        <v/>
      </c>
      <c r="L26" s="19" t="str">
        <f>'Otros Import'!L26</f>
        <v/>
      </c>
      <c r="M26" s="19" t="str">
        <f>'Otros Import'!M26</f>
        <v/>
      </c>
      <c r="N26" s="19" t="str">
        <f>'Otros Import'!N26</f>
        <v/>
      </c>
      <c r="O26" s="19" t="str">
        <f>'Otros Import'!O26</f>
        <v/>
      </c>
      <c r="P26" s="19" t="str">
        <f>'Otros Import'!P26</f>
        <v/>
      </c>
      <c r="Q26" s="19">
        <f t="shared" si="1"/>
        <v>0</v>
      </c>
    </row>
    <row r="27" ht="15.75" customHeight="1">
      <c r="A27" s="7" t="str">
        <f>'Otros Import'!A27</f>
        <v/>
      </c>
      <c r="B27" s="7" t="str">
        <f>'Otros Import'!B27</f>
        <v/>
      </c>
      <c r="C27" s="7" t="str">
        <f>'Otros Import'!C27</f>
        <v/>
      </c>
      <c r="D27" s="8" t="str">
        <f>'Otros Import'!D27</f>
        <v/>
      </c>
      <c r="E27" s="19" t="str">
        <f>'Otros Import'!E27</f>
        <v/>
      </c>
      <c r="F27" s="19" t="str">
        <f>'Otros Import'!F27</f>
        <v/>
      </c>
      <c r="G27" s="19" t="str">
        <f>'Otros Import'!G27</f>
        <v/>
      </c>
      <c r="H27" s="19" t="str">
        <f>'Otros Import'!H27</f>
        <v/>
      </c>
      <c r="I27" s="19" t="str">
        <f>'Otros Import'!I27</f>
        <v/>
      </c>
      <c r="J27" s="19" t="str">
        <f>'Otros Import'!J27</f>
        <v/>
      </c>
      <c r="K27" s="19" t="str">
        <f>'Otros Import'!K27</f>
        <v/>
      </c>
      <c r="L27" s="19" t="str">
        <f>'Otros Import'!L27</f>
        <v/>
      </c>
      <c r="M27" s="19" t="str">
        <f>'Otros Import'!M27</f>
        <v/>
      </c>
      <c r="N27" s="19" t="str">
        <f>'Otros Import'!N27</f>
        <v/>
      </c>
      <c r="O27" s="19" t="str">
        <f>'Otros Import'!O27</f>
        <v/>
      </c>
      <c r="P27" s="19" t="str">
        <f>'Otros Import'!P27</f>
        <v/>
      </c>
      <c r="Q27" s="19">
        <f t="shared" si="1"/>
        <v>0</v>
      </c>
    </row>
    <row r="28" ht="15.75" customHeight="1">
      <c r="A28" s="7" t="str">
        <f>'Otros Import'!A28</f>
        <v/>
      </c>
      <c r="B28" s="7" t="str">
        <f>'Otros Import'!B28</f>
        <v/>
      </c>
      <c r="C28" s="7" t="str">
        <f>'Otros Import'!C28</f>
        <v/>
      </c>
      <c r="D28" s="8" t="str">
        <f>'Otros Import'!D28</f>
        <v/>
      </c>
      <c r="E28" s="19" t="str">
        <f>'Otros Import'!E28</f>
        <v/>
      </c>
      <c r="F28" s="19" t="str">
        <f>'Otros Import'!F28</f>
        <v/>
      </c>
      <c r="G28" s="19" t="str">
        <f>'Otros Import'!G28</f>
        <v/>
      </c>
      <c r="H28" s="19" t="str">
        <f>'Otros Import'!H28</f>
        <v/>
      </c>
      <c r="I28" s="19" t="str">
        <f>'Otros Import'!I28</f>
        <v/>
      </c>
      <c r="J28" s="19" t="str">
        <f>'Otros Import'!J28</f>
        <v/>
      </c>
      <c r="K28" s="19" t="str">
        <f>'Otros Import'!K28</f>
        <v/>
      </c>
      <c r="L28" s="19" t="str">
        <f>'Otros Import'!L28</f>
        <v/>
      </c>
      <c r="M28" s="19" t="str">
        <f>'Otros Import'!M28</f>
        <v/>
      </c>
      <c r="N28" s="19" t="str">
        <f>'Otros Import'!N28</f>
        <v/>
      </c>
      <c r="O28" s="19" t="str">
        <f>'Otros Import'!O28</f>
        <v/>
      </c>
      <c r="P28" s="19" t="str">
        <f>'Otros Import'!P28</f>
        <v/>
      </c>
      <c r="Q28" s="19">
        <f t="shared" si="1"/>
        <v>0</v>
      </c>
    </row>
    <row r="29" ht="15.75" customHeight="1">
      <c r="A29" s="7" t="str">
        <f>'Otros Import'!A29</f>
        <v/>
      </c>
      <c r="B29" s="7" t="str">
        <f>'Otros Import'!B29</f>
        <v/>
      </c>
      <c r="C29" s="7" t="str">
        <f>'Otros Import'!C29</f>
        <v/>
      </c>
      <c r="D29" s="8" t="str">
        <f>'Otros Import'!D29</f>
        <v/>
      </c>
      <c r="E29" s="19" t="str">
        <f>'Otros Import'!E29</f>
        <v/>
      </c>
      <c r="F29" s="19" t="str">
        <f>'Otros Import'!F29</f>
        <v/>
      </c>
      <c r="G29" s="19" t="str">
        <f>'Otros Import'!G29</f>
        <v/>
      </c>
      <c r="H29" s="19" t="str">
        <f>'Otros Import'!H29</f>
        <v/>
      </c>
      <c r="I29" s="19" t="str">
        <f>'Otros Import'!I29</f>
        <v/>
      </c>
      <c r="J29" s="19" t="str">
        <f>'Otros Import'!J29</f>
        <v/>
      </c>
      <c r="K29" s="19" t="str">
        <f>'Otros Import'!K29</f>
        <v/>
      </c>
      <c r="L29" s="19" t="str">
        <f>'Otros Import'!L29</f>
        <v/>
      </c>
      <c r="M29" s="19" t="str">
        <f>'Otros Import'!M29</f>
        <v/>
      </c>
      <c r="N29" s="19" t="str">
        <f>'Otros Import'!N29</f>
        <v/>
      </c>
      <c r="O29" s="19" t="str">
        <f>'Otros Import'!O29</f>
        <v/>
      </c>
      <c r="P29" s="19" t="str">
        <f>'Otros Import'!P29</f>
        <v/>
      </c>
      <c r="Q29" s="19">
        <f t="shared" si="1"/>
        <v>0</v>
      </c>
    </row>
    <row r="30" ht="15.75" customHeight="1">
      <c r="A30" s="7" t="str">
        <f>'Otros Import'!A30</f>
        <v/>
      </c>
      <c r="B30" s="7" t="str">
        <f>'Otros Import'!B30</f>
        <v/>
      </c>
      <c r="C30" s="7" t="str">
        <f>'Otros Import'!C30</f>
        <v/>
      </c>
      <c r="D30" s="8" t="str">
        <f>'Otros Import'!D30</f>
        <v/>
      </c>
      <c r="E30" s="19" t="str">
        <f>'Otros Import'!E30</f>
        <v/>
      </c>
      <c r="F30" s="19" t="str">
        <f>'Otros Import'!F30</f>
        <v/>
      </c>
      <c r="G30" s="19" t="str">
        <f>'Otros Import'!G30</f>
        <v/>
      </c>
      <c r="H30" s="19" t="str">
        <f>'Otros Import'!H30</f>
        <v/>
      </c>
      <c r="I30" s="19" t="str">
        <f>'Otros Import'!I30</f>
        <v/>
      </c>
      <c r="J30" s="19" t="str">
        <f>'Otros Import'!J30</f>
        <v/>
      </c>
      <c r="K30" s="19" t="str">
        <f>'Otros Import'!K30</f>
        <v/>
      </c>
      <c r="L30" s="19" t="str">
        <f>'Otros Import'!L30</f>
        <v/>
      </c>
      <c r="M30" s="19" t="str">
        <f>'Otros Import'!M30</f>
        <v/>
      </c>
      <c r="N30" s="19" t="str">
        <f>'Otros Import'!N30</f>
        <v/>
      </c>
      <c r="O30" s="19" t="str">
        <f>'Otros Import'!O30</f>
        <v/>
      </c>
      <c r="P30" s="19" t="str">
        <f>'Otros Import'!P30</f>
        <v/>
      </c>
      <c r="Q30" s="19">
        <f t="shared" si="1"/>
        <v>0</v>
      </c>
    </row>
    <row r="31" ht="15.75" customHeight="1">
      <c r="A31" s="7" t="str">
        <f>'Otros Import'!A31</f>
        <v/>
      </c>
      <c r="B31" s="7" t="str">
        <f>'Otros Import'!B31</f>
        <v/>
      </c>
      <c r="C31" s="7" t="str">
        <f>'Otros Import'!C31</f>
        <v/>
      </c>
      <c r="D31" s="8" t="str">
        <f>'Otros Import'!D31</f>
        <v/>
      </c>
      <c r="E31" s="19" t="str">
        <f>'Otros Import'!E31</f>
        <v/>
      </c>
      <c r="F31" s="19" t="str">
        <f>'Otros Import'!F31</f>
        <v/>
      </c>
      <c r="G31" s="19" t="str">
        <f>'Otros Import'!G31</f>
        <v/>
      </c>
      <c r="H31" s="19" t="str">
        <f>'Otros Import'!H31</f>
        <v/>
      </c>
      <c r="I31" s="19" t="str">
        <f>'Otros Import'!I31</f>
        <v/>
      </c>
      <c r="J31" s="19" t="str">
        <f>'Otros Import'!J31</f>
        <v/>
      </c>
      <c r="K31" s="19" t="str">
        <f>'Otros Import'!K31</f>
        <v/>
      </c>
      <c r="L31" s="19" t="str">
        <f>'Otros Import'!L31</f>
        <v/>
      </c>
      <c r="M31" s="19" t="str">
        <f>'Otros Import'!M31</f>
        <v/>
      </c>
      <c r="N31" s="19" t="str">
        <f>'Otros Import'!N31</f>
        <v/>
      </c>
      <c r="O31" s="19" t="str">
        <f>'Otros Import'!O31</f>
        <v/>
      </c>
      <c r="P31" s="19" t="str">
        <f>'Otros Import'!P31</f>
        <v/>
      </c>
      <c r="Q31" s="19">
        <f t="shared" si="1"/>
        <v>0</v>
      </c>
    </row>
    <row r="32" ht="15.75" customHeight="1">
      <c r="A32" s="7" t="str">
        <f>'Otros Import'!A32</f>
        <v/>
      </c>
      <c r="B32" s="7" t="str">
        <f>'Otros Import'!B32</f>
        <v/>
      </c>
      <c r="C32" s="7" t="str">
        <f>'Otros Import'!C32</f>
        <v/>
      </c>
      <c r="D32" s="8" t="str">
        <f>'Otros Import'!D32</f>
        <v/>
      </c>
      <c r="E32" s="19" t="str">
        <f>'Otros Import'!E32</f>
        <v/>
      </c>
      <c r="F32" s="19" t="str">
        <f>'Otros Import'!F32</f>
        <v/>
      </c>
      <c r="G32" s="19" t="str">
        <f>'Otros Import'!G32</f>
        <v/>
      </c>
      <c r="H32" s="19" t="str">
        <f>'Otros Import'!H32</f>
        <v/>
      </c>
      <c r="I32" s="19" t="str">
        <f>'Otros Import'!I32</f>
        <v/>
      </c>
      <c r="J32" s="19" t="str">
        <f>'Otros Import'!J32</f>
        <v/>
      </c>
      <c r="K32" s="19" t="str">
        <f>'Otros Import'!K32</f>
        <v/>
      </c>
      <c r="L32" s="19" t="str">
        <f>'Otros Import'!L32</f>
        <v/>
      </c>
      <c r="M32" s="19" t="str">
        <f>'Otros Import'!M32</f>
        <v/>
      </c>
      <c r="N32" s="19" t="str">
        <f>'Otros Import'!N32</f>
        <v/>
      </c>
      <c r="O32" s="19" t="str">
        <f>'Otros Import'!O32</f>
        <v/>
      </c>
      <c r="P32" s="19" t="str">
        <f>'Otros Import'!P32</f>
        <v/>
      </c>
      <c r="Q32" s="19">
        <f t="shared" si="1"/>
        <v>0</v>
      </c>
    </row>
    <row r="33" ht="15.75" customHeight="1">
      <c r="A33" s="7" t="str">
        <f>'Otros Import'!A33</f>
        <v/>
      </c>
      <c r="B33" s="7" t="str">
        <f>'Otros Import'!B33</f>
        <v/>
      </c>
      <c r="C33" s="7" t="str">
        <f>'Otros Import'!C33</f>
        <v/>
      </c>
      <c r="D33" s="8" t="str">
        <f>'Otros Import'!D33</f>
        <v/>
      </c>
      <c r="E33" s="19" t="str">
        <f>'Otros Import'!E33</f>
        <v/>
      </c>
      <c r="F33" s="19" t="str">
        <f>'Otros Import'!F33</f>
        <v/>
      </c>
      <c r="G33" s="19" t="str">
        <f>'Otros Import'!G33</f>
        <v/>
      </c>
      <c r="H33" s="19" t="str">
        <f>'Otros Import'!H33</f>
        <v/>
      </c>
      <c r="I33" s="19" t="str">
        <f>'Otros Import'!I33</f>
        <v/>
      </c>
      <c r="J33" s="19" t="str">
        <f>'Otros Import'!J33</f>
        <v/>
      </c>
      <c r="K33" s="19" t="str">
        <f>'Otros Import'!K33</f>
        <v/>
      </c>
      <c r="L33" s="19" t="str">
        <f>'Otros Import'!L33</f>
        <v/>
      </c>
      <c r="M33" s="19" t="str">
        <f>'Otros Import'!M33</f>
        <v/>
      </c>
      <c r="N33" s="19" t="str">
        <f>'Otros Import'!N33</f>
        <v/>
      </c>
      <c r="O33" s="19" t="str">
        <f>'Otros Import'!O33</f>
        <v/>
      </c>
      <c r="P33" s="19" t="str">
        <f>'Otros Import'!P33</f>
        <v/>
      </c>
      <c r="Q33" s="19">
        <f t="shared" si="1"/>
        <v>0</v>
      </c>
    </row>
    <row r="34" ht="15.75" customHeight="1">
      <c r="A34" s="7" t="str">
        <f>'Otros Import'!A34</f>
        <v/>
      </c>
      <c r="B34" s="7" t="str">
        <f>'Otros Import'!B34</f>
        <v/>
      </c>
      <c r="C34" s="7" t="str">
        <f>'Otros Import'!C34</f>
        <v/>
      </c>
      <c r="D34" s="8" t="str">
        <f>'Otros Import'!D34</f>
        <v/>
      </c>
      <c r="E34" s="19" t="str">
        <f>'Otros Import'!E34</f>
        <v/>
      </c>
      <c r="F34" s="19" t="str">
        <f>'Otros Import'!F34</f>
        <v/>
      </c>
      <c r="G34" s="19" t="str">
        <f>'Otros Import'!G34</f>
        <v/>
      </c>
      <c r="H34" s="19" t="str">
        <f>'Otros Import'!H34</f>
        <v/>
      </c>
      <c r="I34" s="19" t="str">
        <f>'Otros Import'!I34</f>
        <v/>
      </c>
      <c r="J34" s="19" t="str">
        <f>'Otros Import'!J34</f>
        <v/>
      </c>
      <c r="K34" s="19" t="str">
        <f>'Otros Import'!K34</f>
        <v/>
      </c>
      <c r="L34" s="19" t="str">
        <f>'Otros Import'!L34</f>
        <v/>
      </c>
      <c r="M34" s="19" t="str">
        <f>'Otros Import'!M34</f>
        <v/>
      </c>
      <c r="N34" s="19" t="str">
        <f>'Otros Import'!N34</f>
        <v/>
      </c>
      <c r="O34" s="19" t="str">
        <f>'Otros Import'!O34</f>
        <v/>
      </c>
      <c r="P34" s="19" t="str">
        <f>'Otros Import'!P34</f>
        <v/>
      </c>
      <c r="Q34" s="19">
        <f t="shared" si="1"/>
        <v>0</v>
      </c>
    </row>
    <row r="35" ht="15.75" customHeight="1">
      <c r="A35" s="7" t="str">
        <f>'Otros Import'!A35</f>
        <v/>
      </c>
      <c r="B35" s="7" t="str">
        <f>'Otros Import'!B35</f>
        <v/>
      </c>
      <c r="C35" s="7" t="str">
        <f>'Otros Import'!C35</f>
        <v/>
      </c>
      <c r="D35" s="8" t="str">
        <f>'Otros Import'!D35</f>
        <v/>
      </c>
      <c r="E35" s="19" t="str">
        <f>'Otros Import'!E35</f>
        <v/>
      </c>
      <c r="F35" s="19" t="str">
        <f>'Otros Import'!F35</f>
        <v/>
      </c>
      <c r="G35" s="19" t="str">
        <f>'Otros Import'!G35</f>
        <v/>
      </c>
      <c r="H35" s="19" t="str">
        <f>'Otros Import'!H35</f>
        <v/>
      </c>
      <c r="I35" s="19" t="str">
        <f>'Otros Import'!I35</f>
        <v/>
      </c>
      <c r="J35" s="19" t="str">
        <f>'Otros Import'!J35</f>
        <v/>
      </c>
      <c r="K35" s="19" t="str">
        <f>'Otros Import'!K35</f>
        <v/>
      </c>
      <c r="L35" s="19" t="str">
        <f>'Otros Import'!L35</f>
        <v/>
      </c>
      <c r="M35" s="19" t="str">
        <f>'Otros Import'!M35</f>
        <v/>
      </c>
      <c r="N35" s="19" t="str">
        <f>'Otros Import'!N35</f>
        <v/>
      </c>
      <c r="O35" s="19" t="str">
        <f>'Otros Import'!O35</f>
        <v/>
      </c>
      <c r="P35" s="19" t="str">
        <f>'Otros Import'!P35</f>
        <v/>
      </c>
      <c r="Q35" s="19">
        <f t="shared" si="1"/>
        <v>0</v>
      </c>
    </row>
    <row r="36" ht="15.75" customHeight="1">
      <c r="A36" s="7" t="str">
        <f>'Otros Import'!A36</f>
        <v/>
      </c>
      <c r="B36" s="7" t="str">
        <f>'Otros Import'!B36</f>
        <v/>
      </c>
      <c r="C36" s="7" t="str">
        <f>'Otros Import'!C36</f>
        <v/>
      </c>
      <c r="D36" s="8" t="str">
        <f>'Otros Import'!D36</f>
        <v/>
      </c>
      <c r="E36" s="19" t="str">
        <f>'Otros Import'!E36</f>
        <v/>
      </c>
      <c r="F36" s="19" t="str">
        <f>'Otros Import'!F36</f>
        <v/>
      </c>
      <c r="G36" s="19" t="str">
        <f>'Otros Import'!G36</f>
        <v/>
      </c>
      <c r="H36" s="19" t="str">
        <f>'Otros Import'!H36</f>
        <v/>
      </c>
      <c r="I36" s="19" t="str">
        <f>'Otros Import'!I36</f>
        <v/>
      </c>
      <c r="J36" s="19" t="str">
        <f>'Otros Import'!J36</f>
        <v/>
      </c>
      <c r="K36" s="19" t="str">
        <f>'Otros Import'!K36</f>
        <v/>
      </c>
      <c r="L36" s="19" t="str">
        <f>'Otros Import'!L36</f>
        <v/>
      </c>
      <c r="M36" s="19" t="str">
        <f>'Otros Import'!M36</f>
        <v/>
      </c>
      <c r="N36" s="19" t="str">
        <f>'Otros Import'!N36</f>
        <v/>
      </c>
      <c r="O36" s="19" t="str">
        <f>'Otros Import'!O36</f>
        <v/>
      </c>
      <c r="P36" s="19" t="str">
        <f>'Otros Import'!P36</f>
        <v/>
      </c>
      <c r="Q36" s="19">
        <f t="shared" si="1"/>
        <v>0</v>
      </c>
    </row>
    <row r="37" ht="15.75" customHeight="1">
      <c r="A37" s="7" t="str">
        <f>'Otros Import'!A37</f>
        <v/>
      </c>
      <c r="B37" s="7" t="str">
        <f>'Otros Import'!B37</f>
        <v/>
      </c>
      <c r="C37" s="7" t="str">
        <f>'Otros Import'!C37</f>
        <v/>
      </c>
      <c r="D37" s="8" t="str">
        <f>'Otros Import'!D37</f>
        <v/>
      </c>
      <c r="E37" s="19" t="str">
        <f>'Otros Import'!E37</f>
        <v/>
      </c>
      <c r="F37" s="19" t="str">
        <f>'Otros Import'!F37</f>
        <v/>
      </c>
      <c r="G37" s="19" t="str">
        <f>'Otros Import'!G37</f>
        <v/>
      </c>
      <c r="H37" s="19" t="str">
        <f>'Otros Import'!H37</f>
        <v/>
      </c>
      <c r="I37" s="19" t="str">
        <f>'Otros Import'!I37</f>
        <v/>
      </c>
      <c r="J37" s="19" t="str">
        <f>'Otros Import'!J37</f>
        <v/>
      </c>
      <c r="K37" s="19" t="str">
        <f>'Otros Import'!K37</f>
        <v/>
      </c>
      <c r="L37" s="19" t="str">
        <f>'Otros Import'!L37</f>
        <v/>
      </c>
      <c r="M37" s="19" t="str">
        <f>'Otros Import'!M37</f>
        <v/>
      </c>
      <c r="N37" s="19" t="str">
        <f>'Otros Import'!N37</f>
        <v/>
      </c>
      <c r="O37" s="19" t="str">
        <f>'Otros Import'!O37</f>
        <v/>
      </c>
      <c r="P37" s="19" t="str">
        <f>'Otros Import'!P37</f>
        <v/>
      </c>
      <c r="Q37" s="19">
        <f t="shared" si="1"/>
        <v>0</v>
      </c>
    </row>
    <row r="38" ht="15.75" customHeight="1">
      <c r="A38" s="7" t="str">
        <f>'Otros Import'!A38</f>
        <v/>
      </c>
      <c r="B38" s="7" t="str">
        <f>'Otros Import'!B38</f>
        <v/>
      </c>
      <c r="C38" s="7" t="str">
        <f>'Otros Import'!C38</f>
        <v/>
      </c>
      <c r="D38" s="8" t="str">
        <f>'Otros Import'!D38</f>
        <v/>
      </c>
      <c r="E38" s="19" t="str">
        <f>'Otros Import'!E38</f>
        <v/>
      </c>
      <c r="F38" s="19" t="str">
        <f>'Otros Import'!F38</f>
        <v/>
      </c>
      <c r="G38" s="19" t="str">
        <f>'Otros Import'!G38</f>
        <v/>
      </c>
      <c r="H38" s="19" t="str">
        <f>'Otros Import'!H38</f>
        <v/>
      </c>
      <c r="I38" s="19" t="str">
        <f>'Otros Import'!I38</f>
        <v/>
      </c>
      <c r="J38" s="19" t="str">
        <f>'Otros Import'!J38</f>
        <v/>
      </c>
      <c r="K38" s="19" t="str">
        <f>'Otros Import'!K38</f>
        <v/>
      </c>
      <c r="L38" s="19" t="str">
        <f>'Otros Import'!L38</f>
        <v/>
      </c>
      <c r="M38" s="19" t="str">
        <f>'Otros Import'!M38</f>
        <v/>
      </c>
      <c r="N38" s="19" t="str">
        <f>'Otros Import'!N38</f>
        <v/>
      </c>
      <c r="O38" s="19" t="str">
        <f>'Otros Import'!O38</f>
        <v/>
      </c>
      <c r="P38" s="19" t="str">
        <f>'Otros Import'!P38</f>
        <v/>
      </c>
      <c r="Q38" s="19">
        <f t="shared" si="1"/>
        <v>0</v>
      </c>
    </row>
    <row r="39" ht="15.75" customHeight="1">
      <c r="A39" s="7" t="str">
        <f>'Otros Import'!A39</f>
        <v/>
      </c>
      <c r="B39" s="7" t="str">
        <f>'Otros Import'!B39</f>
        <v/>
      </c>
      <c r="C39" s="7" t="str">
        <f>'Otros Import'!C39</f>
        <v/>
      </c>
      <c r="D39" s="8" t="str">
        <f>'Otros Import'!D39</f>
        <v/>
      </c>
      <c r="E39" s="19" t="str">
        <f>'Otros Import'!E39</f>
        <v/>
      </c>
      <c r="F39" s="19" t="str">
        <f>'Otros Import'!F39</f>
        <v/>
      </c>
      <c r="G39" s="19" t="str">
        <f>'Otros Import'!G39</f>
        <v/>
      </c>
      <c r="H39" s="19" t="str">
        <f>'Otros Import'!H39</f>
        <v/>
      </c>
      <c r="I39" s="19" t="str">
        <f>'Otros Import'!I39</f>
        <v/>
      </c>
      <c r="J39" s="19" t="str">
        <f>'Otros Import'!J39</f>
        <v/>
      </c>
      <c r="K39" s="19" t="str">
        <f>'Otros Import'!K39</f>
        <v/>
      </c>
      <c r="L39" s="19" t="str">
        <f>'Otros Import'!L39</f>
        <v/>
      </c>
      <c r="M39" s="19" t="str">
        <f>'Otros Import'!M39</f>
        <v/>
      </c>
      <c r="N39" s="19" t="str">
        <f>'Otros Import'!N39</f>
        <v/>
      </c>
      <c r="O39" s="19" t="str">
        <f>'Otros Import'!O39</f>
        <v/>
      </c>
      <c r="P39" s="19" t="str">
        <f>'Otros Import'!P39</f>
        <v/>
      </c>
      <c r="Q39" s="19">
        <f t="shared" si="1"/>
        <v>0</v>
      </c>
    </row>
    <row r="40" ht="15.75" customHeight="1">
      <c r="A40" s="7" t="str">
        <f>'Otros Import'!A40</f>
        <v/>
      </c>
      <c r="B40" s="7" t="str">
        <f>'Otros Import'!B40</f>
        <v/>
      </c>
      <c r="C40" s="7" t="str">
        <f>'Otros Import'!C40</f>
        <v/>
      </c>
      <c r="D40" s="8" t="str">
        <f>'Otros Import'!D40</f>
        <v/>
      </c>
      <c r="E40" s="19" t="str">
        <f>'Otros Import'!E40</f>
        <v/>
      </c>
      <c r="F40" s="19" t="str">
        <f>'Otros Import'!F40</f>
        <v/>
      </c>
      <c r="G40" s="19" t="str">
        <f>'Otros Import'!G40</f>
        <v/>
      </c>
      <c r="H40" s="19" t="str">
        <f>'Otros Import'!H40</f>
        <v/>
      </c>
      <c r="I40" s="19" t="str">
        <f>'Otros Import'!I40</f>
        <v/>
      </c>
      <c r="J40" s="19" t="str">
        <f>'Otros Import'!J40</f>
        <v/>
      </c>
      <c r="K40" s="19" t="str">
        <f>'Otros Import'!K40</f>
        <v/>
      </c>
      <c r="L40" s="19" t="str">
        <f>'Otros Import'!L40</f>
        <v/>
      </c>
      <c r="M40" s="19" t="str">
        <f>'Otros Import'!M40</f>
        <v/>
      </c>
      <c r="N40" s="19" t="str">
        <f>'Otros Import'!N40</f>
        <v/>
      </c>
      <c r="O40" s="19" t="str">
        <f>'Otros Import'!O40</f>
        <v/>
      </c>
      <c r="P40" s="19" t="str">
        <f>'Otros Import'!P40</f>
        <v/>
      </c>
      <c r="Q40" s="19">
        <f t="shared" si="1"/>
        <v>0</v>
      </c>
    </row>
    <row r="41" ht="15.75" customHeight="1">
      <c r="A41" s="7" t="str">
        <f>'Otros Import'!A41</f>
        <v/>
      </c>
      <c r="B41" s="7" t="str">
        <f>'Otros Import'!B41</f>
        <v/>
      </c>
      <c r="C41" s="7" t="str">
        <f>'Otros Import'!C41</f>
        <v/>
      </c>
      <c r="D41" s="8" t="str">
        <f>'Otros Import'!D41</f>
        <v/>
      </c>
      <c r="E41" s="19" t="str">
        <f>'Otros Import'!E41</f>
        <v/>
      </c>
      <c r="F41" s="19" t="str">
        <f>'Otros Import'!F41</f>
        <v/>
      </c>
      <c r="G41" s="19" t="str">
        <f>'Otros Import'!G41</f>
        <v/>
      </c>
      <c r="H41" s="19" t="str">
        <f>'Otros Import'!H41</f>
        <v/>
      </c>
      <c r="I41" s="19" t="str">
        <f>'Otros Import'!I41</f>
        <v/>
      </c>
      <c r="J41" s="19" t="str">
        <f>'Otros Import'!J41</f>
        <v/>
      </c>
      <c r="K41" s="19" t="str">
        <f>'Otros Import'!K41</f>
        <v/>
      </c>
      <c r="L41" s="19" t="str">
        <f>'Otros Import'!L41</f>
        <v/>
      </c>
      <c r="M41" s="19" t="str">
        <f>'Otros Import'!M41</f>
        <v/>
      </c>
      <c r="N41" s="19" t="str">
        <f>'Otros Import'!N41</f>
        <v/>
      </c>
      <c r="O41" s="19" t="str">
        <f>'Otros Import'!O41</f>
        <v/>
      </c>
      <c r="P41" s="19" t="str">
        <f>'Otros Import'!P41</f>
        <v/>
      </c>
      <c r="Q41" s="19">
        <f t="shared" si="1"/>
        <v>0</v>
      </c>
    </row>
    <row r="42" ht="15.75" customHeight="1">
      <c r="A42" s="7" t="str">
        <f>'Otros Import'!A42</f>
        <v/>
      </c>
      <c r="B42" s="7" t="str">
        <f>'Otros Import'!B42</f>
        <v/>
      </c>
      <c r="C42" s="7" t="str">
        <f>'Otros Import'!C42</f>
        <v/>
      </c>
      <c r="D42" s="8" t="str">
        <f>'Otros Import'!D42</f>
        <v/>
      </c>
      <c r="E42" s="19" t="str">
        <f>'Otros Import'!E42</f>
        <v/>
      </c>
      <c r="F42" s="19" t="str">
        <f>'Otros Import'!F42</f>
        <v/>
      </c>
      <c r="G42" s="19" t="str">
        <f>'Otros Import'!G42</f>
        <v/>
      </c>
      <c r="H42" s="19" t="str">
        <f>'Otros Import'!H42</f>
        <v/>
      </c>
      <c r="I42" s="19" t="str">
        <f>'Otros Import'!I42</f>
        <v/>
      </c>
      <c r="J42" s="19" t="str">
        <f>'Otros Import'!J42</f>
        <v/>
      </c>
      <c r="K42" s="19" t="str">
        <f>'Otros Import'!K42</f>
        <v/>
      </c>
      <c r="L42" s="19" t="str">
        <f>'Otros Import'!L42</f>
        <v/>
      </c>
      <c r="M42" s="19" t="str">
        <f>'Otros Import'!M42</f>
        <v/>
      </c>
      <c r="N42" s="19" t="str">
        <f>'Otros Import'!N42</f>
        <v/>
      </c>
      <c r="O42" s="19" t="str">
        <f>'Otros Import'!O42</f>
        <v/>
      </c>
      <c r="P42" s="19" t="str">
        <f>'Otros Import'!P42</f>
        <v/>
      </c>
      <c r="Q42" s="19">
        <f t="shared" si="1"/>
        <v>0</v>
      </c>
    </row>
    <row r="43" ht="15.75" customHeight="1">
      <c r="A43" s="7" t="str">
        <f>'Otros Import'!A43</f>
        <v/>
      </c>
      <c r="B43" s="7" t="str">
        <f>'Otros Import'!B43</f>
        <v/>
      </c>
      <c r="C43" s="7" t="str">
        <f>'Otros Import'!C43</f>
        <v/>
      </c>
      <c r="D43" s="8" t="str">
        <f>'Otros Import'!D43</f>
        <v/>
      </c>
      <c r="E43" s="19" t="str">
        <f>'Otros Import'!E43</f>
        <v/>
      </c>
      <c r="F43" s="19" t="str">
        <f>'Otros Import'!F43</f>
        <v/>
      </c>
      <c r="G43" s="19" t="str">
        <f>'Otros Import'!G43</f>
        <v/>
      </c>
      <c r="H43" s="19" t="str">
        <f>'Otros Import'!H43</f>
        <v/>
      </c>
      <c r="I43" s="19" t="str">
        <f>'Otros Import'!I43</f>
        <v/>
      </c>
      <c r="J43" s="19" t="str">
        <f>'Otros Import'!J43</f>
        <v/>
      </c>
      <c r="K43" s="19" t="str">
        <f>'Otros Import'!K43</f>
        <v/>
      </c>
      <c r="L43" s="19" t="str">
        <f>'Otros Import'!L43</f>
        <v/>
      </c>
      <c r="M43" s="19" t="str">
        <f>'Otros Import'!M43</f>
        <v/>
      </c>
      <c r="N43" s="19" t="str">
        <f>'Otros Import'!N43</f>
        <v/>
      </c>
      <c r="O43" s="19" t="str">
        <f>'Otros Import'!O43</f>
        <v/>
      </c>
      <c r="P43" s="19" t="str">
        <f>'Otros Import'!P43</f>
        <v/>
      </c>
      <c r="Q43" s="19">
        <f t="shared" si="1"/>
        <v>0</v>
      </c>
    </row>
    <row r="44" ht="15.75" customHeight="1">
      <c r="A44" s="7" t="str">
        <f>'Otros Import'!A44</f>
        <v/>
      </c>
      <c r="B44" s="7" t="str">
        <f>'Otros Import'!B44</f>
        <v/>
      </c>
      <c r="C44" s="7" t="str">
        <f>'Otros Import'!C44</f>
        <v/>
      </c>
      <c r="D44" s="8" t="str">
        <f>'Otros Import'!D44</f>
        <v/>
      </c>
      <c r="E44" s="19" t="str">
        <f>'Otros Import'!E44</f>
        <v/>
      </c>
      <c r="F44" s="19" t="str">
        <f>'Otros Import'!F44</f>
        <v/>
      </c>
      <c r="G44" s="19" t="str">
        <f>'Otros Import'!G44</f>
        <v/>
      </c>
      <c r="H44" s="19" t="str">
        <f>'Otros Import'!H44</f>
        <v/>
      </c>
      <c r="I44" s="19" t="str">
        <f>'Otros Import'!I44</f>
        <v/>
      </c>
      <c r="J44" s="19" t="str">
        <f>'Otros Import'!J44</f>
        <v/>
      </c>
      <c r="K44" s="19" t="str">
        <f>'Otros Import'!K44</f>
        <v/>
      </c>
      <c r="L44" s="19" t="str">
        <f>'Otros Import'!L44</f>
        <v/>
      </c>
      <c r="M44" s="19" t="str">
        <f>'Otros Import'!M44</f>
        <v/>
      </c>
      <c r="N44" s="19" t="str">
        <f>'Otros Import'!N44</f>
        <v/>
      </c>
      <c r="O44" s="19" t="str">
        <f>'Otros Import'!O44</f>
        <v/>
      </c>
      <c r="P44" s="19" t="str">
        <f>'Otros Import'!P44</f>
        <v/>
      </c>
      <c r="Q44" s="19">
        <f t="shared" si="1"/>
        <v>0</v>
      </c>
    </row>
    <row r="45" ht="15.75" customHeight="1">
      <c r="A45" s="7" t="str">
        <f>'Otros Import'!A45</f>
        <v/>
      </c>
      <c r="B45" s="7" t="str">
        <f>'Otros Import'!B45</f>
        <v/>
      </c>
      <c r="C45" s="7" t="str">
        <f>'Otros Import'!C45</f>
        <v/>
      </c>
      <c r="D45" s="8" t="str">
        <f>'Otros Import'!D45</f>
        <v/>
      </c>
      <c r="E45" s="19" t="str">
        <f>'Otros Import'!E45</f>
        <v/>
      </c>
      <c r="F45" s="19" t="str">
        <f>'Otros Import'!F45</f>
        <v/>
      </c>
      <c r="G45" s="19" t="str">
        <f>'Otros Import'!G45</f>
        <v/>
      </c>
      <c r="H45" s="19" t="str">
        <f>'Otros Import'!H45</f>
        <v/>
      </c>
      <c r="I45" s="19" t="str">
        <f>'Otros Import'!I45</f>
        <v/>
      </c>
      <c r="J45" s="19" t="str">
        <f>'Otros Import'!J45</f>
        <v/>
      </c>
      <c r="K45" s="19" t="str">
        <f>'Otros Import'!K45</f>
        <v/>
      </c>
      <c r="L45" s="19" t="str">
        <f>'Otros Import'!L45</f>
        <v/>
      </c>
      <c r="M45" s="19" t="str">
        <f>'Otros Import'!M45</f>
        <v/>
      </c>
      <c r="N45" s="19" t="str">
        <f>'Otros Import'!N45</f>
        <v/>
      </c>
      <c r="O45" s="19" t="str">
        <f>'Otros Import'!O45</f>
        <v/>
      </c>
      <c r="P45" s="19" t="str">
        <f>'Otros Import'!P45</f>
        <v/>
      </c>
      <c r="Q45" s="19">
        <f t="shared" si="1"/>
        <v>0</v>
      </c>
    </row>
    <row r="46" ht="15.75" customHeight="1">
      <c r="A46" s="7" t="str">
        <f>'Otros Import'!A46</f>
        <v/>
      </c>
      <c r="B46" s="7" t="str">
        <f>'Otros Import'!B46</f>
        <v/>
      </c>
      <c r="C46" s="7" t="str">
        <f>'Otros Import'!C46</f>
        <v/>
      </c>
      <c r="D46" s="8" t="str">
        <f>'Otros Import'!D46</f>
        <v/>
      </c>
      <c r="E46" s="19" t="str">
        <f>'Otros Import'!E46</f>
        <v/>
      </c>
      <c r="F46" s="19" t="str">
        <f>'Otros Import'!F46</f>
        <v/>
      </c>
      <c r="G46" s="19" t="str">
        <f>'Otros Import'!G46</f>
        <v/>
      </c>
      <c r="H46" s="19" t="str">
        <f>'Otros Import'!H46</f>
        <v/>
      </c>
      <c r="I46" s="19" t="str">
        <f>'Otros Import'!I46</f>
        <v/>
      </c>
      <c r="J46" s="19" t="str">
        <f>'Otros Import'!J46</f>
        <v/>
      </c>
      <c r="K46" s="19" t="str">
        <f>'Otros Import'!K46</f>
        <v/>
      </c>
      <c r="L46" s="19" t="str">
        <f>'Otros Import'!L46</f>
        <v/>
      </c>
      <c r="M46" s="19" t="str">
        <f>'Otros Import'!M46</f>
        <v/>
      </c>
      <c r="N46" s="19" t="str">
        <f>'Otros Import'!N46</f>
        <v/>
      </c>
      <c r="O46" s="19" t="str">
        <f>'Otros Import'!O46</f>
        <v/>
      </c>
      <c r="P46" s="19" t="str">
        <f>'Otros Import'!P46</f>
        <v/>
      </c>
      <c r="Q46" s="19">
        <f t="shared" si="1"/>
        <v>0</v>
      </c>
    </row>
    <row r="47" ht="15.75" customHeight="1">
      <c r="A47" s="7" t="str">
        <f>'Otros Import'!A47</f>
        <v/>
      </c>
      <c r="B47" s="7" t="str">
        <f>'Otros Import'!B47</f>
        <v/>
      </c>
      <c r="C47" s="7" t="str">
        <f>'Otros Import'!C47</f>
        <v/>
      </c>
      <c r="D47" s="8" t="str">
        <f>'Otros Import'!D47</f>
        <v/>
      </c>
      <c r="E47" s="19" t="str">
        <f>'Otros Import'!E47</f>
        <v/>
      </c>
      <c r="F47" s="19" t="str">
        <f>'Otros Import'!F47</f>
        <v/>
      </c>
      <c r="G47" s="19" t="str">
        <f>'Otros Import'!G47</f>
        <v/>
      </c>
      <c r="H47" s="19" t="str">
        <f>'Otros Import'!H47</f>
        <v/>
      </c>
      <c r="I47" s="19" t="str">
        <f>'Otros Import'!I47</f>
        <v/>
      </c>
      <c r="J47" s="19" t="str">
        <f>'Otros Import'!J47</f>
        <v/>
      </c>
      <c r="K47" s="19" t="str">
        <f>'Otros Import'!K47</f>
        <v/>
      </c>
      <c r="L47" s="19" t="str">
        <f>'Otros Import'!L47</f>
        <v/>
      </c>
      <c r="M47" s="19" t="str">
        <f>'Otros Import'!M47</f>
        <v/>
      </c>
      <c r="N47" s="19" t="str">
        <f>'Otros Import'!N47</f>
        <v/>
      </c>
      <c r="O47" s="19" t="str">
        <f>'Otros Import'!O47</f>
        <v/>
      </c>
      <c r="P47" s="19" t="str">
        <f>'Otros Import'!P47</f>
        <v/>
      </c>
      <c r="Q47" s="19">
        <f t="shared" si="1"/>
        <v>0</v>
      </c>
    </row>
    <row r="48" ht="15.75" customHeight="1">
      <c r="A48" s="7" t="str">
        <f>'Otros Import'!A48</f>
        <v/>
      </c>
      <c r="B48" s="7" t="str">
        <f>'Otros Import'!B48</f>
        <v/>
      </c>
      <c r="C48" s="7" t="str">
        <f>'Otros Import'!C48</f>
        <v/>
      </c>
      <c r="D48" s="8" t="str">
        <f>'Otros Import'!D48</f>
        <v/>
      </c>
      <c r="E48" s="19" t="str">
        <f>'Otros Import'!E48</f>
        <v/>
      </c>
      <c r="F48" s="19" t="str">
        <f>'Otros Import'!F48</f>
        <v/>
      </c>
      <c r="G48" s="19" t="str">
        <f>'Otros Import'!G48</f>
        <v/>
      </c>
      <c r="H48" s="19" t="str">
        <f>'Otros Import'!H48</f>
        <v/>
      </c>
      <c r="I48" s="19" t="str">
        <f>'Otros Import'!I48</f>
        <v/>
      </c>
      <c r="J48" s="19" t="str">
        <f>'Otros Import'!J48</f>
        <v/>
      </c>
      <c r="K48" s="19" t="str">
        <f>'Otros Import'!K48</f>
        <v/>
      </c>
      <c r="L48" s="19" t="str">
        <f>'Otros Import'!L48</f>
        <v/>
      </c>
      <c r="M48" s="19" t="str">
        <f>'Otros Import'!M48</f>
        <v/>
      </c>
      <c r="N48" s="19" t="str">
        <f>'Otros Import'!N48</f>
        <v/>
      </c>
      <c r="O48" s="19" t="str">
        <f>'Otros Import'!O48</f>
        <v/>
      </c>
      <c r="P48" s="19" t="str">
        <f>'Otros Import'!P48</f>
        <v/>
      </c>
      <c r="Q48" s="19">
        <f t="shared" si="1"/>
        <v>0</v>
      </c>
    </row>
    <row r="49" ht="15.75" customHeight="1">
      <c r="A49" s="7" t="str">
        <f>'Otros Import'!A49</f>
        <v/>
      </c>
      <c r="B49" s="7" t="str">
        <f>'Otros Import'!B49</f>
        <v/>
      </c>
      <c r="C49" s="7" t="str">
        <f>'Otros Import'!C49</f>
        <v/>
      </c>
      <c r="D49" s="8" t="str">
        <f>'Otros Import'!D49</f>
        <v/>
      </c>
      <c r="E49" s="19" t="str">
        <f>'Otros Import'!E49</f>
        <v/>
      </c>
      <c r="F49" s="19" t="str">
        <f>'Otros Import'!F49</f>
        <v/>
      </c>
      <c r="G49" s="19" t="str">
        <f>'Otros Import'!G49</f>
        <v/>
      </c>
      <c r="H49" s="19" t="str">
        <f>'Otros Import'!H49</f>
        <v/>
      </c>
      <c r="I49" s="19" t="str">
        <f>'Otros Import'!I49</f>
        <v/>
      </c>
      <c r="J49" s="19" t="str">
        <f>'Otros Import'!J49</f>
        <v/>
      </c>
      <c r="K49" s="19" t="str">
        <f>'Otros Import'!K49</f>
        <v/>
      </c>
      <c r="L49" s="19" t="str">
        <f>'Otros Import'!L49</f>
        <v/>
      </c>
      <c r="M49" s="19" t="str">
        <f>'Otros Import'!M49</f>
        <v/>
      </c>
      <c r="N49" s="19" t="str">
        <f>'Otros Import'!N49</f>
        <v/>
      </c>
      <c r="O49" s="19" t="str">
        <f>'Otros Import'!O49</f>
        <v/>
      </c>
      <c r="P49" s="19" t="str">
        <f>'Otros Import'!P49</f>
        <v/>
      </c>
      <c r="Q49" s="19">
        <f t="shared" si="1"/>
        <v>0</v>
      </c>
    </row>
    <row r="50" ht="15.75" customHeight="1">
      <c r="A50" s="7" t="str">
        <f>'Otros Import'!A50</f>
        <v/>
      </c>
      <c r="B50" s="7" t="str">
        <f>'Otros Import'!B50</f>
        <v/>
      </c>
      <c r="C50" s="7" t="str">
        <f>'Otros Import'!C50</f>
        <v/>
      </c>
      <c r="D50" s="8" t="str">
        <f>'Otros Import'!D50</f>
        <v/>
      </c>
      <c r="E50" s="19" t="str">
        <f>'Otros Import'!E50</f>
        <v/>
      </c>
      <c r="F50" s="19" t="str">
        <f>'Otros Import'!F50</f>
        <v/>
      </c>
      <c r="G50" s="19" t="str">
        <f>'Otros Import'!G50</f>
        <v/>
      </c>
      <c r="H50" s="19" t="str">
        <f>'Otros Import'!H50</f>
        <v/>
      </c>
      <c r="I50" s="19" t="str">
        <f>'Otros Import'!I50</f>
        <v/>
      </c>
      <c r="J50" s="19" t="str">
        <f>'Otros Import'!J50</f>
        <v/>
      </c>
      <c r="K50" s="19" t="str">
        <f>'Otros Import'!K50</f>
        <v/>
      </c>
      <c r="L50" s="19" t="str">
        <f>'Otros Import'!L50</f>
        <v/>
      </c>
      <c r="M50" s="19" t="str">
        <f>'Otros Import'!M50</f>
        <v/>
      </c>
      <c r="N50" s="19" t="str">
        <f>'Otros Import'!N50</f>
        <v/>
      </c>
      <c r="O50" s="19" t="str">
        <f>'Otros Import'!O50</f>
        <v/>
      </c>
      <c r="P50" s="19" t="str">
        <f>'Otros Import'!P50</f>
        <v/>
      </c>
      <c r="Q50" s="19">
        <f t="shared" si="1"/>
        <v>0</v>
      </c>
    </row>
    <row r="51" ht="15.75" customHeight="1">
      <c r="A51" s="7" t="str">
        <f>'Otros Import'!A51</f>
        <v/>
      </c>
      <c r="B51" s="7" t="str">
        <f>'Otros Import'!B51</f>
        <v/>
      </c>
      <c r="C51" s="7" t="str">
        <f>'Otros Import'!C51</f>
        <v/>
      </c>
      <c r="D51" s="8" t="str">
        <f>'Otros Import'!D51</f>
        <v/>
      </c>
      <c r="E51" s="19" t="str">
        <f>'Otros Import'!E51</f>
        <v/>
      </c>
      <c r="F51" s="19" t="str">
        <f>'Otros Import'!F51</f>
        <v/>
      </c>
      <c r="G51" s="19" t="str">
        <f>'Otros Import'!G51</f>
        <v/>
      </c>
      <c r="H51" s="19" t="str">
        <f>'Otros Import'!H51</f>
        <v/>
      </c>
      <c r="I51" s="19" t="str">
        <f>'Otros Import'!I51</f>
        <v/>
      </c>
      <c r="J51" s="19" t="str">
        <f>'Otros Import'!J51</f>
        <v/>
      </c>
      <c r="K51" s="19" t="str">
        <f>'Otros Import'!K51</f>
        <v/>
      </c>
      <c r="L51" s="19" t="str">
        <f>'Otros Import'!L51</f>
        <v/>
      </c>
      <c r="M51" s="19" t="str">
        <f>'Otros Import'!M51</f>
        <v/>
      </c>
      <c r="N51" s="19" t="str">
        <f>'Otros Import'!N51</f>
        <v/>
      </c>
      <c r="O51" s="19" t="str">
        <f>'Otros Import'!O51</f>
        <v/>
      </c>
      <c r="P51" s="19" t="str">
        <f>'Otros Import'!P51</f>
        <v/>
      </c>
      <c r="Q51" s="19">
        <f t="shared" si="1"/>
        <v>0</v>
      </c>
    </row>
    <row r="52" ht="15.75" customHeight="1">
      <c r="A52" s="7" t="str">
        <f>'Otros Import'!A52</f>
        <v/>
      </c>
      <c r="B52" s="7" t="str">
        <f>'Otros Import'!B52</f>
        <v/>
      </c>
      <c r="C52" s="7" t="str">
        <f>'Otros Import'!C52</f>
        <v/>
      </c>
      <c r="D52" s="8" t="str">
        <f>'Otros Import'!D52</f>
        <v/>
      </c>
      <c r="E52" s="19" t="str">
        <f>'Otros Import'!E52</f>
        <v/>
      </c>
      <c r="F52" s="19" t="str">
        <f>'Otros Import'!F52</f>
        <v/>
      </c>
      <c r="G52" s="19" t="str">
        <f>'Otros Import'!G52</f>
        <v/>
      </c>
      <c r="H52" s="19" t="str">
        <f>'Otros Import'!H52</f>
        <v/>
      </c>
      <c r="I52" s="19" t="str">
        <f>'Otros Import'!I52</f>
        <v/>
      </c>
      <c r="J52" s="19" t="str">
        <f>'Otros Import'!J52</f>
        <v/>
      </c>
      <c r="K52" s="19" t="str">
        <f>'Otros Import'!K52</f>
        <v/>
      </c>
      <c r="L52" s="19" t="str">
        <f>'Otros Import'!L52</f>
        <v/>
      </c>
      <c r="M52" s="19" t="str">
        <f>'Otros Import'!M52</f>
        <v/>
      </c>
      <c r="N52" s="19" t="str">
        <f>'Otros Import'!N52</f>
        <v/>
      </c>
      <c r="O52" s="19" t="str">
        <f>'Otros Import'!O52</f>
        <v/>
      </c>
      <c r="P52" s="19" t="str">
        <f>'Otros Import'!P52</f>
        <v/>
      </c>
      <c r="Q52" s="19">
        <f t="shared" si="1"/>
        <v>0</v>
      </c>
    </row>
    <row r="53" ht="15.75" customHeight="1">
      <c r="A53" s="7" t="str">
        <f>'Otros Import'!A53</f>
        <v/>
      </c>
      <c r="B53" s="7" t="str">
        <f>'Otros Import'!B53</f>
        <v/>
      </c>
      <c r="C53" s="7" t="str">
        <f>'Otros Import'!C53</f>
        <v/>
      </c>
      <c r="D53" s="8" t="str">
        <f>'Otros Import'!D53</f>
        <v/>
      </c>
      <c r="E53" s="19" t="str">
        <f>'Otros Import'!E53</f>
        <v/>
      </c>
      <c r="F53" s="19" t="str">
        <f>'Otros Import'!F53</f>
        <v/>
      </c>
      <c r="G53" s="19" t="str">
        <f>'Otros Import'!G53</f>
        <v/>
      </c>
      <c r="H53" s="19" t="str">
        <f>'Otros Import'!H53</f>
        <v/>
      </c>
      <c r="I53" s="19" t="str">
        <f>'Otros Import'!I53</f>
        <v/>
      </c>
      <c r="J53" s="19" t="str">
        <f>'Otros Import'!J53</f>
        <v/>
      </c>
      <c r="K53" s="19" t="str">
        <f>'Otros Import'!K53</f>
        <v/>
      </c>
      <c r="L53" s="19" t="str">
        <f>'Otros Import'!L53</f>
        <v/>
      </c>
      <c r="M53" s="19" t="str">
        <f>'Otros Import'!M53</f>
        <v/>
      </c>
      <c r="N53" s="19" t="str">
        <f>'Otros Import'!N53</f>
        <v/>
      </c>
      <c r="O53" s="19" t="str">
        <f>'Otros Import'!O53</f>
        <v/>
      </c>
      <c r="P53" s="19" t="str">
        <f>'Otros Import'!P53</f>
        <v/>
      </c>
      <c r="Q53" s="19">
        <f t="shared" si="1"/>
        <v>0</v>
      </c>
    </row>
    <row r="54" ht="15.75" customHeight="1">
      <c r="A54" s="7" t="str">
        <f>'Otros Import'!A54</f>
        <v/>
      </c>
      <c r="B54" s="7" t="str">
        <f>'Otros Import'!B54</f>
        <v/>
      </c>
      <c r="C54" s="7" t="str">
        <f>'Otros Import'!C54</f>
        <v/>
      </c>
      <c r="D54" s="8" t="str">
        <f>'Otros Import'!D54</f>
        <v/>
      </c>
      <c r="E54" s="19" t="str">
        <f>'Otros Import'!E54</f>
        <v/>
      </c>
      <c r="F54" s="19" t="str">
        <f>'Otros Import'!F54</f>
        <v/>
      </c>
      <c r="G54" s="19" t="str">
        <f>'Otros Import'!G54</f>
        <v/>
      </c>
      <c r="H54" s="19" t="str">
        <f>'Otros Import'!H54</f>
        <v/>
      </c>
      <c r="I54" s="19" t="str">
        <f>'Otros Import'!I54</f>
        <v/>
      </c>
      <c r="J54" s="19" t="str">
        <f>'Otros Import'!J54</f>
        <v/>
      </c>
      <c r="K54" s="19" t="str">
        <f>'Otros Import'!K54</f>
        <v/>
      </c>
      <c r="L54" s="19" t="str">
        <f>'Otros Import'!L54</f>
        <v/>
      </c>
      <c r="M54" s="19" t="str">
        <f>'Otros Import'!M54</f>
        <v/>
      </c>
      <c r="N54" s="19" t="str">
        <f>'Otros Import'!N54</f>
        <v/>
      </c>
      <c r="O54" s="19" t="str">
        <f>'Otros Import'!O54</f>
        <v/>
      </c>
      <c r="P54" s="19" t="str">
        <f>'Otros Import'!P54</f>
        <v/>
      </c>
      <c r="Q54" s="19">
        <f t="shared" si="1"/>
        <v>0</v>
      </c>
    </row>
    <row r="55" ht="15.75" customHeight="1">
      <c r="A55" s="7" t="str">
        <f>'Otros Import'!A55</f>
        <v/>
      </c>
      <c r="B55" s="7" t="str">
        <f>'Otros Import'!B55</f>
        <v/>
      </c>
      <c r="C55" s="7" t="str">
        <f>'Otros Import'!C55</f>
        <v/>
      </c>
      <c r="D55" s="8" t="str">
        <f>'Otros Import'!D55</f>
        <v/>
      </c>
      <c r="E55" s="19" t="str">
        <f>'Otros Import'!E55</f>
        <v/>
      </c>
      <c r="F55" s="19" t="str">
        <f>'Otros Import'!F55</f>
        <v/>
      </c>
      <c r="G55" s="19" t="str">
        <f>'Otros Import'!G55</f>
        <v/>
      </c>
      <c r="H55" s="19" t="str">
        <f>'Otros Import'!H55</f>
        <v/>
      </c>
      <c r="I55" s="19" t="str">
        <f>'Otros Import'!I55</f>
        <v/>
      </c>
      <c r="J55" s="19" t="str">
        <f>'Otros Import'!J55</f>
        <v/>
      </c>
      <c r="K55" s="19" t="str">
        <f>'Otros Import'!K55</f>
        <v/>
      </c>
      <c r="L55" s="19" t="str">
        <f>'Otros Import'!L55</f>
        <v/>
      </c>
      <c r="M55" s="19" t="str">
        <f>'Otros Import'!M55</f>
        <v/>
      </c>
      <c r="N55" s="19" t="str">
        <f>'Otros Import'!N55</f>
        <v/>
      </c>
      <c r="O55" s="19" t="str">
        <f>'Otros Import'!O55</f>
        <v/>
      </c>
      <c r="P55" s="19" t="str">
        <f>'Otros Import'!P55</f>
        <v/>
      </c>
      <c r="Q55" s="19">
        <f t="shared" si="1"/>
        <v>0</v>
      </c>
    </row>
    <row r="56" ht="15.75" customHeight="1">
      <c r="A56" s="7" t="str">
        <f>'Otros Import'!A56</f>
        <v/>
      </c>
      <c r="B56" s="7" t="str">
        <f>'Otros Import'!B56</f>
        <v/>
      </c>
      <c r="C56" s="7" t="str">
        <f>'Otros Import'!C56</f>
        <v/>
      </c>
      <c r="D56" s="8" t="str">
        <f>'Otros Import'!D56</f>
        <v/>
      </c>
      <c r="E56" s="19" t="str">
        <f>'Otros Import'!E56</f>
        <v/>
      </c>
      <c r="F56" s="19" t="str">
        <f>'Otros Import'!F56</f>
        <v/>
      </c>
      <c r="G56" s="19" t="str">
        <f>'Otros Import'!G56</f>
        <v/>
      </c>
      <c r="H56" s="19" t="str">
        <f>'Otros Import'!H56</f>
        <v/>
      </c>
      <c r="I56" s="19" t="str">
        <f>'Otros Import'!I56</f>
        <v/>
      </c>
      <c r="J56" s="19" t="str">
        <f>'Otros Import'!J56</f>
        <v/>
      </c>
      <c r="K56" s="19" t="str">
        <f>'Otros Import'!K56</f>
        <v/>
      </c>
      <c r="L56" s="19" t="str">
        <f>'Otros Import'!L56</f>
        <v/>
      </c>
      <c r="M56" s="19" t="str">
        <f>'Otros Import'!M56</f>
        <v/>
      </c>
      <c r="N56" s="19" t="str">
        <f>'Otros Import'!N56</f>
        <v/>
      </c>
      <c r="O56" s="19" t="str">
        <f>'Otros Import'!O56</f>
        <v/>
      </c>
      <c r="P56" s="19" t="str">
        <f>'Otros Import'!P56</f>
        <v/>
      </c>
      <c r="Q56" s="19">
        <f t="shared" si="1"/>
        <v>0</v>
      </c>
    </row>
    <row r="57" ht="15.75" customHeight="1">
      <c r="A57" s="7" t="str">
        <f>'Otros Import'!A57</f>
        <v/>
      </c>
      <c r="B57" s="7" t="str">
        <f>'Otros Import'!B57</f>
        <v/>
      </c>
      <c r="C57" s="7" t="str">
        <f>'Otros Import'!C57</f>
        <v/>
      </c>
      <c r="D57" s="8" t="str">
        <f>'Otros Import'!D57</f>
        <v/>
      </c>
      <c r="E57" s="19" t="str">
        <f>'Otros Import'!E57</f>
        <v/>
      </c>
      <c r="F57" s="19" t="str">
        <f>'Otros Import'!F57</f>
        <v/>
      </c>
      <c r="G57" s="19" t="str">
        <f>'Otros Import'!G57</f>
        <v/>
      </c>
      <c r="H57" s="19" t="str">
        <f>'Otros Import'!H57</f>
        <v/>
      </c>
      <c r="I57" s="19" t="str">
        <f>'Otros Import'!I57</f>
        <v/>
      </c>
      <c r="J57" s="19" t="str">
        <f>'Otros Import'!J57</f>
        <v/>
      </c>
      <c r="K57" s="19" t="str">
        <f>'Otros Import'!K57</f>
        <v/>
      </c>
      <c r="L57" s="19" t="str">
        <f>'Otros Import'!L57</f>
        <v/>
      </c>
      <c r="M57" s="19" t="str">
        <f>'Otros Import'!M57</f>
        <v/>
      </c>
      <c r="N57" s="19" t="str">
        <f>'Otros Import'!N57</f>
        <v/>
      </c>
      <c r="O57" s="19" t="str">
        <f>'Otros Import'!O57</f>
        <v/>
      </c>
      <c r="P57" s="19" t="str">
        <f>'Otros Import'!P57</f>
        <v/>
      </c>
      <c r="Q57" s="19">
        <f t="shared" si="1"/>
        <v>0</v>
      </c>
    </row>
    <row r="58" ht="15.75" customHeight="1">
      <c r="A58" s="7" t="str">
        <f>'Otros Import'!A58</f>
        <v/>
      </c>
      <c r="B58" s="7" t="str">
        <f>'Otros Import'!B58</f>
        <v/>
      </c>
      <c r="C58" s="7" t="str">
        <f>'Otros Import'!C58</f>
        <v/>
      </c>
      <c r="D58" s="8" t="str">
        <f>'Otros Import'!D58</f>
        <v/>
      </c>
      <c r="E58" s="19" t="str">
        <f>'Otros Import'!E58</f>
        <v/>
      </c>
      <c r="F58" s="19" t="str">
        <f>'Otros Import'!F58</f>
        <v/>
      </c>
      <c r="G58" s="19" t="str">
        <f>'Otros Import'!G58</f>
        <v/>
      </c>
      <c r="H58" s="19" t="str">
        <f>'Otros Import'!H58</f>
        <v/>
      </c>
      <c r="I58" s="19" t="str">
        <f>'Otros Import'!I58</f>
        <v/>
      </c>
      <c r="J58" s="19" t="str">
        <f>'Otros Import'!J58</f>
        <v/>
      </c>
      <c r="K58" s="19" t="str">
        <f>'Otros Import'!K58</f>
        <v/>
      </c>
      <c r="L58" s="19" t="str">
        <f>'Otros Import'!L58</f>
        <v/>
      </c>
      <c r="M58" s="19" t="str">
        <f>'Otros Import'!M58</f>
        <v/>
      </c>
      <c r="N58" s="19" t="str">
        <f>'Otros Import'!N58</f>
        <v/>
      </c>
      <c r="O58" s="19" t="str">
        <f>'Otros Import'!O58</f>
        <v/>
      </c>
      <c r="P58" s="19" t="str">
        <f>'Otros Import'!P58</f>
        <v/>
      </c>
      <c r="Q58" s="19">
        <f t="shared" si="1"/>
        <v>0</v>
      </c>
    </row>
    <row r="59" ht="15.75" customHeight="1">
      <c r="A59" s="7" t="str">
        <f>'Otros Import'!A59</f>
        <v/>
      </c>
      <c r="B59" s="7" t="str">
        <f>'Otros Import'!B59</f>
        <v/>
      </c>
      <c r="C59" s="7" t="str">
        <f>'Otros Import'!C59</f>
        <v/>
      </c>
      <c r="D59" s="8" t="str">
        <f>'Otros Import'!D59</f>
        <v/>
      </c>
      <c r="E59" s="19" t="str">
        <f>'Otros Import'!E59</f>
        <v/>
      </c>
      <c r="F59" s="19" t="str">
        <f>'Otros Import'!F59</f>
        <v/>
      </c>
      <c r="G59" s="19" t="str">
        <f>'Otros Import'!G59</f>
        <v/>
      </c>
      <c r="H59" s="19" t="str">
        <f>'Otros Import'!H59</f>
        <v/>
      </c>
      <c r="I59" s="19" t="str">
        <f>'Otros Import'!I59</f>
        <v/>
      </c>
      <c r="J59" s="19" t="str">
        <f>'Otros Import'!J59</f>
        <v/>
      </c>
      <c r="K59" s="19" t="str">
        <f>'Otros Import'!K59</f>
        <v/>
      </c>
      <c r="L59" s="19" t="str">
        <f>'Otros Import'!L59</f>
        <v/>
      </c>
      <c r="M59" s="19" t="str">
        <f>'Otros Import'!M59</f>
        <v/>
      </c>
      <c r="N59" s="19" t="str">
        <f>'Otros Import'!N59</f>
        <v/>
      </c>
      <c r="O59" s="19" t="str">
        <f>'Otros Import'!O59</f>
        <v/>
      </c>
      <c r="P59" s="19" t="str">
        <f>'Otros Import'!P59</f>
        <v/>
      </c>
      <c r="Q59" s="19">
        <f t="shared" si="1"/>
        <v>0</v>
      </c>
    </row>
    <row r="60" ht="15.75" customHeight="1">
      <c r="A60" s="7" t="str">
        <f>'Otros Import'!A60</f>
        <v/>
      </c>
      <c r="B60" s="7" t="str">
        <f>'Otros Import'!B60</f>
        <v/>
      </c>
      <c r="C60" s="7" t="str">
        <f>'Otros Import'!C60</f>
        <v/>
      </c>
      <c r="D60" s="8" t="str">
        <f>'Otros Import'!D60</f>
        <v/>
      </c>
      <c r="E60" s="19" t="str">
        <f>'Otros Import'!E60</f>
        <v/>
      </c>
      <c r="F60" s="19" t="str">
        <f>'Otros Import'!F60</f>
        <v/>
      </c>
      <c r="G60" s="19" t="str">
        <f>'Otros Import'!G60</f>
        <v/>
      </c>
      <c r="H60" s="19" t="str">
        <f>'Otros Import'!H60</f>
        <v/>
      </c>
      <c r="I60" s="19" t="str">
        <f>'Otros Import'!I60</f>
        <v/>
      </c>
      <c r="J60" s="19" t="str">
        <f>'Otros Import'!J60</f>
        <v/>
      </c>
      <c r="K60" s="19" t="str">
        <f>'Otros Import'!K60</f>
        <v/>
      </c>
      <c r="L60" s="19" t="str">
        <f>'Otros Import'!L60</f>
        <v/>
      </c>
      <c r="M60" s="19" t="str">
        <f>'Otros Import'!M60</f>
        <v/>
      </c>
      <c r="N60" s="19" t="str">
        <f>'Otros Import'!N60</f>
        <v/>
      </c>
      <c r="O60" s="19" t="str">
        <f>'Otros Import'!O60</f>
        <v/>
      </c>
      <c r="P60" s="19" t="str">
        <f>'Otros Import'!P60</f>
        <v/>
      </c>
      <c r="Q60" s="19">
        <f t="shared" si="1"/>
        <v>0</v>
      </c>
    </row>
    <row r="61" ht="15.75" customHeight="1">
      <c r="A61" s="7" t="str">
        <f>'Otros Import'!A61</f>
        <v/>
      </c>
      <c r="B61" s="7" t="str">
        <f>'Otros Import'!B61</f>
        <v/>
      </c>
      <c r="C61" s="7" t="str">
        <f>'Otros Import'!C61</f>
        <v/>
      </c>
      <c r="D61" s="8" t="str">
        <f>'Otros Import'!D61</f>
        <v/>
      </c>
      <c r="E61" s="19" t="str">
        <f>'Otros Import'!E61</f>
        <v/>
      </c>
      <c r="F61" s="19" t="str">
        <f>'Otros Import'!F61</f>
        <v/>
      </c>
      <c r="G61" s="19" t="str">
        <f>'Otros Import'!G61</f>
        <v/>
      </c>
      <c r="H61" s="19" t="str">
        <f>'Otros Import'!H61</f>
        <v/>
      </c>
      <c r="I61" s="19" t="str">
        <f>'Otros Import'!I61</f>
        <v/>
      </c>
      <c r="J61" s="19" t="str">
        <f>'Otros Import'!J61</f>
        <v/>
      </c>
      <c r="K61" s="19" t="str">
        <f>'Otros Import'!K61</f>
        <v/>
      </c>
      <c r="L61" s="19" t="str">
        <f>'Otros Import'!L61</f>
        <v/>
      </c>
      <c r="M61" s="19" t="str">
        <f>'Otros Import'!M61</f>
        <v/>
      </c>
      <c r="N61" s="19" t="str">
        <f>'Otros Import'!N61</f>
        <v/>
      </c>
      <c r="O61" s="19" t="str">
        <f>'Otros Import'!O61</f>
        <v/>
      </c>
      <c r="P61" s="19" t="str">
        <f>'Otros Import'!P61</f>
        <v/>
      </c>
      <c r="Q61" s="19">
        <f t="shared" si="1"/>
        <v>0</v>
      </c>
    </row>
    <row r="62" ht="15.75" customHeight="1">
      <c r="A62" s="7" t="str">
        <f>'Otros Import'!A62</f>
        <v/>
      </c>
      <c r="B62" s="7" t="str">
        <f>'Otros Import'!B62</f>
        <v/>
      </c>
      <c r="C62" s="7" t="str">
        <f>'Otros Import'!C62</f>
        <v/>
      </c>
      <c r="D62" s="8" t="str">
        <f>'Otros Import'!D62</f>
        <v/>
      </c>
      <c r="E62" s="19" t="str">
        <f>'Otros Import'!E62</f>
        <v/>
      </c>
      <c r="F62" s="19" t="str">
        <f>'Otros Import'!F62</f>
        <v/>
      </c>
      <c r="G62" s="19" t="str">
        <f>'Otros Import'!G62</f>
        <v/>
      </c>
      <c r="H62" s="19" t="str">
        <f>'Otros Import'!H62</f>
        <v/>
      </c>
      <c r="I62" s="19" t="str">
        <f>'Otros Import'!I62</f>
        <v/>
      </c>
      <c r="J62" s="19" t="str">
        <f>'Otros Import'!J62</f>
        <v/>
      </c>
      <c r="K62" s="19" t="str">
        <f>'Otros Import'!K62</f>
        <v/>
      </c>
      <c r="L62" s="19" t="str">
        <f>'Otros Import'!L62</f>
        <v/>
      </c>
      <c r="M62" s="19" t="str">
        <f>'Otros Import'!M62</f>
        <v/>
      </c>
      <c r="N62" s="19" t="str">
        <f>'Otros Import'!N62</f>
        <v/>
      </c>
      <c r="O62" s="19" t="str">
        <f>'Otros Import'!O62</f>
        <v/>
      </c>
      <c r="P62" s="19" t="str">
        <f>'Otros Import'!P62</f>
        <v/>
      </c>
      <c r="Q62" s="19">
        <f t="shared" si="1"/>
        <v>0</v>
      </c>
    </row>
    <row r="63" ht="15.75" customHeight="1">
      <c r="A63" s="7" t="str">
        <f>'Otros Import'!A63</f>
        <v/>
      </c>
      <c r="B63" s="7" t="str">
        <f>'Otros Import'!B63</f>
        <v/>
      </c>
      <c r="C63" s="7" t="str">
        <f>'Otros Import'!C63</f>
        <v/>
      </c>
      <c r="D63" s="8" t="str">
        <f>'Otros Import'!D63</f>
        <v/>
      </c>
      <c r="E63" s="19" t="str">
        <f>'Otros Import'!E63</f>
        <v/>
      </c>
      <c r="F63" s="19" t="str">
        <f>'Otros Import'!F63</f>
        <v/>
      </c>
      <c r="G63" s="19" t="str">
        <f>'Otros Import'!G63</f>
        <v/>
      </c>
      <c r="H63" s="19" t="str">
        <f>'Otros Import'!H63</f>
        <v/>
      </c>
      <c r="I63" s="19" t="str">
        <f>'Otros Import'!I63</f>
        <v/>
      </c>
      <c r="J63" s="19" t="str">
        <f>'Otros Import'!J63</f>
        <v/>
      </c>
      <c r="K63" s="19" t="str">
        <f>'Otros Import'!K63</f>
        <v/>
      </c>
      <c r="L63" s="19" t="str">
        <f>'Otros Import'!L63</f>
        <v/>
      </c>
      <c r="M63" s="19" t="str">
        <f>'Otros Import'!M63</f>
        <v/>
      </c>
      <c r="N63" s="19" t="str">
        <f>'Otros Import'!N63</f>
        <v/>
      </c>
      <c r="O63" s="19" t="str">
        <f>'Otros Import'!O63</f>
        <v/>
      </c>
      <c r="P63" s="19" t="str">
        <f>'Otros Import'!P63</f>
        <v/>
      </c>
      <c r="Q63" s="19">
        <f t="shared" si="1"/>
        <v>0</v>
      </c>
    </row>
    <row r="64" ht="15.75" customHeight="1">
      <c r="A64" s="7" t="str">
        <f>'Otros Import'!A64</f>
        <v/>
      </c>
      <c r="B64" s="7" t="str">
        <f>'Otros Import'!B64</f>
        <v/>
      </c>
      <c r="C64" s="7" t="str">
        <f>'Otros Import'!C64</f>
        <v/>
      </c>
      <c r="D64" s="8" t="str">
        <f>'Otros Import'!D64</f>
        <v/>
      </c>
      <c r="E64" s="19" t="str">
        <f>'Otros Import'!E64</f>
        <v/>
      </c>
      <c r="F64" s="19" t="str">
        <f>'Otros Import'!F64</f>
        <v/>
      </c>
      <c r="G64" s="19" t="str">
        <f>'Otros Import'!G64</f>
        <v/>
      </c>
      <c r="H64" s="19" t="str">
        <f>'Otros Import'!H64</f>
        <v/>
      </c>
      <c r="I64" s="19" t="str">
        <f>'Otros Import'!I64</f>
        <v/>
      </c>
      <c r="J64" s="19" t="str">
        <f>'Otros Import'!J64</f>
        <v/>
      </c>
      <c r="K64" s="19" t="str">
        <f>'Otros Import'!K64</f>
        <v/>
      </c>
      <c r="L64" s="19" t="str">
        <f>'Otros Import'!L64</f>
        <v/>
      </c>
      <c r="M64" s="19" t="str">
        <f>'Otros Import'!M64</f>
        <v/>
      </c>
      <c r="N64" s="19" t="str">
        <f>'Otros Import'!N64</f>
        <v/>
      </c>
      <c r="O64" s="19" t="str">
        <f>'Otros Import'!O64</f>
        <v/>
      </c>
      <c r="P64" s="19" t="str">
        <f>'Otros Import'!P64</f>
        <v/>
      </c>
      <c r="Q64" s="19">
        <f t="shared" si="1"/>
        <v>0</v>
      </c>
    </row>
    <row r="65" ht="15.75" customHeight="1">
      <c r="A65" s="7" t="str">
        <f>'Otros Import'!A65</f>
        <v/>
      </c>
      <c r="B65" s="7" t="str">
        <f>'Otros Import'!B65</f>
        <v/>
      </c>
      <c r="C65" s="7" t="str">
        <f>'Otros Import'!C65</f>
        <v/>
      </c>
      <c r="D65" s="8" t="str">
        <f>'Otros Import'!D65</f>
        <v/>
      </c>
      <c r="E65" s="19" t="str">
        <f>'Otros Import'!E65</f>
        <v/>
      </c>
      <c r="F65" s="19" t="str">
        <f>'Otros Import'!F65</f>
        <v/>
      </c>
      <c r="G65" s="19" t="str">
        <f>'Otros Import'!G65</f>
        <v/>
      </c>
      <c r="H65" s="19" t="str">
        <f>'Otros Import'!H65</f>
        <v/>
      </c>
      <c r="I65" s="19" t="str">
        <f>'Otros Import'!I65</f>
        <v/>
      </c>
      <c r="J65" s="19" t="str">
        <f>'Otros Import'!J65</f>
        <v/>
      </c>
      <c r="K65" s="19" t="str">
        <f>'Otros Import'!K65</f>
        <v/>
      </c>
      <c r="L65" s="19" t="str">
        <f>'Otros Import'!L65</f>
        <v/>
      </c>
      <c r="M65" s="19" t="str">
        <f>'Otros Import'!M65</f>
        <v/>
      </c>
      <c r="N65" s="19" t="str">
        <f>'Otros Import'!N65</f>
        <v/>
      </c>
      <c r="O65" s="19" t="str">
        <f>'Otros Import'!O65</f>
        <v/>
      </c>
      <c r="P65" s="19" t="str">
        <f>'Otros Import'!P65</f>
        <v/>
      </c>
      <c r="Q65" s="19">
        <f t="shared" si="1"/>
        <v>0</v>
      </c>
    </row>
    <row r="66" ht="15.75" customHeight="1">
      <c r="A66" s="7" t="str">
        <f>'Otros Import'!A66</f>
        <v/>
      </c>
      <c r="B66" s="7" t="str">
        <f>'Otros Import'!B66</f>
        <v/>
      </c>
      <c r="C66" s="7" t="str">
        <f>'Otros Import'!C66</f>
        <v/>
      </c>
      <c r="D66" s="8" t="str">
        <f>'Otros Import'!D66</f>
        <v/>
      </c>
      <c r="E66" s="19" t="str">
        <f>'Otros Import'!E66</f>
        <v/>
      </c>
      <c r="F66" s="19" t="str">
        <f>'Otros Import'!F66</f>
        <v/>
      </c>
      <c r="G66" s="19" t="str">
        <f>'Otros Import'!G66</f>
        <v/>
      </c>
      <c r="H66" s="19" t="str">
        <f>'Otros Import'!H66</f>
        <v/>
      </c>
      <c r="I66" s="19" t="str">
        <f>'Otros Import'!I66</f>
        <v/>
      </c>
      <c r="J66" s="19" t="str">
        <f>'Otros Import'!J66</f>
        <v/>
      </c>
      <c r="K66" s="19" t="str">
        <f>'Otros Import'!K66</f>
        <v/>
      </c>
      <c r="L66" s="19" t="str">
        <f>'Otros Import'!L66</f>
        <v/>
      </c>
      <c r="M66" s="19" t="str">
        <f>'Otros Import'!M66</f>
        <v/>
      </c>
      <c r="N66" s="19" t="str">
        <f>'Otros Import'!N66</f>
        <v/>
      </c>
      <c r="O66" s="19" t="str">
        <f>'Otros Import'!O66</f>
        <v/>
      </c>
      <c r="P66" s="19" t="str">
        <f>'Otros Import'!P66</f>
        <v/>
      </c>
      <c r="Q66" s="19">
        <f t="shared" si="1"/>
        <v>0</v>
      </c>
    </row>
    <row r="67" ht="15.75" customHeight="1">
      <c r="A67" s="7" t="str">
        <f>'Otros Import'!A67</f>
        <v/>
      </c>
      <c r="B67" s="7" t="str">
        <f>'Otros Import'!B67</f>
        <v/>
      </c>
      <c r="C67" s="7" t="str">
        <f>'Otros Import'!C67</f>
        <v/>
      </c>
      <c r="D67" s="8" t="str">
        <f>'Otros Import'!D67</f>
        <v/>
      </c>
      <c r="E67" s="19" t="str">
        <f>'Otros Import'!E67</f>
        <v/>
      </c>
      <c r="F67" s="19" t="str">
        <f>'Otros Import'!F67</f>
        <v/>
      </c>
      <c r="G67" s="19" t="str">
        <f>'Otros Import'!G67</f>
        <v/>
      </c>
      <c r="H67" s="19" t="str">
        <f>'Otros Import'!H67</f>
        <v/>
      </c>
      <c r="I67" s="19" t="str">
        <f>'Otros Import'!I67</f>
        <v/>
      </c>
      <c r="J67" s="19" t="str">
        <f>'Otros Import'!J67</f>
        <v/>
      </c>
      <c r="K67" s="19" t="str">
        <f>'Otros Import'!K67</f>
        <v/>
      </c>
      <c r="L67" s="19" t="str">
        <f>'Otros Import'!L67</f>
        <v/>
      </c>
      <c r="M67" s="19" t="str">
        <f>'Otros Import'!M67</f>
        <v/>
      </c>
      <c r="N67" s="19" t="str">
        <f>'Otros Import'!N67</f>
        <v/>
      </c>
      <c r="O67" s="19" t="str">
        <f>'Otros Import'!O67</f>
        <v/>
      </c>
      <c r="P67" s="19" t="str">
        <f>'Otros Import'!P67</f>
        <v/>
      </c>
      <c r="Q67" s="19">
        <f t="shared" si="1"/>
        <v>0</v>
      </c>
    </row>
    <row r="68" ht="15.75" customHeight="1">
      <c r="A68" s="7" t="str">
        <f>'Otros Import'!A68</f>
        <v/>
      </c>
      <c r="B68" s="7" t="str">
        <f>'Otros Import'!B68</f>
        <v/>
      </c>
      <c r="C68" s="7" t="str">
        <f>'Otros Import'!C68</f>
        <v/>
      </c>
      <c r="D68" s="8" t="str">
        <f>'Otros Import'!D68</f>
        <v/>
      </c>
      <c r="E68" s="19" t="str">
        <f>'Otros Import'!E68</f>
        <v/>
      </c>
      <c r="F68" s="19" t="str">
        <f>'Otros Import'!F68</f>
        <v/>
      </c>
      <c r="G68" s="19" t="str">
        <f>'Otros Import'!G68</f>
        <v/>
      </c>
      <c r="H68" s="19" t="str">
        <f>'Otros Import'!H68</f>
        <v/>
      </c>
      <c r="I68" s="19" t="str">
        <f>'Otros Import'!I68</f>
        <v/>
      </c>
      <c r="J68" s="19" t="str">
        <f>'Otros Import'!J68</f>
        <v/>
      </c>
      <c r="K68" s="19" t="str">
        <f>'Otros Import'!K68</f>
        <v/>
      </c>
      <c r="L68" s="19" t="str">
        <f>'Otros Import'!L68</f>
        <v/>
      </c>
      <c r="M68" s="19" t="str">
        <f>'Otros Import'!M68</f>
        <v/>
      </c>
      <c r="N68" s="19" t="str">
        <f>'Otros Import'!N68</f>
        <v/>
      </c>
      <c r="O68" s="19" t="str">
        <f>'Otros Import'!O68</f>
        <v/>
      </c>
      <c r="P68" s="19" t="str">
        <f>'Otros Import'!P68</f>
        <v/>
      </c>
      <c r="Q68" s="19">
        <f t="shared" si="1"/>
        <v>0</v>
      </c>
    </row>
    <row r="69" ht="15.75" customHeight="1">
      <c r="A69" s="7" t="str">
        <f>'Otros Import'!A69</f>
        <v/>
      </c>
      <c r="B69" s="7" t="str">
        <f>'Otros Import'!B69</f>
        <v/>
      </c>
      <c r="C69" s="7" t="str">
        <f>'Otros Import'!C69</f>
        <v/>
      </c>
      <c r="D69" s="8" t="str">
        <f>'Otros Import'!D69</f>
        <v/>
      </c>
      <c r="E69" s="19" t="str">
        <f>'Otros Import'!E69</f>
        <v/>
      </c>
      <c r="F69" s="19" t="str">
        <f>'Otros Import'!F69</f>
        <v/>
      </c>
      <c r="G69" s="19" t="str">
        <f>'Otros Import'!G69</f>
        <v/>
      </c>
      <c r="H69" s="19" t="str">
        <f>'Otros Import'!H69</f>
        <v/>
      </c>
      <c r="I69" s="19" t="str">
        <f>'Otros Import'!I69</f>
        <v/>
      </c>
      <c r="J69" s="19" t="str">
        <f>'Otros Import'!J69</f>
        <v/>
      </c>
      <c r="K69" s="19" t="str">
        <f>'Otros Import'!K69</f>
        <v/>
      </c>
      <c r="L69" s="19" t="str">
        <f>'Otros Import'!L69</f>
        <v/>
      </c>
      <c r="M69" s="19" t="str">
        <f>'Otros Import'!M69</f>
        <v/>
      </c>
      <c r="N69" s="19" t="str">
        <f>'Otros Import'!N69</f>
        <v/>
      </c>
      <c r="O69" s="19" t="str">
        <f>'Otros Import'!O69</f>
        <v/>
      </c>
      <c r="P69" s="19" t="str">
        <f>'Otros Import'!P69</f>
        <v/>
      </c>
      <c r="Q69" s="19">
        <f t="shared" si="1"/>
        <v>0</v>
      </c>
    </row>
    <row r="70" ht="15.75" customHeight="1">
      <c r="A70" s="7" t="str">
        <f>'Otros Import'!A70</f>
        <v/>
      </c>
      <c r="B70" s="7" t="str">
        <f>'Otros Import'!B70</f>
        <v/>
      </c>
      <c r="C70" s="7" t="str">
        <f>'Otros Import'!C70</f>
        <v/>
      </c>
      <c r="D70" s="8" t="str">
        <f>'Otros Import'!D70</f>
        <v/>
      </c>
      <c r="E70" s="19" t="str">
        <f>'Otros Import'!E70</f>
        <v/>
      </c>
      <c r="F70" s="19" t="str">
        <f>'Otros Import'!F70</f>
        <v/>
      </c>
      <c r="G70" s="19" t="str">
        <f>'Otros Import'!G70</f>
        <v/>
      </c>
      <c r="H70" s="19" t="str">
        <f>'Otros Import'!H70</f>
        <v/>
      </c>
      <c r="I70" s="19" t="str">
        <f>'Otros Import'!I70</f>
        <v/>
      </c>
      <c r="J70" s="19" t="str">
        <f>'Otros Import'!J70</f>
        <v/>
      </c>
      <c r="K70" s="19" t="str">
        <f>'Otros Import'!K70</f>
        <v/>
      </c>
      <c r="L70" s="19" t="str">
        <f>'Otros Import'!L70</f>
        <v/>
      </c>
      <c r="M70" s="19" t="str">
        <f>'Otros Import'!M70</f>
        <v/>
      </c>
      <c r="N70" s="19" t="str">
        <f>'Otros Import'!N70</f>
        <v/>
      </c>
      <c r="O70" s="19" t="str">
        <f>'Otros Import'!O70</f>
        <v/>
      </c>
      <c r="P70" s="19" t="str">
        <f>'Otros Import'!P70</f>
        <v/>
      </c>
      <c r="Q70" s="19">
        <f t="shared" si="1"/>
        <v>0</v>
      </c>
    </row>
    <row r="71" ht="15.75" customHeight="1">
      <c r="A71" s="7" t="str">
        <f>'Otros Import'!A71</f>
        <v/>
      </c>
      <c r="B71" s="7" t="str">
        <f>'Otros Import'!B71</f>
        <v/>
      </c>
      <c r="C71" s="7" t="str">
        <f>'Otros Import'!C71</f>
        <v/>
      </c>
      <c r="D71" s="8" t="str">
        <f>'Otros Import'!D71</f>
        <v/>
      </c>
      <c r="E71" s="19" t="str">
        <f>'Otros Import'!E71</f>
        <v/>
      </c>
      <c r="F71" s="19" t="str">
        <f>'Otros Import'!F71</f>
        <v/>
      </c>
      <c r="G71" s="19" t="str">
        <f>'Otros Import'!G71</f>
        <v/>
      </c>
      <c r="H71" s="19" t="str">
        <f>'Otros Import'!H71</f>
        <v/>
      </c>
      <c r="I71" s="19" t="str">
        <f>'Otros Import'!I71</f>
        <v/>
      </c>
      <c r="J71" s="19" t="str">
        <f>'Otros Import'!J71</f>
        <v/>
      </c>
      <c r="K71" s="19" t="str">
        <f>'Otros Import'!K71</f>
        <v/>
      </c>
      <c r="L71" s="19" t="str">
        <f>'Otros Import'!L71</f>
        <v/>
      </c>
      <c r="M71" s="19" t="str">
        <f>'Otros Import'!M71</f>
        <v/>
      </c>
      <c r="N71" s="19" t="str">
        <f>'Otros Import'!N71</f>
        <v/>
      </c>
      <c r="O71" s="19" t="str">
        <f>'Otros Import'!O71</f>
        <v/>
      </c>
      <c r="P71" s="19" t="str">
        <f>'Otros Import'!P71</f>
        <v/>
      </c>
      <c r="Q71" s="19">
        <f t="shared" si="1"/>
        <v>0</v>
      </c>
    </row>
    <row r="72" ht="15.75" customHeight="1">
      <c r="A72" s="7" t="str">
        <f>'Otros Import'!A72</f>
        <v/>
      </c>
      <c r="B72" s="7" t="str">
        <f>'Otros Import'!B72</f>
        <v/>
      </c>
      <c r="C72" s="7" t="str">
        <f>'Otros Import'!C72</f>
        <v/>
      </c>
      <c r="D72" s="8" t="str">
        <f>'Otros Import'!D72</f>
        <v/>
      </c>
      <c r="E72" s="19" t="str">
        <f>'Otros Import'!E72</f>
        <v/>
      </c>
      <c r="F72" s="19" t="str">
        <f>'Otros Import'!F72</f>
        <v/>
      </c>
      <c r="G72" s="19" t="str">
        <f>'Otros Import'!G72</f>
        <v/>
      </c>
      <c r="H72" s="19" t="str">
        <f>'Otros Import'!H72</f>
        <v/>
      </c>
      <c r="I72" s="19" t="str">
        <f>'Otros Import'!I72</f>
        <v/>
      </c>
      <c r="J72" s="19" t="str">
        <f>'Otros Import'!J72</f>
        <v/>
      </c>
      <c r="K72" s="19" t="str">
        <f>'Otros Import'!K72</f>
        <v/>
      </c>
      <c r="L72" s="19" t="str">
        <f>'Otros Import'!L72</f>
        <v/>
      </c>
      <c r="M72" s="19" t="str">
        <f>'Otros Import'!M72</f>
        <v/>
      </c>
      <c r="N72" s="19" t="str">
        <f>'Otros Import'!N72</f>
        <v/>
      </c>
      <c r="O72" s="19" t="str">
        <f>'Otros Import'!O72</f>
        <v/>
      </c>
      <c r="P72" s="19" t="str">
        <f>'Otros Import'!P72</f>
        <v/>
      </c>
      <c r="Q72" s="19">
        <f t="shared" si="1"/>
        <v>0</v>
      </c>
    </row>
    <row r="73" ht="15.75" customHeight="1">
      <c r="A73" s="7" t="str">
        <f>'Otros Import'!A73</f>
        <v/>
      </c>
      <c r="B73" s="7" t="str">
        <f>'Otros Import'!B73</f>
        <v/>
      </c>
      <c r="C73" s="7" t="str">
        <f>'Otros Import'!C73</f>
        <v/>
      </c>
      <c r="D73" s="8" t="str">
        <f>'Otros Import'!D73</f>
        <v/>
      </c>
      <c r="E73" s="19" t="str">
        <f>'Otros Import'!E73</f>
        <v/>
      </c>
      <c r="F73" s="19" t="str">
        <f>'Otros Import'!F73</f>
        <v/>
      </c>
      <c r="G73" s="19" t="str">
        <f>'Otros Import'!G73</f>
        <v/>
      </c>
      <c r="H73" s="19" t="str">
        <f>'Otros Import'!H73</f>
        <v/>
      </c>
      <c r="I73" s="19" t="str">
        <f>'Otros Import'!I73</f>
        <v/>
      </c>
      <c r="J73" s="19" t="str">
        <f>'Otros Import'!J73</f>
        <v/>
      </c>
      <c r="K73" s="19" t="str">
        <f>'Otros Import'!K73</f>
        <v/>
      </c>
      <c r="L73" s="19" t="str">
        <f>'Otros Import'!L73</f>
        <v/>
      </c>
      <c r="M73" s="19" t="str">
        <f>'Otros Import'!M73</f>
        <v/>
      </c>
      <c r="N73" s="19" t="str">
        <f>'Otros Import'!N73</f>
        <v/>
      </c>
      <c r="O73" s="19" t="str">
        <f>'Otros Import'!O73</f>
        <v/>
      </c>
      <c r="P73" s="19" t="str">
        <f>'Otros Import'!P73</f>
        <v/>
      </c>
      <c r="Q73" s="19">
        <f t="shared" si="1"/>
        <v>0</v>
      </c>
    </row>
    <row r="74" ht="15.75" customHeight="1">
      <c r="A74" s="7" t="str">
        <f>'Otros Import'!A74</f>
        <v/>
      </c>
      <c r="B74" s="7" t="str">
        <f>'Otros Import'!B74</f>
        <v/>
      </c>
      <c r="C74" s="7" t="str">
        <f>'Otros Import'!C74</f>
        <v/>
      </c>
      <c r="D74" s="8" t="str">
        <f>'Otros Import'!D74</f>
        <v/>
      </c>
      <c r="E74" s="19" t="str">
        <f>'Otros Import'!E74</f>
        <v/>
      </c>
      <c r="F74" s="19" t="str">
        <f>'Otros Import'!F74</f>
        <v/>
      </c>
      <c r="G74" s="19" t="str">
        <f>'Otros Import'!G74</f>
        <v/>
      </c>
      <c r="H74" s="19" t="str">
        <f>'Otros Import'!H74</f>
        <v/>
      </c>
      <c r="I74" s="19" t="str">
        <f>'Otros Import'!I74</f>
        <v/>
      </c>
      <c r="J74" s="19" t="str">
        <f>'Otros Import'!J74</f>
        <v/>
      </c>
      <c r="K74" s="19" t="str">
        <f>'Otros Import'!K74</f>
        <v/>
      </c>
      <c r="L74" s="19" t="str">
        <f>'Otros Import'!L74</f>
        <v/>
      </c>
      <c r="M74" s="19" t="str">
        <f>'Otros Import'!M74</f>
        <v/>
      </c>
      <c r="N74" s="19" t="str">
        <f>'Otros Import'!N74</f>
        <v/>
      </c>
      <c r="O74" s="19" t="str">
        <f>'Otros Import'!O74</f>
        <v/>
      </c>
      <c r="P74" s="19" t="str">
        <f>'Otros Import'!P74</f>
        <v/>
      </c>
      <c r="Q74" s="19">
        <f t="shared" si="1"/>
        <v>0</v>
      </c>
    </row>
    <row r="75" ht="15.75" customHeight="1">
      <c r="A75" s="7" t="str">
        <f>'Otros Import'!A75</f>
        <v/>
      </c>
      <c r="B75" s="7" t="str">
        <f>'Otros Import'!B75</f>
        <v/>
      </c>
      <c r="C75" s="7" t="str">
        <f>'Otros Import'!C75</f>
        <v/>
      </c>
      <c r="D75" s="8" t="str">
        <f>'Otros Import'!D75</f>
        <v/>
      </c>
      <c r="E75" s="19" t="str">
        <f>'Otros Import'!E75</f>
        <v/>
      </c>
      <c r="F75" s="19" t="str">
        <f>'Otros Import'!F75</f>
        <v/>
      </c>
      <c r="G75" s="19" t="str">
        <f>'Otros Import'!G75</f>
        <v/>
      </c>
      <c r="H75" s="19" t="str">
        <f>'Otros Import'!H75</f>
        <v/>
      </c>
      <c r="I75" s="19" t="str">
        <f>'Otros Import'!I75</f>
        <v/>
      </c>
      <c r="J75" s="19" t="str">
        <f>'Otros Import'!J75</f>
        <v/>
      </c>
      <c r="K75" s="19" t="str">
        <f>'Otros Import'!K75</f>
        <v/>
      </c>
      <c r="L75" s="19" t="str">
        <f>'Otros Import'!L75</f>
        <v/>
      </c>
      <c r="M75" s="19" t="str">
        <f>'Otros Import'!M75</f>
        <v/>
      </c>
      <c r="N75" s="19" t="str">
        <f>'Otros Import'!N75</f>
        <v/>
      </c>
      <c r="O75" s="19" t="str">
        <f>'Otros Import'!O75</f>
        <v/>
      </c>
      <c r="P75" s="19" t="str">
        <f>'Otros Import'!P75</f>
        <v/>
      </c>
      <c r="Q75" s="19">
        <f t="shared" si="1"/>
        <v>0</v>
      </c>
    </row>
    <row r="76" ht="15.75" customHeight="1">
      <c r="A76" s="7" t="str">
        <f>'Otros Import'!A76</f>
        <v/>
      </c>
      <c r="B76" s="7" t="str">
        <f>'Otros Import'!B76</f>
        <v/>
      </c>
      <c r="C76" s="7" t="str">
        <f>'Otros Import'!C76</f>
        <v/>
      </c>
      <c r="D76" s="8" t="str">
        <f>'Otros Import'!D76</f>
        <v/>
      </c>
      <c r="E76" s="19" t="str">
        <f>'Otros Import'!E76</f>
        <v/>
      </c>
      <c r="F76" s="19" t="str">
        <f>'Otros Import'!F76</f>
        <v/>
      </c>
      <c r="G76" s="19" t="str">
        <f>'Otros Import'!G76</f>
        <v/>
      </c>
      <c r="H76" s="19" t="str">
        <f>'Otros Import'!H76</f>
        <v/>
      </c>
      <c r="I76" s="19" t="str">
        <f>'Otros Import'!I76</f>
        <v/>
      </c>
      <c r="J76" s="19" t="str">
        <f>'Otros Import'!J76</f>
        <v/>
      </c>
      <c r="K76" s="19" t="str">
        <f>'Otros Import'!K76</f>
        <v/>
      </c>
      <c r="L76" s="19" t="str">
        <f>'Otros Import'!L76</f>
        <v/>
      </c>
      <c r="M76" s="19" t="str">
        <f>'Otros Import'!M76</f>
        <v/>
      </c>
      <c r="N76" s="19" t="str">
        <f>'Otros Import'!N76</f>
        <v/>
      </c>
      <c r="O76" s="19" t="str">
        <f>'Otros Import'!O76</f>
        <v/>
      </c>
      <c r="P76" s="19" t="str">
        <f>'Otros Import'!P76</f>
        <v/>
      </c>
      <c r="Q76" s="19">
        <f t="shared" si="1"/>
        <v>0</v>
      </c>
    </row>
    <row r="77" ht="15.75" customHeight="1">
      <c r="A77" s="7" t="str">
        <f>'Otros Import'!A77</f>
        <v/>
      </c>
      <c r="B77" s="7" t="str">
        <f>'Otros Import'!B77</f>
        <v/>
      </c>
      <c r="C77" s="7" t="str">
        <f>'Otros Import'!C77</f>
        <v/>
      </c>
      <c r="D77" s="8" t="str">
        <f>'Otros Import'!D77</f>
        <v/>
      </c>
      <c r="E77" s="19" t="str">
        <f>'Otros Import'!E77</f>
        <v/>
      </c>
      <c r="F77" s="19" t="str">
        <f>'Otros Import'!F77</f>
        <v/>
      </c>
      <c r="G77" s="19" t="str">
        <f>'Otros Import'!G77</f>
        <v/>
      </c>
      <c r="H77" s="19" t="str">
        <f>'Otros Import'!H77</f>
        <v/>
      </c>
      <c r="I77" s="19" t="str">
        <f>'Otros Import'!I77</f>
        <v/>
      </c>
      <c r="J77" s="19" t="str">
        <f>'Otros Import'!J77</f>
        <v/>
      </c>
      <c r="K77" s="19" t="str">
        <f>'Otros Import'!K77</f>
        <v/>
      </c>
      <c r="L77" s="19" t="str">
        <f>'Otros Import'!L77</f>
        <v/>
      </c>
      <c r="M77" s="19" t="str">
        <f>'Otros Import'!M77</f>
        <v/>
      </c>
      <c r="N77" s="19" t="str">
        <f>'Otros Import'!N77</f>
        <v/>
      </c>
      <c r="O77" s="19" t="str">
        <f>'Otros Import'!O77</f>
        <v/>
      </c>
      <c r="P77" s="19" t="str">
        <f>'Otros Import'!P77</f>
        <v/>
      </c>
      <c r="Q77" s="19">
        <f t="shared" si="1"/>
        <v>0</v>
      </c>
    </row>
    <row r="78" ht="15.75" customHeight="1">
      <c r="A78" s="7" t="str">
        <f>'Otros Import'!A78</f>
        <v/>
      </c>
      <c r="B78" s="7" t="str">
        <f>'Otros Import'!B78</f>
        <v/>
      </c>
      <c r="C78" s="7" t="str">
        <f>'Otros Import'!C78</f>
        <v/>
      </c>
      <c r="D78" s="8" t="str">
        <f>'Otros Import'!D78</f>
        <v/>
      </c>
      <c r="E78" s="19" t="str">
        <f>'Otros Import'!E78</f>
        <v/>
      </c>
      <c r="F78" s="19" t="str">
        <f>'Otros Import'!F78</f>
        <v/>
      </c>
      <c r="G78" s="19" t="str">
        <f>'Otros Import'!G78</f>
        <v/>
      </c>
      <c r="H78" s="19" t="str">
        <f>'Otros Import'!H78</f>
        <v/>
      </c>
      <c r="I78" s="19" t="str">
        <f>'Otros Import'!I78</f>
        <v/>
      </c>
      <c r="J78" s="19" t="str">
        <f>'Otros Import'!J78</f>
        <v/>
      </c>
      <c r="K78" s="19" t="str">
        <f>'Otros Import'!K78</f>
        <v/>
      </c>
      <c r="L78" s="19" t="str">
        <f>'Otros Import'!L78</f>
        <v/>
      </c>
      <c r="M78" s="19" t="str">
        <f>'Otros Import'!M78</f>
        <v/>
      </c>
      <c r="N78" s="19" t="str">
        <f>'Otros Import'!N78</f>
        <v/>
      </c>
      <c r="O78" s="19" t="str">
        <f>'Otros Import'!O78</f>
        <v/>
      </c>
      <c r="P78" s="19" t="str">
        <f>'Otros Import'!P78</f>
        <v/>
      </c>
      <c r="Q78" s="19">
        <f t="shared" si="1"/>
        <v>0</v>
      </c>
    </row>
    <row r="79" ht="15.75" customHeight="1">
      <c r="A79" s="7" t="str">
        <f>'Otros Import'!A79</f>
        <v/>
      </c>
      <c r="B79" s="7" t="str">
        <f>'Otros Import'!B79</f>
        <v/>
      </c>
      <c r="C79" s="7" t="str">
        <f>'Otros Import'!C79</f>
        <v/>
      </c>
      <c r="D79" s="8" t="str">
        <f>'Otros Import'!D79</f>
        <v/>
      </c>
      <c r="E79" s="19" t="str">
        <f>'Otros Import'!E79</f>
        <v/>
      </c>
      <c r="F79" s="19" t="str">
        <f>'Otros Import'!F79</f>
        <v/>
      </c>
      <c r="G79" s="19" t="str">
        <f>'Otros Import'!G79</f>
        <v/>
      </c>
      <c r="H79" s="19" t="str">
        <f>'Otros Import'!H79</f>
        <v/>
      </c>
      <c r="I79" s="19" t="str">
        <f>'Otros Import'!I79</f>
        <v/>
      </c>
      <c r="J79" s="19" t="str">
        <f>'Otros Import'!J79</f>
        <v/>
      </c>
      <c r="K79" s="19" t="str">
        <f>'Otros Import'!K79</f>
        <v/>
      </c>
      <c r="L79" s="19" t="str">
        <f>'Otros Import'!L79</f>
        <v/>
      </c>
      <c r="M79" s="19" t="str">
        <f>'Otros Import'!M79</f>
        <v/>
      </c>
      <c r="N79" s="19" t="str">
        <f>'Otros Import'!N79</f>
        <v/>
      </c>
      <c r="O79" s="19" t="str">
        <f>'Otros Import'!O79</f>
        <v/>
      </c>
      <c r="P79" s="19" t="str">
        <f>'Otros Import'!P79</f>
        <v/>
      </c>
      <c r="Q79" s="19">
        <f t="shared" si="1"/>
        <v>0</v>
      </c>
    </row>
    <row r="80" ht="15.75" customHeight="1">
      <c r="A80" s="7" t="str">
        <f>'Otros Import'!A80</f>
        <v/>
      </c>
      <c r="B80" s="7" t="str">
        <f>'Otros Import'!B80</f>
        <v/>
      </c>
      <c r="C80" s="7" t="str">
        <f>'Otros Import'!C80</f>
        <v/>
      </c>
      <c r="D80" s="8" t="str">
        <f>'Otros Import'!D80</f>
        <v/>
      </c>
      <c r="E80" s="19" t="str">
        <f>'Otros Import'!E80</f>
        <v/>
      </c>
      <c r="F80" s="19" t="str">
        <f>'Otros Import'!F80</f>
        <v/>
      </c>
      <c r="G80" s="19" t="str">
        <f>'Otros Import'!G80</f>
        <v/>
      </c>
      <c r="H80" s="19" t="str">
        <f>'Otros Import'!H80</f>
        <v/>
      </c>
      <c r="I80" s="19" t="str">
        <f>'Otros Import'!I80</f>
        <v/>
      </c>
      <c r="J80" s="19" t="str">
        <f>'Otros Import'!J80</f>
        <v/>
      </c>
      <c r="K80" s="19" t="str">
        <f>'Otros Import'!K80</f>
        <v/>
      </c>
      <c r="L80" s="19" t="str">
        <f>'Otros Import'!L80</f>
        <v/>
      </c>
      <c r="M80" s="19" t="str">
        <f>'Otros Import'!M80</f>
        <v/>
      </c>
      <c r="N80" s="19" t="str">
        <f>'Otros Import'!N80</f>
        <v/>
      </c>
      <c r="O80" s="19" t="str">
        <f>'Otros Import'!O80</f>
        <v/>
      </c>
      <c r="P80" s="19" t="str">
        <f>'Otros Import'!P80</f>
        <v/>
      </c>
      <c r="Q80" s="19">
        <f t="shared" si="1"/>
        <v>0</v>
      </c>
    </row>
    <row r="81" ht="15.75" customHeight="1">
      <c r="A81" s="7" t="str">
        <f>'Otros Import'!A81</f>
        <v/>
      </c>
      <c r="B81" s="7" t="str">
        <f>'Otros Import'!B81</f>
        <v/>
      </c>
      <c r="C81" s="7" t="str">
        <f>'Otros Import'!C81</f>
        <v/>
      </c>
      <c r="D81" s="8" t="str">
        <f>'Otros Import'!D81</f>
        <v/>
      </c>
      <c r="E81" s="19" t="str">
        <f>'Otros Import'!E81</f>
        <v/>
      </c>
      <c r="F81" s="19" t="str">
        <f>'Otros Import'!F81</f>
        <v/>
      </c>
      <c r="G81" s="19" t="str">
        <f>'Otros Import'!G81</f>
        <v/>
      </c>
      <c r="H81" s="19" t="str">
        <f>'Otros Import'!H81</f>
        <v/>
      </c>
      <c r="I81" s="19" t="str">
        <f>'Otros Import'!I81</f>
        <v/>
      </c>
      <c r="J81" s="19" t="str">
        <f>'Otros Import'!J81</f>
        <v/>
      </c>
      <c r="K81" s="19" t="str">
        <f>'Otros Import'!K81</f>
        <v/>
      </c>
      <c r="L81" s="19" t="str">
        <f>'Otros Import'!L81</f>
        <v/>
      </c>
      <c r="M81" s="19" t="str">
        <f>'Otros Import'!M81</f>
        <v/>
      </c>
      <c r="N81" s="19" t="str">
        <f>'Otros Import'!N81</f>
        <v/>
      </c>
      <c r="O81" s="19" t="str">
        <f>'Otros Import'!O81</f>
        <v/>
      </c>
      <c r="P81" s="19" t="str">
        <f>'Otros Import'!P81</f>
        <v/>
      </c>
      <c r="Q81" s="19">
        <f t="shared" si="1"/>
        <v>0</v>
      </c>
    </row>
    <row r="82" ht="15.75" customHeight="1">
      <c r="A82" s="7" t="str">
        <f>'Otros Import'!A82</f>
        <v/>
      </c>
      <c r="B82" s="7" t="str">
        <f>'Otros Import'!B82</f>
        <v/>
      </c>
      <c r="C82" s="7" t="str">
        <f>'Otros Import'!C82</f>
        <v/>
      </c>
      <c r="D82" s="8" t="str">
        <f>'Otros Import'!D82</f>
        <v/>
      </c>
      <c r="E82" s="19" t="str">
        <f>'Otros Import'!E82</f>
        <v/>
      </c>
      <c r="F82" s="19" t="str">
        <f>'Otros Import'!F82</f>
        <v/>
      </c>
      <c r="G82" s="19" t="str">
        <f>'Otros Import'!G82</f>
        <v/>
      </c>
      <c r="H82" s="19" t="str">
        <f>'Otros Import'!H82</f>
        <v/>
      </c>
      <c r="I82" s="19" t="str">
        <f>'Otros Import'!I82</f>
        <v/>
      </c>
      <c r="J82" s="19" t="str">
        <f>'Otros Import'!J82</f>
        <v/>
      </c>
      <c r="K82" s="19" t="str">
        <f>'Otros Import'!K82</f>
        <v/>
      </c>
      <c r="L82" s="19" t="str">
        <f>'Otros Import'!L82</f>
        <v/>
      </c>
      <c r="M82" s="19" t="str">
        <f>'Otros Import'!M82</f>
        <v/>
      </c>
      <c r="N82" s="19" t="str">
        <f>'Otros Import'!N82</f>
        <v/>
      </c>
      <c r="O82" s="19" t="str">
        <f>'Otros Import'!O82</f>
        <v/>
      </c>
      <c r="P82" s="19" t="str">
        <f>'Otros Import'!P82</f>
        <v/>
      </c>
      <c r="Q82" s="19">
        <f t="shared" si="1"/>
        <v>0</v>
      </c>
    </row>
    <row r="83" ht="15.75" customHeight="1">
      <c r="A83" s="7" t="str">
        <f>'Otros Import'!A83</f>
        <v/>
      </c>
      <c r="B83" s="7" t="str">
        <f>'Otros Import'!B83</f>
        <v/>
      </c>
      <c r="C83" s="7" t="str">
        <f>'Otros Import'!C83</f>
        <v/>
      </c>
      <c r="D83" s="8" t="str">
        <f>'Otros Import'!D83</f>
        <v/>
      </c>
      <c r="E83" s="19" t="str">
        <f>'Otros Import'!E83</f>
        <v/>
      </c>
      <c r="F83" s="19" t="str">
        <f>'Otros Import'!F83</f>
        <v/>
      </c>
      <c r="G83" s="19" t="str">
        <f>'Otros Import'!G83</f>
        <v/>
      </c>
      <c r="H83" s="19" t="str">
        <f>'Otros Import'!H83</f>
        <v/>
      </c>
      <c r="I83" s="19" t="str">
        <f>'Otros Import'!I83</f>
        <v/>
      </c>
      <c r="J83" s="19" t="str">
        <f>'Otros Import'!J83</f>
        <v/>
      </c>
      <c r="K83" s="19" t="str">
        <f>'Otros Import'!K83</f>
        <v/>
      </c>
      <c r="L83" s="19" t="str">
        <f>'Otros Import'!L83</f>
        <v/>
      </c>
      <c r="M83" s="19" t="str">
        <f>'Otros Import'!M83</f>
        <v/>
      </c>
      <c r="N83" s="19" t="str">
        <f>'Otros Import'!N83</f>
        <v/>
      </c>
      <c r="O83" s="19" t="str">
        <f>'Otros Import'!O83</f>
        <v/>
      </c>
      <c r="P83" s="19" t="str">
        <f>'Otros Import'!P83</f>
        <v/>
      </c>
      <c r="Q83" s="19">
        <f t="shared" si="1"/>
        <v>0</v>
      </c>
    </row>
    <row r="84" ht="15.75" customHeight="1">
      <c r="A84" s="7" t="str">
        <f>'Otros Import'!A84</f>
        <v/>
      </c>
      <c r="B84" s="7" t="str">
        <f>'Otros Import'!B84</f>
        <v/>
      </c>
      <c r="C84" s="7" t="str">
        <f>'Otros Import'!C84</f>
        <v/>
      </c>
      <c r="D84" s="8" t="str">
        <f>'Otros Import'!D84</f>
        <v/>
      </c>
      <c r="E84" s="19" t="str">
        <f>'Otros Import'!E84</f>
        <v/>
      </c>
      <c r="F84" s="19" t="str">
        <f>'Otros Import'!F84</f>
        <v/>
      </c>
      <c r="G84" s="19" t="str">
        <f>'Otros Import'!G84</f>
        <v/>
      </c>
      <c r="H84" s="19" t="str">
        <f>'Otros Import'!H84</f>
        <v/>
      </c>
      <c r="I84" s="19" t="str">
        <f>'Otros Import'!I84</f>
        <v/>
      </c>
      <c r="J84" s="19" t="str">
        <f>'Otros Import'!J84</f>
        <v/>
      </c>
      <c r="K84" s="19" t="str">
        <f>'Otros Import'!K84</f>
        <v/>
      </c>
      <c r="L84" s="19" t="str">
        <f>'Otros Import'!L84</f>
        <v/>
      </c>
      <c r="M84" s="19" t="str">
        <f>'Otros Import'!M84</f>
        <v/>
      </c>
      <c r="N84" s="19" t="str">
        <f>'Otros Import'!N84</f>
        <v/>
      </c>
      <c r="O84" s="19" t="str">
        <f>'Otros Import'!O84</f>
        <v/>
      </c>
      <c r="P84" s="19" t="str">
        <f>'Otros Import'!P84</f>
        <v/>
      </c>
      <c r="Q84" s="19">
        <f t="shared" si="1"/>
        <v>0</v>
      </c>
    </row>
    <row r="85" ht="15.75" customHeight="1">
      <c r="A85" s="7" t="str">
        <f>'Otros Import'!A85</f>
        <v/>
      </c>
      <c r="B85" s="7" t="str">
        <f>'Otros Import'!B85</f>
        <v/>
      </c>
      <c r="C85" s="7" t="str">
        <f>'Otros Import'!C85</f>
        <v/>
      </c>
      <c r="D85" s="8" t="str">
        <f>'Otros Import'!D85</f>
        <v/>
      </c>
      <c r="E85" s="19" t="str">
        <f>'Otros Import'!E85</f>
        <v/>
      </c>
      <c r="F85" s="19" t="str">
        <f>'Otros Import'!F85</f>
        <v/>
      </c>
      <c r="G85" s="19" t="str">
        <f>'Otros Import'!G85</f>
        <v/>
      </c>
      <c r="H85" s="19" t="str">
        <f>'Otros Import'!H85</f>
        <v/>
      </c>
      <c r="I85" s="19" t="str">
        <f>'Otros Import'!I85</f>
        <v/>
      </c>
      <c r="J85" s="19" t="str">
        <f>'Otros Import'!J85</f>
        <v/>
      </c>
      <c r="K85" s="19" t="str">
        <f>'Otros Import'!K85</f>
        <v/>
      </c>
      <c r="L85" s="19" t="str">
        <f>'Otros Import'!L85</f>
        <v/>
      </c>
      <c r="M85" s="19" t="str">
        <f>'Otros Import'!M85</f>
        <v/>
      </c>
      <c r="N85" s="19" t="str">
        <f>'Otros Import'!N85</f>
        <v/>
      </c>
      <c r="O85" s="19" t="str">
        <f>'Otros Import'!O85</f>
        <v/>
      </c>
      <c r="P85" s="19" t="str">
        <f>'Otros Import'!P85</f>
        <v/>
      </c>
      <c r="Q85" s="19">
        <f t="shared" si="1"/>
        <v>0</v>
      </c>
    </row>
    <row r="86" ht="15.75" customHeight="1">
      <c r="A86" s="7" t="str">
        <f>'Otros Import'!A86</f>
        <v/>
      </c>
      <c r="B86" s="7" t="str">
        <f>'Otros Import'!B86</f>
        <v/>
      </c>
      <c r="C86" s="7" t="str">
        <f>'Otros Import'!C86</f>
        <v/>
      </c>
      <c r="D86" s="8" t="str">
        <f>'Otros Import'!D86</f>
        <v/>
      </c>
      <c r="E86" s="19" t="str">
        <f>'Otros Import'!E86</f>
        <v/>
      </c>
      <c r="F86" s="19" t="str">
        <f>'Otros Import'!F86</f>
        <v/>
      </c>
      <c r="G86" s="19" t="str">
        <f>'Otros Import'!G86</f>
        <v/>
      </c>
      <c r="H86" s="19" t="str">
        <f>'Otros Import'!H86</f>
        <v/>
      </c>
      <c r="I86" s="19" t="str">
        <f>'Otros Import'!I86</f>
        <v/>
      </c>
      <c r="J86" s="19" t="str">
        <f>'Otros Import'!J86</f>
        <v/>
      </c>
      <c r="K86" s="19" t="str">
        <f>'Otros Import'!K86</f>
        <v/>
      </c>
      <c r="L86" s="19" t="str">
        <f>'Otros Import'!L86</f>
        <v/>
      </c>
      <c r="M86" s="19" t="str">
        <f>'Otros Import'!M86</f>
        <v/>
      </c>
      <c r="N86" s="19" t="str">
        <f>'Otros Import'!N86</f>
        <v/>
      </c>
      <c r="O86" s="19" t="str">
        <f>'Otros Import'!O86</f>
        <v/>
      </c>
      <c r="P86" s="19" t="str">
        <f>'Otros Import'!P86</f>
        <v/>
      </c>
      <c r="Q86" s="19">
        <f t="shared" si="1"/>
        <v>0</v>
      </c>
    </row>
    <row r="87" ht="15.75" customHeight="1">
      <c r="A87" s="7" t="str">
        <f>'Otros Import'!A87</f>
        <v/>
      </c>
      <c r="B87" s="7" t="str">
        <f>'Otros Import'!B87</f>
        <v/>
      </c>
      <c r="C87" s="7" t="str">
        <f>'Otros Import'!C87</f>
        <v/>
      </c>
      <c r="D87" s="8" t="str">
        <f>'Otros Import'!D87</f>
        <v/>
      </c>
      <c r="E87" s="19" t="str">
        <f>'Otros Import'!E87</f>
        <v/>
      </c>
      <c r="F87" s="19" t="str">
        <f>'Otros Import'!F87</f>
        <v/>
      </c>
      <c r="G87" s="19" t="str">
        <f>'Otros Import'!G87</f>
        <v/>
      </c>
      <c r="H87" s="19" t="str">
        <f>'Otros Import'!H87</f>
        <v/>
      </c>
      <c r="I87" s="19" t="str">
        <f>'Otros Import'!I87</f>
        <v/>
      </c>
      <c r="J87" s="19" t="str">
        <f>'Otros Import'!J87</f>
        <v/>
      </c>
      <c r="K87" s="19" t="str">
        <f>'Otros Import'!K87</f>
        <v/>
      </c>
      <c r="L87" s="19" t="str">
        <f>'Otros Import'!L87</f>
        <v/>
      </c>
      <c r="M87" s="19" t="str">
        <f>'Otros Import'!M87</f>
        <v/>
      </c>
      <c r="N87" s="19" t="str">
        <f>'Otros Import'!N87</f>
        <v/>
      </c>
      <c r="O87" s="19" t="str">
        <f>'Otros Import'!O87</f>
        <v/>
      </c>
      <c r="P87" s="19" t="str">
        <f>'Otros Import'!P87</f>
        <v/>
      </c>
      <c r="Q87" s="19">
        <f t="shared" si="1"/>
        <v>0</v>
      </c>
    </row>
    <row r="88" ht="15.75" customHeight="1">
      <c r="A88" s="7" t="str">
        <f>'Otros Import'!A88</f>
        <v/>
      </c>
      <c r="B88" s="7" t="str">
        <f>'Otros Import'!B88</f>
        <v/>
      </c>
      <c r="C88" s="7" t="str">
        <f>'Otros Import'!C88</f>
        <v/>
      </c>
      <c r="D88" s="8" t="str">
        <f>'Otros Import'!D88</f>
        <v/>
      </c>
      <c r="E88" s="19" t="str">
        <f>'Otros Import'!E88</f>
        <v/>
      </c>
      <c r="F88" s="19" t="str">
        <f>'Otros Import'!F88</f>
        <v/>
      </c>
      <c r="G88" s="19" t="str">
        <f>'Otros Import'!G88</f>
        <v/>
      </c>
      <c r="H88" s="19" t="str">
        <f>'Otros Import'!H88</f>
        <v/>
      </c>
      <c r="I88" s="19" t="str">
        <f>'Otros Import'!I88</f>
        <v/>
      </c>
      <c r="J88" s="19" t="str">
        <f>'Otros Import'!J88</f>
        <v/>
      </c>
      <c r="K88" s="19" t="str">
        <f>'Otros Import'!K88</f>
        <v/>
      </c>
      <c r="L88" s="19" t="str">
        <f>'Otros Import'!L88</f>
        <v/>
      </c>
      <c r="M88" s="19" t="str">
        <f>'Otros Import'!M88</f>
        <v/>
      </c>
      <c r="N88" s="19" t="str">
        <f>'Otros Import'!N88</f>
        <v/>
      </c>
      <c r="O88" s="19" t="str">
        <f>'Otros Import'!O88</f>
        <v/>
      </c>
      <c r="P88" s="19" t="str">
        <f>'Otros Import'!P88</f>
        <v/>
      </c>
      <c r="Q88" s="19">
        <f t="shared" si="1"/>
        <v>0</v>
      </c>
    </row>
    <row r="89" ht="15.75" customHeight="1">
      <c r="A89" s="7" t="str">
        <f>'Otros Import'!A89</f>
        <v/>
      </c>
      <c r="B89" s="7" t="str">
        <f>'Otros Import'!B89</f>
        <v/>
      </c>
      <c r="C89" s="7" t="str">
        <f>'Otros Import'!C89</f>
        <v/>
      </c>
      <c r="D89" s="8" t="str">
        <f>'Otros Import'!D89</f>
        <v/>
      </c>
      <c r="E89" s="19" t="str">
        <f>'Otros Import'!E89</f>
        <v/>
      </c>
      <c r="F89" s="19" t="str">
        <f>'Otros Import'!F89</f>
        <v/>
      </c>
      <c r="G89" s="19" t="str">
        <f>'Otros Import'!G89</f>
        <v/>
      </c>
      <c r="H89" s="19" t="str">
        <f>'Otros Import'!H89</f>
        <v/>
      </c>
      <c r="I89" s="19" t="str">
        <f>'Otros Import'!I89</f>
        <v/>
      </c>
      <c r="J89" s="19" t="str">
        <f>'Otros Import'!J89</f>
        <v/>
      </c>
      <c r="K89" s="19" t="str">
        <f>'Otros Import'!K89</f>
        <v/>
      </c>
      <c r="L89" s="19" t="str">
        <f>'Otros Import'!L89</f>
        <v/>
      </c>
      <c r="M89" s="19" t="str">
        <f>'Otros Import'!M89</f>
        <v/>
      </c>
      <c r="N89" s="19" t="str">
        <f>'Otros Import'!N89</f>
        <v/>
      </c>
      <c r="O89" s="19" t="str">
        <f>'Otros Import'!O89</f>
        <v/>
      </c>
      <c r="P89" s="19" t="str">
        <f>'Otros Import'!P89</f>
        <v/>
      </c>
      <c r="Q89" s="19">
        <f t="shared" si="1"/>
        <v>0</v>
      </c>
    </row>
    <row r="90" ht="15.75" customHeight="1">
      <c r="A90" s="7" t="str">
        <f>'Otros Import'!A90</f>
        <v/>
      </c>
      <c r="B90" s="7" t="str">
        <f>'Otros Import'!B90</f>
        <v/>
      </c>
      <c r="C90" s="7" t="str">
        <f>'Otros Import'!C90</f>
        <v/>
      </c>
      <c r="D90" s="8" t="str">
        <f>'Otros Import'!D90</f>
        <v/>
      </c>
      <c r="E90" s="19" t="str">
        <f>'Otros Import'!E90</f>
        <v/>
      </c>
      <c r="F90" s="19" t="str">
        <f>'Otros Import'!F90</f>
        <v/>
      </c>
      <c r="G90" s="19" t="str">
        <f>'Otros Import'!G90</f>
        <v/>
      </c>
      <c r="H90" s="19" t="str">
        <f>'Otros Import'!H90</f>
        <v/>
      </c>
      <c r="I90" s="19" t="str">
        <f>'Otros Import'!I90</f>
        <v/>
      </c>
      <c r="J90" s="19" t="str">
        <f>'Otros Import'!J90</f>
        <v/>
      </c>
      <c r="K90" s="19" t="str">
        <f>'Otros Import'!K90</f>
        <v/>
      </c>
      <c r="L90" s="19" t="str">
        <f>'Otros Import'!L90</f>
        <v/>
      </c>
      <c r="M90" s="19" t="str">
        <f>'Otros Import'!M90</f>
        <v/>
      </c>
      <c r="N90" s="19" t="str">
        <f>'Otros Import'!N90</f>
        <v/>
      </c>
      <c r="O90" s="19" t="str">
        <f>'Otros Import'!O90</f>
        <v/>
      </c>
      <c r="P90" s="19" t="str">
        <f>'Otros Import'!P90</f>
        <v/>
      </c>
      <c r="Q90" s="19">
        <f t="shared" si="1"/>
        <v>0</v>
      </c>
    </row>
    <row r="91" ht="15.75" customHeight="1">
      <c r="A91" s="7" t="str">
        <f>'Otros Import'!A91</f>
        <v/>
      </c>
      <c r="B91" s="7" t="str">
        <f>'Otros Import'!B91</f>
        <v/>
      </c>
      <c r="C91" s="7" t="str">
        <f>'Otros Import'!C91</f>
        <v/>
      </c>
      <c r="D91" s="8" t="str">
        <f>'Otros Import'!D91</f>
        <v/>
      </c>
      <c r="E91" s="19" t="str">
        <f>'Otros Import'!E91</f>
        <v/>
      </c>
      <c r="F91" s="19" t="str">
        <f>'Otros Import'!F91</f>
        <v/>
      </c>
      <c r="G91" s="19" t="str">
        <f>'Otros Import'!G91</f>
        <v/>
      </c>
      <c r="H91" s="19" t="str">
        <f>'Otros Import'!H91</f>
        <v/>
      </c>
      <c r="I91" s="19" t="str">
        <f>'Otros Import'!I91</f>
        <v/>
      </c>
      <c r="J91" s="19" t="str">
        <f>'Otros Import'!J91</f>
        <v/>
      </c>
      <c r="K91" s="19" t="str">
        <f>'Otros Import'!K91</f>
        <v/>
      </c>
      <c r="L91" s="19" t="str">
        <f>'Otros Import'!L91</f>
        <v/>
      </c>
      <c r="M91" s="19" t="str">
        <f>'Otros Import'!M91</f>
        <v/>
      </c>
      <c r="N91" s="19" t="str">
        <f>'Otros Import'!N91</f>
        <v/>
      </c>
      <c r="O91" s="19" t="str">
        <f>'Otros Import'!O91</f>
        <v/>
      </c>
      <c r="P91" s="19" t="str">
        <f>'Otros Import'!P91</f>
        <v/>
      </c>
      <c r="Q91" s="19">
        <f t="shared" si="1"/>
        <v>0</v>
      </c>
    </row>
    <row r="92" ht="15.75" customHeight="1">
      <c r="A92" s="7" t="str">
        <f>'Otros Import'!A92</f>
        <v/>
      </c>
      <c r="B92" s="7" t="str">
        <f>'Otros Import'!B92</f>
        <v/>
      </c>
      <c r="C92" s="7" t="str">
        <f>'Otros Import'!C92</f>
        <v/>
      </c>
      <c r="D92" s="8" t="str">
        <f>'Otros Import'!D92</f>
        <v/>
      </c>
      <c r="E92" s="19" t="str">
        <f>'Otros Import'!E92</f>
        <v/>
      </c>
      <c r="F92" s="19" t="str">
        <f>'Otros Import'!F92</f>
        <v/>
      </c>
      <c r="G92" s="19" t="str">
        <f>'Otros Import'!G92</f>
        <v/>
      </c>
      <c r="H92" s="19" t="str">
        <f>'Otros Import'!H92</f>
        <v/>
      </c>
      <c r="I92" s="19" t="str">
        <f>'Otros Import'!I92</f>
        <v/>
      </c>
      <c r="J92" s="19" t="str">
        <f>'Otros Import'!J92</f>
        <v/>
      </c>
      <c r="K92" s="19" t="str">
        <f>'Otros Import'!K92</f>
        <v/>
      </c>
      <c r="L92" s="19" t="str">
        <f>'Otros Import'!L92</f>
        <v/>
      </c>
      <c r="M92" s="19" t="str">
        <f>'Otros Import'!M92</f>
        <v/>
      </c>
      <c r="N92" s="19" t="str">
        <f>'Otros Import'!N92</f>
        <v/>
      </c>
      <c r="O92" s="19" t="str">
        <f>'Otros Import'!O92</f>
        <v/>
      </c>
      <c r="P92" s="19" t="str">
        <f>'Otros Import'!P92</f>
        <v/>
      </c>
      <c r="Q92" s="19">
        <f t="shared" si="1"/>
        <v>0</v>
      </c>
    </row>
    <row r="93" ht="15.75" customHeight="1">
      <c r="A93" s="7" t="str">
        <f>'Otros Import'!A93</f>
        <v/>
      </c>
      <c r="B93" s="7" t="str">
        <f>'Otros Import'!B93</f>
        <v/>
      </c>
      <c r="C93" s="7" t="str">
        <f>'Otros Import'!C93</f>
        <v/>
      </c>
      <c r="D93" s="8" t="str">
        <f>'Otros Import'!D93</f>
        <v/>
      </c>
      <c r="E93" s="19" t="str">
        <f>'Otros Import'!E93</f>
        <v/>
      </c>
      <c r="F93" s="19" t="str">
        <f>'Otros Import'!F93</f>
        <v/>
      </c>
      <c r="G93" s="19" t="str">
        <f>'Otros Import'!G93</f>
        <v/>
      </c>
      <c r="H93" s="19" t="str">
        <f>'Otros Import'!H93</f>
        <v/>
      </c>
      <c r="I93" s="19" t="str">
        <f>'Otros Import'!I93</f>
        <v/>
      </c>
      <c r="J93" s="19" t="str">
        <f>'Otros Import'!J93</f>
        <v/>
      </c>
      <c r="K93" s="19" t="str">
        <f>'Otros Import'!K93</f>
        <v/>
      </c>
      <c r="L93" s="19" t="str">
        <f>'Otros Import'!L93</f>
        <v/>
      </c>
      <c r="M93" s="19" t="str">
        <f>'Otros Import'!M93</f>
        <v/>
      </c>
      <c r="N93" s="19" t="str">
        <f>'Otros Import'!N93</f>
        <v/>
      </c>
      <c r="O93" s="19" t="str">
        <f>'Otros Import'!O93</f>
        <v/>
      </c>
      <c r="P93" s="19" t="str">
        <f>'Otros Import'!P93</f>
        <v/>
      </c>
      <c r="Q93" s="19">
        <f t="shared" si="1"/>
        <v>0</v>
      </c>
    </row>
    <row r="94" ht="15.75" customHeight="1">
      <c r="A94" s="7" t="str">
        <f>'Otros Import'!A94</f>
        <v/>
      </c>
      <c r="B94" s="7" t="str">
        <f>'Otros Import'!B94</f>
        <v/>
      </c>
      <c r="C94" s="7" t="str">
        <f>'Otros Import'!C94</f>
        <v/>
      </c>
      <c r="D94" s="8" t="str">
        <f>'Otros Import'!D94</f>
        <v/>
      </c>
      <c r="E94" s="19" t="str">
        <f>'Otros Import'!E94</f>
        <v/>
      </c>
      <c r="F94" s="19" t="str">
        <f>'Otros Import'!F94</f>
        <v/>
      </c>
      <c r="G94" s="19" t="str">
        <f>'Otros Import'!G94</f>
        <v/>
      </c>
      <c r="H94" s="19" t="str">
        <f>'Otros Import'!H94</f>
        <v/>
      </c>
      <c r="I94" s="19" t="str">
        <f>'Otros Import'!I94</f>
        <v/>
      </c>
      <c r="J94" s="19" t="str">
        <f>'Otros Import'!J94</f>
        <v/>
      </c>
      <c r="K94" s="19" t="str">
        <f>'Otros Import'!K94</f>
        <v/>
      </c>
      <c r="L94" s="19" t="str">
        <f>'Otros Import'!L94</f>
        <v/>
      </c>
      <c r="M94" s="19" t="str">
        <f>'Otros Import'!M94</f>
        <v/>
      </c>
      <c r="N94" s="19" t="str">
        <f>'Otros Import'!N94</f>
        <v/>
      </c>
      <c r="O94" s="19" t="str">
        <f>'Otros Import'!O94</f>
        <v/>
      </c>
      <c r="P94" s="19" t="str">
        <f>'Otros Import'!P94</f>
        <v/>
      </c>
      <c r="Q94" s="19">
        <f t="shared" si="1"/>
        <v>0</v>
      </c>
    </row>
    <row r="95" ht="15.75" customHeight="1">
      <c r="A95" s="7" t="str">
        <f>'Otros Import'!A95</f>
        <v/>
      </c>
      <c r="B95" s="7" t="str">
        <f>'Otros Import'!B95</f>
        <v/>
      </c>
      <c r="C95" s="7" t="str">
        <f>'Otros Import'!C95</f>
        <v/>
      </c>
      <c r="D95" s="8" t="str">
        <f>'Otros Import'!D95</f>
        <v/>
      </c>
      <c r="E95" s="19" t="str">
        <f>'Otros Import'!E95</f>
        <v/>
      </c>
      <c r="F95" s="19" t="str">
        <f>'Otros Import'!F95</f>
        <v/>
      </c>
      <c r="G95" s="19" t="str">
        <f>'Otros Import'!G95</f>
        <v/>
      </c>
      <c r="H95" s="19" t="str">
        <f>'Otros Import'!H95</f>
        <v/>
      </c>
      <c r="I95" s="19" t="str">
        <f>'Otros Import'!I95</f>
        <v/>
      </c>
      <c r="J95" s="19" t="str">
        <f>'Otros Import'!J95</f>
        <v/>
      </c>
      <c r="K95" s="19" t="str">
        <f>'Otros Import'!K95</f>
        <v/>
      </c>
      <c r="L95" s="19" t="str">
        <f>'Otros Import'!L95</f>
        <v/>
      </c>
      <c r="M95" s="19" t="str">
        <f>'Otros Import'!M95</f>
        <v/>
      </c>
      <c r="N95" s="19" t="str">
        <f>'Otros Import'!N95</f>
        <v/>
      </c>
      <c r="O95" s="19" t="str">
        <f>'Otros Import'!O95</f>
        <v/>
      </c>
      <c r="P95" s="19" t="str">
        <f>'Otros Import'!P95</f>
        <v/>
      </c>
      <c r="Q95" s="19">
        <f t="shared" si="1"/>
        <v>0</v>
      </c>
    </row>
    <row r="96" ht="15.75" customHeight="1">
      <c r="A96" s="7" t="str">
        <f>'Otros Import'!A96</f>
        <v/>
      </c>
      <c r="B96" s="7" t="str">
        <f>'Otros Import'!B96</f>
        <v/>
      </c>
      <c r="C96" s="7" t="str">
        <f>'Otros Import'!C96</f>
        <v/>
      </c>
      <c r="D96" s="8" t="str">
        <f>'Otros Import'!D96</f>
        <v/>
      </c>
      <c r="E96" s="19" t="str">
        <f>'Otros Import'!E96</f>
        <v/>
      </c>
      <c r="F96" s="19" t="str">
        <f>'Otros Import'!F96</f>
        <v/>
      </c>
      <c r="G96" s="19" t="str">
        <f>'Otros Import'!G96</f>
        <v/>
      </c>
      <c r="H96" s="19" t="str">
        <f>'Otros Import'!H96</f>
        <v/>
      </c>
      <c r="I96" s="19" t="str">
        <f>'Otros Import'!I96</f>
        <v/>
      </c>
      <c r="J96" s="19" t="str">
        <f>'Otros Import'!J96</f>
        <v/>
      </c>
      <c r="K96" s="19" t="str">
        <f>'Otros Import'!K96</f>
        <v/>
      </c>
      <c r="L96" s="19" t="str">
        <f>'Otros Import'!L96</f>
        <v/>
      </c>
      <c r="M96" s="19" t="str">
        <f>'Otros Import'!M96</f>
        <v/>
      </c>
      <c r="N96" s="19" t="str">
        <f>'Otros Import'!N96</f>
        <v/>
      </c>
      <c r="O96" s="19" t="str">
        <f>'Otros Import'!O96</f>
        <v/>
      </c>
      <c r="P96" s="19" t="str">
        <f>'Otros Import'!P96</f>
        <v/>
      </c>
      <c r="Q96" s="19">
        <f t="shared" si="1"/>
        <v>0</v>
      </c>
    </row>
    <row r="97" ht="15.75" customHeight="1">
      <c r="A97" s="7" t="str">
        <f>'Otros Import'!A97</f>
        <v/>
      </c>
      <c r="B97" s="7" t="str">
        <f>'Otros Import'!B97</f>
        <v/>
      </c>
      <c r="C97" s="7" t="str">
        <f>'Otros Import'!C97</f>
        <v/>
      </c>
      <c r="D97" s="8" t="str">
        <f>'Otros Import'!D97</f>
        <v/>
      </c>
      <c r="E97" s="19" t="str">
        <f>'Otros Import'!E97</f>
        <v/>
      </c>
      <c r="F97" s="19" t="str">
        <f>'Otros Import'!F97</f>
        <v/>
      </c>
      <c r="G97" s="19" t="str">
        <f>'Otros Import'!G97</f>
        <v/>
      </c>
      <c r="H97" s="19" t="str">
        <f>'Otros Import'!H97</f>
        <v/>
      </c>
      <c r="I97" s="19" t="str">
        <f>'Otros Import'!I97</f>
        <v/>
      </c>
      <c r="J97" s="19" t="str">
        <f>'Otros Import'!J97</f>
        <v/>
      </c>
      <c r="K97" s="19" t="str">
        <f>'Otros Import'!K97</f>
        <v/>
      </c>
      <c r="L97" s="19" t="str">
        <f>'Otros Import'!L97</f>
        <v/>
      </c>
      <c r="M97" s="19" t="str">
        <f>'Otros Import'!M97</f>
        <v/>
      </c>
      <c r="N97" s="19" t="str">
        <f>'Otros Import'!N97</f>
        <v/>
      </c>
      <c r="O97" s="19" t="str">
        <f>'Otros Import'!O97</f>
        <v/>
      </c>
      <c r="P97" s="19" t="str">
        <f>'Otros Import'!P97</f>
        <v/>
      </c>
      <c r="Q97" s="19">
        <f t="shared" si="1"/>
        <v>0</v>
      </c>
    </row>
    <row r="98" ht="15.75" customHeight="1">
      <c r="A98" s="7" t="str">
        <f>'Otros Import'!A98</f>
        <v/>
      </c>
      <c r="B98" s="7" t="str">
        <f>'Otros Import'!B98</f>
        <v/>
      </c>
      <c r="C98" s="7" t="str">
        <f>'Otros Import'!C98</f>
        <v/>
      </c>
      <c r="D98" s="8" t="str">
        <f>'Otros Import'!D98</f>
        <v/>
      </c>
      <c r="E98" s="19" t="str">
        <f>'Otros Import'!E98</f>
        <v/>
      </c>
      <c r="F98" s="19" t="str">
        <f>'Otros Import'!F98</f>
        <v/>
      </c>
      <c r="G98" s="19" t="str">
        <f>'Otros Import'!G98</f>
        <v/>
      </c>
      <c r="H98" s="19" t="str">
        <f>'Otros Import'!H98</f>
        <v/>
      </c>
      <c r="I98" s="19" t="str">
        <f>'Otros Import'!I98</f>
        <v/>
      </c>
      <c r="J98" s="19" t="str">
        <f>'Otros Import'!J98</f>
        <v/>
      </c>
      <c r="K98" s="19" t="str">
        <f>'Otros Import'!K98</f>
        <v/>
      </c>
      <c r="L98" s="19" t="str">
        <f>'Otros Import'!L98</f>
        <v/>
      </c>
      <c r="M98" s="19" t="str">
        <f>'Otros Import'!M98</f>
        <v/>
      </c>
      <c r="N98" s="19" t="str">
        <f>'Otros Import'!N98</f>
        <v/>
      </c>
      <c r="O98" s="19" t="str">
        <f>'Otros Import'!O98</f>
        <v/>
      </c>
      <c r="P98" s="19" t="str">
        <f>'Otros Import'!P98</f>
        <v/>
      </c>
      <c r="Q98" s="19">
        <f t="shared" si="1"/>
        <v>0</v>
      </c>
    </row>
    <row r="99" ht="15.75" customHeight="1">
      <c r="A99" s="7" t="str">
        <f>'Otros Import'!A99</f>
        <v/>
      </c>
      <c r="B99" s="7" t="str">
        <f>'Otros Import'!B99</f>
        <v/>
      </c>
      <c r="C99" s="7" t="str">
        <f>'Otros Import'!C99</f>
        <v/>
      </c>
      <c r="D99" s="8" t="str">
        <f>'Otros Import'!D99</f>
        <v/>
      </c>
      <c r="E99" s="19" t="str">
        <f>'Otros Import'!E99</f>
        <v/>
      </c>
      <c r="F99" s="19" t="str">
        <f>'Otros Import'!F99</f>
        <v/>
      </c>
      <c r="G99" s="19" t="str">
        <f>'Otros Import'!G99</f>
        <v/>
      </c>
      <c r="H99" s="19" t="str">
        <f>'Otros Import'!H99</f>
        <v/>
      </c>
      <c r="I99" s="19" t="str">
        <f>'Otros Import'!I99</f>
        <v/>
      </c>
      <c r="J99" s="19" t="str">
        <f>'Otros Import'!J99</f>
        <v/>
      </c>
      <c r="K99" s="19" t="str">
        <f>'Otros Import'!K99</f>
        <v/>
      </c>
      <c r="L99" s="19" t="str">
        <f>'Otros Import'!L99</f>
        <v/>
      </c>
      <c r="M99" s="19" t="str">
        <f>'Otros Import'!M99</f>
        <v/>
      </c>
      <c r="N99" s="19" t="str">
        <f>'Otros Import'!N99</f>
        <v/>
      </c>
      <c r="O99" s="19" t="str">
        <f>'Otros Import'!O99</f>
        <v/>
      </c>
      <c r="P99" s="19" t="str">
        <f>'Otros Import'!P99</f>
        <v/>
      </c>
      <c r="Q99" s="19">
        <f t="shared" si="1"/>
        <v>0</v>
      </c>
    </row>
    <row r="100" ht="15.75" customHeight="1">
      <c r="A100" s="7" t="str">
        <f>'Otros Import'!A100</f>
        <v/>
      </c>
      <c r="B100" s="7" t="str">
        <f>'Otros Import'!B100</f>
        <v/>
      </c>
      <c r="C100" s="7" t="str">
        <f>'Otros Import'!C100</f>
        <v/>
      </c>
      <c r="D100" s="8" t="str">
        <f>'Otros Import'!D100</f>
        <v/>
      </c>
      <c r="E100" s="19" t="str">
        <f>'Otros Import'!E100</f>
        <v/>
      </c>
      <c r="F100" s="19" t="str">
        <f>'Otros Import'!F100</f>
        <v/>
      </c>
      <c r="G100" s="19" t="str">
        <f>'Otros Import'!G100</f>
        <v/>
      </c>
      <c r="H100" s="19" t="str">
        <f>'Otros Import'!H100</f>
        <v/>
      </c>
      <c r="I100" s="19" t="str">
        <f>'Otros Import'!I100</f>
        <v/>
      </c>
      <c r="J100" s="19" t="str">
        <f>'Otros Import'!J100</f>
        <v/>
      </c>
      <c r="K100" s="19" t="str">
        <f>'Otros Import'!K100</f>
        <v/>
      </c>
      <c r="L100" s="19" t="str">
        <f>'Otros Import'!L100</f>
        <v/>
      </c>
      <c r="M100" s="19" t="str">
        <f>'Otros Import'!M100</f>
        <v/>
      </c>
      <c r="N100" s="19" t="str">
        <f>'Otros Import'!N100</f>
        <v/>
      </c>
      <c r="O100" s="19" t="str">
        <f>'Otros Import'!O100</f>
        <v/>
      </c>
      <c r="P100" s="19" t="str">
        <f>'Otros Import'!P100</f>
        <v/>
      </c>
      <c r="Q100" s="19">
        <f t="shared" si="1"/>
        <v>0</v>
      </c>
    </row>
    <row r="101" ht="15.75" customHeight="1">
      <c r="A101" s="7" t="str">
        <f>'Otros Import'!A101</f>
        <v/>
      </c>
      <c r="B101" s="7" t="str">
        <f>'Otros Import'!B101</f>
        <v/>
      </c>
      <c r="C101" s="7" t="str">
        <f>'Otros Import'!C101</f>
        <v/>
      </c>
      <c r="D101" s="8" t="str">
        <f>'Otros Import'!D101</f>
        <v/>
      </c>
      <c r="E101" s="19" t="str">
        <f>'Otros Import'!E101</f>
        <v/>
      </c>
      <c r="F101" s="19" t="str">
        <f>'Otros Import'!F101</f>
        <v/>
      </c>
      <c r="G101" s="19" t="str">
        <f>'Otros Import'!G101</f>
        <v/>
      </c>
      <c r="H101" s="19" t="str">
        <f>'Otros Import'!H101</f>
        <v/>
      </c>
      <c r="I101" s="19" t="str">
        <f>'Otros Import'!I101</f>
        <v/>
      </c>
      <c r="J101" s="19" t="str">
        <f>'Otros Import'!J101</f>
        <v/>
      </c>
      <c r="K101" s="19" t="str">
        <f>'Otros Import'!K101</f>
        <v/>
      </c>
      <c r="L101" s="19" t="str">
        <f>'Otros Import'!L101</f>
        <v/>
      </c>
      <c r="M101" s="19" t="str">
        <f>'Otros Import'!M101</f>
        <v/>
      </c>
      <c r="N101" s="19" t="str">
        <f>'Otros Import'!N101</f>
        <v/>
      </c>
      <c r="O101" s="19" t="str">
        <f>'Otros Import'!O101</f>
        <v/>
      </c>
      <c r="P101" s="19" t="str">
        <f>'Otros Import'!P101</f>
        <v/>
      </c>
      <c r="Q101" s="19">
        <f t="shared" si="1"/>
        <v>0</v>
      </c>
    </row>
    <row r="102" ht="15.75" customHeight="1">
      <c r="A102" s="7" t="str">
        <f>'Otros Import'!A102</f>
        <v/>
      </c>
      <c r="B102" s="7" t="str">
        <f>'Otros Import'!B102</f>
        <v/>
      </c>
      <c r="C102" s="7" t="str">
        <f>'Otros Import'!C102</f>
        <v/>
      </c>
      <c r="D102" s="8" t="str">
        <f>'Otros Import'!D102</f>
        <v/>
      </c>
      <c r="E102" s="19" t="str">
        <f>'Otros Import'!E102</f>
        <v/>
      </c>
      <c r="F102" s="19" t="str">
        <f>'Otros Import'!F102</f>
        <v/>
      </c>
      <c r="G102" s="19" t="str">
        <f>'Otros Import'!G102</f>
        <v/>
      </c>
      <c r="H102" s="19" t="str">
        <f>'Otros Import'!H102</f>
        <v/>
      </c>
      <c r="I102" s="19" t="str">
        <f>'Otros Import'!I102</f>
        <v/>
      </c>
      <c r="J102" s="19" t="str">
        <f>'Otros Import'!J102</f>
        <v/>
      </c>
      <c r="K102" s="19" t="str">
        <f>'Otros Import'!K102</f>
        <v/>
      </c>
      <c r="L102" s="19" t="str">
        <f>'Otros Import'!L102</f>
        <v/>
      </c>
      <c r="M102" s="19" t="str">
        <f>'Otros Import'!M102</f>
        <v/>
      </c>
      <c r="N102" s="19" t="str">
        <f>'Otros Import'!N102</f>
        <v/>
      </c>
      <c r="O102" s="19" t="str">
        <f>'Otros Import'!O102</f>
        <v/>
      </c>
      <c r="P102" s="19" t="str">
        <f>'Otros Import'!P102</f>
        <v/>
      </c>
      <c r="Q102" s="19">
        <f t="shared" si="1"/>
        <v>0</v>
      </c>
    </row>
    <row r="103" ht="15.75" customHeight="1">
      <c r="A103" s="7" t="str">
        <f>'Otros Import'!A103</f>
        <v/>
      </c>
      <c r="B103" s="7" t="str">
        <f>'Otros Import'!B103</f>
        <v/>
      </c>
      <c r="C103" s="7" t="str">
        <f>'Otros Import'!C103</f>
        <v/>
      </c>
      <c r="D103" s="8" t="str">
        <f>'Otros Import'!D103</f>
        <v/>
      </c>
      <c r="E103" s="19" t="str">
        <f>'Otros Import'!E103</f>
        <v/>
      </c>
      <c r="F103" s="19" t="str">
        <f>'Otros Import'!F103</f>
        <v/>
      </c>
      <c r="G103" s="19" t="str">
        <f>'Otros Import'!G103</f>
        <v/>
      </c>
      <c r="H103" s="19" t="str">
        <f>'Otros Import'!H103</f>
        <v/>
      </c>
      <c r="I103" s="19" t="str">
        <f>'Otros Import'!I103</f>
        <v/>
      </c>
      <c r="J103" s="19" t="str">
        <f>'Otros Import'!J103</f>
        <v/>
      </c>
      <c r="K103" s="19" t="str">
        <f>'Otros Import'!K103</f>
        <v/>
      </c>
      <c r="L103" s="19" t="str">
        <f>'Otros Import'!L103</f>
        <v/>
      </c>
      <c r="M103" s="19" t="str">
        <f>'Otros Import'!M103</f>
        <v/>
      </c>
      <c r="N103" s="19" t="str">
        <f>'Otros Import'!N103</f>
        <v/>
      </c>
      <c r="O103" s="19" t="str">
        <f>'Otros Import'!O103</f>
        <v/>
      </c>
      <c r="P103" s="19" t="str">
        <f>'Otros Import'!P103</f>
        <v/>
      </c>
      <c r="Q103" s="19">
        <f t="shared" si="1"/>
        <v>0</v>
      </c>
    </row>
    <row r="104" ht="15.75" customHeight="1">
      <c r="A104" s="7" t="str">
        <f>'Otros Import'!A104</f>
        <v/>
      </c>
      <c r="B104" s="7" t="str">
        <f>'Otros Import'!B104</f>
        <v/>
      </c>
      <c r="C104" s="7" t="str">
        <f>'Otros Import'!C104</f>
        <v/>
      </c>
      <c r="D104" s="8" t="str">
        <f>'Otros Import'!D104</f>
        <v/>
      </c>
      <c r="E104" s="19" t="str">
        <f>'Otros Import'!E104</f>
        <v/>
      </c>
      <c r="F104" s="19" t="str">
        <f>'Otros Import'!F104</f>
        <v/>
      </c>
      <c r="G104" s="19" t="str">
        <f>'Otros Import'!G104</f>
        <v/>
      </c>
      <c r="H104" s="19" t="str">
        <f>'Otros Import'!H104</f>
        <v/>
      </c>
      <c r="I104" s="19" t="str">
        <f>'Otros Import'!I104</f>
        <v/>
      </c>
      <c r="J104" s="19" t="str">
        <f>'Otros Import'!J104</f>
        <v/>
      </c>
      <c r="K104" s="19" t="str">
        <f>'Otros Import'!K104</f>
        <v/>
      </c>
      <c r="L104" s="19" t="str">
        <f>'Otros Import'!L104</f>
        <v/>
      </c>
      <c r="M104" s="19" t="str">
        <f>'Otros Import'!M104</f>
        <v/>
      </c>
      <c r="N104" s="19" t="str">
        <f>'Otros Import'!N104</f>
        <v/>
      </c>
      <c r="O104" s="19" t="str">
        <f>'Otros Import'!O104</f>
        <v/>
      </c>
      <c r="P104" s="19" t="str">
        <f>'Otros Import'!P104</f>
        <v/>
      </c>
      <c r="Q104" s="19">
        <f t="shared" si="1"/>
        <v>0</v>
      </c>
    </row>
    <row r="105" ht="15.75" customHeight="1">
      <c r="A105" s="7" t="str">
        <f>'Otros Import'!A105</f>
        <v/>
      </c>
      <c r="B105" s="7" t="str">
        <f>'Otros Import'!B105</f>
        <v/>
      </c>
      <c r="C105" s="7" t="str">
        <f>'Otros Import'!C105</f>
        <v/>
      </c>
      <c r="D105" s="8" t="str">
        <f>'Otros Import'!D105</f>
        <v/>
      </c>
      <c r="E105" s="19" t="str">
        <f>'Otros Import'!E105</f>
        <v/>
      </c>
      <c r="F105" s="19" t="str">
        <f>'Otros Import'!F105</f>
        <v/>
      </c>
      <c r="G105" s="19" t="str">
        <f>'Otros Import'!G105</f>
        <v/>
      </c>
      <c r="H105" s="19" t="str">
        <f>'Otros Import'!H105</f>
        <v/>
      </c>
      <c r="I105" s="19" t="str">
        <f>'Otros Import'!I105</f>
        <v/>
      </c>
      <c r="J105" s="19" t="str">
        <f>'Otros Import'!J105</f>
        <v/>
      </c>
      <c r="K105" s="19" t="str">
        <f>'Otros Import'!K105</f>
        <v/>
      </c>
      <c r="L105" s="19" t="str">
        <f>'Otros Import'!L105</f>
        <v/>
      </c>
      <c r="M105" s="19" t="str">
        <f>'Otros Import'!M105</f>
        <v/>
      </c>
      <c r="N105" s="19" t="str">
        <f>'Otros Import'!N105</f>
        <v/>
      </c>
      <c r="O105" s="19" t="str">
        <f>'Otros Import'!O105</f>
        <v/>
      </c>
      <c r="P105" s="19" t="str">
        <f>'Otros Import'!P105</f>
        <v/>
      </c>
      <c r="Q105" s="19">
        <f t="shared" si="1"/>
        <v>0</v>
      </c>
    </row>
    <row r="106" ht="15.75" customHeight="1">
      <c r="A106" s="7" t="str">
        <f>'Otros Import'!A106</f>
        <v/>
      </c>
      <c r="B106" s="7" t="str">
        <f>'Otros Import'!B106</f>
        <v/>
      </c>
      <c r="C106" s="7" t="str">
        <f>'Otros Import'!C106</f>
        <v/>
      </c>
      <c r="D106" s="8" t="str">
        <f>'Otros Import'!D106</f>
        <v/>
      </c>
      <c r="E106" s="19" t="str">
        <f>'Otros Import'!E106</f>
        <v/>
      </c>
      <c r="F106" s="19" t="str">
        <f>'Otros Import'!F106</f>
        <v/>
      </c>
      <c r="G106" s="19" t="str">
        <f>'Otros Import'!G106</f>
        <v/>
      </c>
      <c r="H106" s="19" t="str">
        <f>'Otros Import'!H106</f>
        <v/>
      </c>
      <c r="I106" s="19" t="str">
        <f>'Otros Import'!I106</f>
        <v/>
      </c>
      <c r="J106" s="19" t="str">
        <f>'Otros Import'!J106</f>
        <v/>
      </c>
      <c r="K106" s="19" t="str">
        <f>'Otros Import'!K106</f>
        <v/>
      </c>
      <c r="L106" s="19" t="str">
        <f>'Otros Import'!L106</f>
        <v/>
      </c>
      <c r="M106" s="19" t="str">
        <f>'Otros Import'!M106</f>
        <v/>
      </c>
      <c r="N106" s="19" t="str">
        <f>'Otros Import'!N106</f>
        <v/>
      </c>
      <c r="O106" s="19" t="str">
        <f>'Otros Import'!O106</f>
        <v/>
      </c>
      <c r="P106" s="19" t="str">
        <f>'Otros Import'!P106</f>
        <v/>
      </c>
      <c r="Q106" s="19">
        <f t="shared" si="1"/>
        <v>0</v>
      </c>
    </row>
    <row r="107" ht="15.75" customHeight="1">
      <c r="A107" s="7" t="str">
        <f>'Otros Import'!A107</f>
        <v/>
      </c>
      <c r="B107" s="7" t="str">
        <f>'Otros Import'!B107</f>
        <v/>
      </c>
      <c r="C107" s="7" t="str">
        <f>'Otros Import'!C107</f>
        <v/>
      </c>
      <c r="D107" s="8" t="str">
        <f>'Otros Import'!D107</f>
        <v/>
      </c>
      <c r="E107" s="19" t="str">
        <f>'Otros Import'!E107</f>
        <v/>
      </c>
      <c r="F107" s="19" t="str">
        <f>'Otros Import'!F107</f>
        <v/>
      </c>
      <c r="G107" s="19" t="str">
        <f>'Otros Import'!G107</f>
        <v/>
      </c>
      <c r="H107" s="19" t="str">
        <f>'Otros Import'!H107</f>
        <v/>
      </c>
      <c r="I107" s="19" t="str">
        <f>'Otros Import'!I107</f>
        <v/>
      </c>
      <c r="J107" s="19" t="str">
        <f>'Otros Import'!J107</f>
        <v/>
      </c>
      <c r="K107" s="19" t="str">
        <f>'Otros Import'!K107</f>
        <v/>
      </c>
      <c r="L107" s="19" t="str">
        <f>'Otros Import'!L107</f>
        <v/>
      </c>
      <c r="M107" s="19" t="str">
        <f>'Otros Import'!M107</f>
        <v/>
      </c>
      <c r="N107" s="19" t="str">
        <f>'Otros Import'!N107</f>
        <v/>
      </c>
      <c r="O107" s="19" t="str">
        <f>'Otros Import'!O107</f>
        <v/>
      </c>
      <c r="P107" s="19" t="str">
        <f>'Otros Import'!P107</f>
        <v/>
      </c>
      <c r="Q107" s="19">
        <f t="shared" si="1"/>
        <v>0</v>
      </c>
    </row>
    <row r="108" ht="15.75" customHeight="1">
      <c r="A108" s="7" t="str">
        <f>'Otros Import'!A108</f>
        <v/>
      </c>
      <c r="B108" s="7" t="str">
        <f>'Otros Import'!B108</f>
        <v/>
      </c>
      <c r="C108" s="7" t="str">
        <f>'Otros Import'!C108</f>
        <v/>
      </c>
      <c r="D108" s="8" t="str">
        <f>'Otros Import'!D108</f>
        <v/>
      </c>
      <c r="E108" s="19" t="str">
        <f>'Otros Import'!E108</f>
        <v/>
      </c>
      <c r="F108" s="19" t="str">
        <f>'Otros Import'!F108</f>
        <v/>
      </c>
      <c r="G108" s="19" t="str">
        <f>'Otros Import'!G108</f>
        <v/>
      </c>
      <c r="H108" s="19" t="str">
        <f>'Otros Import'!H108</f>
        <v/>
      </c>
      <c r="I108" s="19" t="str">
        <f>'Otros Import'!I108</f>
        <v/>
      </c>
      <c r="J108" s="19" t="str">
        <f>'Otros Import'!J108</f>
        <v/>
      </c>
      <c r="K108" s="19" t="str">
        <f>'Otros Import'!K108</f>
        <v/>
      </c>
      <c r="L108" s="19" t="str">
        <f>'Otros Import'!L108</f>
        <v/>
      </c>
      <c r="M108" s="19" t="str">
        <f>'Otros Import'!M108</f>
        <v/>
      </c>
      <c r="N108" s="19" t="str">
        <f>'Otros Import'!N108</f>
        <v/>
      </c>
      <c r="O108" s="19" t="str">
        <f>'Otros Import'!O108</f>
        <v/>
      </c>
      <c r="P108" s="19" t="str">
        <f>'Otros Import'!P108</f>
        <v/>
      </c>
      <c r="Q108" s="19">
        <f t="shared" si="1"/>
        <v>0</v>
      </c>
    </row>
    <row r="109" ht="15.75" customHeight="1">
      <c r="A109" s="7" t="str">
        <f>'Otros Import'!A109</f>
        <v/>
      </c>
      <c r="B109" s="7" t="str">
        <f>'Otros Import'!B109</f>
        <v/>
      </c>
      <c r="C109" s="7" t="str">
        <f>'Otros Import'!C109</f>
        <v/>
      </c>
      <c r="D109" s="8" t="str">
        <f>'Otros Import'!D109</f>
        <v/>
      </c>
      <c r="E109" s="19" t="str">
        <f>'Otros Import'!E109</f>
        <v/>
      </c>
      <c r="F109" s="19" t="str">
        <f>'Otros Import'!F109</f>
        <v/>
      </c>
      <c r="G109" s="19" t="str">
        <f>'Otros Import'!G109</f>
        <v/>
      </c>
      <c r="H109" s="19" t="str">
        <f>'Otros Import'!H109</f>
        <v/>
      </c>
      <c r="I109" s="19" t="str">
        <f>'Otros Import'!I109</f>
        <v/>
      </c>
      <c r="J109" s="19" t="str">
        <f>'Otros Import'!J109</f>
        <v/>
      </c>
      <c r="K109" s="19" t="str">
        <f>'Otros Import'!K109</f>
        <v/>
      </c>
      <c r="L109" s="19" t="str">
        <f>'Otros Import'!L109</f>
        <v/>
      </c>
      <c r="M109" s="19" t="str">
        <f>'Otros Import'!M109</f>
        <v/>
      </c>
      <c r="N109" s="19" t="str">
        <f>'Otros Import'!N109</f>
        <v/>
      </c>
      <c r="O109" s="19" t="str">
        <f>'Otros Import'!O109</f>
        <v/>
      </c>
      <c r="P109" s="19" t="str">
        <f>'Otros Import'!P109</f>
        <v/>
      </c>
      <c r="Q109" s="19">
        <f t="shared" si="1"/>
        <v>0</v>
      </c>
    </row>
    <row r="110" ht="15.75" customHeight="1">
      <c r="A110" s="7" t="str">
        <f>'Otros Import'!A110</f>
        <v/>
      </c>
      <c r="B110" s="7" t="str">
        <f>'Otros Import'!B110</f>
        <v/>
      </c>
      <c r="C110" s="7" t="str">
        <f>'Otros Import'!C110</f>
        <v/>
      </c>
      <c r="D110" s="8" t="str">
        <f>'Otros Import'!D110</f>
        <v/>
      </c>
      <c r="E110" s="19" t="str">
        <f>'Otros Import'!E110</f>
        <v/>
      </c>
      <c r="F110" s="19" t="str">
        <f>'Otros Import'!F110</f>
        <v/>
      </c>
      <c r="G110" s="19" t="str">
        <f>'Otros Import'!G110</f>
        <v/>
      </c>
      <c r="H110" s="19" t="str">
        <f>'Otros Import'!H110</f>
        <v/>
      </c>
      <c r="I110" s="19" t="str">
        <f>'Otros Import'!I110</f>
        <v/>
      </c>
      <c r="J110" s="19" t="str">
        <f>'Otros Import'!J110</f>
        <v/>
      </c>
      <c r="K110" s="19" t="str">
        <f>'Otros Import'!K110</f>
        <v/>
      </c>
      <c r="L110" s="19" t="str">
        <f>'Otros Import'!L110</f>
        <v/>
      </c>
      <c r="M110" s="19" t="str">
        <f>'Otros Import'!M110</f>
        <v/>
      </c>
      <c r="N110" s="19" t="str">
        <f>'Otros Import'!N110</f>
        <v/>
      </c>
      <c r="O110" s="19" t="str">
        <f>'Otros Import'!O110</f>
        <v/>
      </c>
      <c r="P110" s="19" t="str">
        <f>'Otros Import'!P110</f>
        <v/>
      </c>
      <c r="Q110" s="19">
        <f t="shared" si="1"/>
        <v>0</v>
      </c>
    </row>
    <row r="111" ht="15.75" customHeight="1">
      <c r="A111" s="7" t="str">
        <f>'Otros Import'!A111</f>
        <v/>
      </c>
      <c r="B111" s="7" t="str">
        <f>'Otros Import'!B111</f>
        <v/>
      </c>
      <c r="C111" s="7" t="str">
        <f>'Otros Import'!C111</f>
        <v/>
      </c>
      <c r="D111" s="8" t="str">
        <f>'Otros Import'!D111</f>
        <v/>
      </c>
      <c r="E111" s="19" t="str">
        <f>'Otros Import'!E111</f>
        <v/>
      </c>
      <c r="F111" s="19" t="str">
        <f>'Otros Import'!F111</f>
        <v/>
      </c>
      <c r="G111" s="19" t="str">
        <f>'Otros Import'!G111</f>
        <v/>
      </c>
      <c r="H111" s="19" t="str">
        <f>'Otros Import'!H111</f>
        <v/>
      </c>
      <c r="I111" s="19" t="str">
        <f>'Otros Import'!I111</f>
        <v/>
      </c>
      <c r="J111" s="19" t="str">
        <f>'Otros Import'!J111</f>
        <v/>
      </c>
      <c r="K111" s="19" t="str">
        <f>'Otros Import'!K111</f>
        <v/>
      </c>
      <c r="L111" s="19" t="str">
        <f>'Otros Import'!L111</f>
        <v/>
      </c>
      <c r="M111" s="19" t="str">
        <f>'Otros Import'!M111</f>
        <v/>
      </c>
      <c r="N111" s="19" t="str">
        <f>'Otros Import'!N111</f>
        <v/>
      </c>
      <c r="O111" s="19" t="str">
        <f>'Otros Import'!O111</f>
        <v/>
      </c>
      <c r="P111" s="19" t="str">
        <f>'Otros Import'!P111</f>
        <v/>
      </c>
      <c r="Q111" s="19">
        <f t="shared" si="1"/>
        <v>0</v>
      </c>
    </row>
    <row r="112" ht="15.75" customHeight="1">
      <c r="A112" s="7" t="str">
        <f>'Otros Import'!A112</f>
        <v/>
      </c>
      <c r="B112" s="7" t="str">
        <f>'Otros Import'!B112</f>
        <v/>
      </c>
      <c r="C112" s="7" t="str">
        <f>'Otros Import'!C112</f>
        <v/>
      </c>
      <c r="D112" s="8" t="str">
        <f>'Otros Import'!D112</f>
        <v/>
      </c>
      <c r="E112" s="19" t="str">
        <f>'Otros Import'!E112</f>
        <v/>
      </c>
      <c r="F112" s="19" t="str">
        <f>'Otros Import'!F112</f>
        <v/>
      </c>
      <c r="G112" s="19" t="str">
        <f>'Otros Import'!G112</f>
        <v/>
      </c>
      <c r="H112" s="19" t="str">
        <f>'Otros Import'!H112</f>
        <v/>
      </c>
      <c r="I112" s="19" t="str">
        <f>'Otros Import'!I112</f>
        <v/>
      </c>
      <c r="J112" s="19" t="str">
        <f>'Otros Import'!J112</f>
        <v/>
      </c>
      <c r="K112" s="19" t="str">
        <f>'Otros Import'!K112</f>
        <v/>
      </c>
      <c r="L112" s="19" t="str">
        <f>'Otros Import'!L112</f>
        <v/>
      </c>
      <c r="M112" s="19" t="str">
        <f>'Otros Import'!M112</f>
        <v/>
      </c>
      <c r="N112" s="19" t="str">
        <f>'Otros Import'!N112</f>
        <v/>
      </c>
      <c r="O112" s="19" t="str">
        <f>'Otros Import'!O112</f>
        <v/>
      </c>
      <c r="P112" s="19" t="str">
        <f>'Otros Import'!P112</f>
        <v/>
      </c>
      <c r="Q112" s="19">
        <f t="shared" si="1"/>
        <v>0</v>
      </c>
    </row>
    <row r="113" ht="15.75" customHeight="1">
      <c r="A113" s="7" t="str">
        <f>'Otros Import'!A113</f>
        <v/>
      </c>
      <c r="B113" s="7" t="str">
        <f>'Otros Import'!B113</f>
        <v/>
      </c>
      <c r="C113" s="7" t="str">
        <f>'Otros Import'!C113</f>
        <v/>
      </c>
      <c r="D113" s="8" t="str">
        <f>'Otros Import'!D113</f>
        <v/>
      </c>
      <c r="E113" s="19" t="str">
        <f>'Otros Import'!E113</f>
        <v/>
      </c>
      <c r="F113" s="19" t="str">
        <f>'Otros Import'!F113</f>
        <v/>
      </c>
      <c r="G113" s="19" t="str">
        <f>'Otros Import'!G113</f>
        <v/>
      </c>
      <c r="H113" s="19" t="str">
        <f>'Otros Import'!H113</f>
        <v/>
      </c>
      <c r="I113" s="19" t="str">
        <f>'Otros Import'!I113</f>
        <v/>
      </c>
      <c r="J113" s="19" t="str">
        <f>'Otros Import'!J113</f>
        <v/>
      </c>
      <c r="K113" s="19" t="str">
        <f>'Otros Import'!K113</f>
        <v/>
      </c>
      <c r="L113" s="19" t="str">
        <f>'Otros Import'!L113</f>
        <v/>
      </c>
      <c r="M113" s="19" t="str">
        <f>'Otros Import'!M113</f>
        <v/>
      </c>
      <c r="N113" s="19" t="str">
        <f>'Otros Import'!N113</f>
        <v/>
      </c>
      <c r="O113" s="19" t="str">
        <f>'Otros Import'!O113</f>
        <v/>
      </c>
      <c r="P113" s="19" t="str">
        <f>'Otros Import'!P113</f>
        <v/>
      </c>
      <c r="Q113" s="19">
        <f t="shared" si="1"/>
        <v>0</v>
      </c>
    </row>
    <row r="114" ht="15.75" customHeight="1">
      <c r="A114" s="7" t="str">
        <f>'Otros Import'!A114</f>
        <v/>
      </c>
      <c r="B114" s="7" t="str">
        <f>'Otros Import'!B114</f>
        <v/>
      </c>
      <c r="C114" s="7" t="str">
        <f>'Otros Import'!C114</f>
        <v/>
      </c>
      <c r="D114" s="8" t="str">
        <f>'Otros Import'!D114</f>
        <v/>
      </c>
      <c r="E114" s="19" t="str">
        <f>'Otros Import'!E114</f>
        <v/>
      </c>
      <c r="F114" s="19" t="str">
        <f>'Otros Import'!F114</f>
        <v/>
      </c>
      <c r="G114" s="19" t="str">
        <f>'Otros Import'!G114</f>
        <v/>
      </c>
      <c r="H114" s="19" t="str">
        <f>'Otros Import'!H114</f>
        <v/>
      </c>
      <c r="I114" s="19" t="str">
        <f>'Otros Import'!I114</f>
        <v/>
      </c>
      <c r="J114" s="19" t="str">
        <f>'Otros Import'!J114</f>
        <v/>
      </c>
      <c r="K114" s="19" t="str">
        <f>'Otros Import'!K114</f>
        <v/>
      </c>
      <c r="L114" s="19" t="str">
        <f>'Otros Import'!L114</f>
        <v/>
      </c>
      <c r="M114" s="19" t="str">
        <f>'Otros Import'!M114</f>
        <v/>
      </c>
      <c r="N114" s="19" t="str">
        <f>'Otros Import'!N114</f>
        <v/>
      </c>
      <c r="O114" s="19" t="str">
        <f>'Otros Import'!O114</f>
        <v/>
      </c>
      <c r="P114" s="19" t="str">
        <f>'Otros Import'!P114</f>
        <v/>
      </c>
      <c r="Q114" s="19">
        <f t="shared" si="1"/>
        <v>0</v>
      </c>
    </row>
    <row r="115" ht="15.75" customHeight="1">
      <c r="A115" s="7" t="str">
        <f>'Otros Import'!A115</f>
        <v/>
      </c>
      <c r="B115" s="7" t="str">
        <f>'Otros Import'!B115</f>
        <v/>
      </c>
      <c r="C115" s="7" t="str">
        <f>'Otros Import'!C115</f>
        <v/>
      </c>
      <c r="D115" s="8" t="str">
        <f>'Otros Import'!D115</f>
        <v/>
      </c>
      <c r="E115" s="19" t="str">
        <f>'Otros Import'!E115</f>
        <v/>
      </c>
      <c r="F115" s="19" t="str">
        <f>'Otros Import'!F115</f>
        <v/>
      </c>
      <c r="G115" s="19" t="str">
        <f>'Otros Import'!G115</f>
        <v/>
      </c>
      <c r="H115" s="19" t="str">
        <f>'Otros Import'!H115</f>
        <v/>
      </c>
      <c r="I115" s="19" t="str">
        <f>'Otros Import'!I115</f>
        <v/>
      </c>
      <c r="J115" s="19" t="str">
        <f>'Otros Import'!J115</f>
        <v/>
      </c>
      <c r="K115" s="19" t="str">
        <f>'Otros Import'!K115</f>
        <v/>
      </c>
      <c r="L115" s="19" t="str">
        <f>'Otros Import'!L115</f>
        <v/>
      </c>
      <c r="M115" s="19" t="str">
        <f>'Otros Import'!M115</f>
        <v/>
      </c>
      <c r="N115" s="19" t="str">
        <f>'Otros Import'!N115</f>
        <v/>
      </c>
      <c r="O115" s="19" t="str">
        <f>'Otros Import'!O115</f>
        <v/>
      </c>
      <c r="P115" s="19" t="str">
        <f>'Otros Import'!P115</f>
        <v/>
      </c>
      <c r="Q115" s="19">
        <f t="shared" si="1"/>
        <v>0</v>
      </c>
    </row>
    <row r="116" ht="15.75" customHeight="1">
      <c r="A116" s="7" t="str">
        <f>'Otros Import'!A116</f>
        <v/>
      </c>
      <c r="B116" s="7" t="str">
        <f>'Otros Import'!B116</f>
        <v/>
      </c>
      <c r="C116" s="7" t="str">
        <f>'Otros Import'!C116</f>
        <v/>
      </c>
      <c r="D116" s="8" t="str">
        <f>'Otros Import'!D116</f>
        <v/>
      </c>
      <c r="E116" s="19" t="str">
        <f>'Otros Import'!E116</f>
        <v/>
      </c>
      <c r="F116" s="19" t="str">
        <f>'Otros Import'!F116</f>
        <v/>
      </c>
      <c r="G116" s="19" t="str">
        <f>'Otros Import'!G116</f>
        <v/>
      </c>
      <c r="H116" s="19" t="str">
        <f>'Otros Import'!H116</f>
        <v/>
      </c>
      <c r="I116" s="19" t="str">
        <f>'Otros Import'!I116</f>
        <v/>
      </c>
      <c r="J116" s="19" t="str">
        <f>'Otros Import'!J116</f>
        <v/>
      </c>
      <c r="K116" s="19" t="str">
        <f>'Otros Import'!K116</f>
        <v/>
      </c>
      <c r="L116" s="19" t="str">
        <f>'Otros Import'!L116</f>
        <v/>
      </c>
      <c r="M116" s="19" t="str">
        <f>'Otros Import'!M116</f>
        <v/>
      </c>
      <c r="N116" s="19" t="str">
        <f>'Otros Import'!N116</f>
        <v/>
      </c>
      <c r="O116" s="19" t="str">
        <f>'Otros Import'!O116</f>
        <v/>
      </c>
      <c r="P116" s="19" t="str">
        <f>'Otros Import'!P116</f>
        <v/>
      </c>
      <c r="Q116" s="19">
        <f t="shared" si="1"/>
        <v>0</v>
      </c>
    </row>
    <row r="117" ht="15.75" customHeight="1">
      <c r="A117" s="7" t="str">
        <f>'Otros Import'!A117</f>
        <v/>
      </c>
      <c r="B117" s="7" t="str">
        <f>'Otros Import'!B117</f>
        <v/>
      </c>
      <c r="C117" s="7" t="str">
        <f>'Otros Import'!C117</f>
        <v/>
      </c>
      <c r="D117" s="8" t="str">
        <f>'Otros Import'!D117</f>
        <v/>
      </c>
      <c r="E117" s="19" t="str">
        <f>'Otros Import'!E117</f>
        <v/>
      </c>
      <c r="F117" s="19" t="str">
        <f>'Otros Import'!F117</f>
        <v/>
      </c>
      <c r="G117" s="19" t="str">
        <f>'Otros Import'!G117</f>
        <v/>
      </c>
      <c r="H117" s="19" t="str">
        <f>'Otros Import'!H117</f>
        <v/>
      </c>
      <c r="I117" s="19" t="str">
        <f>'Otros Import'!I117</f>
        <v/>
      </c>
      <c r="J117" s="19" t="str">
        <f>'Otros Import'!J117</f>
        <v/>
      </c>
      <c r="K117" s="19" t="str">
        <f>'Otros Import'!K117</f>
        <v/>
      </c>
      <c r="L117" s="19" t="str">
        <f>'Otros Import'!L117</f>
        <v/>
      </c>
      <c r="M117" s="19" t="str">
        <f>'Otros Import'!M117</f>
        <v/>
      </c>
      <c r="N117" s="19" t="str">
        <f>'Otros Import'!N117</f>
        <v/>
      </c>
      <c r="O117" s="19" t="str">
        <f>'Otros Import'!O117</f>
        <v/>
      </c>
      <c r="P117" s="19" t="str">
        <f>'Otros Import'!P117</f>
        <v/>
      </c>
      <c r="Q117" s="19">
        <f t="shared" si="1"/>
        <v>0</v>
      </c>
    </row>
    <row r="118" ht="15.75" customHeight="1">
      <c r="A118" s="7" t="str">
        <f>'Otros Import'!A118</f>
        <v/>
      </c>
      <c r="B118" s="7" t="str">
        <f>'Otros Import'!B118</f>
        <v/>
      </c>
      <c r="C118" s="7" t="str">
        <f>'Otros Import'!C118</f>
        <v/>
      </c>
      <c r="D118" s="8" t="str">
        <f>'Otros Import'!D118</f>
        <v/>
      </c>
      <c r="E118" s="19" t="str">
        <f>'Otros Import'!E118</f>
        <v/>
      </c>
      <c r="F118" s="19" t="str">
        <f>'Otros Import'!F118</f>
        <v/>
      </c>
      <c r="G118" s="19" t="str">
        <f>'Otros Import'!G118</f>
        <v/>
      </c>
      <c r="H118" s="19" t="str">
        <f>'Otros Import'!H118</f>
        <v/>
      </c>
      <c r="I118" s="19" t="str">
        <f>'Otros Import'!I118</f>
        <v/>
      </c>
      <c r="J118" s="19" t="str">
        <f>'Otros Import'!J118</f>
        <v/>
      </c>
      <c r="K118" s="19" t="str">
        <f>'Otros Import'!K118</f>
        <v/>
      </c>
      <c r="L118" s="19" t="str">
        <f>'Otros Import'!L118</f>
        <v/>
      </c>
      <c r="M118" s="19" t="str">
        <f>'Otros Import'!M118</f>
        <v/>
      </c>
      <c r="N118" s="19" t="str">
        <f>'Otros Import'!N118</f>
        <v/>
      </c>
      <c r="O118" s="19" t="str">
        <f>'Otros Import'!O118</f>
        <v/>
      </c>
      <c r="P118" s="19" t="str">
        <f>'Otros Import'!P118</f>
        <v/>
      </c>
      <c r="Q118" s="19">
        <f t="shared" si="1"/>
        <v>0</v>
      </c>
    </row>
    <row r="119" ht="15.75" customHeight="1">
      <c r="A119" s="7" t="str">
        <f>'Otros Import'!A119</f>
        <v/>
      </c>
      <c r="B119" s="7" t="str">
        <f>'Otros Import'!B119</f>
        <v/>
      </c>
      <c r="C119" s="7" t="str">
        <f>'Otros Import'!C119</f>
        <v/>
      </c>
      <c r="D119" s="8" t="str">
        <f>'Otros Import'!D119</f>
        <v/>
      </c>
      <c r="E119" s="19" t="str">
        <f>'Otros Import'!E119</f>
        <v/>
      </c>
      <c r="F119" s="19" t="str">
        <f>'Otros Import'!F119</f>
        <v/>
      </c>
      <c r="G119" s="19" t="str">
        <f>'Otros Import'!G119</f>
        <v/>
      </c>
      <c r="H119" s="19" t="str">
        <f>'Otros Import'!H119</f>
        <v/>
      </c>
      <c r="I119" s="19" t="str">
        <f>'Otros Import'!I119</f>
        <v/>
      </c>
      <c r="J119" s="19" t="str">
        <f>'Otros Import'!J119</f>
        <v/>
      </c>
      <c r="K119" s="19" t="str">
        <f>'Otros Import'!K119</f>
        <v/>
      </c>
      <c r="L119" s="19" t="str">
        <f>'Otros Import'!L119</f>
        <v/>
      </c>
      <c r="M119" s="19" t="str">
        <f>'Otros Import'!M119</f>
        <v/>
      </c>
      <c r="N119" s="19" t="str">
        <f>'Otros Import'!N119</f>
        <v/>
      </c>
      <c r="O119" s="19" t="str">
        <f>'Otros Import'!O119</f>
        <v/>
      </c>
      <c r="P119" s="19" t="str">
        <f>'Otros Import'!P119</f>
        <v/>
      </c>
      <c r="Q119" s="19">
        <f t="shared" si="1"/>
        <v>0</v>
      </c>
    </row>
    <row r="120" ht="15.75" customHeight="1">
      <c r="A120" s="7" t="str">
        <f>'Otros Import'!A120</f>
        <v/>
      </c>
      <c r="B120" s="7" t="str">
        <f>'Otros Import'!B120</f>
        <v/>
      </c>
      <c r="C120" s="7" t="str">
        <f>'Otros Import'!C120</f>
        <v/>
      </c>
      <c r="D120" s="8" t="str">
        <f>'Otros Import'!D120</f>
        <v/>
      </c>
      <c r="E120" s="19" t="str">
        <f>'Otros Import'!E120</f>
        <v/>
      </c>
      <c r="F120" s="19" t="str">
        <f>'Otros Import'!F120</f>
        <v/>
      </c>
      <c r="G120" s="19" t="str">
        <f>'Otros Import'!G120</f>
        <v/>
      </c>
      <c r="H120" s="19" t="str">
        <f>'Otros Import'!H120</f>
        <v/>
      </c>
      <c r="I120" s="19" t="str">
        <f>'Otros Import'!I120</f>
        <v/>
      </c>
      <c r="J120" s="19" t="str">
        <f>'Otros Import'!J120</f>
        <v/>
      </c>
      <c r="K120" s="19" t="str">
        <f>'Otros Import'!K120</f>
        <v/>
      </c>
      <c r="L120" s="19" t="str">
        <f>'Otros Import'!L120</f>
        <v/>
      </c>
      <c r="M120" s="19" t="str">
        <f>'Otros Import'!M120</f>
        <v/>
      </c>
      <c r="N120" s="19" t="str">
        <f>'Otros Import'!N120</f>
        <v/>
      </c>
      <c r="O120" s="19" t="str">
        <f>'Otros Import'!O120</f>
        <v/>
      </c>
      <c r="P120" s="19" t="str">
        <f>'Otros Import'!P120</f>
        <v/>
      </c>
      <c r="Q120" s="19">
        <f t="shared" si="1"/>
        <v>0</v>
      </c>
    </row>
    <row r="121" ht="15.75" customHeight="1">
      <c r="A121" s="7" t="str">
        <f>'Otros Import'!A121</f>
        <v/>
      </c>
      <c r="B121" s="7" t="str">
        <f>'Otros Import'!B121</f>
        <v/>
      </c>
      <c r="C121" s="7" t="str">
        <f>'Otros Import'!C121</f>
        <v/>
      </c>
      <c r="D121" s="8" t="str">
        <f>'Otros Import'!D121</f>
        <v/>
      </c>
      <c r="E121" s="19" t="str">
        <f>'Otros Import'!E121</f>
        <v/>
      </c>
      <c r="F121" s="19" t="str">
        <f>'Otros Import'!F121</f>
        <v/>
      </c>
      <c r="G121" s="19" t="str">
        <f>'Otros Import'!G121</f>
        <v/>
      </c>
      <c r="H121" s="19" t="str">
        <f>'Otros Import'!H121</f>
        <v/>
      </c>
      <c r="I121" s="19" t="str">
        <f>'Otros Import'!I121</f>
        <v/>
      </c>
      <c r="J121" s="19" t="str">
        <f>'Otros Import'!J121</f>
        <v/>
      </c>
      <c r="K121" s="19" t="str">
        <f>'Otros Import'!K121</f>
        <v/>
      </c>
      <c r="L121" s="19" t="str">
        <f>'Otros Import'!L121</f>
        <v/>
      </c>
      <c r="M121" s="19" t="str">
        <f>'Otros Import'!M121</f>
        <v/>
      </c>
      <c r="N121" s="19" t="str">
        <f>'Otros Import'!N121</f>
        <v/>
      </c>
      <c r="O121" s="19" t="str">
        <f>'Otros Import'!O121</f>
        <v/>
      </c>
      <c r="P121" s="19" t="str">
        <f>'Otros Import'!P121</f>
        <v/>
      </c>
      <c r="Q121" s="19">
        <f t="shared" si="1"/>
        <v>0</v>
      </c>
    </row>
    <row r="122" ht="15.75" customHeight="1">
      <c r="A122" s="7" t="str">
        <f>'Otros Import'!A122</f>
        <v/>
      </c>
      <c r="B122" s="7" t="str">
        <f>'Otros Import'!B122</f>
        <v/>
      </c>
      <c r="C122" s="7" t="str">
        <f>'Otros Import'!C122</f>
        <v/>
      </c>
      <c r="D122" s="8" t="str">
        <f>'Otros Import'!D122</f>
        <v/>
      </c>
      <c r="E122" s="19" t="str">
        <f>'Otros Import'!E122</f>
        <v/>
      </c>
      <c r="F122" s="19" t="str">
        <f>'Otros Import'!F122</f>
        <v/>
      </c>
      <c r="G122" s="19" t="str">
        <f>'Otros Import'!G122</f>
        <v/>
      </c>
      <c r="H122" s="19" t="str">
        <f>'Otros Import'!H122</f>
        <v/>
      </c>
      <c r="I122" s="19" t="str">
        <f>'Otros Import'!I122</f>
        <v/>
      </c>
      <c r="J122" s="19" t="str">
        <f>'Otros Import'!J122</f>
        <v/>
      </c>
      <c r="K122" s="19" t="str">
        <f>'Otros Import'!K122</f>
        <v/>
      </c>
      <c r="L122" s="19" t="str">
        <f>'Otros Import'!L122</f>
        <v/>
      </c>
      <c r="M122" s="19" t="str">
        <f>'Otros Import'!M122</f>
        <v/>
      </c>
      <c r="N122" s="19" t="str">
        <f>'Otros Import'!N122</f>
        <v/>
      </c>
      <c r="O122" s="19" t="str">
        <f>'Otros Import'!O122</f>
        <v/>
      </c>
      <c r="P122" s="19" t="str">
        <f>'Otros Import'!P122</f>
        <v/>
      </c>
      <c r="Q122" s="19">
        <f t="shared" si="1"/>
        <v>0</v>
      </c>
    </row>
    <row r="123" ht="15.75" customHeight="1">
      <c r="A123" s="7" t="str">
        <f>'Otros Import'!A123</f>
        <v/>
      </c>
      <c r="B123" s="7" t="str">
        <f>'Otros Import'!B123</f>
        <v/>
      </c>
      <c r="C123" s="7" t="str">
        <f>'Otros Import'!C123</f>
        <v/>
      </c>
      <c r="D123" s="8" t="str">
        <f>'Otros Import'!D123</f>
        <v/>
      </c>
      <c r="E123" s="19" t="str">
        <f>'Otros Import'!E123</f>
        <v/>
      </c>
      <c r="F123" s="19" t="str">
        <f>'Otros Import'!F123</f>
        <v/>
      </c>
      <c r="G123" s="19" t="str">
        <f>'Otros Import'!G123</f>
        <v/>
      </c>
      <c r="H123" s="19" t="str">
        <f>'Otros Import'!H123</f>
        <v/>
      </c>
      <c r="I123" s="19" t="str">
        <f>'Otros Import'!I123</f>
        <v/>
      </c>
      <c r="J123" s="19" t="str">
        <f>'Otros Import'!J123</f>
        <v/>
      </c>
      <c r="K123" s="19" t="str">
        <f>'Otros Import'!K123</f>
        <v/>
      </c>
      <c r="L123" s="19" t="str">
        <f>'Otros Import'!L123</f>
        <v/>
      </c>
      <c r="M123" s="19" t="str">
        <f>'Otros Import'!M123</f>
        <v/>
      </c>
      <c r="N123" s="19" t="str">
        <f>'Otros Import'!N123</f>
        <v/>
      </c>
      <c r="O123" s="19" t="str">
        <f>'Otros Import'!O123</f>
        <v/>
      </c>
      <c r="P123" s="19" t="str">
        <f>'Otros Import'!P123</f>
        <v/>
      </c>
      <c r="Q123" s="19">
        <f t="shared" si="1"/>
        <v>0</v>
      </c>
    </row>
    <row r="124" ht="15.75" customHeight="1">
      <c r="A124" s="7" t="str">
        <f>'Otros Import'!A124</f>
        <v/>
      </c>
      <c r="B124" s="7" t="str">
        <f>'Otros Import'!B124</f>
        <v/>
      </c>
      <c r="C124" s="7" t="str">
        <f>'Otros Import'!C124</f>
        <v/>
      </c>
      <c r="D124" s="8" t="str">
        <f>'Otros Import'!D124</f>
        <v/>
      </c>
      <c r="E124" s="19" t="str">
        <f>'Otros Import'!E124</f>
        <v/>
      </c>
      <c r="F124" s="19" t="str">
        <f>'Otros Import'!F124</f>
        <v/>
      </c>
      <c r="G124" s="19" t="str">
        <f>'Otros Import'!G124</f>
        <v/>
      </c>
      <c r="H124" s="19" t="str">
        <f>'Otros Import'!H124</f>
        <v/>
      </c>
      <c r="I124" s="19" t="str">
        <f>'Otros Import'!I124</f>
        <v/>
      </c>
      <c r="J124" s="19" t="str">
        <f>'Otros Import'!J124</f>
        <v/>
      </c>
      <c r="K124" s="19" t="str">
        <f>'Otros Import'!K124</f>
        <v/>
      </c>
      <c r="L124" s="19" t="str">
        <f>'Otros Import'!L124</f>
        <v/>
      </c>
      <c r="M124" s="19" t="str">
        <f>'Otros Import'!M124</f>
        <v/>
      </c>
      <c r="N124" s="19" t="str">
        <f>'Otros Import'!N124</f>
        <v/>
      </c>
      <c r="O124" s="19" t="str">
        <f>'Otros Import'!O124</f>
        <v/>
      </c>
      <c r="P124" s="19" t="str">
        <f>'Otros Import'!P124</f>
        <v/>
      </c>
      <c r="Q124" s="19">
        <f t="shared" si="1"/>
        <v>0</v>
      </c>
    </row>
    <row r="125" ht="15.75" customHeight="1">
      <c r="A125" s="7" t="str">
        <f>'Otros Import'!A125</f>
        <v/>
      </c>
      <c r="B125" s="7" t="str">
        <f>'Otros Import'!B125</f>
        <v/>
      </c>
      <c r="C125" s="7" t="str">
        <f>'Otros Import'!C125</f>
        <v/>
      </c>
      <c r="D125" s="8" t="str">
        <f>'Otros Import'!D125</f>
        <v/>
      </c>
      <c r="E125" s="19" t="str">
        <f>'Otros Import'!E125</f>
        <v/>
      </c>
      <c r="F125" s="19" t="str">
        <f>'Otros Import'!F125</f>
        <v/>
      </c>
      <c r="G125" s="19" t="str">
        <f>'Otros Import'!G125</f>
        <v/>
      </c>
      <c r="H125" s="19" t="str">
        <f>'Otros Import'!H125</f>
        <v/>
      </c>
      <c r="I125" s="19" t="str">
        <f>'Otros Import'!I125</f>
        <v/>
      </c>
      <c r="J125" s="19" t="str">
        <f>'Otros Import'!J125</f>
        <v/>
      </c>
      <c r="K125" s="19" t="str">
        <f>'Otros Import'!K125</f>
        <v/>
      </c>
      <c r="L125" s="19" t="str">
        <f>'Otros Import'!L125</f>
        <v/>
      </c>
      <c r="M125" s="19" t="str">
        <f>'Otros Import'!M125</f>
        <v/>
      </c>
      <c r="N125" s="19" t="str">
        <f>'Otros Import'!N125</f>
        <v/>
      </c>
      <c r="O125" s="19" t="str">
        <f>'Otros Import'!O125</f>
        <v/>
      </c>
      <c r="P125" s="19" t="str">
        <f>'Otros Import'!P125</f>
        <v/>
      </c>
      <c r="Q125" s="19">
        <f t="shared" si="1"/>
        <v>0</v>
      </c>
    </row>
    <row r="126" ht="15.75" customHeight="1">
      <c r="A126" s="7" t="str">
        <f>'Otros Import'!A126</f>
        <v/>
      </c>
      <c r="B126" s="7" t="str">
        <f>'Otros Import'!B126</f>
        <v/>
      </c>
      <c r="C126" s="7" t="str">
        <f>'Otros Import'!C126</f>
        <v/>
      </c>
      <c r="D126" s="8" t="str">
        <f>'Otros Import'!D126</f>
        <v/>
      </c>
      <c r="E126" s="19" t="str">
        <f>'Otros Import'!E126</f>
        <v/>
      </c>
      <c r="F126" s="19" t="str">
        <f>'Otros Import'!F126</f>
        <v/>
      </c>
      <c r="G126" s="19" t="str">
        <f>'Otros Import'!G126</f>
        <v/>
      </c>
      <c r="H126" s="19" t="str">
        <f>'Otros Import'!H126</f>
        <v/>
      </c>
      <c r="I126" s="19" t="str">
        <f>'Otros Import'!I126</f>
        <v/>
      </c>
      <c r="J126" s="19" t="str">
        <f>'Otros Import'!J126</f>
        <v/>
      </c>
      <c r="K126" s="19" t="str">
        <f>'Otros Import'!K126</f>
        <v/>
      </c>
      <c r="L126" s="19" t="str">
        <f>'Otros Import'!L126</f>
        <v/>
      </c>
      <c r="M126" s="19" t="str">
        <f>'Otros Import'!M126</f>
        <v/>
      </c>
      <c r="N126" s="19" t="str">
        <f>'Otros Import'!N126</f>
        <v/>
      </c>
      <c r="O126" s="19" t="str">
        <f>'Otros Import'!O126</f>
        <v/>
      </c>
      <c r="P126" s="19" t="str">
        <f>'Otros Import'!P126</f>
        <v/>
      </c>
      <c r="Q126" s="19">
        <f t="shared" si="1"/>
        <v>0</v>
      </c>
    </row>
    <row r="127" ht="15.75" customHeight="1">
      <c r="A127" s="7" t="str">
        <f>'Otros Import'!A127</f>
        <v/>
      </c>
      <c r="B127" s="7" t="str">
        <f>'Otros Import'!B127</f>
        <v/>
      </c>
      <c r="C127" s="7" t="str">
        <f>'Otros Import'!C127</f>
        <v/>
      </c>
      <c r="D127" s="8" t="str">
        <f>'Otros Import'!D127</f>
        <v/>
      </c>
      <c r="E127" s="19" t="str">
        <f>'Otros Import'!E127</f>
        <v/>
      </c>
      <c r="F127" s="19" t="str">
        <f>'Otros Import'!F127</f>
        <v/>
      </c>
      <c r="G127" s="19" t="str">
        <f>'Otros Import'!G127</f>
        <v/>
      </c>
      <c r="H127" s="19" t="str">
        <f>'Otros Import'!H127</f>
        <v/>
      </c>
      <c r="I127" s="19" t="str">
        <f>'Otros Import'!I127</f>
        <v/>
      </c>
      <c r="J127" s="19" t="str">
        <f>'Otros Import'!J127</f>
        <v/>
      </c>
      <c r="K127" s="19" t="str">
        <f>'Otros Import'!K127</f>
        <v/>
      </c>
      <c r="L127" s="19" t="str">
        <f>'Otros Import'!L127</f>
        <v/>
      </c>
      <c r="M127" s="19" t="str">
        <f>'Otros Import'!M127</f>
        <v/>
      </c>
      <c r="N127" s="19" t="str">
        <f>'Otros Import'!N127</f>
        <v/>
      </c>
      <c r="O127" s="19" t="str">
        <f>'Otros Import'!O127</f>
        <v/>
      </c>
      <c r="P127" s="19" t="str">
        <f>'Otros Import'!P127</f>
        <v/>
      </c>
      <c r="Q127" s="19">
        <f t="shared" si="1"/>
        <v>0</v>
      </c>
    </row>
    <row r="128" ht="15.75" customHeight="1">
      <c r="A128" s="7" t="str">
        <f>'Otros Import'!A128</f>
        <v/>
      </c>
      <c r="B128" s="7" t="str">
        <f>'Otros Import'!B128</f>
        <v/>
      </c>
      <c r="C128" s="7" t="str">
        <f>'Otros Import'!C128</f>
        <v/>
      </c>
      <c r="D128" s="8" t="str">
        <f>'Otros Import'!D128</f>
        <v/>
      </c>
      <c r="E128" s="19" t="str">
        <f>'Otros Import'!E128</f>
        <v/>
      </c>
      <c r="F128" s="19" t="str">
        <f>'Otros Import'!F128</f>
        <v/>
      </c>
      <c r="G128" s="19" t="str">
        <f>'Otros Import'!G128</f>
        <v/>
      </c>
      <c r="H128" s="19" t="str">
        <f>'Otros Import'!H128</f>
        <v/>
      </c>
      <c r="I128" s="19" t="str">
        <f>'Otros Import'!I128</f>
        <v/>
      </c>
      <c r="J128" s="19" t="str">
        <f>'Otros Import'!J128</f>
        <v/>
      </c>
      <c r="K128" s="19" t="str">
        <f>'Otros Import'!K128</f>
        <v/>
      </c>
      <c r="L128" s="19" t="str">
        <f>'Otros Import'!L128</f>
        <v/>
      </c>
      <c r="M128" s="19" t="str">
        <f>'Otros Import'!M128</f>
        <v/>
      </c>
      <c r="N128" s="19" t="str">
        <f>'Otros Import'!N128</f>
        <v/>
      </c>
      <c r="O128" s="19" t="str">
        <f>'Otros Import'!O128</f>
        <v/>
      </c>
      <c r="P128" s="19" t="str">
        <f>'Otros Import'!P128</f>
        <v/>
      </c>
      <c r="Q128" s="19">
        <f t="shared" si="1"/>
        <v>0</v>
      </c>
    </row>
    <row r="129" ht="15.75" customHeight="1">
      <c r="A129" s="7" t="str">
        <f>'Otros Import'!A129</f>
        <v/>
      </c>
      <c r="B129" s="7" t="str">
        <f>'Otros Import'!B129</f>
        <v/>
      </c>
      <c r="C129" s="7" t="str">
        <f>'Otros Import'!C129</f>
        <v/>
      </c>
      <c r="D129" s="8" t="str">
        <f>'Otros Import'!D129</f>
        <v/>
      </c>
      <c r="E129" s="19" t="str">
        <f>'Otros Import'!E129</f>
        <v/>
      </c>
      <c r="F129" s="19" t="str">
        <f>'Otros Import'!F129</f>
        <v/>
      </c>
      <c r="G129" s="19" t="str">
        <f>'Otros Import'!G129</f>
        <v/>
      </c>
      <c r="H129" s="19" t="str">
        <f>'Otros Import'!H129</f>
        <v/>
      </c>
      <c r="I129" s="19" t="str">
        <f>'Otros Import'!I129</f>
        <v/>
      </c>
      <c r="J129" s="19" t="str">
        <f>'Otros Import'!J129</f>
        <v/>
      </c>
      <c r="K129" s="19" t="str">
        <f>'Otros Import'!K129</f>
        <v/>
      </c>
      <c r="L129" s="19" t="str">
        <f>'Otros Import'!L129</f>
        <v/>
      </c>
      <c r="M129" s="19" t="str">
        <f>'Otros Import'!M129</f>
        <v/>
      </c>
      <c r="N129" s="19" t="str">
        <f>'Otros Import'!N129</f>
        <v/>
      </c>
      <c r="O129" s="19" t="str">
        <f>'Otros Import'!O129</f>
        <v/>
      </c>
      <c r="P129" s="19" t="str">
        <f>'Otros Import'!P129</f>
        <v/>
      </c>
      <c r="Q129" s="19">
        <f t="shared" si="1"/>
        <v>0</v>
      </c>
    </row>
    <row r="130" ht="15.75" customHeight="1">
      <c r="A130" s="7" t="str">
        <f>'Otros Import'!A130</f>
        <v/>
      </c>
      <c r="B130" s="7" t="str">
        <f>'Otros Import'!B130</f>
        <v/>
      </c>
      <c r="C130" s="7" t="str">
        <f>'Otros Import'!C130</f>
        <v/>
      </c>
      <c r="D130" s="8" t="str">
        <f>'Otros Import'!D130</f>
        <v/>
      </c>
      <c r="E130" s="19" t="str">
        <f>'Otros Import'!E130</f>
        <v/>
      </c>
      <c r="F130" s="19" t="str">
        <f>'Otros Import'!F130</f>
        <v/>
      </c>
      <c r="G130" s="19" t="str">
        <f>'Otros Import'!G130</f>
        <v/>
      </c>
      <c r="H130" s="19" t="str">
        <f>'Otros Import'!H130</f>
        <v/>
      </c>
      <c r="I130" s="19" t="str">
        <f>'Otros Import'!I130</f>
        <v/>
      </c>
      <c r="J130" s="19" t="str">
        <f>'Otros Import'!J130</f>
        <v/>
      </c>
      <c r="K130" s="19" t="str">
        <f>'Otros Import'!K130</f>
        <v/>
      </c>
      <c r="L130" s="19" t="str">
        <f>'Otros Import'!L130</f>
        <v/>
      </c>
      <c r="M130" s="19" t="str">
        <f>'Otros Import'!M130</f>
        <v/>
      </c>
      <c r="N130" s="19" t="str">
        <f>'Otros Import'!N130</f>
        <v/>
      </c>
      <c r="O130" s="19" t="str">
        <f>'Otros Import'!O130</f>
        <v/>
      </c>
      <c r="P130" s="19" t="str">
        <f>'Otros Import'!P130</f>
        <v/>
      </c>
      <c r="Q130" s="19">
        <f t="shared" si="1"/>
        <v>0</v>
      </c>
    </row>
    <row r="131" ht="15.75" customHeight="1">
      <c r="A131" s="7" t="str">
        <f>'Otros Import'!A131</f>
        <v/>
      </c>
      <c r="B131" s="7" t="str">
        <f>'Otros Import'!B131</f>
        <v/>
      </c>
      <c r="C131" s="7" t="str">
        <f>'Otros Import'!C131</f>
        <v/>
      </c>
      <c r="D131" s="8" t="str">
        <f>'Otros Import'!D131</f>
        <v/>
      </c>
      <c r="E131" s="19" t="str">
        <f>'Otros Import'!E131</f>
        <v/>
      </c>
      <c r="F131" s="19" t="str">
        <f>'Otros Import'!F131</f>
        <v/>
      </c>
      <c r="G131" s="19" t="str">
        <f>'Otros Import'!G131</f>
        <v/>
      </c>
      <c r="H131" s="19" t="str">
        <f>'Otros Import'!H131</f>
        <v/>
      </c>
      <c r="I131" s="19" t="str">
        <f>'Otros Import'!I131</f>
        <v/>
      </c>
      <c r="J131" s="19" t="str">
        <f>'Otros Import'!J131</f>
        <v/>
      </c>
      <c r="K131" s="19" t="str">
        <f>'Otros Import'!K131</f>
        <v/>
      </c>
      <c r="L131" s="19" t="str">
        <f>'Otros Import'!L131</f>
        <v/>
      </c>
      <c r="M131" s="19" t="str">
        <f>'Otros Import'!M131</f>
        <v/>
      </c>
      <c r="N131" s="19" t="str">
        <f>'Otros Import'!N131</f>
        <v/>
      </c>
      <c r="O131" s="19" t="str">
        <f>'Otros Import'!O131</f>
        <v/>
      </c>
      <c r="P131" s="19" t="str">
        <f>'Otros Import'!P131</f>
        <v/>
      </c>
      <c r="Q131" s="19">
        <f t="shared" si="1"/>
        <v>0</v>
      </c>
    </row>
    <row r="132" ht="15.75" customHeight="1">
      <c r="A132" s="7" t="str">
        <f>'Otros Import'!A132</f>
        <v/>
      </c>
      <c r="B132" s="7" t="str">
        <f>'Otros Import'!B132</f>
        <v/>
      </c>
      <c r="C132" s="7" t="str">
        <f>'Otros Import'!C132</f>
        <v/>
      </c>
      <c r="D132" s="8" t="str">
        <f>'Otros Import'!D132</f>
        <v/>
      </c>
      <c r="E132" s="19" t="str">
        <f>'Otros Import'!E132</f>
        <v/>
      </c>
      <c r="F132" s="19" t="str">
        <f>'Otros Import'!F132</f>
        <v/>
      </c>
      <c r="G132" s="19" t="str">
        <f>'Otros Import'!G132</f>
        <v/>
      </c>
      <c r="H132" s="19" t="str">
        <f>'Otros Import'!H132</f>
        <v/>
      </c>
      <c r="I132" s="19" t="str">
        <f>'Otros Import'!I132</f>
        <v/>
      </c>
      <c r="J132" s="19" t="str">
        <f>'Otros Import'!J132</f>
        <v/>
      </c>
      <c r="K132" s="19" t="str">
        <f>'Otros Import'!K132</f>
        <v/>
      </c>
      <c r="L132" s="19" t="str">
        <f>'Otros Import'!L132</f>
        <v/>
      </c>
      <c r="M132" s="19" t="str">
        <f>'Otros Import'!M132</f>
        <v/>
      </c>
      <c r="N132" s="19" t="str">
        <f>'Otros Import'!N132</f>
        <v/>
      </c>
      <c r="O132" s="19" t="str">
        <f>'Otros Import'!O132</f>
        <v/>
      </c>
      <c r="P132" s="19" t="str">
        <f>'Otros Import'!P132</f>
        <v/>
      </c>
      <c r="Q132" s="19">
        <f t="shared" si="1"/>
        <v>0</v>
      </c>
    </row>
    <row r="133" ht="15.75" customHeight="1">
      <c r="A133" s="7" t="str">
        <f>'Otros Import'!A133</f>
        <v/>
      </c>
      <c r="B133" s="7" t="str">
        <f>'Otros Import'!B133</f>
        <v/>
      </c>
      <c r="C133" s="7" t="str">
        <f>'Otros Import'!C133</f>
        <v/>
      </c>
      <c r="D133" s="8" t="str">
        <f>'Otros Import'!D133</f>
        <v/>
      </c>
      <c r="E133" s="19" t="str">
        <f>'Otros Import'!E133</f>
        <v/>
      </c>
      <c r="F133" s="19" t="str">
        <f>'Otros Import'!F133</f>
        <v/>
      </c>
      <c r="G133" s="19" t="str">
        <f>'Otros Import'!G133</f>
        <v/>
      </c>
      <c r="H133" s="19" t="str">
        <f>'Otros Import'!H133</f>
        <v/>
      </c>
      <c r="I133" s="19" t="str">
        <f>'Otros Import'!I133</f>
        <v/>
      </c>
      <c r="J133" s="19" t="str">
        <f>'Otros Import'!J133</f>
        <v/>
      </c>
      <c r="K133" s="19" t="str">
        <f>'Otros Import'!K133</f>
        <v/>
      </c>
      <c r="L133" s="19" t="str">
        <f>'Otros Import'!L133</f>
        <v/>
      </c>
      <c r="M133" s="19" t="str">
        <f>'Otros Import'!M133</f>
        <v/>
      </c>
      <c r="N133" s="19" t="str">
        <f>'Otros Import'!N133</f>
        <v/>
      </c>
      <c r="O133" s="19" t="str">
        <f>'Otros Import'!O133</f>
        <v/>
      </c>
      <c r="P133" s="19" t="str">
        <f>'Otros Import'!P133</f>
        <v/>
      </c>
      <c r="Q133" s="19">
        <f t="shared" si="1"/>
        <v>0</v>
      </c>
    </row>
    <row r="134" ht="15.75" customHeight="1">
      <c r="A134" s="7" t="str">
        <f>'Otros Import'!A134</f>
        <v/>
      </c>
      <c r="B134" s="7" t="str">
        <f>'Otros Import'!B134</f>
        <v/>
      </c>
      <c r="C134" s="7" t="str">
        <f>'Otros Import'!C134</f>
        <v/>
      </c>
      <c r="D134" s="8" t="str">
        <f>'Otros Import'!D134</f>
        <v/>
      </c>
      <c r="E134" s="19" t="str">
        <f>'Otros Import'!E134</f>
        <v/>
      </c>
      <c r="F134" s="19" t="str">
        <f>'Otros Import'!F134</f>
        <v/>
      </c>
      <c r="G134" s="19" t="str">
        <f>'Otros Import'!G134</f>
        <v/>
      </c>
      <c r="H134" s="19" t="str">
        <f>'Otros Import'!H134</f>
        <v/>
      </c>
      <c r="I134" s="19" t="str">
        <f>'Otros Import'!I134</f>
        <v/>
      </c>
      <c r="J134" s="19" t="str">
        <f>'Otros Import'!J134</f>
        <v/>
      </c>
      <c r="K134" s="19" t="str">
        <f>'Otros Import'!K134</f>
        <v/>
      </c>
      <c r="L134" s="19" t="str">
        <f>'Otros Import'!L134</f>
        <v/>
      </c>
      <c r="M134" s="19" t="str">
        <f>'Otros Import'!M134</f>
        <v/>
      </c>
      <c r="N134" s="19" t="str">
        <f>'Otros Import'!N134</f>
        <v/>
      </c>
      <c r="O134" s="19" t="str">
        <f>'Otros Import'!O134</f>
        <v/>
      </c>
      <c r="P134" s="19" t="str">
        <f>'Otros Import'!P134</f>
        <v/>
      </c>
      <c r="Q134" s="19">
        <f t="shared" si="1"/>
        <v>0</v>
      </c>
    </row>
    <row r="135" ht="15.75" customHeight="1">
      <c r="A135" s="7" t="str">
        <f>'Otros Import'!A135</f>
        <v/>
      </c>
      <c r="B135" s="7" t="str">
        <f>'Otros Import'!B135</f>
        <v/>
      </c>
      <c r="C135" s="7" t="str">
        <f>'Otros Import'!C135</f>
        <v/>
      </c>
      <c r="D135" s="8" t="str">
        <f>'Otros Import'!D135</f>
        <v/>
      </c>
      <c r="E135" s="19" t="str">
        <f>'Otros Import'!E135</f>
        <v/>
      </c>
      <c r="F135" s="19" t="str">
        <f>'Otros Import'!F135</f>
        <v/>
      </c>
      <c r="G135" s="19" t="str">
        <f>'Otros Import'!G135</f>
        <v/>
      </c>
      <c r="H135" s="19" t="str">
        <f>'Otros Import'!H135</f>
        <v/>
      </c>
      <c r="I135" s="19" t="str">
        <f>'Otros Import'!I135</f>
        <v/>
      </c>
      <c r="J135" s="19" t="str">
        <f>'Otros Import'!J135</f>
        <v/>
      </c>
      <c r="K135" s="19" t="str">
        <f>'Otros Import'!K135</f>
        <v/>
      </c>
      <c r="L135" s="19" t="str">
        <f>'Otros Import'!L135</f>
        <v/>
      </c>
      <c r="M135" s="19" t="str">
        <f>'Otros Import'!M135</f>
        <v/>
      </c>
      <c r="N135" s="19" t="str">
        <f>'Otros Import'!N135</f>
        <v/>
      </c>
      <c r="O135" s="19" t="str">
        <f>'Otros Import'!O135</f>
        <v/>
      </c>
      <c r="P135" s="19" t="str">
        <f>'Otros Import'!P135</f>
        <v/>
      </c>
      <c r="Q135" s="19">
        <f t="shared" si="1"/>
        <v>0</v>
      </c>
    </row>
    <row r="136" ht="15.75" customHeight="1">
      <c r="A136" s="7" t="str">
        <f>'Otros Import'!A136</f>
        <v/>
      </c>
      <c r="B136" s="7" t="str">
        <f>'Otros Import'!B136</f>
        <v/>
      </c>
      <c r="C136" s="7" t="str">
        <f>'Otros Import'!C136</f>
        <v/>
      </c>
      <c r="D136" s="8" t="str">
        <f>'Otros Import'!D136</f>
        <v/>
      </c>
      <c r="E136" s="19" t="str">
        <f>'Otros Import'!E136</f>
        <v/>
      </c>
      <c r="F136" s="19" t="str">
        <f>'Otros Import'!F136</f>
        <v/>
      </c>
      <c r="G136" s="19" t="str">
        <f>'Otros Import'!G136</f>
        <v/>
      </c>
      <c r="H136" s="19" t="str">
        <f>'Otros Import'!H136</f>
        <v/>
      </c>
      <c r="I136" s="19" t="str">
        <f>'Otros Import'!I136</f>
        <v/>
      </c>
      <c r="J136" s="19" t="str">
        <f>'Otros Import'!J136</f>
        <v/>
      </c>
      <c r="K136" s="19" t="str">
        <f>'Otros Import'!K136</f>
        <v/>
      </c>
      <c r="L136" s="19" t="str">
        <f>'Otros Import'!L136</f>
        <v/>
      </c>
      <c r="M136" s="19" t="str">
        <f>'Otros Import'!M136</f>
        <v/>
      </c>
      <c r="N136" s="19" t="str">
        <f>'Otros Import'!N136</f>
        <v/>
      </c>
      <c r="O136" s="19" t="str">
        <f>'Otros Import'!O136</f>
        <v/>
      </c>
      <c r="P136" s="19" t="str">
        <f>'Otros Import'!P136</f>
        <v/>
      </c>
      <c r="Q136" s="19">
        <f t="shared" si="1"/>
        <v>0</v>
      </c>
    </row>
    <row r="137" ht="15.75" customHeight="1">
      <c r="A137" s="7" t="str">
        <f>'Otros Import'!A137</f>
        <v/>
      </c>
      <c r="B137" s="7" t="str">
        <f>'Otros Import'!B137</f>
        <v/>
      </c>
      <c r="C137" s="7" t="str">
        <f>'Otros Import'!C137</f>
        <v/>
      </c>
      <c r="D137" s="8" t="str">
        <f>'Otros Import'!D137</f>
        <v/>
      </c>
      <c r="E137" s="19" t="str">
        <f>'Otros Import'!E137</f>
        <v/>
      </c>
      <c r="F137" s="19" t="str">
        <f>'Otros Import'!F137</f>
        <v/>
      </c>
      <c r="G137" s="19" t="str">
        <f>'Otros Import'!G137</f>
        <v/>
      </c>
      <c r="H137" s="19" t="str">
        <f>'Otros Import'!H137</f>
        <v/>
      </c>
      <c r="I137" s="19" t="str">
        <f>'Otros Import'!I137</f>
        <v/>
      </c>
      <c r="J137" s="19" t="str">
        <f>'Otros Import'!J137</f>
        <v/>
      </c>
      <c r="K137" s="19" t="str">
        <f>'Otros Import'!K137</f>
        <v/>
      </c>
      <c r="L137" s="19" t="str">
        <f>'Otros Import'!L137</f>
        <v/>
      </c>
      <c r="M137" s="19" t="str">
        <f>'Otros Import'!M137</f>
        <v/>
      </c>
      <c r="N137" s="19" t="str">
        <f>'Otros Import'!N137</f>
        <v/>
      </c>
      <c r="O137" s="19" t="str">
        <f>'Otros Import'!O137</f>
        <v/>
      </c>
      <c r="P137" s="19" t="str">
        <f>'Otros Import'!P137</f>
        <v/>
      </c>
      <c r="Q137" s="19">
        <f t="shared" si="1"/>
        <v>0</v>
      </c>
    </row>
    <row r="138" ht="15.75" customHeight="1">
      <c r="A138" s="7" t="str">
        <f>'Otros Import'!A138</f>
        <v/>
      </c>
      <c r="B138" s="7" t="str">
        <f>'Otros Import'!B138</f>
        <v/>
      </c>
      <c r="C138" s="7" t="str">
        <f>'Otros Import'!C138</f>
        <v/>
      </c>
      <c r="D138" s="8" t="str">
        <f>'Otros Import'!D138</f>
        <v/>
      </c>
      <c r="E138" s="19" t="str">
        <f>'Otros Import'!E138</f>
        <v/>
      </c>
      <c r="F138" s="19" t="str">
        <f>'Otros Import'!F138</f>
        <v/>
      </c>
      <c r="G138" s="19" t="str">
        <f>'Otros Import'!G138</f>
        <v/>
      </c>
      <c r="H138" s="19" t="str">
        <f>'Otros Import'!H138</f>
        <v/>
      </c>
      <c r="I138" s="19" t="str">
        <f>'Otros Import'!I138</f>
        <v/>
      </c>
      <c r="J138" s="19" t="str">
        <f>'Otros Import'!J138</f>
        <v/>
      </c>
      <c r="K138" s="19" t="str">
        <f>'Otros Import'!K138</f>
        <v/>
      </c>
      <c r="L138" s="19" t="str">
        <f>'Otros Import'!L138</f>
        <v/>
      </c>
      <c r="M138" s="19" t="str">
        <f>'Otros Import'!M138</f>
        <v/>
      </c>
      <c r="N138" s="19" t="str">
        <f>'Otros Import'!N138</f>
        <v/>
      </c>
      <c r="O138" s="19" t="str">
        <f>'Otros Import'!O138</f>
        <v/>
      </c>
      <c r="P138" s="19" t="str">
        <f>'Otros Import'!P138</f>
        <v/>
      </c>
      <c r="Q138" s="19">
        <f t="shared" si="1"/>
        <v>0</v>
      </c>
    </row>
    <row r="139" ht="15.75" customHeight="1">
      <c r="A139" s="7" t="str">
        <f>'Otros Import'!A139</f>
        <v/>
      </c>
      <c r="B139" s="7" t="str">
        <f>'Otros Import'!B139</f>
        <v/>
      </c>
      <c r="C139" s="7" t="str">
        <f>'Otros Import'!C139</f>
        <v/>
      </c>
      <c r="D139" s="8" t="str">
        <f>'Otros Import'!D139</f>
        <v/>
      </c>
      <c r="E139" s="19" t="str">
        <f>'Otros Import'!E139</f>
        <v/>
      </c>
      <c r="F139" s="19" t="str">
        <f>'Otros Import'!F139</f>
        <v/>
      </c>
      <c r="G139" s="19" t="str">
        <f>'Otros Import'!G139</f>
        <v/>
      </c>
      <c r="H139" s="19" t="str">
        <f>'Otros Import'!H139</f>
        <v/>
      </c>
      <c r="I139" s="19" t="str">
        <f>'Otros Import'!I139</f>
        <v/>
      </c>
      <c r="J139" s="19" t="str">
        <f>'Otros Import'!J139</f>
        <v/>
      </c>
      <c r="K139" s="19" t="str">
        <f>'Otros Import'!K139</f>
        <v/>
      </c>
      <c r="L139" s="19" t="str">
        <f>'Otros Import'!L139</f>
        <v/>
      </c>
      <c r="M139" s="19" t="str">
        <f>'Otros Import'!M139</f>
        <v/>
      </c>
      <c r="N139" s="19" t="str">
        <f>'Otros Import'!N139</f>
        <v/>
      </c>
      <c r="O139" s="19" t="str">
        <f>'Otros Import'!O139</f>
        <v/>
      </c>
      <c r="P139" s="19" t="str">
        <f>'Otros Import'!P139</f>
        <v/>
      </c>
      <c r="Q139" s="19">
        <f t="shared" si="1"/>
        <v>0</v>
      </c>
    </row>
    <row r="140" ht="15.75" customHeight="1">
      <c r="A140" s="7" t="str">
        <f>'Otros Import'!A140</f>
        <v/>
      </c>
      <c r="B140" s="7" t="str">
        <f>'Otros Import'!B140</f>
        <v/>
      </c>
      <c r="C140" s="7" t="str">
        <f>'Otros Import'!C140</f>
        <v/>
      </c>
      <c r="D140" s="8" t="str">
        <f>'Otros Import'!D140</f>
        <v/>
      </c>
      <c r="E140" s="19" t="str">
        <f>'Otros Import'!E140</f>
        <v/>
      </c>
      <c r="F140" s="19" t="str">
        <f>'Otros Import'!F140</f>
        <v/>
      </c>
      <c r="G140" s="19" t="str">
        <f>'Otros Import'!G140</f>
        <v/>
      </c>
      <c r="H140" s="19" t="str">
        <f>'Otros Import'!H140</f>
        <v/>
      </c>
      <c r="I140" s="19" t="str">
        <f>'Otros Import'!I140</f>
        <v/>
      </c>
      <c r="J140" s="19" t="str">
        <f>'Otros Import'!J140</f>
        <v/>
      </c>
      <c r="K140" s="19" t="str">
        <f>'Otros Import'!K140</f>
        <v/>
      </c>
      <c r="L140" s="19" t="str">
        <f>'Otros Import'!L140</f>
        <v/>
      </c>
      <c r="M140" s="19" t="str">
        <f>'Otros Import'!M140</f>
        <v/>
      </c>
      <c r="N140" s="19" t="str">
        <f>'Otros Import'!N140</f>
        <v/>
      </c>
      <c r="O140" s="19" t="str">
        <f>'Otros Import'!O140</f>
        <v/>
      </c>
      <c r="P140" s="19" t="str">
        <f>'Otros Import'!P140</f>
        <v/>
      </c>
      <c r="Q140" s="19">
        <f t="shared" si="1"/>
        <v>0</v>
      </c>
    </row>
    <row r="141" ht="15.75" customHeight="1">
      <c r="A141" s="7" t="str">
        <f>'Otros Import'!A141</f>
        <v/>
      </c>
      <c r="B141" s="7" t="str">
        <f>'Otros Import'!B141</f>
        <v/>
      </c>
      <c r="C141" s="7" t="str">
        <f>'Otros Import'!C141</f>
        <v/>
      </c>
      <c r="D141" s="8" t="str">
        <f>'Otros Import'!D141</f>
        <v/>
      </c>
      <c r="E141" s="19" t="str">
        <f>'Otros Import'!E141</f>
        <v/>
      </c>
      <c r="F141" s="19" t="str">
        <f>'Otros Import'!F141</f>
        <v/>
      </c>
      <c r="G141" s="19" t="str">
        <f>'Otros Import'!G141</f>
        <v/>
      </c>
      <c r="H141" s="19" t="str">
        <f>'Otros Import'!H141</f>
        <v/>
      </c>
      <c r="I141" s="19" t="str">
        <f>'Otros Import'!I141</f>
        <v/>
      </c>
      <c r="J141" s="19" t="str">
        <f>'Otros Import'!J141</f>
        <v/>
      </c>
      <c r="K141" s="19" t="str">
        <f>'Otros Import'!K141</f>
        <v/>
      </c>
      <c r="L141" s="19" t="str">
        <f>'Otros Import'!L141</f>
        <v/>
      </c>
      <c r="M141" s="19" t="str">
        <f>'Otros Import'!M141</f>
        <v/>
      </c>
      <c r="N141" s="19" t="str">
        <f>'Otros Import'!N141</f>
        <v/>
      </c>
      <c r="O141" s="19" t="str">
        <f>'Otros Import'!O141</f>
        <v/>
      </c>
      <c r="P141" s="19" t="str">
        <f>'Otros Import'!P141</f>
        <v/>
      </c>
      <c r="Q141" s="19">
        <f t="shared" si="1"/>
        <v>0</v>
      </c>
    </row>
    <row r="142" ht="15.75" customHeight="1">
      <c r="A142" s="7" t="str">
        <f>'Otros Import'!A142</f>
        <v/>
      </c>
      <c r="B142" s="7" t="str">
        <f>'Otros Import'!B142</f>
        <v/>
      </c>
      <c r="C142" s="7" t="str">
        <f>'Otros Import'!C142</f>
        <v/>
      </c>
      <c r="D142" s="8" t="str">
        <f>'Otros Import'!D142</f>
        <v/>
      </c>
      <c r="E142" s="19" t="str">
        <f>'Otros Import'!E142</f>
        <v/>
      </c>
      <c r="F142" s="19" t="str">
        <f>'Otros Import'!F142</f>
        <v/>
      </c>
      <c r="G142" s="19" t="str">
        <f>'Otros Import'!G142</f>
        <v/>
      </c>
      <c r="H142" s="19" t="str">
        <f>'Otros Import'!H142</f>
        <v/>
      </c>
      <c r="I142" s="19" t="str">
        <f>'Otros Import'!I142</f>
        <v/>
      </c>
      <c r="J142" s="19" t="str">
        <f>'Otros Import'!J142</f>
        <v/>
      </c>
      <c r="K142" s="19" t="str">
        <f>'Otros Import'!K142</f>
        <v/>
      </c>
      <c r="L142" s="19" t="str">
        <f>'Otros Import'!L142</f>
        <v/>
      </c>
      <c r="M142" s="19" t="str">
        <f>'Otros Import'!M142</f>
        <v/>
      </c>
      <c r="N142" s="19" t="str">
        <f>'Otros Import'!N142</f>
        <v/>
      </c>
      <c r="O142" s="19" t="str">
        <f>'Otros Import'!O142</f>
        <v/>
      </c>
      <c r="P142" s="19" t="str">
        <f>'Otros Import'!P142</f>
        <v/>
      </c>
      <c r="Q142" s="19">
        <f t="shared" si="1"/>
        <v>0</v>
      </c>
    </row>
    <row r="143" ht="15.75" customHeight="1">
      <c r="A143" s="7" t="str">
        <f>'Otros Import'!A143</f>
        <v/>
      </c>
      <c r="B143" s="7" t="str">
        <f>'Otros Import'!B143</f>
        <v/>
      </c>
      <c r="C143" s="7" t="str">
        <f>'Otros Import'!C143</f>
        <v/>
      </c>
      <c r="D143" s="8" t="str">
        <f>'Otros Import'!D143</f>
        <v/>
      </c>
      <c r="E143" s="19" t="str">
        <f>'Otros Import'!E143</f>
        <v/>
      </c>
      <c r="F143" s="19" t="str">
        <f>'Otros Import'!F143</f>
        <v/>
      </c>
      <c r="G143" s="19" t="str">
        <f>'Otros Import'!G143</f>
        <v/>
      </c>
      <c r="H143" s="19" t="str">
        <f>'Otros Import'!H143</f>
        <v/>
      </c>
      <c r="I143" s="19" t="str">
        <f>'Otros Import'!I143</f>
        <v/>
      </c>
      <c r="J143" s="19" t="str">
        <f>'Otros Import'!J143</f>
        <v/>
      </c>
      <c r="K143" s="19" t="str">
        <f>'Otros Import'!K143</f>
        <v/>
      </c>
      <c r="L143" s="19" t="str">
        <f>'Otros Import'!L143</f>
        <v/>
      </c>
      <c r="M143" s="19" t="str">
        <f>'Otros Import'!M143</f>
        <v/>
      </c>
      <c r="N143" s="19" t="str">
        <f>'Otros Import'!N143</f>
        <v/>
      </c>
      <c r="O143" s="19" t="str">
        <f>'Otros Import'!O143</f>
        <v/>
      </c>
      <c r="P143" s="19" t="str">
        <f>'Otros Import'!P143</f>
        <v/>
      </c>
      <c r="Q143" s="19">
        <f t="shared" si="1"/>
        <v>0</v>
      </c>
    </row>
    <row r="144" ht="15.75" customHeight="1">
      <c r="A144" s="7" t="str">
        <f>'Otros Import'!A144</f>
        <v/>
      </c>
      <c r="B144" s="7" t="str">
        <f>'Otros Import'!B144</f>
        <v/>
      </c>
      <c r="C144" s="7" t="str">
        <f>'Otros Import'!C144</f>
        <v/>
      </c>
      <c r="D144" s="8" t="str">
        <f>'Otros Import'!D144</f>
        <v/>
      </c>
      <c r="E144" s="19" t="str">
        <f>'Otros Import'!E144</f>
        <v/>
      </c>
      <c r="F144" s="19" t="str">
        <f>'Otros Import'!F144</f>
        <v/>
      </c>
      <c r="G144" s="19" t="str">
        <f>'Otros Import'!G144</f>
        <v/>
      </c>
      <c r="H144" s="19" t="str">
        <f>'Otros Import'!H144</f>
        <v/>
      </c>
      <c r="I144" s="19" t="str">
        <f>'Otros Import'!I144</f>
        <v/>
      </c>
      <c r="J144" s="19" t="str">
        <f>'Otros Import'!J144</f>
        <v/>
      </c>
      <c r="K144" s="19" t="str">
        <f>'Otros Import'!K144</f>
        <v/>
      </c>
      <c r="L144" s="19" t="str">
        <f>'Otros Import'!L144</f>
        <v/>
      </c>
      <c r="M144" s="19" t="str">
        <f>'Otros Import'!M144</f>
        <v/>
      </c>
      <c r="N144" s="19" t="str">
        <f>'Otros Import'!N144</f>
        <v/>
      </c>
      <c r="O144" s="19" t="str">
        <f>'Otros Import'!O144</f>
        <v/>
      </c>
      <c r="P144" s="19" t="str">
        <f>'Otros Import'!P144</f>
        <v/>
      </c>
      <c r="Q144" s="19">
        <f t="shared" si="1"/>
        <v>0</v>
      </c>
    </row>
    <row r="145" ht="15.75" customHeight="1">
      <c r="A145" s="7" t="str">
        <f>'Otros Import'!A145</f>
        <v/>
      </c>
      <c r="B145" s="7" t="str">
        <f>'Otros Import'!B145</f>
        <v/>
      </c>
      <c r="C145" s="7" t="str">
        <f>'Otros Import'!C145</f>
        <v/>
      </c>
      <c r="D145" s="8" t="str">
        <f>'Otros Import'!D145</f>
        <v/>
      </c>
      <c r="E145" s="19" t="str">
        <f>'Otros Import'!E145</f>
        <v/>
      </c>
      <c r="F145" s="19" t="str">
        <f>'Otros Import'!F145</f>
        <v/>
      </c>
      <c r="G145" s="19" t="str">
        <f>'Otros Import'!G145</f>
        <v/>
      </c>
      <c r="H145" s="19" t="str">
        <f>'Otros Import'!H145</f>
        <v/>
      </c>
      <c r="I145" s="19" t="str">
        <f>'Otros Import'!I145</f>
        <v/>
      </c>
      <c r="J145" s="19" t="str">
        <f>'Otros Import'!J145</f>
        <v/>
      </c>
      <c r="K145" s="19" t="str">
        <f>'Otros Import'!K145</f>
        <v/>
      </c>
      <c r="L145" s="19" t="str">
        <f>'Otros Import'!L145</f>
        <v/>
      </c>
      <c r="M145" s="19" t="str">
        <f>'Otros Import'!M145</f>
        <v/>
      </c>
      <c r="N145" s="19" t="str">
        <f>'Otros Import'!N145</f>
        <v/>
      </c>
      <c r="O145" s="19" t="str">
        <f>'Otros Import'!O145</f>
        <v/>
      </c>
      <c r="P145" s="19" t="str">
        <f>'Otros Import'!P145</f>
        <v/>
      </c>
      <c r="Q145" s="19">
        <f t="shared" si="1"/>
        <v>0</v>
      </c>
    </row>
    <row r="146" ht="15.75" customHeight="1">
      <c r="A146" s="7" t="str">
        <f>'Otros Import'!A146</f>
        <v/>
      </c>
      <c r="B146" s="7" t="str">
        <f>'Otros Import'!B146</f>
        <v/>
      </c>
      <c r="C146" s="7" t="str">
        <f>'Otros Import'!C146</f>
        <v/>
      </c>
      <c r="D146" s="8" t="str">
        <f>'Otros Import'!D146</f>
        <v/>
      </c>
      <c r="E146" s="19" t="str">
        <f>'Otros Import'!E146</f>
        <v/>
      </c>
      <c r="F146" s="19" t="str">
        <f>'Otros Import'!F146</f>
        <v/>
      </c>
      <c r="G146" s="19" t="str">
        <f>'Otros Import'!G146</f>
        <v/>
      </c>
      <c r="H146" s="19" t="str">
        <f>'Otros Import'!H146</f>
        <v/>
      </c>
      <c r="I146" s="19" t="str">
        <f>'Otros Import'!I146</f>
        <v/>
      </c>
      <c r="J146" s="19" t="str">
        <f>'Otros Import'!J146</f>
        <v/>
      </c>
      <c r="K146" s="19" t="str">
        <f>'Otros Import'!K146</f>
        <v/>
      </c>
      <c r="L146" s="19" t="str">
        <f>'Otros Import'!L146</f>
        <v/>
      </c>
      <c r="M146" s="19" t="str">
        <f>'Otros Import'!M146</f>
        <v/>
      </c>
      <c r="N146" s="19" t="str">
        <f>'Otros Import'!N146</f>
        <v/>
      </c>
      <c r="O146" s="19" t="str">
        <f>'Otros Import'!O146</f>
        <v/>
      </c>
      <c r="P146" s="19" t="str">
        <f>'Otros Import'!P146</f>
        <v/>
      </c>
      <c r="Q146" s="19">
        <f t="shared" si="1"/>
        <v>0</v>
      </c>
    </row>
    <row r="147" ht="15.75" customHeight="1">
      <c r="A147" s="7" t="str">
        <f>'Otros Import'!A147</f>
        <v/>
      </c>
      <c r="B147" s="7" t="str">
        <f>'Otros Import'!B147</f>
        <v/>
      </c>
      <c r="C147" s="7" t="str">
        <f>'Otros Import'!C147</f>
        <v/>
      </c>
      <c r="D147" s="8" t="str">
        <f>'Otros Import'!D147</f>
        <v/>
      </c>
      <c r="E147" s="19" t="str">
        <f>'Otros Import'!E147</f>
        <v/>
      </c>
      <c r="F147" s="19" t="str">
        <f>'Otros Import'!F147</f>
        <v/>
      </c>
      <c r="G147" s="19" t="str">
        <f>'Otros Import'!G147</f>
        <v/>
      </c>
      <c r="H147" s="19" t="str">
        <f>'Otros Import'!H147</f>
        <v/>
      </c>
      <c r="I147" s="19" t="str">
        <f>'Otros Import'!I147</f>
        <v/>
      </c>
      <c r="J147" s="19" t="str">
        <f>'Otros Import'!J147</f>
        <v/>
      </c>
      <c r="K147" s="19" t="str">
        <f>'Otros Import'!K147</f>
        <v/>
      </c>
      <c r="L147" s="19" t="str">
        <f>'Otros Import'!L147</f>
        <v/>
      </c>
      <c r="M147" s="19" t="str">
        <f>'Otros Import'!M147</f>
        <v/>
      </c>
      <c r="N147" s="19" t="str">
        <f>'Otros Import'!N147</f>
        <v/>
      </c>
      <c r="O147" s="19" t="str">
        <f>'Otros Import'!O147</f>
        <v/>
      </c>
      <c r="P147" s="19" t="str">
        <f>'Otros Import'!P147</f>
        <v/>
      </c>
      <c r="Q147" s="19">
        <f t="shared" si="1"/>
        <v>0</v>
      </c>
    </row>
    <row r="148" ht="15.75" customHeight="1">
      <c r="A148" s="7" t="str">
        <f>'Otros Import'!A148</f>
        <v/>
      </c>
      <c r="B148" s="7" t="str">
        <f>'Otros Import'!B148</f>
        <v/>
      </c>
      <c r="C148" s="7" t="str">
        <f>'Otros Import'!C148</f>
        <v/>
      </c>
      <c r="D148" s="8" t="str">
        <f>'Otros Import'!D148</f>
        <v/>
      </c>
      <c r="E148" s="19" t="str">
        <f>'Otros Import'!E148</f>
        <v/>
      </c>
      <c r="F148" s="19" t="str">
        <f>'Otros Import'!F148</f>
        <v/>
      </c>
      <c r="G148" s="19" t="str">
        <f>'Otros Import'!G148</f>
        <v/>
      </c>
      <c r="H148" s="19" t="str">
        <f>'Otros Import'!H148</f>
        <v/>
      </c>
      <c r="I148" s="19" t="str">
        <f>'Otros Import'!I148</f>
        <v/>
      </c>
      <c r="J148" s="19" t="str">
        <f>'Otros Import'!J148</f>
        <v/>
      </c>
      <c r="K148" s="19" t="str">
        <f>'Otros Import'!K148</f>
        <v/>
      </c>
      <c r="L148" s="19" t="str">
        <f>'Otros Import'!L148</f>
        <v/>
      </c>
      <c r="M148" s="19" t="str">
        <f>'Otros Import'!M148</f>
        <v/>
      </c>
      <c r="N148" s="19" t="str">
        <f>'Otros Import'!N148</f>
        <v/>
      </c>
      <c r="O148" s="19" t="str">
        <f>'Otros Import'!O148</f>
        <v/>
      </c>
      <c r="P148" s="19" t="str">
        <f>'Otros Import'!P148</f>
        <v/>
      </c>
      <c r="Q148" s="19">
        <f t="shared" si="1"/>
        <v>0</v>
      </c>
    </row>
    <row r="149" ht="15.75" customHeight="1">
      <c r="A149" s="7" t="str">
        <f>'Otros Import'!A149</f>
        <v/>
      </c>
      <c r="B149" s="7" t="str">
        <f>'Otros Import'!B149</f>
        <v/>
      </c>
      <c r="C149" s="7" t="str">
        <f>'Otros Import'!C149</f>
        <v/>
      </c>
      <c r="D149" s="8" t="str">
        <f>'Otros Import'!D149</f>
        <v/>
      </c>
      <c r="E149" s="19" t="str">
        <f>'Otros Import'!E149</f>
        <v/>
      </c>
      <c r="F149" s="19" t="str">
        <f>'Otros Import'!F149</f>
        <v/>
      </c>
      <c r="G149" s="19" t="str">
        <f>'Otros Import'!G149</f>
        <v/>
      </c>
      <c r="H149" s="19" t="str">
        <f>'Otros Import'!H149</f>
        <v/>
      </c>
      <c r="I149" s="19" t="str">
        <f>'Otros Import'!I149</f>
        <v/>
      </c>
      <c r="J149" s="19" t="str">
        <f>'Otros Import'!J149</f>
        <v/>
      </c>
      <c r="K149" s="19" t="str">
        <f>'Otros Import'!K149</f>
        <v/>
      </c>
      <c r="L149" s="19" t="str">
        <f>'Otros Import'!L149</f>
        <v/>
      </c>
      <c r="M149" s="19" t="str">
        <f>'Otros Import'!M149</f>
        <v/>
      </c>
      <c r="N149" s="19" t="str">
        <f>'Otros Import'!N149</f>
        <v/>
      </c>
      <c r="O149" s="19" t="str">
        <f>'Otros Import'!O149</f>
        <v/>
      </c>
      <c r="P149" s="19" t="str">
        <f>'Otros Import'!P149</f>
        <v/>
      </c>
      <c r="Q149" s="19">
        <f t="shared" si="1"/>
        <v>0</v>
      </c>
    </row>
    <row r="150" ht="15.75" customHeight="1">
      <c r="A150" s="7" t="str">
        <f>'Otros Import'!A150</f>
        <v/>
      </c>
      <c r="B150" s="7" t="str">
        <f>'Otros Import'!B150</f>
        <v/>
      </c>
      <c r="C150" s="7" t="str">
        <f>'Otros Import'!C150</f>
        <v/>
      </c>
      <c r="D150" s="8" t="str">
        <f>'Otros Import'!D150</f>
        <v/>
      </c>
      <c r="E150" s="19" t="str">
        <f>'Otros Import'!E150</f>
        <v/>
      </c>
      <c r="F150" s="19" t="str">
        <f>'Otros Import'!F150</f>
        <v/>
      </c>
      <c r="G150" s="19" t="str">
        <f>'Otros Import'!G150</f>
        <v/>
      </c>
      <c r="H150" s="19" t="str">
        <f>'Otros Import'!H150</f>
        <v/>
      </c>
      <c r="I150" s="19" t="str">
        <f>'Otros Import'!I150</f>
        <v/>
      </c>
      <c r="J150" s="19" t="str">
        <f>'Otros Import'!J150</f>
        <v/>
      </c>
      <c r="K150" s="19" t="str">
        <f>'Otros Import'!K150</f>
        <v/>
      </c>
      <c r="L150" s="19" t="str">
        <f>'Otros Import'!L150</f>
        <v/>
      </c>
      <c r="M150" s="19" t="str">
        <f>'Otros Import'!M150</f>
        <v/>
      </c>
      <c r="N150" s="19" t="str">
        <f>'Otros Import'!N150</f>
        <v/>
      </c>
      <c r="O150" s="19" t="str">
        <f>'Otros Import'!O150</f>
        <v/>
      </c>
      <c r="P150" s="19" t="str">
        <f>'Otros Import'!P150</f>
        <v/>
      </c>
      <c r="Q150" s="19">
        <f t="shared" si="1"/>
        <v>0</v>
      </c>
    </row>
    <row r="151" ht="15.75" customHeight="1">
      <c r="A151" s="7" t="str">
        <f>'Otros Import'!A151</f>
        <v/>
      </c>
      <c r="B151" s="7" t="str">
        <f>'Otros Import'!B151</f>
        <v/>
      </c>
      <c r="C151" s="7" t="str">
        <f>'Otros Import'!C151</f>
        <v/>
      </c>
      <c r="D151" s="8" t="str">
        <f>'Otros Import'!D151</f>
        <v/>
      </c>
      <c r="E151" s="19" t="str">
        <f>'Otros Import'!E151</f>
        <v/>
      </c>
      <c r="F151" s="19" t="str">
        <f>'Otros Import'!F151</f>
        <v/>
      </c>
      <c r="G151" s="19" t="str">
        <f>'Otros Import'!G151</f>
        <v/>
      </c>
      <c r="H151" s="19" t="str">
        <f>'Otros Import'!H151</f>
        <v/>
      </c>
      <c r="I151" s="19" t="str">
        <f>'Otros Import'!I151</f>
        <v/>
      </c>
      <c r="J151" s="19" t="str">
        <f>'Otros Import'!J151</f>
        <v/>
      </c>
      <c r="K151" s="19" t="str">
        <f>'Otros Import'!K151</f>
        <v/>
      </c>
      <c r="L151" s="19" t="str">
        <f>'Otros Import'!L151</f>
        <v/>
      </c>
      <c r="M151" s="19" t="str">
        <f>'Otros Import'!M151</f>
        <v/>
      </c>
      <c r="N151" s="19" t="str">
        <f>'Otros Import'!N151</f>
        <v/>
      </c>
      <c r="O151" s="19" t="str">
        <f>'Otros Import'!O151</f>
        <v/>
      </c>
      <c r="P151" s="19" t="str">
        <f>'Otros Import'!P151</f>
        <v/>
      </c>
      <c r="Q151" s="19">
        <f t="shared" si="1"/>
        <v>0</v>
      </c>
    </row>
    <row r="152" ht="15.75" customHeight="1">
      <c r="A152" s="7" t="str">
        <f>'Otros Import'!A152</f>
        <v/>
      </c>
      <c r="B152" s="7" t="str">
        <f>'Otros Import'!B152</f>
        <v/>
      </c>
      <c r="C152" s="7" t="str">
        <f>'Otros Import'!C152</f>
        <v/>
      </c>
      <c r="D152" s="8" t="str">
        <f>'Otros Import'!D152</f>
        <v/>
      </c>
      <c r="E152" s="19" t="str">
        <f>'Otros Import'!E152</f>
        <v/>
      </c>
      <c r="F152" s="19" t="str">
        <f>'Otros Import'!F152</f>
        <v/>
      </c>
      <c r="G152" s="19" t="str">
        <f>'Otros Import'!G152</f>
        <v/>
      </c>
      <c r="H152" s="19" t="str">
        <f>'Otros Import'!H152</f>
        <v/>
      </c>
      <c r="I152" s="19" t="str">
        <f>'Otros Import'!I152</f>
        <v/>
      </c>
      <c r="J152" s="19" t="str">
        <f>'Otros Import'!J152</f>
        <v/>
      </c>
      <c r="K152" s="19" t="str">
        <f>'Otros Import'!K152</f>
        <v/>
      </c>
      <c r="L152" s="19" t="str">
        <f>'Otros Import'!L152</f>
        <v/>
      </c>
      <c r="M152" s="19" t="str">
        <f>'Otros Import'!M152</f>
        <v/>
      </c>
      <c r="N152" s="19" t="str">
        <f>'Otros Import'!N152</f>
        <v/>
      </c>
      <c r="O152" s="19" t="str">
        <f>'Otros Import'!O152</f>
        <v/>
      </c>
      <c r="P152" s="19" t="str">
        <f>'Otros Import'!P152</f>
        <v/>
      </c>
      <c r="Q152" s="19">
        <f t="shared" si="1"/>
        <v>0</v>
      </c>
    </row>
    <row r="153" ht="15.75" customHeight="1">
      <c r="A153" s="7" t="str">
        <f>'Otros Import'!A153</f>
        <v/>
      </c>
      <c r="B153" s="7" t="str">
        <f>'Otros Import'!B153</f>
        <v/>
      </c>
      <c r="C153" s="7" t="str">
        <f>'Otros Import'!C153</f>
        <v/>
      </c>
      <c r="D153" s="8" t="str">
        <f>'Otros Import'!D153</f>
        <v/>
      </c>
      <c r="E153" s="19" t="str">
        <f>'Otros Import'!E153</f>
        <v/>
      </c>
      <c r="F153" s="19" t="str">
        <f>'Otros Import'!F153</f>
        <v/>
      </c>
      <c r="G153" s="19" t="str">
        <f>'Otros Import'!G153</f>
        <v/>
      </c>
      <c r="H153" s="19" t="str">
        <f>'Otros Import'!H153</f>
        <v/>
      </c>
      <c r="I153" s="19" t="str">
        <f>'Otros Import'!I153</f>
        <v/>
      </c>
      <c r="J153" s="19" t="str">
        <f>'Otros Import'!J153</f>
        <v/>
      </c>
      <c r="K153" s="19" t="str">
        <f>'Otros Import'!K153</f>
        <v/>
      </c>
      <c r="L153" s="19" t="str">
        <f>'Otros Import'!L153</f>
        <v/>
      </c>
      <c r="M153" s="19" t="str">
        <f>'Otros Import'!M153</f>
        <v/>
      </c>
      <c r="N153" s="19" t="str">
        <f>'Otros Import'!N153</f>
        <v/>
      </c>
      <c r="O153" s="19" t="str">
        <f>'Otros Import'!O153</f>
        <v/>
      </c>
      <c r="P153" s="19" t="str">
        <f>'Otros Import'!P153</f>
        <v/>
      </c>
      <c r="Q153" s="19">
        <f t="shared" si="1"/>
        <v>0</v>
      </c>
    </row>
    <row r="154" ht="15.75" customHeight="1">
      <c r="A154" s="7" t="str">
        <f>'Otros Import'!A154</f>
        <v/>
      </c>
      <c r="B154" s="7" t="str">
        <f>'Otros Import'!B154</f>
        <v/>
      </c>
      <c r="C154" s="7" t="str">
        <f>'Otros Import'!C154</f>
        <v/>
      </c>
      <c r="D154" s="8" t="str">
        <f>'Otros Import'!D154</f>
        <v/>
      </c>
      <c r="E154" s="19" t="str">
        <f>'Otros Import'!E154</f>
        <v/>
      </c>
      <c r="F154" s="19" t="str">
        <f>'Otros Import'!F154</f>
        <v/>
      </c>
      <c r="G154" s="19" t="str">
        <f>'Otros Import'!G154</f>
        <v/>
      </c>
      <c r="H154" s="19" t="str">
        <f>'Otros Import'!H154</f>
        <v/>
      </c>
      <c r="I154" s="19" t="str">
        <f>'Otros Import'!I154</f>
        <v/>
      </c>
      <c r="J154" s="19" t="str">
        <f>'Otros Import'!J154</f>
        <v/>
      </c>
      <c r="K154" s="19" t="str">
        <f>'Otros Import'!K154</f>
        <v/>
      </c>
      <c r="L154" s="19" t="str">
        <f>'Otros Import'!L154</f>
        <v/>
      </c>
      <c r="M154" s="19" t="str">
        <f>'Otros Import'!M154</f>
        <v/>
      </c>
      <c r="N154" s="19" t="str">
        <f>'Otros Import'!N154</f>
        <v/>
      </c>
      <c r="O154" s="19" t="str">
        <f>'Otros Import'!O154</f>
        <v/>
      </c>
      <c r="P154" s="19" t="str">
        <f>'Otros Import'!P154</f>
        <v/>
      </c>
      <c r="Q154" s="19">
        <f t="shared" si="1"/>
        <v>0</v>
      </c>
    </row>
    <row r="155" ht="15.75" customHeight="1">
      <c r="A155" s="7" t="str">
        <f>'Otros Import'!A155</f>
        <v/>
      </c>
      <c r="B155" s="7" t="str">
        <f>'Otros Import'!B155</f>
        <v/>
      </c>
      <c r="C155" s="7" t="str">
        <f>'Otros Import'!C155</f>
        <v/>
      </c>
      <c r="D155" s="8" t="str">
        <f>'Otros Import'!D155</f>
        <v/>
      </c>
      <c r="E155" s="19" t="str">
        <f>'Otros Import'!E155</f>
        <v/>
      </c>
      <c r="F155" s="19" t="str">
        <f>'Otros Import'!F155</f>
        <v/>
      </c>
      <c r="G155" s="19" t="str">
        <f>'Otros Import'!G155</f>
        <v/>
      </c>
      <c r="H155" s="19" t="str">
        <f>'Otros Import'!H155</f>
        <v/>
      </c>
      <c r="I155" s="19" t="str">
        <f>'Otros Import'!I155</f>
        <v/>
      </c>
      <c r="J155" s="19" t="str">
        <f>'Otros Import'!J155</f>
        <v/>
      </c>
      <c r="K155" s="19" t="str">
        <f>'Otros Import'!K155</f>
        <v/>
      </c>
      <c r="L155" s="19" t="str">
        <f>'Otros Import'!L155</f>
        <v/>
      </c>
      <c r="M155" s="19" t="str">
        <f>'Otros Import'!M155</f>
        <v/>
      </c>
      <c r="N155" s="19" t="str">
        <f>'Otros Import'!N155</f>
        <v/>
      </c>
      <c r="O155" s="19" t="str">
        <f>'Otros Import'!O155</f>
        <v/>
      </c>
      <c r="P155" s="19" t="str">
        <f>'Otros Import'!P155</f>
        <v/>
      </c>
      <c r="Q155" s="19">
        <f t="shared" si="1"/>
        <v>0</v>
      </c>
    </row>
    <row r="156" ht="15.75" customHeight="1">
      <c r="A156" s="7" t="str">
        <f>'Otros Import'!A156</f>
        <v/>
      </c>
      <c r="B156" s="7" t="str">
        <f>'Otros Import'!B156</f>
        <v/>
      </c>
      <c r="C156" s="7" t="str">
        <f>'Otros Import'!C156</f>
        <v/>
      </c>
      <c r="D156" s="8" t="str">
        <f>'Otros Import'!D156</f>
        <v/>
      </c>
      <c r="E156" s="19" t="str">
        <f>'Otros Import'!E156</f>
        <v/>
      </c>
      <c r="F156" s="19" t="str">
        <f>'Otros Import'!F156</f>
        <v/>
      </c>
      <c r="G156" s="19" t="str">
        <f>'Otros Import'!G156</f>
        <v/>
      </c>
      <c r="H156" s="19" t="str">
        <f>'Otros Import'!H156</f>
        <v/>
      </c>
      <c r="I156" s="19" t="str">
        <f>'Otros Import'!I156</f>
        <v/>
      </c>
      <c r="J156" s="19" t="str">
        <f>'Otros Import'!J156</f>
        <v/>
      </c>
      <c r="K156" s="19" t="str">
        <f>'Otros Import'!K156</f>
        <v/>
      </c>
      <c r="L156" s="19" t="str">
        <f>'Otros Import'!L156</f>
        <v/>
      </c>
      <c r="M156" s="19" t="str">
        <f>'Otros Import'!M156</f>
        <v/>
      </c>
      <c r="N156" s="19" t="str">
        <f>'Otros Import'!N156</f>
        <v/>
      </c>
      <c r="O156" s="19" t="str">
        <f>'Otros Import'!O156</f>
        <v/>
      </c>
      <c r="P156" s="19" t="str">
        <f>'Otros Import'!P156</f>
        <v/>
      </c>
      <c r="Q156" s="19">
        <f t="shared" si="1"/>
        <v>0</v>
      </c>
    </row>
    <row r="157" ht="15.75" customHeight="1">
      <c r="A157" s="7" t="str">
        <f>'Otros Import'!A157</f>
        <v/>
      </c>
      <c r="B157" s="7" t="str">
        <f>'Otros Import'!B157</f>
        <v/>
      </c>
      <c r="C157" s="7" t="str">
        <f>'Otros Import'!C157</f>
        <v/>
      </c>
      <c r="D157" s="8" t="str">
        <f>'Otros Import'!D157</f>
        <v/>
      </c>
      <c r="E157" s="19" t="str">
        <f>'Otros Import'!E157</f>
        <v/>
      </c>
      <c r="F157" s="19" t="str">
        <f>'Otros Import'!F157</f>
        <v/>
      </c>
      <c r="G157" s="19" t="str">
        <f>'Otros Import'!G157</f>
        <v/>
      </c>
      <c r="H157" s="19" t="str">
        <f>'Otros Import'!H157</f>
        <v/>
      </c>
      <c r="I157" s="19" t="str">
        <f>'Otros Import'!I157</f>
        <v/>
      </c>
      <c r="J157" s="19" t="str">
        <f>'Otros Import'!J157</f>
        <v/>
      </c>
      <c r="K157" s="19" t="str">
        <f>'Otros Import'!K157</f>
        <v/>
      </c>
      <c r="L157" s="19" t="str">
        <f>'Otros Import'!L157</f>
        <v/>
      </c>
      <c r="M157" s="19" t="str">
        <f>'Otros Import'!M157</f>
        <v/>
      </c>
      <c r="N157" s="19" t="str">
        <f>'Otros Import'!N157</f>
        <v/>
      </c>
      <c r="O157" s="19" t="str">
        <f>'Otros Import'!O157</f>
        <v/>
      </c>
      <c r="P157" s="19" t="str">
        <f>'Otros Import'!P157</f>
        <v/>
      </c>
      <c r="Q157" s="19">
        <f t="shared" si="1"/>
        <v>0</v>
      </c>
    </row>
    <row r="158" ht="15.75" customHeight="1">
      <c r="A158" s="7" t="str">
        <f>'Otros Import'!A158</f>
        <v/>
      </c>
      <c r="B158" s="7" t="str">
        <f>'Otros Import'!B158</f>
        <v/>
      </c>
      <c r="C158" s="7" t="str">
        <f>'Otros Import'!C158</f>
        <v/>
      </c>
      <c r="D158" s="8" t="str">
        <f>'Otros Import'!D158</f>
        <v/>
      </c>
      <c r="E158" s="19" t="str">
        <f>'Otros Import'!E158</f>
        <v/>
      </c>
      <c r="F158" s="19" t="str">
        <f>'Otros Import'!F158</f>
        <v/>
      </c>
      <c r="G158" s="19" t="str">
        <f>'Otros Import'!G158</f>
        <v/>
      </c>
      <c r="H158" s="19" t="str">
        <f>'Otros Import'!H158</f>
        <v/>
      </c>
      <c r="I158" s="19" t="str">
        <f>'Otros Import'!I158</f>
        <v/>
      </c>
      <c r="J158" s="19" t="str">
        <f>'Otros Import'!J158</f>
        <v/>
      </c>
      <c r="K158" s="19" t="str">
        <f>'Otros Import'!K158</f>
        <v/>
      </c>
      <c r="L158" s="19" t="str">
        <f>'Otros Import'!L158</f>
        <v/>
      </c>
      <c r="M158" s="19" t="str">
        <f>'Otros Import'!M158</f>
        <v/>
      </c>
      <c r="N158" s="19" t="str">
        <f>'Otros Import'!N158</f>
        <v/>
      </c>
      <c r="O158" s="19" t="str">
        <f>'Otros Import'!O158</f>
        <v/>
      </c>
      <c r="P158" s="19" t="str">
        <f>'Otros Import'!P158</f>
        <v/>
      </c>
      <c r="Q158" s="19">
        <f t="shared" si="1"/>
        <v>0</v>
      </c>
    </row>
    <row r="159" ht="15.75" customHeight="1">
      <c r="A159" s="7" t="str">
        <f>'Otros Import'!A159</f>
        <v/>
      </c>
      <c r="B159" s="7" t="str">
        <f>'Otros Import'!B159</f>
        <v/>
      </c>
      <c r="C159" s="7" t="str">
        <f>'Otros Import'!C159</f>
        <v/>
      </c>
      <c r="D159" s="8" t="str">
        <f>'Otros Import'!D159</f>
        <v/>
      </c>
      <c r="E159" s="19" t="str">
        <f>'Otros Import'!E159</f>
        <v/>
      </c>
      <c r="F159" s="19" t="str">
        <f>'Otros Import'!F159</f>
        <v/>
      </c>
      <c r="G159" s="19" t="str">
        <f>'Otros Import'!G159</f>
        <v/>
      </c>
      <c r="H159" s="19" t="str">
        <f>'Otros Import'!H159</f>
        <v/>
      </c>
      <c r="I159" s="19" t="str">
        <f>'Otros Import'!I159</f>
        <v/>
      </c>
      <c r="J159" s="19" t="str">
        <f>'Otros Import'!J159</f>
        <v/>
      </c>
      <c r="K159" s="19" t="str">
        <f>'Otros Import'!K159</f>
        <v/>
      </c>
      <c r="L159" s="19" t="str">
        <f>'Otros Import'!L159</f>
        <v/>
      </c>
      <c r="M159" s="19" t="str">
        <f>'Otros Import'!M159</f>
        <v/>
      </c>
      <c r="N159" s="19" t="str">
        <f>'Otros Import'!N159</f>
        <v/>
      </c>
      <c r="O159" s="19" t="str">
        <f>'Otros Import'!O159</f>
        <v/>
      </c>
      <c r="P159" s="19" t="str">
        <f>'Otros Import'!P159</f>
        <v/>
      </c>
      <c r="Q159" s="19">
        <f t="shared" si="1"/>
        <v>0</v>
      </c>
    </row>
    <row r="160" ht="15.75" customHeight="1">
      <c r="A160" s="7" t="str">
        <f>'Otros Import'!A160</f>
        <v/>
      </c>
      <c r="B160" s="7" t="str">
        <f>'Otros Import'!B160</f>
        <v/>
      </c>
      <c r="C160" s="7" t="str">
        <f>'Otros Import'!C160</f>
        <v/>
      </c>
      <c r="D160" s="8" t="str">
        <f>'Otros Import'!D160</f>
        <v/>
      </c>
      <c r="E160" s="19" t="str">
        <f>'Otros Import'!E160</f>
        <v/>
      </c>
      <c r="F160" s="19" t="str">
        <f>'Otros Import'!F160</f>
        <v/>
      </c>
      <c r="G160" s="19" t="str">
        <f>'Otros Import'!G160</f>
        <v/>
      </c>
      <c r="H160" s="19" t="str">
        <f>'Otros Import'!H160</f>
        <v/>
      </c>
      <c r="I160" s="19" t="str">
        <f>'Otros Import'!I160</f>
        <v/>
      </c>
      <c r="J160" s="19" t="str">
        <f>'Otros Import'!J160</f>
        <v/>
      </c>
      <c r="K160" s="19" t="str">
        <f>'Otros Import'!K160</f>
        <v/>
      </c>
      <c r="L160" s="19" t="str">
        <f>'Otros Import'!L160</f>
        <v/>
      </c>
      <c r="M160" s="19" t="str">
        <f>'Otros Import'!M160</f>
        <v/>
      </c>
      <c r="N160" s="19" t="str">
        <f>'Otros Import'!N160</f>
        <v/>
      </c>
      <c r="O160" s="19" t="str">
        <f>'Otros Import'!O160</f>
        <v/>
      </c>
      <c r="P160" s="19" t="str">
        <f>'Otros Import'!P160</f>
        <v/>
      </c>
      <c r="Q160" s="19">
        <f t="shared" si="1"/>
        <v>0</v>
      </c>
    </row>
    <row r="161" ht="15.75" customHeight="1">
      <c r="A161" s="7" t="str">
        <f>'Otros Import'!A161</f>
        <v/>
      </c>
      <c r="B161" s="7" t="str">
        <f>'Otros Import'!B161</f>
        <v/>
      </c>
      <c r="C161" s="7" t="str">
        <f>'Otros Import'!C161</f>
        <v/>
      </c>
      <c r="D161" s="8" t="str">
        <f>'Otros Import'!D161</f>
        <v/>
      </c>
      <c r="E161" s="19" t="str">
        <f>'Otros Import'!E161</f>
        <v/>
      </c>
      <c r="F161" s="19" t="str">
        <f>'Otros Import'!F161</f>
        <v/>
      </c>
      <c r="G161" s="19" t="str">
        <f>'Otros Import'!G161</f>
        <v/>
      </c>
      <c r="H161" s="19" t="str">
        <f>'Otros Import'!H161</f>
        <v/>
      </c>
      <c r="I161" s="19" t="str">
        <f>'Otros Import'!I161</f>
        <v/>
      </c>
      <c r="J161" s="19" t="str">
        <f>'Otros Import'!J161</f>
        <v/>
      </c>
      <c r="K161" s="19" t="str">
        <f>'Otros Import'!K161</f>
        <v/>
      </c>
      <c r="L161" s="19" t="str">
        <f>'Otros Import'!L161</f>
        <v/>
      </c>
      <c r="M161" s="19" t="str">
        <f>'Otros Import'!M161</f>
        <v/>
      </c>
      <c r="N161" s="19" t="str">
        <f>'Otros Import'!N161</f>
        <v/>
      </c>
      <c r="O161" s="19" t="str">
        <f>'Otros Import'!O161</f>
        <v/>
      </c>
      <c r="P161" s="19" t="str">
        <f>'Otros Import'!P161</f>
        <v/>
      </c>
      <c r="Q161" s="19">
        <f t="shared" si="1"/>
        <v>0</v>
      </c>
    </row>
    <row r="162" ht="15.75" customHeight="1">
      <c r="A162" s="7" t="str">
        <f>'Otros Import'!A162</f>
        <v/>
      </c>
      <c r="B162" s="7" t="str">
        <f>'Otros Import'!B162</f>
        <v/>
      </c>
      <c r="C162" s="7" t="str">
        <f>'Otros Import'!C162</f>
        <v/>
      </c>
      <c r="D162" s="8" t="str">
        <f>'Otros Import'!D162</f>
        <v/>
      </c>
      <c r="E162" s="19" t="str">
        <f>'Otros Import'!E162</f>
        <v/>
      </c>
      <c r="F162" s="19" t="str">
        <f>'Otros Import'!F162</f>
        <v/>
      </c>
      <c r="G162" s="19" t="str">
        <f>'Otros Import'!G162</f>
        <v/>
      </c>
      <c r="H162" s="19" t="str">
        <f>'Otros Import'!H162</f>
        <v/>
      </c>
      <c r="I162" s="19" t="str">
        <f>'Otros Import'!I162</f>
        <v/>
      </c>
      <c r="J162" s="19" t="str">
        <f>'Otros Import'!J162</f>
        <v/>
      </c>
      <c r="K162" s="19" t="str">
        <f>'Otros Import'!K162</f>
        <v/>
      </c>
      <c r="L162" s="19" t="str">
        <f>'Otros Import'!L162</f>
        <v/>
      </c>
      <c r="M162" s="19" t="str">
        <f>'Otros Import'!M162</f>
        <v/>
      </c>
      <c r="N162" s="19" t="str">
        <f>'Otros Import'!N162</f>
        <v/>
      </c>
      <c r="O162" s="19" t="str">
        <f>'Otros Import'!O162</f>
        <v/>
      </c>
      <c r="P162" s="19" t="str">
        <f>'Otros Import'!P162</f>
        <v/>
      </c>
      <c r="Q162" s="19">
        <f t="shared" si="1"/>
        <v>0</v>
      </c>
    </row>
    <row r="163" ht="15.75" customHeight="1">
      <c r="A163" s="7" t="str">
        <f>'Otros Import'!A163</f>
        <v/>
      </c>
      <c r="B163" s="7" t="str">
        <f>'Otros Import'!B163</f>
        <v/>
      </c>
      <c r="C163" s="7" t="str">
        <f>'Otros Import'!C163</f>
        <v/>
      </c>
      <c r="D163" s="8" t="str">
        <f>'Otros Import'!D163</f>
        <v/>
      </c>
      <c r="E163" s="19" t="str">
        <f>'Otros Import'!E163</f>
        <v/>
      </c>
      <c r="F163" s="19" t="str">
        <f>'Otros Import'!F163</f>
        <v/>
      </c>
      <c r="G163" s="19" t="str">
        <f>'Otros Import'!G163</f>
        <v/>
      </c>
      <c r="H163" s="19" t="str">
        <f>'Otros Import'!H163</f>
        <v/>
      </c>
      <c r="I163" s="19" t="str">
        <f>'Otros Import'!I163</f>
        <v/>
      </c>
      <c r="J163" s="19" t="str">
        <f>'Otros Import'!J163</f>
        <v/>
      </c>
      <c r="K163" s="19" t="str">
        <f>'Otros Import'!K163</f>
        <v/>
      </c>
      <c r="L163" s="19" t="str">
        <f>'Otros Import'!L163</f>
        <v/>
      </c>
      <c r="M163" s="19" t="str">
        <f>'Otros Import'!M163</f>
        <v/>
      </c>
      <c r="N163" s="19" t="str">
        <f>'Otros Import'!N163</f>
        <v/>
      </c>
      <c r="O163" s="19" t="str">
        <f>'Otros Import'!O163</f>
        <v/>
      </c>
      <c r="P163" s="19" t="str">
        <f>'Otros Import'!P163</f>
        <v/>
      </c>
      <c r="Q163" s="19">
        <f t="shared" si="1"/>
        <v>0</v>
      </c>
    </row>
    <row r="164" ht="15.75" customHeight="1">
      <c r="A164" s="7" t="str">
        <f>'Otros Import'!A164</f>
        <v/>
      </c>
      <c r="B164" s="7" t="str">
        <f>'Otros Import'!B164</f>
        <v/>
      </c>
      <c r="C164" s="7" t="str">
        <f>'Otros Import'!C164</f>
        <v/>
      </c>
      <c r="D164" s="8" t="str">
        <f>'Otros Import'!D164</f>
        <v/>
      </c>
      <c r="E164" s="19" t="str">
        <f>'Otros Import'!E164</f>
        <v/>
      </c>
      <c r="F164" s="19" t="str">
        <f>'Otros Import'!F164</f>
        <v/>
      </c>
      <c r="G164" s="19" t="str">
        <f>'Otros Import'!G164</f>
        <v/>
      </c>
      <c r="H164" s="19" t="str">
        <f>'Otros Import'!H164</f>
        <v/>
      </c>
      <c r="I164" s="19" t="str">
        <f>'Otros Import'!I164</f>
        <v/>
      </c>
      <c r="J164" s="19" t="str">
        <f>'Otros Import'!J164</f>
        <v/>
      </c>
      <c r="K164" s="19" t="str">
        <f>'Otros Import'!K164</f>
        <v/>
      </c>
      <c r="L164" s="19" t="str">
        <f>'Otros Import'!L164</f>
        <v/>
      </c>
      <c r="M164" s="19" t="str">
        <f>'Otros Import'!M164</f>
        <v/>
      </c>
      <c r="N164" s="19" t="str">
        <f>'Otros Import'!N164</f>
        <v/>
      </c>
      <c r="O164" s="19" t="str">
        <f>'Otros Import'!O164</f>
        <v/>
      </c>
      <c r="P164" s="19" t="str">
        <f>'Otros Import'!P164</f>
        <v/>
      </c>
      <c r="Q164" s="19">
        <f t="shared" si="1"/>
        <v>0</v>
      </c>
    </row>
    <row r="165" ht="15.75" customHeight="1">
      <c r="A165" s="7" t="str">
        <f>'Otros Import'!A165</f>
        <v/>
      </c>
      <c r="B165" s="7" t="str">
        <f>'Otros Import'!B165</f>
        <v/>
      </c>
      <c r="C165" s="7" t="str">
        <f>'Otros Import'!C165</f>
        <v/>
      </c>
      <c r="D165" s="8" t="str">
        <f>'Otros Import'!D165</f>
        <v/>
      </c>
      <c r="E165" s="19" t="str">
        <f>'Otros Import'!E165</f>
        <v/>
      </c>
      <c r="F165" s="19" t="str">
        <f>'Otros Import'!F165</f>
        <v/>
      </c>
      <c r="G165" s="19" t="str">
        <f>'Otros Import'!G165</f>
        <v/>
      </c>
      <c r="H165" s="19" t="str">
        <f>'Otros Import'!H165</f>
        <v/>
      </c>
      <c r="I165" s="19" t="str">
        <f>'Otros Import'!I165</f>
        <v/>
      </c>
      <c r="J165" s="19" t="str">
        <f>'Otros Import'!J165</f>
        <v/>
      </c>
      <c r="K165" s="19" t="str">
        <f>'Otros Import'!K165</f>
        <v/>
      </c>
      <c r="L165" s="19" t="str">
        <f>'Otros Import'!L165</f>
        <v/>
      </c>
      <c r="M165" s="19" t="str">
        <f>'Otros Import'!M165</f>
        <v/>
      </c>
      <c r="N165" s="19" t="str">
        <f>'Otros Import'!N165</f>
        <v/>
      </c>
      <c r="O165" s="19" t="str">
        <f>'Otros Import'!O165</f>
        <v/>
      </c>
      <c r="P165" s="19" t="str">
        <f>'Otros Import'!P165</f>
        <v/>
      </c>
      <c r="Q165" s="19">
        <f t="shared" si="1"/>
        <v>0</v>
      </c>
    </row>
    <row r="166" ht="15.75" customHeight="1">
      <c r="A166" s="7" t="str">
        <f>'Otros Import'!A166</f>
        <v/>
      </c>
      <c r="B166" s="7" t="str">
        <f>'Otros Import'!B166</f>
        <v/>
      </c>
      <c r="C166" s="7" t="str">
        <f>'Otros Import'!C166</f>
        <v/>
      </c>
      <c r="D166" s="8" t="str">
        <f>'Otros Import'!D166</f>
        <v/>
      </c>
      <c r="E166" s="19" t="str">
        <f>'Otros Import'!E166</f>
        <v/>
      </c>
      <c r="F166" s="19" t="str">
        <f>'Otros Import'!F166</f>
        <v/>
      </c>
      <c r="G166" s="19" t="str">
        <f>'Otros Import'!G166</f>
        <v/>
      </c>
      <c r="H166" s="19" t="str">
        <f>'Otros Import'!H166</f>
        <v/>
      </c>
      <c r="I166" s="19" t="str">
        <f>'Otros Import'!I166</f>
        <v/>
      </c>
      <c r="J166" s="19" t="str">
        <f>'Otros Import'!J166</f>
        <v/>
      </c>
      <c r="K166" s="19" t="str">
        <f>'Otros Import'!K166</f>
        <v/>
      </c>
      <c r="L166" s="19" t="str">
        <f>'Otros Import'!L166</f>
        <v/>
      </c>
      <c r="M166" s="19" t="str">
        <f>'Otros Import'!M166</f>
        <v/>
      </c>
      <c r="N166" s="19" t="str">
        <f>'Otros Import'!N166</f>
        <v/>
      </c>
      <c r="O166" s="19" t="str">
        <f>'Otros Import'!O166</f>
        <v/>
      </c>
      <c r="P166" s="19" t="str">
        <f>'Otros Import'!P166</f>
        <v/>
      </c>
      <c r="Q166" s="19">
        <f t="shared" si="1"/>
        <v>0</v>
      </c>
    </row>
    <row r="167" ht="15.75" customHeight="1">
      <c r="A167" s="7" t="str">
        <f>'Otros Import'!A167</f>
        <v/>
      </c>
      <c r="B167" s="7" t="str">
        <f>'Otros Import'!B167</f>
        <v/>
      </c>
      <c r="C167" s="7" t="str">
        <f>'Otros Import'!C167</f>
        <v/>
      </c>
      <c r="D167" s="8" t="str">
        <f>'Otros Import'!D167</f>
        <v/>
      </c>
      <c r="E167" s="19" t="str">
        <f>'Otros Import'!E167</f>
        <v/>
      </c>
      <c r="F167" s="19" t="str">
        <f>'Otros Import'!F167</f>
        <v/>
      </c>
      <c r="G167" s="19" t="str">
        <f>'Otros Import'!G167</f>
        <v/>
      </c>
      <c r="H167" s="19" t="str">
        <f>'Otros Import'!H167</f>
        <v/>
      </c>
      <c r="I167" s="19" t="str">
        <f>'Otros Import'!I167</f>
        <v/>
      </c>
      <c r="J167" s="19" t="str">
        <f>'Otros Import'!J167</f>
        <v/>
      </c>
      <c r="K167" s="19" t="str">
        <f>'Otros Import'!K167</f>
        <v/>
      </c>
      <c r="L167" s="19" t="str">
        <f>'Otros Import'!L167</f>
        <v/>
      </c>
      <c r="M167" s="19" t="str">
        <f>'Otros Import'!M167</f>
        <v/>
      </c>
      <c r="N167" s="19" t="str">
        <f>'Otros Import'!N167</f>
        <v/>
      </c>
      <c r="O167" s="19" t="str">
        <f>'Otros Import'!O167</f>
        <v/>
      </c>
      <c r="P167" s="19" t="str">
        <f>'Otros Import'!P167</f>
        <v/>
      </c>
      <c r="Q167" s="19">
        <f t="shared" si="1"/>
        <v>0</v>
      </c>
    </row>
    <row r="168" ht="15.75" customHeight="1">
      <c r="A168" s="7" t="str">
        <f>'Otros Import'!A168</f>
        <v/>
      </c>
      <c r="B168" s="7" t="str">
        <f>'Otros Import'!B168</f>
        <v/>
      </c>
      <c r="C168" s="7" t="str">
        <f>'Otros Import'!C168</f>
        <v/>
      </c>
      <c r="D168" s="8" t="str">
        <f>'Otros Import'!D168</f>
        <v/>
      </c>
      <c r="E168" s="19" t="str">
        <f>'Otros Import'!E168</f>
        <v/>
      </c>
      <c r="F168" s="19" t="str">
        <f>'Otros Import'!F168</f>
        <v/>
      </c>
      <c r="G168" s="19" t="str">
        <f>'Otros Import'!G168</f>
        <v/>
      </c>
      <c r="H168" s="19" t="str">
        <f>'Otros Import'!H168</f>
        <v/>
      </c>
      <c r="I168" s="19" t="str">
        <f>'Otros Import'!I168</f>
        <v/>
      </c>
      <c r="J168" s="19" t="str">
        <f>'Otros Import'!J168</f>
        <v/>
      </c>
      <c r="K168" s="19" t="str">
        <f>'Otros Import'!K168</f>
        <v/>
      </c>
      <c r="L168" s="19" t="str">
        <f>'Otros Import'!L168</f>
        <v/>
      </c>
      <c r="M168" s="19" t="str">
        <f>'Otros Import'!M168</f>
        <v/>
      </c>
      <c r="N168" s="19" t="str">
        <f>'Otros Import'!N168</f>
        <v/>
      </c>
      <c r="O168" s="19" t="str">
        <f>'Otros Import'!O168</f>
        <v/>
      </c>
      <c r="P168" s="19" t="str">
        <f>'Otros Import'!P168</f>
        <v/>
      </c>
      <c r="Q168" s="19">
        <f t="shared" si="1"/>
        <v>0</v>
      </c>
    </row>
    <row r="169" ht="15.75" customHeight="1">
      <c r="A169" s="7" t="str">
        <f>'Otros Import'!A169</f>
        <v/>
      </c>
      <c r="B169" s="7" t="str">
        <f>'Otros Import'!B169</f>
        <v/>
      </c>
      <c r="C169" s="7" t="str">
        <f>'Otros Import'!C169</f>
        <v/>
      </c>
      <c r="D169" s="8" t="str">
        <f>'Otros Import'!D169</f>
        <v/>
      </c>
      <c r="E169" s="19" t="str">
        <f>'Otros Import'!E169</f>
        <v/>
      </c>
      <c r="F169" s="19" t="str">
        <f>'Otros Import'!F169</f>
        <v/>
      </c>
      <c r="G169" s="19" t="str">
        <f>'Otros Import'!G169</f>
        <v/>
      </c>
      <c r="H169" s="19" t="str">
        <f>'Otros Import'!H169</f>
        <v/>
      </c>
      <c r="I169" s="19" t="str">
        <f>'Otros Import'!I169</f>
        <v/>
      </c>
      <c r="J169" s="19" t="str">
        <f>'Otros Import'!J169</f>
        <v/>
      </c>
      <c r="K169" s="19" t="str">
        <f>'Otros Import'!K169</f>
        <v/>
      </c>
      <c r="L169" s="19" t="str">
        <f>'Otros Import'!L169</f>
        <v/>
      </c>
      <c r="M169" s="19" t="str">
        <f>'Otros Import'!M169</f>
        <v/>
      </c>
      <c r="N169" s="19" t="str">
        <f>'Otros Import'!N169</f>
        <v/>
      </c>
      <c r="O169" s="19" t="str">
        <f>'Otros Import'!O169</f>
        <v/>
      </c>
      <c r="P169" s="19" t="str">
        <f>'Otros Import'!P169</f>
        <v/>
      </c>
      <c r="Q169" s="19">
        <f t="shared" si="1"/>
        <v>0</v>
      </c>
    </row>
    <row r="170" ht="15.75" customHeight="1">
      <c r="A170" s="7" t="str">
        <f>'Otros Import'!A170</f>
        <v/>
      </c>
      <c r="B170" s="7" t="str">
        <f>'Otros Import'!B170</f>
        <v/>
      </c>
      <c r="C170" s="7" t="str">
        <f>'Otros Import'!C170</f>
        <v/>
      </c>
      <c r="D170" s="8" t="str">
        <f>'Otros Import'!D170</f>
        <v/>
      </c>
      <c r="E170" s="19" t="str">
        <f>'Otros Import'!E170</f>
        <v/>
      </c>
      <c r="F170" s="19" t="str">
        <f>'Otros Import'!F170</f>
        <v/>
      </c>
      <c r="G170" s="19" t="str">
        <f>'Otros Import'!G170</f>
        <v/>
      </c>
      <c r="H170" s="19" t="str">
        <f>'Otros Import'!H170</f>
        <v/>
      </c>
      <c r="I170" s="19" t="str">
        <f>'Otros Import'!I170</f>
        <v/>
      </c>
      <c r="J170" s="19" t="str">
        <f>'Otros Import'!J170</f>
        <v/>
      </c>
      <c r="K170" s="19" t="str">
        <f>'Otros Import'!K170</f>
        <v/>
      </c>
      <c r="L170" s="19" t="str">
        <f>'Otros Import'!L170</f>
        <v/>
      </c>
      <c r="M170" s="19" t="str">
        <f>'Otros Import'!M170</f>
        <v/>
      </c>
      <c r="N170" s="19" t="str">
        <f>'Otros Import'!N170</f>
        <v/>
      </c>
      <c r="O170" s="19" t="str">
        <f>'Otros Import'!O170</f>
        <v/>
      </c>
      <c r="P170" s="19" t="str">
        <f>'Otros Import'!P170</f>
        <v/>
      </c>
      <c r="Q170" s="19">
        <f t="shared" si="1"/>
        <v>0</v>
      </c>
    </row>
    <row r="171" ht="15.75" customHeight="1">
      <c r="A171" s="7" t="str">
        <f>'Otros Import'!A171</f>
        <v/>
      </c>
      <c r="B171" s="7" t="str">
        <f>'Otros Import'!B171</f>
        <v/>
      </c>
      <c r="C171" s="7" t="str">
        <f>'Otros Import'!C171</f>
        <v/>
      </c>
      <c r="D171" s="8" t="str">
        <f>'Otros Import'!D171</f>
        <v/>
      </c>
      <c r="E171" s="19" t="str">
        <f>'Otros Import'!E171</f>
        <v/>
      </c>
      <c r="F171" s="19" t="str">
        <f>'Otros Import'!F171</f>
        <v/>
      </c>
      <c r="G171" s="19" t="str">
        <f>'Otros Import'!G171</f>
        <v/>
      </c>
      <c r="H171" s="19" t="str">
        <f>'Otros Import'!H171</f>
        <v/>
      </c>
      <c r="I171" s="19" t="str">
        <f>'Otros Import'!I171</f>
        <v/>
      </c>
      <c r="J171" s="19" t="str">
        <f>'Otros Import'!J171</f>
        <v/>
      </c>
      <c r="K171" s="19" t="str">
        <f>'Otros Import'!K171</f>
        <v/>
      </c>
      <c r="L171" s="19" t="str">
        <f>'Otros Import'!L171</f>
        <v/>
      </c>
      <c r="M171" s="19" t="str">
        <f>'Otros Import'!M171</f>
        <v/>
      </c>
      <c r="N171" s="19" t="str">
        <f>'Otros Import'!N171</f>
        <v/>
      </c>
      <c r="O171" s="19" t="str">
        <f>'Otros Import'!O171</f>
        <v/>
      </c>
      <c r="P171" s="19" t="str">
        <f>'Otros Import'!P171</f>
        <v/>
      </c>
      <c r="Q171" s="19">
        <f t="shared" si="1"/>
        <v>0</v>
      </c>
    </row>
    <row r="172" ht="15.75" customHeight="1">
      <c r="A172" s="7" t="str">
        <f>'Otros Import'!A172</f>
        <v/>
      </c>
      <c r="B172" s="7" t="str">
        <f>'Otros Import'!B172</f>
        <v/>
      </c>
      <c r="C172" s="7" t="str">
        <f>'Otros Import'!C172</f>
        <v/>
      </c>
      <c r="D172" s="8" t="str">
        <f>'Otros Import'!D172</f>
        <v/>
      </c>
      <c r="E172" s="19" t="str">
        <f>'Otros Import'!E172</f>
        <v/>
      </c>
      <c r="F172" s="19" t="str">
        <f>'Otros Import'!F172</f>
        <v/>
      </c>
      <c r="G172" s="19" t="str">
        <f>'Otros Import'!G172</f>
        <v/>
      </c>
      <c r="H172" s="19" t="str">
        <f>'Otros Import'!H172</f>
        <v/>
      </c>
      <c r="I172" s="19" t="str">
        <f>'Otros Import'!I172</f>
        <v/>
      </c>
      <c r="J172" s="19" t="str">
        <f>'Otros Import'!J172</f>
        <v/>
      </c>
      <c r="K172" s="19" t="str">
        <f>'Otros Import'!K172</f>
        <v/>
      </c>
      <c r="L172" s="19" t="str">
        <f>'Otros Import'!L172</f>
        <v/>
      </c>
      <c r="M172" s="19" t="str">
        <f>'Otros Import'!M172</f>
        <v/>
      </c>
      <c r="N172" s="19" t="str">
        <f>'Otros Import'!N172</f>
        <v/>
      </c>
      <c r="O172" s="19" t="str">
        <f>'Otros Import'!O172</f>
        <v/>
      </c>
      <c r="P172" s="19" t="str">
        <f>'Otros Import'!P172</f>
        <v/>
      </c>
      <c r="Q172" s="19">
        <f t="shared" si="1"/>
        <v>0</v>
      </c>
    </row>
    <row r="173" ht="15.75" customHeight="1">
      <c r="A173" s="7" t="str">
        <f>'Otros Import'!A173</f>
        <v/>
      </c>
      <c r="B173" s="7" t="str">
        <f>'Otros Import'!B173</f>
        <v/>
      </c>
      <c r="C173" s="7" t="str">
        <f>'Otros Import'!C173</f>
        <v/>
      </c>
      <c r="D173" s="8" t="str">
        <f>'Otros Import'!D173</f>
        <v/>
      </c>
      <c r="E173" s="19" t="str">
        <f>'Otros Import'!E173</f>
        <v/>
      </c>
      <c r="F173" s="19" t="str">
        <f>'Otros Import'!F173</f>
        <v/>
      </c>
      <c r="G173" s="19" t="str">
        <f>'Otros Import'!G173</f>
        <v/>
      </c>
      <c r="H173" s="19" t="str">
        <f>'Otros Import'!H173</f>
        <v/>
      </c>
      <c r="I173" s="19" t="str">
        <f>'Otros Import'!I173</f>
        <v/>
      </c>
      <c r="J173" s="19" t="str">
        <f>'Otros Import'!J173</f>
        <v/>
      </c>
      <c r="K173" s="19" t="str">
        <f>'Otros Import'!K173</f>
        <v/>
      </c>
      <c r="L173" s="19" t="str">
        <f>'Otros Import'!L173</f>
        <v/>
      </c>
      <c r="M173" s="19" t="str">
        <f>'Otros Import'!M173</f>
        <v/>
      </c>
      <c r="N173" s="19" t="str">
        <f>'Otros Import'!N173</f>
        <v/>
      </c>
      <c r="O173" s="19" t="str">
        <f>'Otros Import'!O173</f>
        <v/>
      </c>
      <c r="P173" s="19" t="str">
        <f>'Otros Import'!P173</f>
        <v/>
      </c>
      <c r="Q173" s="19">
        <f t="shared" si="1"/>
        <v>0</v>
      </c>
    </row>
    <row r="174" ht="15.75" customHeight="1">
      <c r="A174" s="7" t="str">
        <f>'Otros Import'!A174</f>
        <v/>
      </c>
      <c r="B174" s="7" t="str">
        <f>'Otros Import'!B174</f>
        <v/>
      </c>
      <c r="C174" s="7" t="str">
        <f>'Otros Import'!C174</f>
        <v/>
      </c>
      <c r="D174" s="8" t="str">
        <f>'Otros Import'!D174</f>
        <v/>
      </c>
      <c r="E174" s="19" t="str">
        <f>'Otros Import'!E174</f>
        <v/>
      </c>
      <c r="F174" s="19" t="str">
        <f>'Otros Import'!F174</f>
        <v/>
      </c>
      <c r="G174" s="19" t="str">
        <f>'Otros Import'!G174</f>
        <v/>
      </c>
      <c r="H174" s="19" t="str">
        <f>'Otros Import'!H174</f>
        <v/>
      </c>
      <c r="I174" s="19" t="str">
        <f>'Otros Import'!I174</f>
        <v/>
      </c>
      <c r="J174" s="19" t="str">
        <f>'Otros Import'!J174</f>
        <v/>
      </c>
      <c r="K174" s="19" t="str">
        <f>'Otros Import'!K174</f>
        <v/>
      </c>
      <c r="L174" s="19" t="str">
        <f>'Otros Import'!L174</f>
        <v/>
      </c>
      <c r="M174" s="19" t="str">
        <f>'Otros Import'!M174</f>
        <v/>
      </c>
      <c r="N174" s="19" t="str">
        <f>'Otros Import'!N174</f>
        <v/>
      </c>
      <c r="O174" s="19" t="str">
        <f>'Otros Import'!O174</f>
        <v/>
      </c>
      <c r="P174" s="19" t="str">
        <f>'Otros Import'!P174</f>
        <v/>
      </c>
      <c r="Q174" s="19">
        <f t="shared" si="1"/>
        <v>0</v>
      </c>
    </row>
    <row r="175" ht="15.75" customHeight="1">
      <c r="A175" s="7" t="str">
        <f>'Otros Import'!A175</f>
        <v/>
      </c>
      <c r="B175" s="7" t="str">
        <f>'Otros Import'!B175</f>
        <v/>
      </c>
      <c r="C175" s="7" t="str">
        <f>'Otros Import'!C175</f>
        <v/>
      </c>
      <c r="D175" s="8" t="str">
        <f>'Otros Import'!D175</f>
        <v/>
      </c>
      <c r="E175" s="19" t="str">
        <f>'Otros Import'!E175</f>
        <v/>
      </c>
      <c r="F175" s="19" t="str">
        <f>'Otros Import'!F175</f>
        <v/>
      </c>
      <c r="G175" s="19" t="str">
        <f>'Otros Import'!G175</f>
        <v/>
      </c>
      <c r="H175" s="19" t="str">
        <f>'Otros Import'!H175</f>
        <v/>
      </c>
      <c r="I175" s="19" t="str">
        <f>'Otros Import'!I175</f>
        <v/>
      </c>
      <c r="J175" s="19" t="str">
        <f>'Otros Import'!J175</f>
        <v/>
      </c>
      <c r="K175" s="19" t="str">
        <f>'Otros Import'!K175</f>
        <v/>
      </c>
      <c r="L175" s="19" t="str">
        <f>'Otros Import'!L175</f>
        <v/>
      </c>
      <c r="M175" s="19" t="str">
        <f>'Otros Import'!M175</f>
        <v/>
      </c>
      <c r="N175" s="19" t="str">
        <f>'Otros Import'!N175</f>
        <v/>
      </c>
      <c r="O175" s="19" t="str">
        <f>'Otros Import'!O175</f>
        <v/>
      </c>
      <c r="P175" s="19" t="str">
        <f>'Otros Import'!P175</f>
        <v/>
      </c>
      <c r="Q175" s="19">
        <f t="shared" si="1"/>
        <v>0</v>
      </c>
    </row>
    <row r="176" ht="15.75" customHeight="1">
      <c r="A176" s="7" t="str">
        <f>'Otros Import'!A176</f>
        <v/>
      </c>
      <c r="B176" s="7" t="str">
        <f>'Otros Import'!B176</f>
        <v/>
      </c>
      <c r="C176" s="7" t="str">
        <f>'Otros Import'!C176</f>
        <v/>
      </c>
      <c r="D176" s="8" t="str">
        <f>'Otros Import'!D176</f>
        <v/>
      </c>
      <c r="E176" s="19" t="str">
        <f>'Otros Import'!E176</f>
        <v/>
      </c>
      <c r="F176" s="19" t="str">
        <f>'Otros Import'!F176</f>
        <v/>
      </c>
      <c r="G176" s="19" t="str">
        <f>'Otros Import'!G176</f>
        <v/>
      </c>
      <c r="H176" s="19" t="str">
        <f>'Otros Import'!H176</f>
        <v/>
      </c>
      <c r="I176" s="19" t="str">
        <f>'Otros Import'!I176</f>
        <v/>
      </c>
      <c r="J176" s="19" t="str">
        <f>'Otros Import'!J176</f>
        <v/>
      </c>
      <c r="K176" s="19" t="str">
        <f>'Otros Import'!K176</f>
        <v/>
      </c>
      <c r="L176" s="19" t="str">
        <f>'Otros Import'!L176</f>
        <v/>
      </c>
      <c r="M176" s="19" t="str">
        <f>'Otros Import'!M176</f>
        <v/>
      </c>
      <c r="N176" s="19" t="str">
        <f>'Otros Import'!N176</f>
        <v/>
      </c>
      <c r="O176" s="19" t="str">
        <f>'Otros Import'!O176</f>
        <v/>
      </c>
      <c r="P176" s="19" t="str">
        <f>'Otros Import'!P176</f>
        <v/>
      </c>
      <c r="Q176" s="19">
        <f t="shared" si="1"/>
        <v>0</v>
      </c>
    </row>
    <row r="177" ht="15.75" customHeight="1">
      <c r="A177" s="7" t="str">
        <f>'Otros Import'!A177</f>
        <v/>
      </c>
      <c r="B177" s="7" t="str">
        <f>'Otros Import'!B177</f>
        <v/>
      </c>
      <c r="C177" s="7" t="str">
        <f>'Otros Import'!C177</f>
        <v/>
      </c>
      <c r="D177" s="8" t="str">
        <f>'Otros Import'!D177</f>
        <v/>
      </c>
      <c r="E177" s="19" t="str">
        <f>'Otros Import'!E177</f>
        <v/>
      </c>
      <c r="F177" s="19" t="str">
        <f>'Otros Import'!F177</f>
        <v/>
      </c>
      <c r="G177" s="19" t="str">
        <f>'Otros Import'!G177</f>
        <v/>
      </c>
      <c r="H177" s="19" t="str">
        <f>'Otros Import'!H177</f>
        <v/>
      </c>
      <c r="I177" s="19" t="str">
        <f>'Otros Import'!I177</f>
        <v/>
      </c>
      <c r="J177" s="19" t="str">
        <f>'Otros Import'!J177</f>
        <v/>
      </c>
      <c r="K177" s="19" t="str">
        <f>'Otros Import'!K177</f>
        <v/>
      </c>
      <c r="L177" s="19" t="str">
        <f>'Otros Import'!L177</f>
        <v/>
      </c>
      <c r="M177" s="19" t="str">
        <f>'Otros Import'!M177</f>
        <v/>
      </c>
      <c r="N177" s="19" t="str">
        <f>'Otros Import'!N177</f>
        <v/>
      </c>
      <c r="O177" s="19" t="str">
        <f>'Otros Import'!O177</f>
        <v/>
      </c>
      <c r="P177" s="19" t="str">
        <f>'Otros Import'!P177</f>
        <v/>
      </c>
      <c r="Q177" s="19">
        <f t="shared" si="1"/>
        <v>0</v>
      </c>
    </row>
    <row r="178" ht="15.75" customHeight="1">
      <c r="A178" s="7" t="str">
        <f>'Otros Import'!A178</f>
        <v/>
      </c>
      <c r="B178" s="7" t="str">
        <f>'Otros Import'!B178</f>
        <v/>
      </c>
      <c r="C178" s="7" t="str">
        <f>'Otros Import'!C178</f>
        <v/>
      </c>
      <c r="D178" s="8" t="str">
        <f>'Otros Import'!D178</f>
        <v/>
      </c>
      <c r="E178" s="19" t="str">
        <f>'Otros Import'!E178</f>
        <v/>
      </c>
      <c r="F178" s="19" t="str">
        <f>'Otros Import'!F178</f>
        <v/>
      </c>
      <c r="G178" s="19" t="str">
        <f>'Otros Import'!G178</f>
        <v/>
      </c>
      <c r="H178" s="19" t="str">
        <f>'Otros Import'!H178</f>
        <v/>
      </c>
      <c r="I178" s="19" t="str">
        <f>'Otros Import'!I178</f>
        <v/>
      </c>
      <c r="J178" s="19" t="str">
        <f>'Otros Import'!J178</f>
        <v/>
      </c>
      <c r="K178" s="19" t="str">
        <f>'Otros Import'!K178</f>
        <v/>
      </c>
      <c r="L178" s="19" t="str">
        <f>'Otros Import'!L178</f>
        <v/>
      </c>
      <c r="M178" s="19" t="str">
        <f>'Otros Import'!M178</f>
        <v/>
      </c>
      <c r="N178" s="19" t="str">
        <f>'Otros Import'!N178</f>
        <v/>
      </c>
      <c r="O178" s="19" t="str">
        <f>'Otros Import'!O178</f>
        <v/>
      </c>
      <c r="P178" s="19" t="str">
        <f>'Otros Import'!P178</f>
        <v/>
      </c>
      <c r="Q178" s="19">
        <f t="shared" si="1"/>
        <v>0</v>
      </c>
    </row>
    <row r="179" ht="15.75" customHeight="1">
      <c r="A179" s="7" t="str">
        <f>'Otros Import'!A179</f>
        <v/>
      </c>
      <c r="B179" s="7" t="str">
        <f>'Otros Import'!B179</f>
        <v/>
      </c>
      <c r="C179" s="7" t="str">
        <f>'Otros Import'!C179</f>
        <v/>
      </c>
      <c r="D179" s="8" t="str">
        <f>'Otros Import'!D179</f>
        <v/>
      </c>
      <c r="E179" s="19" t="str">
        <f>'Otros Import'!E179</f>
        <v/>
      </c>
      <c r="F179" s="19" t="str">
        <f>'Otros Import'!F179</f>
        <v/>
      </c>
      <c r="G179" s="19" t="str">
        <f>'Otros Import'!G179</f>
        <v/>
      </c>
      <c r="H179" s="19" t="str">
        <f>'Otros Import'!H179</f>
        <v/>
      </c>
      <c r="I179" s="19" t="str">
        <f>'Otros Import'!I179</f>
        <v/>
      </c>
      <c r="J179" s="19" t="str">
        <f>'Otros Import'!J179</f>
        <v/>
      </c>
      <c r="K179" s="19" t="str">
        <f>'Otros Import'!K179</f>
        <v/>
      </c>
      <c r="L179" s="19" t="str">
        <f>'Otros Import'!L179</f>
        <v/>
      </c>
      <c r="M179" s="19" t="str">
        <f>'Otros Import'!M179</f>
        <v/>
      </c>
      <c r="N179" s="19" t="str">
        <f>'Otros Import'!N179</f>
        <v/>
      </c>
      <c r="O179" s="19" t="str">
        <f>'Otros Import'!O179</f>
        <v/>
      </c>
      <c r="P179" s="19" t="str">
        <f>'Otros Import'!P179</f>
        <v/>
      </c>
      <c r="Q179" s="19">
        <f t="shared" si="1"/>
        <v>0</v>
      </c>
    </row>
    <row r="180" ht="15.75" customHeight="1">
      <c r="A180" s="7" t="str">
        <f>'Otros Import'!A180</f>
        <v/>
      </c>
      <c r="B180" s="7" t="str">
        <f>'Otros Import'!B180</f>
        <v/>
      </c>
      <c r="C180" s="7" t="str">
        <f>'Otros Import'!C180</f>
        <v/>
      </c>
      <c r="D180" s="8" t="str">
        <f>'Otros Import'!D180</f>
        <v/>
      </c>
      <c r="E180" s="19" t="str">
        <f>'Otros Import'!E180</f>
        <v/>
      </c>
      <c r="F180" s="19" t="str">
        <f>'Otros Import'!F180</f>
        <v/>
      </c>
      <c r="G180" s="19" t="str">
        <f>'Otros Import'!G180</f>
        <v/>
      </c>
      <c r="H180" s="19" t="str">
        <f>'Otros Import'!H180</f>
        <v/>
      </c>
      <c r="I180" s="19" t="str">
        <f>'Otros Import'!I180</f>
        <v/>
      </c>
      <c r="J180" s="19" t="str">
        <f>'Otros Import'!J180</f>
        <v/>
      </c>
      <c r="K180" s="19" t="str">
        <f>'Otros Import'!K180</f>
        <v/>
      </c>
      <c r="L180" s="19" t="str">
        <f>'Otros Import'!L180</f>
        <v/>
      </c>
      <c r="M180" s="19" t="str">
        <f>'Otros Import'!M180</f>
        <v/>
      </c>
      <c r="N180" s="19" t="str">
        <f>'Otros Import'!N180</f>
        <v/>
      </c>
      <c r="O180" s="19" t="str">
        <f>'Otros Import'!O180</f>
        <v/>
      </c>
      <c r="P180" s="19" t="str">
        <f>'Otros Import'!P180</f>
        <v/>
      </c>
      <c r="Q180" s="19">
        <f t="shared" si="1"/>
        <v>0</v>
      </c>
    </row>
    <row r="181" ht="15.75" customHeight="1">
      <c r="A181" s="7" t="str">
        <f>'Otros Import'!A181</f>
        <v/>
      </c>
      <c r="B181" s="7" t="str">
        <f>'Otros Import'!B181</f>
        <v/>
      </c>
      <c r="C181" s="7" t="str">
        <f>'Otros Import'!C181</f>
        <v/>
      </c>
      <c r="D181" s="8" t="str">
        <f>'Otros Import'!D181</f>
        <v/>
      </c>
      <c r="E181" s="19" t="str">
        <f>'Otros Import'!E181</f>
        <v/>
      </c>
      <c r="F181" s="19" t="str">
        <f>'Otros Import'!F181</f>
        <v/>
      </c>
      <c r="G181" s="19" t="str">
        <f>'Otros Import'!G181</f>
        <v/>
      </c>
      <c r="H181" s="19" t="str">
        <f>'Otros Import'!H181</f>
        <v/>
      </c>
      <c r="I181" s="19" t="str">
        <f>'Otros Import'!I181</f>
        <v/>
      </c>
      <c r="J181" s="19" t="str">
        <f>'Otros Import'!J181</f>
        <v/>
      </c>
      <c r="K181" s="19" t="str">
        <f>'Otros Import'!K181</f>
        <v/>
      </c>
      <c r="L181" s="19" t="str">
        <f>'Otros Import'!L181</f>
        <v/>
      </c>
      <c r="M181" s="19" t="str">
        <f>'Otros Import'!M181</f>
        <v/>
      </c>
      <c r="N181" s="19" t="str">
        <f>'Otros Import'!N181</f>
        <v/>
      </c>
      <c r="O181" s="19" t="str">
        <f>'Otros Import'!O181</f>
        <v/>
      </c>
      <c r="P181" s="19" t="str">
        <f>'Otros Import'!P181</f>
        <v/>
      </c>
      <c r="Q181" s="19">
        <f t="shared" si="1"/>
        <v>0</v>
      </c>
    </row>
    <row r="182" ht="15.75" customHeight="1">
      <c r="A182" s="7" t="str">
        <f>'Otros Import'!A182</f>
        <v/>
      </c>
      <c r="B182" s="7" t="str">
        <f>'Otros Import'!B182</f>
        <v/>
      </c>
      <c r="C182" s="7" t="str">
        <f>'Otros Import'!C182</f>
        <v/>
      </c>
      <c r="D182" s="8" t="str">
        <f>'Otros Import'!D182</f>
        <v/>
      </c>
      <c r="E182" s="19" t="str">
        <f>'Otros Import'!E182</f>
        <v/>
      </c>
      <c r="F182" s="19" t="str">
        <f>'Otros Import'!F182</f>
        <v/>
      </c>
      <c r="G182" s="19" t="str">
        <f>'Otros Import'!G182</f>
        <v/>
      </c>
      <c r="H182" s="19" t="str">
        <f>'Otros Import'!H182</f>
        <v/>
      </c>
      <c r="I182" s="19" t="str">
        <f>'Otros Import'!I182</f>
        <v/>
      </c>
      <c r="J182" s="19" t="str">
        <f>'Otros Import'!J182</f>
        <v/>
      </c>
      <c r="K182" s="19" t="str">
        <f>'Otros Import'!K182</f>
        <v/>
      </c>
      <c r="L182" s="19" t="str">
        <f>'Otros Import'!L182</f>
        <v/>
      </c>
      <c r="M182" s="19" t="str">
        <f>'Otros Import'!M182</f>
        <v/>
      </c>
      <c r="N182" s="19" t="str">
        <f>'Otros Import'!N182</f>
        <v/>
      </c>
      <c r="O182" s="19" t="str">
        <f>'Otros Import'!O182</f>
        <v/>
      </c>
      <c r="P182" s="19" t="str">
        <f>'Otros Import'!P182</f>
        <v/>
      </c>
      <c r="Q182" s="19">
        <f t="shared" si="1"/>
        <v>0</v>
      </c>
    </row>
    <row r="183" ht="15.75" customHeight="1">
      <c r="A183" s="7" t="str">
        <f>'Otros Import'!A183</f>
        <v/>
      </c>
      <c r="B183" s="7" t="str">
        <f>'Otros Import'!B183</f>
        <v/>
      </c>
      <c r="C183" s="7" t="str">
        <f>'Otros Import'!C183</f>
        <v/>
      </c>
      <c r="D183" s="8" t="str">
        <f>'Otros Import'!D183</f>
        <v/>
      </c>
      <c r="E183" s="19" t="str">
        <f>'Otros Import'!E183</f>
        <v/>
      </c>
      <c r="F183" s="19" t="str">
        <f>'Otros Import'!F183</f>
        <v/>
      </c>
      <c r="G183" s="19" t="str">
        <f>'Otros Import'!G183</f>
        <v/>
      </c>
      <c r="H183" s="19" t="str">
        <f>'Otros Import'!H183</f>
        <v/>
      </c>
      <c r="I183" s="19" t="str">
        <f>'Otros Import'!I183</f>
        <v/>
      </c>
      <c r="J183" s="19" t="str">
        <f>'Otros Import'!J183</f>
        <v/>
      </c>
      <c r="K183" s="19" t="str">
        <f>'Otros Import'!K183</f>
        <v/>
      </c>
      <c r="L183" s="19" t="str">
        <f>'Otros Import'!L183</f>
        <v/>
      </c>
      <c r="M183" s="19" t="str">
        <f>'Otros Import'!M183</f>
        <v/>
      </c>
      <c r="N183" s="19" t="str">
        <f>'Otros Import'!N183</f>
        <v/>
      </c>
      <c r="O183" s="19" t="str">
        <f>'Otros Import'!O183</f>
        <v/>
      </c>
      <c r="P183" s="19" t="str">
        <f>'Otros Import'!P183</f>
        <v/>
      </c>
      <c r="Q183" s="19">
        <f t="shared" si="1"/>
        <v>0</v>
      </c>
    </row>
    <row r="184" ht="15.75" customHeight="1">
      <c r="A184" s="7" t="str">
        <f>'Otros Import'!A184</f>
        <v/>
      </c>
      <c r="B184" s="7" t="str">
        <f>'Otros Import'!B184</f>
        <v/>
      </c>
      <c r="C184" s="7" t="str">
        <f>'Otros Import'!C184</f>
        <v/>
      </c>
      <c r="D184" s="8" t="str">
        <f>'Otros Import'!D184</f>
        <v/>
      </c>
      <c r="E184" s="19" t="str">
        <f>'Otros Import'!E184</f>
        <v/>
      </c>
      <c r="F184" s="19" t="str">
        <f>'Otros Import'!F184</f>
        <v/>
      </c>
      <c r="G184" s="19" t="str">
        <f>'Otros Import'!G184</f>
        <v/>
      </c>
      <c r="H184" s="19" t="str">
        <f>'Otros Import'!H184</f>
        <v/>
      </c>
      <c r="I184" s="19" t="str">
        <f>'Otros Import'!I184</f>
        <v/>
      </c>
      <c r="J184" s="19" t="str">
        <f>'Otros Import'!J184</f>
        <v/>
      </c>
      <c r="K184" s="19" t="str">
        <f>'Otros Import'!K184</f>
        <v/>
      </c>
      <c r="L184" s="19" t="str">
        <f>'Otros Import'!L184</f>
        <v/>
      </c>
      <c r="M184" s="19" t="str">
        <f>'Otros Import'!M184</f>
        <v/>
      </c>
      <c r="N184" s="19" t="str">
        <f>'Otros Import'!N184</f>
        <v/>
      </c>
      <c r="O184" s="19" t="str">
        <f>'Otros Import'!O184</f>
        <v/>
      </c>
      <c r="P184" s="19" t="str">
        <f>'Otros Import'!P184</f>
        <v/>
      </c>
      <c r="Q184" s="19">
        <f t="shared" si="1"/>
        <v>0</v>
      </c>
    </row>
    <row r="185" ht="15.75" customHeight="1">
      <c r="A185" s="7" t="str">
        <f>'Otros Import'!A185</f>
        <v/>
      </c>
      <c r="B185" s="7" t="str">
        <f>'Otros Import'!B185</f>
        <v/>
      </c>
      <c r="C185" s="7" t="str">
        <f>'Otros Import'!C185</f>
        <v/>
      </c>
      <c r="D185" s="8" t="str">
        <f>'Otros Import'!D185</f>
        <v/>
      </c>
      <c r="E185" s="19" t="str">
        <f>'Otros Import'!E185</f>
        <v/>
      </c>
      <c r="F185" s="19" t="str">
        <f>'Otros Import'!F185</f>
        <v/>
      </c>
      <c r="G185" s="19" t="str">
        <f>'Otros Import'!G185</f>
        <v/>
      </c>
      <c r="H185" s="19" t="str">
        <f>'Otros Import'!H185</f>
        <v/>
      </c>
      <c r="I185" s="19" t="str">
        <f>'Otros Import'!I185</f>
        <v/>
      </c>
      <c r="J185" s="19" t="str">
        <f>'Otros Import'!J185</f>
        <v/>
      </c>
      <c r="K185" s="19" t="str">
        <f>'Otros Import'!K185</f>
        <v/>
      </c>
      <c r="L185" s="19" t="str">
        <f>'Otros Import'!L185</f>
        <v/>
      </c>
      <c r="M185" s="19" t="str">
        <f>'Otros Import'!M185</f>
        <v/>
      </c>
      <c r="N185" s="19" t="str">
        <f>'Otros Import'!N185</f>
        <v/>
      </c>
      <c r="O185" s="19" t="str">
        <f>'Otros Import'!O185</f>
        <v/>
      </c>
      <c r="P185" s="19" t="str">
        <f>'Otros Import'!P185</f>
        <v/>
      </c>
      <c r="Q185" s="19">
        <f t="shared" si="1"/>
        <v>0</v>
      </c>
    </row>
    <row r="186" ht="15.75" customHeight="1">
      <c r="A186" s="7" t="str">
        <f>'Otros Import'!A186</f>
        <v/>
      </c>
      <c r="B186" s="7" t="str">
        <f>'Otros Import'!B186</f>
        <v/>
      </c>
      <c r="C186" s="7" t="str">
        <f>'Otros Import'!C186</f>
        <v/>
      </c>
      <c r="D186" s="8" t="str">
        <f>'Otros Import'!D186</f>
        <v/>
      </c>
      <c r="E186" s="19" t="str">
        <f>'Otros Import'!E186</f>
        <v/>
      </c>
      <c r="F186" s="19" t="str">
        <f>'Otros Import'!F186</f>
        <v/>
      </c>
      <c r="G186" s="19" t="str">
        <f>'Otros Import'!G186</f>
        <v/>
      </c>
      <c r="H186" s="19" t="str">
        <f>'Otros Import'!H186</f>
        <v/>
      </c>
      <c r="I186" s="19" t="str">
        <f>'Otros Import'!I186</f>
        <v/>
      </c>
      <c r="J186" s="19" t="str">
        <f>'Otros Import'!J186</f>
        <v/>
      </c>
      <c r="K186" s="19" t="str">
        <f>'Otros Import'!K186</f>
        <v/>
      </c>
      <c r="L186" s="19" t="str">
        <f>'Otros Import'!L186</f>
        <v/>
      </c>
      <c r="M186" s="19" t="str">
        <f>'Otros Import'!M186</f>
        <v/>
      </c>
      <c r="N186" s="19" t="str">
        <f>'Otros Import'!N186</f>
        <v/>
      </c>
      <c r="O186" s="19" t="str">
        <f>'Otros Import'!O186</f>
        <v/>
      </c>
      <c r="P186" s="19" t="str">
        <f>'Otros Import'!P186</f>
        <v/>
      </c>
      <c r="Q186" s="19">
        <f t="shared" si="1"/>
        <v>0</v>
      </c>
    </row>
    <row r="187" ht="15.75" customHeight="1">
      <c r="A187" s="7" t="str">
        <f>'Otros Import'!A187</f>
        <v/>
      </c>
      <c r="B187" s="7" t="str">
        <f>'Otros Import'!B187</f>
        <v/>
      </c>
      <c r="C187" s="7" t="str">
        <f>'Otros Import'!C187</f>
        <v/>
      </c>
      <c r="D187" s="8" t="str">
        <f>'Otros Import'!D187</f>
        <v/>
      </c>
      <c r="E187" s="19" t="str">
        <f>'Otros Import'!E187</f>
        <v/>
      </c>
      <c r="F187" s="19" t="str">
        <f>'Otros Import'!F187</f>
        <v/>
      </c>
      <c r="G187" s="19" t="str">
        <f>'Otros Import'!G187</f>
        <v/>
      </c>
      <c r="H187" s="19" t="str">
        <f>'Otros Import'!H187</f>
        <v/>
      </c>
      <c r="I187" s="19" t="str">
        <f>'Otros Import'!I187</f>
        <v/>
      </c>
      <c r="J187" s="19" t="str">
        <f>'Otros Import'!J187</f>
        <v/>
      </c>
      <c r="K187" s="19" t="str">
        <f>'Otros Import'!K187</f>
        <v/>
      </c>
      <c r="L187" s="19" t="str">
        <f>'Otros Import'!L187</f>
        <v/>
      </c>
      <c r="M187" s="19" t="str">
        <f>'Otros Import'!M187</f>
        <v/>
      </c>
      <c r="N187" s="19" t="str">
        <f>'Otros Import'!N187</f>
        <v/>
      </c>
      <c r="O187" s="19" t="str">
        <f>'Otros Import'!O187</f>
        <v/>
      </c>
      <c r="P187" s="19" t="str">
        <f>'Otros Import'!P187</f>
        <v/>
      </c>
      <c r="Q187" s="19">
        <f t="shared" si="1"/>
        <v>0</v>
      </c>
    </row>
    <row r="188" ht="15.75" customHeight="1">
      <c r="A188" s="7" t="str">
        <f>'Otros Import'!A188</f>
        <v/>
      </c>
      <c r="B188" s="7" t="str">
        <f>'Otros Import'!B188</f>
        <v/>
      </c>
      <c r="C188" s="7" t="str">
        <f>'Otros Import'!C188</f>
        <v/>
      </c>
      <c r="D188" s="8" t="str">
        <f>'Otros Import'!D188</f>
        <v/>
      </c>
      <c r="E188" s="19" t="str">
        <f>'Otros Import'!E188</f>
        <v/>
      </c>
      <c r="F188" s="19" t="str">
        <f>'Otros Import'!F188</f>
        <v/>
      </c>
      <c r="G188" s="19" t="str">
        <f>'Otros Import'!G188</f>
        <v/>
      </c>
      <c r="H188" s="19" t="str">
        <f>'Otros Import'!H188</f>
        <v/>
      </c>
      <c r="I188" s="19" t="str">
        <f>'Otros Import'!I188</f>
        <v/>
      </c>
      <c r="J188" s="19" t="str">
        <f>'Otros Import'!J188</f>
        <v/>
      </c>
      <c r="K188" s="19" t="str">
        <f>'Otros Import'!K188</f>
        <v/>
      </c>
      <c r="L188" s="19" t="str">
        <f>'Otros Import'!L188</f>
        <v/>
      </c>
      <c r="M188" s="19" t="str">
        <f>'Otros Import'!M188</f>
        <v/>
      </c>
      <c r="N188" s="19" t="str">
        <f>'Otros Import'!N188</f>
        <v/>
      </c>
      <c r="O188" s="19" t="str">
        <f>'Otros Import'!O188</f>
        <v/>
      </c>
      <c r="P188" s="19" t="str">
        <f>'Otros Import'!P188</f>
        <v/>
      </c>
      <c r="Q188" s="19">
        <f t="shared" si="1"/>
        <v>0</v>
      </c>
    </row>
    <row r="189" ht="15.75" customHeight="1">
      <c r="A189" s="7" t="str">
        <f>'Otros Import'!A189</f>
        <v/>
      </c>
      <c r="B189" s="7" t="str">
        <f>'Otros Import'!B189</f>
        <v/>
      </c>
      <c r="C189" s="7" t="str">
        <f>'Otros Import'!C189</f>
        <v/>
      </c>
      <c r="D189" s="8" t="str">
        <f>'Otros Import'!D189</f>
        <v/>
      </c>
      <c r="E189" s="19" t="str">
        <f>'Otros Import'!E189</f>
        <v/>
      </c>
      <c r="F189" s="19" t="str">
        <f>'Otros Import'!F189</f>
        <v/>
      </c>
      <c r="G189" s="19" t="str">
        <f>'Otros Import'!G189</f>
        <v/>
      </c>
      <c r="H189" s="19" t="str">
        <f>'Otros Import'!H189</f>
        <v/>
      </c>
      <c r="I189" s="19" t="str">
        <f>'Otros Import'!I189</f>
        <v/>
      </c>
      <c r="J189" s="19" t="str">
        <f>'Otros Import'!J189</f>
        <v/>
      </c>
      <c r="K189" s="19" t="str">
        <f>'Otros Import'!K189</f>
        <v/>
      </c>
      <c r="L189" s="19" t="str">
        <f>'Otros Import'!L189</f>
        <v/>
      </c>
      <c r="M189" s="19" t="str">
        <f>'Otros Import'!M189</f>
        <v/>
      </c>
      <c r="N189" s="19" t="str">
        <f>'Otros Import'!N189</f>
        <v/>
      </c>
      <c r="O189" s="19" t="str">
        <f>'Otros Import'!O189</f>
        <v/>
      </c>
      <c r="P189" s="19" t="str">
        <f>'Otros Import'!P189</f>
        <v/>
      </c>
      <c r="Q189" s="19">
        <f t="shared" si="1"/>
        <v>0</v>
      </c>
    </row>
    <row r="190" ht="15.75" customHeight="1">
      <c r="A190" s="7" t="str">
        <f>'Otros Import'!A190</f>
        <v/>
      </c>
      <c r="B190" s="7" t="str">
        <f>'Otros Import'!B190</f>
        <v/>
      </c>
      <c r="C190" s="7" t="str">
        <f>'Otros Import'!C190</f>
        <v/>
      </c>
      <c r="D190" s="8" t="str">
        <f>'Otros Import'!D190</f>
        <v/>
      </c>
      <c r="E190" s="19" t="str">
        <f>'Otros Import'!E190</f>
        <v/>
      </c>
      <c r="F190" s="19" t="str">
        <f>'Otros Import'!F190</f>
        <v/>
      </c>
      <c r="G190" s="19" t="str">
        <f>'Otros Import'!G190</f>
        <v/>
      </c>
      <c r="H190" s="19" t="str">
        <f>'Otros Import'!H190</f>
        <v/>
      </c>
      <c r="I190" s="19" t="str">
        <f>'Otros Import'!I190</f>
        <v/>
      </c>
      <c r="J190" s="19" t="str">
        <f>'Otros Import'!J190</f>
        <v/>
      </c>
      <c r="K190" s="19" t="str">
        <f>'Otros Import'!K190</f>
        <v/>
      </c>
      <c r="L190" s="19" t="str">
        <f>'Otros Import'!L190</f>
        <v/>
      </c>
      <c r="M190" s="19" t="str">
        <f>'Otros Import'!M190</f>
        <v/>
      </c>
      <c r="N190" s="19" t="str">
        <f>'Otros Import'!N190</f>
        <v/>
      </c>
      <c r="O190" s="19" t="str">
        <f>'Otros Import'!O190</f>
        <v/>
      </c>
      <c r="P190" s="19" t="str">
        <f>'Otros Import'!P190</f>
        <v/>
      </c>
      <c r="Q190" s="19">
        <f t="shared" si="1"/>
        <v>0</v>
      </c>
    </row>
    <row r="191" ht="15.75" customHeight="1">
      <c r="A191" s="7" t="str">
        <f>'Otros Import'!A191</f>
        <v/>
      </c>
      <c r="B191" s="7" t="str">
        <f>'Otros Import'!B191</f>
        <v/>
      </c>
      <c r="C191" s="7" t="str">
        <f>'Otros Import'!C191</f>
        <v/>
      </c>
      <c r="D191" s="8" t="str">
        <f>'Otros Import'!D191</f>
        <v/>
      </c>
      <c r="E191" s="19" t="str">
        <f>'Otros Import'!E191</f>
        <v/>
      </c>
      <c r="F191" s="19" t="str">
        <f>'Otros Import'!F191</f>
        <v/>
      </c>
      <c r="G191" s="19" t="str">
        <f>'Otros Import'!G191</f>
        <v/>
      </c>
      <c r="H191" s="19" t="str">
        <f>'Otros Import'!H191</f>
        <v/>
      </c>
      <c r="I191" s="19" t="str">
        <f>'Otros Import'!I191</f>
        <v/>
      </c>
      <c r="J191" s="19" t="str">
        <f>'Otros Import'!J191</f>
        <v/>
      </c>
      <c r="K191" s="19" t="str">
        <f>'Otros Import'!K191</f>
        <v/>
      </c>
      <c r="L191" s="19" t="str">
        <f>'Otros Import'!L191</f>
        <v/>
      </c>
      <c r="M191" s="19" t="str">
        <f>'Otros Import'!M191</f>
        <v/>
      </c>
      <c r="N191" s="19" t="str">
        <f>'Otros Import'!N191</f>
        <v/>
      </c>
      <c r="O191" s="19" t="str">
        <f>'Otros Import'!O191</f>
        <v/>
      </c>
      <c r="P191" s="19" t="str">
        <f>'Otros Import'!P191</f>
        <v/>
      </c>
      <c r="Q191" s="19">
        <f t="shared" si="1"/>
        <v>0</v>
      </c>
    </row>
    <row r="192" ht="15.75" customHeight="1">
      <c r="A192" s="7" t="str">
        <f>'Otros Import'!A192</f>
        <v/>
      </c>
      <c r="B192" s="7" t="str">
        <f>'Otros Import'!B192</f>
        <v/>
      </c>
      <c r="C192" s="7" t="str">
        <f>'Otros Import'!C192</f>
        <v/>
      </c>
      <c r="D192" s="8" t="str">
        <f>'Otros Import'!D192</f>
        <v/>
      </c>
      <c r="E192" s="19" t="str">
        <f>'Otros Import'!E192</f>
        <v/>
      </c>
      <c r="F192" s="19" t="str">
        <f>'Otros Import'!F192</f>
        <v/>
      </c>
      <c r="G192" s="19" t="str">
        <f>'Otros Import'!G192</f>
        <v/>
      </c>
      <c r="H192" s="19" t="str">
        <f>'Otros Import'!H192</f>
        <v/>
      </c>
      <c r="I192" s="19" t="str">
        <f>'Otros Import'!I192</f>
        <v/>
      </c>
      <c r="J192" s="19" t="str">
        <f>'Otros Import'!J192</f>
        <v/>
      </c>
      <c r="K192" s="19" t="str">
        <f>'Otros Import'!K192</f>
        <v/>
      </c>
      <c r="L192" s="19" t="str">
        <f>'Otros Import'!L192</f>
        <v/>
      </c>
      <c r="M192" s="19" t="str">
        <f>'Otros Import'!M192</f>
        <v/>
      </c>
      <c r="N192" s="19" t="str">
        <f>'Otros Import'!N192</f>
        <v/>
      </c>
      <c r="O192" s="19" t="str">
        <f>'Otros Import'!O192</f>
        <v/>
      </c>
      <c r="P192" s="19" t="str">
        <f>'Otros Import'!P192</f>
        <v/>
      </c>
      <c r="Q192" s="19">
        <f t="shared" si="1"/>
        <v>0</v>
      </c>
    </row>
    <row r="193" ht="15.75" customHeight="1">
      <c r="A193" s="7" t="str">
        <f>'Otros Import'!A193</f>
        <v/>
      </c>
      <c r="B193" s="7" t="str">
        <f>'Otros Import'!B193</f>
        <v/>
      </c>
      <c r="C193" s="7" t="str">
        <f>'Otros Import'!C193</f>
        <v/>
      </c>
      <c r="D193" s="8" t="str">
        <f>'Otros Import'!D193</f>
        <v/>
      </c>
      <c r="E193" s="19" t="str">
        <f>'Otros Import'!E193</f>
        <v/>
      </c>
      <c r="F193" s="19" t="str">
        <f>'Otros Import'!F193</f>
        <v/>
      </c>
      <c r="G193" s="19" t="str">
        <f>'Otros Import'!G193</f>
        <v/>
      </c>
      <c r="H193" s="19" t="str">
        <f>'Otros Import'!H193</f>
        <v/>
      </c>
      <c r="I193" s="19" t="str">
        <f>'Otros Import'!I193</f>
        <v/>
      </c>
      <c r="J193" s="19" t="str">
        <f>'Otros Import'!J193</f>
        <v/>
      </c>
      <c r="K193" s="19" t="str">
        <f>'Otros Import'!K193</f>
        <v/>
      </c>
      <c r="L193" s="19" t="str">
        <f>'Otros Import'!L193</f>
        <v/>
      </c>
      <c r="M193" s="19" t="str">
        <f>'Otros Import'!M193</f>
        <v/>
      </c>
      <c r="N193" s="19" t="str">
        <f>'Otros Import'!N193</f>
        <v/>
      </c>
      <c r="O193" s="19" t="str">
        <f>'Otros Import'!O193</f>
        <v/>
      </c>
      <c r="P193" s="19" t="str">
        <f>'Otros Import'!P193</f>
        <v/>
      </c>
      <c r="Q193" s="19">
        <f t="shared" si="1"/>
        <v>0</v>
      </c>
    </row>
    <row r="194" ht="15.75" customHeight="1">
      <c r="A194" s="7" t="str">
        <f>'Otros Import'!A194</f>
        <v/>
      </c>
      <c r="B194" s="7" t="str">
        <f>'Otros Import'!B194</f>
        <v/>
      </c>
      <c r="C194" s="7" t="str">
        <f>'Otros Import'!C194</f>
        <v/>
      </c>
      <c r="D194" s="8" t="str">
        <f>'Otros Import'!D194</f>
        <v/>
      </c>
      <c r="E194" s="19" t="str">
        <f>'Otros Import'!E194</f>
        <v/>
      </c>
      <c r="F194" s="19" t="str">
        <f>'Otros Import'!F194</f>
        <v/>
      </c>
      <c r="G194" s="19" t="str">
        <f>'Otros Import'!G194</f>
        <v/>
      </c>
      <c r="H194" s="19" t="str">
        <f>'Otros Import'!H194</f>
        <v/>
      </c>
      <c r="I194" s="19" t="str">
        <f>'Otros Import'!I194</f>
        <v/>
      </c>
      <c r="J194" s="19" t="str">
        <f>'Otros Import'!J194</f>
        <v/>
      </c>
      <c r="K194" s="19" t="str">
        <f>'Otros Import'!K194</f>
        <v/>
      </c>
      <c r="L194" s="19" t="str">
        <f>'Otros Import'!L194</f>
        <v/>
      </c>
      <c r="M194" s="19" t="str">
        <f>'Otros Import'!M194</f>
        <v/>
      </c>
      <c r="N194" s="19" t="str">
        <f>'Otros Import'!N194</f>
        <v/>
      </c>
      <c r="O194" s="19" t="str">
        <f>'Otros Import'!O194</f>
        <v/>
      </c>
      <c r="P194" s="19" t="str">
        <f>'Otros Import'!P194</f>
        <v/>
      </c>
      <c r="Q194" s="19">
        <f t="shared" si="1"/>
        <v>0</v>
      </c>
    </row>
    <row r="195" ht="15.75" customHeight="1">
      <c r="A195" s="7" t="str">
        <f>'Otros Import'!A195</f>
        <v/>
      </c>
      <c r="B195" s="7" t="str">
        <f>'Otros Import'!B195</f>
        <v/>
      </c>
      <c r="C195" s="7" t="str">
        <f>'Otros Import'!C195</f>
        <v/>
      </c>
      <c r="D195" s="8" t="str">
        <f>'Otros Import'!D195</f>
        <v/>
      </c>
      <c r="E195" s="19" t="str">
        <f>'Otros Import'!E195</f>
        <v/>
      </c>
      <c r="F195" s="19" t="str">
        <f>'Otros Import'!F195</f>
        <v/>
      </c>
      <c r="G195" s="19" t="str">
        <f>'Otros Import'!G195</f>
        <v/>
      </c>
      <c r="H195" s="19" t="str">
        <f>'Otros Import'!H195</f>
        <v/>
      </c>
      <c r="I195" s="19" t="str">
        <f>'Otros Import'!I195</f>
        <v/>
      </c>
      <c r="J195" s="19" t="str">
        <f>'Otros Import'!J195</f>
        <v/>
      </c>
      <c r="K195" s="19" t="str">
        <f>'Otros Import'!K195</f>
        <v/>
      </c>
      <c r="L195" s="19" t="str">
        <f>'Otros Import'!L195</f>
        <v/>
      </c>
      <c r="M195" s="19" t="str">
        <f>'Otros Import'!M195</f>
        <v/>
      </c>
      <c r="N195" s="19" t="str">
        <f>'Otros Import'!N195</f>
        <v/>
      </c>
      <c r="O195" s="19" t="str">
        <f>'Otros Import'!O195</f>
        <v/>
      </c>
      <c r="P195" s="19" t="str">
        <f>'Otros Import'!P195</f>
        <v/>
      </c>
      <c r="Q195" s="19">
        <f t="shared" si="1"/>
        <v>0</v>
      </c>
    </row>
    <row r="196" ht="15.75" customHeight="1">
      <c r="A196" s="7" t="str">
        <f>'Otros Import'!A196</f>
        <v/>
      </c>
      <c r="B196" s="7" t="str">
        <f>'Otros Import'!B196</f>
        <v/>
      </c>
      <c r="C196" s="7" t="str">
        <f>'Otros Import'!C196</f>
        <v/>
      </c>
      <c r="D196" s="8" t="str">
        <f>'Otros Import'!D196</f>
        <v/>
      </c>
      <c r="E196" s="19" t="str">
        <f>'Otros Import'!E196</f>
        <v/>
      </c>
      <c r="F196" s="19" t="str">
        <f>'Otros Import'!F196</f>
        <v/>
      </c>
      <c r="G196" s="19" t="str">
        <f>'Otros Import'!G196</f>
        <v/>
      </c>
      <c r="H196" s="19" t="str">
        <f>'Otros Import'!H196</f>
        <v/>
      </c>
      <c r="I196" s="19" t="str">
        <f>'Otros Import'!I196</f>
        <v/>
      </c>
      <c r="J196" s="19" t="str">
        <f>'Otros Import'!J196</f>
        <v/>
      </c>
      <c r="K196" s="19" t="str">
        <f>'Otros Import'!K196</f>
        <v/>
      </c>
      <c r="L196" s="19" t="str">
        <f>'Otros Import'!L196</f>
        <v/>
      </c>
      <c r="M196" s="19" t="str">
        <f>'Otros Import'!M196</f>
        <v/>
      </c>
      <c r="N196" s="19" t="str">
        <f>'Otros Import'!N196</f>
        <v/>
      </c>
      <c r="O196" s="19" t="str">
        <f>'Otros Import'!O196</f>
        <v/>
      </c>
      <c r="P196" s="19" t="str">
        <f>'Otros Import'!P196</f>
        <v/>
      </c>
      <c r="Q196" s="19">
        <f t="shared" si="1"/>
        <v>0</v>
      </c>
    </row>
    <row r="197" ht="15.75" customHeight="1">
      <c r="A197" s="7" t="str">
        <f>'Otros Import'!A197</f>
        <v/>
      </c>
      <c r="B197" s="7" t="str">
        <f>'Otros Import'!B197</f>
        <v/>
      </c>
      <c r="C197" s="7" t="str">
        <f>'Otros Import'!C197</f>
        <v/>
      </c>
      <c r="D197" s="8" t="str">
        <f>'Otros Import'!D197</f>
        <v/>
      </c>
      <c r="E197" s="19" t="str">
        <f>'Otros Import'!E197</f>
        <v/>
      </c>
      <c r="F197" s="19" t="str">
        <f>'Otros Import'!F197</f>
        <v/>
      </c>
      <c r="G197" s="19" t="str">
        <f>'Otros Import'!G197</f>
        <v/>
      </c>
      <c r="H197" s="19" t="str">
        <f>'Otros Import'!H197</f>
        <v/>
      </c>
      <c r="I197" s="19" t="str">
        <f>'Otros Import'!I197</f>
        <v/>
      </c>
      <c r="J197" s="19" t="str">
        <f>'Otros Import'!J197</f>
        <v/>
      </c>
      <c r="K197" s="19" t="str">
        <f>'Otros Import'!K197</f>
        <v/>
      </c>
      <c r="L197" s="19" t="str">
        <f>'Otros Import'!L197</f>
        <v/>
      </c>
      <c r="M197" s="19" t="str">
        <f>'Otros Import'!M197</f>
        <v/>
      </c>
      <c r="N197" s="19" t="str">
        <f>'Otros Import'!N197</f>
        <v/>
      </c>
      <c r="O197" s="19" t="str">
        <f>'Otros Import'!O197</f>
        <v/>
      </c>
      <c r="P197" s="19" t="str">
        <f>'Otros Import'!P197</f>
        <v/>
      </c>
      <c r="Q197" s="19">
        <f t="shared" si="1"/>
        <v>0</v>
      </c>
    </row>
    <row r="198" ht="15.75" customHeight="1">
      <c r="A198" s="7" t="str">
        <f>'Otros Import'!A198</f>
        <v/>
      </c>
      <c r="B198" s="7" t="str">
        <f>'Otros Import'!B198</f>
        <v/>
      </c>
      <c r="C198" s="7" t="str">
        <f>'Otros Import'!C198</f>
        <v/>
      </c>
      <c r="D198" s="8" t="str">
        <f>'Otros Import'!D198</f>
        <v/>
      </c>
      <c r="E198" s="19" t="str">
        <f>'Otros Import'!E198</f>
        <v/>
      </c>
      <c r="F198" s="19" t="str">
        <f>'Otros Import'!F198</f>
        <v/>
      </c>
      <c r="G198" s="19" t="str">
        <f>'Otros Import'!G198</f>
        <v/>
      </c>
      <c r="H198" s="19" t="str">
        <f>'Otros Import'!H198</f>
        <v/>
      </c>
      <c r="I198" s="19" t="str">
        <f>'Otros Import'!I198</f>
        <v/>
      </c>
      <c r="J198" s="19" t="str">
        <f>'Otros Import'!J198</f>
        <v/>
      </c>
      <c r="K198" s="19" t="str">
        <f>'Otros Import'!K198</f>
        <v/>
      </c>
      <c r="L198" s="19" t="str">
        <f>'Otros Import'!L198</f>
        <v/>
      </c>
      <c r="M198" s="19" t="str">
        <f>'Otros Import'!M198</f>
        <v/>
      </c>
      <c r="N198" s="19" t="str">
        <f>'Otros Import'!N198</f>
        <v/>
      </c>
      <c r="O198" s="19" t="str">
        <f>'Otros Import'!O198</f>
        <v/>
      </c>
      <c r="P198" s="19" t="str">
        <f>'Otros Import'!P198</f>
        <v/>
      </c>
      <c r="Q198" s="19">
        <f t="shared" si="1"/>
        <v>0</v>
      </c>
    </row>
    <row r="199" ht="15.75" customHeight="1">
      <c r="A199" s="7" t="str">
        <f>'Otros Import'!A199</f>
        <v/>
      </c>
      <c r="B199" s="7" t="str">
        <f>'Otros Import'!B199</f>
        <v/>
      </c>
      <c r="C199" s="7" t="str">
        <f>'Otros Import'!C199</f>
        <v/>
      </c>
      <c r="D199" s="8" t="str">
        <f>'Otros Import'!D199</f>
        <v/>
      </c>
      <c r="E199" s="19" t="str">
        <f>'Otros Import'!E199</f>
        <v/>
      </c>
      <c r="F199" s="19" t="str">
        <f>'Otros Import'!F199</f>
        <v/>
      </c>
      <c r="G199" s="19" t="str">
        <f>'Otros Import'!G199</f>
        <v/>
      </c>
      <c r="H199" s="19" t="str">
        <f>'Otros Import'!H199</f>
        <v/>
      </c>
      <c r="I199" s="19" t="str">
        <f>'Otros Import'!I199</f>
        <v/>
      </c>
      <c r="J199" s="19" t="str">
        <f>'Otros Import'!J199</f>
        <v/>
      </c>
      <c r="K199" s="19" t="str">
        <f>'Otros Import'!K199</f>
        <v/>
      </c>
      <c r="L199" s="19" t="str">
        <f>'Otros Import'!L199</f>
        <v/>
      </c>
      <c r="M199" s="19" t="str">
        <f>'Otros Import'!M199</f>
        <v/>
      </c>
      <c r="N199" s="19" t="str">
        <f>'Otros Import'!N199</f>
        <v/>
      </c>
      <c r="O199" s="19" t="str">
        <f>'Otros Import'!O199</f>
        <v/>
      </c>
      <c r="P199" s="19" t="str">
        <f>'Otros Import'!P199</f>
        <v/>
      </c>
      <c r="Q199" s="19">
        <f t="shared" si="1"/>
        <v>0</v>
      </c>
    </row>
    <row r="200" ht="15.75" customHeight="1">
      <c r="A200" s="7" t="str">
        <f>'Otros Import'!A200</f>
        <v/>
      </c>
      <c r="B200" s="7" t="str">
        <f>'Otros Import'!B200</f>
        <v/>
      </c>
      <c r="C200" s="7" t="str">
        <f>'Otros Import'!C200</f>
        <v/>
      </c>
      <c r="D200" s="8" t="str">
        <f>'Otros Import'!D200</f>
        <v/>
      </c>
      <c r="E200" s="19" t="str">
        <f>'Otros Import'!E200</f>
        <v/>
      </c>
      <c r="F200" s="19" t="str">
        <f>'Otros Import'!F200</f>
        <v/>
      </c>
      <c r="G200" s="19" t="str">
        <f>'Otros Import'!G200</f>
        <v/>
      </c>
      <c r="H200" s="19" t="str">
        <f>'Otros Import'!H200</f>
        <v/>
      </c>
      <c r="I200" s="19" t="str">
        <f>'Otros Import'!I200</f>
        <v/>
      </c>
      <c r="J200" s="19" t="str">
        <f>'Otros Import'!J200</f>
        <v/>
      </c>
      <c r="K200" s="19" t="str">
        <f>'Otros Import'!K200</f>
        <v/>
      </c>
      <c r="L200" s="19" t="str">
        <f>'Otros Import'!L200</f>
        <v/>
      </c>
      <c r="M200" s="19" t="str">
        <f>'Otros Import'!M200</f>
        <v/>
      </c>
      <c r="N200" s="19" t="str">
        <f>'Otros Import'!N200</f>
        <v/>
      </c>
      <c r="O200" s="19" t="str">
        <f>'Otros Import'!O200</f>
        <v/>
      </c>
      <c r="P200" s="19" t="str">
        <f>'Otros Import'!P200</f>
        <v/>
      </c>
      <c r="Q200" s="19">
        <f t="shared" si="1"/>
        <v>0</v>
      </c>
    </row>
    <row r="201" ht="15.75" customHeight="1">
      <c r="A201" s="7" t="str">
        <f>'Otros Import'!A201</f>
        <v/>
      </c>
      <c r="B201" s="7" t="str">
        <f>'Otros Import'!B201</f>
        <v/>
      </c>
      <c r="C201" s="7" t="str">
        <f>'Otros Import'!C201</f>
        <v/>
      </c>
      <c r="D201" s="8" t="str">
        <f>'Otros Import'!D201</f>
        <v/>
      </c>
      <c r="E201" s="19" t="str">
        <f>'Otros Import'!E201</f>
        <v/>
      </c>
      <c r="F201" s="19" t="str">
        <f>'Otros Import'!F201</f>
        <v/>
      </c>
      <c r="G201" s="19" t="str">
        <f>'Otros Import'!G201</f>
        <v/>
      </c>
      <c r="H201" s="19" t="str">
        <f>'Otros Import'!H201</f>
        <v/>
      </c>
      <c r="I201" s="19" t="str">
        <f>'Otros Import'!I201</f>
        <v/>
      </c>
      <c r="J201" s="19" t="str">
        <f>'Otros Import'!J201</f>
        <v/>
      </c>
      <c r="K201" s="19" t="str">
        <f>'Otros Import'!K201</f>
        <v/>
      </c>
      <c r="L201" s="19" t="str">
        <f>'Otros Import'!L201</f>
        <v/>
      </c>
      <c r="M201" s="19" t="str">
        <f>'Otros Import'!M201</f>
        <v/>
      </c>
      <c r="N201" s="19" t="str">
        <f>'Otros Import'!N201</f>
        <v/>
      </c>
      <c r="O201" s="19" t="str">
        <f>'Otros Import'!O201</f>
        <v/>
      </c>
      <c r="P201" s="19" t="str">
        <f>'Otros Import'!P201</f>
        <v/>
      </c>
      <c r="Q201" s="19">
        <f t="shared" si="1"/>
        <v>0</v>
      </c>
    </row>
    <row r="202" ht="15.75" customHeight="1">
      <c r="A202" s="7" t="str">
        <f>'Otros Import'!A202</f>
        <v/>
      </c>
      <c r="B202" s="7" t="str">
        <f>'Otros Import'!B202</f>
        <v/>
      </c>
      <c r="C202" s="7" t="str">
        <f>'Otros Import'!C202</f>
        <v/>
      </c>
      <c r="D202" s="8" t="str">
        <f>'Otros Import'!D202</f>
        <v/>
      </c>
      <c r="E202" s="19" t="str">
        <f>'Otros Import'!E202</f>
        <v/>
      </c>
      <c r="F202" s="19" t="str">
        <f>'Otros Import'!F202</f>
        <v/>
      </c>
      <c r="G202" s="19" t="str">
        <f>'Otros Import'!G202</f>
        <v/>
      </c>
      <c r="H202" s="19" t="str">
        <f>'Otros Import'!H202</f>
        <v/>
      </c>
      <c r="I202" s="19" t="str">
        <f>'Otros Import'!I202</f>
        <v/>
      </c>
      <c r="J202" s="19" t="str">
        <f>'Otros Import'!J202</f>
        <v/>
      </c>
      <c r="K202" s="19" t="str">
        <f>'Otros Import'!K202</f>
        <v/>
      </c>
      <c r="L202" s="19" t="str">
        <f>'Otros Import'!L202</f>
        <v/>
      </c>
      <c r="M202" s="19" t="str">
        <f>'Otros Import'!M202</f>
        <v/>
      </c>
      <c r="N202" s="19" t="str">
        <f>'Otros Import'!N202</f>
        <v/>
      </c>
      <c r="O202" s="19" t="str">
        <f>'Otros Import'!O202</f>
        <v/>
      </c>
      <c r="P202" s="19" t="str">
        <f>'Otros Import'!P202</f>
        <v/>
      </c>
      <c r="Q202" s="19">
        <f t="shared" si="1"/>
        <v>0</v>
      </c>
    </row>
    <row r="203" ht="15.75" customHeight="1">
      <c r="A203" s="7" t="str">
        <f>'Otros Import'!A203</f>
        <v/>
      </c>
      <c r="B203" s="7" t="str">
        <f>'Otros Import'!B203</f>
        <v/>
      </c>
      <c r="C203" s="7" t="str">
        <f>'Otros Import'!C203</f>
        <v/>
      </c>
      <c r="D203" s="8" t="str">
        <f>'Otros Import'!D203</f>
        <v/>
      </c>
      <c r="E203" s="19" t="str">
        <f>'Otros Import'!E203</f>
        <v/>
      </c>
      <c r="F203" s="19" t="str">
        <f>'Otros Import'!F203</f>
        <v/>
      </c>
      <c r="G203" s="19" t="str">
        <f>'Otros Import'!G203</f>
        <v/>
      </c>
      <c r="H203" s="19" t="str">
        <f>'Otros Import'!H203</f>
        <v/>
      </c>
      <c r="I203" s="19" t="str">
        <f>'Otros Import'!I203</f>
        <v/>
      </c>
      <c r="J203" s="19" t="str">
        <f>'Otros Import'!J203</f>
        <v/>
      </c>
      <c r="K203" s="19" t="str">
        <f>'Otros Import'!K203</f>
        <v/>
      </c>
      <c r="L203" s="19" t="str">
        <f>'Otros Import'!L203</f>
        <v/>
      </c>
      <c r="M203" s="19" t="str">
        <f>'Otros Import'!M203</f>
        <v/>
      </c>
      <c r="N203" s="19" t="str">
        <f>'Otros Import'!N203</f>
        <v/>
      </c>
      <c r="O203" s="19" t="str">
        <f>'Otros Import'!O203</f>
        <v/>
      </c>
      <c r="P203" s="19" t="str">
        <f>'Otros Import'!P203</f>
        <v/>
      </c>
      <c r="Q203" s="19">
        <f t="shared" si="1"/>
        <v>0</v>
      </c>
    </row>
    <row r="204" ht="15.75" customHeight="1">
      <c r="A204" s="7" t="str">
        <f>'Otros Import'!A204</f>
        <v/>
      </c>
      <c r="B204" s="7" t="str">
        <f>'Otros Import'!B204</f>
        <v/>
      </c>
      <c r="C204" s="7" t="str">
        <f>'Otros Import'!C204</f>
        <v/>
      </c>
      <c r="D204" s="8" t="str">
        <f>'Otros Import'!D204</f>
        <v/>
      </c>
      <c r="E204" s="19" t="str">
        <f>'Otros Import'!E204</f>
        <v/>
      </c>
      <c r="F204" s="19" t="str">
        <f>'Otros Import'!F204</f>
        <v/>
      </c>
      <c r="G204" s="19" t="str">
        <f>'Otros Import'!G204</f>
        <v/>
      </c>
      <c r="H204" s="19" t="str">
        <f>'Otros Import'!H204</f>
        <v/>
      </c>
      <c r="I204" s="19" t="str">
        <f>'Otros Import'!I204</f>
        <v/>
      </c>
      <c r="J204" s="19" t="str">
        <f>'Otros Import'!J204</f>
        <v/>
      </c>
      <c r="K204" s="19" t="str">
        <f>'Otros Import'!K204</f>
        <v/>
      </c>
      <c r="L204" s="19" t="str">
        <f>'Otros Import'!L204</f>
        <v/>
      </c>
      <c r="M204" s="19" t="str">
        <f>'Otros Import'!M204</f>
        <v/>
      </c>
      <c r="N204" s="19" t="str">
        <f>'Otros Import'!N204</f>
        <v/>
      </c>
      <c r="O204" s="19" t="str">
        <f>'Otros Import'!O204</f>
        <v/>
      </c>
      <c r="P204" s="19" t="str">
        <f>'Otros Import'!P204</f>
        <v/>
      </c>
      <c r="Q204" s="19">
        <f t="shared" si="1"/>
        <v>0</v>
      </c>
    </row>
    <row r="205" ht="15.75" customHeight="1">
      <c r="A205" s="7" t="str">
        <f>'Otros Import'!A205</f>
        <v/>
      </c>
      <c r="B205" s="7" t="str">
        <f>'Otros Import'!B205</f>
        <v/>
      </c>
      <c r="C205" s="7" t="str">
        <f>'Otros Import'!C205</f>
        <v/>
      </c>
      <c r="D205" s="8" t="str">
        <f>'Otros Import'!D205</f>
        <v/>
      </c>
      <c r="E205" s="19" t="str">
        <f>'Otros Import'!E205</f>
        <v/>
      </c>
      <c r="F205" s="19" t="str">
        <f>'Otros Import'!F205</f>
        <v/>
      </c>
      <c r="G205" s="19" t="str">
        <f>'Otros Import'!G205</f>
        <v/>
      </c>
      <c r="H205" s="19" t="str">
        <f>'Otros Import'!H205</f>
        <v/>
      </c>
      <c r="I205" s="19" t="str">
        <f>'Otros Import'!I205</f>
        <v/>
      </c>
      <c r="J205" s="19" t="str">
        <f>'Otros Import'!J205</f>
        <v/>
      </c>
      <c r="K205" s="19" t="str">
        <f>'Otros Import'!K205</f>
        <v/>
      </c>
      <c r="L205" s="19" t="str">
        <f>'Otros Import'!L205</f>
        <v/>
      </c>
      <c r="M205" s="19" t="str">
        <f>'Otros Import'!M205</f>
        <v/>
      </c>
      <c r="N205" s="19" t="str">
        <f>'Otros Import'!N205</f>
        <v/>
      </c>
      <c r="O205" s="19" t="str">
        <f>'Otros Import'!O205</f>
        <v/>
      </c>
      <c r="P205" s="19" t="str">
        <f>'Otros Import'!P205</f>
        <v/>
      </c>
      <c r="Q205" s="19">
        <f t="shared" si="1"/>
        <v>0</v>
      </c>
    </row>
    <row r="206" ht="15.75" customHeight="1">
      <c r="A206" s="7" t="str">
        <f>'Otros Import'!A206</f>
        <v/>
      </c>
      <c r="B206" s="7" t="str">
        <f>'Otros Import'!B206</f>
        <v/>
      </c>
      <c r="C206" s="7" t="str">
        <f>'Otros Import'!C206</f>
        <v/>
      </c>
      <c r="D206" s="8" t="str">
        <f>'Otros Import'!D206</f>
        <v/>
      </c>
      <c r="E206" s="19" t="str">
        <f>'Otros Import'!E206</f>
        <v/>
      </c>
      <c r="F206" s="19" t="str">
        <f>'Otros Import'!F206</f>
        <v/>
      </c>
      <c r="G206" s="19" t="str">
        <f>'Otros Import'!G206</f>
        <v/>
      </c>
      <c r="H206" s="19" t="str">
        <f>'Otros Import'!H206</f>
        <v/>
      </c>
      <c r="I206" s="19" t="str">
        <f>'Otros Import'!I206</f>
        <v/>
      </c>
      <c r="J206" s="19" t="str">
        <f>'Otros Import'!J206</f>
        <v/>
      </c>
      <c r="K206" s="19" t="str">
        <f>'Otros Import'!K206</f>
        <v/>
      </c>
      <c r="L206" s="19" t="str">
        <f>'Otros Import'!L206</f>
        <v/>
      </c>
      <c r="M206" s="19" t="str">
        <f>'Otros Import'!M206</f>
        <v/>
      </c>
      <c r="N206" s="19" t="str">
        <f>'Otros Import'!N206</f>
        <v/>
      </c>
      <c r="O206" s="19" t="str">
        <f>'Otros Import'!O206</f>
        <v/>
      </c>
      <c r="P206" s="19" t="str">
        <f>'Otros Import'!P206</f>
        <v/>
      </c>
      <c r="Q206" s="19">
        <f t="shared" si="1"/>
        <v>0</v>
      </c>
    </row>
    <row r="207" ht="15.75" customHeight="1">
      <c r="A207" s="7" t="str">
        <f>'Otros Import'!A207</f>
        <v/>
      </c>
      <c r="B207" s="7" t="str">
        <f>'Otros Import'!B207</f>
        <v/>
      </c>
      <c r="C207" s="7" t="str">
        <f>'Otros Import'!C207</f>
        <v/>
      </c>
      <c r="D207" s="8" t="str">
        <f>'Otros Import'!D207</f>
        <v/>
      </c>
      <c r="E207" s="19" t="str">
        <f>'Otros Import'!E207</f>
        <v/>
      </c>
      <c r="F207" s="19" t="str">
        <f>'Otros Import'!F207</f>
        <v/>
      </c>
      <c r="G207" s="19" t="str">
        <f>'Otros Import'!G207</f>
        <v/>
      </c>
      <c r="H207" s="19" t="str">
        <f>'Otros Import'!H207</f>
        <v/>
      </c>
      <c r="I207" s="19" t="str">
        <f>'Otros Import'!I207</f>
        <v/>
      </c>
      <c r="J207" s="19" t="str">
        <f>'Otros Import'!J207</f>
        <v/>
      </c>
      <c r="K207" s="19" t="str">
        <f>'Otros Import'!K207</f>
        <v/>
      </c>
      <c r="L207" s="19" t="str">
        <f>'Otros Import'!L207</f>
        <v/>
      </c>
      <c r="M207" s="19" t="str">
        <f>'Otros Import'!M207</f>
        <v/>
      </c>
      <c r="N207" s="19" t="str">
        <f>'Otros Import'!N207</f>
        <v/>
      </c>
      <c r="O207" s="19" t="str">
        <f>'Otros Import'!O207</f>
        <v/>
      </c>
      <c r="P207" s="19" t="str">
        <f>'Otros Import'!P207</f>
        <v/>
      </c>
      <c r="Q207" s="19">
        <f t="shared" si="1"/>
        <v>0</v>
      </c>
    </row>
    <row r="208" ht="15.75" customHeight="1">
      <c r="A208" s="7" t="str">
        <f>'Otros Import'!A208</f>
        <v/>
      </c>
      <c r="B208" s="7" t="str">
        <f>'Otros Import'!B208</f>
        <v/>
      </c>
      <c r="C208" s="7" t="str">
        <f>'Otros Import'!C208</f>
        <v/>
      </c>
      <c r="D208" s="8" t="str">
        <f>'Otros Import'!D208</f>
        <v/>
      </c>
      <c r="E208" s="19" t="str">
        <f>'Otros Import'!E208</f>
        <v/>
      </c>
      <c r="F208" s="19" t="str">
        <f>'Otros Import'!F208</f>
        <v/>
      </c>
      <c r="G208" s="19" t="str">
        <f>'Otros Import'!G208</f>
        <v/>
      </c>
      <c r="H208" s="19" t="str">
        <f>'Otros Import'!H208</f>
        <v/>
      </c>
      <c r="I208" s="19" t="str">
        <f>'Otros Import'!I208</f>
        <v/>
      </c>
      <c r="J208" s="19" t="str">
        <f>'Otros Import'!J208</f>
        <v/>
      </c>
      <c r="K208" s="19" t="str">
        <f>'Otros Import'!K208</f>
        <v/>
      </c>
      <c r="L208" s="19" t="str">
        <f>'Otros Import'!L208</f>
        <v/>
      </c>
      <c r="M208" s="19" t="str">
        <f>'Otros Import'!M208</f>
        <v/>
      </c>
      <c r="N208" s="19" t="str">
        <f>'Otros Import'!N208</f>
        <v/>
      </c>
      <c r="O208" s="19" t="str">
        <f>'Otros Import'!O208</f>
        <v/>
      </c>
      <c r="P208" s="19" t="str">
        <f>'Otros Import'!P208</f>
        <v/>
      </c>
      <c r="Q208" s="19">
        <f t="shared" si="1"/>
        <v>0</v>
      </c>
    </row>
    <row r="209" ht="15.75" customHeight="1">
      <c r="A209" s="7" t="str">
        <f>'Otros Import'!A209</f>
        <v/>
      </c>
      <c r="B209" s="7" t="str">
        <f>'Otros Import'!B209</f>
        <v/>
      </c>
      <c r="C209" s="7" t="str">
        <f>'Otros Import'!C209</f>
        <v/>
      </c>
      <c r="D209" s="8" t="str">
        <f>'Otros Import'!D209</f>
        <v/>
      </c>
      <c r="E209" s="19" t="str">
        <f>'Otros Import'!E209</f>
        <v/>
      </c>
      <c r="F209" s="19" t="str">
        <f>'Otros Import'!F209</f>
        <v/>
      </c>
      <c r="G209" s="19" t="str">
        <f>'Otros Import'!G209</f>
        <v/>
      </c>
      <c r="H209" s="19" t="str">
        <f>'Otros Import'!H209</f>
        <v/>
      </c>
      <c r="I209" s="19" t="str">
        <f>'Otros Import'!I209</f>
        <v/>
      </c>
      <c r="J209" s="19" t="str">
        <f>'Otros Import'!J209</f>
        <v/>
      </c>
      <c r="K209" s="19" t="str">
        <f>'Otros Import'!K209</f>
        <v/>
      </c>
      <c r="L209" s="19" t="str">
        <f>'Otros Import'!L209</f>
        <v/>
      </c>
      <c r="M209" s="19" t="str">
        <f>'Otros Import'!M209</f>
        <v/>
      </c>
      <c r="N209" s="19" t="str">
        <f>'Otros Import'!N209</f>
        <v/>
      </c>
      <c r="O209" s="19" t="str">
        <f>'Otros Import'!O209</f>
        <v/>
      </c>
      <c r="P209" s="19" t="str">
        <f>'Otros Import'!P209</f>
        <v/>
      </c>
      <c r="Q209" s="19">
        <f t="shared" si="1"/>
        <v>0</v>
      </c>
    </row>
    <row r="210" ht="15.75" customHeight="1">
      <c r="A210" s="7" t="str">
        <f>'Otros Import'!A210</f>
        <v/>
      </c>
      <c r="B210" s="7" t="str">
        <f>'Otros Import'!B210</f>
        <v/>
      </c>
      <c r="C210" s="7" t="str">
        <f>'Otros Import'!C210</f>
        <v/>
      </c>
      <c r="D210" s="8" t="str">
        <f>'Otros Import'!D210</f>
        <v/>
      </c>
      <c r="E210" s="19" t="str">
        <f>'Otros Import'!E210</f>
        <v/>
      </c>
      <c r="F210" s="19" t="str">
        <f>'Otros Import'!F210</f>
        <v/>
      </c>
      <c r="G210" s="19" t="str">
        <f>'Otros Import'!G210</f>
        <v/>
      </c>
      <c r="H210" s="19" t="str">
        <f>'Otros Import'!H210</f>
        <v/>
      </c>
      <c r="I210" s="19" t="str">
        <f>'Otros Import'!I210</f>
        <v/>
      </c>
      <c r="J210" s="19" t="str">
        <f>'Otros Import'!J210</f>
        <v/>
      </c>
      <c r="K210" s="19" t="str">
        <f>'Otros Import'!K210</f>
        <v/>
      </c>
      <c r="L210" s="19" t="str">
        <f>'Otros Import'!L210</f>
        <v/>
      </c>
      <c r="M210" s="19" t="str">
        <f>'Otros Import'!M210</f>
        <v/>
      </c>
      <c r="N210" s="19" t="str">
        <f>'Otros Import'!N210</f>
        <v/>
      </c>
      <c r="O210" s="19" t="str">
        <f>'Otros Import'!O210</f>
        <v/>
      </c>
      <c r="P210" s="19" t="str">
        <f>'Otros Import'!P210</f>
        <v/>
      </c>
      <c r="Q210" s="19">
        <f t="shared" si="1"/>
        <v>0</v>
      </c>
    </row>
    <row r="211" ht="15.75" customHeight="1">
      <c r="A211" s="7" t="str">
        <f>'Otros Import'!A211</f>
        <v/>
      </c>
      <c r="B211" s="7" t="str">
        <f>'Otros Import'!B211</f>
        <v/>
      </c>
      <c r="C211" s="7" t="str">
        <f>'Otros Import'!C211</f>
        <v/>
      </c>
      <c r="D211" s="8" t="str">
        <f>'Otros Import'!D211</f>
        <v/>
      </c>
      <c r="E211" s="19" t="str">
        <f>'Otros Import'!E211</f>
        <v/>
      </c>
      <c r="F211" s="19" t="str">
        <f>'Otros Import'!F211</f>
        <v/>
      </c>
      <c r="G211" s="19" t="str">
        <f>'Otros Import'!G211</f>
        <v/>
      </c>
      <c r="H211" s="19" t="str">
        <f>'Otros Import'!H211</f>
        <v/>
      </c>
      <c r="I211" s="19" t="str">
        <f>'Otros Import'!I211</f>
        <v/>
      </c>
      <c r="J211" s="19" t="str">
        <f>'Otros Import'!J211</f>
        <v/>
      </c>
      <c r="K211" s="19" t="str">
        <f>'Otros Import'!K211</f>
        <v/>
      </c>
      <c r="L211" s="19" t="str">
        <f>'Otros Import'!L211</f>
        <v/>
      </c>
      <c r="M211" s="19" t="str">
        <f>'Otros Import'!M211</f>
        <v/>
      </c>
      <c r="N211" s="19" t="str">
        <f>'Otros Import'!N211</f>
        <v/>
      </c>
      <c r="O211" s="19" t="str">
        <f>'Otros Import'!O211</f>
        <v/>
      </c>
      <c r="P211" s="19" t="str">
        <f>'Otros Import'!P211</f>
        <v/>
      </c>
      <c r="Q211" s="19">
        <f t="shared" si="1"/>
        <v>0</v>
      </c>
    </row>
    <row r="212" ht="15.75" customHeight="1">
      <c r="A212" s="7" t="str">
        <f>'Otros Import'!A212</f>
        <v/>
      </c>
      <c r="B212" s="7" t="str">
        <f>'Otros Import'!B212</f>
        <v/>
      </c>
      <c r="C212" s="7" t="str">
        <f>'Otros Import'!C212</f>
        <v/>
      </c>
      <c r="D212" s="8" t="str">
        <f>'Otros Import'!D212</f>
        <v/>
      </c>
      <c r="E212" s="19" t="str">
        <f>'Otros Import'!E212</f>
        <v/>
      </c>
      <c r="F212" s="19" t="str">
        <f>'Otros Import'!F212</f>
        <v/>
      </c>
      <c r="G212" s="19" t="str">
        <f>'Otros Import'!G212</f>
        <v/>
      </c>
      <c r="H212" s="19" t="str">
        <f>'Otros Import'!H212</f>
        <v/>
      </c>
      <c r="I212" s="19" t="str">
        <f>'Otros Import'!I212</f>
        <v/>
      </c>
      <c r="J212" s="19" t="str">
        <f>'Otros Import'!J212</f>
        <v/>
      </c>
      <c r="K212" s="19" t="str">
        <f>'Otros Import'!K212</f>
        <v/>
      </c>
      <c r="L212" s="19" t="str">
        <f>'Otros Import'!L212</f>
        <v/>
      </c>
      <c r="M212" s="19" t="str">
        <f>'Otros Import'!M212</f>
        <v/>
      </c>
      <c r="N212" s="19" t="str">
        <f>'Otros Import'!N212</f>
        <v/>
      </c>
      <c r="O212" s="19" t="str">
        <f>'Otros Import'!O212</f>
        <v/>
      </c>
      <c r="P212" s="19" t="str">
        <f>'Otros Import'!P212</f>
        <v/>
      </c>
      <c r="Q212" s="19">
        <f t="shared" si="1"/>
        <v>0</v>
      </c>
    </row>
    <row r="213" ht="15.75" customHeight="1">
      <c r="A213" s="7" t="str">
        <f>'Otros Import'!A213</f>
        <v/>
      </c>
      <c r="B213" s="7" t="str">
        <f>'Otros Import'!B213</f>
        <v/>
      </c>
      <c r="C213" s="7" t="str">
        <f>'Otros Import'!C213</f>
        <v/>
      </c>
      <c r="D213" s="8" t="str">
        <f>'Otros Import'!D213</f>
        <v/>
      </c>
      <c r="E213" s="19" t="str">
        <f>'Otros Import'!E213</f>
        <v/>
      </c>
      <c r="F213" s="19" t="str">
        <f>'Otros Import'!F213</f>
        <v/>
      </c>
      <c r="G213" s="19" t="str">
        <f>'Otros Import'!G213</f>
        <v/>
      </c>
      <c r="H213" s="19" t="str">
        <f>'Otros Import'!H213</f>
        <v/>
      </c>
      <c r="I213" s="19" t="str">
        <f>'Otros Import'!I213</f>
        <v/>
      </c>
      <c r="J213" s="19" t="str">
        <f>'Otros Import'!J213</f>
        <v/>
      </c>
      <c r="K213" s="19" t="str">
        <f>'Otros Import'!K213</f>
        <v/>
      </c>
      <c r="L213" s="19" t="str">
        <f>'Otros Import'!L213</f>
        <v/>
      </c>
      <c r="M213" s="19" t="str">
        <f>'Otros Import'!M213</f>
        <v/>
      </c>
      <c r="N213" s="19" t="str">
        <f>'Otros Import'!N213</f>
        <v/>
      </c>
      <c r="O213" s="19" t="str">
        <f>'Otros Import'!O213</f>
        <v/>
      </c>
      <c r="P213" s="19" t="str">
        <f>'Otros Import'!P213</f>
        <v/>
      </c>
      <c r="Q213" s="19">
        <f t="shared" si="1"/>
        <v>0</v>
      </c>
    </row>
    <row r="214" ht="15.75" customHeight="1">
      <c r="A214" s="7" t="str">
        <f>'Otros Import'!A214</f>
        <v/>
      </c>
      <c r="B214" s="7" t="str">
        <f>'Otros Import'!B214</f>
        <v/>
      </c>
      <c r="C214" s="7" t="str">
        <f>'Otros Import'!C214</f>
        <v/>
      </c>
      <c r="D214" s="8" t="str">
        <f>'Otros Import'!D214</f>
        <v/>
      </c>
      <c r="E214" s="19" t="str">
        <f>'Otros Import'!E214</f>
        <v/>
      </c>
      <c r="F214" s="19" t="str">
        <f>'Otros Import'!F214</f>
        <v/>
      </c>
      <c r="G214" s="19" t="str">
        <f>'Otros Import'!G214</f>
        <v/>
      </c>
      <c r="H214" s="19" t="str">
        <f>'Otros Import'!H214</f>
        <v/>
      </c>
      <c r="I214" s="19" t="str">
        <f>'Otros Import'!I214</f>
        <v/>
      </c>
      <c r="J214" s="19" t="str">
        <f>'Otros Import'!J214</f>
        <v/>
      </c>
      <c r="K214" s="19" t="str">
        <f>'Otros Import'!K214</f>
        <v/>
      </c>
      <c r="L214" s="19" t="str">
        <f>'Otros Import'!L214</f>
        <v/>
      </c>
      <c r="M214" s="19" t="str">
        <f>'Otros Import'!M214</f>
        <v/>
      </c>
      <c r="N214" s="19" t="str">
        <f>'Otros Import'!N214</f>
        <v/>
      </c>
      <c r="O214" s="19" t="str">
        <f>'Otros Import'!O214</f>
        <v/>
      </c>
      <c r="P214" s="19" t="str">
        <f>'Otros Import'!P214</f>
        <v/>
      </c>
      <c r="Q214" s="19">
        <f t="shared" si="1"/>
        <v>0</v>
      </c>
    </row>
    <row r="215" ht="15.75" customHeight="1">
      <c r="A215" s="7" t="str">
        <f>'Otros Import'!A215</f>
        <v/>
      </c>
      <c r="B215" s="7" t="str">
        <f>'Otros Import'!B215</f>
        <v/>
      </c>
      <c r="C215" s="7" t="str">
        <f>'Otros Import'!C215</f>
        <v/>
      </c>
      <c r="D215" s="8" t="str">
        <f>'Otros Import'!D215</f>
        <v/>
      </c>
      <c r="E215" s="19" t="str">
        <f>'Otros Import'!E215</f>
        <v/>
      </c>
      <c r="F215" s="19" t="str">
        <f>'Otros Import'!F215</f>
        <v/>
      </c>
      <c r="G215" s="19" t="str">
        <f>'Otros Import'!G215</f>
        <v/>
      </c>
      <c r="H215" s="19" t="str">
        <f>'Otros Import'!H215</f>
        <v/>
      </c>
      <c r="I215" s="19" t="str">
        <f>'Otros Import'!I215</f>
        <v/>
      </c>
      <c r="J215" s="19" t="str">
        <f>'Otros Import'!J215</f>
        <v/>
      </c>
      <c r="K215" s="19" t="str">
        <f>'Otros Import'!K215</f>
        <v/>
      </c>
      <c r="L215" s="19" t="str">
        <f>'Otros Import'!L215</f>
        <v/>
      </c>
      <c r="M215" s="19" t="str">
        <f>'Otros Import'!M215</f>
        <v/>
      </c>
      <c r="N215" s="19" t="str">
        <f>'Otros Import'!N215</f>
        <v/>
      </c>
      <c r="O215" s="19" t="str">
        <f>'Otros Import'!O215</f>
        <v/>
      </c>
      <c r="P215" s="19" t="str">
        <f>'Otros Import'!P215</f>
        <v/>
      </c>
      <c r="Q215" s="19">
        <f t="shared" si="1"/>
        <v>0</v>
      </c>
    </row>
    <row r="216" ht="15.75" customHeight="1">
      <c r="A216" s="7" t="str">
        <f>'Otros Import'!A216</f>
        <v/>
      </c>
      <c r="B216" s="7" t="str">
        <f>'Otros Import'!B216</f>
        <v/>
      </c>
      <c r="C216" s="7" t="str">
        <f>'Otros Import'!C216</f>
        <v/>
      </c>
      <c r="D216" s="8" t="str">
        <f>'Otros Import'!D216</f>
        <v/>
      </c>
      <c r="E216" s="19" t="str">
        <f>'Otros Import'!E216</f>
        <v/>
      </c>
      <c r="F216" s="19" t="str">
        <f>'Otros Import'!F216</f>
        <v/>
      </c>
      <c r="G216" s="19" t="str">
        <f>'Otros Import'!G216</f>
        <v/>
      </c>
      <c r="H216" s="19" t="str">
        <f>'Otros Import'!H216</f>
        <v/>
      </c>
      <c r="I216" s="19" t="str">
        <f>'Otros Import'!I216</f>
        <v/>
      </c>
      <c r="J216" s="19" t="str">
        <f>'Otros Import'!J216</f>
        <v/>
      </c>
      <c r="K216" s="19" t="str">
        <f>'Otros Import'!K216</f>
        <v/>
      </c>
      <c r="L216" s="19" t="str">
        <f>'Otros Import'!L216</f>
        <v/>
      </c>
      <c r="M216" s="19" t="str">
        <f>'Otros Import'!M216</f>
        <v/>
      </c>
      <c r="N216" s="19" t="str">
        <f>'Otros Import'!N216</f>
        <v/>
      </c>
      <c r="O216" s="19" t="str">
        <f>'Otros Import'!O216</f>
        <v/>
      </c>
      <c r="P216" s="19" t="str">
        <f>'Otros Import'!P216</f>
        <v/>
      </c>
      <c r="Q216" s="19">
        <f t="shared" si="1"/>
        <v>0</v>
      </c>
    </row>
    <row r="217" ht="15.75" customHeight="1">
      <c r="A217" s="7" t="str">
        <f>'Otros Import'!A217</f>
        <v/>
      </c>
      <c r="B217" s="7" t="str">
        <f>'Otros Import'!B217</f>
        <v/>
      </c>
      <c r="C217" s="7" t="str">
        <f>'Otros Import'!C217</f>
        <v/>
      </c>
      <c r="D217" s="8" t="str">
        <f>'Otros Import'!D217</f>
        <v/>
      </c>
      <c r="E217" s="19" t="str">
        <f>'Otros Import'!E217</f>
        <v/>
      </c>
      <c r="F217" s="19" t="str">
        <f>'Otros Import'!F217</f>
        <v/>
      </c>
      <c r="G217" s="19" t="str">
        <f>'Otros Import'!G217</f>
        <v/>
      </c>
      <c r="H217" s="19" t="str">
        <f>'Otros Import'!H217</f>
        <v/>
      </c>
      <c r="I217" s="19" t="str">
        <f>'Otros Import'!I217</f>
        <v/>
      </c>
      <c r="J217" s="19" t="str">
        <f>'Otros Import'!J217</f>
        <v/>
      </c>
      <c r="K217" s="19" t="str">
        <f>'Otros Import'!K217</f>
        <v/>
      </c>
      <c r="L217" s="19" t="str">
        <f>'Otros Import'!L217</f>
        <v/>
      </c>
      <c r="M217" s="19" t="str">
        <f>'Otros Import'!M217</f>
        <v/>
      </c>
      <c r="N217" s="19" t="str">
        <f>'Otros Import'!N217</f>
        <v/>
      </c>
      <c r="O217" s="19" t="str">
        <f>'Otros Import'!O217</f>
        <v/>
      </c>
      <c r="P217" s="19" t="str">
        <f>'Otros Import'!P217</f>
        <v/>
      </c>
      <c r="Q217" s="19">
        <f t="shared" si="1"/>
        <v>0</v>
      </c>
    </row>
    <row r="218" ht="15.75" customHeight="1">
      <c r="A218" s="7" t="str">
        <f>'Otros Import'!A218</f>
        <v/>
      </c>
      <c r="B218" s="7" t="str">
        <f>'Otros Import'!B218</f>
        <v/>
      </c>
      <c r="C218" s="7" t="str">
        <f>'Otros Import'!C218</f>
        <v/>
      </c>
      <c r="D218" s="8" t="str">
        <f>'Otros Import'!D218</f>
        <v/>
      </c>
      <c r="E218" s="19" t="str">
        <f>'Otros Import'!E218</f>
        <v/>
      </c>
      <c r="F218" s="19" t="str">
        <f>'Otros Import'!F218</f>
        <v/>
      </c>
      <c r="G218" s="19" t="str">
        <f>'Otros Import'!G218</f>
        <v/>
      </c>
      <c r="H218" s="19" t="str">
        <f>'Otros Import'!H218</f>
        <v/>
      </c>
      <c r="I218" s="19" t="str">
        <f>'Otros Import'!I218</f>
        <v/>
      </c>
      <c r="J218" s="19" t="str">
        <f>'Otros Import'!J218</f>
        <v/>
      </c>
      <c r="K218" s="19" t="str">
        <f>'Otros Import'!K218</f>
        <v/>
      </c>
      <c r="L218" s="19" t="str">
        <f>'Otros Import'!L218</f>
        <v/>
      </c>
      <c r="M218" s="19" t="str">
        <f>'Otros Import'!M218</f>
        <v/>
      </c>
      <c r="N218" s="19" t="str">
        <f>'Otros Import'!N218</f>
        <v/>
      </c>
      <c r="O218" s="19" t="str">
        <f>'Otros Import'!O218</f>
        <v/>
      </c>
      <c r="P218" s="19" t="str">
        <f>'Otros Import'!P218</f>
        <v/>
      </c>
      <c r="Q218" s="19">
        <f t="shared" si="1"/>
        <v>0</v>
      </c>
    </row>
    <row r="219" ht="15.75" customHeight="1">
      <c r="A219" s="7" t="str">
        <f>'Otros Import'!A219</f>
        <v/>
      </c>
      <c r="B219" s="7" t="str">
        <f>'Otros Import'!B219</f>
        <v/>
      </c>
      <c r="C219" s="7" t="str">
        <f>'Otros Import'!C219</f>
        <v/>
      </c>
      <c r="D219" s="8" t="str">
        <f>'Otros Import'!D219</f>
        <v/>
      </c>
      <c r="E219" s="19" t="str">
        <f>'Otros Import'!E219</f>
        <v/>
      </c>
      <c r="F219" s="19" t="str">
        <f>'Otros Import'!F219</f>
        <v/>
      </c>
      <c r="G219" s="19" t="str">
        <f>'Otros Import'!G219</f>
        <v/>
      </c>
      <c r="H219" s="19" t="str">
        <f>'Otros Import'!H219</f>
        <v/>
      </c>
      <c r="I219" s="19" t="str">
        <f>'Otros Import'!I219</f>
        <v/>
      </c>
      <c r="J219" s="19" t="str">
        <f>'Otros Import'!J219</f>
        <v/>
      </c>
      <c r="K219" s="19" t="str">
        <f>'Otros Import'!K219</f>
        <v/>
      </c>
      <c r="L219" s="19" t="str">
        <f>'Otros Import'!L219</f>
        <v/>
      </c>
      <c r="M219" s="19" t="str">
        <f>'Otros Import'!M219</f>
        <v/>
      </c>
      <c r="N219" s="19" t="str">
        <f>'Otros Import'!N219</f>
        <v/>
      </c>
      <c r="O219" s="19" t="str">
        <f>'Otros Import'!O219</f>
        <v/>
      </c>
      <c r="P219" s="19" t="str">
        <f>'Otros Import'!P219</f>
        <v/>
      </c>
      <c r="Q219" s="19">
        <f t="shared" si="1"/>
        <v>0</v>
      </c>
    </row>
    <row r="220" ht="15.75" customHeight="1">
      <c r="A220" s="7" t="str">
        <f>'Otros Import'!A220</f>
        <v/>
      </c>
      <c r="B220" s="7" t="str">
        <f>'Otros Import'!B220</f>
        <v/>
      </c>
      <c r="C220" s="7" t="str">
        <f>'Otros Import'!C220</f>
        <v/>
      </c>
      <c r="D220" s="8" t="str">
        <f>'Otros Import'!D220</f>
        <v/>
      </c>
      <c r="E220" s="19" t="str">
        <f>'Otros Import'!E220</f>
        <v/>
      </c>
      <c r="F220" s="19" t="str">
        <f>'Otros Import'!F220</f>
        <v/>
      </c>
      <c r="G220" s="19" t="str">
        <f>'Otros Import'!G220</f>
        <v/>
      </c>
      <c r="H220" s="19" t="str">
        <f>'Otros Import'!H220</f>
        <v/>
      </c>
      <c r="I220" s="19" t="str">
        <f>'Otros Import'!I220</f>
        <v/>
      </c>
      <c r="J220" s="19" t="str">
        <f>'Otros Import'!J220</f>
        <v/>
      </c>
      <c r="K220" s="19" t="str">
        <f>'Otros Import'!K220</f>
        <v/>
      </c>
      <c r="L220" s="19" t="str">
        <f>'Otros Import'!L220</f>
        <v/>
      </c>
      <c r="M220" s="19" t="str">
        <f>'Otros Import'!M220</f>
        <v/>
      </c>
      <c r="N220" s="19" t="str">
        <f>'Otros Import'!N220</f>
        <v/>
      </c>
      <c r="O220" s="19" t="str">
        <f>'Otros Import'!O220</f>
        <v/>
      </c>
      <c r="P220" s="19" t="str">
        <f>'Otros Import'!P220</f>
        <v/>
      </c>
      <c r="Q220" s="19">
        <f t="shared" si="1"/>
        <v>0</v>
      </c>
    </row>
    <row r="221" ht="15.75" customHeight="1">
      <c r="A221" s="7" t="str">
        <f>'Otros Import'!A221</f>
        <v/>
      </c>
      <c r="B221" s="7" t="str">
        <f>'Otros Import'!B221</f>
        <v/>
      </c>
      <c r="C221" s="7" t="str">
        <f>'Otros Import'!C221</f>
        <v/>
      </c>
      <c r="D221" s="8" t="str">
        <f>'Otros Import'!D221</f>
        <v/>
      </c>
      <c r="E221" s="19" t="str">
        <f>'Otros Import'!E221</f>
        <v/>
      </c>
      <c r="F221" s="19" t="str">
        <f>'Otros Import'!F221</f>
        <v/>
      </c>
      <c r="G221" s="19" t="str">
        <f>'Otros Import'!G221</f>
        <v/>
      </c>
      <c r="H221" s="19" t="str">
        <f>'Otros Import'!H221</f>
        <v/>
      </c>
      <c r="I221" s="19" t="str">
        <f>'Otros Import'!I221</f>
        <v/>
      </c>
      <c r="J221" s="19" t="str">
        <f>'Otros Import'!J221</f>
        <v/>
      </c>
      <c r="K221" s="19" t="str">
        <f>'Otros Import'!K221</f>
        <v/>
      </c>
      <c r="L221" s="19" t="str">
        <f>'Otros Import'!L221</f>
        <v/>
      </c>
      <c r="M221" s="19" t="str">
        <f>'Otros Import'!M221</f>
        <v/>
      </c>
      <c r="N221" s="19" t="str">
        <f>'Otros Import'!N221</f>
        <v/>
      </c>
      <c r="O221" s="19" t="str">
        <f>'Otros Import'!O221</f>
        <v/>
      </c>
      <c r="P221" s="19" t="str">
        <f>'Otros Import'!P221</f>
        <v/>
      </c>
      <c r="Q221" s="19">
        <f t="shared" si="1"/>
        <v>0</v>
      </c>
    </row>
    <row r="222" ht="15.75" customHeight="1">
      <c r="A222" s="7" t="str">
        <f>'Otros Import'!A222</f>
        <v/>
      </c>
      <c r="B222" s="7" t="str">
        <f>'Otros Import'!B222</f>
        <v/>
      </c>
      <c r="C222" s="7" t="str">
        <f>'Otros Import'!C222</f>
        <v/>
      </c>
      <c r="D222" s="8" t="str">
        <f>'Otros Import'!D222</f>
        <v/>
      </c>
      <c r="E222" s="19" t="str">
        <f>'Otros Import'!E222</f>
        <v/>
      </c>
      <c r="F222" s="19" t="str">
        <f>'Otros Import'!F222</f>
        <v/>
      </c>
      <c r="G222" s="19" t="str">
        <f>'Otros Import'!G222</f>
        <v/>
      </c>
      <c r="H222" s="19" t="str">
        <f>'Otros Import'!H222</f>
        <v/>
      </c>
      <c r="I222" s="19" t="str">
        <f>'Otros Import'!I222</f>
        <v/>
      </c>
      <c r="J222" s="19" t="str">
        <f>'Otros Import'!J222</f>
        <v/>
      </c>
      <c r="K222" s="19" t="str">
        <f>'Otros Import'!K222</f>
        <v/>
      </c>
      <c r="L222" s="19" t="str">
        <f>'Otros Import'!L222</f>
        <v/>
      </c>
      <c r="M222" s="19" t="str">
        <f>'Otros Import'!M222</f>
        <v/>
      </c>
      <c r="N222" s="19" t="str">
        <f>'Otros Import'!N222</f>
        <v/>
      </c>
      <c r="O222" s="19" t="str">
        <f>'Otros Import'!O222</f>
        <v/>
      </c>
      <c r="P222" s="19" t="str">
        <f>'Otros Import'!P222</f>
        <v/>
      </c>
      <c r="Q222" s="19">
        <f t="shared" si="1"/>
        <v>0</v>
      </c>
    </row>
    <row r="223" ht="15.75" customHeight="1">
      <c r="A223" s="7" t="str">
        <f>'Otros Import'!A223</f>
        <v/>
      </c>
      <c r="B223" s="7" t="str">
        <f>'Otros Import'!B223</f>
        <v/>
      </c>
      <c r="C223" s="7" t="str">
        <f>'Otros Import'!C223</f>
        <v/>
      </c>
      <c r="D223" s="8" t="str">
        <f>'Otros Import'!D223</f>
        <v/>
      </c>
      <c r="E223" s="19" t="str">
        <f>'Otros Import'!E223</f>
        <v/>
      </c>
      <c r="F223" s="19" t="str">
        <f>'Otros Import'!F223</f>
        <v/>
      </c>
      <c r="G223" s="19" t="str">
        <f>'Otros Import'!G223</f>
        <v/>
      </c>
      <c r="H223" s="19" t="str">
        <f>'Otros Import'!H223</f>
        <v/>
      </c>
      <c r="I223" s="19" t="str">
        <f>'Otros Import'!I223</f>
        <v/>
      </c>
      <c r="J223" s="19" t="str">
        <f>'Otros Import'!J223</f>
        <v/>
      </c>
      <c r="K223" s="19" t="str">
        <f>'Otros Import'!K223</f>
        <v/>
      </c>
      <c r="L223" s="19" t="str">
        <f>'Otros Import'!L223</f>
        <v/>
      </c>
      <c r="M223" s="19" t="str">
        <f>'Otros Import'!M223</f>
        <v/>
      </c>
      <c r="N223" s="19" t="str">
        <f>'Otros Import'!N223</f>
        <v/>
      </c>
      <c r="O223" s="19" t="str">
        <f>'Otros Import'!O223</f>
        <v/>
      </c>
      <c r="P223" s="19" t="str">
        <f>'Otros Import'!P223</f>
        <v/>
      </c>
      <c r="Q223" s="19">
        <f t="shared" si="1"/>
        <v>0</v>
      </c>
    </row>
    <row r="224" ht="15.75" customHeight="1">
      <c r="A224" s="7" t="str">
        <f>'Otros Import'!A224</f>
        <v/>
      </c>
      <c r="B224" s="7" t="str">
        <f>'Otros Import'!B224</f>
        <v/>
      </c>
      <c r="C224" s="7" t="str">
        <f>'Otros Import'!C224</f>
        <v/>
      </c>
      <c r="D224" s="8" t="str">
        <f>'Otros Import'!D224</f>
        <v/>
      </c>
      <c r="E224" s="19" t="str">
        <f>'Otros Import'!E224</f>
        <v/>
      </c>
      <c r="F224" s="19" t="str">
        <f>'Otros Import'!F224</f>
        <v/>
      </c>
      <c r="G224" s="19" t="str">
        <f>'Otros Import'!G224</f>
        <v/>
      </c>
      <c r="H224" s="19" t="str">
        <f>'Otros Import'!H224</f>
        <v/>
      </c>
      <c r="I224" s="19" t="str">
        <f>'Otros Import'!I224</f>
        <v/>
      </c>
      <c r="J224" s="19" t="str">
        <f>'Otros Import'!J224</f>
        <v/>
      </c>
      <c r="K224" s="19" t="str">
        <f>'Otros Import'!K224</f>
        <v/>
      </c>
      <c r="L224" s="19" t="str">
        <f>'Otros Import'!L224</f>
        <v/>
      </c>
      <c r="M224" s="19" t="str">
        <f>'Otros Import'!M224</f>
        <v/>
      </c>
      <c r="N224" s="19" t="str">
        <f>'Otros Import'!N224</f>
        <v/>
      </c>
      <c r="O224" s="19" t="str">
        <f>'Otros Import'!O224</f>
        <v/>
      </c>
      <c r="P224" s="19" t="str">
        <f>'Otros Import'!P224</f>
        <v/>
      </c>
      <c r="Q224" s="19">
        <f t="shared" si="1"/>
        <v>0</v>
      </c>
    </row>
    <row r="225" ht="15.75" customHeight="1">
      <c r="A225" s="7" t="str">
        <f>'Otros Import'!A225</f>
        <v/>
      </c>
      <c r="B225" s="7" t="str">
        <f>'Otros Import'!B225</f>
        <v/>
      </c>
      <c r="C225" s="7" t="str">
        <f>'Otros Import'!C225</f>
        <v/>
      </c>
      <c r="D225" s="8" t="str">
        <f>'Otros Import'!D225</f>
        <v/>
      </c>
      <c r="E225" s="19" t="str">
        <f>'Otros Import'!E225</f>
        <v/>
      </c>
      <c r="F225" s="19" t="str">
        <f>'Otros Import'!F225</f>
        <v/>
      </c>
      <c r="G225" s="19" t="str">
        <f>'Otros Import'!G225</f>
        <v/>
      </c>
      <c r="H225" s="19" t="str">
        <f>'Otros Import'!H225</f>
        <v/>
      </c>
      <c r="I225" s="19" t="str">
        <f>'Otros Import'!I225</f>
        <v/>
      </c>
      <c r="J225" s="19" t="str">
        <f>'Otros Import'!J225</f>
        <v/>
      </c>
      <c r="K225" s="19" t="str">
        <f>'Otros Import'!K225</f>
        <v/>
      </c>
      <c r="L225" s="19" t="str">
        <f>'Otros Import'!L225</f>
        <v/>
      </c>
      <c r="M225" s="19" t="str">
        <f>'Otros Import'!M225</f>
        <v/>
      </c>
      <c r="N225" s="19" t="str">
        <f>'Otros Import'!N225</f>
        <v/>
      </c>
      <c r="O225" s="19" t="str">
        <f>'Otros Import'!O225</f>
        <v/>
      </c>
      <c r="P225" s="19" t="str">
        <f>'Otros Import'!P225</f>
        <v/>
      </c>
      <c r="Q225" s="19">
        <f t="shared" si="1"/>
        <v>0</v>
      </c>
    </row>
    <row r="226" ht="15.75" customHeight="1">
      <c r="A226" s="7" t="str">
        <f>'Otros Import'!A226</f>
        <v/>
      </c>
      <c r="B226" s="7" t="str">
        <f>'Otros Import'!B226</f>
        <v/>
      </c>
      <c r="C226" s="7" t="str">
        <f>'Otros Import'!C226</f>
        <v/>
      </c>
      <c r="D226" s="8" t="str">
        <f>'Otros Import'!D226</f>
        <v/>
      </c>
      <c r="E226" s="19" t="str">
        <f>'Otros Import'!E226</f>
        <v/>
      </c>
      <c r="F226" s="19" t="str">
        <f>'Otros Import'!F226</f>
        <v/>
      </c>
      <c r="G226" s="19" t="str">
        <f>'Otros Import'!G226</f>
        <v/>
      </c>
      <c r="H226" s="19" t="str">
        <f>'Otros Import'!H226</f>
        <v/>
      </c>
      <c r="I226" s="19" t="str">
        <f>'Otros Import'!I226</f>
        <v/>
      </c>
      <c r="J226" s="19" t="str">
        <f>'Otros Import'!J226</f>
        <v/>
      </c>
      <c r="K226" s="19" t="str">
        <f>'Otros Import'!K226</f>
        <v/>
      </c>
      <c r="L226" s="19" t="str">
        <f>'Otros Import'!L226</f>
        <v/>
      </c>
      <c r="M226" s="19" t="str">
        <f>'Otros Import'!M226</f>
        <v/>
      </c>
      <c r="N226" s="19" t="str">
        <f>'Otros Import'!N226</f>
        <v/>
      </c>
      <c r="O226" s="19" t="str">
        <f>'Otros Import'!O226</f>
        <v/>
      </c>
      <c r="P226" s="19" t="str">
        <f>'Otros Import'!P226</f>
        <v/>
      </c>
      <c r="Q226" s="19">
        <f t="shared" si="1"/>
        <v>0</v>
      </c>
    </row>
    <row r="227" ht="15.75" customHeight="1">
      <c r="A227" s="7" t="str">
        <f>'Otros Import'!A227</f>
        <v/>
      </c>
      <c r="B227" s="7" t="str">
        <f>'Otros Import'!B227</f>
        <v/>
      </c>
      <c r="C227" s="7" t="str">
        <f>'Otros Import'!C227</f>
        <v/>
      </c>
      <c r="D227" s="8" t="str">
        <f>'Otros Import'!D227</f>
        <v/>
      </c>
      <c r="E227" s="19" t="str">
        <f>'Otros Import'!E227</f>
        <v/>
      </c>
      <c r="F227" s="19" t="str">
        <f>'Otros Import'!F227</f>
        <v/>
      </c>
      <c r="G227" s="19" t="str">
        <f>'Otros Import'!G227</f>
        <v/>
      </c>
      <c r="H227" s="19" t="str">
        <f>'Otros Import'!H227</f>
        <v/>
      </c>
      <c r="I227" s="19" t="str">
        <f>'Otros Import'!I227</f>
        <v/>
      </c>
      <c r="J227" s="19" t="str">
        <f>'Otros Import'!J227</f>
        <v/>
      </c>
      <c r="K227" s="19" t="str">
        <f>'Otros Import'!K227</f>
        <v/>
      </c>
      <c r="L227" s="19" t="str">
        <f>'Otros Import'!L227</f>
        <v/>
      </c>
      <c r="M227" s="19" t="str">
        <f>'Otros Import'!M227</f>
        <v/>
      </c>
      <c r="N227" s="19" t="str">
        <f>'Otros Import'!N227</f>
        <v/>
      </c>
      <c r="O227" s="19" t="str">
        <f>'Otros Import'!O227</f>
        <v/>
      </c>
      <c r="P227" s="19" t="str">
        <f>'Otros Import'!P227</f>
        <v/>
      </c>
      <c r="Q227" s="19">
        <f t="shared" si="1"/>
        <v>0</v>
      </c>
    </row>
    <row r="228" ht="15.75" customHeight="1">
      <c r="A228" s="7" t="str">
        <f>'Otros Import'!A228</f>
        <v/>
      </c>
      <c r="B228" s="7" t="str">
        <f>'Otros Import'!B228</f>
        <v/>
      </c>
      <c r="C228" s="7" t="str">
        <f>'Otros Import'!C228</f>
        <v/>
      </c>
      <c r="D228" s="8" t="str">
        <f>'Otros Import'!D228</f>
        <v/>
      </c>
      <c r="E228" s="19" t="str">
        <f>'Otros Import'!E228</f>
        <v/>
      </c>
      <c r="F228" s="19" t="str">
        <f>'Otros Import'!F228</f>
        <v/>
      </c>
      <c r="G228" s="19" t="str">
        <f>'Otros Import'!G228</f>
        <v/>
      </c>
      <c r="H228" s="19" t="str">
        <f>'Otros Import'!H228</f>
        <v/>
      </c>
      <c r="I228" s="19" t="str">
        <f>'Otros Import'!I228</f>
        <v/>
      </c>
      <c r="J228" s="19" t="str">
        <f>'Otros Import'!J228</f>
        <v/>
      </c>
      <c r="K228" s="19" t="str">
        <f>'Otros Import'!K228</f>
        <v/>
      </c>
      <c r="L228" s="19" t="str">
        <f>'Otros Import'!L228</f>
        <v/>
      </c>
      <c r="M228" s="19" t="str">
        <f>'Otros Import'!M228</f>
        <v/>
      </c>
      <c r="N228" s="19" t="str">
        <f>'Otros Import'!N228</f>
        <v/>
      </c>
      <c r="O228" s="19" t="str">
        <f>'Otros Import'!O228</f>
        <v/>
      </c>
      <c r="P228" s="19" t="str">
        <f>'Otros Import'!P228</f>
        <v/>
      </c>
      <c r="Q228" s="19">
        <f t="shared" si="1"/>
        <v>0</v>
      </c>
    </row>
    <row r="229" ht="15.75" customHeight="1">
      <c r="A229" s="7" t="str">
        <f>'Otros Import'!A229</f>
        <v/>
      </c>
      <c r="B229" s="7" t="str">
        <f>'Otros Import'!B229</f>
        <v/>
      </c>
      <c r="C229" s="7" t="str">
        <f>'Otros Import'!C229</f>
        <v/>
      </c>
      <c r="D229" s="8" t="str">
        <f>'Otros Import'!D229</f>
        <v/>
      </c>
      <c r="E229" s="19" t="str">
        <f>'Otros Import'!E229</f>
        <v/>
      </c>
      <c r="F229" s="19" t="str">
        <f>'Otros Import'!F229</f>
        <v/>
      </c>
      <c r="G229" s="19" t="str">
        <f>'Otros Import'!G229</f>
        <v/>
      </c>
      <c r="H229" s="19" t="str">
        <f>'Otros Import'!H229</f>
        <v/>
      </c>
      <c r="I229" s="19" t="str">
        <f>'Otros Import'!I229</f>
        <v/>
      </c>
      <c r="J229" s="19" t="str">
        <f>'Otros Import'!J229</f>
        <v/>
      </c>
      <c r="K229" s="19" t="str">
        <f>'Otros Import'!K229</f>
        <v/>
      </c>
      <c r="L229" s="19" t="str">
        <f>'Otros Import'!L229</f>
        <v/>
      </c>
      <c r="M229" s="19" t="str">
        <f>'Otros Import'!M229</f>
        <v/>
      </c>
      <c r="N229" s="19" t="str">
        <f>'Otros Import'!N229</f>
        <v/>
      </c>
      <c r="O229" s="19" t="str">
        <f>'Otros Import'!O229</f>
        <v/>
      </c>
      <c r="P229" s="19" t="str">
        <f>'Otros Import'!P229</f>
        <v/>
      </c>
      <c r="Q229" s="19">
        <f t="shared" si="1"/>
        <v>0</v>
      </c>
    </row>
    <row r="230" ht="15.75" customHeight="1">
      <c r="A230" s="7" t="str">
        <f>'Otros Import'!A230</f>
        <v/>
      </c>
      <c r="B230" s="7" t="str">
        <f>'Otros Import'!B230</f>
        <v/>
      </c>
      <c r="C230" s="7" t="str">
        <f>'Otros Import'!C230</f>
        <v/>
      </c>
      <c r="D230" s="8" t="str">
        <f>'Otros Import'!D230</f>
        <v/>
      </c>
      <c r="E230" s="19" t="str">
        <f>'Otros Import'!E230</f>
        <v/>
      </c>
      <c r="F230" s="19" t="str">
        <f>'Otros Import'!F230</f>
        <v/>
      </c>
      <c r="G230" s="19" t="str">
        <f>'Otros Import'!G230</f>
        <v/>
      </c>
      <c r="H230" s="19" t="str">
        <f>'Otros Import'!H230</f>
        <v/>
      </c>
      <c r="I230" s="19" t="str">
        <f>'Otros Import'!I230</f>
        <v/>
      </c>
      <c r="J230" s="19" t="str">
        <f>'Otros Import'!J230</f>
        <v/>
      </c>
      <c r="K230" s="19" t="str">
        <f>'Otros Import'!K230</f>
        <v/>
      </c>
      <c r="L230" s="19" t="str">
        <f>'Otros Import'!L230</f>
        <v/>
      </c>
      <c r="M230" s="19" t="str">
        <f>'Otros Import'!M230</f>
        <v/>
      </c>
      <c r="N230" s="19" t="str">
        <f>'Otros Import'!N230</f>
        <v/>
      </c>
      <c r="O230" s="19" t="str">
        <f>'Otros Import'!O230</f>
        <v/>
      </c>
      <c r="P230" s="19" t="str">
        <f>'Otros Import'!P230</f>
        <v/>
      </c>
      <c r="Q230" s="19">
        <f t="shared" si="1"/>
        <v>0</v>
      </c>
    </row>
    <row r="231" ht="15.75" customHeight="1">
      <c r="A231" s="7" t="str">
        <f>'Otros Import'!A231</f>
        <v/>
      </c>
      <c r="B231" s="7" t="str">
        <f>'Otros Import'!B231</f>
        <v/>
      </c>
      <c r="C231" s="7" t="str">
        <f>'Otros Import'!C231</f>
        <v/>
      </c>
      <c r="D231" s="8" t="str">
        <f>'Otros Import'!D231</f>
        <v/>
      </c>
      <c r="E231" s="19" t="str">
        <f>'Otros Import'!E231</f>
        <v/>
      </c>
      <c r="F231" s="19" t="str">
        <f>'Otros Import'!F231</f>
        <v/>
      </c>
      <c r="G231" s="19" t="str">
        <f>'Otros Import'!G231</f>
        <v/>
      </c>
      <c r="H231" s="19" t="str">
        <f>'Otros Import'!H231</f>
        <v/>
      </c>
      <c r="I231" s="19" t="str">
        <f>'Otros Import'!I231</f>
        <v/>
      </c>
      <c r="J231" s="19" t="str">
        <f>'Otros Import'!J231</f>
        <v/>
      </c>
      <c r="K231" s="19" t="str">
        <f>'Otros Import'!K231</f>
        <v/>
      </c>
      <c r="L231" s="19" t="str">
        <f>'Otros Import'!L231</f>
        <v/>
      </c>
      <c r="M231" s="19" t="str">
        <f>'Otros Import'!M231</f>
        <v/>
      </c>
      <c r="N231" s="19" t="str">
        <f>'Otros Import'!N231</f>
        <v/>
      </c>
      <c r="O231" s="19" t="str">
        <f>'Otros Import'!O231</f>
        <v/>
      </c>
      <c r="P231" s="19" t="str">
        <f>'Otros Import'!P231</f>
        <v/>
      </c>
      <c r="Q231" s="19">
        <f t="shared" si="1"/>
        <v>0</v>
      </c>
    </row>
    <row r="232" ht="15.75" customHeight="1">
      <c r="A232" s="7" t="str">
        <f>'Otros Import'!A232</f>
        <v/>
      </c>
      <c r="B232" s="7" t="str">
        <f>'Otros Import'!B232</f>
        <v/>
      </c>
      <c r="C232" s="7" t="str">
        <f>'Otros Import'!C232</f>
        <v/>
      </c>
      <c r="D232" s="8" t="str">
        <f>'Otros Import'!D232</f>
        <v/>
      </c>
      <c r="E232" s="19" t="str">
        <f>'Otros Import'!E232</f>
        <v/>
      </c>
      <c r="F232" s="19" t="str">
        <f>'Otros Import'!F232</f>
        <v/>
      </c>
      <c r="G232" s="19" t="str">
        <f>'Otros Import'!G232</f>
        <v/>
      </c>
      <c r="H232" s="19" t="str">
        <f>'Otros Import'!H232</f>
        <v/>
      </c>
      <c r="I232" s="19" t="str">
        <f>'Otros Import'!I232</f>
        <v/>
      </c>
      <c r="J232" s="19" t="str">
        <f>'Otros Import'!J232</f>
        <v/>
      </c>
      <c r="K232" s="19" t="str">
        <f>'Otros Import'!K232</f>
        <v/>
      </c>
      <c r="L232" s="19" t="str">
        <f>'Otros Import'!L232</f>
        <v/>
      </c>
      <c r="M232" s="19" t="str">
        <f>'Otros Import'!M232</f>
        <v/>
      </c>
      <c r="N232" s="19" t="str">
        <f>'Otros Import'!N232</f>
        <v/>
      </c>
      <c r="O232" s="19" t="str">
        <f>'Otros Import'!O232</f>
        <v/>
      </c>
      <c r="P232" s="19" t="str">
        <f>'Otros Import'!P232</f>
        <v/>
      </c>
      <c r="Q232" s="19">
        <f t="shared" si="1"/>
        <v>0</v>
      </c>
    </row>
    <row r="233" ht="15.75" customHeight="1">
      <c r="A233" s="7" t="str">
        <f>'Otros Import'!A233</f>
        <v/>
      </c>
      <c r="B233" s="7" t="str">
        <f>'Otros Import'!B233</f>
        <v/>
      </c>
      <c r="C233" s="7" t="str">
        <f>'Otros Import'!C233</f>
        <v/>
      </c>
      <c r="D233" s="8" t="str">
        <f>'Otros Import'!D233</f>
        <v/>
      </c>
      <c r="E233" s="19" t="str">
        <f>'Otros Import'!E233</f>
        <v/>
      </c>
      <c r="F233" s="19" t="str">
        <f>'Otros Import'!F233</f>
        <v/>
      </c>
      <c r="G233" s="19" t="str">
        <f>'Otros Import'!G233</f>
        <v/>
      </c>
      <c r="H233" s="19" t="str">
        <f>'Otros Import'!H233</f>
        <v/>
      </c>
      <c r="I233" s="19" t="str">
        <f>'Otros Import'!I233</f>
        <v/>
      </c>
      <c r="J233" s="19" t="str">
        <f>'Otros Import'!J233</f>
        <v/>
      </c>
      <c r="K233" s="19" t="str">
        <f>'Otros Import'!K233</f>
        <v/>
      </c>
      <c r="L233" s="19" t="str">
        <f>'Otros Import'!L233</f>
        <v/>
      </c>
      <c r="M233" s="19" t="str">
        <f>'Otros Import'!M233</f>
        <v/>
      </c>
      <c r="N233" s="19" t="str">
        <f>'Otros Import'!N233</f>
        <v/>
      </c>
      <c r="O233" s="19" t="str">
        <f>'Otros Import'!O233</f>
        <v/>
      </c>
      <c r="P233" s="19" t="str">
        <f>'Otros Import'!P233</f>
        <v/>
      </c>
      <c r="Q233" s="19">
        <f t="shared" si="1"/>
        <v>0</v>
      </c>
    </row>
    <row r="234" ht="15.75" customHeight="1">
      <c r="A234" s="7" t="str">
        <f>'Otros Import'!A234</f>
        <v/>
      </c>
      <c r="B234" s="7" t="str">
        <f>'Otros Import'!B234</f>
        <v/>
      </c>
      <c r="C234" s="7" t="str">
        <f>'Otros Import'!C234</f>
        <v/>
      </c>
      <c r="D234" s="8" t="str">
        <f>'Otros Import'!D234</f>
        <v/>
      </c>
      <c r="E234" s="19" t="str">
        <f>'Otros Import'!E234</f>
        <v/>
      </c>
      <c r="F234" s="19" t="str">
        <f>'Otros Import'!F234</f>
        <v/>
      </c>
      <c r="G234" s="19" t="str">
        <f>'Otros Import'!G234</f>
        <v/>
      </c>
      <c r="H234" s="19" t="str">
        <f>'Otros Import'!H234</f>
        <v/>
      </c>
      <c r="I234" s="19" t="str">
        <f>'Otros Import'!I234</f>
        <v/>
      </c>
      <c r="J234" s="19" t="str">
        <f>'Otros Import'!J234</f>
        <v/>
      </c>
      <c r="K234" s="19" t="str">
        <f>'Otros Import'!K234</f>
        <v/>
      </c>
      <c r="L234" s="19" t="str">
        <f>'Otros Import'!L234</f>
        <v/>
      </c>
      <c r="M234" s="19" t="str">
        <f>'Otros Import'!M234</f>
        <v/>
      </c>
      <c r="N234" s="19" t="str">
        <f>'Otros Import'!N234</f>
        <v/>
      </c>
      <c r="O234" s="19" t="str">
        <f>'Otros Import'!O234</f>
        <v/>
      </c>
      <c r="P234" s="19" t="str">
        <f>'Otros Import'!P234</f>
        <v/>
      </c>
      <c r="Q234" s="19">
        <f t="shared" si="1"/>
        <v>0</v>
      </c>
    </row>
    <row r="235" ht="15.75" customHeight="1">
      <c r="A235" s="7" t="str">
        <f>'Otros Import'!A235</f>
        <v/>
      </c>
      <c r="B235" s="7" t="str">
        <f>'Otros Import'!B235</f>
        <v/>
      </c>
      <c r="C235" s="7" t="str">
        <f>'Otros Import'!C235</f>
        <v/>
      </c>
      <c r="D235" s="8" t="str">
        <f>'Otros Import'!D235</f>
        <v/>
      </c>
      <c r="E235" s="19" t="str">
        <f>'Otros Import'!E235</f>
        <v/>
      </c>
      <c r="F235" s="19" t="str">
        <f>'Otros Import'!F235</f>
        <v/>
      </c>
      <c r="G235" s="19" t="str">
        <f>'Otros Import'!G235</f>
        <v/>
      </c>
      <c r="H235" s="19" t="str">
        <f>'Otros Import'!H235</f>
        <v/>
      </c>
      <c r="I235" s="19" t="str">
        <f>'Otros Import'!I235</f>
        <v/>
      </c>
      <c r="J235" s="19" t="str">
        <f>'Otros Import'!J235</f>
        <v/>
      </c>
      <c r="K235" s="19" t="str">
        <f>'Otros Import'!K235</f>
        <v/>
      </c>
      <c r="L235" s="19" t="str">
        <f>'Otros Import'!L235</f>
        <v/>
      </c>
      <c r="M235" s="19" t="str">
        <f>'Otros Import'!M235</f>
        <v/>
      </c>
      <c r="N235" s="19" t="str">
        <f>'Otros Import'!N235</f>
        <v/>
      </c>
      <c r="O235" s="19" t="str">
        <f>'Otros Import'!O235</f>
        <v/>
      </c>
      <c r="P235" s="19" t="str">
        <f>'Otros Import'!P235</f>
        <v/>
      </c>
      <c r="Q235" s="19">
        <f t="shared" si="1"/>
        <v>0</v>
      </c>
    </row>
    <row r="236" ht="15.75" customHeight="1">
      <c r="A236" s="7" t="str">
        <f>'Otros Import'!A236</f>
        <v/>
      </c>
      <c r="B236" s="7" t="str">
        <f>'Otros Import'!B236</f>
        <v/>
      </c>
      <c r="C236" s="7" t="str">
        <f>'Otros Import'!C236</f>
        <v/>
      </c>
      <c r="D236" s="8" t="str">
        <f>'Otros Import'!D236</f>
        <v/>
      </c>
      <c r="E236" s="19" t="str">
        <f>'Otros Import'!E236</f>
        <v/>
      </c>
      <c r="F236" s="19" t="str">
        <f>'Otros Import'!F236</f>
        <v/>
      </c>
      <c r="G236" s="19" t="str">
        <f>'Otros Import'!G236</f>
        <v/>
      </c>
      <c r="H236" s="19" t="str">
        <f>'Otros Import'!H236</f>
        <v/>
      </c>
      <c r="I236" s="19" t="str">
        <f>'Otros Import'!I236</f>
        <v/>
      </c>
      <c r="J236" s="19" t="str">
        <f>'Otros Import'!J236</f>
        <v/>
      </c>
      <c r="K236" s="19" t="str">
        <f>'Otros Import'!K236</f>
        <v/>
      </c>
      <c r="L236" s="19" t="str">
        <f>'Otros Import'!L236</f>
        <v/>
      </c>
      <c r="M236" s="19" t="str">
        <f>'Otros Import'!M236</f>
        <v/>
      </c>
      <c r="N236" s="19" t="str">
        <f>'Otros Import'!N236</f>
        <v/>
      </c>
      <c r="O236" s="19" t="str">
        <f>'Otros Import'!O236</f>
        <v/>
      </c>
      <c r="P236" s="19" t="str">
        <f>'Otros Import'!P236</f>
        <v/>
      </c>
      <c r="Q236" s="19">
        <f t="shared" si="1"/>
        <v>0</v>
      </c>
    </row>
    <row r="237" ht="15.75" customHeight="1">
      <c r="A237" s="7" t="str">
        <f>'Otros Import'!A237</f>
        <v/>
      </c>
      <c r="B237" s="7" t="str">
        <f>'Otros Import'!B237</f>
        <v/>
      </c>
      <c r="C237" s="7" t="str">
        <f>'Otros Import'!C237</f>
        <v/>
      </c>
      <c r="D237" s="8" t="str">
        <f>'Otros Import'!D237</f>
        <v/>
      </c>
      <c r="E237" s="19" t="str">
        <f>'Otros Import'!E237</f>
        <v/>
      </c>
      <c r="F237" s="19" t="str">
        <f>'Otros Import'!F237</f>
        <v/>
      </c>
      <c r="G237" s="19" t="str">
        <f>'Otros Import'!G237</f>
        <v/>
      </c>
      <c r="H237" s="19" t="str">
        <f>'Otros Import'!H237</f>
        <v/>
      </c>
      <c r="I237" s="19" t="str">
        <f>'Otros Import'!I237</f>
        <v/>
      </c>
      <c r="J237" s="19" t="str">
        <f>'Otros Import'!J237</f>
        <v/>
      </c>
      <c r="K237" s="19" t="str">
        <f>'Otros Import'!K237</f>
        <v/>
      </c>
      <c r="L237" s="19" t="str">
        <f>'Otros Import'!L237</f>
        <v/>
      </c>
      <c r="M237" s="19" t="str">
        <f>'Otros Import'!M237</f>
        <v/>
      </c>
      <c r="N237" s="19" t="str">
        <f>'Otros Import'!N237</f>
        <v/>
      </c>
      <c r="O237" s="19" t="str">
        <f>'Otros Import'!O237</f>
        <v/>
      </c>
      <c r="P237" s="19" t="str">
        <f>'Otros Import'!P237</f>
        <v/>
      </c>
      <c r="Q237" s="19">
        <f t="shared" si="1"/>
        <v>0</v>
      </c>
    </row>
    <row r="238" ht="15.75" customHeight="1">
      <c r="A238" s="7" t="str">
        <f>'Otros Import'!A238</f>
        <v/>
      </c>
      <c r="B238" s="7" t="str">
        <f>'Otros Import'!B238</f>
        <v/>
      </c>
      <c r="C238" s="7" t="str">
        <f>'Otros Import'!C238</f>
        <v/>
      </c>
      <c r="D238" s="8" t="str">
        <f>'Otros Import'!D238</f>
        <v/>
      </c>
      <c r="E238" s="19" t="str">
        <f>'Otros Import'!E238</f>
        <v/>
      </c>
      <c r="F238" s="19" t="str">
        <f>'Otros Import'!F238</f>
        <v/>
      </c>
      <c r="G238" s="19" t="str">
        <f>'Otros Import'!G238</f>
        <v/>
      </c>
      <c r="H238" s="19" t="str">
        <f>'Otros Import'!H238</f>
        <v/>
      </c>
      <c r="I238" s="19" t="str">
        <f>'Otros Import'!I238</f>
        <v/>
      </c>
      <c r="J238" s="19" t="str">
        <f>'Otros Import'!J238</f>
        <v/>
      </c>
      <c r="K238" s="19" t="str">
        <f>'Otros Import'!K238</f>
        <v/>
      </c>
      <c r="L238" s="19" t="str">
        <f>'Otros Import'!L238</f>
        <v/>
      </c>
      <c r="M238" s="19" t="str">
        <f>'Otros Import'!M238</f>
        <v/>
      </c>
      <c r="N238" s="19" t="str">
        <f>'Otros Import'!N238</f>
        <v/>
      </c>
      <c r="O238" s="19" t="str">
        <f>'Otros Import'!O238</f>
        <v/>
      </c>
      <c r="P238" s="19" t="str">
        <f>'Otros Import'!P238</f>
        <v/>
      </c>
      <c r="Q238" s="19">
        <f t="shared" si="1"/>
        <v>0</v>
      </c>
    </row>
    <row r="239" ht="15.75" customHeight="1">
      <c r="A239" s="7" t="str">
        <f>'Otros Import'!A239</f>
        <v/>
      </c>
      <c r="B239" s="7" t="str">
        <f>'Otros Import'!B239</f>
        <v/>
      </c>
      <c r="C239" s="7" t="str">
        <f>'Otros Import'!C239</f>
        <v/>
      </c>
      <c r="D239" s="8" t="str">
        <f>'Otros Import'!D239</f>
        <v/>
      </c>
      <c r="E239" s="19" t="str">
        <f>'Otros Import'!E239</f>
        <v/>
      </c>
      <c r="F239" s="19" t="str">
        <f>'Otros Import'!F239</f>
        <v/>
      </c>
      <c r="G239" s="19" t="str">
        <f>'Otros Import'!G239</f>
        <v/>
      </c>
      <c r="H239" s="19" t="str">
        <f>'Otros Import'!H239</f>
        <v/>
      </c>
      <c r="I239" s="19" t="str">
        <f>'Otros Import'!I239</f>
        <v/>
      </c>
      <c r="J239" s="19" t="str">
        <f>'Otros Import'!J239</f>
        <v/>
      </c>
      <c r="K239" s="19" t="str">
        <f>'Otros Import'!K239</f>
        <v/>
      </c>
      <c r="L239" s="19" t="str">
        <f>'Otros Import'!L239</f>
        <v/>
      </c>
      <c r="M239" s="19" t="str">
        <f>'Otros Import'!M239</f>
        <v/>
      </c>
      <c r="N239" s="19" t="str">
        <f>'Otros Import'!N239</f>
        <v/>
      </c>
      <c r="O239" s="19" t="str">
        <f>'Otros Import'!O239</f>
        <v/>
      </c>
      <c r="P239" s="19" t="str">
        <f>'Otros Import'!P239</f>
        <v/>
      </c>
      <c r="Q239" s="19">
        <f t="shared" si="1"/>
        <v>0</v>
      </c>
    </row>
    <row r="240" ht="15.75" customHeight="1">
      <c r="A240" s="7" t="str">
        <f>'Otros Import'!A240</f>
        <v/>
      </c>
      <c r="B240" s="7" t="str">
        <f>'Otros Import'!B240</f>
        <v/>
      </c>
      <c r="C240" s="7" t="str">
        <f>'Otros Import'!C240</f>
        <v/>
      </c>
      <c r="D240" s="8" t="str">
        <f>'Otros Import'!D240</f>
        <v/>
      </c>
      <c r="E240" s="19" t="str">
        <f>'Otros Import'!E240</f>
        <v/>
      </c>
      <c r="F240" s="19" t="str">
        <f>'Otros Import'!F240</f>
        <v/>
      </c>
      <c r="G240" s="19" t="str">
        <f>'Otros Import'!G240</f>
        <v/>
      </c>
      <c r="H240" s="19" t="str">
        <f>'Otros Import'!H240</f>
        <v/>
      </c>
      <c r="I240" s="19" t="str">
        <f>'Otros Import'!I240</f>
        <v/>
      </c>
      <c r="J240" s="19" t="str">
        <f>'Otros Import'!J240</f>
        <v/>
      </c>
      <c r="K240" s="19" t="str">
        <f>'Otros Import'!K240</f>
        <v/>
      </c>
      <c r="L240" s="19" t="str">
        <f>'Otros Import'!L240</f>
        <v/>
      </c>
      <c r="M240" s="19" t="str">
        <f>'Otros Import'!M240</f>
        <v/>
      </c>
      <c r="N240" s="19" t="str">
        <f>'Otros Import'!N240</f>
        <v/>
      </c>
      <c r="O240" s="19" t="str">
        <f>'Otros Import'!O240</f>
        <v/>
      </c>
      <c r="P240" s="19" t="str">
        <f>'Otros Import'!P240</f>
        <v/>
      </c>
      <c r="Q240" s="19">
        <f t="shared" si="1"/>
        <v>0</v>
      </c>
    </row>
    <row r="241" ht="15.75" customHeight="1">
      <c r="A241" s="7" t="str">
        <f>'Otros Import'!A241</f>
        <v/>
      </c>
      <c r="B241" s="7" t="str">
        <f>'Otros Import'!B241</f>
        <v/>
      </c>
      <c r="C241" s="7" t="str">
        <f>'Otros Import'!C241</f>
        <v/>
      </c>
      <c r="D241" s="8" t="str">
        <f>'Otros Import'!D241</f>
        <v/>
      </c>
      <c r="E241" s="19" t="str">
        <f>'Otros Import'!E241</f>
        <v/>
      </c>
      <c r="F241" s="19" t="str">
        <f>'Otros Import'!F241</f>
        <v/>
      </c>
      <c r="G241" s="19" t="str">
        <f>'Otros Import'!G241</f>
        <v/>
      </c>
      <c r="H241" s="19" t="str">
        <f>'Otros Import'!H241</f>
        <v/>
      </c>
      <c r="I241" s="19" t="str">
        <f>'Otros Import'!I241</f>
        <v/>
      </c>
      <c r="J241" s="19" t="str">
        <f>'Otros Import'!J241</f>
        <v/>
      </c>
      <c r="K241" s="19" t="str">
        <f>'Otros Import'!K241</f>
        <v/>
      </c>
      <c r="L241" s="19" t="str">
        <f>'Otros Import'!L241</f>
        <v/>
      </c>
      <c r="M241" s="19" t="str">
        <f>'Otros Import'!M241</f>
        <v/>
      </c>
      <c r="N241" s="19" t="str">
        <f>'Otros Import'!N241</f>
        <v/>
      </c>
      <c r="O241" s="19" t="str">
        <f>'Otros Import'!O241</f>
        <v/>
      </c>
      <c r="P241" s="19" t="str">
        <f>'Otros Import'!P241</f>
        <v/>
      </c>
      <c r="Q241" s="19">
        <f t="shared" si="1"/>
        <v>0</v>
      </c>
    </row>
    <row r="242" ht="15.75" customHeight="1">
      <c r="A242" s="7" t="str">
        <f>'Otros Import'!A242</f>
        <v/>
      </c>
      <c r="B242" s="7" t="str">
        <f>'Otros Import'!B242</f>
        <v/>
      </c>
      <c r="C242" s="7" t="str">
        <f>'Otros Import'!C242</f>
        <v/>
      </c>
      <c r="D242" s="8" t="str">
        <f>'Otros Import'!D242</f>
        <v/>
      </c>
      <c r="E242" s="19" t="str">
        <f>'Otros Import'!E242</f>
        <v/>
      </c>
      <c r="F242" s="19" t="str">
        <f>'Otros Import'!F242</f>
        <v/>
      </c>
      <c r="G242" s="19" t="str">
        <f>'Otros Import'!G242</f>
        <v/>
      </c>
      <c r="H242" s="19" t="str">
        <f>'Otros Import'!H242</f>
        <v/>
      </c>
      <c r="I242" s="19" t="str">
        <f>'Otros Import'!I242</f>
        <v/>
      </c>
      <c r="J242" s="19" t="str">
        <f>'Otros Import'!J242</f>
        <v/>
      </c>
      <c r="K242" s="19" t="str">
        <f>'Otros Import'!K242</f>
        <v/>
      </c>
      <c r="L242" s="19" t="str">
        <f>'Otros Import'!L242</f>
        <v/>
      </c>
      <c r="M242" s="19" t="str">
        <f>'Otros Import'!M242</f>
        <v/>
      </c>
      <c r="N242" s="19" t="str">
        <f>'Otros Import'!N242</f>
        <v/>
      </c>
      <c r="O242" s="19" t="str">
        <f>'Otros Import'!O242</f>
        <v/>
      </c>
      <c r="P242" s="19" t="str">
        <f>'Otros Import'!P242</f>
        <v/>
      </c>
      <c r="Q242" s="19">
        <f t="shared" si="1"/>
        <v>0</v>
      </c>
    </row>
    <row r="243" ht="15.75" customHeight="1">
      <c r="A243" s="7" t="str">
        <f>'Otros Import'!A243</f>
        <v/>
      </c>
      <c r="B243" s="7" t="str">
        <f>'Otros Import'!B243</f>
        <v/>
      </c>
      <c r="C243" s="7" t="str">
        <f>'Otros Import'!C243</f>
        <v/>
      </c>
      <c r="D243" s="8" t="str">
        <f>'Otros Import'!D243</f>
        <v/>
      </c>
      <c r="E243" s="19" t="str">
        <f>'Otros Import'!E243</f>
        <v/>
      </c>
      <c r="F243" s="19" t="str">
        <f>'Otros Import'!F243</f>
        <v/>
      </c>
      <c r="G243" s="19" t="str">
        <f>'Otros Import'!G243</f>
        <v/>
      </c>
      <c r="H243" s="19" t="str">
        <f>'Otros Import'!H243</f>
        <v/>
      </c>
      <c r="I243" s="19" t="str">
        <f>'Otros Import'!I243</f>
        <v/>
      </c>
      <c r="J243" s="19" t="str">
        <f>'Otros Import'!J243</f>
        <v/>
      </c>
      <c r="K243" s="19" t="str">
        <f>'Otros Import'!K243</f>
        <v/>
      </c>
      <c r="L243" s="19" t="str">
        <f>'Otros Import'!L243</f>
        <v/>
      </c>
      <c r="M243" s="19" t="str">
        <f>'Otros Import'!M243</f>
        <v/>
      </c>
      <c r="N243" s="19" t="str">
        <f>'Otros Import'!N243</f>
        <v/>
      </c>
      <c r="O243" s="19" t="str">
        <f>'Otros Import'!O243</f>
        <v/>
      </c>
      <c r="P243" s="19" t="str">
        <f>'Otros Import'!P243</f>
        <v/>
      </c>
      <c r="Q243" s="19">
        <f t="shared" si="1"/>
        <v>0</v>
      </c>
    </row>
    <row r="244" ht="15.75" customHeight="1">
      <c r="A244" s="7" t="str">
        <f>'Otros Import'!A244</f>
        <v/>
      </c>
      <c r="B244" s="7" t="str">
        <f>'Otros Import'!B244</f>
        <v/>
      </c>
      <c r="C244" s="7" t="str">
        <f>'Otros Import'!C244</f>
        <v/>
      </c>
      <c r="D244" s="8" t="str">
        <f>'Otros Import'!D244</f>
        <v/>
      </c>
      <c r="E244" s="19" t="str">
        <f>'Otros Import'!E244</f>
        <v/>
      </c>
      <c r="F244" s="19" t="str">
        <f>'Otros Import'!F244</f>
        <v/>
      </c>
      <c r="G244" s="19" t="str">
        <f>'Otros Import'!G244</f>
        <v/>
      </c>
      <c r="H244" s="19" t="str">
        <f>'Otros Import'!H244</f>
        <v/>
      </c>
      <c r="I244" s="19" t="str">
        <f>'Otros Import'!I244</f>
        <v/>
      </c>
      <c r="J244" s="19" t="str">
        <f>'Otros Import'!J244</f>
        <v/>
      </c>
      <c r="K244" s="19" t="str">
        <f>'Otros Import'!K244</f>
        <v/>
      </c>
      <c r="L244" s="19" t="str">
        <f>'Otros Import'!L244</f>
        <v/>
      </c>
      <c r="M244" s="19" t="str">
        <f>'Otros Import'!M244</f>
        <v/>
      </c>
      <c r="N244" s="19" t="str">
        <f>'Otros Import'!N244</f>
        <v/>
      </c>
      <c r="O244" s="19" t="str">
        <f>'Otros Import'!O244</f>
        <v/>
      </c>
      <c r="P244" s="19" t="str">
        <f>'Otros Import'!P244</f>
        <v/>
      </c>
      <c r="Q244" s="19">
        <f t="shared" si="1"/>
        <v>0</v>
      </c>
    </row>
    <row r="245" ht="15.75" customHeight="1">
      <c r="A245" s="7" t="str">
        <f>'Otros Import'!A245</f>
        <v/>
      </c>
      <c r="B245" s="7" t="str">
        <f>'Otros Import'!B245</f>
        <v/>
      </c>
      <c r="C245" s="7" t="str">
        <f>'Otros Import'!C245</f>
        <v/>
      </c>
      <c r="D245" s="8" t="str">
        <f>'Otros Import'!D245</f>
        <v/>
      </c>
      <c r="E245" s="19" t="str">
        <f>'Otros Import'!E245</f>
        <v/>
      </c>
      <c r="F245" s="19" t="str">
        <f>'Otros Import'!F245</f>
        <v/>
      </c>
      <c r="G245" s="19" t="str">
        <f>'Otros Import'!G245</f>
        <v/>
      </c>
      <c r="H245" s="19" t="str">
        <f>'Otros Import'!H245</f>
        <v/>
      </c>
      <c r="I245" s="19" t="str">
        <f>'Otros Import'!I245</f>
        <v/>
      </c>
      <c r="J245" s="19" t="str">
        <f>'Otros Import'!J245</f>
        <v/>
      </c>
      <c r="K245" s="19" t="str">
        <f>'Otros Import'!K245</f>
        <v/>
      </c>
      <c r="L245" s="19" t="str">
        <f>'Otros Import'!L245</f>
        <v/>
      </c>
      <c r="M245" s="19" t="str">
        <f>'Otros Import'!M245</f>
        <v/>
      </c>
      <c r="N245" s="19" t="str">
        <f>'Otros Import'!N245</f>
        <v/>
      </c>
      <c r="O245" s="19" t="str">
        <f>'Otros Import'!O245</f>
        <v/>
      </c>
      <c r="P245" s="19" t="str">
        <f>'Otros Import'!P245</f>
        <v/>
      </c>
      <c r="Q245" s="19">
        <f t="shared" si="1"/>
        <v>0</v>
      </c>
    </row>
    <row r="246" ht="15.75" customHeight="1">
      <c r="A246" s="7" t="str">
        <f>'Otros Import'!A246</f>
        <v/>
      </c>
      <c r="B246" s="7" t="str">
        <f>'Otros Import'!B246</f>
        <v/>
      </c>
      <c r="C246" s="7" t="str">
        <f>'Otros Import'!C246</f>
        <v/>
      </c>
      <c r="D246" s="8" t="str">
        <f>'Otros Import'!D246</f>
        <v/>
      </c>
      <c r="E246" s="19" t="str">
        <f>'Otros Import'!E246</f>
        <v/>
      </c>
      <c r="F246" s="19" t="str">
        <f>'Otros Import'!F246</f>
        <v/>
      </c>
      <c r="G246" s="19" t="str">
        <f>'Otros Import'!G246</f>
        <v/>
      </c>
      <c r="H246" s="19" t="str">
        <f>'Otros Import'!H246</f>
        <v/>
      </c>
      <c r="I246" s="19" t="str">
        <f>'Otros Import'!I246</f>
        <v/>
      </c>
      <c r="J246" s="19" t="str">
        <f>'Otros Import'!J246</f>
        <v/>
      </c>
      <c r="K246" s="19" t="str">
        <f>'Otros Import'!K246</f>
        <v/>
      </c>
      <c r="L246" s="19" t="str">
        <f>'Otros Import'!L246</f>
        <v/>
      </c>
      <c r="M246" s="19" t="str">
        <f>'Otros Import'!M246</f>
        <v/>
      </c>
      <c r="N246" s="19" t="str">
        <f>'Otros Import'!N246</f>
        <v/>
      </c>
      <c r="O246" s="19" t="str">
        <f>'Otros Import'!O246</f>
        <v/>
      </c>
      <c r="P246" s="19" t="str">
        <f>'Otros Import'!P246</f>
        <v/>
      </c>
      <c r="Q246" s="19">
        <f t="shared" si="1"/>
        <v>0</v>
      </c>
    </row>
    <row r="247" ht="15.75" customHeight="1">
      <c r="A247" s="7" t="str">
        <f>'Otros Import'!A247</f>
        <v/>
      </c>
      <c r="B247" s="7" t="str">
        <f>'Otros Import'!B247</f>
        <v/>
      </c>
      <c r="C247" s="7" t="str">
        <f>'Otros Import'!C247</f>
        <v/>
      </c>
      <c r="D247" s="8" t="str">
        <f>'Otros Import'!D247</f>
        <v/>
      </c>
      <c r="E247" s="19" t="str">
        <f>'Otros Import'!E247</f>
        <v/>
      </c>
      <c r="F247" s="19" t="str">
        <f>'Otros Import'!F247</f>
        <v/>
      </c>
      <c r="G247" s="19" t="str">
        <f>'Otros Import'!G247</f>
        <v/>
      </c>
      <c r="H247" s="19" t="str">
        <f>'Otros Import'!H247</f>
        <v/>
      </c>
      <c r="I247" s="19" t="str">
        <f>'Otros Import'!I247</f>
        <v/>
      </c>
      <c r="J247" s="19" t="str">
        <f>'Otros Import'!J247</f>
        <v/>
      </c>
      <c r="K247" s="19" t="str">
        <f>'Otros Import'!K247</f>
        <v/>
      </c>
      <c r="L247" s="19" t="str">
        <f>'Otros Import'!L247</f>
        <v/>
      </c>
      <c r="M247" s="19" t="str">
        <f>'Otros Import'!M247</f>
        <v/>
      </c>
      <c r="N247" s="19" t="str">
        <f>'Otros Import'!N247</f>
        <v/>
      </c>
      <c r="O247" s="19" t="str">
        <f>'Otros Import'!O247</f>
        <v/>
      </c>
      <c r="P247" s="19" t="str">
        <f>'Otros Import'!P247</f>
        <v/>
      </c>
      <c r="Q247" s="19">
        <f t="shared" si="1"/>
        <v>0</v>
      </c>
    </row>
    <row r="248" ht="15.75" customHeight="1">
      <c r="A248" s="7" t="str">
        <f>'Otros Import'!A248</f>
        <v/>
      </c>
      <c r="B248" s="7" t="str">
        <f>'Otros Import'!B248</f>
        <v/>
      </c>
      <c r="C248" s="7" t="str">
        <f>'Otros Import'!C248</f>
        <v/>
      </c>
      <c r="D248" s="8" t="str">
        <f>'Otros Import'!D248</f>
        <v/>
      </c>
      <c r="E248" s="19" t="str">
        <f>'Otros Import'!E248</f>
        <v/>
      </c>
      <c r="F248" s="19" t="str">
        <f>'Otros Import'!F248</f>
        <v/>
      </c>
      <c r="G248" s="19" t="str">
        <f>'Otros Import'!G248</f>
        <v/>
      </c>
      <c r="H248" s="19" t="str">
        <f>'Otros Import'!H248</f>
        <v/>
      </c>
      <c r="I248" s="19" t="str">
        <f>'Otros Import'!I248</f>
        <v/>
      </c>
      <c r="J248" s="19" t="str">
        <f>'Otros Import'!J248</f>
        <v/>
      </c>
      <c r="K248" s="19" t="str">
        <f>'Otros Import'!K248</f>
        <v/>
      </c>
      <c r="L248" s="19" t="str">
        <f>'Otros Import'!L248</f>
        <v/>
      </c>
      <c r="M248" s="19" t="str">
        <f>'Otros Import'!M248</f>
        <v/>
      </c>
      <c r="N248" s="19" t="str">
        <f>'Otros Import'!N248</f>
        <v/>
      </c>
      <c r="O248" s="19" t="str">
        <f>'Otros Import'!O248</f>
        <v/>
      </c>
      <c r="P248" s="19" t="str">
        <f>'Otros Import'!P248</f>
        <v/>
      </c>
      <c r="Q248" s="19">
        <f t="shared" si="1"/>
        <v>0</v>
      </c>
    </row>
    <row r="249" ht="15.75" customHeight="1">
      <c r="A249" s="7" t="str">
        <f>'Otros Import'!A249</f>
        <v/>
      </c>
      <c r="B249" s="7" t="str">
        <f>'Otros Import'!B249</f>
        <v/>
      </c>
      <c r="C249" s="7" t="str">
        <f>'Otros Import'!C249</f>
        <v/>
      </c>
      <c r="D249" s="8" t="str">
        <f>'Otros Import'!D249</f>
        <v/>
      </c>
      <c r="E249" s="19" t="str">
        <f>'Otros Import'!E249</f>
        <v/>
      </c>
      <c r="F249" s="19" t="str">
        <f>'Otros Import'!F249</f>
        <v/>
      </c>
      <c r="G249" s="19" t="str">
        <f>'Otros Import'!G249</f>
        <v/>
      </c>
      <c r="H249" s="19" t="str">
        <f>'Otros Import'!H249</f>
        <v/>
      </c>
      <c r="I249" s="19" t="str">
        <f>'Otros Import'!I249</f>
        <v/>
      </c>
      <c r="J249" s="19" t="str">
        <f>'Otros Import'!J249</f>
        <v/>
      </c>
      <c r="K249" s="19" t="str">
        <f>'Otros Import'!K249</f>
        <v/>
      </c>
      <c r="L249" s="19" t="str">
        <f>'Otros Import'!L249</f>
        <v/>
      </c>
      <c r="M249" s="19" t="str">
        <f>'Otros Import'!M249</f>
        <v/>
      </c>
      <c r="N249" s="19" t="str">
        <f>'Otros Import'!N249</f>
        <v/>
      </c>
      <c r="O249" s="19" t="str">
        <f>'Otros Import'!O249</f>
        <v/>
      </c>
      <c r="P249" s="19" t="str">
        <f>'Otros Import'!P249</f>
        <v/>
      </c>
      <c r="Q249" s="19">
        <f t="shared" si="1"/>
        <v>0</v>
      </c>
    </row>
    <row r="250" ht="15.75" customHeight="1">
      <c r="A250" s="7" t="str">
        <f>'Otros Import'!A250</f>
        <v/>
      </c>
      <c r="B250" s="7" t="str">
        <f>'Otros Import'!B250</f>
        <v/>
      </c>
      <c r="C250" s="7" t="str">
        <f>'Otros Import'!C250</f>
        <v/>
      </c>
      <c r="D250" s="8" t="str">
        <f>'Otros Import'!D250</f>
        <v/>
      </c>
      <c r="E250" s="19" t="str">
        <f>'Otros Import'!E250</f>
        <v/>
      </c>
      <c r="F250" s="19" t="str">
        <f>'Otros Import'!F250</f>
        <v/>
      </c>
      <c r="G250" s="19" t="str">
        <f>'Otros Import'!G250</f>
        <v/>
      </c>
      <c r="H250" s="19" t="str">
        <f>'Otros Import'!H250</f>
        <v/>
      </c>
      <c r="I250" s="19" t="str">
        <f>'Otros Import'!I250</f>
        <v/>
      </c>
      <c r="J250" s="19" t="str">
        <f>'Otros Import'!J250</f>
        <v/>
      </c>
      <c r="K250" s="19" t="str">
        <f>'Otros Import'!K250</f>
        <v/>
      </c>
      <c r="L250" s="19" t="str">
        <f>'Otros Import'!L250</f>
        <v/>
      </c>
      <c r="M250" s="19" t="str">
        <f>'Otros Import'!M250</f>
        <v/>
      </c>
      <c r="N250" s="19" t="str">
        <f>'Otros Import'!N250</f>
        <v/>
      </c>
      <c r="O250" s="19" t="str">
        <f>'Otros Import'!O250</f>
        <v/>
      </c>
      <c r="P250" s="19" t="str">
        <f>'Otros Import'!P250</f>
        <v/>
      </c>
      <c r="Q250" s="19">
        <f t="shared" si="1"/>
        <v>0</v>
      </c>
    </row>
    <row r="251" ht="15.75" customHeight="1">
      <c r="A251" s="7" t="str">
        <f>'Otros Import'!A251</f>
        <v/>
      </c>
      <c r="B251" s="7" t="str">
        <f>'Otros Import'!B251</f>
        <v/>
      </c>
      <c r="C251" s="7" t="str">
        <f>'Otros Import'!C251</f>
        <v/>
      </c>
      <c r="D251" s="8" t="str">
        <f>'Otros Import'!D251</f>
        <v/>
      </c>
      <c r="E251" s="19" t="str">
        <f>'Otros Import'!E251</f>
        <v/>
      </c>
      <c r="F251" s="19" t="str">
        <f>'Otros Import'!F251</f>
        <v/>
      </c>
      <c r="G251" s="19" t="str">
        <f>'Otros Import'!G251</f>
        <v/>
      </c>
      <c r="H251" s="19" t="str">
        <f>'Otros Import'!H251</f>
        <v/>
      </c>
      <c r="I251" s="19" t="str">
        <f>'Otros Import'!I251</f>
        <v/>
      </c>
      <c r="J251" s="19" t="str">
        <f>'Otros Import'!J251</f>
        <v/>
      </c>
      <c r="K251" s="19" t="str">
        <f>'Otros Import'!K251</f>
        <v/>
      </c>
      <c r="L251" s="19" t="str">
        <f>'Otros Import'!L251</f>
        <v/>
      </c>
      <c r="M251" s="19" t="str">
        <f>'Otros Import'!M251</f>
        <v/>
      </c>
      <c r="N251" s="19" t="str">
        <f>'Otros Import'!N251</f>
        <v/>
      </c>
      <c r="O251" s="19" t="str">
        <f>'Otros Import'!O251</f>
        <v/>
      </c>
      <c r="P251" s="19" t="str">
        <f>'Otros Import'!P251</f>
        <v/>
      </c>
      <c r="Q251" s="19">
        <f t="shared" si="1"/>
        <v>0</v>
      </c>
    </row>
    <row r="252" ht="15.75" customHeight="1">
      <c r="A252" s="7" t="str">
        <f>'Otros Import'!A252</f>
        <v/>
      </c>
      <c r="B252" s="7" t="str">
        <f>'Otros Import'!B252</f>
        <v/>
      </c>
      <c r="C252" s="7" t="str">
        <f>'Otros Import'!C252</f>
        <v/>
      </c>
      <c r="D252" s="8" t="str">
        <f>'Otros Import'!D252</f>
        <v/>
      </c>
      <c r="E252" s="19" t="str">
        <f>'Otros Import'!E252</f>
        <v/>
      </c>
      <c r="F252" s="19" t="str">
        <f>'Otros Import'!F252</f>
        <v/>
      </c>
      <c r="G252" s="19" t="str">
        <f>'Otros Import'!G252</f>
        <v/>
      </c>
      <c r="H252" s="19" t="str">
        <f>'Otros Import'!H252</f>
        <v/>
      </c>
      <c r="I252" s="19" t="str">
        <f>'Otros Import'!I252</f>
        <v/>
      </c>
      <c r="J252" s="19" t="str">
        <f>'Otros Import'!J252</f>
        <v/>
      </c>
      <c r="K252" s="19" t="str">
        <f>'Otros Import'!K252</f>
        <v/>
      </c>
      <c r="L252" s="19" t="str">
        <f>'Otros Import'!L252</f>
        <v/>
      </c>
      <c r="M252" s="19" t="str">
        <f>'Otros Import'!M252</f>
        <v/>
      </c>
      <c r="N252" s="19" t="str">
        <f>'Otros Import'!N252</f>
        <v/>
      </c>
      <c r="O252" s="19" t="str">
        <f>'Otros Import'!O252</f>
        <v/>
      </c>
      <c r="P252" s="19" t="str">
        <f>'Otros Import'!P252</f>
        <v/>
      </c>
      <c r="Q252" s="19">
        <f t="shared" si="1"/>
        <v>0</v>
      </c>
    </row>
    <row r="253" ht="15.75" customHeight="1">
      <c r="A253" s="7" t="str">
        <f>'Otros Import'!A253</f>
        <v/>
      </c>
      <c r="B253" s="7" t="str">
        <f>'Otros Import'!B253</f>
        <v/>
      </c>
      <c r="C253" s="7" t="str">
        <f>'Otros Import'!C253</f>
        <v/>
      </c>
      <c r="D253" s="8" t="str">
        <f>'Otros Import'!D253</f>
        <v/>
      </c>
      <c r="E253" s="19" t="str">
        <f>'Otros Import'!E253</f>
        <v/>
      </c>
      <c r="F253" s="19" t="str">
        <f>'Otros Import'!F253</f>
        <v/>
      </c>
      <c r="G253" s="19" t="str">
        <f>'Otros Import'!G253</f>
        <v/>
      </c>
      <c r="H253" s="19" t="str">
        <f>'Otros Import'!H253</f>
        <v/>
      </c>
      <c r="I253" s="19" t="str">
        <f>'Otros Import'!I253</f>
        <v/>
      </c>
      <c r="J253" s="19" t="str">
        <f>'Otros Import'!J253</f>
        <v/>
      </c>
      <c r="K253" s="19" t="str">
        <f>'Otros Import'!K253</f>
        <v/>
      </c>
      <c r="L253" s="19" t="str">
        <f>'Otros Import'!L253</f>
        <v/>
      </c>
      <c r="M253" s="19" t="str">
        <f>'Otros Import'!M253</f>
        <v/>
      </c>
      <c r="N253" s="19" t="str">
        <f>'Otros Import'!N253</f>
        <v/>
      </c>
      <c r="O253" s="19" t="str">
        <f>'Otros Import'!O253</f>
        <v/>
      </c>
      <c r="P253" s="19" t="str">
        <f>'Otros Import'!P253</f>
        <v/>
      </c>
      <c r="Q253" s="19">
        <f t="shared" si="1"/>
        <v>0</v>
      </c>
    </row>
    <row r="254" ht="15.75" customHeight="1">
      <c r="A254" s="7" t="str">
        <f>'Otros Import'!A254</f>
        <v/>
      </c>
      <c r="B254" s="7" t="str">
        <f>'Otros Import'!B254</f>
        <v/>
      </c>
      <c r="C254" s="7" t="str">
        <f>'Otros Import'!C254</f>
        <v/>
      </c>
      <c r="D254" s="8" t="str">
        <f>'Otros Import'!D254</f>
        <v/>
      </c>
      <c r="E254" s="19" t="str">
        <f>'Otros Import'!E254</f>
        <v/>
      </c>
      <c r="F254" s="19" t="str">
        <f>'Otros Import'!F254</f>
        <v/>
      </c>
      <c r="G254" s="19" t="str">
        <f>'Otros Import'!G254</f>
        <v/>
      </c>
      <c r="H254" s="19" t="str">
        <f>'Otros Import'!H254</f>
        <v/>
      </c>
      <c r="I254" s="19" t="str">
        <f>'Otros Import'!I254</f>
        <v/>
      </c>
      <c r="J254" s="19" t="str">
        <f>'Otros Import'!J254</f>
        <v/>
      </c>
      <c r="K254" s="19" t="str">
        <f>'Otros Import'!K254</f>
        <v/>
      </c>
      <c r="L254" s="19" t="str">
        <f>'Otros Import'!L254</f>
        <v/>
      </c>
      <c r="M254" s="19" t="str">
        <f>'Otros Import'!M254</f>
        <v/>
      </c>
      <c r="N254" s="19" t="str">
        <f>'Otros Import'!N254</f>
        <v/>
      </c>
      <c r="O254" s="19" t="str">
        <f>'Otros Import'!O254</f>
        <v/>
      </c>
      <c r="P254" s="19" t="str">
        <f>'Otros Import'!P254</f>
        <v/>
      </c>
      <c r="Q254" s="19">
        <f t="shared" si="1"/>
        <v>0</v>
      </c>
    </row>
    <row r="255" ht="15.75" customHeight="1">
      <c r="A255" s="7" t="str">
        <f>'Otros Import'!A255</f>
        <v/>
      </c>
      <c r="B255" s="7" t="str">
        <f>'Otros Import'!B255</f>
        <v/>
      </c>
      <c r="C255" s="7" t="str">
        <f>'Otros Import'!C255</f>
        <v/>
      </c>
      <c r="D255" s="8" t="str">
        <f>'Otros Import'!D255</f>
        <v/>
      </c>
      <c r="E255" s="19" t="str">
        <f>'Otros Import'!E255</f>
        <v/>
      </c>
      <c r="F255" s="19" t="str">
        <f>'Otros Import'!F255</f>
        <v/>
      </c>
      <c r="G255" s="19" t="str">
        <f>'Otros Import'!G255</f>
        <v/>
      </c>
      <c r="H255" s="19" t="str">
        <f>'Otros Import'!H255</f>
        <v/>
      </c>
      <c r="I255" s="19" t="str">
        <f>'Otros Import'!I255</f>
        <v/>
      </c>
      <c r="J255" s="19" t="str">
        <f>'Otros Import'!J255</f>
        <v/>
      </c>
      <c r="K255" s="19" t="str">
        <f>'Otros Import'!K255</f>
        <v/>
      </c>
      <c r="L255" s="19" t="str">
        <f>'Otros Import'!L255</f>
        <v/>
      </c>
      <c r="M255" s="19" t="str">
        <f>'Otros Import'!M255</f>
        <v/>
      </c>
      <c r="N255" s="19" t="str">
        <f>'Otros Import'!N255</f>
        <v/>
      </c>
      <c r="O255" s="19" t="str">
        <f>'Otros Import'!O255</f>
        <v/>
      </c>
      <c r="P255" s="19" t="str">
        <f>'Otros Import'!P255</f>
        <v/>
      </c>
      <c r="Q255" s="19">
        <f t="shared" si="1"/>
        <v>0</v>
      </c>
    </row>
    <row r="256" ht="15.75" customHeight="1">
      <c r="A256" s="7" t="str">
        <f>'Otros Import'!A256</f>
        <v/>
      </c>
      <c r="B256" s="7" t="str">
        <f>'Otros Import'!B256</f>
        <v/>
      </c>
      <c r="C256" s="7" t="str">
        <f>'Otros Import'!C256</f>
        <v/>
      </c>
      <c r="D256" s="8" t="str">
        <f>'Otros Import'!D256</f>
        <v/>
      </c>
      <c r="E256" s="19" t="str">
        <f>'Otros Import'!E256</f>
        <v/>
      </c>
      <c r="F256" s="19" t="str">
        <f>'Otros Import'!F256</f>
        <v/>
      </c>
      <c r="G256" s="19" t="str">
        <f>'Otros Import'!G256</f>
        <v/>
      </c>
      <c r="H256" s="19" t="str">
        <f>'Otros Import'!H256</f>
        <v/>
      </c>
      <c r="I256" s="19" t="str">
        <f>'Otros Import'!I256</f>
        <v/>
      </c>
      <c r="J256" s="19" t="str">
        <f>'Otros Import'!J256</f>
        <v/>
      </c>
      <c r="K256" s="19" t="str">
        <f>'Otros Import'!K256</f>
        <v/>
      </c>
      <c r="L256" s="19" t="str">
        <f>'Otros Import'!L256</f>
        <v/>
      </c>
      <c r="M256" s="19" t="str">
        <f>'Otros Import'!M256</f>
        <v/>
      </c>
      <c r="N256" s="19" t="str">
        <f>'Otros Import'!N256</f>
        <v/>
      </c>
      <c r="O256" s="19" t="str">
        <f>'Otros Import'!O256</f>
        <v/>
      </c>
      <c r="P256" s="19" t="str">
        <f>'Otros Import'!P256</f>
        <v/>
      </c>
      <c r="Q256" s="19">
        <f t="shared" si="1"/>
        <v>0</v>
      </c>
    </row>
    <row r="257" ht="15.75" customHeight="1">
      <c r="A257" s="7" t="str">
        <f>'Otros Import'!A257</f>
        <v/>
      </c>
      <c r="B257" s="7" t="str">
        <f>'Otros Import'!B257</f>
        <v/>
      </c>
      <c r="C257" s="7" t="str">
        <f>'Otros Import'!C257</f>
        <v/>
      </c>
      <c r="D257" s="8" t="str">
        <f>'Otros Import'!D257</f>
        <v/>
      </c>
      <c r="E257" s="19" t="str">
        <f>'Otros Import'!E257</f>
        <v/>
      </c>
      <c r="F257" s="19" t="str">
        <f>'Otros Import'!F257</f>
        <v/>
      </c>
      <c r="G257" s="19" t="str">
        <f>'Otros Import'!G257</f>
        <v/>
      </c>
      <c r="H257" s="19" t="str">
        <f>'Otros Import'!H257</f>
        <v/>
      </c>
      <c r="I257" s="19" t="str">
        <f>'Otros Import'!I257</f>
        <v/>
      </c>
      <c r="J257" s="19" t="str">
        <f>'Otros Import'!J257</f>
        <v/>
      </c>
      <c r="K257" s="19" t="str">
        <f>'Otros Import'!K257</f>
        <v/>
      </c>
      <c r="L257" s="19" t="str">
        <f>'Otros Import'!L257</f>
        <v/>
      </c>
      <c r="M257" s="19" t="str">
        <f>'Otros Import'!M257</f>
        <v/>
      </c>
      <c r="N257" s="19" t="str">
        <f>'Otros Import'!N257</f>
        <v/>
      </c>
      <c r="O257" s="19" t="str">
        <f>'Otros Import'!O257</f>
        <v/>
      </c>
      <c r="P257" s="19" t="str">
        <f>'Otros Import'!P257</f>
        <v/>
      </c>
      <c r="Q257" s="19">
        <f t="shared" si="1"/>
        <v>0</v>
      </c>
    </row>
    <row r="258" ht="15.75" customHeight="1">
      <c r="A258" s="7" t="str">
        <f>'Otros Import'!A258</f>
        <v/>
      </c>
      <c r="B258" s="7" t="str">
        <f>'Otros Import'!B258</f>
        <v/>
      </c>
      <c r="C258" s="7" t="str">
        <f>'Otros Import'!C258</f>
        <v/>
      </c>
      <c r="D258" s="8" t="str">
        <f>'Otros Import'!D258</f>
        <v/>
      </c>
      <c r="E258" s="19" t="str">
        <f>'Otros Import'!E258</f>
        <v/>
      </c>
      <c r="F258" s="19" t="str">
        <f>'Otros Import'!F258</f>
        <v/>
      </c>
      <c r="G258" s="19" t="str">
        <f>'Otros Import'!G258</f>
        <v/>
      </c>
      <c r="H258" s="19" t="str">
        <f>'Otros Import'!H258</f>
        <v/>
      </c>
      <c r="I258" s="19" t="str">
        <f>'Otros Import'!I258</f>
        <v/>
      </c>
      <c r="J258" s="19" t="str">
        <f>'Otros Import'!J258</f>
        <v/>
      </c>
      <c r="K258" s="19" t="str">
        <f>'Otros Import'!K258</f>
        <v/>
      </c>
      <c r="L258" s="19" t="str">
        <f>'Otros Import'!L258</f>
        <v/>
      </c>
      <c r="M258" s="19" t="str">
        <f>'Otros Import'!M258</f>
        <v/>
      </c>
      <c r="N258" s="19" t="str">
        <f>'Otros Import'!N258</f>
        <v/>
      </c>
      <c r="O258" s="19" t="str">
        <f>'Otros Import'!O258</f>
        <v/>
      </c>
      <c r="P258" s="19" t="str">
        <f>'Otros Import'!P258</f>
        <v/>
      </c>
      <c r="Q258" s="19">
        <f t="shared" si="1"/>
        <v>0</v>
      </c>
    </row>
    <row r="259" ht="15.75" customHeight="1">
      <c r="A259" s="7" t="str">
        <f>'Otros Import'!A259</f>
        <v/>
      </c>
      <c r="B259" s="7" t="str">
        <f>'Otros Import'!B259</f>
        <v/>
      </c>
      <c r="C259" s="7" t="str">
        <f>'Otros Import'!C259</f>
        <v/>
      </c>
      <c r="D259" s="8" t="str">
        <f>'Otros Import'!D259</f>
        <v/>
      </c>
      <c r="E259" s="19" t="str">
        <f>'Otros Import'!E259</f>
        <v/>
      </c>
      <c r="F259" s="19" t="str">
        <f>'Otros Import'!F259</f>
        <v/>
      </c>
      <c r="G259" s="19" t="str">
        <f>'Otros Import'!G259</f>
        <v/>
      </c>
      <c r="H259" s="19" t="str">
        <f>'Otros Import'!H259</f>
        <v/>
      </c>
      <c r="I259" s="19" t="str">
        <f>'Otros Import'!I259</f>
        <v/>
      </c>
      <c r="J259" s="19" t="str">
        <f>'Otros Import'!J259</f>
        <v/>
      </c>
      <c r="K259" s="19" t="str">
        <f>'Otros Import'!K259</f>
        <v/>
      </c>
      <c r="L259" s="19" t="str">
        <f>'Otros Import'!L259</f>
        <v/>
      </c>
      <c r="M259" s="19" t="str">
        <f>'Otros Import'!M259</f>
        <v/>
      </c>
      <c r="N259" s="19" t="str">
        <f>'Otros Import'!N259</f>
        <v/>
      </c>
      <c r="O259" s="19" t="str">
        <f>'Otros Import'!O259</f>
        <v/>
      </c>
      <c r="P259" s="19" t="str">
        <f>'Otros Import'!P259</f>
        <v/>
      </c>
      <c r="Q259" s="19">
        <f t="shared" si="1"/>
        <v>0</v>
      </c>
    </row>
    <row r="260" ht="15.75" customHeight="1">
      <c r="A260" s="7" t="str">
        <f>'Otros Import'!A260</f>
        <v/>
      </c>
      <c r="B260" s="7" t="str">
        <f>'Otros Import'!B260</f>
        <v/>
      </c>
      <c r="C260" s="7" t="str">
        <f>'Otros Import'!C260</f>
        <v/>
      </c>
      <c r="D260" s="8" t="str">
        <f>'Otros Import'!D260</f>
        <v/>
      </c>
      <c r="E260" s="19" t="str">
        <f>'Otros Import'!E260</f>
        <v/>
      </c>
      <c r="F260" s="19" t="str">
        <f>'Otros Import'!F260</f>
        <v/>
      </c>
      <c r="G260" s="19" t="str">
        <f>'Otros Import'!G260</f>
        <v/>
      </c>
      <c r="H260" s="19" t="str">
        <f>'Otros Import'!H260</f>
        <v/>
      </c>
      <c r="I260" s="19" t="str">
        <f>'Otros Import'!I260</f>
        <v/>
      </c>
      <c r="J260" s="19" t="str">
        <f>'Otros Import'!J260</f>
        <v/>
      </c>
      <c r="K260" s="19" t="str">
        <f>'Otros Import'!K260</f>
        <v/>
      </c>
      <c r="L260" s="19" t="str">
        <f>'Otros Import'!L260</f>
        <v/>
      </c>
      <c r="M260" s="19" t="str">
        <f>'Otros Import'!M260</f>
        <v/>
      </c>
      <c r="N260" s="19" t="str">
        <f>'Otros Import'!N260</f>
        <v/>
      </c>
      <c r="O260" s="19" t="str">
        <f>'Otros Import'!O260</f>
        <v/>
      </c>
      <c r="P260" s="19" t="str">
        <f>'Otros Import'!P260</f>
        <v/>
      </c>
      <c r="Q260" s="19">
        <f t="shared" si="1"/>
        <v>0</v>
      </c>
    </row>
    <row r="261" ht="15.75" customHeight="1">
      <c r="A261" s="7" t="str">
        <f>'Otros Import'!A261</f>
        <v/>
      </c>
      <c r="B261" s="7" t="str">
        <f>'Otros Import'!B261</f>
        <v/>
      </c>
      <c r="C261" s="7" t="str">
        <f>'Otros Import'!C261</f>
        <v/>
      </c>
      <c r="D261" s="8" t="str">
        <f>'Otros Import'!D261</f>
        <v/>
      </c>
      <c r="E261" s="19" t="str">
        <f>'Otros Import'!E261</f>
        <v/>
      </c>
      <c r="F261" s="19" t="str">
        <f>'Otros Import'!F261</f>
        <v/>
      </c>
      <c r="G261" s="19" t="str">
        <f>'Otros Import'!G261</f>
        <v/>
      </c>
      <c r="H261" s="19" t="str">
        <f>'Otros Import'!H261</f>
        <v/>
      </c>
      <c r="I261" s="19" t="str">
        <f>'Otros Import'!I261</f>
        <v/>
      </c>
      <c r="J261" s="19" t="str">
        <f>'Otros Import'!J261</f>
        <v/>
      </c>
      <c r="K261" s="19" t="str">
        <f>'Otros Import'!K261</f>
        <v/>
      </c>
      <c r="L261" s="19" t="str">
        <f>'Otros Import'!L261</f>
        <v/>
      </c>
      <c r="M261" s="19" t="str">
        <f>'Otros Import'!M261</f>
        <v/>
      </c>
      <c r="N261" s="19" t="str">
        <f>'Otros Import'!N261</f>
        <v/>
      </c>
      <c r="O261" s="19" t="str">
        <f>'Otros Import'!O261</f>
        <v/>
      </c>
      <c r="P261" s="19" t="str">
        <f>'Otros Import'!P261</f>
        <v/>
      </c>
      <c r="Q261" s="19">
        <f t="shared" si="1"/>
        <v>0</v>
      </c>
    </row>
    <row r="262" ht="15.75" customHeight="1">
      <c r="A262" s="7" t="str">
        <f>'Otros Import'!A262</f>
        <v/>
      </c>
      <c r="B262" s="7" t="str">
        <f>'Otros Import'!B262</f>
        <v/>
      </c>
      <c r="C262" s="7" t="str">
        <f>'Otros Import'!C262</f>
        <v/>
      </c>
      <c r="D262" s="8" t="str">
        <f>'Otros Import'!D262</f>
        <v/>
      </c>
      <c r="E262" s="19" t="str">
        <f>'Otros Import'!E262</f>
        <v/>
      </c>
      <c r="F262" s="19" t="str">
        <f>'Otros Import'!F262</f>
        <v/>
      </c>
      <c r="G262" s="19" t="str">
        <f>'Otros Import'!G262</f>
        <v/>
      </c>
      <c r="H262" s="19" t="str">
        <f>'Otros Import'!H262</f>
        <v/>
      </c>
      <c r="I262" s="19" t="str">
        <f>'Otros Import'!I262</f>
        <v/>
      </c>
      <c r="J262" s="19" t="str">
        <f>'Otros Import'!J262</f>
        <v/>
      </c>
      <c r="K262" s="19" t="str">
        <f>'Otros Import'!K262</f>
        <v/>
      </c>
      <c r="L262" s="19" t="str">
        <f>'Otros Import'!L262</f>
        <v/>
      </c>
      <c r="M262" s="19" t="str">
        <f>'Otros Import'!M262</f>
        <v/>
      </c>
      <c r="N262" s="19" t="str">
        <f>'Otros Import'!N262</f>
        <v/>
      </c>
      <c r="O262" s="19" t="str">
        <f>'Otros Import'!O262</f>
        <v/>
      </c>
      <c r="P262" s="19" t="str">
        <f>'Otros Import'!P262</f>
        <v/>
      </c>
      <c r="Q262" s="19">
        <f t="shared" si="1"/>
        <v>0</v>
      </c>
    </row>
    <row r="263" ht="15.75" customHeight="1">
      <c r="A263" s="7" t="str">
        <f>'Otros Import'!A263</f>
        <v/>
      </c>
      <c r="B263" s="7" t="str">
        <f>'Otros Import'!B263</f>
        <v/>
      </c>
      <c r="C263" s="7" t="str">
        <f>'Otros Import'!C263</f>
        <v/>
      </c>
      <c r="D263" s="8" t="str">
        <f>'Otros Import'!D263</f>
        <v/>
      </c>
      <c r="E263" s="19" t="str">
        <f>'Otros Import'!E263</f>
        <v/>
      </c>
      <c r="F263" s="19" t="str">
        <f>'Otros Import'!F263</f>
        <v/>
      </c>
      <c r="G263" s="19" t="str">
        <f>'Otros Import'!G263</f>
        <v/>
      </c>
      <c r="H263" s="19" t="str">
        <f>'Otros Import'!H263</f>
        <v/>
      </c>
      <c r="I263" s="19" t="str">
        <f>'Otros Import'!I263</f>
        <v/>
      </c>
      <c r="J263" s="19" t="str">
        <f>'Otros Import'!J263</f>
        <v/>
      </c>
      <c r="K263" s="19" t="str">
        <f>'Otros Import'!K263</f>
        <v/>
      </c>
      <c r="L263" s="19" t="str">
        <f>'Otros Import'!L263</f>
        <v/>
      </c>
      <c r="M263" s="19" t="str">
        <f>'Otros Import'!M263</f>
        <v/>
      </c>
      <c r="N263" s="19" t="str">
        <f>'Otros Import'!N263</f>
        <v/>
      </c>
      <c r="O263" s="19" t="str">
        <f>'Otros Import'!O263</f>
        <v/>
      </c>
      <c r="P263" s="19" t="str">
        <f>'Otros Import'!P263</f>
        <v/>
      </c>
      <c r="Q263" s="19">
        <f t="shared" si="1"/>
        <v>0</v>
      </c>
    </row>
    <row r="264" ht="15.75" customHeight="1">
      <c r="A264" s="7" t="str">
        <f>'Otros Import'!A264</f>
        <v/>
      </c>
      <c r="B264" s="7" t="str">
        <f>'Otros Import'!B264</f>
        <v/>
      </c>
      <c r="C264" s="7" t="str">
        <f>'Otros Import'!C264</f>
        <v/>
      </c>
      <c r="D264" s="8" t="str">
        <f>'Otros Import'!D264</f>
        <v/>
      </c>
      <c r="E264" s="19" t="str">
        <f>'Otros Import'!E264</f>
        <v/>
      </c>
      <c r="F264" s="19" t="str">
        <f>'Otros Import'!F264</f>
        <v/>
      </c>
      <c r="G264" s="19" t="str">
        <f>'Otros Import'!G264</f>
        <v/>
      </c>
      <c r="H264" s="19" t="str">
        <f>'Otros Import'!H264</f>
        <v/>
      </c>
      <c r="I264" s="19" t="str">
        <f>'Otros Import'!I264</f>
        <v/>
      </c>
      <c r="J264" s="19" t="str">
        <f>'Otros Import'!J264</f>
        <v/>
      </c>
      <c r="K264" s="19" t="str">
        <f>'Otros Import'!K264</f>
        <v/>
      </c>
      <c r="L264" s="19" t="str">
        <f>'Otros Import'!L264</f>
        <v/>
      </c>
      <c r="M264" s="19" t="str">
        <f>'Otros Import'!M264</f>
        <v/>
      </c>
      <c r="N264" s="19" t="str">
        <f>'Otros Import'!N264</f>
        <v/>
      </c>
      <c r="O264" s="19" t="str">
        <f>'Otros Import'!O264</f>
        <v/>
      </c>
      <c r="P264" s="19" t="str">
        <f>'Otros Import'!P264</f>
        <v/>
      </c>
      <c r="Q264" s="19">
        <f t="shared" si="1"/>
        <v>0</v>
      </c>
    </row>
    <row r="265" ht="15.75" customHeight="1">
      <c r="A265" s="7" t="str">
        <f>'Otros Import'!A265</f>
        <v/>
      </c>
      <c r="B265" s="7" t="str">
        <f>'Otros Import'!B265</f>
        <v/>
      </c>
      <c r="C265" s="7" t="str">
        <f>'Otros Import'!C265</f>
        <v/>
      </c>
      <c r="D265" s="8" t="str">
        <f>'Otros Import'!D265</f>
        <v/>
      </c>
      <c r="E265" s="19" t="str">
        <f>'Otros Import'!E265</f>
        <v/>
      </c>
      <c r="F265" s="19" t="str">
        <f>'Otros Import'!F265</f>
        <v/>
      </c>
      <c r="G265" s="19" t="str">
        <f>'Otros Import'!G265</f>
        <v/>
      </c>
      <c r="H265" s="19" t="str">
        <f>'Otros Import'!H265</f>
        <v/>
      </c>
      <c r="I265" s="19" t="str">
        <f>'Otros Import'!I265</f>
        <v/>
      </c>
      <c r="J265" s="19" t="str">
        <f>'Otros Import'!J265</f>
        <v/>
      </c>
      <c r="K265" s="19" t="str">
        <f>'Otros Import'!K265</f>
        <v/>
      </c>
      <c r="L265" s="19" t="str">
        <f>'Otros Import'!L265</f>
        <v/>
      </c>
      <c r="M265" s="19" t="str">
        <f>'Otros Import'!M265</f>
        <v/>
      </c>
      <c r="N265" s="19" t="str">
        <f>'Otros Import'!N265</f>
        <v/>
      </c>
      <c r="O265" s="19" t="str">
        <f>'Otros Import'!O265</f>
        <v/>
      </c>
      <c r="P265" s="19" t="str">
        <f>'Otros Import'!P265</f>
        <v/>
      </c>
      <c r="Q265" s="19">
        <f t="shared" si="1"/>
        <v>0</v>
      </c>
    </row>
    <row r="266" ht="15.75" customHeight="1">
      <c r="A266" s="7" t="str">
        <f>'Otros Import'!A266</f>
        <v/>
      </c>
      <c r="B266" s="7" t="str">
        <f>'Otros Import'!B266</f>
        <v/>
      </c>
      <c r="C266" s="7" t="str">
        <f>'Otros Import'!C266</f>
        <v/>
      </c>
      <c r="D266" s="8" t="str">
        <f>'Otros Import'!D266</f>
        <v/>
      </c>
      <c r="E266" s="19" t="str">
        <f>'Otros Import'!E266</f>
        <v/>
      </c>
      <c r="F266" s="19" t="str">
        <f>'Otros Import'!F266</f>
        <v/>
      </c>
      <c r="G266" s="19" t="str">
        <f>'Otros Import'!G266</f>
        <v/>
      </c>
      <c r="H266" s="19" t="str">
        <f>'Otros Import'!H266</f>
        <v/>
      </c>
      <c r="I266" s="19" t="str">
        <f>'Otros Import'!I266</f>
        <v/>
      </c>
      <c r="J266" s="19" t="str">
        <f>'Otros Import'!J266</f>
        <v/>
      </c>
      <c r="K266" s="19" t="str">
        <f>'Otros Import'!K266</f>
        <v/>
      </c>
      <c r="L266" s="19" t="str">
        <f>'Otros Import'!L266</f>
        <v/>
      </c>
      <c r="M266" s="19" t="str">
        <f>'Otros Import'!M266</f>
        <v/>
      </c>
      <c r="N266" s="19" t="str">
        <f>'Otros Import'!N266</f>
        <v/>
      </c>
      <c r="O266" s="19" t="str">
        <f>'Otros Import'!O266</f>
        <v/>
      </c>
      <c r="P266" s="19" t="str">
        <f>'Otros Import'!P266</f>
        <v/>
      </c>
      <c r="Q266" s="19">
        <f t="shared" si="1"/>
        <v>0</v>
      </c>
    </row>
    <row r="267" ht="15.75" customHeight="1">
      <c r="A267" s="7" t="str">
        <f>'Otros Import'!A267</f>
        <v/>
      </c>
      <c r="B267" s="7" t="str">
        <f>'Otros Import'!B267</f>
        <v/>
      </c>
      <c r="C267" s="7" t="str">
        <f>'Otros Import'!C267</f>
        <v/>
      </c>
      <c r="D267" s="8" t="str">
        <f>'Otros Import'!D267</f>
        <v/>
      </c>
      <c r="E267" s="19" t="str">
        <f>'Otros Import'!E267</f>
        <v/>
      </c>
      <c r="F267" s="19" t="str">
        <f>'Otros Import'!F267</f>
        <v/>
      </c>
      <c r="G267" s="19" t="str">
        <f>'Otros Import'!G267</f>
        <v/>
      </c>
      <c r="H267" s="19" t="str">
        <f>'Otros Import'!H267</f>
        <v/>
      </c>
      <c r="I267" s="19" t="str">
        <f>'Otros Import'!I267</f>
        <v/>
      </c>
      <c r="J267" s="19" t="str">
        <f>'Otros Import'!J267</f>
        <v/>
      </c>
      <c r="K267" s="19" t="str">
        <f>'Otros Import'!K267</f>
        <v/>
      </c>
      <c r="L267" s="19" t="str">
        <f>'Otros Import'!L267</f>
        <v/>
      </c>
      <c r="M267" s="19" t="str">
        <f>'Otros Import'!M267</f>
        <v/>
      </c>
      <c r="N267" s="19" t="str">
        <f>'Otros Import'!N267</f>
        <v/>
      </c>
      <c r="O267" s="19" t="str">
        <f>'Otros Import'!O267</f>
        <v/>
      </c>
      <c r="P267" s="19" t="str">
        <f>'Otros Import'!P267</f>
        <v/>
      </c>
      <c r="Q267" s="19">
        <f t="shared" si="1"/>
        <v>0</v>
      </c>
    </row>
    <row r="268" ht="15.75" customHeight="1">
      <c r="A268" s="7" t="str">
        <f>'Otros Import'!A268</f>
        <v/>
      </c>
      <c r="B268" s="7" t="str">
        <f>'Otros Import'!B268</f>
        <v/>
      </c>
      <c r="C268" s="7" t="str">
        <f>'Otros Import'!C268</f>
        <v/>
      </c>
      <c r="D268" s="8" t="str">
        <f>'Otros Import'!D268</f>
        <v/>
      </c>
      <c r="E268" s="19" t="str">
        <f>'Otros Import'!E268</f>
        <v/>
      </c>
      <c r="F268" s="19" t="str">
        <f>'Otros Import'!F268</f>
        <v/>
      </c>
      <c r="G268" s="19" t="str">
        <f>'Otros Import'!G268</f>
        <v/>
      </c>
      <c r="H268" s="19" t="str">
        <f>'Otros Import'!H268</f>
        <v/>
      </c>
      <c r="I268" s="19" t="str">
        <f>'Otros Import'!I268</f>
        <v/>
      </c>
      <c r="J268" s="19" t="str">
        <f>'Otros Import'!J268</f>
        <v/>
      </c>
      <c r="K268" s="19" t="str">
        <f>'Otros Import'!K268</f>
        <v/>
      </c>
      <c r="L268" s="19" t="str">
        <f>'Otros Import'!L268</f>
        <v/>
      </c>
      <c r="M268" s="19" t="str">
        <f>'Otros Import'!M268</f>
        <v/>
      </c>
      <c r="N268" s="19" t="str">
        <f>'Otros Import'!N268</f>
        <v/>
      </c>
      <c r="O268" s="19" t="str">
        <f>'Otros Import'!O268</f>
        <v/>
      </c>
      <c r="P268" s="19" t="str">
        <f>'Otros Import'!P268</f>
        <v/>
      </c>
      <c r="Q268" s="19">
        <f t="shared" si="1"/>
        <v>0</v>
      </c>
    </row>
    <row r="269" ht="15.75" customHeight="1">
      <c r="A269" s="7" t="str">
        <f>'Otros Import'!A269</f>
        <v/>
      </c>
      <c r="B269" s="7" t="str">
        <f>'Otros Import'!B269</f>
        <v/>
      </c>
      <c r="C269" s="7" t="str">
        <f>'Otros Import'!C269</f>
        <v/>
      </c>
      <c r="D269" s="8" t="str">
        <f>'Otros Import'!D269</f>
        <v/>
      </c>
      <c r="E269" s="19" t="str">
        <f>'Otros Import'!E269</f>
        <v/>
      </c>
      <c r="F269" s="19" t="str">
        <f>'Otros Import'!F269</f>
        <v/>
      </c>
      <c r="G269" s="19" t="str">
        <f>'Otros Import'!G269</f>
        <v/>
      </c>
      <c r="H269" s="19" t="str">
        <f>'Otros Import'!H269</f>
        <v/>
      </c>
      <c r="I269" s="19" t="str">
        <f>'Otros Import'!I269</f>
        <v/>
      </c>
      <c r="J269" s="19" t="str">
        <f>'Otros Import'!J269</f>
        <v/>
      </c>
      <c r="K269" s="19" t="str">
        <f>'Otros Import'!K269</f>
        <v/>
      </c>
      <c r="L269" s="19" t="str">
        <f>'Otros Import'!L269</f>
        <v/>
      </c>
      <c r="M269" s="19" t="str">
        <f>'Otros Import'!M269</f>
        <v/>
      </c>
      <c r="N269" s="19" t="str">
        <f>'Otros Import'!N269</f>
        <v/>
      </c>
      <c r="O269" s="19" t="str">
        <f>'Otros Import'!O269</f>
        <v/>
      </c>
      <c r="P269" s="19" t="str">
        <f>'Otros Import'!P269</f>
        <v/>
      </c>
      <c r="Q269" s="19">
        <f t="shared" si="1"/>
        <v>0</v>
      </c>
    </row>
    <row r="270" ht="15.75" customHeight="1">
      <c r="A270" s="7" t="str">
        <f>'Otros Import'!A270</f>
        <v/>
      </c>
      <c r="B270" s="7" t="str">
        <f>'Otros Import'!B270</f>
        <v/>
      </c>
      <c r="C270" s="7" t="str">
        <f>'Otros Import'!C270</f>
        <v/>
      </c>
      <c r="D270" s="8" t="str">
        <f>'Otros Import'!D270</f>
        <v/>
      </c>
      <c r="E270" s="19" t="str">
        <f>'Otros Import'!E270</f>
        <v/>
      </c>
      <c r="F270" s="19" t="str">
        <f>'Otros Import'!F270</f>
        <v/>
      </c>
      <c r="G270" s="19" t="str">
        <f>'Otros Import'!G270</f>
        <v/>
      </c>
      <c r="H270" s="19" t="str">
        <f>'Otros Import'!H270</f>
        <v/>
      </c>
      <c r="I270" s="19" t="str">
        <f>'Otros Import'!I270</f>
        <v/>
      </c>
      <c r="J270" s="19" t="str">
        <f>'Otros Import'!J270</f>
        <v/>
      </c>
      <c r="K270" s="19" t="str">
        <f>'Otros Import'!K270</f>
        <v/>
      </c>
      <c r="L270" s="19" t="str">
        <f>'Otros Import'!L270</f>
        <v/>
      </c>
      <c r="M270" s="19" t="str">
        <f>'Otros Import'!M270</f>
        <v/>
      </c>
      <c r="N270" s="19" t="str">
        <f>'Otros Import'!N270</f>
        <v/>
      </c>
      <c r="O270" s="19" t="str">
        <f>'Otros Import'!O270</f>
        <v/>
      </c>
      <c r="P270" s="19" t="str">
        <f>'Otros Import'!P270</f>
        <v/>
      </c>
      <c r="Q270" s="19">
        <f t="shared" si="1"/>
        <v>0</v>
      </c>
    </row>
    <row r="271" ht="15.75" customHeight="1">
      <c r="A271" s="7" t="str">
        <f>'Otros Import'!A271</f>
        <v/>
      </c>
      <c r="B271" s="7" t="str">
        <f>'Otros Import'!B271</f>
        <v/>
      </c>
      <c r="C271" s="7" t="str">
        <f>'Otros Import'!C271</f>
        <v/>
      </c>
      <c r="D271" s="8" t="str">
        <f>'Otros Import'!D271</f>
        <v/>
      </c>
      <c r="E271" s="19" t="str">
        <f>'Otros Import'!E271</f>
        <v/>
      </c>
      <c r="F271" s="19" t="str">
        <f>'Otros Import'!F271</f>
        <v/>
      </c>
      <c r="G271" s="19" t="str">
        <f>'Otros Import'!G271</f>
        <v/>
      </c>
      <c r="H271" s="19" t="str">
        <f>'Otros Import'!H271</f>
        <v/>
      </c>
      <c r="I271" s="19" t="str">
        <f>'Otros Import'!I271</f>
        <v/>
      </c>
      <c r="J271" s="19" t="str">
        <f>'Otros Import'!J271</f>
        <v/>
      </c>
      <c r="K271" s="19" t="str">
        <f>'Otros Import'!K271</f>
        <v/>
      </c>
      <c r="L271" s="19" t="str">
        <f>'Otros Import'!L271</f>
        <v/>
      </c>
      <c r="M271" s="19" t="str">
        <f>'Otros Import'!M271</f>
        <v/>
      </c>
      <c r="N271" s="19" t="str">
        <f>'Otros Import'!N271</f>
        <v/>
      </c>
      <c r="O271" s="19" t="str">
        <f>'Otros Import'!O271</f>
        <v/>
      </c>
      <c r="P271" s="19" t="str">
        <f>'Otros Import'!P271</f>
        <v/>
      </c>
      <c r="Q271" s="19">
        <f t="shared" si="1"/>
        <v>0</v>
      </c>
    </row>
    <row r="272" ht="15.75" customHeight="1">
      <c r="A272" s="7" t="str">
        <f>'Otros Import'!A272</f>
        <v/>
      </c>
      <c r="B272" s="7" t="str">
        <f>'Otros Import'!B272</f>
        <v/>
      </c>
      <c r="C272" s="7" t="str">
        <f>'Otros Import'!C272</f>
        <v/>
      </c>
      <c r="D272" s="8" t="str">
        <f>'Otros Import'!D272</f>
        <v/>
      </c>
      <c r="E272" s="19" t="str">
        <f>'Otros Import'!E272</f>
        <v/>
      </c>
      <c r="F272" s="19" t="str">
        <f>'Otros Import'!F272</f>
        <v/>
      </c>
      <c r="G272" s="19" t="str">
        <f>'Otros Import'!G272</f>
        <v/>
      </c>
      <c r="H272" s="19" t="str">
        <f>'Otros Import'!H272</f>
        <v/>
      </c>
      <c r="I272" s="19" t="str">
        <f>'Otros Import'!I272</f>
        <v/>
      </c>
      <c r="J272" s="19" t="str">
        <f>'Otros Import'!J272</f>
        <v/>
      </c>
      <c r="K272" s="19" t="str">
        <f>'Otros Import'!K272</f>
        <v/>
      </c>
      <c r="L272" s="19" t="str">
        <f>'Otros Import'!L272</f>
        <v/>
      </c>
      <c r="M272" s="19" t="str">
        <f>'Otros Import'!M272</f>
        <v/>
      </c>
      <c r="N272" s="19" t="str">
        <f>'Otros Import'!N272</f>
        <v/>
      </c>
      <c r="O272" s="19" t="str">
        <f>'Otros Import'!O272</f>
        <v/>
      </c>
      <c r="P272" s="19" t="str">
        <f>'Otros Import'!P272</f>
        <v/>
      </c>
      <c r="Q272" s="19">
        <f t="shared" si="1"/>
        <v>0</v>
      </c>
    </row>
    <row r="273" ht="15.75" customHeight="1">
      <c r="A273" s="7" t="str">
        <f>'Otros Import'!A273</f>
        <v/>
      </c>
      <c r="B273" s="7" t="str">
        <f>'Otros Import'!B273</f>
        <v/>
      </c>
      <c r="C273" s="7" t="str">
        <f>'Otros Import'!C273</f>
        <v/>
      </c>
      <c r="D273" s="8" t="str">
        <f>'Otros Import'!D273</f>
        <v/>
      </c>
      <c r="E273" s="19" t="str">
        <f>'Otros Import'!E273</f>
        <v/>
      </c>
      <c r="F273" s="19" t="str">
        <f>'Otros Import'!F273</f>
        <v/>
      </c>
      <c r="G273" s="19" t="str">
        <f>'Otros Import'!G273</f>
        <v/>
      </c>
      <c r="H273" s="19" t="str">
        <f>'Otros Import'!H273</f>
        <v/>
      </c>
      <c r="I273" s="19" t="str">
        <f>'Otros Import'!I273</f>
        <v/>
      </c>
      <c r="J273" s="19" t="str">
        <f>'Otros Import'!J273</f>
        <v/>
      </c>
      <c r="K273" s="19" t="str">
        <f>'Otros Import'!K273</f>
        <v/>
      </c>
      <c r="L273" s="19" t="str">
        <f>'Otros Import'!L273</f>
        <v/>
      </c>
      <c r="M273" s="19" t="str">
        <f>'Otros Import'!M273</f>
        <v/>
      </c>
      <c r="N273" s="19" t="str">
        <f>'Otros Import'!N273</f>
        <v/>
      </c>
      <c r="O273" s="19" t="str">
        <f>'Otros Import'!O273</f>
        <v/>
      </c>
      <c r="P273" s="19" t="str">
        <f>'Otros Import'!P273</f>
        <v/>
      </c>
      <c r="Q273" s="19">
        <f t="shared" si="1"/>
        <v>0</v>
      </c>
    </row>
    <row r="274" ht="15.75" customHeight="1">
      <c r="A274" s="7" t="str">
        <f>'Otros Import'!A274</f>
        <v/>
      </c>
      <c r="B274" s="7" t="str">
        <f>'Otros Import'!B274</f>
        <v/>
      </c>
      <c r="C274" s="7" t="str">
        <f>'Otros Import'!C274</f>
        <v/>
      </c>
      <c r="D274" s="8" t="str">
        <f>'Otros Import'!D274</f>
        <v/>
      </c>
      <c r="E274" s="19" t="str">
        <f>'Otros Import'!E274</f>
        <v/>
      </c>
      <c r="F274" s="19" t="str">
        <f>'Otros Import'!F274</f>
        <v/>
      </c>
      <c r="G274" s="19" t="str">
        <f>'Otros Import'!G274</f>
        <v/>
      </c>
      <c r="H274" s="19" t="str">
        <f>'Otros Import'!H274</f>
        <v/>
      </c>
      <c r="I274" s="19" t="str">
        <f>'Otros Import'!I274</f>
        <v/>
      </c>
      <c r="J274" s="19" t="str">
        <f>'Otros Import'!J274</f>
        <v/>
      </c>
      <c r="K274" s="19" t="str">
        <f>'Otros Import'!K274</f>
        <v/>
      </c>
      <c r="L274" s="19" t="str">
        <f>'Otros Import'!L274</f>
        <v/>
      </c>
      <c r="M274" s="19" t="str">
        <f>'Otros Import'!M274</f>
        <v/>
      </c>
      <c r="N274" s="19" t="str">
        <f>'Otros Import'!N274</f>
        <v/>
      </c>
      <c r="O274" s="19" t="str">
        <f>'Otros Import'!O274</f>
        <v/>
      </c>
      <c r="P274" s="19" t="str">
        <f>'Otros Import'!P274</f>
        <v/>
      </c>
      <c r="Q274" s="19">
        <f t="shared" si="1"/>
        <v>0</v>
      </c>
    </row>
    <row r="275" ht="15.75" customHeight="1">
      <c r="A275" s="7" t="str">
        <f>'Otros Import'!A275</f>
        <v/>
      </c>
      <c r="B275" s="7" t="str">
        <f>'Otros Import'!B275</f>
        <v/>
      </c>
      <c r="C275" s="7" t="str">
        <f>'Otros Import'!C275</f>
        <v/>
      </c>
      <c r="D275" s="8" t="str">
        <f>'Otros Import'!D275</f>
        <v/>
      </c>
      <c r="E275" s="19" t="str">
        <f>'Otros Import'!E275</f>
        <v/>
      </c>
      <c r="F275" s="19" t="str">
        <f>'Otros Import'!F275</f>
        <v/>
      </c>
      <c r="G275" s="19" t="str">
        <f>'Otros Import'!G275</f>
        <v/>
      </c>
      <c r="H275" s="19" t="str">
        <f>'Otros Import'!H275</f>
        <v/>
      </c>
      <c r="I275" s="19" t="str">
        <f>'Otros Import'!I275</f>
        <v/>
      </c>
      <c r="J275" s="19" t="str">
        <f>'Otros Import'!J275</f>
        <v/>
      </c>
      <c r="K275" s="19" t="str">
        <f>'Otros Import'!K275</f>
        <v/>
      </c>
      <c r="L275" s="19" t="str">
        <f>'Otros Import'!L275</f>
        <v/>
      </c>
      <c r="M275" s="19" t="str">
        <f>'Otros Import'!M275</f>
        <v/>
      </c>
      <c r="N275" s="19" t="str">
        <f>'Otros Import'!N275</f>
        <v/>
      </c>
      <c r="O275" s="19" t="str">
        <f>'Otros Import'!O275</f>
        <v/>
      </c>
      <c r="P275" s="19" t="str">
        <f>'Otros Import'!P275</f>
        <v/>
      </c>
      <c r="Q275" s="19">
        <f t="shared" si="1"/>
        <v>0</v>
      </c>
    </row>
    <row r="276" ht="15.75" customHeight="1">
      <c r="A276" s="7" t="str">
        <f>'Otros Import'!A276</f>
        <v/>
      </c>
      <c r="B276" s="7" t="str">
        <f>'Otros Import'!B276</f>
        <v/>
      </c>
      <c r="C276" s="7" t="str">
        <f>'Otros Import'!C276</f>
        <v/>
      </c>
      <c r="D276" s="8" t="str">
        <f>'Otros Import'!D276</f>
        <v/>
      </c>
      <c r="E276" s="19" t="str">
        <f>'Otros Import'!E276</f>
        <v/>
      </c>
      <c r="F276" s="19" t="str">
        <f>'Otros Import'!F276</f>
        <v/>
      </c>
      <c r="G276" s="19" t="str">
        <f>'Otros Import'!G276</f>
        <v/>
      </c>
      <c r="H276" s="19" t="str">
        <f>'Otros Import'!H276</f>
        <v/>
      </c>
      <c r="I276" s="19" t="str">
        <f>'Otros Import'!I276</f>
        <v/>
      </c>
      <c r="J276" s="19" t="str">
        <f>'Otros Import'!J276</f>
        <v/>
      </c>
      <c r="K276" s="19" t="str">
        <f>'Otros Import'!K276</f>
        <v/>
      </c>
      <c r="L276" s="19" t="str">
        <f>'Otros Import'!L276</f>
        <v/>
      </c>
      <c r="M276" s="19" t="str">
        <f>'Otros Import'!M276</f>
        <v/>
      </c>
      <c r="N276" s="19" t="str">
        <f>'Otros Import'!N276</f>
        <v/>
      </c>
      <c r="O276" s="19" t="str">
        <f>'Otros Import'!O276</f>
        <v/>
      </c>
      <c r="P276" s="19" t="str">
        <f>'Otros Import'!P276</f>
        <v/>
      </c>
      <c r="Q276" s="19">
        <f t="shared" si="1"/>
        <v>0</v>
      </c>
    </row>
    <row r="277" ht="15.75" customHeight="1">
      <c r="A277" s="7" t="str">
        <f>'Otros Import'!A277</f>
        <v/>
      </c>
      <c r="B277" s="7" t="str">
        <f>'Otros Import'!B277</f>
        <v/>
      </c>
      <c r="C277" s="7" t="str">
        <f>'Otros Import'!C277</f>
        <v/>
      </c>
      <c r="D277" s="8" t="str">
        <f>'Otros Import'!D277</f>
        <v/>
      </c>
      <c r="E277" s="19" t="str">
        <f>'Otros Import'!E277</f>
        <v/>
      </c>
      <c r="F277" s="19" t="str">
        <f>'Otros Import'!F277</f>
        <v/>
      </c>
      <c r="G277" s="19" t="str">
        <f>'Otros Import'!G277</f>
        <v/>
      </c>
      <c r="H277" s="19" t="str">
        <f>'Otros Import'!H277</f>
        <v/>
      </c>
      <c r="I277" s="19" t="str">
        <f>'Otros Import'!I277</f>
        <v/>
      </c>
      <c r="J277" s="19" t="str">
        <f>'Otros Import'!J277</f>
        <v/>
      </c>
      <c r="K277" s="19" t="str">
        <f>'Otros Import'!K277</f>
        <v/>
      </c>
      <c r="L277" s="19" t="str">
        <f>'Otros Import'!L277</f>
        <v/>
      </c>
      <c r="M277" s="19" t="str">
        <f>'Otros Import'!M277</f>
        <v/>
      </c>
      <c r="N277" s="19" t="str">
        <f>'Otros Import'!N277</f>
        <v/>
      </c>
      <c r="O277" s="19" t="str">
        <f>'Otros Import'!O277</f>
        <v/>
      </c>
      <c r="P277" s="19" t="str">
        <f>'Otros Import'!P277</f>
        <v/>
      </c>
      <c r="Q277" s="19">
        <f t="shared" si="1"/>
        <v>0</v>
      </c>
    </row>
    <row r="278" ht="15.75" customHeight="1">
      <c r="A278" s="7" t="str">
        <f>'Otros Import'!A278</f>
        <v/>
      </c>
      <c r="B278" s="7" t="str">
        <f>'Otros Import'!B278</f>
        <v/>
      </c>
      <c r="C278" s="7" t="str">
        <f>'Otros Import'!C278</f>
        <v/>
      </c>
      <c r="D278" s="8" t="str">
        <f>'Otros Import'!D278</f>
        <v/>
      </c>
      <c r="E278" s="19" t="str">
        <f>'Otros Import'!E278</f>
        <v/>
      </c>
      <c r="F278" s="19" t="str">
        <f>'Otros Import'!F278</f>
        <v/>
      </c>
      <c r="G278" s="19" t="str">
        <f>'Otros Import'!G278</f>
        <v/>
      </c>
      <c r="H278" s="19" t="str">
        <f>'Otros Import'!H278</f>
        <v/>
      </c>
      <c r="I278" s="19" t="str">
        <f>'Otros Import'!I278</f>
        <v/>
      </c>
      <c r="J278" s="19" t="str">
        <f>'Otros Import'!J278</f>
        <v/>
      </c>
      <c r="K278" s="19" t="str">
        <f>'Otros Import'!K278</f>
        <v/>
      </c>
      <c r="L278" s="19" t="str">
        <f>'Otros Import'!L278</f>
        <v/>
      </c>
      <c r="M278" s="19" t="str">
        <f>'Otros Import'!M278</f>
        <v/>
      </c>
      <c r="N278" s="19" t="str">
        <f>'Otros Import'!N278</f>
        <v/>
      </c>
      <c r="O278" s="19" t="str">
        <f>'Otros Import'!O278</f>
        <v/>
      </c>
      <c r="P278" s="19" t="str">
        <f>'Otros Import'!P278</f>
        <v/>
      </c>
      <c r="Q278" s="19">
        <f t="shared" si="1"/>
        <v>0</v>
      </c>
    </row>
    <row r="279" ht="15.75" customHeight="1">
      <c r="A279" s="7" t="str">
        <f>'Otros Import'!A279</f>
        <v/>
      </c>
      <c r="B279" s="7" t="str">
        <f>'Otros Import'!B279</f>
        <v/>
      </c>
      <c r="C279" s="7" t="str">
        <f>'Otros Import'!C279</f>
        <v/>
      </c>
      <c r="D279" s="8" t="str">
        <f>'Otros Import'!D279</f>
        <v/>
      </c>
      <c r="E279" s="19" t="str">
        <f>'Otros Import'!E279</f>
        <v/>
      </c>
      <c r="F279" s="19" t="str">
        <f>'Otros Import'!F279</f>
        <v/>
      </c>
      <c r="G279" s="19" t="str">
        <f>'Otros Import'!G279</f>
        <v/>
      </c>
      <c r="H279" s="19" t="str">
        <f>'Otros Import'!H279</f>
        <v/>
      </c>
      <c r="I279" s="19" t="str">
        <f>'Otros Import'!I279</f>
        <v/>
      </c>
      <c r="J279" s="19" t="str">
        <f>'Otros Import'!J279</f>
        <v/>
      </c>
      <c r="K279" s="19" t="str">
        <f>'Otros Import'!K279</f>
        <v/>
      </c>
      <c r="L279" s="19" t="str">
        <f>'Otros Import'!L279</f>
        <v/>
      </c>
      <c r="M279" s="19" t="str">
        <f>'Otros Import'!M279</f>
        <v/>
      </c>
      <c r="N279" s="19" t="str">
        <f>'Otros Import'!N279</f>
        <v/>
      </c>
      <c r="O279" s="19" t="str">
        <f>'Otros Import'!O279</f>
        <v/>
      </c>
      <c r="P279" s="19" t="str">
        <f>'Otros Import'!P279</f>
        <v/>
      </c>
      <c r="Q279" s="19">
        <f t="shared" si="1"/>
        <v>0</v>
      </c>
    </row>
    <row r="280" ht="15.75" customHeight="1">
      <c r="A280" s="7" t="str">
        <f>'Otros Import'!A280</f>
        <v/>
      </c>
      <c r="B280" s="7" t="str">
        <f>'Otros Import'!B280</f>
        <v/>
      </c>
      <c r="C280" s="7" t="str">
        <f>'Otros Import'!C280</f>
        <v/>
      </c>
      <c r="D280" s="8" t="str">
        <f>'Otros Import'!D280</f>
        <v/>
      </c>
      <c r="E280" s="19" t="str">
        <f>'Otros Import'!E280</f>
        <v/>
      </c>
      <c r="F280" s="19" t="str">
        <f>'Otros Import'!F280</f>
        <v/>
      </c>
      <c r="G280" s="19" t="str">
        <f>'Otros Import'!G280</f>
        <v/>
      </c>
      <c r="H280" s="19" t="str">
        <f>'Otros Import'!H280</f>
        <v/>
      </c>
      <c r="I280" s="19" t="str">
        <f>'Otros Import'!I280</f>
        <v/>
      </c>
      <c r="J280" s="19" t="str">
        <f>'Otros Import'!J280</f>
        <v/>
      </c>
      <c r="K280" s="19" t="str">
        <f>'Otros Import'!K280</f>
        <v/>
      </c>
      <c r="L280" s="19" t="str">
        <f>'Otros Import'!L280</f>
        <v/>
      </c>
      <c r="M280" s="19" t="str">
        <f>'Otros Import'!M280</f>
        <v/>
      </c>
      <c r="N280" s="19" t="str">
        <f>'Otros Import'!N280</f>
        <v/>
      </c>
      <c r="O280" s="19" t="str">
        <f>'Otros Import'!O280</f>
        <v/>
      </c>
      <c r="P280" s="19" t="str">
        <f>'Otros Import'!P280</f>
        <v/>
      </c>
      <c r="Q280" s="19">
        <f t="shared" si="1"/>
        <v>0</v>
      </c>
    </row>
    <row r="281" ht="15.75" customHeight="1">
      <c r="A281" s="7" t="str">
        <f>'Otros Import'!A281</f>
        <v/>
      </c>
      <c r="B281" s="7" t="str">
        <f>'Otros Import'!B281</f>
        <v/>
      </c>
      <c r="C281" s="7" t="str">
        <f>'Otros Import'!C281</f>
        <v/>
      </c>
      <c r="D281" s="8" t="str">
        <f>'Otros Import'!D281</f>
        <v/>
      </c>
      <c r="E281" s="19" t="str">
        <f>'Otros Import'!E281</f>
        <v/>
      </c>
      <c r="F281" s="19" t="str">
        <f>'Otros Import'!F281</f>
        <v/>
      </c>
      <c r="G281" s="19" t="str">
        <f>'Otros Import'!G281</f>
        <v/>
      </c>
      <c r="H281" s="19" t="str">
        <f>'Otros Import'!H281</f>
        <v/>
      </c>
      <c r="I281" s="19" t="str">
        <f>'Otros Import'!I281</f>
        <v/>
      </c>
      <c r="J281" s="19" t="str">
        <f>'Otros Import'!J281</f>
        <v/>
      </c>
      <c r="K281" s="19" t="str">
        <f>'Otros Import'!K281</f>
        <v/>
      </c>
      <c r="L281" s="19" t="str">
        <f>'Otros Import'!L281</f>
        <v/>
      </c>
      <c r="M281" s="19" t="str">
        <f>'Otros Import'!M281</f>
        <v/>
      </c>
      <c r="N281" s="19" t="str">
        <f>'Otros Import'!N281</f>
        <v/>
      </c>
      <c r="O281" s="19" t="str">
        <f>'Otros Import'!O281</f>
        <v/>
      </c>
      <c r="P281" s="19" t="str">
        <f>'Otros Import'!P281</f>
        <v/>
      </c>
      <c r="Q281" s="19">
        <f t="shared" si="1"/>
        <v>0</v>
      </c>
    </row>
    <row r="282" ht="15.75" customHeight="1">
      <c r="A282" s="7" t="str">
        <f>'Otros Import'!A282</f>
        <v/>
      </c>
      <c r="B282" s="7" t="str">
        <f>'Otros Import'!B282</f>
        <v/>
      </c>
      <c r="C282" s="7" t="str">
        <f>'Otros Import'!C282</f>
        <v/>
      </c>
      <c r="D282" s="8" t="str">
        <f>'Otros Import'!D282</f>
        <v/>
      </c>
      <c r="E282" s="19" t="str">
        <f>'Otros Import'!E282</f>
        <v/>
      </c>
      <c r="F282" s="19" t="str">
        <f>'Otros Import'!F282</f>
        <v/>
      </c>
      <c r="G282" s="19" t="str">
        <f>'Otros Import'!G282</f>
        <v/>
      </c>
      <c r="H282" s="19" t="str">
        <f>'Otros Import'!H282</f>
        <v/>
      </c>
      <c r="I282" s="19" t="str">
        <f>'Otros Import'!I282</f>
        <v/>
      </c>
      <c r="J282" s="19" t="str">
        <f>'Otros Import'!J282</f>
        <v/>
      </c>
      <c r="K282" s="19" t="str">
        <f>'Otros Import'!K282</f>
        <v/>
      </c>
      <c r="L282" s="19" t="str">
        <f>'Otros Import'!L282</f>
        <v/>
      </c>
      <c r="M282" s="19" t="str">
        <f>'Otros Import'!M282</f>
        <v/>
      </c>
      <c r="N282" s="19" t="str">
        <f>'Otros Import'!N282</f>
        <v/>
      </c>
      <c r="O282" s="19" t="str">
        <f>'Otros Import'!O282</f>
        <v/>
      </c>
      <c r="P282" s="19" t="str">
        <f>'Otros Import'!P282</f>
        <v/>
      </c>
      <c r="Q282" s="19">
        <f t="shared" si="1"/>
        <v>0</v>
      </c>
    </row>
    <row r="283" ht="15.75" customHeight="1">
      <c r="A283" s="7" t="str">
        <f>'Otros Import'!A283</f>
        <v/>
      </c>
      <c r="B283" s="7" t="str">
        <f>'Otros Import'!B283</f>
        <v/>
      </c>
      <c r="C283" s="7" t="str">
        <f>'Otros Import'!C283</f>
        <v/>
      </c>
      <c r="D283" s="8" t="str">
        <f>'Otros Import'!D283</f>
        <v/>
      </c>
      <c r="E283" s="19" t="str">
        <f>'Otros Import'!E283</f>
        <v/>
      </c>
      <c r="F283" s="19" t="str">
        <f>'Otros Import'!F283</f>
        <v/>
      </c>
      <c r="G283" s="19" t="str">
        <f>'Otros Import'!G283</f>
        <v/>
      </c>
      <c r="H283" s="19" t="str">
        <f>'Otros Import'!H283</f>
        <v/>
      </c>
      <c r="I283" s="19" t="str">
        <f>'Otros Import'!I283</f>
        <v/>
      </c>
      <c r="J283" s="19" t="str">
        <f>'Otros Import'!J283</f>
        <v/>
      </c>
      <c r="K283" s="19" t="str">
        <f>'Otros Import'!K283</f>
        <v/>
      </c>
      <c r="L283" s="19" t="str">
        <f>'Otros Import'!L283</f>
        <v/>
      </c>
      <c r="M283" s="19" t="str">
        <f>'Otros Import'!M283</f>
        <v/>
      </c>
      <c r="N283" s="19" t="str">
        <f>'Otros Import'!N283</f>
        <v/>
      </c>
      <c r="O283" s="19" t="str">
        <f>'Otros Import'!O283</f>
        <v/>
      </c>
      <c r="P283" s="19" t="str">
        <f>'Otros Import'!P283</f>
        <v/>
      </c>
      <c r="Q283" s="19">
        <f t="shared" si="1"/>
        <v>0</v>
      </c>
    </row>
    <row r="284" ht="15.75" customHeight="1">
      <c r="A284" s="7" t="str">
        <f>'Otros Import'!A284</f>
        <v/>
      </c>
      <c r="B284" s="7" t="str">
        <f>'Otros Import'!B284</f>
        <v/>
      </c>
      <c r="C284" s="7" t="str">
        <f>'Otros Import'!C284</f>
        <v/>
      </c>
      <c r="D284" s="8" t="str">
        <f>'Otros Import'!D284</f>
        <v/>
      </c>
      <c r="E284" s="19" t="str">
        <f>'Otros Import'!E284</f>
        <v/>
      </c>
      <c r="F284" s="19" t="str">
        <f>'Otros Import'!F284</f>
        <v/>
      </c>
      <c r="G284" s="19" t="str">
        <f>'Otros Import'!G284</f>
        <v/>
      </c>
      <c r="H284" s="19" t="str">
        <f>'Otros Import'!H284</f>
        <v/>
      </c>
      <c r="I284" s="19" t="str">
        <f>'Otros Import'!I284</f>
        <v/>
      </c>
      <c r="J284" s="19" t="str">
        <f>'Otros Import'!J284</f>
        <v/>
      </c>
      <c r="K284" s="19" t="str">
        <f>'Otros Import'!K284</f>
        <v/>
      </c>
      <c r="L284" s="19" t="str">
        <f>'Otros Import'!L284</f>
        <v/>
      </c>
      <c r="M284" s="19" t="str">
        <f>'Otros Import'!M284</f>
        <v/>
      </c>
      <c r="N284" s="19" t="str">
        <f>'Otros Import'!N284</f>
        <v/>
      </c>
      <c r="O284" s="19" t="str">
        <f>'Otros Import'!O284</f>
        <v/>
      </c>
      <c r="P284" s="19" t="str">
        <f>'Otros Import'!P284</f>
        <v/>
      </c>
      <c r="Q284" s="19">
        <f t="shared" si="1"/>
        <v>0</v>
      </c>
    </row>
    <row r="285" ht="15.75" customHeight="1">
      <c r="A285" s="7" t="str">
        <f>'Otros Import'!A285</f>
        <v/>
      </c>
      <c r="B285" s="7" t="str">
        <f>'Otros Import'!B285</f>
        <v/>
      </c>
      <c r="C285" s="7" t="str">
        <f>'Otros Import'!C285</f>
        <v/>
      </c>
      <c r="D285" s="8" t="str">
        <f>'Otros Import'!D285</f>
        <v/>
      </c>
      <c r="E285" s="19" t="str">
        <f>'Otros Import'!E285</f>
        <v/>
      </c>
      <c r="F285" s="19" t="str">
        <f>'Otros Import'!F285</f>
        <v/>
      </c>
      <c r="G285" s="19" t="str">
        <f>'Otros Import'!G285</f>
        <v/>
      </c>
      <c r="H285" s="19" t="str">
        <f>'Otros Import'!H285</f>
        <v/>
      </c>
      <c r="I285" s="19" t="str">
        <f>'Otros Import'!I285</f>
        <v/>
      </c>
      <c r="J285" s="19" t="str">
        <f>'Otros Import'!J285</f>
        <v/>
      </c>
      <c r="K285" s="19" t="str">
        <f>'Otros Import'!K285</f>
        <v/>
      </c>
      <c r="L285" s="19" t="str">
        <f>'Otros Import'!L285</f>
        <v/>
      </c>
      <c r="M285" s="19" t="str">
        <f>'Otros Import'!M285</f>
        <v/>
      </c>
      <c r="N285" s="19" t="str">
        <f>'Otros Import'!N285</f>
        <v/>
      </c>
      <c r="O285" s="19" t="str">
        <f>'Otros Import'!O285</f>
        <v/>
      </c>
      <c r="P285" s="19" t="str">
        <f>'Otros Import'!P285</f>
        <v/>
      </c>
      <c r="Q285" s="19">
        <f t="shared" si="1"/>
        <v>0</v>
      </c>
    </row>
    <row r="286" ht="15.75" customHeight="1">
      <c r="A286" s="7" t="str">
        <f>'Otros Import'!A286</f>
        <v/>
      </c>
      <c r="B286" s="7" t="str">
        <f>'Otros Import'!B286</f>
        <v/>
      </c>
      <c r="C286" s="7" t="str">
        <f>'Otros Import'!C286</f>
        <v/>
      </c>
      <c r="D286" s="8" t="str">
        <f>'Otros Import'!D286</f>
        <v/>
      </c>
      <c r="E286" s="19" t="str">
        <f>'Otros Import'!E286</f>
        <v/>
      </c>
      <c r="F286" s="19" t="str">
        <f>'Otros Import'!F286</f>
        <v/>
      </c>
      <c r="G286" s="19" t="str">
        <f>'Otros Import'!G286</f>
        <v/>
      </c>
      <c r="H286" s="19" t="str">
        <f>'Otros Import'!H286</f>
        <v/>
      </c>
      <c r="I286" s="19" t="str">
        <f>'Otros Import'!I286</f>
        <v/>
      </c>
      <c r="J286" s="19" t="str">
        <f>'Otros Import'!J286</f>
        <v/>
      </c>
      <c r="K286" s="19" t="str">
        <f>'Otros Import'!K286</f>
        <v/>
      </c>
      <c r="L286" s="19" t="str">
        <f>'Otros Import'!L286</f>
        <v/>
      </c>
      <c r="M286" s="19" t="str">
        <f>'Otros Import'!M286</f>
        <v/>
      </c>
      <c r="N286" s="19" t="str">
        <f>'Otros Import'!N286</f>
        <v/>
      </c>
      <c r="O286" s="19" t="str">
        <f>'Otros Import'!O286</f>
        <v/>
      </c>
      <c r="P286" s="19" t="str">
        <f>'Otros Import'!P286</f>
        <v/>
      </c>
      <c r="Q286" s="19">
        <f t="shared" si="1"/>
        <v>0</v>
      </c>
    </row>
    <row r="287" ht="15.75" customHeight="1">
      <c r="A287" s="7" t="str">
        <f>'Otros Import'!A287</f>
        <v/>
      </c>
      <c r="B287" s="7" t="str">
        <f>'Otros Import'!B287</f>
        <v/>
      </c>
      <c r="C287" s="7" t="str">
        <f>'Otros Import'!C287</f>
        <v/>
      </c>
      <c r="D287" s="8" t="str">
        <f>'Otros Import'!D287</f>
        <v/>
      </c>
      <c r="E287" s="19" t="str">
        <f>'Otros Import'!E287</f>
        <v/>
      </c>
      <c r="F287" s="19" t="str">
        <f>'Otros Import'!F287</f>
        <v/>
      </c>
      <c r="G287" s="19" t="str">
        <f>'Otros Import'!G287</f>
        <v/>
      </c>
      <c r="H287" s="19" t="str">
        <f>'Otros Import'!H287</f>
        <v/>
      </c>
      <c r="I287" s="19" t="str">
        <f>'Otros Import'!I287</f>
        <v/>
      </c>
      <c r="J287" s="19" t="str">
        <f>'Otros Import'!J287</f>
        <v/>
      </c>
      <c r="K287" s="19" t="str">
        <f>'Otros Import'!K287</f>
        <v/>
      </c>
      <c r="L287" s="19" t="str">
        <f>'Otros Import'!L287</f>
        <v/>
      </c>
      <c r="M287" s="19" t="str">
        <f>'Otros Import'!M287</f>
        <v/>
      </c>
      <c r="N287" s="19" t="str">
        <f>'Otros Import'!N287</f>
        <v/>
      </c>
      <c r="O287" s="19" t="str">
        <f>'Otros Import'!O287</f>
        <v/>
      </c>
      <c r="P287" s="19" t="str">
        <f>'Otros Import'!P287</f>
        <v/>
      </c>
      <c r="Q287" s="19">
        <f t="shared" si="1"/>
        <v>0</v>
      </c>
    </row>
    <row r="288" ht="15.75" customHeight="1">
      <c r="A288" s="7" t="str">
        <f>'Otros Import'!A288</f>
        <v/>
      </c>
      <c r="B288" s="7" t="str">
        <f>'Otros Import'!B288</f>
        <v/>
      </c>
      <c r="C288" s="7" t="str">
        <f>'Otros Import'!C288</f>
        <v/>
      </c>
      <c r="D288" s="8" t="str">
        <f>'Otros Import'!D288</f>
        <v/>
      </c>
      <c r="E288" s="19" t="str">
        <f>'Otros Import'!E288</f>
        <v/>
      </c>
      <c r="F288" s="19" t="str">
        <f>'Otros Import'!F288</f>
        <v/>
      </c>
      <c r="G288" s="19" t="str">
        <f>'Otros Import'!G288</f>
        <v/>
      </c>
      <c r="H288" s="19" t="str">
        <f>'Otros Import'!H288</f>
        <v/>
      </c>
      <c r="I288" s="19" t="str">
        <f>'Otros Import'!I288</f>
        <v/>
      </c>
      <c r="J288" s="19" t="str">
        <f>'Otros Import'!J288</f>
        <v/>
      </c>
      <c r="K288" s="19" t="str">
        <f>'Otros Import'!K288</f>
        <v/>
      </c>
      <c r="L288" s="19" t="str">
        <f>'Otros Import'!L288</f>
        <v/>
      </c>
      <c r="M288" s="19" t="str">
        <f>'Otros Import'!M288</f>
        <v/>
      </c>
      <c r="N288" s="19" t="str">
        <f>'Otros Import'!N288</f>
        <v/>
      </c>
      <c r="O288" s="19" t="str">
        <f>'Otros Import'!O288</f>
        <v/>
      </c>
      <c r="P288" s="19" t="str">
        <f>'Otros Import'!P288</f>
        <v/>
      </c>
      <c r="Q288" s="19">
        <f t="shared" si="1"/>
        <v>0</v>
      </c>
    </row>
    <row r="289" ht="15.75" customHeight="1">
      <c r="A289" s="7" t="str">
        <f>'Otros Import'!A289</f>
        <v/>
      </c>
      <c r="B289" s="7" t="str">
        <f>'Otros Import'!B289</f>
        <v/>
      </c>
      <c r="C289" s="7" t="str">
        <f>'Otros Import'!C289</f>
        <v/>
      </c>
      <c r="D289" s="8" t="str">
        <f>'Otros Import'!D289</f>
        <v/>
      </c>
      <c r="E289" s="19" t="str">
        <f>'Otros Import'!E289</f>
        <v/>
      </c>
      <c r="F289" s="19" t="str">
        <f>'Otros Import'!F289</f>
        <v/>
      </c>
      <c r="G289" s="19" t="str">
        <f>'Otros Import'!G289</f>
        <v/>
      </c>
      <c r="H289" s="19" t="str">
        <f>'Otros Import'!H289</f>
        <v/>
      </c>
      <c r="I289" s="19" t="str">
        <f>'Otros Import'!I289</f>
        <v/>
      </c>
      <c r="J289" s="19" t="str">
        <f>'Otros Import'!J289</f>
        <v/>
      </c>
      <c r="K289" s="19" t="str">
        <f>'Otros Import'!K289</f>
        <v/>
      </c>
      <c r="L289" s="19" t="str">
        <f>'Otros Import'!L289</f>
        <v/>
      </c>
      <c r="M289" s="19" t="str">
        <f>'Otros Import'!M289</f>
        <v/>
      </c>
      <c r="N289" s="19" t="str">
        <f>'Otros Import'!N289</f>
        <v/>
      </c>
      <c r="O289" s="19" t="str">
        <f>'Otros Import'!O289</f>
        <v/>
      </c>
      <c r="P289" s="19" t="str">
        <f>'Otros Import'!P289</f>
        <v/>
      </c>
      <c r="Q289" s="19">
        <f t="shared" si="1"/>
        <v>0</v>
      </c>
    </row>
    <row r="290" ht="15.75" customHeight="1">
      <c r="A290" s="7" t="str">
        <f>'Otros Import'!A290</f>
        <v/>
      </c>
      <c r="B290" s="7" t="str">
        <f>'Otros Import'!B290</f>
        <v/>
      </c>
      <c r="C290" s="7" t="str">
        <f>'Otros Import'!C290</f>
        <v/>
      </c>
      <c r="D290" s="8" t="str">
        <f>'Otros Import'!D290</f>
        <v/>
      </c>
      <c r="E290" s="19" t="str">
        <f>'Otros Import'!E290</f>
        <v/>
      </c>
      <c r="F290" s="19" t="str">
        <f>'Otros Import'!F290</f>
        <v/>
      </c>
      <c r="G290" s="19" t="str">
        <f>'Otros Import'!G290</f>
        <v/>
      </c>
      <c r="H290" s="19" t="str">
        <f>'Otros Import'!H290</f>
        <v/>
      </c>
      <c r="I290" s="19" t="str">
        <f>'Otros Import'!I290</f>
        <v/>
      </c>
      <c r="J290" s="19" t="str">
        <f>'Otros Import'!J290</f>
        <v/>
      </c>
      <c r="K290" s="19" t="str">
        <f>'Otros Import'!K290</f>
        <v/>
      </c>
      <c r="L290" s="19" t="str">
        <f>'Otros Import'!L290</f>
        <v/>
      </c>
      <c r="M290" s="19" t="str">
        <f>'Otros Import'!M290</f>
        <v/>
      </c>
      <c r="N290" s="19" t="str">
        <f>'Otros Import'!N290</f>
        <v/>
      </c>
      <c r="O290" s="19" t="str">
        <f>'Otros Import'!O290</f>
        <v/>
      </c>
      <c r="P290" s="19" t="str">
        <f>'Otros Import'!P290</f>
        <v/>
      </c>
      <c r="Q290" s="19">
        <f t="shared" si="1"/>
        <v>0</v>
      </c>
    </row>
    <row r="291" ht="15.75" customHeight="1">
      <c r="A291" s="7" t="str">
        <f>'Otros Import'!A291</f>
        <v/>
      </c>
      <c r="B291" s="7" t="str">
        <f>'Otros Import'!B291</f>
        <v/>
      </c>
      <c r="C291" s="7" t="str">
        <f>'Otros Import'!C291</f>
        <v/>
      </c>
      <c r="D291" s="8" t="str">
        <f>'Otros Import'!D291</f>
        <v/>
      </c>
      <c r="E291" s="19" t="str">
        <f>'Otros Import'!E291</f>
        <v/>
      </c>
      <c r="F291" s="19" t="str">
        <f>'Otros Import'!F291</f>
        <v/>
      </c>
      <c r="G291" s="19" t="str">
        <f>'Otros Import'!G291</f>
        <v/>
      </c>
      <c r="H291" s="19" t="str">
        <f>'Otros Import'!H291</f>
        <v/>
      </c>
      <c r="I291" s="19" t="str">
        <f>'Otros Import'!I291</f>
        <v/>
      </c>
      <c r="J291" s="19" t="str">
        <f>'Otros Import'!J291</f>
        <v/>
      </c>
      <c r="K291" s="19" t="str">
        <f>'Otros Import'!K291</f>
        <v/>
      </c>
      <c r="L291" s="19" t="str">
        <f>'Otros Import'!L291</f>
        <v/>
      </c>
      <c r="M291" s="19" t="str">
        <f>'Otros Import'!M291</f>
        <v/>
      </c>
      <c r="N291" s="19" t="str">
        <f>'Otros Import'!N291</f>
        <v/>
      </c>
      <c r="O291" s="19" t="str">
        <f>'Otros Import'!O291</f>
        <v/>
      </c>
      <c r="P291" s="19" t="str">
        <f>'Otros Import'!P291</f>
        <v/>
      </c>
      <c r="Q291" s="19">
        <f t="shared" si="1"/>
        <v>0</v>
      </c>
    </row>
    <row r="292" ht="15.75" customHeight="1">
      <c r="A292" s="7" t="str">
        <f>'Otros Import'!A292</f>
        <v/>
      </c>
      <c r="B292" s="7" t="str">
        <f>'Otros Import'!B292</f>
        <v/>
      </c>
      <c r="C292" s="7" t="str">
        <f>'Otros Import'!C292</f>
        <v/>
      </c>
      <c r="D292" s="8" t="str">
        <f>'Otros Import'!D292</f>
        <v/>
      </c>
      <c r="E292" s="19" t="str">
        <f>'Otros Import'!E292</f>
        <v/>
      </c>
      <c r="F292" s="19" t="str">
        <f>'Otros Import'!F292</f>
        <v/>
      </c>
      <c r="G292" s="19" t="str">
        <f>'Otros Import'!G292</f>
        <v/>
      </c>
      <c r="H292" s="19" t="str">
        <f>'Otros Import'!H292</f>
        <v/>
      </c>
      <c r="I292" s="19" t="str">
        <f>'Otros Import'!I292</f>
        <v/>
      </c>
      <c r="J292" s="19" t="str">
        <f>'Otros Import'!J292</f>
        <v/>
      </c>
      <c r="K292" s="19" t="str">
        <f>'Otros Import'!K292</f>
        <v/>
      </c>
      <c r="L292" s="19" t="str">
        <f>'Otros Import'!L292</f>
        <v/>
      </c>
      <c r="M292" s="19" t="str">
        <f>'Otros Import'!M292</f>
        <v/>
      </c>
      <c r="N292" s="19" t="str">
        <f>'Otros Import'!N292</f>
        <v/>
      </c>
      <c r="O292" s="19" t="str">
        <f>'Otros Import'!O292</f>
        <v/>
      </c>
      <c r="P292" s="19" t="str">
        <f>'Otros Import'!P292</f>
        <v/>
      </c>
      <c r="Q292" s="19">
        <f t="shared" si="1"/>
        <v>0</v>
      </c>
    </row>
    <row r="293" ht="15.75" customHeight="1">
      <c r="A293" s="7" t="str">
        <f>'Otros Import'!A293</f>
        <v/>
      </c>
      <c r="B293" s="7" t="str">
        <f>'Otros Import'!B293</f>
        <v/>
      </c>
      <c r="C293" s="7" t="str">
        <f>'Otros Import'!C293</f>
        <v/>
      </c>
      <c r="D293" s="8" t="str">
        <f>'Otros Import'!D293</f>
        <v/>
      </c>
      <c r="E293" s="19" t="str">
        <f>'Otros Import'!E293</f>
        <v/>
      </c>
      <c r="F293" s="19" t="str">
        <f>'Otros Import'!F293</f>
        <v/>
      </c>
      <c r="G293" s="19" t="str">
        <f>'Otros Import'!G293</f>
        <v/>
      </c>
      <c r="H293" s="19" t="str">
        <f>'Otros Import'!H293</f>
        <v/>
      </c>
      <c r="I293" s="19" t="str">
        <f>'Otros Import'!I293</f>
        <v/>
      </c>
      <c r="J293" s="19" t="str">
        <f>'Otros Import'!J293</f>
        <v/>
      </c>
      <c r="K293" s="19" t="str">
        <f>'Otros Import'!K293</f>
        <v/>
      </c>
      <c r="L293" s="19" t="str">
        <f>'Otros Import'!L293</f>
        <v/>
      </c>
      <c r="M293" s="19" t="str">
        <f>'Otros Import'!M293</f>
        <v/>
      </c>
      <c r="N293" s="19" t="str">
        <f>'Otros Import'!N293</f>
        <v/>
      </c>
      <c r="O293" s="19" t="str">
        <f>'Otros Import'!O293</f>
        <v/>
      </c>
      <c r="P293" s="19" t="str">
        <f>'Otros Import'!P293</f>
        <v/>
      </c>
      <c r="Q293" s="19">
        <f t="shared" si="1"/>
        <v>0</v>
      </c>
    </row>
    <row r="294" ht="15.75" customHeight="1">
      <c r="A294" s="7" t="str">
        <f>'Otros Import'!A294</f>
        <v/>
      </c>
      <c r="B294" s="7" t="str">
        <f>'Otros Import'!B294</f>
        <v/>
      </c>
      <c r="C294" s="7" t="str">
        <f>'Otros Import'!C294</f>
        <v/>
      </c>
      <c r="D294" s="8" t="str">
        <f>'Otros Import'!D294</f>
        <v/>
      </c>
      <c r="E294" s="19" t="str">
        <f>'Otros Import'!E294</f>
        <v/>
      </c>
      <c r="F294" s="19" t="str">
        <f>'Otros Import'!F294</f>
        <v/>
      </c>
      <c r="G294" s="19" t="str">
        <f>'Otros Import'!G294</f>
        <v/>
      </c>
      <c r="H294" s="19" t="str">
        <f>'Otros Import'!H294</f>
        <v/>
      </c>
      <c r="I294" s="19" t="str">
        <f>'Otros Import'!I294</f>
        <v/>
      </c>
      <c r="J294" s="19" t="str">
        <f>'Otros Import'!J294</f>
        <v/>
      </c>
      <c r="K294" s="19" t="str">
        <f>'Otros Import'!K294</f>
        <v/>
      </c>
      <c r="L294" s="19" t="str">
        <f>'Otros Import'!L294</f>
        <v/>
      </c>
      <c r="M294" s="19" t="str">
        <f>'Otros Import'!M294</f>
        <v/>
      </c>
      <c r="N294" s="19" t="str">
        <f>'Otros Import'!N294</f>
        <v/>
      </c>
      <c r="O294" s="19" t="str">
        <f>'Otros Import'!O294</f>
        <v/>
      </c>
      <c r="P294" s="19" t="str">
        <f>'Otros Import'!P294</f>
        <v/>
      </c>
      <c r="Q294" s="19">
        <f t="shared" si="1"/>
        <v>0</v>
      </c>
    </row>
    <row r="295" ht="15.75" customHeight="1">
      <c r="A295" s="7" t="str">
        <f>'Otros Import'!A295</f>
        <v/>
      </c>
      <c r="B295" s="7" t="str">
        <f>'Otros Import'!B295</f>
        <v/>
      </c>
      <c r="C295" s="7" t="str">
        <f>'Otros Import'!C295</f>
        <v/>
      </c>
      <c r="D295" s="8" t="str">
        <f>'Otros Import'!D295</f>
        <v/>
      </c>
      <c r="E295" s="19" t="str">
        <f>'Otros Import'!E295</f>
        <v/>
      </c>
      <c r="F295" s="19" t="str">
        <f>'Otros Import'!F295</f>
        <v/>
      </c>
      <c r="G295" s="19" t="str">
        <f>'Otros Import'!G295</f>
        <v/>
      </c>
      <c r="H295" s="19" t="str">
        <f>'Otros Import'!H295</f>
        <v/>
      </c>
      <c r="I295" s="19" t="str">
        <f>'Otros Import'!I295</f>
        <v/>
      </c>
      <c r="J295" s="19" t="str">
        <f>'Otros Import'!J295</f>
        <v/>
      </c>
      <c r="K295" s="19" t="str">
        <f>'Otros Import'!K295</f>
        <v/>
      </c>
      <c r="L295" s="19" t="str">
        <f>'Otros Import'!L295</f>
        <v/>
      </c>
      <c r="M295" s="19" t="str">
        <f>'Otros Import'!M295</f>
        <v/>
      </c>
      <c r="N295" s="19" t="str">
        <f>'Otros Import'!N295</f>
        <v/>
      </c>
      <c r="O295" s="19" t="str">
        <f>'Otros Import'!O295</f>
        <v/>
      </c>
      <c r="P295" s="19" t="str">
        <f>'Otros Import'!P295</f>
        <v/>
      </c>
      <c r="Q295" s="19">
        <f t="shared" si="1"/>
        <v>0</v>
      </c>
    </row>
    <row r="296" ht="15.75" customHeight="1">
      <c r="A296" s="7" t="str">
        <f>'Otros Import'!A296</f>
        <v/>
      </c>
      <c r="B296" s="7" t="str">
        <f>'Otros Import'!B296</f>
        <v/>
      </c>
      <c r="C296" s="7" t="str">
        <f>'Otros Import'!C296</f>
        <v/>
      </c>
      <c r="D296" s="8" t="str">
        <f>'Otros Import'!D296</f>
        <v/>
      </c>
      <c r="E296" s="19" t="str">
        <f>'Otros Import'!E296</f>
        <v/>
      </c>
      <c r="F296" s="19" t="str">
        <f>'Otros Import'!F296</f>
        <v/>
      </c>
      <c r="G296" s="19" t="str">
        <f>'Otros Import'!G296</f>
        <v/>
      </c>
      <c r="H296" s="19" t="str">
        <f>'Otros Import'!H296</f>
        <v/>
      </c>
      <c r="I296" s="19" t="str">
        <f>'Otros Import'!I296</f>
        <v/>
      </c>
      <c r="J296" s="19" t="str">
        <f>'Otros Import'!J296</f>
        <v/>
      </c>
      <c r="K296" s="19" t="str">
        <f>'Otros Import'!K296</f>
        <v/>
      </c>
      <c r="L296" s="19" t="str">
        <f>'Otros Import'!L296</f>
        <v/>
      </c>
      <c r="M296" s="19" t="str">
        <f>'Otros Import'!M296</f>
        <v/>
      </c>
      <c r="N296" s="19" t="str">
        <f>'Otros Import'!N296</f>
        <v/>
      </c>
      <c r="O296" s="19" t="str">
        <f>'Otros Import'!O296</f>
        <v/>
      </c>
      <c r="P296" s="19" t="str">
        <f>'Otros Import'!P296</f>
        <v/>
      </c>
      <c r="Q296" s="19">
        <f t="shared" si="1"/>
        <v>0</v>
      </c>
    </row>
    <row r="297" ht="15.75" customHeight="1">
      <c r="A297" s="7" t="str">
        <f>'Otros Import'!A297</f>
        <v/>
      </c>
      <c r="B297" s="7" t="str">
        <f>'Otros Import'!B297</f>
        <v/>
      </c>
      <c r="C297" s="7" t="str">
        <f>'Otros Import'!C297</f>
        <v/>
      </c>
      <c r="D297" s="8" t="str">
        <f>'Otros Import'!D297</f>
        <v/>
      </c>
      <c r="E297" s="19" t="str">
        <f>'Otros Import'!E297</f>
        <v/>
      </c>
      <c r="F297" s="19" t="str">
        <f>'Otros Import'!F297</f>
        <v/>
      </c>
      <c r="G297" s="19" t="str">
        <f>'Otros Import'!G297</f>
        <v/>
      </c>
      <c r="H297" s="19" t="str">
        <f>'Otros Import'!H297</f>
        <v/>
      </c>
      <c r="I297" s="19" t="str">
        <f>'Otros Import'!I297</f>
        <v/>
      </c>
      <c r="J297" s="19" t="str">
        <f>'Otros Import'!J297</f>
        <v/>
      </c>
      <c r="K297" s="19" t="str">
        <f>'Otros Import'!K297</f>
        <v/>
      </c>
      <c r="L297" s="19" t="str">
        <f>'Otros Import'!L297</f>
        <v/>
      </c>
      <c r="M297" s="19" t="str">
        <f>'Otros Import'!M297</f>
        <v/>
      </c>
      <c r="N297" s="19" t="str">
        <f>'Otros Import'!N297</f>
        <v/>
      </c>
      <c r="O297" s="19" t="str">
        <f>'Otros Import'!O297</f>
        <v/>
      </c>
      <c r="P297" s="19" t="str">
        <f>'Otros Import'!P297</f>
        <v/>
      </c>
      <c r="Q297" s="19">
        <f t="shared" si="1"/>
        <v>0</v>
      </c>
    </row>
    <row r="298" ht="15.75" customHeight="1">
      <c r="A298" s="7" t="str">
        <f>'Otros Import'!A298</f>
        <v/>
      </c>
      <c r="B298" s="7" t="str">
        <f>'Otros Import'!B298</f>
        <v/>
      </c>
      <c r="C298" s="7" t="str">
        <f>'Otros Import'!C298</f>
        <v/>
      </c>
      <c r="D298" s="8" t="str">
        <f>'Otros Import'!D298</f>
        <v/>
      </c>
      <c r="E298" s="19" t="str">
        <f>'Otros Import'!E298</f>
        <v/>
      </c>
      <c r="F298" s="19" t="str">
        <f>'Otros Import'!F298</f>
        <v/>
      </c>
      <c r="G298" s="19" t="str">
        <f>'Otros Import'!G298</f>
        <v/>
      </c>
      <c r="H298" s="19" t="str">
        <f>'Otros Import'!H298</f>
        <v/>
      </c>
      <c r="I298" s="19" t="str">
        <f>'Otros Import'!I298</f>
        <v/>
      </c>
      <c r="J298" s="19" t="str">
        <f>'Otros Import'!J298</f>
        <v/>
      </c>
      <c r="K298" s="19" t="str">
        <f>'Otros Import'!K298</f>
        <v/>
      </c>
      <c r="L298" s="19" t="str">
        <f>'Otros Import'!L298</f>
        <v/>
      </c>
      <c r="M298" s="19" t="str">
        <f>'Otros Import'!M298</f>
        <v/>
      </c>
      <c r="N298" s="19" t="str">
        <f>'Otros Import'!N298</f>
        <v/>
      </c>
      <c r="O298" s="19" t="str">
        <f>'Otros Import'!O298</f>
        <v/>
      </c>
      <c r="P298" s="19" t="str">
        <f>'Otros Import'!P298</f>
        <v/>
      </c>
      <c r="Q298" s="19">
        <f t="shared" si="1"/>
        <v>0</v>
      </c>
    </row>
    <row r="299" ht="15.75" customHeight="1">
      <c r="A299" s="7" t="str">
        <f>'Otros Import'!A299</f>
        <v/>
      </c>
      <c r="B299" s="7" t="str">
        <f>'Otros Import'!B299</f>
        <v/>
      </c>
      <c r="C299" s="7" t="str">
        <f>'Otros Import'!C299</f>
        <v/>
      </c>
      <c r="D299" s="8" t="str">
        <f>'Otros Import'!D299</f>
        <v/>
      </c>
      <c r="E299" s="19" t="str">
        <f>'Otros Import'!E299</f>
        <v/>
      </c>
      <c r="F299" s="19" t="str">
        <f>'Otros Import'!F299</f>
        <v/>
      </c>
      <c r="G299" s="19" t="str">
        <f>'Otros Import'!G299</f>
        <v/>
      </c>
      <c r="H299" s="19" t="str">
        <f>'Otros Import'!H299</f>
        <v/>
      </c>
      <c r="I299" s="19" t="str">
        <f>'Otros Import'!I299</f>
        <v/>
      </c>
      <c r="J299" s="19" t="str">
        <f>'Otros Import'!J299</f>
        <v/>
      </c>
      <c r="K299" s="19" t="str">
        <f>'Otros Import'!K299</f>
        <v/>
      </c>
      <c r="L299" s="19" t="str">
        <f>'Otros Import'!L299</f>
        <v/>
      </c>
      <c r="M299" s="19" t="str">
        <f>'Otros Import'!M299</f>
        <v/>
      </c>
      <c r="N299" s="19" t="str">
        <f>'Otros Import'!N299</f>
        <v/>
      </c>
      <c r="O299" s="19" t="str">
        <f>'Otros Import'!O299</f>
        <v/>
      </c>
      <c r="P299" s="19" t="str">
        <f>'Otros Import'!P299</f>
        <v/>
      </c>
      <c r="Q299" s="19">
        <f t="shared" si="1"/>
        <v>0</v>
      </c>
    </row>
    <row r="300" ht="15.75" customHeight="1">
      <c r="A300" s="7" t="str">
        <f>'Otros Import'!A300</f>
        <v/>
      </c>
      <c r="B300" s="7" t="str">
        <f>'Otros Import'!B300</f>
        <v/>
      </c>
      <c r="C300" s="7" t="str">
        <f>'Otros Import'!C300</f>
        <v/>
      </c>
      <c r="D300" s="8" t="str">
        <f>'Otros Import'!D300</f>
        <v/>
      </c>
      <c r="E300" s="19" t="str">
        <f>'Otros Import'!E300</f>
        <v/>
      </c>
      <c r="F300" s="19" t="str">
        <f>'Otros Import'!F300</f>
        <v/>
      </c>
      <c r="G300" s="19" t="str">
        <f>'Otros Import'!G300</f>
        <v/>
      </c>
      <c r="H300" s="19" t="str">
        <f>'Otros Import'!H300</f>
        <v/>
      </c>
      <c r="I300" s="19" t="str">
        <f>'Otros Import'!I300</f>
        <v/>
      </c>
      <c r="J300" s="19" t="str">
        <f>'Otros Import'!J300</f>
        <v/>
      </c>
      <c r="K300" s="19" t="str">
        <f>'Otros Import'!K300</f>
        <v/>
      </c>
      <c r="L300" s="19" t="str">
        <f>'Otros Import'!L300</f>
        <v/>
      </c>
      <c r="M300" s="19" t="str">
        <f>'Otros Import'!M300</f>
        <v/>
      </c>
      <c r="N300" s="19" t="str">
        <f>'Otros Import'!N300</f>
        <v/>
      </c>
      <c r="O300" s="19" t="str">
        <f>'Otros Import'!O300</f>
        <v/>
      </c>
      <c r="P300" s="19" t="str">
        <f>'Otros Import'!P300</f>
        <v/>
      </c>
      <c r="Q300" s="19">
        <f t="shared" si="1"/>
        <v>0</v>
      </c>
    </row>
    <row r="301" ht="15.75" customHeight="1">
      <c r="A301" s="7" t="str">
        <f>'Otros Import'!A301</f>
        <v/>
      </c>
      <c r="B301" s="7" t="str">
        <f>'Otros Import'!B301</f>
        <v/>
      </c>
      <c r="C301" s="7" t="str">
        <f>'Otros Import'!C301</f>
        <v/>
      </c>
      <c r="D301" s="8" t="str">
        <f>'Otros Import'!D301</f>
        <v/>
      </c>
      <c r="E301" s="19" t="str">
        <f>'Otros Import'!E301</f>
        <v/>
      </c>
      <c r="F301" s="19" t="str">
        <f>'Otros Import'!F301</f>
        <v/>
      </c>
      <c r="G301" s="19" t="str">
        <f>'Otros Import'!G301</f>
        <v/>
      </c>
      <c r="H301" s="19" t="str">
        <f>'Otros Import'!H301</f>
        <v/>
      </c>
      <c r="I301" s="19" t="str">
        <f>'Otros Import'!I301</f>
        <v/>
      </c>
      <c r="J301" s="19" t="str">
        <f>'Otros Import'!J301</f>
        <v/>
      </c>
      <c r="K301" s="19" t="str">
        <f>'Otros Import'!K301</f>
        <v/>
      </c>
      <c r="L301" s="19" t="str">
        <f>'Otros Import'!L301</f>
        <v/>
      </c>
      <c r="M301" s="19" t="str">
        <f>'Otros Import'!M301</f>
        <v/>
      </c>
      <c r="N301" s="19" t="str">
        <f>'Otros Import'!N301</f>
        <v/>
      </c>
      <c r="O301" s="19" t="str">
        <f>'Otros Import'!O301</f>
        <v/>
      </c>
      <c r="P301" s="19" t="str">
        <f>'Otros Import'!P301</f>
        <v/>
      </c>
      <c r="Q301" s="19">
        <f t="shared" si="1"/>
        <v>0</v>
      </c>
    </row>
    <row r="302" ht="15.75" customHeight="1">
      <c r="A302" s="7" t="str">
        <f>'Otros Import'!A302</f>
        <v/>
      </c>
      <c r="B302" s="7" t="str">
        <f>'Otros Import'!B302</f>
        <v/>
      </c>
      <c r="C302" s="7" t="str">
        <f>'Otros Import'!C302</f>
        <v/>
      </c>
      <c r="D302" s="8" t="str">
        <f>'Otros Import'!D302</f>
        <v/>
      </c>
      <c r="E302" s="19" t="str">
        <f>'Otros Import'!E302</f>
        <v/>
      </c>
      <c r="F302" s="19" t="str">
        <f>'Otros Import'!F302</f>
        <v/>
      </c>
      <c r="G302" s="19" t="str">
        <f>'Otros Import'!G302</f>
        <v/>
      </c>
      <c r="H302" s="19" t="str">
        <f>'Otros Import'!H302</f>
        <v/>
      </c>
      <c r="I302" s="19" t="str">
        <f>'Otros Import'!I302</f>
        <v/>
      </c>
      <c r="J302" s="19" t="str">
        <f>'Otros Import'!J302</f>
        <v/>
      </c>
      <c r="K302" s="19" t="str">
        <f>'Otros Import'!K302</f>
        <v/>
      </c>
      <c r="L302" s="19" t="str">
        <f>'Otros Import'!L302</f>
        <v/>
      </c>
      <c r="M302" s="19" t="str">
        <f>'Otros Import'!M302</f>
        <v/>
      </c>
      <c r="N302" s="19" t="str">
        <f>'Otros Import'!N302</f>
        <v/>
      </c>
      <c r="O302" s="19" t="str">
        <f>'Otros Import'!O302</f>
        <v/>
      </c>
      <c r="P302" s="19" t="str">
        <f>'Otros Import'!P302</f>
        <v/>
      </c>
      <c r="Q302" s="19">
        <f t="shared" si="1"/>
        <v>0</v>
      </c>
    </row>
    <row r="303" ht="15.75" customHeight="1">
      <c r="A303" s="7" t="str">
        <f>'Otros Import'!A303</f>
        <v/>
      </c>
      <c r="B303" s="7" t="str">
        <f>'Otros Import'!B303</f>
        <v/>
      </c>
      <c r="C303" s="7" t="str">
        <f>'Otros Import'!C303</f>
        <v/>
      </c>
      <c r="D303" s="8" t="str">
        <f>'Otros Import'!D303</f>
        <v/>
      </c>
      <c r="E303" s="19" t="str">
        <f>'Otros Import'!E303</f>
        <v/>
      </c>
      <c r="F303" s="19" t="str">
        <f>'Otros Import'!F303</f>
        <v/>
      </c>
      <c r="G303" s="19" t="str">
        <f>'Otros Import'!G303</f>
        <v/>
      </c>
      <c r="H303" s="19" t="str">
        <f>'Otros Import'!H303</f>
        <v/>
      </c>
      <c r="I303" s="19" t="str">
        <f>'Otros Import'!I303</f>
        <v/>
      </c>
      <c r="J303" s="19" t="str">
        <f>'Otros Import'!J303</f>
        <v/>
      </c>
      <c r="K303" s="19" t="str">
        <f>'Otros Import'!K303</f>
        <v/>
      </c>
      <c r="L303" s="19" t="str">
        <f>'Otros Import'!L303</f>
        <v/>
      </c>
      <c r="M303" s="19" t="str">
        <f>'Otros Import'!M303</f>
        <v/>
      </c>
      <c r="N303" s="19" t="str">
        <f>'Otros Import'!N303</f>
        <v/>
      </c>
      <c r="O303" s="19" t="str">
        <f>'Otros Import'!O303</f>
        <v/>
      </c>
      <c r="P303" s="19" t="str">
        <f>'Otros Import'!P303</f>
        <v/>
      </c>
      <c r="Q303" s="19">
        <f t="shared" si="1"/>
        <v>0</v>
      </c>
    </row>
    <row r="304" ht="15.75" customHeight="1">
      <c r="A304" s="7" t="str">
        <f>'Otros Import'!A304</f>
        <v/>
      </c>
      <c r="B304" s="7" t="str">
        <f>'Otros Import'!B304</f>
        <v/>
      </c>
      <c r="C304" s="7" t="str">
        <f>'Otros Import'!C304</f>
        <v/>
      </c>
      <c r="D304" s="8" t="str">
        <f>'Otros Import'!D304</f>
        <v/>
      </c>
      <c r="E304" s="19" t="str">
        <f>'Otros Import'!E304</f>
        <v/>
      </c>
      <c r="F304" s="19" t="str">
        <f>'Otros Import'!F304</f>
        <v/>
      </c>
      <c r="G304" s="19" t="str">
        <f>'Otros Import'!G304</f>
        <v/>
      </c>
      <c r="H304" s="19" t="str">
        <f>'Otros Import'!H304</f>
        <v/>
      </c>
      <c r="I304" s="19" t="str">
        <f>'Otros Import'!I304</f>
        <v/>
      </c>
      <c r="J304" s="19" t="str">
        <f>'Otros Import'!J304</f>
        <v/>
      </c>
      <c r="K304" s="19" t="str">
        <f>'Otros Import'!K304</f>
        <v/>
      </c>
      <c r="L304" s="19" t="str">
        <f>'Otros Import'!L304</f>
        <v/>
      </c>
      <c r="M304" s="19" t="str">
        <f>'Otros Import'!M304</f>
        <v/>
      </c>
      <c r="N304" s="19" t="str">
        <f>'Otros Import'!N304</f>
        <v/>
      </c>
      <c r="O304" s="19" t="str">
        <f>'Otros Import'!O304</f>
        <v/>
      </c>
      <c r="P304" s="19" t="str">
        <f>'Otros Import'!P304</f>
        <v/>
      </c>
      <c r="Q304" s="19">
        <f t="shared" si="1"/>
        <v>0</v>
      </c>
    </row>
    <row r="305" ht="15.75" customHeight="1">
      <c r="A305" s="7" t="str">
        <f>'Otros Import'!A305</f>
        <v/>
      </c>
      <c r="B305" s="7" t="str">
        <f>'Otros Import'!B305</f>
        <v/>
      </c>
      <c r="C305" s="7" t="str">
        <f>'Otros Import'!C305</f>
        <v/>
      </c>
      <c r="D305" s="8" t="str">
        <f>'Otros Import'!D305</f>
        <v/>
      </c>
      <c r="E305" s="19" t="str">
        <f>'Otros Import'!E305</f>
        <v/>
      </c>
      <c r="F305" s="19" t="str">
        <f>'Otros Import'!F305</f>
        <v/>
      </c>
      <c r="G305" s="19" t="str">
        <f>'Otros Import'!G305</f>
        <v/>
      </c>
      <c r="H305" s="19" t="str">
        <f>'Otros Import'!H305</f>
        <v/>
      </c>
      <c r="I305" s="19" t="str">
        <f>'Otros Import'!I305</f>
        <v/>
      </c>
      <c r="J305" s="19" t="str">
        <f>'Otros Import'!J305</f>
        <v/>
      </c>
      <c r="K305" s="19" t="str">
        <f>'Otros Import'!K305</f>
        <v/>
      </c>
      <c r="L305" s="19" t="str">
        <f>'Otros Import'!L305</f>
        <v/>
      </c>
      <c r="M305" s="19" t="str">
        <f>'Otros Import'!M305</f>
        <v/>
      </c>
      <c r="N305" s="19" t="str">
        <f>'Otros Import'!N305</f>
        <v/>
      </c>
      <c r="O305" s="19" t="str">
        <f>'Otros Import'!O305</f>
        <v/>
      </c>
      <c r="P305" s="19" t="str">
        <f>'Otros Import'!P305</f>
        <v/>
      </c>
      <c r="Q305" s="19">
        <f t="shared" si="1"/>
        <v>0</v>
      </c>
    </row>
    <row r="306" ht="15.75" customHeight="1">
      <c r="A306" s="7" t="str">
        <f>'Otros Import'!A306</f>
        <v/>
      </c>
      <c r="B306" s="7" t="str">
        <f>'Otros Import'!B306</f>
        <v/>
      </c>
      <c r="C306" s="7" t="str">
        <f>'Otros Import'!C306</f>
        <v/>
      </c>
      <c r="D306" s="8" t="str">
        <f>'Otros Import'!D306</f>
        <v/>
      </c>
      <c r="E306" s="19" t="str">
        <f>'Otros Import'!E306</f>
        <v/>
      </c>
      <c r="F306" s="19" t="str">
        <f>'Otros Import'!F306</f>
        <v/>
      </c>
      <c r="G306" s="19" t="str">
        <f>'Otros Import'!G306</f>
        <v/>
      </c>
      <c r="H306" s="19" t="str">
        <f>'Otros Import'!H306</f>
        <v/>
      </c>
      <c r="I306" s="19" t="str">
        <f>'Otros Import'!I306</f>
        <v/>
      </c>
      <c r="J306" s="19" t="str">
        <f>'Otros Import'!J306</f>
        <v/>
      </c>
      <c r="K306" s="19" t="str">
        <f>'Otros Import'!K306</f>
        <v/>
      </c>
      <c r="L306" s="19" t="str">
        <f>'Otros Import'!L306</f>
        <v/>
      </c>
      <c r="M306" s="19" t="str">
        <f>'Otros Import'!M306</f>
        <v/>
      </c>
      <c r="N306" s="19" t="str">
        <f>'Otros Import'!N306</f>
        <v/>
      </c>
      <c r="O306" s="19" t="str">
        <f>'Otros Import'!O306</f>
        <v/>
      </c>
      <c r="P306" s="19" t="str">
        <f>'Otros Import'!P306</f>
        <v/>
      </c>
      <c r="Q306" s="19">
        <f t="shared" si="1"/>
        <v>0</v>
      </c>
    </row>
    <row r="307" ht="15.75" customHeight="1">
      <c r="A307" s="7" t="str">
        <f>'Otros Import'!A307</f>
        <v/>
      </c>
      <c r="B307" s="7" t="str">
        <f>'Otros Import'!B307</f>
        <v/>
      </c>
      <c r="C307" s="7" t="str">
        <f>'Otros Import'!C307</f>
        <v/>
      </c>
      <c r="D307" s="8" t="str">
        <f>'Otros Import'!D307</f>
        <v/>
      </c>
      <c r="E307" s="19" t="str">
        <f>'Otros Import'!E307</f>
        <v/>
      </c>
      <c r="F307" s="19" t="str">
        <f>'Otros Import'!F307</f>
        <v/>
      </c>
      <c r="G307" s="19" t="str">
        <f>'Otros Import'!G307</f>
        <v/>
      </c>
      <c r="H307" s="19" t="str">
        <f>'Otros Import'!H307</f>
        <v/>
      </c>
      <c r="I307" s="19" t="str">
        <f>'Otros Import'!I307</f>
        <v/>
      </c>
      <c r="J307" s="19" t="str">
        <f>'Otros Import'!J307</f>
        <v/>
      </c>
      <c r="K307" s="19" t="str">
        <f>'Otros Import'!K307</f>
        <v/>
      </c>
      <c r="L307" s="19" t="str">
        <f>'Otros Import'!L307</f>
        <v/>
      </c>
      <c r="M307" s="19" t="str">
        <f>'Otros Import'!M307</f>
        <v/>
      </c>
      <c r="N307" s="19" t="str">
        <f>'Otros Import'!N307</f>
        <v/>
      </c>
      <c r="O307" s="19" t="str">
        <f>'Otros Import'!O307</f>
        <v/>
      </c>
      <c r="P307" s="19" t="str">
        <f>'Otros Import'!P307</f>
        <v/>
      </c>
      <c r="Q307" s="19">
        <f t="shared" si="1"/>
        <v>0</v>
      </c>
    </row>
    <row r="308" ht="15.75" customHeight="1">
      <c r="A308" s="7" t="str">
        <f>'Otros Import'!A308</f>
        <v/>
      </c>
      <c r="B308" s="7" t="str">
        <f>'Otros Import'!B308</f>
        <v/>
      </c>
      <c r="C308" s="7" t="str">
        <f>'Otros Import'!C308</f>
        <v/>
      </c>
      <c r="D308" s="8" t="str">
        <f>'Otros Import'!D308</f>
        <v/>
      </c>
      <c r="E308" s="19" t="str">
        <f>'Otros Import'!E308</f>
        <v/>
      </c>
      <c r="F308" s="19" t="str">
        <f>'Otros Import'!F308</f>
        <v/>
      </c>
      <c r="G308" s="19" t="str">
        <f>'Otros Import'!G308</f>
        <v/>
      </c>
      <c r="H308" s="19" t="str">
        <f>'Otros Import'!H308</f>
        <v/>
      </c>
      <c r="I308" s="19" t="str">
        <f>'Otros Import'!I308</f>
        <v/>
      </c>
      <c r="J308" s="19" t="str">
        <f>'Otros Import'!J308</f>
        <v/>
      </c>
      <c r="K308" s="19" t="str">
        <f>'Otros Import'!K308</f>
        <v/>
      </c>
      <c r="L308" s="19" t="str">
        <f>'Otros Import'!L308</f>
        <v/>
      </c>
      <c r="M308" s="19" t="str">
        <f>'Otros Import'!M308</f>
        <v/>
      </c>
      <c r="N308" s="19" t="str">
        <f>'Otros Import'!N308</f>
        <v/>
      </c>
      <c r="O308" s="19" t="str">
        <f>'Otros Import'!O308</f>
        <v/>
      </c>
      <c r="P308" s="19" t="str">
        <f>'Otros Import'!P308</f>
        <v/>
      </c>
      <c r="Q308" s="19">
        <f t="shared" si="1"/>
        <v>0</v>
      </c>
    </row>
    <row r="309" ht="15.75" customHeight="1">
      <c r="A309" s="7" t="str">
        <f>'Otros Import'!A309</f>
        <v/>
      </c>
      <c r="B309" s="7" t="str">
        <f>'Otros Import'!B309</f>
        <v/>
      </c>
      <c r="C309" s="7" t="str">
        <f>'Otros Import'!C309</f>
        <v/>
      </c>
      <c r="D309" s="8" t="str">
        <f>'Otros Import'!D309</f>
        <v/>
      </c>
      <c r="E309" s="19" t="str">
        <f>'Otros Import'!E309</f>
        <v/>
      </c>
      <c r="F309" s="19" t="str">
        <f>'Otros Import'!F309</f>
        <v/>
      </c>
      <c r="G309" s="19" t="str">
        <f>'Otros Import'!G309</f>
        <v/>
      </c>
      <c r="H309" s="19" t="str">
        <f>'Otros Import'!H309</f>
        <v/>
      </c>
      <c r="I309" s="19" t="str">
        <f>'Otros Import'!I309</f>
        <v/>
      </c>
      <c r="J309" s="19" t="str">
        <f>'Otros Import'!J309</f>
        <v/>
      </c>
      <c r="K309" s="19" t="str">
        <f>'Otros Import'!K309</f>
        <v/>
      </c>
      <c r="L309" s="19" t="str">
        <f>'Otros Import'!L309</f>
        <v/>
      </c>
      <c r="M309" s="19" t="str">
        <f>'Otros Import'!M309</f>
        <v/>
      </c>
      <c r="N309" s="19" t="str">
        <f>'Otros Import'!N309</f>
        <v/>
      </c>
      <c r="O309" s="19" t="str">
        <f>'Otros Import'!O309</f>
        <v/>
      </c>
      <c r="P309" s="19" t="str">
        <f>'Otros Import'!P309</f>
        <v/>
      </c>
      <c r="Q309" s="19">
        <f t="shared" si="1"/>
        <v>0</v>
      </c>
    </row>
    <row r="310" ht="15.75" customHeight="1">
      <c r="A310" s="7" t="str">
        <f>'Otros Import'!A310</f>
        <v/>
      </c>
      <c r="B310" s="7" t="str">
        <f>'Otros Import'!B310</f>
        <v/>
      </c>
      <c r="C310" s="7" t="str">
        <f>'Otros Import'!C310</f>
        <v/>
      </c>
      <c r="D310" s="8" t="str">
        <f>'Otros Import'!D310</f>
        <v/>
      </c>
      <c r="E310" s="19" t="str">
        <f>'Otros Import'!E310</f>
        <v/>
      </c>
      <c r="F310" s="19" t="str">
        <f>'Otros Import'!F310</f>
        <v/>
      </c>
      <c r="G310" s="19" t="str">
        <f>'Otros Import'!G310</f>
        <v/>
      </c>
      <c r="H310" s="19" t="str">
        <f>'Otros Import'!H310</f>
        <v/>
      </c>
      <c r="I310" s="19" t="str">
        <f>'Otros Import'!I310</f>
        <v/>
      </c>
      <c r="J310" s="19" t="str">
        <f>'Otros Import'!J310</f>
        <v/>
      </c>
      <c r="K310" s="19" t="str">
        <f>'Otros Import'!K310</f>
        <v/>
      </c>
      <c r="L310" s="19" t="str">
        <f>'Otros Import'!L310</f>
        <v/>
      </c>
      <c r="M310" s="19" t="str">
        <f>'Otros Import'!M310</f>
        <v/>
      </c>
      <c r="N310" s="19" t="str">
        <f>'Otros Import'!N310</f>
        <v/>
      </c>
      <c r="O310" s="19" t="str">
        <f>'Otros Import'!O310</f>
        <v/>
      </c>
      <c r="P310" s="19" t="str">
        <f>'Otros Import'!P310</f>
        <v/>
      </c>
      <c r="Q310" s="19">
        <f t="shared" si="1"/>
        <v>0</v>
      </c>
    </row>
    <row r="311" ht="15.75" customHeight="1">
      <c r="A311" s="7" t="str">
        <f>'Otros Import'!A311</f>
        <v/>
      </c>
      <c r="B311" s="7" t="str">
        <f>'Otros Import'!B311</f>
        <v/>
      </c>
      <c r="C311" s="7" t="str">
        <f>'Otros Import'!C311</f>
        <v/>
      </c>
      <c r="D311" s="8" t="str">
        <f>'Otros Import'!D311</f>
        <v/>
      </c>
      <c r="E311" s="19" t="str">
        <f>'Otros Import'!E311</f>
        <v/>
      </c>
      <c r="F311" s="19" t="str">
        <f>'Otros Import'!F311</f>
        <v/>
      </c>
      <c r="G311" s="19" t="str">
        <f>'Otros Import'!G311</f>
        <v/>
      </c>
      <c r="H311" s="19" t="str">
        <f>'Otros Import'!H311</f>
        <v/>
      </c>
      <c r="I311" s="19" t="str">
        <f>'Otros Import'!I311</f>
        <v/>
      </c>
      <c r="J311" s="19" t="str">
        <f>'Otros Import'!J311</f>
        <v/>
      </c>
      <c r="K311" s="19" t="str">
        <f>'Otros Import'!K311</f>
        <v/>
      </c>
      <c r="L311" s="19" t="str">
        <f>'Otros Import'!L311</f>
        <v/>
      </c>
      <c r="M311" s="19" t="str">
        <f>'Otros Import'!M311</f>
        <v/>
      </c>
      <c r="N311" s="19" t="str">
        <f>'Otros Import'!N311</f>
        <v/>
      </c>
      <c r="O311" s="19" t="str">
        <f>'Otros Import'!O311</f>
        <v/>
      </c>
      <c r="P311" s="19" t="str">
        <f>'Otros Import'!P311</f>
        <v/>
      </c>
      <c r="Q311" s="19">
        <f t="shared" si="1"/>
        <v>0</v>
      </c>
    </row>
    <row r="312" ht="15.75" customHeight="1">
      <c r="A312" s="7" t="str">
        <f>'Otros Import'!A312</f>
        <v/>
      </c>
      <c r="B312" s="7" t="str">
        <f>'Otros Import'!B312</f>
        <v/>
      </c>
      <c r="C312" s="7" t="str">
        <f>'Otros Import'!C312</f>
        <v/>
      </c>
      <c r="D312" s="8" t="str">
        <f>'Otros Import'!D312</f>
        <v/>
      </c>
      <c r="E312" s="19" t="str">
        <f>'Otros Import'!E312</f>
        <v/>
      </c>
      <c r="F312" s="19" t="str">
        <f>'Otros Import'!F312</f>
        <v/>
      </c>
      <c r="G312" s="19" t="str">
        <f>'Otros Import'!G312</f>
        <v/>
      </c>
      <c r="H312" s="19" t="str">
        <f>'Otros Import'!H312</f>
        <v/>
      </c>
      <c r="I312" s="19" t="str">
        <f>'Otros Import'!I312</f>
        <v/>
      </c>
      <c r="J312" s="19" t="str">
        <f>'Otros Import'!J312</f>
        <v/>
      </c>
      <c r="K312" s="19" t="str">
        <f>'Otros Import'!K312</f>
        <v/>
      </c>
      <c r="L312" s="19" t="str">
        <f>'Otros Import'!L312</f>
        <v/>
      </c>
      <c r="M312" s="19" t="str">
        <f>'Otros Import'!M312</f>
        <v/>
      </c>
      <c r="N312" s="19" t="str">
        <f>'Otros Import'!N312</f>
        <v/>
      </c>
      <c r="O312" s="19" t="str">
        <f>'Otros Import'!O312</f>
        <v/>
      </c>
      <c r="P312" s="19" t="str">
        <f>'Otros Import'!P312</f>
        <v/>
      </c>
      <c r="Q312" s="19">
        <f t="shared" si="1"/>
        <v>0</v>
      </c>
    </row>
    <row r="313" ht="15.75" customHeight="1">
      <c r="A313" s="7" t="str">
        <f>'Otros Import'!A313</f>
        <v/>
      </c>
      <c r="B313" s="7" t="str">
        <f>'Otros Import'!B313</f>
        <v/>
      </c>
      <c r="C313" s="7" t="str">
        <f>'Otros Import'!C313</f>
        <v/>
      </c>
      <c r="D313" s="8" t="str">
        <f>'Otros Import'!D313</f>
        <v/>
      </c>
      <c r="E313" s="19" t="str">
        <f>'Otros Import'!E313</f>
        <v/>
      </c>
      <c r="F313" s="19" t="str">
        <f>'Otros Import'!F313</f>
        <v/>
      </c>
      <c r="G313" s="19" t="str">
        <f>'Otros Import'!G313</f>
        <v/>
      </c>
      <c r="H313" s="19" t="str">
        <f>'Otros Import'!H313</f>
        <v/>
      </c>
      <c r="I313" s="19" t="str">
        <f>'Otros Import'!I313</f>
        <v/>
      </c>
      <c r="J313" s="19" t="str">
        <f>'Otros Import'!J313</f>
        <v/>
      </c>
      <c r="K313" s="19" t="str">
        <f>'Otros Import'!K313</f>
        <v/>
      </c>
      <c r="L313" s="19" t="str">
        <f>'Otros Import'!L313</f>
        <v/>
      </c>
      <c r="M313" s="19" t="str">
        <f>'Otros Import'!M313</f>
        <v/>
      </c>
      <c r="N313" s="19" t="str">
        <f>'Otros Import'!N313</f>
        <v/>
      </c>
      <c r="O313" s="19" t="str">
        <f>'Otros Import'!O313</f>
        <v/>
      </c>
      <c r="P313" s="19" t="str">
        <f>'Otros Import'!P313</f>
        <v/>
      </c>
      <c r="Q313" s="19">
        <f t="shared" si="1"/>
        <v>0</v>
      </c>
    </row>
    <row r="314" ht="15.75" customHeight="1">
      <c r="A314" s="7" t="str">
        <f>'Otros Import'!A314</f>
        <v/>
      </c>
      <c r="B314" s="7" t="str">
        <f>'Otros Import'!B314</f>
        <v/>
      </c>
      <c r="C314" s="7" t="str">
        <f>'Otros Import'!C314</f>
        <v/>
      </c>
      <c r="D314" s="8" t="str">
        <f>'Otros Import'!D314</f>
        <v/>
      </c>
      <c r="E314" s="19" t="str">
        <f>'Otros Import'!E314</f>
        <v/>
      </c>
      <c r="F314" s="19" t="str">
        <f>'Otros Import'!F314</f>
        <v/>
      </c>
      <c r="G314" s="19" t="str">
        <f>'Otros Import'!G314</f>
        <v/>
      </c>
      <c r="H314" s="19" t="str">
        <f>'Otros Import'!H314</f>
        <v/>
      </c>
      <c r="I314" s="19" t="str">
        <f>'Otros Import'!I314</f>
        <v/>
      </c>
      <c r="J314" s="19" t="str">
        <f>'Otros Import'!J314</f>
        <v/>
      </c>
      <c r="K314" s="19" t="str">
        <f>'Otros Import'!K314</f>
        <v/>
      </c>
      <c r="L314" s="19" t="str">
        <f>'Otros Import'!L314</f>
        <v/>
      </c>
      <c r="M314" s="19" t="str">
        <f>'Otros Import'!M314</f>
        <v/>
      </c>
      <c r="N314" s="19" t="str">
        <f>'Otros Import'!N314</f>
        <v/>
      </c>
      <c r="O314" s="19" t="str">
        <f>'Otros Import'!O314</f>
        <v/>
      </c>
      <c r="P314" s="19" t="str">
        <f>'Otros Import'!P314</f>
        <v/>
      </c>
      <c r="Q314" s="19">
        <f t="shared" si="1"/>
        <v>0</v>
      </c>
    </row>
    <row r="315" ht="15.75" customHeight="1">
      <c r="A315" s="7" t="str">
        <f>'Otros Import'!A315</f>
        <v/>
      </c>
      <c r="B315" s="7" t="str">
        <f>'Otros Import'!B315</f>
        <v/>
      </c>
      <c r="C315" s="7" t="str">
        <f>'Otros Import'!C315</f>
        <v/>
      </c>
      <c r="D315" s="8" t="str">
        <f>'Otros Import'!D315</f>
        <v/>
      </c>
      <c r="E315" s="19" t="str">
        <f>'Otros Import'!E315</f>
        <v/>
      </c>
      <c r="F315" s="19" t="str">
        <f>'Otros Import'!F315</f>
        <v/>
      </c>
      <c r="G315" s="19" t="str">
        <f>'Otros Import'!G315</f>
        <v/>
      </c>
      <c r="H315" s="19" t="str">
        <f>'Otros Import'!H315</f>
        <v/>
      </c>
      <c r="I315" s="19" t="str">
        <f>'Otros Import'!I315</f>
        <v/>
      </c>
      <c r="J315" s="19" t="str">
        <f>'Otros Import'!J315</f>
        <v/>
      </c>
      <c r="K315" s="19" t="str">
        <f>'Otros Import'!K315</f>
        <v/>
      </c>
      <c r="L315" s="19" t="str">
        <f>'Otros Import'!L315</f>
        <v/>
      </c>
      <c r="M315" s="19" t="str">
        <f>'Otros Import'!M315</f>
        <v/>
      </c>
      <c r="N315" s="19" t="str">
        <f>'Otros Import'!N315</f>
        <v/>
      </c>
      <c r="O315" s="19" t="str">
        <f>'Otros Import'!O315</f>
        <v/>
      </c>
      <c r="P315" s="19" t="str">
        <f>'Otros Import'!P315</f>
        <v/>
      </c>
      <c r="Q315" s="19">
        <f t="shared" si="1"/>
        <v>0</v>
      </c>
    </row>
    <row r="316" ht="15.75" customHeight="1">
      <c r="A316" s="7" t="str">
        <f>'Otros Import'!A316</f>
        <v/>
      </c>
      <c r="B316" s="7" t="str">
        <f>'Otros Import'!B316</f>
        <v/>
      </c>
      <c r="C316" s="7" t="str">
        <f>'Otros Import'!C316</f>
        <v/>
      </c>
      <c r="D316" s="8" t="str">
        <f>'Otros Import'!D316</f>
        <v/>
      </c>
      <c r="E316" s="19" t="str">
        <f>'Otros Import'!E316</f>
        <v/>
      </c>
      <c r="F316" s="19" t="str">
        <f>'Otros Import'!F316</f>
        <v/>
      </c>
      <c r="G316" s="19" t="str">
        <f>'Otros Import'!G316</f>
        <v/>
      </c>
      <c r="H316" s="19" t="str">
        <f>'Otros Import'!H316</f>
        <v/>
      </c>
      <c r="I316" s="19" t="str">
        <f>'Otros Import'!I316</f>
        <v/>
      </c>
      <c r="J316" s="19" t="str">
        <f>'Otros Import'!J316</f>
        <v/>
      </c>
      <c r="K316" s="19" t="str">
        <f>'Otros Import'!K316</f>
        <v/>
      </c>
      <c r="L316" s="19" t="str">
        <f>'Otros Import'!L316</f>
        <v/>
      </c>
      <c r="M316" s="19" t="str">
        <f>'Otros Import'!M316</f>
        <v/>
      </c>
      <c r="N316" s="19" t="str">
        <f>'Otros Import'!N316</f>
        <v/>
      </c>
      <c r="O316" s="19" t="str">
        <f>'Otros Import'!O316</f>
        <v/>
      </c>
      <c r="P316" s="19" t="str">
        <f>'Otros Import'!P316</f>
        <v/>
      </c>
      <c r="Q316" s="19">
        <f t="shared" si="1"/>
        <v>0</v>
      </c>
    </row>
    <row r="317" ht="15.75" customHeight="1">
      <c r="A317" s="7" t="str">
        <f>'Otros Import'!A317</f>
        <v/>
      </c>
      <c r="B317" s="7" t="str">
        <f>'Otros Import'!B317</f>
        <v/>
      </c>
      <c r="C317" s="7" t="str">
        <f>'Otros Import'!C317</f>
        <v/>
      </c>
      <c r="D317" s="8" t="str">
        <f>'Otros Import'!D317</f>
        <v/>
      </c>
      <c r="E317" s="19" t="str">
        <f>'Otros Import'!E317</f>
        <v/>
      </c>
      <c r="F317" s="19" t="str">
        <f>'Otros Import'!F317</f>
        <v/>
      </c>
      <c r="G317" s="19" t="str">
        <f>'Otros Import'!G317</f>
        <v/>
      </c>
      <c r="H317" s="19" t="str">
        <f>'Otros Import'!H317</f>
        <v/>
      </c>
      <c r="I317" s="19" t="str">
        <f>'Otros Import'!I317</f>
        <v/>
      </c>
      <c r="J317" s="19" t="str">
        <f>'Otros Import'!J317</f>
        <v/>
      </c>
      <c r="K317" s="19" t="str">
        <f>'Otros Import'!K317</f>
        <v/>
      </c>
      <c r="L317" s="19" t="str">
        <f>'Otros Import'!L317</f>
        <v/>
      </c>
      <c r="M317" s="19" t="str">
        <f>'Otros Import'!M317</f>
        <v/>
      </c>
      <c r="N317" s="19" t="str">
        <f>'Otros Import'!N317</f>
        <v/>
      </c>
      <c r="O317" s="19" t="str">
        <f>'Otros Import'!O317</f>
        <v/>
      </c>
      <c r="P317" s="19" t="str">
        <f>'Otros Import'!P317</f>
        <v/>
      </c>
      <c r="Q317" s="19">
        <f t="shared" si="1"/>
        <v>0</v>
      </c>
    </row>
    <row r="318" ht="15.75" customHeight="1">
      <c r="A318" s="7" t="str">
        <f>'Otros Import'!A318</f>
        <v/>
      </c>
      <c r="B318" s="7" t="str">
        <f>'Otros Import'!B318</f>
        <v/>
      </c>
      <c r="C318" s="7" t="str">
        <f>'Otros Import'!C318</f>
        <v/>
      </c>
      <c r="D318" s="8" t="str">
        <f>'Otros Import'!D318</f>
        <v/>
      </c>
      <c r="E318" s="19" t="str">
        <f>'Otros Import'!E318</f>
        <v/>
      </c>
      <c r="F318" s="19" t="str">
        <f>'Otros Import'!F318</f>
        <v/>
      </c>
      <c r="G318" s="19" t="str">
        <f>'Otros Import'!G318</f>
        <v/>
      </c>
      <c r="H318" s="19" t="str">
        <f>'Otros Import'!H318</f>
        <v/>
      </c>
      <c r="I318" s="19" t="str">
        <f>'Otros Import'!I318</f>
        <v/>
      </c>
      <c r="J318" s="19" t="str">
        <f>'Otros Import'!J318</f>
        <v/>
      </c>
      <c r="K318" s="19" t="str">
        <f>'Otros Import'!K318</f>
        <v/>
      </c>
      <c r="L318" s="19" t="str">
        <f>'Otros Import'!L318</f>
        <v/>
      </c>
      <c r="M318" s="19" t="str">
        <f>'Otros Import'!M318</f>
        <v/>
      </c>
      <c r="N318" s="19" t="str">
        <f>'Otros Import'!N318</f>
        <v/>
      </c>
      <c r="O318" s="19" t="str">
        <f>'Otros Import'!O318</f>
        <v/>
      </c>
      <c r="P318" s="19" t="str">
        <f>'Otros Import'!P318</f>
        <v/>
      </c>
      <c r="Q318" s="19">
        <f t="shared" si="1"/>
        <v>0</v>
      </c>
    </row>
    <row r="319" ht="15.75" customHeight="1">
      <c r="A319" s="7" t="str">
        <f>'Otros Import'!A319</f>
        <v/>
      </c>
      <c r="B319" s="7" t="str">
        <f>'Otros Import'!B319</f>
        <v/>
      </c>
      <c r="C319" s="7" t="str">
        <f>'Otros Import'!C319</f>
        <v/>
      </c>
      <c r="D319" s="8" t="str">
        <f>'Otros Import'!D319</f>
        <v/>
      </c>
      <c r="E319" s="19" t="str">
        <f>'Otros Import'!E319</f>
        <v/>
      </c>
      <c r="F319" s="19" t="str">
        <f>'Otros Import'!F319</f>
        <v/>
      </c>
      <c r="G319" s="19" t="str">
        <f>'Otros Import'!G319</f>
        <v/>
      </c>
      <c r="H319" s="19" t="str">
        <f>'Otros Import'!H319</f>
        <v/>
      </c>
      <c r="I319" s="19" t="str">
        <f>'Otros Import'!I319</f>
        <v/>
      </c>
      <c r="J319" s="19" t="str">
        <f>'Otros Import'!J319</f>
        <v/>
      </c>
      <c r="K319" s="19" t="str">
        <f>'Otros Import'!K319</f>
        <v/>
      </c>
      <c r="L319" s="19" t="str">
        <f>'Otros Import'!L319</f>
        <v/>
      </c>
      <c r="M319" s="19" t="str">
        <f>'Otros Import'!M319</f>
        <v/>
      </c>
      <c r="N319" s="19" t="str">
        <f>'Otros Import'!N319</f>
        <v/>
      </c>
      <c r="O319" s="19" t="str">
        <f>'Otros Import'!O319</f>
        <v/>
      </c>
      <c r="P319" s="19" t="str">
        <f>'Otros Import'!P319</f>
        <v/>
      </c>
      <c r="Q319" s="19">
        <f t="shared" si="1"/>
        <v>0</v>
      </c>
    </row>
    <row r="320" ht="15.75" customHeight="1">
      <c r="A320" s="7" t="str">
        <f>'Otros Import'!A320</f>
        <v/>
      </c>
      <c r="B320" s="7" t="str">
        <f>'Otros Import'!B320</f>
        <v/>
      </c>
      <c r="C320" s="7" t="str">
        <f>'Otros Import'!C320</f>
        <v/>
      </c>
      <c r="D320" s="8" t="str">
        <f>'Otros Import'!D320</f>
        <v/>
      </c>
      <c r="E320" s="19" t="str">
        <f>'Otros Import'!E320</f>
        <v/>
      </c>
      <c r="F320" s="19" t="str">
        <f>'Otros Import'!F320</f>
        <v/>
      </c>
      <c r="G320" s="19" t="str">
        <f>'Otros Import'!G320</f>
        <v/>
      </c>
      <c r="H320" s="19" t="str">
        <f>'Otros Import'!H320</f>
        <v/>
      </c>
      <c r="I320" s="19" t="str">
        <f>'Otros Import'!I320</f>
        <v/>
      </c>
      <c r="J320" s="19" t="str">
        <f>'Otros Import'!J320</f>
        <v/>
      </c>
      <c r="K320" s="19" t="str">
        <f>'Otros Import'!K320</f>
        <v/>
      </c>
      <c r="L320" s="19" t="str">
        <f>'Otros Import'!L320</f>
        <v/>
      </c>
      <c r="M320" s="19" t="str">
        <f>'Otros Import'!M320</f>
        <v/>
      </c>
      <c r="N320" s="19" t="str">
        <f>'Otros Import'!N320</f>
        <v/>
      </c>
      <c r="O320" s="19" t="str">
        <f>'Otros Import'!O320</f>
        <v/>
      </c>
      <c r="P320" s="19" t="str">
        <f>'Otros Import'!P320</f>
        <v/>
      </c>
      <c r="Q320" s="19">
        <f t="shared" si="1"/>
        <v>0</v>
      </c>
    </row>
    <row r="321" ht="15.75" customHeight="1">
      <c r="A321" s="7" t="str">
        <f>'Otros Import'!A321</f>
        <v/>
      </c>
      <c r="B321" s="7" t="str">
        <f>'Otros Import'!B321</f>
        <v/>
      </c>
      <c r="C321" s="7" t="str">
        <f>'Otros Import'!C321</f>
        <v/>
      </c>
      <c r="D321" s="8" t="str">
        <f>'Otros Import'!D321</f>
        <v/>
      </c>
      <c r="E321" s="19" t="str">
        <f>'Otros Import'!E321</f>
        <v/>
      </c>
      <c r="F321" s="19" t="str">
        <f>'Otros Import'!F321</f>
        <v/>
      </c>
      <c r="G321" s="19" t="str">
        <f>'Otros Import'!G321</f>
        <v/>
      </c>
      <c r="H321" s="19" t="str">
        <f>'Otros Import'!H321</f>
        <v/>
      </c>
      <c r="I321" s="19" t="str">
        <f>'Otros Import'!I321</f>
        <v/>
      </c>
      <c r="J321" s="19" t="str">
        <f>'Otros Import'!J321</f>
        <v/>
      </c>
      <c r="K321" s="19" t="str">
        <f>'Otros Import'!K321</f>
        <v/>
      </c>
      <c r="L321" s="19" t="str">
        <f>'Otros Import'!L321</f>
        <v/>
      </c>
      <c r="M321" s="19" t="str">
        <f>'Otros Import'!M321</f>
        <v/>
      </c>
      <c r="N321" s="19" t="str">
        <f>'Otros Import'!N321</f>
        <v/>
      </c>
      <c r="O321" s="19" t="str">
        <f>'Otros Import'!O321</f>
        <v/>
      </c>
      <c r="P321" s="19" t="str">
        <f>'Otros Import'!P321</f>
        <v/>
      </c>
      <c r="Q321" s="19">
        <f t="shared" si="1"/>
        <v>0</v>
      </c>
    </row>
    <row r="322" ht="15.75" customHeight="1">
      <c r="A322" s="7" t="str">
        <f>'Otros Import'!A322</f>
        <v/>
      </c>
      <c r="B322" s="7" t="str">
        <f>'Otros Import'!B322</f>
        <v/>
      </c>
      <c r="C322" s="7" t="str">
        <f>'Otros Import'!C322</f>
        <v/>
      </c>
      <c r="D322" s="8" t="str">
        <f>'Otros Import'!D322</f>
        <v/>
      </c>
      <c r="E322" s="19" t="str">
        <f>'Otros Import'!E322</f>
        <v/>
      </c>
      <c r="F322" s="19" t="str">
        <f>'Otros Import'!F322</f>
        <v/>
      </c>
      <c r="G322" s="19" t="str">
        <f>'Otros Import'!G322</f>
        <v/>
      </c>
      <c r="H322" s="19" t="str">
        <f>'Otros Import'!H322</f>
        <v/>
      </c>
      <c r="I322" s="19" t="str">
        <f>'Otros Import'!I322</f>
        <v/>
      </c>
      <c r="J322" s="19" t="str">
        <f>'Otros Import'!J322</f>
        <v/>
      </c>
      <c r="K322" s="19" t="str">
        <f>'Otros Import'!K322</f>
        <v/>
      </c>
      <c r="L322" s="19" t="str">
        <f>'Otros Import'!L322</f>
        <v/>
      </c>
      <c r="M322" s="19" t="str">
        <f>'Otros Import'!M322</f>
        <v/>
      </c>
      <c r="N322" s="19" t="str">
        <f>'Otros Import'!N322</f>
        <v/>
      </c>
      <c r="O322" s="19" t="str">
        <f>'Otros Import'!O322</f>
        <v/>
      </c>
      <c r="P322" s="19" t="str">
        <f>'Otros Import'!P322</f>
        <v/>
      </c>
      <c r="Q322" s="19">
        <f t="shared" si="1"/>
        <v>0</v>
      </c>
    </row>
    <row r="323" ht="15.75" customHeight="1">
      <c r="A323" s="7" t="str">
        <f>'Otros Import'!A323</f>
        <v/>
      </c>
      <c r="B323" s="7" t="str">
        <f>'Otros Import'!B323</f>
        <v/>
      </c>
      <c r="C323" s="7" t="str">
        <f>'Otros Import'!C323</f>
        <v/>
      </c>
      <c r="D323" s="8" t="str">
        <f>'Otros Import'!D323</f>
        <v/>
      </c>
      <c r="E323" s="19" t="str">
        <f>'Otros Import'!E323</f>
        <v/>
      </c>
      <c r="F323" s="19" t="str">
        <f>'Otros Import'!F323</f>
        <v/>
      </c>
      <c r="G323" s="19" t="str">
        <f>'Otros Import'!G323</f>
        <v/>
      </c>
      <c r="H323" s="19" t="str">
        <f>'Otros Import'!H323</f>
        <v/>
      </c>
      <c r="I323" s="19" t="str">
        <f>'Otros Import'!I323</f>
        <v/>
      </c>
      <c r="J323" s="19" t="str">
        <f>'Otros Import'!J323</f>
        <v/>
      </c>
      <c r="K323" s="19" t="str">
        <f>'Otros Import'!K323</f>
        <v/>
      </c>
      <c r="L323" s="19" t="str">
        <f>'Otros Import'!L323</f>
        <v/>
      </c>
      <c r="M323" s="19" t="str">
        <f>'Otros Import'!M323</f>
        <v/>
      </c>
      <c r="N323" s="19" t="str">
        <f>'Otros Import'!N323</f>
        <v/>
      </c>
      <c r="O323" s="19" t="str">
        <f>'Otros Import'!O323</f>
        <v/>
      </c>
      <c r="P323" s="19" t="str">
        <f>'Otros Import'!P323</f>
        <v/>
      </c>
      <c r="Q323" s="19">
        <f t="shared" si="1"/>
        <v>0</v>
      </c>
    </row>
    <row r="324" ht="15.75" customHeight="1">
      <c r="A324" s="7" t="str">
        <f>'Otros Import'!A324</f>
        <v/>
      </c>
      <c r="B324" s="7" t="str">
        <f>'Otros Import'!B324</f>
        <v/>
      </c>
      <c r="C324" s="7" t="str">
        <f>'Otros Import'!C324</f>
        <v/>
      </c>
      <c r="D324" s="8" t="str">
        <f>'Otros Import'!D324</f>
        <v/>
      </c>
      <c r="E324" s="19" t="str">
        <f>'Otros Import'!E324</f>
        <v/>
      </c>
      <c r="F324" s="19" t="str">
        <f>'Otros Import'!F324</f>
        <v/>
      </c>
      <c r="G324" s="19" t="str">
        <f>'Otros Import'!G324</f>
        <v/>
      </c>
      <c r="H324" s="19" t="str">
        <f>'Otros Import'!H324</f>
        <v/>
      </c>
      <c r="I324" s="19" t="str">
        <f>'Otros Import'!I324</f>
        <v/>
      </c>
      <c r="J324" s="19" t="str">
        <f>'Otros Import'!J324</f>
        <v/>
      </c>
      <c r="K324" s="19" t="str">
        <f>'Otros Import'!K324</f>
        <v/>
      </c>
      <c r="L324" s="19" t="str">
        <f>'Otros Import'!L324</f>
        <v/>
      </c>
      <c r="M324" s="19" t="str">
        <f>'Otros Import'!M324</f>
        <v/>
      </c>
      <c r="N324" s="19" t="str">
        <f>'Otros Import'!N324</f>
        <v/>
      </c>
      <c r="O324" s="19" t="str">
        <f>'Otros Import'!O324</f>
        <v/>
      </c>
      <c r="P324" s="19" t="str">
        <f>'Otros Import'!P324</f>
        <v/>
      </c>
      <c r="Q324" s="19">
        <f t="shared" si="1"/>
        <v>0</v>
      </c>
    </row>
    <row r="325" ht="15.75" customHeight="1">
      <c r="A325" s="7" t="str">
        <f>'Otros Import'!A325</f>
        <v/>
      </c>
      <c r="B325" s="7" t="str">
        <f>'Otros Import'!B325</f>
        <v/>
      </c>
      <c r="C325" s="7" t="str">
        <f>'Otros Import'!C325</f>
        <v/>
      </c>
      <c r="D325" s="8" t="str">
        <f>'Otros Import'!D325</f>
        <v/>
      </c>
      <c r="E325" s="19" t="str">
        <f>'Otros Import'!E325</f>
        <v/>
      </c>
      <c r="F325" s="19" t="str">
        <f>'Otros Import'!F325</f>
        <v/>
      </c>
      <c r="G325" s="19" t="str">
        <f>'Otros Import'!G325</f>
        <v/>
      </c>
      <c r="H325" s="19" t="str">
        <f>'Otros Import'!H325</f>
        <v/>
      </c>
      <c r="I325" s="19" t="str">
        <f>'Otros Import'!I325</f>
        <v/>
      </c>
      <c r="J325" s="19" t="str">
        <f>'Otros Import'!J325</f>
        <v/>
      </c>
      <c r="K325" s="19" t="str">
        <f>'Otros Import'!K325</f>
        <v/>
      </c>
      <c r="L325" s="19" t="str">
        <f>'Otros Import'!L325</f>
        <v/>
      </c>
      <c r="M325" s="19" t="str">
        <f>'Otros Import'!M325</f>
        <v/>
      </c>
      <c r="N325" s="19" t="str">
        <f>'Otros Import'!N325</f>
        <v/>
      </c>
      <c r="O325" s="19" t="str">
        <f>'Otros Import'!O325</f>
        <v/>
      </c>
      <c r="P325" s="19" t="str">
        <f>'Otros Import'!P325</f>
        <v/>
      </c>
      <c r="Q325" s="19">
        <f t="shared" si="1"/>
        <v>0</v>
      </c>
    </row>
    <row r="326" ht="15.75" customHeight="1">
      <c r="A326" s="7" t="str">
        <f>'Otros Import'!A326</f>
        <v/>
      </c>
      <c r="B326" s="7" t="str">
        <f>'Otros Import'!B326</f>
        <v/>
      </c>
      <c r="C326" s="7" t="str">
        <f>'Otros Import'!C326</f>
        <v/>
      </c>
      <c r="D326" s="8" t="str">
        <f>'Otros Import'!D326</f>
        <v/>
      </c>
      <c r="E326" s="19" t="str">
        <f>'Otros Import'!E326</f>
        <v/>
      </c>
      <c r="F326" s="19" t="str">
        <f>'Otros Import'!F326</f>
        <v/>
      </c>
      <c r="G326" s="19" t="str">
        <f>'Otros Import'!G326</f>
        <v/>
      </c>
      <c r="H326" s="19" t="str">
        <f>'Otros Import'!H326</f>
        <v/>
      </c>
      <c r="I326" s="19" t="str">
        <f>'Otros Import'!I326</f>
        <v/>
      </c>
      <c r="J326" s="19" t="str">
        <f>'Otros Import'!J326</f>
        <v/>
      </c>
      <c r="K326" s="19" t="str">
        <f>'Otros Import'!K326</f>
        <v/>
      </c>
      <c r="L326" s="19" t="str">
        <f>'Otros Import'!L326</f>
        <v/>
      </c>
      <c r="M326" s="19" t="str">
        <f>'Otros Import'!M326</f>
        <v/>
      </c>
      <c r="N326" s="19" t="str">
        <f>'Otros Import'!N326</f>
        <v/>
      </c>
      <c r="O326" s="19" t="str">
        <f>'Otros Import'!O326</f>
        <v/>
      </c>
      <c r="P326" s="19" t="str">
        <f>'Otros Import'!P326</f>
        <v/>
      </c>
      <c r="Q326" s="19">
        <f t="shared" si="1"/>
        <v>0</v>
      </c>
    </row>
    <row r="327" ht="15.75" customHeight="1">
      <c r="A327" s="7" t="str">
        <f>'Otros Import'!A327</f>
        <v/>
      </c>
      <c r="B327" s="7" t="str">
        <f>'Otros Import'!B327</f>
        <v/>
      </c>
      <c r="C327" s="7" t="str">
        <f>'Otros Import'!C327</f>
        <v/>
      </c>
      <c r="D327" s="8" t="str">
        <f>'Otros Import'!D327</f>
        <v/>
      </c>
      <c r="E327" s="19" t="str">
        <f>'Otros Import'!E327</f>
        <v/>
      </c>
      <c r="F327" s="19" t="str">
        <f>'Otros Import'!F327</f>
        <v/>
      </c>
      <c r="G327" s="19" t="str">
        <f>'Otros Import'!G327</f>
        <v/>
      </c>
      <c r="H327" s="19" t="str">
        <f>'Otros Import'!H327</f>
        <v/>
      </c>
      <c r="I327" s="19" t="str">
        <f>'Otros Import'!I327</f>
        <v/>
      </c>
      <c r="J327" s="19" t="str">
        <f>'Otros Import'!J327</f>
        <v/>
      </c>
      <c r="K327" s="19" t="str">
        <f>'Otros Import'!K327</f>
        <v/>
      </c>
      <c r="L327" s="19" t="str">
        <f>'Otros Import'!L327</f>
        <v/>
      </c>
      <c r="M327" s="19" t="str">
        <f>'Otros Import'!M327</f>
        <v/>
      </c>
      <c r="N327" s="19" t="str">
        <f>'Otros Import'!N327</f>
        <v/>
      </c>
      <c r="O327" s="19" t="str">
        <f>'Otros Import'!O327</f>
        <v/>
      </c>
      <c r="P327" s="19" t="str">
        <f>'Otros Import'!P327</f>
        <v/>
      </c>
      <c r="Q327" s="19">
        <f t="shared" si="1"/>
        <v>0</v>
      </c>
    </row>
    <row r="328" ht="15.75" customHeight="1">
      <c r="A328" s="7" t="str">
        <f>'Otros Import'!A328</f>
        <v/>
      </c>
      <c r="B328" s="7" t="str">
        <f>'Otros Import'!B328</f>
        <v/>
      </c>
      <c r="C328" s="7" t="str">
        <f>'Otros Import'!C328</f>
        <v/>
      </c>
      <c r="D328" s="8" t="str">
        <f>'Otros Import'!D328</f>
        <v/>
      </c>
      <c r="E328" s="19" t="str">
        <f>'Otros Import'!E328</f>
        <v/>
      </c>
      <c r="F328" s="19" t="str">
        <f>'Otros Import'!F328</f>
        <v/>
      </c>
      <c r="G328" s="19" t="str">
        <f>'Otros Import'!G328</f>
        <v/>
      </c>
      <c r="H328" s="19" t="str">
        <f>'Otros Import'!H328</f>
        <v/>
      </c>
      <c r="I328" s="19" t="str">
        <f>'Otros Import'!I328</f>
        <v/>
      </c>
      <c r="J328" s="19" t="str">
        <f>'Otros Import'!J328</f>
        <v/>
      </c>
      <c r="K328" s="19" t="str">
        <f>'Otros Import'!K328</f>
        <v/>
      </c>
      <c r="L328" s="19" t="str">
        <f>'Otros Import'!L328</f>
        <v/>
      </c>
      <c r="M328" s="19" t="str">
        <f>'Otros Import'!M328</f>
        <v/>
      </c>
      <c r="N328" s="19" t="str">
        <f>'Otros Import'!N328</f>
        <v/>
      </c>
      <c r="O328" s="19" t="str">
        <f>'Otros Import'!O328</f>
        <v/>
      </c>
      <c r="P328" s="19" t="str">
        <f>'Otros Import'!P328</f>
        <v/>
      </c>
      <c r="Q328" s="19">
        <f t="shared" si="1"/>
        <v>0</v>
      </c>
    </row>
    <row r="329" ht="15.75" customHeight="1">
      <c r="A329" s="7" t="str">
        <f>'Otros Import'!A329</f>
        <v/>
      </c>
      <c r="B329" s="7" t="str">
        <f>'Otros Import'!B329</f>
        <v/>
      </c>
      <c r="C329" s="7" t="str">
        <f>'Otros Import'!C329</f>
        <v/>
      </c>
      <c r="D329" s="8" t="str">
        <f>'Otros Import'!D329</f>
        <v/>
      </c>
      <c r="E329" s="19" t="str">
        <f>'Otros Import'!E329</f>
        <v/>
      </c>
      <c r="F329" s="19" t="str">
        <f>'Otros Import'!F329</f>
        <v/>
      </c>
      <c r="G329" s="19" t="str">
        <f>'Otros Import'!G329</f>
        <v/>
      </c>
      <c r="H329" s="19" t="str">
        <f>'Otros Import'!H329</f>
        <v/>
      </c>
      <c r="I329" s="19" t="str">
        <f>'Otros Import'!I329</f>
        <v/>
      </c>
      <c r="J329" s="19" t="str">
        <f>'Otros Import'!J329</f>
        <v/>
      </c>
      <c r="K329" s="19" t="str">
        <f>'Otros Import'!K329</f>
        <v/>
      </c>
      <c r="L329" s="19" t="str">
        <f>'Otros Import'!L329</f>
        <v/>
      </c>
      <c r="M329" s="19" t="str">
        <f>'Otros Import'!M329</f>
        <v/>
      </c>
      <c r="N329" s="19" t="str">
        <f>'Otros Import'!N329</f>
        <v/>
      </c>
      <c r="O329" s="19" t="str">
        <f>'Otros Import'!O329</f>
        <v/>
      </c>
      <c r="P329" s="19" t="str">
        <f>'Otros Import'!P329</f>
        <v/>
      </c>
      <c r="Q329" s="19">
        <f t="shared" si="1"/>
        <v>0</v>
      </c>
    </row>
    <row r="330" ht="15.75" customHeight="1">
      <c r="A330" s="7" t="str">
        <f>'Otros Import'!A330</f>
        <v/>
      </c>
      <c r="B330" s="7" t="str">
        <f>'Otros Import'!B330</f>
        <v/>
      </c>
      <c r="C330" s="7" t="str">
        <f>'Otros Import'!C330</f>
        <v/>
      </c>
      <c r="D330" s="8" t="str">
        <f>'Otros Import'!D330</f>
        <v/>
      </c>
      <c r="E330" s="19" t="str">
        <f>'Otros Import'!E330</f>
        <v/>
      </c>
      <c r="F330" s="19" t="str">
        <f>'Otros Import'!F330</f>
        <v/>
      </c>
      <c r="G330" s="19" t="str">
        <f>'Otros Import'!G330</f>
        <v/>
      </c>
      <c r="H330" s="19" t="str">
        <f>'Otros Import'!H330</f>
        <v/>
      </c>
      <c r="I330" s="19" t="str">
        <f>'Otros Import'!I330</f>
        <v/>
      </c>
      <c r="J330" s="19" t="str">
        <f>'Otros Import'!J330</f>
        <v/>
      </c>
      <c r="K330" s="19" t="str">
        <f>'Otros Import'!K330</f>
        <v/>
      </c>
      <c r="L330" s="19" t="str">
        <f>'Otros Import'!L330</f>
        <v/>
      </c>
      <c r="M330" s="19" t="str">
        <f>'Otros Import'!M330</f>
        <v/>
      </c>
      <c r="N330" s="19" t="str">
        <f>'Otros Import'!N330</f>
        <v/>
      </c>
      <c r="O330" s="19" t="str">
        <f>'Otros Import'!O330</f>
        <v/>
      </c>
      <c r="P330" s="19" t="str">
        <f>'Otros Import'!P330</f>
        <v/>
      </c>
      <c r="Q330" s="19">
        <f t="shared" si="1"/>
        <v>0</v>
      </c>
    </row>
    <row r="331" ht="15.75" customHeight="1">
      <c r="A331" s="7" t="str">
        <f>'Otros Import'!A331</f>
        <v/>
      </c>
      <c r="B331" s="7" t="str">
        <f>'Otros Import'!B331</f>
        <v/>
      </c>
      <c r="C331" s="7" t="str">
        <f>'Otros Import'!C331</f>
        <v/>
      </c>
      <c r="D331" s="8" t="str">
        <f>'Otros Import'!D331</f>
        <v/>
      </c>
      <c r="E331" s="19" t="str">
        <f>'Otros Import'!E331</f>
        <v/>
      </c>
      <c r="F331" s="19" t="str">
        <f>'Otros Import'!F331</f>
        <v/>
      </c>
      <c r="G331" s="19" t="str">
        <f>'Otros Import'!G331</f>
        <v/>
      </c>
      <c r="H331" s="19" t="str">
        <f>'Otros Import'!H331</f>
        <v/>
      </c>
      <c r="I331" s="19" t="str">
        <f>'Otros Import'!I331</f>
        <v/>
      </c>
      <c r="J331" s="19" t="str">
        <f>'Otros Import'!J331</f>
        <v/>
      </c>
      <c r="K331" s="19" t="str">
        <f>'Otros Import'!K331</f>
        <v/>
      </c>
      <c r="L331" s="19" t="str">
        <f>'Otros Import'!L331</f>
        <v/>
      </c>
      <c r="M331" s="19" t="str">
        <f>'Otros Import'!M331</f>
        <v/>
      </c>
      <c r="N331" s="19" t="str">
        <f>'Otros Import'!N331</f>
        <v/>
      </c>
      <c r="O331" s="19" t="str">
        <f>'Otros Import'!O331</f>
        <v/>
      </c>
      <c r="P331" s="19" t="str">
        <f>'Otros Import'!P331</f>
        <v/>
      </c>
      <c r="Q331" s="19">
        <f t="shared" si="1"/>
        <v>0</v>
      </c>
    </row>
    <row r="332" ht="15.75" customHeight="1">
      <c r="A332" s="7" t="str">
        <f>'Otros Import'!A332</f>
        <v/>
      </c>
      <c r="B332" s="7" t="str">
        <f>'Otros Import'!B332</f>
        <v/>
      </c>
      <c r="C332" s="7" t="str">
        <f>'Otros Import'!C332</f>
        <v/>
      </c>
      <c r="D332" s="8" t="str">
        <f>'Otros Import'!D332</f>
        <v/>
      </c>
      <c r="E332" s="19" t="str">
        <f>'Otros Import'!E332</f>
        <v/>
      </c>
      <c r="F332" s="19" t="str">
        <f>'Otros Import'!F332</f>
        <v/>
      </c>
      <c r="G332" s="19" t="str">
        <f>'Otros Import'!G332</f>
        <v/>
      </c>
      <c r="H332" s="19" t="str">
        <f>'Otros Import'!H332</f>
        <v/>
      </c>
      <c r="I332" s="19" t="str">
        <f>'Otros Import'!I332</f>
        <v/>
      </c>
      <c r="J332" s="19" t="str">
        <f>'Otros Import'!J332</f>
        <v/>
      </c>
      <c r="K332" s="19" t="str">
        <f>'Otros Import'!K332</f>
        <v/>
      </c>
      <c r="L332" s="19" t="str">
        <f>'Otros Import'!L332</f>
        <v/>
      </c>
      <c r="M332" s="19" t="str">
        <f>'Otros Import'!M332</f>
        <v/>
      </c>
      <c r="N332" s="19" t="str">
        <f>'Otros Import'!N332</f>
        <v/>
      </c>
      <c r="O332" s="19" t="str">
        <f>'Otros Import'!O332</f>
        <v/>
      </c>
      <c r="P332" s="19" t="str">
        <f>'Otros Import'!P332</f>
        <v/>
      </c>
      <c r="Q332" s="19">
        <f t="shared" si="1"/>
        <v>0</v>
      </c>
    </row>
    <row r="333" ht="15.75" customHeight="1">
      <c r="A333" s="7" t="str">
        <f>'Otros Import'!A333</f>
        <v/>
      </c>
      <c r="B333" s="7" t="str">
        <f>'Otros Import'!B333</f>
        <v/>
      </c>
      <c r="C333" s="7" t="str">
        <f>'Otros Import'!C333</f>
        <v/>
      </c>
      <c r="D333" s="8" t="str">
        <f>'Otros Import'!D333</f>
        <v/>
      </c>
      <c r="E333" s="19" t="str">
        <f>'Otros Import'!E333</f>
        <v/>
      </c>
      <c r="F333" s="19" t="str">
        <f>'Otros Import'!F333</f>
        <v/>
      </c>
      <c r="G333" s="19" t="str">
        <f>'Otros Import'!G333</f>
        <v/>
      </c>
      <c r="H333" s="19" t="str">
        <f>'Otros Import'!H333</f>
        <v/>
      </c>
      <c r="I333" s="19" t="str">
        <f>'Otros Import'!I333</f>
        <v/>
      </c>
      <c r="J333" s="19" t="str">
        <f>'Otros Import'!J333</f>
        <v/>
      </c>
      <c r="K333" s="19" t="str">
        <f>'Otros Import'!K333</f>
        <v/>
      </c>
      <c r="L333" s="19" t="str">
        <f>'Otros Import'!L333</f>
        <v/>
      </c>
      <c r="M333" s="19" t="str">
        <f>'Otros Import'!M333</f>
        <v/>
      </c>
      <c r="N333" s="19" t="str">
        <f>'Otros Import'!N333</f>
        <v/>
      </c>
      <c r="O333" s="19" t="str">
        <f>'Otros Import'!O333</f>
        <v/>
      </c>
      <c r="P333" s="19" t="str">
        <f>'Otros Import'!P333</f>
        <v/>
      </c>
      <c r="Q333" s="19">
        <f t="shared" si="1"/>
        <v>0</v>
      </c>
    </row>
    <row r="334" ht="15.75" customHeight="1">
      <c r="A334" s="7" t="str">
        <f>'Otros Import'!A334</f>
        <v/>
      </c>
      <c r="B334" s="7" t="str">
        <f>'Otros Import'!B334</f>
        <v/>
      </c>
      <c r="C334" s="7" t="str">
        <f>'Otros Import'!C334</f>
        <v/>
      </c>
      <c r="D334" s="8" t="str">
        <f>'Otros Import'!D334</f>
        <v/>
      </c>
      <c r="E334" s="19" t="str">
        <f>'Otros Import'!E334</f>
        <v/>
      </c>
      <c r="F334" s="19" t="str">
        <f>'Otros Import'!F334</f>
        <v/>
      </c>
      <c r="G334" s="19" t="str">
        <f>'Otros Import'!G334</f>
        <v/>
      </c>
      <c r="H334" s="19" t="str">
        <f>'Otros Import'!H334</f>
        <v/>
      </c>
      <c r="I334" s="19" t="str">
        <f>'Otros Import'!I334</f>
        <v/>
      </c>
      <c r="J334" s="19" t="str">
        <f>'Otros Import'!J334</f>
        <v/>
      </c>
      <c r="K334" s="19" t="str">
        <f>'Otros Import'!K334</f>
        <v/>
      </c>
      <c r="L334" s="19" t="str">
        <f>'Otros Import'!L334</f>
        <v/>
      </c>
      <c r="M334" s="19" t="str">
        <f>'Otros Import'!M334</f>
        <v/>
      </c>
      <c r="N334" s="19" t="str">
        <f>'Otros Import'!N334</f>
        <v/>
      </c>
      <c r="O334" s="19" t="str">
        <f>'Otros Import'!O334</f>
        <v/>
      </c>
      <c r="P334" s="19" t="str">
        <f>'Otros Import'!P334</f>
        <v/>
      </c>
      <c r="Q334" s="19">
        <f t="shared" si="1"/>
        <v>0</v>
      </c>
    </row>
    <row r="335" ht="15.75" customHeight="1">
      <c r="A335" s="7" t="str">
        <f>'Otros Import'!A335</f>
        <v/>
      </c>
      <c r="B335" s="7" t="str">
        <f>'Otros Import'!B335</f>
        <v/>
      </c>
      <c r="C335" s="7" t="str">
        <f>'Otros Import'!C335</f>
        <v/>
      </c>
      <c r="D335" s="8" t="str">
        <f>'Otros Import'!D335</f>
        <v/>
      </c>
      <c r="E335" s="19" t="str">
        <f>'Otros Import'!E335</f>
        <v/>
      </c>
      <c r="F335" s="19" t="str">
        <f>'Otros Import'!F335</f>
        <v/>
      </c>
      <c r="G335" s="19" t="str">
        <f>'Otros Import'!G335</f>
        <v/>
      </c>
      <c r="H335" s="19" t="str">
        <f>'Otros Import'!H335</f>
        <v/>
      </c>
      <c r="I335" s="19" t="str">
        <f>'Otros Import'!I335</f>
        <v/>
      </c>
      <c r="J335" s="19" t="str">
        <f>'Otros Import'!J335</f>
        <v/>
      </c>
      <c r="K335" s="19" t="str">
        <f>'Otros Import'!K335</f>
        <v/>
      </c>
      <c r="L335" s="19" t="str">
        <f>'Otros Import'!L335</f>
        <v/>
      </c>
      <c r="M335" s="19" t="str">
        <f>'Otros Import'!M335</f>
        <v/>
      </c>
      <c r="N335" s="19" t="str">
        <f>'Otros Import'!N335</f>
        <v/>
      </c>
      <c r="O335" s="19" t="str">
        <f>'Otros Import'!O335</f>
        <v/>
      </c>
      <c r="P335" s="19" t="str">
        <f>'Otros Import'!P335</f>
        <v/>
      </c>
      <c r="Q335" s="19">
        <f t="shared" si="1"/>
        <v>0</v>
      </c>
    </row>
    <row r="336" ht="15.75" customHeight="1">
      <c r="A336" s="7" t="str">
        <f>'Otros Import'!A336</f>
        <v/>
      </c>
      <c r="B336" s="7" t="str">
        <f>'Otros Import'!B336</f>
        <v/>
      </c>
      <c r="C336" s="7" t="str">
        <f>'Otros Import'!C336</f>
        <v/>
      </c>
      <c r="D336" s="8" t="str">
        <f>'Otros Import'!D336</f>
        <v/>
      </c>
      <c r="E336" s="19" t="str">
        <f>'Otros Import'!E336</f>
        <v/>
      </c>
      <c r="F336" s="19" t="str">
        <f>'Otros Import'!F336</f>
        <v/>
      </c>
      <c r="G336" s="19" t="str">
        <f>'Otros Import'!G336</f>
        <v/>
      </c>
      <c r="H336" s="19" t="str">
        <f>'Otros Import'!H336</f>
        <v/>
      </c>
      <c r="I336" s="19" t="str">
        <f>'Otros Import'!I336</f>
        <v/>
      </c>
      <c r="J336" s="19" t="str">
        <f>'Otros Import'!J336</f>
        <v/>
      </c>
      <c r="K336" s="19" t="str">
        <f>'Otros Import'!K336</f>
        <v/>
      </c>
      <c r="L336" s="19" t="str">
        <f>'Otros Import'!L336</f>
        <v/>
      </c>
      <c r="M336" s="19" t="str">
        <f>'Otros Import'!M336</f>
        <v/>
      </c>
      <c r="N336" s="19" t="str">
        <f>'Otros Import'!N336</f>
        <v/>
      </c>
      <c r="O336" s="19" t="str">
        <f>'Otros Import'!O336</f>
        <v/>
      </c>
      <c r="P336" s="19" t="str">
        <f>'Otros Import'!P336</f>
        <v/>
      </c>
      <c r="Q336" s="19">
        <f t="shared" si="1"/>
        <v>0</v>
      </c>
    </row>
    <row r="337" ht="15.75" customHeight="1">
      <c r="A337" s="7" t="str">
        <f>'Otros Import'!A337</f>
        <v/>
      </c>
      <c r="B337" s="7" t="str">
        <f>'Otros Import'!B337</f>
        <v/>
      </c>
      <c r="C337" s="7" t="str">
        <f>'Otros Import'!C337</f>
        <v/>
      </c>
      <c r="D337" s="8" t="str">
        <f>'Otros Import'!D337</f>
        <v/>
      </c>
      <c r="E337" s="19" t="str">
        <f>'Otros Import'!E337</f>
        <v/>
      </c>
      <c r="F337" s="19" t="str">
        <f>'Otros Import'!F337</f>
        <v/>
      </c>
      <c r="G337" s="19" t="str">
        <f>'Otros Import'!G337</f>
        <v/>
      </c>
      <c r="H337" s="19" t="str">
        <f>'Otros Import'!H337</f>
        <v/>
      </c>
      <c r="I337" s="19" t="str">
        <f>'Otros Import'!I337</f>
        <v/>
      </c>
      <c r="J337" s="19" t="str">
        <f>'Otros Import'!J337</f>
        <v/>
      </c>
      <c r="K337" s="19" t="str">
        <f>'Otros Import'!K337</f>
        <v/>
      </c>
      <c r="L337" s="19" t="str">
        <f>'Otros Import'!L337</f>
        <v/>
      </c>
      <c r="M337" s="19" t="str">
        <f>'Otros Import'!M337</f>
        <v/>
      </c>
      <c r="N337" s="19" t="str">
        <f>'Otros Import'!N337</f>
        <v/>
      </c>
      <c r="O337" s="19" t="str">
        <f>'Otros Import'!O337</f>
        <v/>
      </c>
      <c r="P337" s="19" t="str">
        <f>'Otros Import'!P337</f>
        <v/>
      </c>
      <c r="Q337" s="19">
        <f t="shared" si="1"/>
        <v>0</v>
      </c>
    </row>
    <row r="338" ht="15.75" customHeight="1">
      <c r="A338" s="7" t="str">
        <f>'Otros Import'!A338</f>
        <v/>
      </c>
      <c r="B338" s="7" t="str">
        <f>'Otros Import'!B338</f>
        <v/>
      </c>
      <c r="C338" s="7" t="str">
        <f>'Otros Import'!C338</f>
        <v/>
      </c>
      <c r="D338" s="8" t="str">
        <f>'Otros Import'!D338</f>
        <v/>
      </c>
      <c r="E338" s="19" t="str">
        <f>'Otros Import'!E338</f>
        <v/>
      </c>
      <c r="F338" s="19" t="str">
        <f>'Otros Import'!F338</f>
        <v/>
      </c>
      <c r="G338" s="19" t="str">
        <f>'Otros Import'!G338</f>
        <v/>
      </c>
      <c r="H338" s="19" t="str">
        <f>'Otros Import'!H338</f>
        <v/>
      </c>
      <c r="I338" s="19" t="str">
        <f>'Otros Import'!I338</f>
        <v/>
      </c>
      <c r="J338" s="19" t="str">
        <f>'Otros Import'!J338</f>
        <v/>
      </c>
      <c r="K338" s="19" t="str">
        <f>'Otros Import'!K338</f>
        <v/>
      </c>
      <c r="L338" s="19" t="str">
        <f>'Otros Import'!L338</f>
        <v/>
      </c>
      <c r="M338" s="19" t="str">
        <f>'Otros Import'!M338</f>
        <v/>
      </c>
      <c r="N338" s="19" t="str">
        <f>'Otros Import'!N338</f>
        <v/>
      </c>
      <c r="O338" s="19" t="str">
        <f>'Otros Import'!O338</f>
        <v/>
      </c>
      <c r="P338" s="19" t="str">
        <f>'Otros Import'!P338</f>
        <v/>
      </c>
      <c r="Q338" s="19">
        <f t="shared" si="1"/>
        <v>0</v>
      </c>
    </row>
    <row r="339" ht="15.75" customHeight="1">
      <c r="A339" s="7" t="str">
        <f>'Otros Import'!A339</f>
        <v/>
      </c>
      <c r="B339" s="7" t="str">
        <f>'Otros Import'!B339</f>
        <v/>
      </c>
      <c r="C339" s="7" t="str">
        <f>'Otros Import'!C339</f>
        <v/>
      </c>
      <c r="D339" s="8" t="str">
        <f>'Otros Import'!D339</f>
        <v/>
      </c>
      <c r="E339" s="19" t="str">
        <f>'Otros Import'!E339</f>
        <v/>
      </c>
      <c r="F339" s="19" t="str">
        <f>'Otros Import'!F339</f>
        <v/>
      </c>
      <c r="G339" s="19" t="str">
        <f>'Otros Import'!G339</f>
        <v/>
      </c>
      <c r="H339" s="19" t="str">
        <f>'Otros Import'!H339</f>
        <v/>
      </c>
      <c r="I339" s="19" t="str">
        <f>'Otros Import'!I339</f>
        <v/>
      </c>
      <c r="J339" s="19" t="str">
        <f>'Otros Import'!J339</f>
        <v/>
      </c>
      <c r="K339" s="19" t="str">
        <f>'Otros Import'!K339</f>
        <v/>
      </c>
      <c r="L339" s="19" t="str">
        <f>'Otros Import'!L339</f>
        <v/>
      </c>
      <c r="M339" s="19" t="str">
        <f>'Otros Import'!M339</f>
        <v/>
      </c>
      <c r="N339" s="19" t="str">
        <f>'Otros Import'!N339</f>
        <v/>
      </c>
      <c r="O339" s="19" t="str">
        <f>'Otros Import'!O339</f>
        <v/>
      </c>
      <c r="P339" s="19" t="str">
        <f>'Otros Import'!P339</f>
        <v/>
      </c>
      <c r="Q339" s="19">
        <f t="shared" si="1"/>
        <v>0</v>
      </c>
    </row>
    <row r="340" ht="15.75" customHeight="1">
      <c r="A340" s="7" t="str">
        <f>'Otros Import'!A340</f>
        <v/>
      </c>
      <c r="B340" s="7" t="str">
        <f>'Otros Import'!B340</f>
        <v/>
      </c>
      <c r="C340" s="7" t="str">
        <f>'Otros Import'!C340</f>
        <v/>
      </c>
      <c r="D340" s="8" t="str">
        <f>'Otros Import'!D340</f>
        <v/>
      </c>
      <c r="E340" s="19" t="str">
        <f>'Otros Import'!E340</f>
        <v/>
      </c>
      <c r="F340" s="19" t="str">
        <f>'Otros Import'!F340</f>
        <v/>
      </c>
      <c r="G340" s="19" t="str">
        <f>'Otros Import'!G340</f>
        <v/>
      </c>
      <c r="H340" s="19" t="str">
        <f>'Otros Import'!H340</f>
        <v/>
      </c>
      <c r="I340" s="19" t="str">
        <f>'Otros Import'!I340</f>
        <v/>
      </c>
      <c r="J340" s="19" t="str">
        <f>'Otros Import'!J340</f>
        <v/>
      </c>
      <c r="K340" s="19" t="str">
        <f>'Otros Import'!K340</f>
        <v/>
      </c>
      <c r="L340" s="19" t="str">
        <f>'Otros Import'!L340</f>
        <v/>
      </c>
      <c r="M340" s="19" t="str">
        <f>'Otros Import'!M340</f>
        <v/>
      </c>
      <c r="N340" s="19" t="str">
        <f>'Otros Import'!N340</f>
        <v/>
      </c>
      <c r="O340" s="19" t="str">
        <f>'Otros Import'!O340</f>
        <v/>
      </c>
      <c r="P340" s="19" t="str">
        <f>'Otros Import'!P340</f>
        <v/>
      </c>
      <c r="Q340" s="19">
        <f t="shared" si="1"/>
        <v>0</v>
      </c>
    </row>
    <row r="341" ht="15.75" customHeight="1">
      <c r="A341" s="7" t="str">
        <f>'Otros Import'!A341</f>
        <v/>
      </c>
      <c r="B341" s="7" t="str">
        <f>'Otros Import'!B341</f>
        <v/>
      </c>
      <c r="C341" s="7" t="str">
        <f>'Otros Import'!C341</f>
        <v/>
      </c>
      <c r="D341" s="8" t="str">
        <f>'Otros Import'!D341</f>
        <v/>
      </c>
      <c r="E341" s="19" t="str">
        <f>'Otros Import'!E341</f>
        <v/>
      </c>
      <c r="F341" s="19" t="str">
        <f>'Otros Import'!F341</f>
        <v/>
      </c>
      <c r="G341" s="19" t="str">
        <f>'Otros Import'!G341</f>
        <v/>
      </c>
      <c r="H341" s="19" t="str">
        <f>'Otros Import'!H341</f>
        <v/>
      </c>
      <c r="I341" s="19" t="str">
        <f>'Otros Import'!I341</f>
        <v/>
      </c>
      <c r="J341" s="19" t="str">
        <f>'Otros Import'!J341</f>
        <v/>
      </c>
      <c r="K341" s="19" t="str">
        <f>'Otros Import'!K341</f>
        <v/>
      </c>
      <c r="L341" s="19" t="str">
        <f>'Otros Import'!L341</f>
        <v/>
      </c>
      <c r="M341" s="19" t="str">
        <f>'Otros Import'!M341</f>
        <v/>
      </c>
      <c r="N341" s="19" t="str">
        <f>'Otros Import'!N341</f>
        <v/>
      </c>
      <c r="O341" s="19" t="str">
        <f>'Otros Import'!O341</f>
        <v/>
      </c>
      <c r="P341" s="19" t="str">
        <f>'Otros Import'!P341</f>
        <v/>
      </c>
      <c r="Q341" s="19">
        <f t="shared" si="1"/>
        <v>0</v>
      </c>
    </row>
    <row r="342" ht="15.75" customHeight="1">
      <c r="A342" s="7" t="str">
        <f>'Otros Import'!A342</f>
        <v/>
      </c>
      <c r="B342" s="7" t="str">
        <f>'Otros Import'!B342</f>
        <v/>
      </c>
      <c r="C342" s="7" t="str">
        <f>'Otros Import'!C342</f>
        <v/>
      </c>
      <c r="D342" s="8" t="str">
        <f>'Otros Import'!D342</f>
        <v/>
      </c>
      <c r="E342" s="19" t="str">
        <f>'Otros Import'!E342</f>
        <v/>
      </c>
      <c r="F342" s="19" t="str">
        <f>'Otros Import'!F342</f>
        <v/>
      </c>
      <c r="G342" s="19" t="str">
        <f>'Otros Import'!G342</f>
        <v/>
      </c>
      <c r="H342" s="19" t="str">
        <f>'Otros Import'!H342</f>
        <v/>
      </c>
      <c r="I342" s="19" t="str">
        <f>'Otros Import'!I342</f>
        <v/>
      </c>
      <c r="J342" s="19" t="str">
        <f>'Otros Import'!J342</f>
        <v/>
      </c>
      <c r="K342" s="19" t="str">
        <f>'Otros Import'!K342</f>
        <v/>
      </c>
      <c r="L342" s="19" t="str">
        <f>'Otros Import'!L342</f>
        <v/>
      </c>
      <c r="M342" s="19" t="str">
        <f>'Otros Import'!M342</f>
        <v/>
      </c>
      <c r="N342" s="19" t="str">
        <f>'Otros Import'!N342</f>
        <v/>
      </c>
      <c r="O342" s="19" t="str">
        <f>'Otros Import'!O342</f>
        <v/>
      </c>
      <c r="P342" s="19" t="str">
        <f>'Otros Import'!P342</f>
        <v/>
      </c>
      <c r="Q342" s="19">
        <f t="shared" si="1"/>
        <v>0</v>
      </c>
    </row>
    <row r="343" ht="15.75" customHeight="1">
      <c r="A343" s="7" t="str">
        <f>'Otros Import'!A343</f>
        <v/>
      </c>
      <c r="B343" s="7" t="str">
        <f>'Otros Import'!B343</f>
        <v/>
      </c>
      <c r="C343" s="7" t="str">
        <f>'Otros Import'!C343</f>
        <v/>
      </c>
      <c r="D343" s="8" t="str">
        <f>'Otros Import'!D343</f>
        <v/>
      </c>
      <c r="E343" s="19" t="str">
        <f>'Otros Import'!E343</f>
        <v/>
      </c>
      <c r="F343" s="19" t="str">
        <f>'Otros Import'!F343</f>
        <v/>
      </c>
      <c r="G343" s="19" t="str">
        <f>'Otros Import'!G343</f>
        <v/>
      </c>
      <c r="H343" s="19" t="str">
        <f>'Otros Import'!H343</f>
        <v/>
      </c>
      <c r="I343" s="19" t="str">
        <f>'Otros Import'!I343</f>
        <v/>
      </c>
      <c r="J343" s="19" t="str">
        <f>'Otros Import'!J343</f>
        <v/>
      </c>
      <c r="K343" s="19" t="str">
        <f>'Otros Import'!K343</f>
        <v/>
      </c>
      <c r="L343" s="19" t="str">
        <f>'Otros Import'!L343</f>
        <v/>
      </c>
      <c r="M343" s="19" t="str">
        <f>'Otros Import'!M343</f>
        <v/>
      </c>
      <c r="N343" s="19" t="str">
        <f>'Otros Import'!N343</f>
        <v/>
      </c>
      <c r="O343" s="19" t="str">
        <f>'Otros Import'!O343</f>
        <v/>
      </c>
      <c r="P343" s="19" t="str">
        <f>'Otros Import'!P343</f>
        <v/>
      </c>
      <c r="Q343" s="19">
        <f t="shared" si="1"/>
        <v>0</v>
      </c>
    </row>
    <row r="344" ht="15.75" customHeight="1">
      <c r="A344" s="7" t="str">
        <f>'Otros Import'!A344</f>
        <v/>
      </c>
      <c r="B344" s="7" t="str">
        <f>'Otros Import'!B344</f>
        <v/>
      </c>
      <c r="C344" s="7" t="str">
        <f>'Otros Import'!C344</f>
        <v/>
      </c>
      <c r="D344" s="8" t="str">
        <f>'Otros Import'!D344</f>
        <v/>
      </c>
      <c r="E344" s="19" t="str">
        <f>'Otros Import'!E344</f>
        <v/>
      </c>
      <c r="F344" s="19" t="str">
        <f>'Otros Import'!F344</f>
        <v/>
      </c>
      <c r="G344" s="19" t="str">
        <f>'Otros Import'!G344</f>
        <v/>
      </c>
      <c r="H344" s="19" t="str">
        <f>'Otros Import'!H344</f>
        <v/>
      </c>
      <c r="I344" s="19" t="str">
        <f>'Otros Import'!I344</f>
        <v/>
      </c>
      <c r="J344" s="19" t="str">
        <f>'Otros Import'!J344</f>
        <v/>
      </c>
      <c r="K344" s="19" t="str">
        <f>'Otros Import'!K344</f>
        <v/>
      </c>
      <c r="L344" s="19" t="str">
        <f>'Otros Import'!L344</f>
        <v/>
      </c>
      <c r="M344" s="19" t="str">
        <f>'Otros Import'!M344</f>
        <v/>
      </c>
      <c r="N344" s="19" t="str">
        <f>'Otros Import'!N344</f>
        <v/>
      </c>
      <c r="O344" s="19" t="str">
        <f>'Otros Import'!O344</f>
        <v/>
      </c>
      <c r="P344" s="19" t="str">
        <f>'Otros Import'!P344</f>
        <v/>
      </c>
      <c r="Q344" s="19">
        <f t="shared" si="1"/>
        <v>0</v>
      </c>
    </row>
    <row r="345" ht="15.75" customHeight="1">
      <c r="A345" s="7" t="str">
        <f>'Otros Import'!A345</f>
        <v/>
      </c>
      <c r="B345" s="7" t="str">
        <f>'Otros Import'!B345</f>
        <v/>
      </c>
      <c r="C345" s="7" t="str">
        <f>'Otros Import'!C345</f>
        <v/>
      </c>
      <c r="D345" s="8" t="str">
        <f>'Otros Import'!D345</f>
        <v/>
      </c>
      <c r="E345" s="19" t="str">
        <f>'Otros Import'!E345</f>
        <v/>
      </c>
      <c r="F345" s="19" t="str">
        <f>'Otros Import'!F345</f>
        <v/>
      </c>
      <c r="G345" s="19" t="str">
        <f>'Otros Import'!G345</f>
        <v/>
      </c>
      <c r="H345" s="19" t="str">
        <f>'Otros Import'!H345</f>
        <v/>
      </c>
      <c r="I345" s="19" t="str">
        <f>'Otros Import'!I345</f>
        <v/>
      </c>
      <c r="J345" s="19" t="str">
        <f>'Otros Import'!J345</f>
        <v/>
      </c>
      <c r="K345" s="19" t="str">
        <f>'Otros Import'!K345</f>
        <v/>
      </c>
      <c r="L345" s="19" t="str">
        <f>'Otros Import'!L345</f>
        <v/>
      </c>
      <c r="M345" s="19" t="str">
        <f>'Otros Import'!M345</f>
        <v/>
      </c>
      <c r="N345" s="19" t="str">
        <f>'Otros Import'!N345</f>
        <v/>
      </c>
      <c r="O345" s="19" t="str">
        <f>'Otros Import'!O345</f>
        <v/>
      </c>
      <c r="P345" s="19" t="str">
        <f>'Otros Import'!P345</f>
        <v/>
      </c>
      <c r="Q345" s="19">
        <f t="shared" si="1"/>
        <v>0</v>
      </c>
    </row>
    <row r="346" ht="15.75" customHeight="1">
      <c r="A346" s="7" t="str">
        <f>'Otros Import'!A346</f>
        <v/>
      </c>
      <c r="B346" s="7" t="str">
        <f>'Otros Import'!B346</f>
        <v/>
      </c>
      <c r="C346" s="7" t="str">
        <f>'Otros Import'!C346</f>
        <v/>
      </c>
      <c r="D346" s="8" t="str">
        <f>'Otros Import'!D346</f>
        <v/>
      </c>
      <c r="E346" s="19" t="str">
        <f>'Otros Import'!E346</f>
        <v/>
      </c>
      <c r="F346" s="19" t="str">
        <f>'Otros Import'!F346</f>
        <v/>
      </c>
      <c r="G346" s="19" t="str">
        <f>'Otros Import'!G346</f>
        <v/>
      </c>
      <c r="H346" s="19" t="str">
        <f>'Otros Import'!H346</f>
        <v/>
      </c>
      <c r="I346" s="19" t="str">
        <f>'Otros Import'!I346</f>
        <v/>
      </c>
      <c r="J346" s="19" t="str">
        <f>'Otros Import'!J346</f>
        <v/>
      </c>
      <c r="K346" s="19" t="str">
        <f>'Otros Import'!K346</f>
        <v/>
      </c>
      <c r="L346" s="19" t="str">
        <f>'Otros Import'!L346</f>
        <v/>
      </c>
      <c r="M346" s="19" t="str">
        <f>'Otros Import'!M346</f>
        <v/>
      </c>
      <c r="N346" s="19" t="str">
        <f>'Otros Import'!N346</f>
        <v/>
      </c>
      <c r="O346" s="19" t="str">
        <f>'Otros Import'!O346</f>
        <v/>
      </c>
      <c r="P346" s="19" t="str">
        <f>'Otros Import'!P346</f>
        <v/>
      </c>
      <c r="Q346" s="19">
        <f t="shared" si="1"/>
        <v>0</v>
      </c>
    </row>
    <row r="347" ht="15.75" customHeight="1">
      <c r="A347" s="7" t="str">
        <f>'Otros Import'!A347</f>
        <v/>
      </c>
      <c r="B347" s="7" t="str">
        <f>'Otros Import'!B347</f>
        <v/>
      </c>
      <c r="C347" s="7" t="str">
        <f>'Otros Import'!C347</f>
        <v/>
      </c>
      <c r="D347" s="8" t="str">
        <f>'Otros Import'!D347</f>
        <v/>
      </c>
      <c r="E347" s="19" t="str">
        <f>'Otros Import'!E347</f>
        <v/>
      </c>
      <c r="F347" s="19" t="str">
        <f>'Otros Import'!F347</f>
        <v/>
      </c>
      <c r="G347" s="19" t="str">
        <f>'Otros Import'!G347</f>
        <v/>
      </c>
      <c r="H347" s="19" t="str">
        <f>'Otros Import'!H347</f>
        <v/>
      </c>
      <c r="I347" s="19" t="str">
        <f>'Otros Import'!I347</f>
        <v/>
      </c>
      <c r="J347" s="19" t="str">
        <f>'Otros Import'!J347</f>
        <v/>
      </c>
      <c r="K347" s="19" t="str">
        <f>'Otros Import'!K347</f>
        <v/>
      </c>
      <c r="L347" s="19" t="str">
        <f>'Otros Import'!L347</f>
        <v/>
      </c>
      <c r="M347" s="19" t="str">
        <f>'Otros Import'!M347</f>
        <v/>
      </c>
      <c r="N347" s="19" t="str">
        <f>'Otros Import'!N347</f>
        <v/>
      </c>
      <c r="O347" s="19" t="str">
        <f>'Otros Import'!O347</f>
        <v/>
      </c>
      <c r="P347" s="19" t="str">
        <f>'Otros Import'!P347</f>
        <v/>
      </c>
      <c r="Q347" s="19">
        <f t="shared" si="1"/>
        <v>0</v>
      </c>
    </row>
    <row r="348" ht="15.75" customHeight="1">
      <c r="A348" s="7" t="str">
        <f>'Otros Import'!A348</f>
        <v/>
      </c>
      <c r="B348" s="7" t="str">
        <f>'Otros Import'!B348</f>
        <v/>
      </c>
      <c r="C348" s="7" t="str">
        <f>'Otros Import'!C348</f>
        <v/>
      </c>
      <c r="D348" s="8" t="str">
        <f>'Otros Import'!D348</f>
        <v/>
      </c>
      <c r="E348" s="19" t="str">
        <f>'Otros Import'!E348</f>
        <v/>
      </c>
      <c r="F348" s="19" t="str">
        <f>'Otros Import'!F348</f>
        <v/>
      </c>
      <c r="G348" s="19" t="str">
        <f>'Otros Import'!G348</f>
        <v/>
      </c>
      <c r="H348" s="19" t="str">
        <f>'Otros Import'!H348</f>
        <v/>
      </c>
      <c r="I348" s="19" t="str">
        <f>'Otros Import'!I348</f>
        <v/>
      </c>
      <c r="J348" s="19" t="str">
        <f>'Otros Import'!J348</f>
        <v/>
      </c>
      <c r="K348" s="19" t="str">
        <f>'Otros Import'!K348</f>
        <v/>
      </c>
      <c r="L348" s="19" t="str">
        <f>'Otros Import'!L348</f>
        <v/>
      </c>
      <c r="M348" s="19" t="str">
        <f>'Otros Import'!M348</f>
        <v/>
      </c>
      <c r="N348" s="19" t="str">
        <f>'Otros Import'!N348</f>
        <v/>
      </c>
      <c r="O348" s="19" t="str">
        <f>'Otros Import'!O348</f>
        <v/>
      </c>
      <c r="P348" s="19" t="str">
        <f>'Otros Import'!P348</f>
        <v/>
      </c>
      <c r="Q348" s="19">
        <f t="shared" si="1"/>
        <v>0</v>
      </c>
    </row>
    <row r="349" ht="15.75" customHeight="1">
      <c r="A349" s="7" t="str">
        <f>'Otros Import'!A349</f>
        <v/>
      </c>
      <c r="B349" s="7" t="str">
        <f>'Otros Import'!B349</f>
        <v/>
      </c>
      <c r="C349" s="7" t="str">
        <f>'Otros Import'!C349</f>
        <v/>
      </c>
      <c r="D349" s="8" t="str">
        <f>'Otros Import'!D349</f>
        <v/>
      </c>
      <c r="E349" s="19" t="str">
        <f>'Otros Import'!E349</f>
        <v/>
      </c>
      <c r="F349" s="19" t="str">
        <f>'Otros Import'!F349</f>
        <v/>
      </c>
      <c r="G349" s="19" t="str">
        <f>'Otros Import'!G349</f>
        <v/>
      </c>
      <c r="H349" s="19" t="str">
        <f>'Otros Import'!H349</f>
        <v/>
      </c>
      <c r="I349" s="19" t="str">
        <f>'Otros Import'!I349</f>
        <v/>
      </c>
      <c r="J349" s="19" t="str">
        <f>'Otros Import'!J349</f>
        <v/>
      </c>
      <c r="K349" s="19" t="str">
        <f>'Otros Import'!K349</f>
        <v/>
      </c>
      <c r="L349" s="19" t="str">
        <f>'Otros Import'!L349</f>
        <v/>
      </c>
      <c r="M349" s="19" t="str">
        <f>'Otros Import'!M349</f>
        <v/>
      </c>
      <c r="N349" s="19" t="str">
        <f>'Otros Import'!N349</f>
        <v/>
      </c>
      <c r="O349" s="19" t="str">
        <f>'Otros Import'!O349</f>
        <v/>
      </c>
      <c r="P349" s="19" t="str">
        <f>'Otros Import'!P349</f>
        <v/>
      </c>
      <c r="Q349" s="19">
        <f t="shared" si="1"/>
        <v>0</v>
      </c>
    </row>
    <row r="350" ht="15.75" customHeight="1">
      <c r="A350" s="7" t="str">
        <f>'Otros Import'!A350</f>
        <v/>
      </c>
      <c r="B350" s="7" t="str">
        <f>'Otros Import'!B350</f>
        <v/>
      </c>
      <c r="C350" s="7" t="str">
        <f>'Otros Import'!C350</f>
        <v/>
      </c>
      <c r="D350" s="8" t="str">
        <f>'Otros Import'!D350</f>
        <v/>
      </c>
      <c r="E350" s="19" t="str">
        <f>'Otros Import'!E350</f>
        <v/>
      </c>
      <c r="F350" s="19" t="str">
        <f>'Otros Import'!F350</f>
        <v/>
      </c>
      <c r="G350" s="19" t="str">
        <f>'Otros Import'!G350</f>
        <v/>
      </c>
      <c r="H350" s="19" t="str">
        <f>'Otros Import'!H350</f>
        <v/>
      </c>
      <c r="I350" s="19" t="str">
        <f>'Otros Import'!I350</f>
        <v/>
      </c>
      <c r="J350" s="19" t="str">
        <f>'Otros Import'!J350</f>
        <v/>
      </c>
      <c r="K350" s="19" t="str">
        <f>'Otros Import'!K350</f>
        <v/>
      </c>
      <c r="L350" s="19" t="str">
        <f>'Otros Import'!L350</f>
        <v/>
      </c>
      <c r="M350" s="19" t="str">
        <f>'Otros Import'!M350</f>
        <v/>
      </c>
      <c r="N350" s="19" t="str">
        <f>'Otros Import'!N350</f>
        <v/>
      </c>
      <c r="O350" s="19" t="str">
        <f>'Otros Import'!O350</f>
        <v/>
      </c>
      <c r="P350" s="19" t="str">
        <f>'Otros Import'!P350</f>
        <v/>
      </c>
      <c r="Q350" s="19">
        <f t="shared" si="1"/>
        <v>0</v>
      </c>
    </row>
    <row r="351" ht="15.75" customHeight="1">
      <c r="A351" s="7" t="str">
        <f>'Otros Import'!A351</f>
        <v/>
      </c>
      <c r="B351" s="7" t="str">
        <f>'Otros Import'!B351</f>
        <v/>
      </c>
      <c r="C351" s="7" t="str">
        <f>'Otros Import'!C351</f>
        <v/>
      </c>
      <c r="D351" s="8" t="str">
        <f>'Otros Import'!D351</f>
        <v/>
      </c>
      <c r="E351" s="19" t="str">
        <f>'Otros Import'!E351</f>
        <v/>
      </c>
      <c r="F351" s="19" t="str">
        <f>'Otros Import'!F351</f>
        <v/>
      </c>
      <c r="G351" s="19" t="str">
        <f>'Otros Import'!G351</f>
        <v/>
      </c>
      <c r="H351" s="19" t="str">
        <f>'Otros Import'!H351</f>
        <v/>
      </c>
      <c r="I351" s="19" t="str">
        <f>'Otros Import'!I351</f>
        <v/>
      </c>
      <c r="J351" s="19" t="str">
        <f>'Otros Import'!J351</f>
        <v/>
      </c>
      <c r="K351" s="19" t="str">
        <f>'Otros Import'!K351</f>
        <v/>
      </c>
      <c r="L351" s="19" t="str">
        <f>'Otros Import'!L351</f>
        <v/>
      </c>
      <c r="M351" s="19" t="str">
        <f>'Otros Import'!M351</f>
        <v/>
      </c>
      <c r="N351" s="19" t="str">
        <f>'Otros Import'!N351</f>
        <v/>
      </c>
      <c r="O351" s="19" t="str">
        <f>'Otros Import'!O351</f>
        <v/>
      </c>
      <c r="P351" s="19" t="str">
        <f>'Otros Import'!P351</f>
        <v/>
      </c>
      <c r="Q351" s="19">
        <f t="shared" si="1"/>
        <v>0</v>
      </c>
    </row>
    <row r="352" ht="15.75" customHeight="1">
      <c r="A352" s="7" t="str">
        <f>'Otros Import'!A352</f>
        <v/>
      </c>
      <c r="B352" s="7" t="str">
        <f>'Otros Import'!B352</f>
        <v/>
      </c>
      <c r="C352" s="7" t="str">
        <f>'Otros Import'!C352</f>
        <v/>
      </c>
      <c r="D352" s="8" t="str">
        <f>'Otros Import'!D352</f>
        <v/>
      </c>
      <c r="E352" s="19" t="str">
        <f>'Otros Import'!E352</f>
        <v/>
      </c>
      <c r="F352" s="19" t="str">
        <f>'Otros Import'!F352</f>
        <v/>
      </c>
      <c r="G352" s="19" t="str">
        <f>'Otros Import'!G352</f>
        <v/>
      </c>
      <c r="H352" s="19" t="str">
        <f>'Otros Import'!H352</f>
        <v/>
      </c>
      <c r="I352" s="19" t="str">
        <f>'Otros Import'!I352</f>
        <v/>
      </c>
      <c r="J352" s="19" t="str">
        <f>'Otros Import'!J352</f>
        <v/>
      </c>
      <c r="K352" s="19" t="str">
        <f>'Otros Import'!K352</f>
        <v/>
      </c>
      <c r="L352" s="19" t="str">
        <f>'Otros Import'!L352</f>
        <v/>
      </c>
      <c r="M352" s="19" t="str">
        <f>'Otros Import'!M352</f>
        <v/>
      </c>
      <c r="N352" s="19" t="str">
        <f>'Otros Import'!N352</f>
        <v/>
      </c>
      <c r="O352" s="19" t="str">
        <f>'Otros Import'!O352</f>
        <v/>
      </c>
      <c r="P352" s="19" t="str">
        <f>'Otros Import'!P352</f>
        <v/>
      </c>
      <c r="Q352" s="19">
        <f t="shared" si="1"/>
        <v>0</v>
      </c>
    </row>
    <row r="353" ht="15.75" customHeight="1">
      <c r="A353" s="7" t="str">
        <f>'Otros Import'!A353</f>
        <v/>
      </c>
      <c r="B353" s="7" t="str">
        <f>'Otros Import'!B353</f>
        <v/>
      </c>
      <c r="C353" s="7" t="str">
        <f>'Otros Import'!C353</f>
        <v/>
      </c>
      <c r="D353" s="8" t="str">
        <f>'Otros Import'!D353</f>
        <v/>
      </c>
      <c r="E353" s="19" t="str">
        <f>'Otros Import'!E353</f>
        <v/>
      </c>
      <c r="F353" s="19" t="str">
        <f>'Otros Import'!F353</f>
        <v/>
      </c>
      <c r="G353" s="19" t="str">
        <f>'Otros Import'!G353</f>
        <v/>
      </c>
      <c r="H353" s="19" t="str">
        <f>'Otros Import'!H353</f>
        <v/>
      </c>
      <c r="I353" s="19" t="str">
        <f>'Otros Import'!I353</f>
        <v/>
      </c>
      <c r="J353" s="19" t="str">
        <f>'Otros Import'!J353</f>
        <v/>
      </c>
      <c r="K353" s="19" t="str">
        <f>'Otros Import'!K353</f>
        <v/>
      </c>
      <c r="L353" s="19" t="str">
        <f>'Otros Import'!L353</f>
        <v/>
      </c>
      <c r="M353" s="19" t="str">
        <f>'Otros Import'!M353</f>
        <v/>
      </c>
      <c r="N353" s="19" t="str">
        <f>'Otros Import'!N353</f>
        <v/>
      </c>
      <c r="O353" s="19" t="str">
        <f>'Otros Import'!O353</f>
        <v/>
      </c>
      <c r="P353" s="19" t="str">
        <f>'Otros Import'!P353</f>
        <v/>
      </c>
      <c r="Q353" s="19">
        <f t="shared" si="1"/>
        <v>0</v>
      </c>
    </row>
    <row r="354" ht="15.75" customHeight="1">
      <c r="A354" s="7" t="str">
        <f>'Otros Import'!A354</f>
        <v/>
      </c>
      <c r="B354" s="7" t="str">
        <f>'Otros Import'!B354</f>
        <v/>
      </c>
      <c r="C354" s="7" t="str">
        <f>'Otros Import'!C354</f>
        <v/>
      </c>
      <c r="D354" s="8" t="str">
        <f>'Otros Import'!D354</f>
        <v/>
      </c>
      <c r="E354" s="19" t="str">
        <f>'Otros Import'!E354</f>
        <v/>
      </c>
      <c r="F354" s="19" t="str">
        <f>'Otros Import'!F354</f>
        <v/>
      </c>
      <c r="G354" s="19" t="str">
        <f>'Otros Import'!G354</f>
        <v/>
      </c>
      <c r="H354" s="19" t="str">
        <f>'Otros Import'!H354</f>
        <v/>
      </c>
      <c r="I354" s="19" t="str">
        <f>'Otros Import'!I354</f>
        <v/>
      </c>
      <c r="J354" s="19" t="str">
        <f>'Otros Import'!J354</f>
        <v/>
      </c>
      <c r="K354" s="19" t="str">
        <f>'Otros Import'!K354</f>
        <v/>
      </c>
      <c r="L354" s="19" t="str">
        <f>'Otros Import'!L354</f>
        <v/>
      </c>
      <c r="M354" s="19" t="str">
        <f>'Otros Import'!M354</f>
        <v/>
      </c>
      <c r="N354" s="19" t="str">
        <f>'Otros Import'!N354</f>
        <v/>
      </c>
      <c r="O354" s="19" t="str">
        <f>'Otros Import'!O354</f>
        <v/>
      </c>
      <c r="P354" s="19" t="str">
        <f>'Otros Import'!P354</f>
        <v/>
      </c>
      <c r="Q354" s="19">
        <f t="shared" si="1"/>
        <v>0</v>
      </c>
    </row>
    <row r="355" ht="15.75" customHeight="1">
      <c r="A355" s="7" t="str">
        <f>'Otros Import'!A355</f>
        <v/>
      </c>
      <c r="B355" s="7" t="str">
        <f>'Otros Import'!B355</f>
        <v/>
      </c>
      <c r="C355" s="7" t="str">
        <f>'Otros Import'!C355</f>
        <v/>
      </c>
      <c r="D355" s="8" t="str">
        <f>'Otros Import'!D355</f>
        <v/>
      </c>
      <c r="E355" s="19" t="str">
        <f>'Otros Import'!E355</f>
        <v/>
      </c>
      <c r="F355" s="19" t="str">
        <f>'Otros Import'!F355</f>
        <v/>
      </c>
      <c r="G355" s="19" t="str">
        <f>'Otros Import'!G355</f>
        <v/>
      </c>
      <c r="H355" s="19" t="str">
        <f>'Otros Import'!H355</f>
        <v/>
      </c>
      <c r="I355" s="19" t="str">
        <f>'Otros Import'!I355</f>
        <v/>
      </c>
      <c r="J355" s="19" t="str">
        <f>'Otros Import'!J355</f>
        <v/>
      </c>
      <c r="K355" s="19" t="str">
        <f>'Otros Import'!K355</f>
        <v/>
      </c>
      <c r="L355" s="19" t="str">
        <f>'Otros Import'!L355</f>
        <v/>
      </c>
      <c r="M355" s="19" t="str">
        <f>'Otros Import'!M355</f>
        <v/>
      </c>
      <c r="N355" s="19" t="str">
        <f>'Otros Import'!N355</f>
        <v/>
      </c>
      <c r="O355" s="19" t="str">
        <f>'Otros Import'!O355</f>
        <v/>
      </c>
      <c r="P355" s="19" t="str">
        <f>'Otros Import'!P355</f>
        <v/>
      </c>
      <c r="Q355" s="19">
        <f t="shared" si="1"/>
        <v>0</v>
      </c>
    </row>
    <row r="356" ht="15.75" customHeight="1">
      <c r="A356" s="7" t="str">
        <f>'Otros Import'!A356</f>
        <v/>
      </c>
      <c r="B356" s="7" t="str">
        <f>'Otros Import'!B356</f>
        <v/>
      </c>
      <c r="C356" s="7" t="str">
        <f>'Otros Import'!C356</f>
        <v/>
      </c>
      <c r="D356" s="8" t="str">
        <f>'Otros Import'!D356</f>
        <v/>
      </c>
      <c r="E356" s="19" t="str">
        <f>'Otros Import'!E356</f>
        <v/>
      </c>
      <c r="F356" s="19" t="str">
        <f>'Otros Import'!F356</f>
        <v/>
      </c>
      <c r="G356" s="19" t="str">
        <f>'Otros Import'!G356</f>
        <v/>
      </c>
      <c r="H356" s="19" t="str">
        <f>'Otros Import'!H356</f>
        <v/>
      </c>
      <c r="I356" s="19" t="str">
        <f>'Otros Import'!I356</f>
        <v/>
      </c>
      <c r="J356" s="19" t="str">
        <f>'Otros Import'!J356</f>
        <v/>
      </c>
      <c r="K356" s="19" t="str">
        <f>'Otros Import'!K356</f>
        <v/>
      </c>
      <c r="L356" s="19" t="str">
        <f>'Otros Import'!L356</f>
        <v/>
      </c>
      <c r="M356" s="19" t="str">
        <f>'Otros Import'!M356</f>
        <v/>
      </c>
      <c r="N356" s="19" t="str">
        <f>'Otros Import'!N356</f>
        <v/>
      </c>
      <c r="O356" s="19" t="str">
        <f>'Otros Import'!O356</f>
        <v/>
      </c>
      <c r="P356" s="19" t="str">
        <f>'Otros Import'!P356</f>
        <v/>
      </c>
      <c r="Q356" s="19">
        <f t="shared" si="1"/>
        <v>0</v>
      </c>
    </row>
    <row r="357" ht="15.75" customHeight="1">
      <c r="A357" s="7" t="str">
        <f>'Otros Import'!A357</f>
        <v/>
      </c>
      <c r="B357" s="7" t="str">
        <f>'Otros Import'!B357</f>
        <v/>
      </c>
      <c r="C357" s="7" t="str">
        <f>'Otros Import'!C357</f>
        <v/>
      </c>
      <c r="D357" s="8" t="str">
        <f>'Otros Import'!D357</f>
        <v/>
      </c>
      <c r="E357" s="19" t="str">
        <f>'Otros Import'!E357</f>
        <v/>
      </c>
      <c r="F357" s="19" t="str">
        <f>'Otros Import'!F357</f>
        <v/>
      </c>
      <c r="G357" s="19" t="str">
        <f>'Otros Import'!G357</f>
        <v/>
      </c>
      <c r="H357" s="19" t="str">
        <f>'Otros Import'!H357</f>
        <v/>
      </c>
      <c r="I357" s="19" t="str">
        <f>'Otros Import'!I357</f>
        <v/>
      </c>
      <c r="J357" s="19" t="str">
        <f>'Otros Import'!J357</f>
        <v/>
      </c>
      <c r="K357" s="19" t="str">
        <f>'Otros Import'!K357</f>
        <v/>
      </c>
      <c r="L357" s="19" t="str">
        <f>'Otros Import'!L357</f>
        <v/>
      </c>
      <c r="M357" s="19" t="str">
        <f>'Otros Import'!M357</f>
        <v/>
      </c>
      <c r="N357" s="19" t="str">
        <f>'Otros Import'!N357</f>
        <v/>
      </c>
      <c r="O357" s="19" t="str">
        <f>'Otros Import'!O357</f>
        <v/>
      </c>
      <c r="P357" s="19" t="str">
        <f>'Otros Import'!P357</f>
        <v/>
      </c>
      <c r="Q357" s="19">
        <f t="shared" si="1"/>
        <v>0</v>
      </c>
    </row>
    <row r="358" ht="15.75" customHeight="1">
      <c r="A358" s="7" t="str">
        <f>'Otros Import'!A358</f>
        <v/>
      </c>
      <c r="B358" s="7" t="str">
        <f>'Otros Import'!B358</f>
        <v/>
      </c>
      <c r="C358" s="7" t="str">
        <f>'Otros Import'!C358</f>
        <v/>
      </c>
      <c r="D358" s="8" t="str">
        <f>'Otros Import'!D358</f>
        <v/>
      </c>
      <c r="E358" s="19" t="str">
        <f>'Otros Import'!E358</f>
        <v/>
      </c>
      <c r="F358" s="19" t="str">
        <f>'Otros Import'!F358</f>
        <v/>
      </c>
      <c r="G358" s="19" t="str">
        <f>'Otros Import'!G358</f>
        <v/>
      </c>
      <c r="H358" s="19" t="str">
        <f>'Otros Import'!H358</f>
        <v/>
      </c>
      <c r="I358" s="19" t="str">
        <f>'Otros Import'!I358</f>
        <v/>
      </c>
      <c r="J358" s="19" t="str">
        <f>'Otros Import'!J358</f>
        <v/>
      </c>
      <c r="K358" s="19" t="str">
        <f>'Otros Import'!K358</f>
        <v/>
      </c>
      <c r="L358" s="19" t="str">
        <f>'Otros Import'!L358</f>
        <v/>
      </c>
      <c r="M358" s="19" t="str">
        <f>'Otros Import'!M358</f>
        <v/>
      </c>
      <c r="N358" s="19" t="str">
        <f>'Otros Import'!N358</f>
        <v/>
      </c>
      <c r="O358" s="19" t="str">
        <f>'Otros Import'!O358</f>
        <v/>
      </c>
      <c r="P358" s="19" t="str">
        <f>'Otros Import'!P358</f>
        <v/>
      </c>
      <c r="Q358" s="19">
        <f t="shared" si="1"/>
        <v>0</v>
      </c>
    </row>
    <row r="359" ht="15.75" customHeight="1">
      <c r="A359" s="7" t="str">
        <f>'Otros Import'!A359</f>
        <v/>
      </c>
      <c r="B359" s="7" t="str">
        <f>'Otros Import'!B359</f>
        <v/>
      </c>
      <c r="C359" s="7" t="str">
        <f>'Otros Import'!C359</f>
        <v/>
      </c>
      <c r="D359" s="8" t="str">
        <f>'Otros Import'!D359</f>
        <v/>
      </c>
      <c r="E359" s="19" t="str">
        <f>'Otros Import'!E359</f>
        <v/>
      </c>
      <c r="F359" s="19" t="str">
        <f>'Otros Import'!F359</f>
        <v/>
      </c>
      <c r="G359" s="19" t="str">
        <f>'Otros Import'!G359</f>
        <v/>
      </c>
      <c r="H359" s="19" t="str">
        <f>'Otros Import'!H359</f>
        <v/>
      </c>
      <c r="I359" s="19" t="str">
        <f>'Otros Import'!I359</f>
        <v/>
      </c>
      <c r="J359" s="19" t="str">
        <f>'Otros Import'!J359</f>
        <v/>
      </c>
      <c r="K359" s="19" t="str">
        <f>'Otros Import'!K359</f>
        <v/>
      </c>
      <c r="L359" s="19" t="str">
        <f>'Otros Import'!L359</f>
        <v/>
      </c>
      <c r="M359" s="19" t="str">
        <f>'Otros Import'!M359</f>
        <v/>
      </c>
      <c r="N359" s="19" t="str">
        <f>'Otros Import'!N359</f>
        <v/>
      </c>
      <c r="O359" s="19" t="str">
        <f>'Otros Import'!O359</f>
        <v/>
      </c>
      <c r="P359" s="19" t="str">
        <f>'Otros Import'!P359</f>
        <v/>
      </c>
      <c r="Q359" s="19">
        <f t="shared" si="1"/>
        <v>0</v>
      </c>
    </row>
    <row r="360" ht="15.75" customHeight="1">
      <c r="A360" s="7" t="str">
        <f>'Otros Import'!A360</f>
        <v/>
      </c>
      <c r="B360" s="7" t="str">
        <f>'Otros Import'!B360</f>
        <v/>
      </c>
      <c r="C360" s="7" t="str">
        <f>'Otros Import'!C360</f>
        <v/>
      </c>
      <c r="D360" s="8" t="str">
        <f>'Otros Import'!D360</f>
        <v/>
      </c>
      <c r="E360" s="19" t="str">
        <f>'Otros Import'!E360</f>
        <v/>
      </c>
      <c r="F360" s="19" t="str">
        <f>'Otros Import'!F360</f>
        <v/>
      </c>
      <c r="G360" s="19" t="str">
        <f>'Otros Import'!G360</f>
        <v/>
      </c>
      <c r="H360" s="19" t="str">
        <f>'Otros Import'!H360</f>
        <v/>
      </c>
      <c r="I360" s="19" t="str">
        <f>'Otros Import'!I360</f>
        <v/>
      </c>
      <c r="J360" s="19" t="str">
        <f>'Otros Import'!J360</f>
        <v/>
      </c>
      <c r="K360" s="19" t="str">
        <f>'Otros Import'!K360</f>
        <v/>
      </c>
      <c r="L360" s="19" t="str">
        <f>'Otros Import'!L360</f>
        <v/>
      </c>
      <c r="M360" s="19" t="str">
        <f>'Otros Import'!M360</f>
        <v/>
      </c>
      <c r="N360" s="19" t="str">
        <f>'Otros Import'!N360</f>
        <v/>
      </c>
      <c r="O360" s="19" t="str">
        <f>'Otros Import'!O360</f>
        <v/>
      </c>
      <c r="P360" s="19" t="str">
        <f>'Otros Import'!P360</f>
        <v/>
      </c>
      <c r="Q360" s="19">
        <f t="shared" si="1"/>
        <v>0</v>
      </c>
    </row>
    <row r="361" ht="15.75" customHeight="1">
      <c r="A361" s="7" t="str">
        <f>'Otros Import'!A361</f>
        <v/>
      </c>
      <c r="B361" s="7" t="str">
        <f>'Otros Import'!B361</f>
        <v/>
      </c>
      <c r="C361" s="7" t="str">
        <f>'Otros Import'!C361</f>
        <v/>
      </c>
      <c r="D361" s="8" t="str">
        <f>'Otros Import'!D361</f>
        <v/>
      </c>
      <c r="E361" s="19" t="str">
        <f>'Otros Import'!E361</f>
        <v/>
      </c>
      <c r="F361" s="19" t="str">
        <f>'Otros Import'!F361</f>
        <v/>
      </c>
      <c r="G361" s="19" t="str">
        <f>'Otros Import'!G361</f>
        <v/>
      </c>
      <c r="H361" s="19" t="str">
        <f>'Otros Import'!H361</f>
        <v/>
      </c>
      <c r="I361" s="19" t="str">
        <f>'Otros Import'!I361</f>
        <v/>
      </c>
      <c r="J361" s="19" t="str">
        <f>'Otros Import'!J361</f>
        <v/>
      </c>
      <c r="K361" s="19" t="str">
        <f>'Otros Import'!K361</f>
        <v/>
      </c>
      <c r="L361" s="19" t="str">
        <f>'Otros Import'!L361</f>
        <v/>
      </c>
      <c r="M361" s="19" t="str">
        <f>'Otros Import'!M361</f>
        <v/>
      </c>
      <c r="N361" s="19" t="str">
        <f>'Otros Import'!N361</f>
        <v/>
      </c>
      <c r="O361" s="19" t="str">
        <f>'Otros Import'!O361</f>
        <v/>
      </c>
      <c r="P361" s="19" t="str">
        <f>'Otros Import'!P361</f>
        <v/>
      </c>
      <c r="Q361" s="19">
        <f t="shared" si="1"/>
        <v>0</v>
      </c>
    </row>
    <row r="362" ht="15.75" customHeight="1">
      <c r="A362" s="7" t="str">
        <f>'Otros Import'!A362</f>
        <v/>
      </c>
      <c r="B362" s="7" t="str">
        <f>'Otros Import'!B362</f>
        <v/>
      </c>
      <c r="C362" s="7" t="str">
        <f>'Otros Import'!C362</f>
        <v/>
      </c>
      <c r="D362" s="8" t="str">
        <f>'Otros Import'!D362</f>
        <v/>
      </c>
      <c r="E362" s="19" t="str">
        <f>'Otros Import'!E362</f>
        <v/>
      </c>
      <c r="F362" s="19" t="str">
        <f>'Otros Import'!F362</f>
        <v/>
      </c>
      <c r="G362" s="19" t="str">
        <f>'Otros Import'!G362</f>
        <v/>
      </c>
      <c r="H362" s="19" t="str">
        <f>'Otros Import'!H362</f>
        <v/>
      </c>
      <c r="I362" s="19" t="str">
        <f>'Otros Import'!I362</f>
        <v/>
      </c>
      <c r="J362" s="19" t="str">
        <f>'Otros Import'!J362</f>
        <v/>
      </c>
      <c r="K362" s="19" t="str">
        <f>'Otros Import'!K362</f>
        <v/>
      </c>
      <c r="L362" s="19" t="str">
        <f>'Otros Import'!L362</f>
        <v/>
      </c>
      <c r="M362" s="19" t="str">
        <f>'Otros Import'!M362</f>
        <v/>
      </c>
      <c r="N362" s="19" t="str">
        <f>'Otros Import'!N362</f>
        <v/>
      </c>
      <c r="O362" s="19" t="str">
        <f>'Otros Import'!O362</f>
        <v/>
      </c>
      <c r="P362" s="19" t="str">
        <f>'Otros Import'!P362</f>
        <v/>
      </c>
      <c r="Q362" s="19">
        <f t="shared" si="1"/>
        <v>0</v>
      </c>
    </row>
    <row r="363" ht="15.75" customHeight="1">
      <c r="A363" s="7" t="str">
        <f>'Otros Import'!A363</f>
        <v/>
      </c>
      <c r="B363" s="7" t="str">
        <f>'Otros Import'!B363</f>
        <v/>
      </c>
      <c r="C363" s="7" t="str">
        <f>'Otros Import'!C363</f>
        <v/>
      </c>
      <c r="D363" s="8" t="str">
        <f>'Otros Import'!D363</f>
        <v/>
      </c>
      <c r="E363" s="19" t="str">
        <f>'Otros Import'!E363</f>
        <v/>
      </c>
      <c r="F363" s="19" t="str">
        <f>'Otros Import'!F363</f>
        <v/>
      </c>
      <c r="G363" s="19" t="str">
        <f>'Otros Import'!G363</f>
        <v/>
      </c>
      <c r="H363" s="19" t="str">
        <f>'Otros Import'!H363</f>
        <v/>
      </c>
      <c r="I363" s="19" t="str">
        <f>'Otros Import'!I363</f>
        <v/>
      </c>
      <c r="J363" s="19" t="str">
        <f>'Otros Import'!J363</f>
        <v/>
      </c>
      <c r="K363" s="19" t="str">
        <f>'Otros Import'!K363</f>
        <v/>
      </c>
      <c r="L363" s="19" t="str">
        <f>'Otros Import'!L363</f>
        <v/>
      </c>
      <c r="M363" s="19" t="str">
        <f>'Otros Import'!M363</f>
        <v/>
      </c>
      <c r="N363" s="19" t="str">
        <f>'Otros Import'!N363</f>
        <v/>
      </c>
      <c r="O363" s="19" t="str">
        <f>'Otros Import'!O363</f>
        <v/>
      </c>
      <c r="P363" s="19" t="str">
        <f>'Otros Import'!P363</f>
        <v/>
      </c>
      <c r="Q363" s="19">
        <f t="shared" si="1"/>
        <v>0</v>
      </c>
    </row>
    <row r="364" ht="15.75" customHeight="1">
      <c r="A364" s="7" t="str">
        <f>'Otros Import'!A364</f>
        <v/>
      </c>
      <c r="B364" s="7" t="str">
        <f>'Otros Import'!B364</f>
        <v/>
      </c>
      <c r="C364" s="7" t="str">
        <f>'Otros Import'!C364</f>
        <v/>
      </c>
      <c r="D364" s="8" t="str">
        <f>'Otros Import'!D364</f>
        <v/>
      </c>
      <c r="E364" s="19" t="str">
        <f>'Otros Import'!E364</f>
        <v/>
      </c>
      <c r="F364" s="19" t="str">
        <f>'Otros Import'!F364</f>
        <v/>
      </c>
      <c r="G364" s="19" t="str">
        <f>'Otros Import'!G364</f>
        <v/>
      </c>
      <c r="H364" s="19" t="str">
        <f>'Otros Import'!H364</f>
        <v/>
      </c>
      <c r="I364" s="19" t="str">
        <f>'Otros Import'!I364</f>
        <v/>
      </c>
      <c r="J364" s="19" t="str">
        <f>'Otros Import'!J364</f>
        <v/>
      </c>
      <c r="K364" s="19" t="str">
        <f>'Otros Import'!K364</f>
        <v/>
      </c>
      <c r="L364" s="19" t="str">
        <f>'Otros Import'!L364</f>
        <v/>
      </c>
      <c r="M364" s="19" t="str">
        <f>'Otros Import'!M364</f>
        <v/>
      </c>
      <c r="N364" s="19" t="str">
        <f>'Otros Import'!N364</f>
        <v/>
      </c>
      <c r="O364" s="19" t="str">
        <f>'Otros Import'!O364</f>
        <v/>
      </c>
      <c r="P364" s="19" t="str">
        <f>'Otros Import'!P364</f>
        <v/>
      </c>
      <c r="Q364" s="19">
        <f t="shared" si="1"/>
        <v>0</v>
      </c>
    </row>
    <row r="365" ht="15.75" customHeight="1">
      <c r="A365" s="7" t="str">
        <f>'Otros Import'!A365</f>
        <v/>
      </c>
      <c r="B365" s="7" t="str">
        <f>'Otros Import'!B365</f>
        <v/>
      </c>
      <c r="C365" s="7" t="str">
        <f>'Otros Import'!C365</f>
        <v/>
      </c>
      <c r="D365" s="8" t="str">
        <f>'Otros Import'!D365</f>
        <v/>
      </c>
      <c r="E365" s="19" t="str">
        <f>'Otros Import'!E365</f>
        <v/>
      </c>
      <c r="F365" s="19" t="str">
        <f>'Otros Import'!F365</f>
        <v/>
      </c>
      <c r="G365" s="19" t="str">
        <f>'Otros Import'!G365</f>
        <v/>
      </c>
      <c r="H365" s="19" t="str">
        <f>'Otros Import'!H365</f>
        <v/>
      </c>
      <c r="I365" s="19" t="str">
        <f>'Otros Import'!I365</f>
        <v/>
      </c>
      <c r="J365" s="19" t="str">
        <f>'Otros Import'!J365</f>
        <v/>
      </c>
      <c r="K365" s="19" t="str">
        <f>'Otros Import'!K365</f>
        <v/>
      </c>
      <c r="L365" s="19" t="str">
        <f>'Otros Import'!L365</f>
        <v/>
      </c>
      <c r="M365" s="19" t="str">
        <f>'Otros Import'!M365</f>
        <v/>
      </c>
      <c r="N365" s="19" t="str">
        <f>'Otros Import'!N365</f>
        <v/>
      </c>
      <c r="O365" s="19" t="str">
        <f>'Otros Import'!O365</f>
        <v/>
      </c>
      <c r="P365" s="19" t="str">
        <f>'Otros Import'!P365</f>
        <v/>
      </c>
      <c r="Q365" s="19">
        <f t="shared" si="1"/>
        <v>0</v>
      </c>
    </row>
    <row r="366" ht="15.75" customHeight="1">
      <c r="A366" s="7" t="str">
        <f>'Otros Import'!A366</f>
        <v/>
      </c>
      <c r="B366" s="7" t="str">
        <f>'Otros Import'!B366</f>
        <v/>
      </c>
      <c r="C366" s="7" t="str">
        <f>'Otros Import'!C366</f>
        <v/>
      </c>
      <c r="D366" s="8" t="str">
        <f>'Otros Import'!D366</f>
        <v/>
      </c>
      <c r="E366" s="19" t="str">
        <f>'Otros Import'!E366</f>
        <v/>
      </c>
      <c r="F366" s="19" t="str">
        <f>'Otros Import'!F366</f>
        <v/>
      </c>
      <c r="G366" s="19" t="str">
        <f>'Otros Import'!G366</f>
        <v/>
      </c>
      <c r="H366" s="19" t="str">
        <f>'Otros Import'!H366</f>
        <v/>
      </c>
      <c r="I366" s="19" t="str">
        <f>'Otros Import'!I366</f>
        <v/>
      </c>
      <c r="J366" s="19" t="str">
        <f>'Otros Import'!J366</f>
        <v/>
      </c>
      <c r="K366" s="19" t="str">
        <f>'Otros Import'!K366</f>
        <v/>
      </c>
      <c r="L366" s="19" t="str">
        <f>'Otros Import'!L366</f>
        <v/>
      </c>
      <c r="M366" s="19" t="str">
        <f>'Otros Import'!M366</f>
        <v/>
      </c>
      <c r="N366" s="19" t="str">
        <f>'Otros Import'!N366</f>
        <v/>
      </c>
      <c r="O366" s="19" t="str">
        <f>'Otros Import'!O366</f>
        <v/>
      </c>
      <c r="P366" s="19" t="str">
        <f>'Otros Import'!P366</f>
        <v/>
      </c>
      <c r="Q366" s="19">
        <f t="shared" si="1"/>
        <v>0</v>
      </c>
    </row>
    <row r="367" ht="15.75" customHeight="1">
      <c r="A367" s="7" t="str">
        <f>'Otros Import'!A367</f>
        <v/>
      </c>
      <c r="B367" s="7" t="str">
        <f>'Otros Import'!B367</f>
        <v/>
      </c>
      <c r="C367" s="7" t="str">
        <f>'Otros Import'!C367</f>
        <v/>
      </c>
      <c r="D367" s="8" t="str">
        <f>'Otros Import'!D367</f>
        <v/>
      </c>
      <c r="E367" s="19" t="str">
        <f>'Otros Import'!E367</f>
        <v/>
      </c>
      <c r="F367" s="19" t="str">
        <f>'Otros Import'!F367</f>
        <v/>
      </c>
      <c r="G367" s="19" t="str">
        <f>'Otros Import'!G367</f>
        <v/>
      </c>
      <c r="H367" s="19" t="str">
        <f>'Otros Import'!H367</f>
        <v/>
      </c>
      <c r="I367" s="19" t="str">
        <f>'Otros Import'!I367</f>
        <v/>
      </c>
      <c r="J367" s="19" t="str">
        <f>'Otros Import'!J367</f>
        <v/>
      </c>
      <c r="K367" s="19" t="str">
        <f>'Otros Import'!K367</f>
        <v/>
      </c>
      <c r="L367" s="19" t="str">
        <f>'Otros Import'!L367</f>
        <v/>
      </c>
      <c r="M367" s="19" t="str">
        <f>'Otros Import'!M367</f>
        <v/>
      </c>
      <c r="N367" s="19" t="str">
        <f>'Otros Import'!N367</f>
        <v/>
      </c>
      <c r="O367" s="19" t="str">
        <f>'Otros Import'!O367</f>
        <v/>
      </c>
      <c r="P367" s="19" t="str">
        <f>'Otros Import'!P367</f>
        <v/>
      </c>
      <c r="Q367" s="19">
        <f t="shared" si="1"/>
        <v>0</v>
      </c>
    </row>
    <row r="368" ht="15.75" customHeight="1">
      <c r="A368" s="7" t="str">
        <f>'Otros Import'!A368</f>
        <v/>
      </c>
      <c r="B368" s="7" t="str">
        <f>'Otros Import'!B368</f>
        <v/>
      </c>
      <c r="C368" s="7" t="str">
        <f>'Otros Import'!C368</f>
        <v/>
      </c>
      <c r="D368" s="8" t="str">
        <f>'Otros Import'!D368</f>
        <v/>
      </c>
      <c r="E368" s="19" t="str">
        <f>'Otros Import'!E368</f>
        <v/>
      </c>
      <c r="F368" s="19" t="str">
        <f>'Otros Import'!F368</f>
        <v/>
      </c>
      <c r="G368" s="19" t="str">
        <f>'Otros Import'!G368</f>
        <v/>
      </c>
      <c r="H368" s="19" t="str">
        <f>'Otros Import'!H368</f>
        <v/>
      </c>
      <c r="I368" s="19" t="str">
        <f>'Otros Import'!I368</f>
        <v/>
      </c>
      <c r="J368" s="19" t="str">
        <f>'Otros Import'!J368</f>
        <v/>
      </c>
      <c r="K368" s="19" t="str">
        <f>'Otros Import'!K368</f>
        <v/>
      </c>
      <c r="L368" s="19" t="str">
        <f>'Otros Import'!L368</f>
        <v/>
      </c>
      <c r="M368" s="19" t="str">
        <f>'Otros Import'!M368</f>
        <v/>
      </c>
      <c r="N368" s="19" t="str">
        <f>'Otros Import'!N368</f>
        <v/>
      </c>
      <c r="O368" s="19" t="str">
        <f>'Otros Import'!O368</f>
        <v/>
      </c>
      <c r="P368" s="19" t="str">
        <f>'Otros Import'!P368</f>
        <v/>
      </c>
      <c r="Q368" s="19">
        <f t="shared" si="1"/>
        <v>0</v>
      </c>
    </row>
    <row r="369" ht="15.75" customHeight="1">
      <c r="A369" s="7" t="str">
        <f>'Otros Import'!A369</f>
        <v/>
      </c>
      <c r="B369" s="7" t="str">
        <f>'Otros Import'!B369</f>
        <v/>
      </c>
      <c r="C369" s="7" t="str">
        <f>'Otros Import'!C369</f>
        <v/>
      </c>
      <c r="D369" s="8" t="str">
        <f>'Otros Import'!D369</f>
        <v/>
      </c>
      <c r="E369" s="19" t="str">
        <f>'Otros Import'!E369</f>
        <v/>
      </c>
      <c r="F369" s="19" t="str">
        <f>'Otros Import'!F369</f>
        <v/>
      </c>
      <c r="G369" s="19" t="str">
        <f>'Otros Import'!G369</f>
        <v/>
      </c>
      <c r="H369" s="19" t="str">
        <f>'Otros Import'!H369</f>
        <v/>
      </c>
      <c r="I369" s="19" t="str">
        <f>'Otros Import'!I369</f>
        <v/>
      </c>
      <c r="J369" s="19" t="str">
        <f>'Otros Import'!J369</f>
        <v/>
      </c>
      <c r="K369" s="19" t="str">
        <f>'Otros Import'!K369</f>
        <v/>
      </c>
      <c r="L369" s="19" t="str">
        <f>'Otros Import'!L369</f>
        <v/>
      </c>
      <c r="M369" s="19" t="str">
        <f>'Otros Import'!M369</f>
        <v/>
      </c>
      <c r="N369" s="19" t="str">
        <f>'Otros Import'!N369</f>
        <v/>
      </c>
      <c r="O369" s="19" t="str">
        <f>'Otros Import'!O369</f>
        <v/>
      </c>
      <c r="P369" s="19" t="str">
        <f>'Otros Import'!P369</f>
        <v/>
      </c>
      <c r="Q369" s="19">
        <f t="shared" si="1"/>
        <v>0</v>
      </c>
    </row>
    <row r="370" ht="15.75" customHeight="1">
      <c r="A370" s="7" t="str">
        <f>'Otros Import'!A370</f>
        <v/>
      </c>
      <c r="B370" s="7" t="str">
        <f>'Otros Import'!B370</f>
        <v/>
      </c>
      <c r="C370" s="7" t="str">
        <f>'Otros Import'!C370</f>
        <v/>
      </c>
      <c r="D370" s="8" t="str">
        <f>'Otros Import'!D370</f>
        <v/>
      </c>
      <c r="E370" s="19" t="str">
        <f>'Otros Import'!E370</f>
        <v/>
      </c>
      <c r="F370" s="19" t="str">
        <f>'Otros Import'!F370</f>
        <v/>
      </c>
      <c r="G370" s="19" t="str">
        <f>'Otros Import'!G370</f>
        <v/>
      </c>
      <c r="H370" s="19" t="str">
        <f>'Otros Import'!H370</f>
        <v/>
      </c>
      <c r="I370" s="19" t="str">
        <f>'Otros Import'!I370</f>
        <v/>
      </c>
      <c r="J370" s="19" t="str">
        <f>'Otros Import'!J370</f>
        <v/>
      </c>
      <c r="K370" s="19" t="str">
        <f>'Otros Import'!K370</f>
        <v/>
      </c>
      <c r="L370" s="19" t="str">
        <f>'Otros Import'!L370</f>
        <v/>
      </c>
      <c r="M370" s="19" t="str">
        <f>'Otros Import'!M370</f>
        <v/>
      </c>
      <c r="N370" s="19" t="str">
        <f>'Otros Import'!N370</f>
        <v/>
      </c>
      <c r="O370" s="19" t="str">
        <f>'Otros Import'!O370</f>
        <v/>
      </c>
      <c r="P370" s="19" t="str">
        <f>'Otros Import'!P370</f>
        <v/>
      </c>
      <c r="Q370" s="19">
        <f t="shared" si="1"/>
        <v>0</v>
      </c>
    </row>
    <row r="371" ht="15.75" customHeight="1">
      <c r="A371" s="7" t="str">
        <f>'Otros Import'!A371</f>
        <v/>
      </c>
      <c r="B371" s="7" t="str">
        <f>'Otros Import'!B371</f>
        <v/>
      </c>
      <c r="C371" s="7" t="str">
        <f>'Otros Import'!C371</f>
        <v/>
      </c>
      <c r="D371" s="8" t="str">
        <f>'Otros Import'!D371</f>
        <v/>
      </c>
      <c r="E371" s="19" t="str">
        <f>'Otros Import'!E371</f>
        <v/>
      </c>
      <c r="F371" s="19" t="str">
        <f>'Otros Import'!F371</f>
        <v/>
      </c>
      <c r="G371" s="19" t="str">
        <f>'Otros Import'!G371</f>
        <v/>
      </c>
      <c r="H371" s="19" t="str">
        <f>'Otros Import'!H371</f>
        <v/>
      </c>
      <c r="I371" s="19" t="str">
        <f>'Otros Import'!I371</f>
        <v/>
      </c>
      <c r="J371" s="19" t="str">
        <f>'Otros Import'!J371</f>
        <v/>
      </c>
      <c r="K371" s="19" t="str">
        <f>'Otros Import'!K371</f>
        <v/>
      </c>
      <c r="L371" s="19" t="str">
        <f>'Otros Import'!L371</f>
        <v/>
      </c>
      <c r="M371" s="19" t="str">
        <f>'Otros Import'!M371</f>
        <v/>
      </c>
      <c r="N371" s="19" t="str">
        <f>'Otros Import'!N371</f>
        <v/>
      </c>
      <c r="O371" s="19" t="str">
        <f>'Otros Import'!O371</f>
        <v/>
      </c>
      <c r="P371" s="19" t="str">
        <f>'Otros Import'!P371</f>
        <v/>
      </c>
      <c r="Q371" s="19">
        <f t="shared" si="1"/>
        <v>0</v>
      </c>
    </row>
    <row r="372" ht="15.75" customHeight="1">
      <c r="A372" s="7" t="str">
        <f>'Otros Import'!A372</f>
        <v/>
      </c>
      <c r="B372" s="7" t="str">
        <f>'Otros Import'!B372</f>
        <v/>
      </c>
      <c r="C372" s="7" t="str">
        <f>'Otros Import'!C372</f>
        <v/>
      </c>
      <c r="D372" s="8" t="str">
        <f>'Otros Import'!D372</f>
        <v/>
      </c>
      <c r="E372" s="19" t="str">
        <f>'Otros Import'!E372</f>
        <v/>
      </c>
      <c r="F372" s="19" t="str">
        <f>'Otros Import'!F372</f>
        <v/>
      </c>
      <c r="G372" s="19" t="str">
        <f>'Otros Import'!G372</f>
        <v/>
      </c>
      <c r="H372" s="19" t="str">
        <f>'Otros Import'!H372</f>
        <v/>
      </c>
      <c r="I372" s="19" t="str">
        <f>'Otros Import'!I372</f>
        <v/>
      </c>
      <c r="J372" s="19" t="str">
        <f>'Otros Import'!J372</f>
        <v/>
      </c>
      <c r="K372" s="19" t="str">
        <f>'Otros Import'!K372</f>
        <v/>
      </c>
      <c r="L372" s="19" t="str">
        <f>'Otros Import'!L372</f>
        <v/>
      </c>
      <c r="M372" s="19" t="str">
        <f>'Otros Import'!M372</f>
        <v/>
      </c>
      <c r="N372" s="19" t="str">
        <f>'Otros Import'!N372</f>
        <v/>
      </c>
      <c r="O372" s="19" t="str">
        <f>'Otros Import'!O372</f>
        <v/>
      </c>
      <c r="P372" s="19" t="str">
        <f>'Otros Import'!P372</f>
        <v/>
      </c>
      <c r="Q372" s="19">
        <f t="shared" si="1"/>
        <v>0</v>
      </c>
    </row>
    <row r="373" ht="15.75" customHeight="1">
      <c r="A373" s="7" t="str">
        <f>'Otros Import'!A373</f>
        <v/>
      </c>
      <c r="B373" s="7" t="str">
        <f>'Otros Import'!B373</f>
        <v/>
      </c>
      <c r="C373" s="7" t="str">
        <f>'Otros Import'!C373</f>
        <v/>
      </c>
      <c r="D373" s="8" t="str">
        <f>'Otros Import'!D373</f>
        <v/>
      </c>
      <c r="E373" s="19" t="str">
        <f>'Otros Import'!E373</f>
        <v/>
      </c>
      <c r="F373" s="19" t="str">
        <f>'Otros Import'!F373</f>
        <v/>
      </c>
      <c r="G373" s="19" t="str">
        <f>'Otros Import'!G373</f>
        <v/>
      </c>
      <c r="H373" s="19" t="str">
        <f>'Otros Import'!H373</f>
        <v/>
      </c>
      <c r="I373" s="19" t="str">
        <f>'Otros Import'!I373</f>
        <v/>
      </c>
      <c r="J373" s="19" t="str">
        <f>'Otros Import'!J373</f>
        <v/>
      </c>
      <c r="K373" s="19" t="str">
        <f>'Otros Import'!K373</f>
        <v/>
      </c>
      <c r="L373" s="19" t="str">
        <f>'Otros Import'!L373</f>
        <v/>
      </c>
      <c r="M373" s="19" t="str">
        <f>'Otros Import'!M373</f>
        <v/>
      </c>
      <c r="N373" s="19" t="str">
        <f>'Otros Import'!N373</f>
        <v/>
      </c>
      <c r="O373" s="19" t="str">
        <f>'Otros Import'!O373</f>
        <v/>
      </c>
      <c r="P373" s="19" t="str">
        <f>'Otros Import'!P373</f>
        <v/>
      </c>
      <c r="Q373" s="19">
        <f t="shared" si="1"/>
        <v>0</v>
      </c>
    </row>
    <row r="374" ht="15.75" customHeight="1">
      <c r="A374" s="7" t="str">
        <f>'Otros Import'!A374</f>
        <v/>
      </c>
      <c r="B374" s="7" t="str">
        <f>'Otros Import'!B374</f>
        <v/>
      </c>
      <c r="C374" s="7" t="str">
        <f>'Otros Import'!C374</f>
        <v/>
      </c>
      <c r="D374" s="8" t="str">
        <f>'Otros Import'!D374</f>
        <v/>
      </c>
      <c r="E374" s="19" t="str">
        <f>'Otros Import'!E374</f>
        <v/>
      </c>
      <c r="F374" s="19" t="str">
        <f>'Otros Import'!F374</f>
        <v/>
      </c>
      <c r="G374" s="19" t="str">
        <f>'Otros Import'!G374</f>
        <v/>
      </c>
      <c r="H374" s="19" t="str">
        <f>'Otros Import'!H374</f>
        <v/>
      </c>
      <c r="I374" s="19" t="str">
        <f>'Otros Import'!I374</f>
        <v/>
      </c>
      <c r="J374" s="19" t="str">
        <f>'Otros Import'!J374</f>
        <v/>
      </c>
      <c r="K374" s="19" t="str">
        <f>'Otros Import'!K374</f>
        <v/>
      </c>
      <c r="L374" s="19" t="str">
        <f>'Otros Import'!L374</f>
        <v/>
      </c>
      <c r="M374" s="19" t="str">
        <f>'Otros Import'!M374</f>
        <v/>
      </c>
      <c r="N374" s="19" t="str">
        <f>'Otros Import'!N374</f>
        <v/>
      </c>
      <c r="O374" s="19" t="str">
        <f>'Otros Import'!O374</f>
        <v/>
      </c>
      <c r="P374" s="19" t="str">
        <f>'Otros Import'!P374</f>
        <v/>
      </c>
      <c r="Q374" s="19">
        <f t="shared" si="1"/>
        <v>0</v>
      </c>
    </row>
    <row r="375" ht="15.75" customHeight="1">
      <c r="A375" s="7" t="str">
        <f>'Otros Import'!A375</f>
        <v/>
      </c>
      <c r="B375" s="7" t="str">
        <f>'Otros Import'!B375</f>
        <v/>
      </c>
      <c r="C375" s="7" t="str">
        <f>'Otros Import'!C375</f>
        <v/>
      </c>
      <c r="D375" s="8" t="str">
        <f>'Otros Import'!D375</f>
        <v/>
      </c>
      <c r="E375" s="19" t="str">
        <f>'Otros Import'!E375</f>
        <v/>
      </c>
      <c r="F375" s="19" t="str">
        <f>'Otros Import'!F375</f>
        <v/>
      </c>
      <c r="G375" s="19" t="str">
        <f>'Otros Import'!G375</f>
        <v/>
      </c>
      <c r="H375" s="19" t="str">
        <f>'Otros Import'!H375</f>
        <v/>
      </c>
      <c r="I375" s="19" t="str">
        <f>'Otros Import'!I375</f>
        <v/>
      </c>
      <c r="J375" s="19" t="str">
        <f>'Otros Import'!J375</f>
        <v/>
      </c>
      <c r="K375" s="19" t="str">
        <f>'Otros Import'!K375</f>
        <v/>
      </c>
      <c r="L375" s="19" t="str">
        <f>'Otros Import'!L375</f>
        <v/>
      </c>
      <c r="M375" s="19" t="str">
        <f>'Otros Import'!M375</f>
        <v/>
      </c>
      <c r="N375" s="19" t="str">
        <f>'Otros Import'!N375</f>
        <v/>
      </c>
      <c r="O375" s="19" t="str">
        <f>'Otros Import'!O375</f>
        <v/>
      </c>
      <c r="P375" s="19" t="str">
        <f>'Otros Import'!P375</f>
        <v/>
      </c>
      <c r="Q375" s="19">
        <f t="shared" si="1"/>
        <v>0</v>
      </c>
    </row>
    <row r="376" ht="15.75" customHeight="1">
      <c r="A376" s="7" t="str">
        <f>'Otros Import'!A376</f>
        <v/>
      </c>
      <c r="B376" s="7" t="str">
        <f>'Otros Import'!B376</f>
        <v/>
      </c>
      <c r="C376" s="7" t="str">
        <f>'Otros Import'!C376</f>
        <v/>
      </c>
      <c r="D376" s="8" t="str">
        <f>'Otros Import'!D376</f>
        <v/>
      </c>
      <c r="E376" s="19" t="str">
        <f>'Otros Import'!E376</f>
        <v/>
      </c>
      <c r="F376" s="19" t="str">
        <f>'Otros Import'!F376</f>
        <v/>
      </c>
      <c r="G376" s="19" t="str">
        <f>'Otros Import'!G376</f>
        <v/>
      </c>
      <c r="H376" s="19" t="str">
        <f>'Otros Import'!H376</f>
        <v/>
      </c>
      <c r="I376" s="19" t="str">
        <f>'Otros Import'!I376</f>
        <v/>
      </c>
      <c r="J376" s="19" t="str">
        <f>'Otros Import'!J376</f>
        <v/>
      </c>
      <c r="K376" s="19" t="str">
        <f>'Otros Import'!K376</f>
        <v/>
      </c>
      <c r="L376" s="19" t="str">
        <f>'Otros Import'!L376</f>
        <v/>
      </c>
      <c r="M376" s="19" t="str">
        <f>'Otros Import'!M376</f>
        <v/>
      </c>
      <c r="N376" s="19" t="str">
        <f>'Otros Import'!N376</f>
        <v/>
      </c>
      <c r="O376" s="19" t="str">
        <f>'Otros Import'!O376</f>
        <v/>
      </c>
      <c r="P376" s="19" t="str">
        <f>'Otros Import'!P376</f>
        <v/>
      </c>
      <c r="Q376" s="19">
        <f t="shared" si="1"/>
        <v>0</v>
      </c>
    </row>
    <row r="377" ht="15.75" customHeight="1">
      <c r="A377" s="7" t="str">
        <f>'Otros Import'!A377</f>
        <v/>
      </c>
      <c r="B377" s="7" t="str">
        <f>'Otros Import'!B377</f>
        <v/>
      </c>
      <c r="C377" s="7" t="str">
        <f>'Otros Import'!C377</f>
        <v/>
      </c>
      <c r="D377" s="8" t="str">
        <f>'Otros Import'!D377</f>
        <v/>
      </c>
      <c r="E377" s="19" t="str">
        <f>'Otros Import'!E377</f>
        <v/>
      </c>
      <c r="F377" s="19" t="str">
        <f>'Otros Import'!F377</f>
        <v/>
      </c>
      <c r="G377" s="19" t="str">
        <f>'Otros Import'!G377</f>
        <v/>
      </c>
      <c r="H377" s="19" t="str">
        <f>'Otros Import'!H377</f>
        <v/>
      </c>
      <c r="I377" s="19" t="str">
        <f>'Otros Import'!I377</f>
        <v/>
      </c>
      <c r="J377" s="19" t="str">
        <f>'Otros Import'!J377</f>
        <v/>
      </c>
      <c r="K377" s="19" t="str">
        <f>'Otros Import'!K377</f>
        <v/>
      </c>
      <c r="L377" s="19" t="str">
        <f>'Otros Import'!L377</f>
        <v/>
      </c>
      <c r="M377" s="19" t="str">
        <f>'Otros Import'!M377</f>
        <v/>
      </c>
      <c r="N377" s="19" t="str">
        <f>'Otros Import'!N377</f>
        <v/>
      </c>
      <c r="O377" s="19" t="str">
        <f>'Otros Import'!O377</f>
        <v/>
      </c>
      <c r="P377" s="19" t="str">
        <f>'Otros Import'!P377</f>
        <v/>
      </c>
      <c r="Q377" s="19">
        <f t="shared" si="1"/>
        <v>0</v>
      </c>
    </row>
    <row r="378" ht="15.75" customHeight="1">
      <c r="A378" s="7" t="str">
        <f>'Otros Import'!A378</f>
        <v/>
      </c>
      <c r="B378" s="7" t="str">
        <f>'Otros Import'!B378</f>
        <v/>
      </c>
      <c r="C378" s="7" t="str">
        <f>'Otros Import'!C378</f>
        <v/>
      </c>
      <c r="D378" s="8" t="str">
        <f>'Otros Import'!D378</f>
        <v/>
      </c>
      <c r="E378" s="19" t="str">
        <f>'Otros Import'!E378</f>
        <v/>
      </c>
      <c r="F378" s="19" t="str">
        <f>'Otros Import'!F378</f>
        <v/>
      </c>
      <c r="G378" s="19" t="str">
        <f>'Otros Import'!G378</f>
        <v/>
      </c>
      <c r="H378" s="19" t="str">
        <f>'Otros Import'!H378</f>
        <v/>
      </c>
      <c r="I378" s="19" t="str">
        <f>'Otros Import'!I378</f>
        <v/>
      </c>
      <c r="J378" s="19" t="str">
        <f>'Otros Import'!J378</f>
        <v/>
      </c>
      <c r="K378" s="19" t="str">
        <f>'Otros Import'!K378</f>
        <v/>
      </c>
      <c r="L378" s="19" t="str">
        <f>'Otros Import'!L378</f>
        <v/>
      </c>
      <c r="M378" s="19" t="str">
        <f>'Otros Import'!M378</f>
        <v/>
      </c>
      <c r="N378" s="19" t="str">
        <f>'Otros Import'!N378</f>
        <v/>
      </c>
      <c r="O378" s="19" t="str">
        <f>'Otros Import'!O378</f>
        <v/>
      </c>
      <c r="P378" s="19" t="str">
        <f>'Otros Import'!P378</f>
        <v/>
      </c>
      <c r="Q378" s="19">
        <f t="shared" si="1"/>
        <v>0</v>
      </c>
    </row>
    <row r="379" ht="15.75" customHeight="1">
      <c r="A379" s="7" t="str">
        <f>'Otros Import'!A379</f>
        <v/>
      </c>
      <c r="B379" s="7" t="str">
        <f>'Otros Import'!B379</f>
        <v/>
      </c>
      <c r="C379" s="7" t="str">
        <f>'Otros Import'!C379</f>
        <v/>
      </c>
      <c r="D379" s="8" t="str">
        <f>'Otros Import'!D379</f>
        <v/>
      </c>
      <c r="E379" s="19" t="str">
        <f>'Otros Import'!E379</f>
        <v/>
      </c>
      <c r="F379" s="19" t="str">
        <f>'Otros Import'!F379</f>
        <v/>
      </c>
      <c r="G379" s="19" t="str">
        <f>'Otros Import'!G379</f>
        <v/>
      </c>
      <c r="H379" s="19" t="str">
        <f>'Otros Import'!H379</f>
        <v/>
      </c>
      <c r="I379" s="19" t="str">
        <f>'Otros Import'!I379</f>
        <v/>
      </c>
      <c r="J379" s="19" t="str">
        <f>'Otros Import'!J379</f>
        <v/>
      </c>
      <c r="K379" s="19" t="str">
        <f>'Otros Import'!K379</f>
        <v/>
      </c>
      <c r="L379" s="19" t="str">
        <f>'Otros Import'!L379</f>
        <v/>
      </c>
      <c r="M379" s="19" t="str">
        <f>'Otros Import'!M379</f>
        <v/>
      </c>
      <c r="N379" s="19" t="str">
        <f>'Otros Import'!N379</f>
        <v/>
      </c>
      <c r="O379" s="19" t="str">
        <f>'Otros Import'!O379</f>
        <v/>
      </c>
      <c r="P379" s="19" t="str">
        <f>'Otros Import'!P379</f>
        <v/>
      </c>
      <c r="Q379" s="19">
        <f t="shared" si="1"/>
        <v>0</v>
      </c>
    </row>
    <row r="380" ht="15.75" customHeight="1">
      <c r="A380" s="7" t="str">
        <f>'Otros Import'!A380</f>
        <v/>
      </c>
      <c r="B380" s="7" t="str">
        <f>'Otros Import'!B380</f>
        <v/>
      </c>
      <c r="C380" s="7" t="str">
        <f>'Otros Import'!C380</f>
        <v/>
      </c>
      <c r="D380" s="8" t="str">
        <f>'Otros Import'!D380</f>
        <v/>
      </c>
      <c r="E380" s="19" t="str">
        <f>'Otros Import'!E380</f>
        <v/>
      </c>
      <c r="F380" s="19" t="str">
        <f>'Otros Import'!F380</f>
        <v/>
      </c>
      <c r="G380" s="19" t="str">
        <f>'Otros Import'!G380</f>
        <v/>
      </c>
      <c r="H380" s="19" t="str">
        <f>'Otros Import'!H380</f>
        <v/>
      </c>
      <c r="I380" s="19" t="str">
        <f>'Otros Import'!I380</f>
        <v/>
      </c>
      <c r="J380" s="19" t="str">
        <f>'Otros Import'!J380</f>
        <v/>
      </c>
      <c r="K380" s="19" t="str">
        <f>'Otros Import'!K380</f>
        <v/>
      </c>
      <c r="L380" s="19" t="str">
        <f>'Otros Import'!L380</f>
        <v/>
      </c>
      <c r="M380" s="19" t="str">
        <f>'Otros Import'!M380</f>
        <v/>
      </c>
      <c r="N380" s="19" t="str">
        <f>'Otros Import'!N380</f>
        <v/>
      </c>
      <c r="O380" s="19" t="str">
        <f>'Otros Import'!O380</f>
        <v/>
      </c>
      <c r="P380" s="19" t="str">
        <f>'Otros Import'!P380</f>
        <v/>
      </c>
      <c r="Q380" s="19">
        <f t="shared" si="1"/>
        <v>0</v>
      </c>
    </row>
    <row r="381" ht="15.75" customHeight="1">
      <c r="A381" s="7" t="str">
        <f>'Otros Import'!A381</f>
        <v/>
      </c>
      <c r="B381" s="7" t="str">
        <f>'Otros Import'!B381</f>
        <v/>
      </c>
      <c r="C381" s="7" t="str">
        <f>'Otros Import'!C381</f>
        <v/>
      </c>
      <c r="D381" s="8" t="str">
        <f>'Otros Import'!D381</f>
        <v/>
      </c>
      <c r="E381" s="19" t="str">
        <f>'Otros Import'!E381</f>
        <v/>
      </c>
      <c r="F381" s="19" t="str">
        <f>'Otros Import'!F381</f>
        <v/>
      </c>
      <c r="G381" s="19" t="str">
        <f>'Otros Import'!G381</f>
        <v/>
      </c>
      <c r="H381" s="19" t="str">
        <f>'Otros Import'!H381</f>
        <v/>
      </c>
      <c r="I381" s="19" t="str">
        <f>'Otros Import'!I381</f>
        <v/>
      </c>
      <c r="J381" s="19" t="str">
        <f>'Otros Import'!J381</f>
        <v/>
      </c>
      <c r="K381" s="19" t="str">
        <f>'Otros Import'!K381</f>
        <v/>
      </c>
      <c r="L381" s="19" t="str">
        <f>'Otros Import'!L381</f>
        <v/>
      </c>
      <c r="M381" s="19" t="str">
        <f>'Otros Import'!M381</f>
        <v/>
      </c>
      <c r="N381" s="19" t="str">
        <f>'Otros Import'!N381</f>
        <v/>
      </c>
      <c r="O381" s="19" t="str">
        <f>'Otros Import'!O381</f>
        <v/>
      </c>
      <c r="P381" s="19" t="str">
        <f>'Otros Import'!P381</f>
        <v/>
      </c>
      <c r="Q381" s="19">
        <f t="shared" si="1"/>
        <v>0</v>
      </c>
    </row>
    <row r="382" ht="15.75" customHeight="1">
      <c r="A382" s="7" t="str">
        <f>'Otros Import'!A382</f>
        <v/>
      </c>
      <c r="B382" s="7" t="str">
        <f>'Otros Import'!B382</f>
        <v/>
      </c>
      <c r="C382" s="7" t="str">
        <f>'Otros Import'!C382</f>
        <v/>
      </c>
      <c r="D382" s="8" t="str">
        <f>'Otros Import'!D382</f>
        <v/>
      </c>
      <c r="E382" s="19" t="str">
        <f>'Otros Import'!E382</f>
        <v/>
      </c>
      <c r="F382" s="19" t="str">
        <f>'Otros Import'!F382</f>
        <v/>
      </c>
      <c r="G382" s="19" t="str">
        <f>'Otros Import'!G382</f>
        <v/>
      </c>
      <c r="H382" s="19" t="str">
        <f>'Otros Import'!H382</f>
        <v/>
      </c>
      <c r="I382" s="19" t="str">
        <f>'Otros Import'!I382</f>
        <v/>
      </c>
      <c r="J382" s="19" t="str">
        <f>'Otros Import'!J382</f>
        <v/>
      </c>
      <c r="K382" s="19" t="str">
        <f>'Otros Import'!K382</f>
        <v/>
      </c>
      <c r="L382" s="19" t="str">
        <f>'Otros Import'!L382</f>
        <v/>
      </c>
      <c r="M382" s="19" t="str">
        <f>'Otros Import'!M382</f>
        <v/>
      </c>
      <c r="N382" s="19" t="str">
        <f>'Otros Import'!N382</f>
        <v/>
      </c>
      <c r="O382" s="19" t="str">
        <f>'Otros Import'!O382</f>
        <v/>
      </c>
      <c r="P382" s="19" t="str">
        <f>'Otros Import'!P382</f>
        <v/>
      </c>
      <c r="Q382" s="19">
        <f t="shared" si="1"/>
        <v>0</v>
      </c>
    </row>
    <row r="383" ht="15.75" customHeight="1">
      <c r="A383" s="7" t="str">
        <f>'Otros Import'!A383</f>
        <v/>
      </c>
      <c r="B383" s="7" t="str">
        <f>'Otros Import'!B383</f>
        <v/>
      </c>
      <c r="C383" s="7" t="str">
        <f>'Otros Import'!C383</f>
        <v/>
      </c>
      <c r="D383" s="8" t="str">
        <f>'Otros Import'!D383</f>
        <v/>
      </c>
      <c r="E383" s="19" t="str">
        <f>'Otros Import'!E383</f>
        <v/>
      </c>
      <c r="F383" s="19" t="str">
        <f>'Otros Import'!F383</f>
        <v/>
      </c>
      <c r="G383" s="19" t="str">
        <f>'Otros Import'!G383</f>
        <v/>
      </c>
      <c r="H383" s="19" t="str">
        <f>'Otros Import'!H383</f>
        <v/>
      </c>
      <c r="I383" s="19" t="str">
        <f>'Otros Import'!I383</f>
        <v/>
      </c>
      <c r="J383" s="19" t="str">
        <f>'Otros Import'!J383</f>
        <v/>
      </c>
      <c r="K383" s="19" t="str">
        <f>'Otros Import'!K383</f>
        <v/>
      </c>
      <c r="L383" s="19" t="str">
        <f>'Otros Import'!L383</f>
        <v/>
      </c>
      <c r="M383" s="19" t="str">
        <f>'Otros Import'!M383</f>
        <v/>
      </c>
      <c r="N383" s="19" t="str">
        <f>'Otros Import'!N383</f>
        <v/>
      </c>
      <c r="O383" s="19" t="str">
        <f>'Otros Import'!O383</f>
        <v/>
      </c>
      <c r="P383" s="19" t="str">
        <f>'Otros Import'!P383</f>
        <v/>
      </c>
      <c r="Q383" s="19">
        <f t="shared" si="1"/>
        <v>0</v>
      </c>
    </row>
    <row r="384" ht="15.75" customHeight="1">
      <c r="A384" s="7" t="str">
        <f>'Otros Import'!A384</f>
        <v/>
      </c>
      <c r="B384" s="7" t="str">
        <f>'Otros Import'!B384</f>
        <v/>
      </c>
      <c r="C384" s="7" t="str">
        <f>'Otros Import'!C384</f>
        <v/>
      </c>
      <c r="D384" s="8" t="str">
        <f>'Otros Import'!D384</f>
        <v/>
      </c>
      <c r="E384" s="19" t="str">
        <f>'Otros Import'!E384</f>
        <v/>
      </c>
      <c r="F384" s="19" t="str">
        <f>'Otros Import'!F384</f>
        <v/>
      </c>
      <c r="G384" s="19" t="str">
        <f>'Otros Import'!G384</f>
        <v/>
      </c>
      <c r="H384" s="19" t="str">
        <f>'Otros Import'!H384</f>
        <v/>
      </c>
      <c r="I384" s="19" t="str">
        <f>'Otros Import'!I384</f>
        <v/>
      </c>
      <c r="J384" s="19" t="str">
        <f>'Otros Import'!J384</f>
        <v/>
      </c>
      <c r="K384" s="19" t="str">
        <f>'Otros Import'!K384</f>
        <v/>
      </c>
      <c r="L384" s="19" t="str">
        <f>'Otros Import'!L384</f>
        <v/>
      </c>
      <c r="M384" s="19" t="str">
        <f>'Otros Import'!M384</f>
        <v/>
      </c>
      <c r="N384" s="19" t="str">
        <f>'Otros Import'!N384</f>
        <v/>
      </c>
      <c r="O384" s="19" t="str">
        <f>'Otros Import'!O384</f>
        <v/>
      </c>
      <c r="P384" s="19" t="str">
        <f>'Otros Import'!P384</f>
        <v/>
      </c>
      <c r="Q384" s="19">
        <f t="shared" si="1"/>
        <v>0</v>
      </c>
    </row>
    <row r="385" ht="15.75" customHeight="1">
      <c r="A385" s="7" t="str">
        <f>'Otros Import'!A385</f>
        <v/>
      </c>
      <c r="B385" s="7" t="str">
        <f>'Otros Import'!B385</f>
        <v/>
      </c>
      <c r="C385" s="7" t="str">
        <f>'Otros Import'!C385</f>
        <v/>
      </c>
      <c r="D385" s="8" t="str">
        <f>'Otros Import'!D385</f>
        <v/>
      </c>
      <c r="E385" s="19" t="str">
        <f>'Otros Import'!E385</f>
        <v/>
      </c>
      <c r="F385" s="19" t="str">
        <f>'Otros Import'!F385</f>
        <v/>
      </c>
      <c r="G385" s="19" t="str">
        <f>'Otros Import'!G385</f>
        <v/>
      </c>
      <c r="H385" s="19" t="str">
        <f>'Otros Import'!H385</f>
        <v/>
      </c>
      <c r="I385" s="19" t="str">
        <f>'Otros Import'!I385</f>
        <v/>
      </c>
      <c r="J385" s="19" t="str">
        <f>'Otros Import'!J385</f>
        <v/>
      </c>
      <c r="K385" s="19" t="str">
        <f>'Otros Import'!K385</f>
        <v/>
      </c>
      <c r="L385" s="19" t="str">
        <f>'Otros Import'!L385</f>
        <v/>
      </c>
      <c r="M385" s="19" t="str">
        <f>'Otros Import'!M385</f>
        <v/>
      </c>
      <c r="N385" s="19" t="str">
        <f>'Otros Import'!N385</f>
        <v/>
      </c>
      <c r="O385" s="19" t="str">
        <f>'Otros Import'!O385</f>
        <v/>
      </c>
      <c r="P385" s="19" t="str">
        <f>'Otros Import'!P385</f>
        <v/>
      </c>
      <c r="Q385" s="19">
        <f t="shared" si="1"/>
        <v>0</v>
      </c>
    </row>
    <row r="386" ht="15.75" customHeight="1">
      <c r="A386" s="7" t="str">
        <f>'Otros Import'!A386</f>
        <v/>
      </c>
      <c r="B386" s="7" t="str">
        <f>'Otros Import'!B386</f>
        <v/>
      </c>
      <c r="C386" s="7" t="str">
        <f>'Otros Import'!C386</f>
        <v/>
      </c>
      <c r="D386" s="8" t="str">
        <f>'Otros Import'!D386</f>
        <v/>
      </c>
      <c r="E386" s="19" t="str">
        <f>'Otros Import'!E386</f>
        <v/>
      </c>
      <c r="F386" s="19" t="str">
        <f>'Otros Import'!F386</f>
        <v/>
      </c>
      <c r="G386" s="19" t="str">
        <f>'Otros Import'!G386</f>
        <v/>
      </c>
      <c r="H386" s="19" t="str">
        <f>'Otros Import'!H386</f>
        <v/>
      </c>
      <c r="I386" s="19" t="str">
        <f>'Otros Import'!I386</f>
        <v/>
      </c>
      <c r="J386" s="19" t="str">
        <f>'Otros Import'!J386</f>
        <v/>
      </c>
      <c r="K386" s="19" t="str">
        <f>'Otros Import'!K386</f>
        <v/>
      </c>
      <c r="L386" s="19" t="str">
        <f>'Otros Import'!L386</f>
        <v/>
      </c>
      <c r="M386" s="19" t="str">
        <f>'Otros Import'!M386</f>
        <v/>
      </c>
      <c r="N386" s="19" t="str">
        <f>'Otros Import'!N386</f>
        <v/>
      </c>
      <c r="O386" s="19" t="str">
        <f>'Otros Import'!O386</f>
        <v/>
      </c>
      <c r="P386" s="19" t="str">
        <f>'Otros Import'!P386</f>
        <v/>
      </c>
      <c r="Q386" s="19">
        <f t="shared" si="1"/>
        <v>0</v>
      </c>
    </row>
    <row r="387" ht="15.75" customHeight="1">
      <c r="A387" s="7" t="str">
        <f>'Otros Import'!A387</f>
        <v/>
      </c>
      <c r="B387" s="7" t="str">
        <f>'Otros Import'!B387</f>
        <v/>
      </c>
      <c r="C387" s="7" t="str">
        <f>'Otros Import'!C387</f>
        <v/>
      </c>
      <c r="D387" s="8" t="str">
        <f>'Otros Import'!D387</f>
        <v/>
      </c>
      <c r="E387" s="19" t="str">
        <f>'Otros Import'!E387</f>
        <v/>
      </c>
      <c r="F387" s="19" t="str">
        <f>'Otros Import'!F387</f>
        <v/>
      </c>
      <c r="G387" s="19" t="str">
        <f>'Otros Import'!G387</f>
        <v/>
      </c>
      <c r="H387" s="19" t="str">
        <f>'Otros Import'!H387</f>
        <v/>
      </c>
      <c r="I387" s="19" t="str">
        <f>'Otros Import'!I387</f>
        <v/>
      </c>
      <c r="J387" s="19" t="str">
        <f>'Otros Import'!J387</f>
        <v/>
      </c>
      <c r="K387" s="19" t="str">
        <f>'Otros Import'!K387</f>
        <v/>
      </c>
      <c r="L387" s="19" t="str">
        <f>'Otros Import'!L387</f>
        <v/>
      </c>
      <c r="M387" s="19" t="str">
        <f>'Otros Import'!M387</f>
        <v/>
      </c>
      <c r="N387" s="19" t="str">
        <f>'Otros Import'!N387</f>
        <v/>
      </c>
      <c r="O387" s="19" t="str">
        <f>'Otros Import'!O387</f>
        <v/>
      </c>
      <c r="P387" s="19" t="str">
        <f>'Otros Import'!P387</f>
        <v/>
      </c>
      <c r="Q387" s="19">
        <f t="shared" si="1"/>
        <v>0</v>
      </c>
    </row>
    <row r="388" ht="15.75" customHeight="1">
      <c r="A388" s="7" t="str">
        <f>'Otros Import'!A388</f>
        <v/>
      </c>
      <c r="B388" s="7" t="str">
        <f>'Otros Import'!B388</f>
        <v/>
      </c>
      <c r="C388" s="7" t="str">
        <f>'Otros Import'!C388</f>
        <v/>
      </c>
      <c r="D388" s="8" t="str">
        <f>'Otros Import'!D388</f>
        <v/>
      </c>
      <c r="E388" s="19" t="str">
        <f>'Otros Import'!E388</f>
        <v/>
      </c>
      <c r="F388" s="19" t="str">
        <f>'Otros Import'!F388</f>
        <v/>
      </c>
      <c r="G388" s="19" t="str">
        <f>'Otros Import'!G388</f>
        <v/>
      </c>
      <c r="H388" s="19" t="str">
        <f>'Otros Import'!H388</f>
        <v/>
      </c>
      <c r="I388" s="19" t="str">
        <f>'Otros Import'!I388</f>
        <v/>
      </c>
      <c r="J388" s="19" t="str">
        <f>'Otros Import'!J388</f>
        <v/>
      </c>
      <c r="K388" s="19" t="str">
        <f>'Otros Import'!K388</f>
        <v/>
      </c>
      <c r="L388" s="19" t="str">
        <f>'Otros Import'!L388</f>
        <v/>
      </c>
      <c r="M388" s="19" t="str">
        <f>'Otros Import'!M388</f>
        <v/>
      </c>
      <c r="N388" s="19" t="str">
        <f>'Otros Import'!N388</f>
        <v/>
      </c>
      <c r="O388" s="19" t="str">
        <f>'Otros Import'!O388</f>
        <v/>
      </c>
      <c r="P388" s="19" t="str">
        <f>'Otros Import'!P388</f>
        <v/>
      </c>
      <c r="Q388" s="19">
        <f t="shared" si="1"/>
        <v>0</v>
      </c>
    </row>
    <row r="389" ht="15.75" customHeight="1">
      <c r="A389" s="7" t="str">
        <f>'Otros Import'!A389</f>
        <v/>
      </c>
      <c r="B389" s="7" t="str">
        <f>'Otros Import'!B389</f>
        <v/>
      </c>
      <c r="C389" s="7" t="str">
        <f>'Otros Import'!C389</f>
        <v/>
      </c>
      <c r="D389" s="8" t="str">
        <f>'Otros Import'!D389</f>
        <v/>
      </c>
      <c r="E389" s="19" t="str">
        <f>'Otros Import'!E389</f>
        <v/>
      </c>
      <c r="F389" s="19" t="str">
        <f>'Otros Import'!F389</f>
        <v/>
      </c>
      <c r="G389" s="19" t="str">
        <f>'Otros Import'!G389</f>
        <v/>
      </c>
      <c r="H389" s="19" t="str">
        <f>'Otros Import'!H389</f>
        <v/>
      </c>
      <c r="I389" s="19" t="str">
        <f>'Otros Import'!I389</f>
        <v/>
      </c>
      <c r="J389" s="19" t="str">
        <f>'Otros Import'!J389</f>
        <v/>
      </c>
      <c r="K389" s="19" t="str">
        <f>'Otros Import'!K389</f>
        <v/>
      </c>
      <c r="L389" s="19" t="str">
        <f>'Otros Import'!L389</f>
        <v/>
      </c>
      <c r="M389" s="19" t="str">
        <f>'Otros Import'!M389</f>
        <v/>
      </c>
      <c r="N389" s="19" t="str">
        <f>'Otros Import'!N389</f>
        <v/>
      </c>
      <c r="O389" s="19" t="str">
        <f>'Otros Import'!O389</f>
        <v/>
      </c>
      <c r="P389" s="19" t="str">
        <f>'Otros Import'!P389</f>
        <v/>
      </c>
      <c r="Q389" s="19">
        <f t="shared" si="1"/>
        <v>0</v>
      </c>
    </row>
    <row r="390" ht="15.75" customHeight="1">
      <c r="A390" s="7" t="str">
        <f>'Otros Import'!A390</f>
        <v/>
      </c>
      <c r="B390" s="7" t="str">
        <f>'Otros Import'!B390</f>
        <v/>
      </c>
      <c r="C390" s="7" t="str">
        <f>'Otros Import'!C390</f>
        <v/>
      </c>
      <c r="D390" s="8" t="str">
        <f>'Otros Import'!D390</f>
        <v/>
      </c>
      <c r="E390" s="19" t="str">
        <f>'Otros Import'!E390</f>
        <v/>
      </c>
      <c r="F390" s="19" t="str">
        <f>'Otros Import'!F390</f>
        <v/>
      </c>
      <c r="G390" s="19" t="str">
        <f>'Otros Import'!G390</f>
        <v/>
      </c>
      <c r="H390" s="19" t="str">
        <f>'Otros Import'!H390</f>
        <v/>
      </c>
      <c r="I390" s="19" t="str">
        <f>'Otros Import'!I390</f>
        <v/>
      </c>
      <c r="J390" s="19" t="str">
        <f>'Otros Import'!J390</f>
        <v/>
      </c>
      <c r="K390" s="19" t="str">
        <f>'Otros Import'!K390</f>
        <v/>
      </c>
      <c r="L390" s="19" t="str">
        <f>'Otros Import'!L390</f>
        <v/>
      </c>
      <c r="M390" s="19" t="str">
        <f>'Otros Import'!M390</f>
        <v/>
      </c>
      <c r="N390" s="19" t="str">
        <f>'Otros Import'!N390</f>
        <v/>
      </c>
      <c r="O390" s="19" t="str">
        <f>'Otros Import'!O390</f>
        <v/>
      </c>
      <c r="P390" s="19" t="str">
        <f>'Otros Import'!P390</f>
        <v/>
      </c>
      <c r="Q390" s="19">
        <f t="shared" si="1"/>
        <v>0</v>
      </c>
    </row>
    <row r="391" ht="15.75" customHeight="1">
      <c r="A391" s="7" t="str">
        <f>'Otros Import'!A391</f>
        <v/>
      </c>
      <c r="B391" s="7" t="str">
        <f>'Otros Import'!B391</f>
        <v/>
      </c>
      <c r="C391" s="7" t="str">
        <f>'Otros Import'!C391</f>
        <v/>
      </c>
      <c r="D391" s="8" t="str">
        <f>'Otros Import'!D391</f>
        <v/>
      </c>
      <c r="E391" s="19" t="str">
        <f>'Otros Import'!E391</f>
        <v/>
      </c>
      <c r="F391" s="19" t="str">
        <f>'Otros Import'!F391</f>
        <v/>
      </c>
      <c r="G391" s="19" t="str">
        <f>'Otros Import'!G391</f>
        <v/>
      </c>
      <c r="H391" s="19" t="str">
        <f>'Otros Import'!H391</f>
        <v/>
      </c>
      <c r="I391" s="19" t="str">
        <f>'Otros Import'!I391</f>
        <v/>
      </c>
      <c r="J391" s="19" t="str">
        <f>'Otros Import'!J391</f>
        <v/>
      </c>
      <c r="K391" s="19" t="str">
        <f>'Otros Import'!K391</f>
        <v/>
      </c>
      <c r="L391" s="19" t="str">
        <f>'Otros Import'!L391</f>
        <v/>
      </c>
      <c r="M391" s="19" t="str">
        <f>'Otros Import'!M391</f>
        <v/>
      </c>
      <c r="N391" s="19" t="str">
        <f>'Otros Import'!N391</f>
        <v/>
      </c>
      <c r="O391" s="19" t="str">
        <f>'Otros Import'!O391</f>
        <v/>
      </c>
      <c r="P391" s="19" t="str">
        <f>'Otros Import'!P391</f>
        <v/>
      </c>
      <c r="Q391" s="19">
        <f t="shared" si="1"/>
        <v>0</v>
      </c>
    </row>
    <row r="392" ht="15.75" customHeight="1">
      <c r="A392" s="7" t="str">
        <f>'Otros Import'!A392</f>
        <v/>
      </c>
      <c r="B392" s="7" t="str">
        <f>'Otros Import'!B392</f>
        <v/>
      </c>
      <c r="C392" s="7" t="str">
        <f>'Otros Import'!C392</f>
        <v/>
      </c>
      <c r="D392" s="8" t="str">
        <f>'Otros Import'!D392</f>
        <v/>
      </c>
      <c r="E392" s="19" t="str">
        <f>'Otros Import'!E392</f>
        <v/>
      </c>
      <c r="F392" s="19" t="str">
        <f>'Otros Import'!F392</f>
        <v/>
      </c>
      <c r="G392" s="19" t="str">
        <f>'Otros Import'!G392</f>
        <v/>
      </c>
      <c r="H392" s="19" t="str">
        <f>'Otros Import'!H392</f>
        <v/>
      </c>
      <c r="I392" s="19" t="str">
        <f>'Otros Import'!I392</f>
        <v/>
      </c>
      <c r="J392" s="19" t="str">
        <f>'Otros Import'!J392</f>
        <v/>
      </c>
      <c r="K392" s="19" t="str">
        <f>'Otros Import'!K392</f>
        <v/>
      </c>
      <c r="L392" s="19" t="str">
        <f>'Otros Import'!L392</f>
        <v/>
      </c>
      <c r="M392" s="19" t="str">
        <f>'Otros Import'!M392</f>
        <v/>
      </c>
      <c r="N392" s="19" t="str">
        <f>'Otros Import'!N392</f>
        <v/>
      </c>
      <c r="O392" s="19" t="str">
        <f>'Otros Import'!O392</f>
        <v/>
      </c>
      <c r="P392" s="19" t="str">
        <f>'Otros Import'!P392</f>
        <v/>
      </c>
      <c r="Q392" s="19">
        <f t="shared" si="1"/>
        <v>0</v>
      </c>
    </row>
    <row r="393" ht="15.75" customHeight="1">
      <c r="A393" s="7" t="str">
        <f>'Otros Import'!A393</f>
        <v/>
      </c>
      <c r="B393" s="7" t="str">
        <f>'Otros Import'!B393</f>
        <v/>
      </c>
      <c r="C393" s="7" t="str">
        <f>'Otros Import'!C393</f>
        <v/>
      </c>
      <c r="D393" s="8" t="str">
        <f>'Otros Import'!D393</f>
        <v/>
      </c>
      <c r="E393" s="19" t="str">
        <f>'Otros Import'!E393</f>
        <v/>
      </c>
      <c r="F393" s="19" t="str">
        <f>'Otros Import'!F393</f>
        <v/>
      </c>
      <c r="G393" s="19" t="str">
        <f>'Otros Import'!G393</f>
        <v/>
      </c>
      <c r="H393" s="19" t="str">
        <f>'Otros Import'!H393</f>
        <v/>
      </c>
      <c r="I393" s="19" t="str">
        <f>'Otros Import'!I393</f>
        <v/>
      </c>
      <c r="J393" s="19" t="str">
        <f>'Otros Import'!J393</f>
        <v/>
      </c>
      <c r="K393" s="19" t="str">
        <f>'Otros Import'!K393</f>
        <v/>
      </c>
      <c r="L393" s="19" t="str">
        <f>'Otros Import'!L393</f>
        <v/>
      </c>
      <c r="M393" s="19" t="str">
        <f>'Otros Import'!M393</f>
        <v/>
      </c>
      <c r="N393" s="19" t="str">
        <f>'Otros Import'!N393</f>
        <v/>
      </c>
      <c r="O393" s="19" t="str">
        <f>'Otros Import'!O393</f>
        <v/>
      </c>
      <c r="P393" s="19" t="str">
        <f>'Otros Import'!P393</f>
        <v/>
      </c>
      <c r="Q393" s="19">
        <f t="shared" si="1"/>
        <v>0</v>
      </c>
    </row>
    <row r="394" ht="15.75" customHeight="1">
      <c r="A394" s="7" t="str">
        <f>'Otros Import'!A394</f>
        <v/>
      </c>
      <c r="B394" s="7" t="str">
        <f>'Otros Import'!B394</f>
        <v/>
      </c>
      <c r="C394" s="7" t="str">
        <f>'Otros Import'!C394</f>
        <v/>
      </c>
      <c r="D394" s="8" t="str">
        <f>'Otros Import'!D394</f>
        <v/>
      </c>
      <c r="E394" s="19" t="str">
        <f>'Otros Import'!E394</f>
        <v/>
      </c>
      <c r="F394" s="19" t="str">
        <f>'Otros Import'!F394</f>
        <v/>
      </c>
      <c r="G394" s="19" t="str">
        <f>'Otros Import'!G394</f>
        <v/>
      </c>
      <c r="H394" s="19" t="str">
        <f>'Otros Import'!H394</f>
        <v/>
      </c>
      <c r="I394" s="19" t="str">
        <f>'Otros Import'!I394</f>
        <v/>
      </c>
      <c r="J394" s="19" t="str">
        <f>'Otros Import'!J394</f>
        <v/>
      </c>
      <c r="K394" s="19" t="str">
        <f>'Otros Import'!K394</f>
        <v/>
      </c>
      <c r="L394" s="19" t="str">
        <f>'Otros Import'!L394</f>
        <v/>
      </c>
      <c r="M394" s="19" t="str">
        <f>'Otros Import'!M394</f>
        <v/>
      </c>
      <c r="N394" s="19" t="str">
        <f>'Otros Import'!N394</f>
        <v/>
      </c>
      <c r="O394" s="19" t="str">
        <f>'Otros Import'!O394</f>
        <v/>
      </c>
      <c r="P394" s="19" t="str">
        <f>'Otros Import'!P394</f>
        <v/>
      </c>
      <c r="Q394" s="19">
        <f t="shared" si="1"/>
        <v>0</v>
      </c>
    </row>
    <row r="395" ht="15.75" customHeight="1">
      <c r="A395" s="7" t="str">
        <f>'Otros Import'!A395</f>
        <v/>
      </c>
      <c r="B395" s="7" t="str">
        <f>'Otros Import'!B395</f>
        <v/>
      </c>
      <c r="C395" s="7" t="str">
        <f>'Otros Import'!C395</f>
        <v/>
      </c>
      <c r="D395" s="8" t="str">
        <f>'Otros Import'!D395</f>
        <v/>
      </c>
      <c r="E395" s="19" t="str">
        <f>'Otros Import'!E395</f>
        <v/>
      </c>
      <c r="F395" s="19" t="str">
        <f>'Otros Import'!F395</f>
        <v/>
      </c>
      <c r="G395" s="19" t="str">
        <f>'Otros Import'!G395</f>
        <v/>
      </c>
      <c r="H395" s="19" t="str">
        <f>'Otros Import'!H395</f>
        <v/>
      </c>
      <c r="I395" s="19" t="str">
        <f>'Otros Import'!I395</f>
        <v/>
      </c>
      <c r="J395" s="19" t="str">
        <f>'Otros Import'!J395</f>
        <v/>
      </c>
      <c r="K395" s="19" t="str">
        <f>'Otros Import'!K395</f>
        <v/>
      </c>
      <c r="L395" s="19" t="str">
        <f>'Otros Import'!L395</f>
        <v/>
      </c>
      <c r="M395" s="19" t="str">
        <f>'Otros Import'!M395</f>
        <v/>
      </c>
      <c r="N395" s="19" t="str">
        <f>'Otros Import'!N395</f>
        <v/>
      </c>
      <c r="O395" s="19" t="str">
        <f>'Otros Import'!O395</f>
        <v/>
      </c>
      <c r="P395" s="19" t="str">
        <f>'Otros Import'!P395</f>
        <v/>
      </c>
      <c r="Q395" s="19">
        <f t="shared" si="1"/>
        <v>0</v>
      </c>
    </row>
    <row r="396" ht="15.75" customHeight="1">
      <c r="A396" s="7" t="str">
        <f>'Otros Import'!A396</f>
        <v/>
      </c>
      <c r="B396" s="7" t="str">
        <f>'Otros Import'!B396</f>
        <v/>
      </c>
      <c r="C396" s="7" t="str">
        <f>'Otros Import'!C396</f>
        <v/>
      </c>
      <c r="D396" s="8" t="str">
        <f>'Otros Import'!D396</f>
        <v/>
      </c>
      <c r="E396" s="19" t="str">
        <f>'Otros Import'!E396</f>
        <v/>
      </c>
      <c r="F396" s="19" t="str">
        <f>'Otros Import'!F396</f>
        <v/>
      </c>
      <c r="G396" s="19" t="str">
        <f>'Otros Import'!G396</f>
        <v/>
      </c>
      <c r="H396" s="19" t="str">
        <f>'Otros Import'!H396</f>
        <v/>
      </c>
      <c r="I396" s="19" t="str">
        <f>'Otros Import'!I396</f>
        <v/>
      </c>
      <c r="J396" s="19" t="str">
        <f>'Otros Import'!J396</f>
        <v/>
      </c>
      <c r="K396" s="19" t="str">
        <f>'Otros Import'!K396</f>
        <v/>
      </c>
      <c r="L396" s="19" t="str">
        <f>'Otros Import'!L396</f>
        <v/>
      </c>
      <c r="M396" s="19" t="str">
        <f>'Otros Import'!M396</f>
        <v/>
      </c>
      <c r="N396" s="19" t="str">
        <f>'Otros Import'!N396</f>
        <v/>
      </c>
      <c r="O396" s="19" t="str">
        <f>'Otros Import'!O396</f>
        <v/>
      </c>
      <c r="P396" s="19" t="str">
        <f>'Otros Import'!P396</f>
        <v/>
      </c>
      <c r="Q396" s="19">
        <f t="shared" si="1"/>
        <v>0</v>
      </c>
    </row>
    <row r="397" ht="15.75" customHeight="1">
      <c r="A397" s="7" t="str">
        <f>'Otros Import'!A397</f>
        <v/>
      </c>
      <c r="B397" s="7" t="str">
        <f>'Otros Import'!B397</f>
        <v/>
      </c>
      <c r="C397" s="7" t="str">
        <f>'Otros Import'!C397</f>
        <v/>
      </c>
      <c r="D397" s="8" t="str">
        <f>'Otros Import'!D397</f>
        <v/>
      </c>
      <c r="E397" s="19" t="str">
        <f>'Otros Import'!E397</f>
        <v/>
      </c>
      <c r="F397" s="19" t="str">
        <f>'Otros Import'!F397</f>
        <v/>
      </c>
      <c r="G397" s="19" t="str">
        <f>'Otros Import'!G397</f>
        <v/>
      </c>
      <c r="H397" s="19" t="str">
        <f>'Otros Import'!H397</f>
        <v/>
      </c>
      <c r="I397" s="19" t="str">
        <f>'Otros Import'!I397</f>
        <v/>
      </c>
      <c r="J397" s="19" t="str">
        <f>'Otros Import'!J397</f>
        <v/>
      </c>
      <c r="K397" s="19" t="str">
        <f>'Otros Import'!K397</f>
        <v/>
      </c>
      <c r="L397" s="19" t="str">
        <f>'Otros Import'!L397</f>
        <v/>
      </c>
      <c r="M397" s="19" t="str">
        <f>'Otros Import'!M397</f>
        <v/>
      </c>
      <c r="N397" s="19" t="str">
        <f>'Otros Import'!N397</f>
        <v/>
      </c>
      <c r="O397" s="19" t="str">
        <f>'Otros Import'!O397</f>
        <v/>
      </c>
      <c r="P397" s="19" t="str">
        <f>'Otros Import'!P397</f>
        <v/>
      </c>
      <c r="Q397" s="19">
        <f t="shared" si="1"/>
        <v>0</v>
      </c>
    </row>
    <row r="398" ht="15.75" customHeight="1">
      <c r="A398" s="7" t="str">
        <f>'Otros Import'!A398</f>
        <v/>
      </c>
      <c r="B398" s="7" t="str">
        <f>'Otros Import'!B398</f>
        <v/>
      </c>
      <c r="C398" s="7" t="str">
        <f>'Otros Import'!C398</f>
        <v/>
      </c>
      <c r="D398" s="8" t="str">
        <f>'Otros Import'!D398</f>
        <v/>
      </c>
      <c r="E398" s="19" t="str">
        <f>'Otros Import'!E398</f>
        <v/>
      </c>
      <c r="F398" s="19" t="str">
        <f>'Otros Import'!F398</f>
        <v/>
      </c>
      <c r="G398" s="19" t="str">
        <f>'Otros Import'!G398</f>
        <v/>
      </c>
      <c r="H398" s="19" t="str">
        <f>'Otros Import'!H398</f>
        <v/>
      </c>
      <c r="I398" s="19" t="str">
        <f>'Otros Import'!I398</f>
        <v/>
      </c>
      <c r="J398" s="19" t="str">
        <f>'Otros Import'!J398</f>
        <v/>
      </c>
      <c r="K398" s="19" t="str">
        <f>'Otros Import'!K398</f>
        <v/>
      </c>
      <c r="L398" s="19" t="str">
        <f>'Otros Import'!L398</f>
        <v/>
      </c>
      <c r="M398" s="19" t="str">
        <f>'Otros Import'!M398</f>
        <v/>
      </c>
      <c r="N398" s="19" t="str">
        <f>'Otros Import'!N398</f>
        <v/>
      </c>
      <c r="O398" s="19" t="str">
        <f>'Otros Import'!O398</f>
        <v/>
      </c>
      <c r="P398" s="19" t="str">
        <f>'Otros Import'!P398</f>
        <v/>
      </c>
      <c r="Q398" s="19">
        <f t="shared" si="1"/>
        <v>0</v>
      </c>
    </row>
    <row r="399" ht="15.75" customHeight="1">
      <c r="A399" s="7" t="str">
        <f>'Otros Import'!A399</f>
        <v/>
      </c>
      <c r="B399" s="7" t="str">
        <f>'Otros Import'!B399</f>
        <v/>
      </c>
      <c r="C399" s="7" t="str">
        <f>'Otros Import'!C399</f>
        <v/>
      </c>
      <c r="D399" s="8" t="str">
        <f>'Otros Import'!D399</f>
        <v/>
      </c>
      <c r="E399" s="19" t="str">
        <f>'Otros Import'!E399</f>
        <v/>
      </c>
      <c r="F399" s="19" t="str">
        <f>'Otros Import'!F399</f>
        <v/>
      </c>
      <c r="G399" s="19" t="str">
        <f>'Otros Import'!G399</f>
        <v/>
      </c>
      <c r="H399" s="19" t="str">
        <f>'Otros Import'!H399</f>
        <v/>
      </c>
      <c r="I399" s="19" t="str">
        <f>'Otros Import'!I399</f>
        <v/>
      </c>
      <c r="J399" s="19" t="str">
        <f>'Otros Import'!J399</f>
        <v/>
      </c>
      <c r="K399" s="19" t="str">
        <f>'Otros Import'!K399</f>
        <v/>
      </c>
      <c r="L399" s="19" t="str">
        <f>'Otros Import'!L399</f>
        <v/>
      </c>
      <c r="M399" s="19" t="str">
        <f>'Otros Import'!M399</f>
        <v/>
      </c>
      <c r="N399" s="19" t="str">
        <f>'Otros Import'!N399</f>
        <v/>
      </c>
      <c r="O399" s="19" t="str">
        <f>'Otros Import'!O399</f>
        <v/>
      </c>
      <c r="P399" s="19" t="str">
        <f>'Otros Import'!P399</f>
        <v/>
      </c>
      <c r="Q399" s="19">
        <f t="shared" si="1"/>
        <v>0</v>
      </c>
    </row>
    <row r="400" ht="15.75" customHeight="1">
      <c r="A400" s="7" t="str">
        <f>'Otros Import'!A400</f>
        <v/>
      </c>
      <c r="B400" s="7" t="str">
        <f>'Otros Import'!B400</f>
        <v/>
      </c>
      <c r="C400" s="7" t="str">
        <f>'Otros Import'!C400</f>
        <v/>
      </c>
      <c r="D400" s="8" t="str">
        <f>'Otros Import'!D400</f>
        <v/>
      </c>
      <c r="E400" s="19" t="str">
        <f>'Otros Import'!E400</f>
        <v/>
      </c>
      <c r="F400" s="19" t="str">
        <f>'Otros Import'!F400</f>
        <v/>
      </c>
      <c r="G400" s="19" t="str">
        <f>'Otros Import'!G400</f>
        <v/>
      </c>
      <c r="H400" s="19" t="str">
        <f>'Otros Import'!H400</f>
        <v/>
      </c>
      <c r="I400" s="19" t="str">
        <f>'Otros Import'!I400</f>
        <v/>
      </c>
      <c r="J400" s="19" t="str">
        <f>'Otros Import'!J400</f>
        <v/>
      </c>
      <c r="K400" s="19" t="str">
        <f>'Otros Import'!K400</f>
        <v/>
      </c>
      <c r="L400" s="19" t="str">
        <f>'Otros Import'!L400</f>
        <v/>
      </c>
      <c r="M400" s="19" t="str">
        <f>'Otros Import'!M400</f>
        <v/>
      </c>
      <c r="N400" s="19" t="str">
        <f>'Otros Import'!N400</f>
        <v/>
      </c>
      <c r="O400" s="19" t="str">
        <f>'Otros Import'!O400</f>
        <v/>
      </c>
      <c r="P400" s="19" t="str">
        <f>'Otros Import'!P400</f>
        <v/>
      </c>
      <c r="Q400" s="19">
        <f t="shared" si="1"/>
        <v>0</v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400">
    <sortState ref="A2:Q400">
      <sortCondition ref="C2:C400"/>
      <sortCondition descending="1" ref="B2:B400"/>
    </sortState>
  </autoFilter>
  <hyperlinks>
    <hyperlink display="Presupuesto" location="Consolidado!A1" ref="B1"/>
    <hyperlink r:id="rId1" location="gid=1022821868" ref="C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7.5"/>
    <col customWidth="1" min="3" max="3" width="12.13"/>
    <col customWidth="1" min="4" max="4" width="4.25"/>
    <col customWidth="1" min="5" max="5" width="13.0"/>
    <col customWidth="1" min="6" max="6" width="13.63"/>
    <col customWidth="1" min="7" max="7" width="23.75"/>
    <col customWidth="1" min="8" max="8" width="9.5"/>
    <col customWidth="1" min="9" max="9" width="17.63"/>
    <col customWidth="1" min="10" max="11" width="25.5"/>
    <col customWidth="1" min="12" max="12" width="20.25"/>
    <col customWidth="1" min="13" max="13" width="5.38"/>
    <col customWidth="1" min="14" max="14" width="4.25"/>
    <col customWidth="1" min="15" max="15" width="31.0"/>
    <col customWidth="1" min="16" max="16" width="17.63"/>
    <col customWidth="1" min="17" max="17" width="23.75"/>
  </cols>
  <sheetData>
    <row r="1" ht="15.75" customHeight="1">
      <c r="A1" s="138" t="s">
        <v>65</v>
      </c>
      <c r="B1" s="138" t="s">
        <v>66</v>
      </c>
      <c r="C1" s="138" t="s">
        <v>67</v>
      </c>
      <c r="D1" s="138"/>
      <c r="E1" s="140" t="s">
        <v>68</v>
      </c>
      <c r="F1" s="141"/>
      <c r="G1" s="141"/>
      <c r="H1" s="141"/>
      <c r="I1" s="142"/>
      <c r="J1" s="143" t="str">
        <f>VLOOKUP(Mensual!$A$2,$E$2:$L$13,6)</f>
        <v>FebR!A:AT</v>
      </c>
      <c r="K1" s="143" t="str">
        <f>VLOOKUP(Mensual!$A$2,$E$2:$L$13,7)</f>
        <v>FebR!$A$1:$A</v>
      </c>
      <c r="L1" s="143" t="str">
        <f>VLOOKUP(Mensual!$A$2,$E$2:$L$13,8)</f>
        <v>FebR!$A$6:$6</v>
      </c>
      <c r="N1" s="138"/>
      <c r="O1" s="138" t="s">
        <v>69</v>
      </c>
      <c r="P1" s="138" t="s">
        <v>70</v>
      </c>
      <c r="Q1" s="138" t="s">
        <v>71</v>
      </c>
    </row>
    <row r="2" ht="15.75" customHeight="1">
      <c r="A2" s="7" t="str">
        <f>IFERROR(__xludf.DUMMYFUNCTION("QUERY(Proyectos!A2:A1000)"),"(00) Administración")</f>
        <v>(00) Administración</v>
      </c>
      <c r="B2" s="7" t="s">
        <v>42</v>
      </c>
      <c r="C2" s="7" t="s">
        <v>58</v>
      </c>
      <c r="D2" s="7"/>
      <c r="E2" s="142" t="s">
        <v>72</v>
      </c>
      <c r="F2" s="6" t="s">
        <v>4</v>
      </c>
      <c r="G2" s="6" t="s">
        <v>73</v>
      </c>
      <c r="H2" s="6" t="s">
        <v>6</v>
      </c>
      <c r="I2" s="142" t="s">
        <v>74</v>
      </c>
      <c r="J2" s="142" t="s">
        <v>75</v>
      </c>
      <c r="K2" s="142" t="s">
        <v>76</v>
      </c>
      <c r="L2" s="142" t="s">
        <v>77</v>
      </c>
      <c r="M2" s="7" t="s">
        <v>78</v>
      </c>
      <c r="N2" s="7"/>
      <c r="O2" s="7" t="s">
        <v>79</v>
      </c>
      <c r="P2" s="6" t="s">
        <v>80</v>
      </c>
      <c r="Q2" s="6" t="s">
        <v>81</v>
      </c>
    </row>
    <row r="3" ht="15.75" customHeight="1">
      <c r="A3" s="7" t="str">
        <f>IFERROR(__xludf.DUMMYFUNCTION("""COMPUTED_VALUE"""),"(01) C. Polanco")</f>
        <v>(01) C. Polanco</v>
      </c>
      <c r="B3" s="7" t="s">
        <v>43</v>
      </c>
      <c r="C3" s="7" t="s">
        <v>59</v>
      </c>
      <c r="D3" s="7"/>
      <c r="E3" s="142" t="s">
        <v>48</v>
      </c>
      <c r="F3" s="6" t="s">
        <v>7</v>
      </c>
      <c r="G3" s="6" t="s">
        <v>82</v>
      </c>
      <c r="H3" s="6" t="s">
        <v>9</v>
      </c>
      <c r="I3" s="142" t="s">
        <v>83</v>
      </c>
      <c r="J3" s="142" t="s">
        <v>84</v>
      </c>
      <c r="K3" s="142" t="s">
        <v>85</v>
      </c>
      <c r="L3" s="142" t="s">
        <v>86</v>
      </c>
      <c r="M3" s="7" t="s">
        <v>87</v>
      </c>
      <c r="N3" s="7"/>
      <c r="O3" s="7" t="s">
        <v>88</v>
      </c>
      <c r="P3" s="6" t="s">
        <v>89</v>
      </c>
      <c r="Q3" s="6" t="s">
        <v>90</v>
      </c>
    </row>
    <row r="4" ht="15.75" customHeight="1">
      <c r="A4" s="7" t="str">
        <f>IFERROR(__xludf.DUMMYFUNCTION("""COMPUTED_VALUE"""),"(02) Wepark")</f>
        <v>(02) Wepark</v>
      </c>
      <c r="B4" s="7" t="s">
        <v>91</v>
      </c>
      <c r="C4" s="7" t="s">
        <v>60</v>
      </c>
      <c r="D4" s="7"/>
      <c r="E4" s="142" t="s">
        <v>52</v>
      </c>
      <c r="F4" s="6" t="s">
        <v>10</v>
      </c>
      <c r="G4" s="6" t="s">
        <v>92</v>
      </c>
      <c r="H4" s="6" t="s">
        <v>12</v>
      </c>
      <c r="I4" s="142" t="s">
        <v>93</v>
      </c>
      <c r="J4" s="142" t="s">
        <v>94</v>
      </c>
      <c r="K4" s="142" t="s">
        <v>95</v>
      </c>
      <c r="L4" s="142" t="s">
        <v>96</v>
      </c>
      <c r="M4" s="7" t="s">
        <v>97</v>
      </c>
      <c r="N4" s="7"/>
      <c r="O4" s="7" t="s">
        <v>98</v>
      </c>
      <c r="P4" s="6" t="s">
        <v>99</v>
      </c>
      <c r="Q4" s="6" t="s">
        <v>100</v>
      </c>
    </row>
    <row r="5" ht="15.75" customHeight="1">
      <c r="A5" s="7" t="str">
        <f>IFERROR(__xludf.DUMMYFUNCTION("""COMPUTED_VALUE"""),"(03) Lagrange")</f>
        <v>(03) Lagrange</v>
      </c>
      <c r="B5" s="7" t="s">
        <v>101</v>
      </c>
      <c r="C5" s="7" t="s">
        <v>61</v>
      </c>
      <c r="D5" s="7"/>
      <c r="E5" s="142" t="s">
        <v>102</v>
      </c>
      <c r="F5" s="6" t="s">
        <v>13</v>
      </c>
      <c r="G5" s="6" t="s">
        <v>103</v>
      </c>
      <c r="H5" s="6" t="s">
        <v>15</v>
      </c>
      <c r="I5" s="142" t="s">
        <v>104</v>
      </c>
      <c r="J5" s="142" t="s">
        <v>105</v>
      </c>
      <c r="K5" s="142" t="s">
        <v>106</v>
      </c>
      <c r="L5" s="142" t="s">
        <v>107</v>
      </c>
      <c r="M5" s="7" t="s">
        <v>108</v>
      </c>
      <c r="N5" s="7"/>
      <c r="O5" s="7" t="s">
        <v>109</v>
      </c>
      <c r="P5" s="6" t="s">
        <v>110</v>
      </c>
      <c r="Q5" s="6" t="s">
        <v>111</v>
      </c>
    </row>
    <row r="6" ht="15.75" customHeight="1">
      <c r="A6" s="7" t="str">
        <f>IFERROR(__xludf.DUMMYFUNCTION("""COMPUTED_VALUE"""),"(04) T. Prisma")</f>
        <v>(04) T. Prisma</v>
      </c>
      <c r="B6" s="7" t="s">
        <v>112</v>
      </c>
      <c r="C6" s="7" t="s">
        <v>62</v>
      </c>
      <c r="D6" s="7"/>
      <c r="E6" s="142" t="s">
        <v>113</v>
      </c>
      <c r="F6" s="6" t="s">
        <v>16</v>
      </c>
      <c r="G6" s="6" t="s">
        <v>114</v>
      </c>
      <c r="H6" s="6" t="s">
        <v>18</v>
      </c>
      <c r="I6" s="142" t="s">
        <v>115</v>
      </c>
      <c r="J6" s="142" t="s">
        <v>116</v>
      </c>
      <c r="K6" s="142" t="s">
        <v>117</v>
      </c>
      <c r="L6" s="142" t="s">
        <v>118</v>
      </c>
      <c r="M6" s="7" t="s">
        <v>119</v>
      </c>
      <c r="N6" s="7"/>
      <c r="O6" s="7" t="s">
        <v>120</v>
      </c>
      <c r="P6" s="6" t="s">
        <v>121</v>
      </c>
      <c r="Q6" s="6" t="s">
        <v>122</v>
      </c>
    </row>
    <row r="7" ht="15.75" customHeight="1">
      <c r="A7" s="7" t="str">
        <f>IFERROR(__xludf.DUMMYFUNCTION("""COMPUTED_VALUE"""),"(07) Andes 120")</f>
        <v>(07) Andes 120</v>
      </c>
      <c r="B7" s="7" t="s">
        <v>123</v>
      </c>
      <c r="C7" s="7" t="s">
        <v>63</v>
      </c>
      <c r="D7" s="7"/>
      <c r="E7" s="142" t="s">
        <v>124</v>
      </c>
      <c r="F7" s="6" t="s">
        <v>19</v>
      </c>
      <c r="G7" s="6" t="s">
        <v>125</v>
      </c>
      <c r="H7" s="6" t="s">
        <v>21</v>
      </c>
      <c r="I7" s="142" t="s">
        <v>126</v>
      </c>
      <c r="J7" s="142" t="s">
        <v>127</v>
      </c>
      <c r="K7" s="142" t="s">
        <v>128</v>
      </c>
      <c r="L7" s="142" t="s">
        <v>129</v>
      </c>
      <c r="M7" s="7" t="s">
        <v>130</v>
      </c>
      <c r="N7" s="7"/>
      <c r="O7" s="7" t="s">
        <v>131</v>
      </c>
      <c r="Q7" s="6"/>
    </row>
    <row r="8" ht="15.75" customHeight="1">
      <c r="A8" s="7" t="str">
        <f>IFERROR(__xludf.DUMMYFUNCTION("""COMPUTED_VALUE"""),"(08) Xochimilco")</f>
        <v>(08) Xochimilco</v>
      </c>
      <c r="B8" s="25" t="s">
        <v>132</v>
      </c>
      <c r="D8" s="7"/>
      <c r="E8" s="142" t="s">
        <v>133</v>
      </c>
      <c r="F8" s="6" t="s">
        <v>22</v>
      </c>
      <c r="G8" s="6" t="s">
        <v>134</v>
      </c>
      <c r="H8" s="6" t="s">
        <v>24</v>
      </c>
      <c r="I8" s="142" t="s">
        <v>135</v>
      </c>
      <c r="J8" s="142" t="s">
        <v>136</v>
      </c>
      <c r="K8" s="142" t="s">
        <v>137</v>
      </c>
      <c r="L8" s="142" t="s">
        <v>138</v>
      </c>
      <c r="M8" s="7" t="s">
        <v>139</v>
      </c>
      <c r="N8" s="7"/>
      <c r="O8" s="6" t="s">
        <v>140</v>
      </c>
    </row>
    <row r="9" ht="15.75" customHeight="1">
      <c r="A9" s="7" t="str">
        <f>IFERROR(__xludf.DUMMYFUNCTION("""COMPUTED_VALUE"""),"(09) M. Pelvoux")</f>
        <v>(09) M. Pelvoux</v>
      </c>
      <c r="B9" s="7" t="s">
        <v>141</v>
      </c>
      <c r="D9" s="7"/>
      <c r="E9" s="142" t="s">
        <v>142</v>
      </c>
      <c r="F9" s="6" t="s">
        <v>25</v>
      </c>
      <c r="G9" s="6" t="s">
        <v>143</v>
      </c>
      <c r="H9" s="6" t="s">
        <v>27</v>
      </c>
      <c r="I9" s="142" t="s">
        <v>144</v>
      </c>
      <c r="J9" s="142" t="s">
        <v>145</v>
      </c>
      <c r="K9" s="142" t="s">
        <v>146</v>
      </c>
      <c r="L9" s="142" t="s">
        <v>147</v>
      </c>
      <c r="M9" s="7" t="s">
        <v>148</v>
      </c>
      <c r="N9" s="7"/>
      <c r="O9" s="6" t="s">
        <v>149</v>
      </c>
    </row>
    <row r="10" ht="15.75" customHeight="1">
      <c r="A10" s="7" t="str">
        <f>IFERROR(__xludf.DUMMYFUNCTION("""COMPUTED_VALUE"""),"(10) Quadrata")</f>
        <v>(10) Quadrata</v>
      </c>
      <c r="B10" s="7" t="s">
        <v>150</v>
      </c>
      <c r="D10" s="7"/>
      <c r="E10" s="142" t="s">
        <v>151</v>
      </c>
      <c r="F10" s="6" t="s">
        <v>28</v>
      </c>
      <c r="G10" s="6" t="s">
        <v>152</v>
      </c>
      <c r="H10" s="6" t="s">
        <v>30</v>
      </c>
      <c r="I10" s="142" t="s">
        <v>153</v>
      </c>
      <c r="J10" s="142" t="s">
        <v>154</v>
      </c>
      <c r="K10" s="142" t="s">
        <v>155</v>
      </c>
      <c r="L10" s="142" t="s">
        <v>156</v>
      </c>
      <c r="M10" s="7" t="s">
        <v>157</v>
      </c>
      <c r="N10" s="7"/>
      <c r="O10" s="6" t="s">
        <v>158</v>
      </c>
    </row>
    <row r="11" ht="15.75" customHeight="1">
      <c r="A11" s="7" t="str">
        <f>IFERROR(__xludf.DUMMYFUNCTION("""COMPUTED_VALUE"""),"(11) Panorama")</f>
        <v>(11) Panorama</v>
      </c>
      <c r="B11" s="7" t="s">
        <v>159</v>
      </c>
      <c r="D11" s="7"/>
      <c r="E11" s="142" t="s">
        <v>160</v>
      </c>
      <c r="F11" s="6" t="s">
        <v>31</v>
      </c>
      <c r="G11" s="6" t="s">
        <v>161</v>
      </c>
      <c r="H11" s="6" t="s">
        <v>33</v>
      </c>
      <c r="I11" s="142" t="s">
        <v>162</v>
      </c>
      <c r="J11" s="142" t="s">
        <v>163</v>
      </c>
      <c r="K11" s="142" t="s">
        <v>164</v>
      </c>
      <c r="L11" s="142" t="s">
        <v>165</v>
      </c>
      <c r="M11" s="7" t="s">
        <v>166</v>
      </c>
      <c r="N11" s="7"/>
      <c r="O11" s="6" t="s">
        <v>167</v>
      </c>
    </row>
    <row r="12" ht="15.75" customHeight="1">
      <c r="A12" s="7" t="str">
        <f>IFERROR(__xludf.DUMMYFUNCTION("""COMPUTED_VALUE"""),"(12) Andes 105")</f>
        <v>(12) Andes 105</v>
      </c>
      <c r="B12" s="7" t="s">
        <v>168</v>
      </c>
      <c r="D12" s="7"/>
      <c r="E12" s="142" t="s">
        <v>169</v>
      </c>
      <c r="F12" s="6" t="s">
        <v>34</v>
      </c>
      <c r="G12" s="6" t="s">
        <v>170</v>
      </c>
      <c r="H12" s="6" t="s">
        <v>36</v>
      </c>
      <c r="I12" s="142" t="s">
        <v>171</v>
      </c>
      <c r="J12" s="142" t="s">
        <v>172</v>
      </c>
      <c r="K12" s="142" t="s">
        <v>173</v>
      </c>
      <c r="L12" s="142" t="s">
        <v>174</v>
      </c>
      <c r="M12" s="7" t="s">
        <v>175</v>
      </c>
      <c r="N12" s="7"/>
      <c r="O12" s="6" t="s">
        <v>176</v>
      </c>
    </row>
    <row r="13" ht="15.75" customHeight="1">
      <c r="A13" s="7" t="str">
        <f>IFERROR(__xludf.DUMMYFUNCTION("""COMPUTED_VALUE"""),"(13) E. Especiales")</f>
        <v>(13) E. Especiales</v>
      </c>
      <c r="B13" s="7" t="s">
        <v>177</v>
      </c>
      <c r="D13" s="7"/>
      <c r="E13" s="142" t="s">
        <v>178</v>
      </c>
      <c r="F13" s="6" t="s">
        <v>37</v>
      </c>
      <c r="G13" s="6" t="s">
        <v>179</v>
      </c>
      <c r="H13" s="6" t="s">
        <v>39</v>
      </c>
      <c r="I13" s="142" t="s">
        <v>180</v>
      </c>
      <c r="J13" s="142" t="s">
        <v>181</v>
      </c>
      <c r="K13" s="142" t="s">
        <v>182</v>
      </c>
      <c r="L13" s="142" t="s">
        <v>183</v>
      </c>
      <c r="M13" s="7" t="s">
        <v>184</v>
      </c>
      <c r="N13" s="7"/>
      <c r="O13" s="6" t="s">
        <v>185</v>
      </c>
    </row>
    <row r="14" ht="15.75" customHeight="1">
      <c r="A14" s="7" t="str">
        <f>IFERROR(__xludf.DUMMYFUNCTION("""COMPUTED_VALUE"""),"(14) Bodega Sicario Chalco")</f>
        <v>(14) Bodega Sicario Chalco</v>
      </c>
      <c r="B14" s="7" t="s">
        <v>186</v>
      </c>
      <c r="E14" s="142"/>
      <c r="F14" s="6"/>
      <c r="G14" s="6"/>
      <c r="H14" s="6"/>
      <c r="I14" s="142"/>
      <c r="J14" s="142"/>
      <c r="K14" s="142"/>
      <c r="L14" s="142"/>
      <c r="O14" s="6" t="s">
        <v>187</v>
      </c>
    </row>
    <row r="15" ht="15.75" customHeight="1">
      <c r="A15" s="7" t="str">
        <f>IFERROR(__xludf.DUMMYFUNCTION("""COMPUTED_VALUE"""),"(15) Damas")</f>
        <v>(15) Damas</v>
      </c>
      <c r="B15" s="7" t="s">
        <v>188</v>
      </c>
      <c r="E15" s="142" t="s">
        <v>72</v>
      </c>
      <c r="F15" s="6" t="s">
        <v>5</v>
      </c>
      <c r="G15" s="6" t="s">
        <v>73</v>
      </c>
      <c r="H15" s="6" t="s">
        <v>6</v>
      </c>
      <c r="I15" s="142" t="s">
        <v>189</v>
      </c>
      <c r="J15" s="142" t="s">
        <v>190</v>
      </c>
      <c r="K15" s="142" t="s">
        <v>191</v>
      </c>
      <c r="L15" s="142" t="s">
        <v>192</v>
      </c>
      <c r="M15" s="7" t="s">
        <v>78</v>
      </c>
      <c r="O15" s="6" t="s">
        <v>193</v>
      </c>
    </row>
    <row r="16" ht="15.75" customHeight="1">
      <c r="A16" s="7" t="str">
        <f>IFERROR(__xludf.DUMMYFUNCTION("""COMPUTED_VALUE"""),"(16) Onix")</f>
        <v>(16) Onix</v>
      </c>
      <c r="B16" s="7" t="s">
        <v>194</v>
      </c>
      <c r="E16" s="142" t="s">
        <v>48</v>
      </c>
      <c r="F16" s="6" t="s">
        <v>8</v>
      </c>
      <c r="G16" s="6" t="s">
        <v>82</v>
      </c>
      <c r="H16" s="6" t="s">
        <v>9</v>
      </c>
      <c r="I16" s="142" t="s">
        <v>195</v>
      </c>
      <c r="J16" s="142" t="s">
        <v>84</v>
      </c>
      <c r="K16" s="142" t="s">
        <v>85</v>
      </c>
      <c r="L16" s="142" t="s">
        <v>86</v>
      </c>
      <c r="M16" s="7" t="s">
        <v>87</v>
      </c>
      <c r="O16" s="6" t="s">
        <v>196</v>
      </c>
    </row>
    <row r="17" ht="15.75" customHeight="1">
      <c r="A17" s="7" t="str">
        <f>IFERROR(__xludf.DUMMYFUNCTION("""COMPUTED_VALUE"""),"(17) Alce Blanco")</f>
        <v>(17) Alce Blanco</v>
      </c>
      <c r="B17" s="7" t="s">
        <v>197</v>
      </c>
      <c r="E17" s="142" t="s">
        <v>52</v>
      </c>
      <c r="F17" s="6" t="s">
        <v>11</v>
      </c>
      <c r="G17" s="6" t="s">
        <v>92</v>
      </c>
      <c r="H17" s="6" t="s">
        <v>12</v>
      </c>
      <c r="I17" s="142" t="s">
        <v>198</v>
      </c>
      <c r="J17" s="142" t="s">
        <v>94</v>
      </c>
      <c r="K17" s="142" t="s">
        <v>95</v>
      </c>
      <c r="L17" s="142" t="s">
        <v>96</v>
      </c>
      <c r="M17" s="7" t="s">
        <v>97</v>
      </c>
      <c r="O17" s="6" t="s">
        <v>199</v>
      </c>
    </row>
    <row r="18" ht="15.75" customHeight="1">
      <c r="A18" s="7" t="str">
        <f>IFERROR(__xludf.DUMMYFUNCTION("""COMPUTED_VALUE"""),"(18) Campos Eliseos")</f>
        <v>(18) Campos Eliseos</v>
      </c>
      <c r="B18" s="7" t="s">
        <v>200</v>
      </c>
      <c r="E18" s="142" t="s">
        <v>102</v>
      </c>
      <c r="F18" s="6" t="s">
        <v>14</v>
      </c>
      <c r="G18" s="6" t="s">
        <v>103</v>
      </c>
      <c r="H18" s="6" t="s">
        <v>15</v>
      </c>
      <c r="I18" s="142" t="s">
        <v>201</v>
      </c>
      <c r="J18" s="142" t="s">
        <v>105</v>
      </c>
      <c r="K18" s="142" t="s">
        <v>106</v>
      </c>
      <c r="L18" s="142" t="s">
        <v>107</v>
      </c>
      <c r="M18" s="7" t="s">
        <v>108</v>
      </c>
      <c r="O18" s="6" t="s">
        <v>202</v>
      </c>
    </row>
    <row r="19" ht="15.75" customHeight="1">
      <c r="A19" s="7" t="str">
        <f>IFERROR(__xludf.DUMMYFUNCTION("""COMPUTED_VALUE"""),"(21) Sur Oxidado")</f>
        <v>(21) Sur Oxidado</v>
      </c>
      <c r="B19" s="7" t="s">
        <v>203</v>
      </c>
      <c r="E19" s="142" t="s">
        <v>113</v>
      </c>
      <c r="F19" s="6" t="s">
        <v>17</v>
      </c>
      <c r="G19" s="6" t="s">
        <v>114</v>
      </c>
      <c r="H19" s="6" t="s">
        <v>18</v>
      </c>
      <c r="I19" s="142" t="s">
        <v>204</v>
      </c>
      <c r="J19" s="142" t="s">
        <v>116</v>
      </c>
      <c r="K19" s="142" t="s">
        <v>117</v>
      </c>
      <c r="L19" s="142" t="s">
        <v>118</v>
      </c>
      <c r="M19" s="7" t="s">
        <v>119</v>
      </c>
      <c r="O19" s="6" t="s">
        <v>205</v>
      </c>
    </row>
    <row r="20" ht="15.75" customHeight="1">
      <c r="A20" s="7" t="str">
        <f>IFERROR(__xludf.DUMMYFUNCTION("""COMPUTED_VALUE"""),"(22) Summit")</f>
        <v>(22) Summit</v>
      </c>
      <c r="B20" s="7" t="s">
        <v>206</v>
      </c>
      <c r="E20" s="142" t="s">
        <v>124</v>
      </c>
      <c r="F20" s="6" t="s">
        <v>20</v>
      </c>
      <c r="G20" s="6" t="s">
        <v>125</v>
      </c>
      <c r="H20" s="6" t="s">
        <v>21</v>
      </c>
      <c r="I20" s="142" t="s">
        <v>207</v>
      </c>
      <c r="J20" s="142" t="s">
        <v>127</v>
      </c>
      <c r="K20" s="142" t="s">
        <v>128</v>
      </c>
      <c r="L20" s="142" t="s">
        <v>129</v>
      </c>
      <c r="M20" s="7" t="s">
        <v>130</v>
      </c>
      <c r="O20" s="6" t="s">
        <v>208</v>
      </c>
    </row>
    <row r="21" ht="15.75" customHeight="1">
      <c r="A21" s="7" t="str">
        <f>IFERROR(__xludf.DUMMYFUNCTION("""COMPUTED_VALUE"""),"(24) Las Armas")</f>
        <v>(24) Las Armas</v>
      </c>
      <c r="B21" s="7" t="s">
        <v>209</v>
      </c>
      <c r="E21" s="142" t="s">
        <v>133</v>
      </c>
      <c r="F21" s="6" t="s">
        <v>23</v>
      </c>
      <c r="G21" s="6" t="s">
        <v>134</v>
      </c>
      <c r="H21" s="6" t="s">
        <v>24</v>
      </c>
      <c r="I21" s="142" t="s">
        <v>210</v>
      </c>
      <c r="J21" s="142" t="s">
        <v>136</v>
      </c>
      <c r="K21" s="142" t="s">
        <v>137</v>
      </c>
      <c r="L21" s="142" t="s">
        <v>138</v>
      </c>
      <c r="M21" s="7" t="s">
        <v>139</v>
      </c>
      <c r="O21" s="6" t="s">
        <v>211</v>
      </c>
    </row>
    <row r="22" ht="15.75" customHeight="1">
      <c r="A22" s="7" t="str">
        <f>IFERROR(__xludf.DUMMYFUNCTION("""COMPUTED_VALUE"""),"(26) For Promocional")</f>
        <v>(26) For Promocional</v>
      </c>
      <c r="B22" s="7" t="s">
        <v>212</v>
      </c>
      <c r="E22" s="142" t="s">
        <v>142</v>
      </c>
      <c r="F22" s="6" t="s">
        <v>26</v>
      </c>
      <c r="G22" s="6" t="s">
        <v>143</v>
      </c>
      <c r="H22" s="6" t="s">
        <v>27</v>
      </c>
      <c r="I22" s="142" t="s">
        <v>213</v>
      </c>
      <c r="J22" s="142" t="s">
        <v>145</v>
      </c>
      <c r="K22" s="142" t="s">
        <v>146</v>
      </c>
      <c r="L22" s="142" t="s">
        <v>147</v>
      </c>
      <c r="M22" s="7" t="s">
        <v>148</v>
      </c>
      <c r="O22" s="6" t="s">
        <v>214</v>
      </c>
    </row>
    <row r="23" ht="15.75" customHeight="1">
      <c r="A23" s="7" t="str">
        <f>IFERROR(__xludf.DUMMYFUNCTION("""COMPUTED_VALUE"""),"(28) Embajada de Canadá")</f>
        <v>(28) Embajada de Canadá</v>
      </c>
      <c r="B23" s="7" t="s">
        <v>215</v>
      </c>
      <c r="E23" s="142" t="s">
        <v>151</v>
      </c>
      <c r="F23" s="6" t="s">
        <v>29</v>
      </c>
      <c r="G23" s="6" t="s">
        <v>152</v>
      </c>
      <c r="H23" s="6" t="s">
        <v>30</v>
      </c>
      <c r="I23" s="142" t="s">
        <v>216</v>
      </c>
      <c r="J23" s="142" t="s">
        <v>154</v>
      </c>
      <c r="K23" s="142" t="s">
        <v>155</v>
      </c>
      <c r="L23" s="142" t="s">
        <v>156</v>
      </c>
      <c r="M23" s="7" t="s">
        <v>157</v>
      </c>
      <c r="O23" s="6" t="s">
        <v>217</v>
      </c>
    </row>
    <row r="24" ht="15.75" customHeight="1">
      <c r="A24" s="7" t="str">
        <f>IFERROR(__xludf.DUMMYFUNCTION("""COMPUTED_VALUE"""),"(29) VFS Arquimedes ")</f>
        <v>(29) VFS Arquimedes </v>
      </c>
      <c r="B24" s="7" t="s">
        <v>218</v>
      </c>
      <c r="E24" s="142" t="s">
        <v>160</v>
      </c>
      <c r="F24" s="6" t="s">
        <v>32</v>
      </c>
      <c r="G24" s="6" t="s">
        <v>161</v>
      </c>
      <c r="H24" s="6" t="s">
        <v>33</v>
      </c>
      <c r="I24" s="142" t="s">
        <v>219</v>
      </c>
      <c r="J24" s="142" t="s">
        <v>163</v>
      </c>
      <c r="K24" s="142" t="s">
        <v>164</v>
      </c>
      <c r="L24" s="142" t="s">
        <v>165</v>
      </c>
      <c r="M24" s="7" t="s">
        <v>166</v>
      </c>
      <c r="O24" s="6" t="s">
        <v>220</v>
      </c>
    </row>
    <row r="25" ht="15.75" customHeight="1">
      <c r="A25" s="7" t="str">
        <f>IFERROR(__xludf.DUMMYFUNCTION("""COMPUTED_VALUE"""),"(35) Plaza Polanco")</f>
        <v>(35) Plaza Polanco</v>
      </c>
      <c r="B25" s="7" t="s">
        <v>221</v>
      </c>
      <c r="E25" s="142" t="s">
        <v>169</v>
      </c>
      <c r="F25" s="6" t="s">
        <v>35</v>
      </c>
      <c r="G25" s="6" t="s">
        <v>170</v>
      </c>
      <c r="H25" s="6" t="s">
        <v>36</v>
      </c>
      <c r="I25" s="142" t="s">
        <v>222</v>
      </c>
      <c r="J25" s="142" t="s">
        <v>172</v>
      </c>
      <c r="K25" s="142" t="s">
        <v>173</v>
      </c>
      <c r="L25" s="142" t="s">
        <v>174</v>
      </c>
      <c r="M25" s="7" t="s">
        <v>175</v>
      </c>
      <c r="O25" s="6" t="s">
        <v>223</v>
      </c>
    </row>
    <row r="26" ht="15.75" customHeight="1">
      <c r="A26" s="7" t="str">
        <f>IFERROR(__xludf.DUMMYFUNCTION("""COMPUTED_VALUE"""),"(36) Embajada de Australia")</f>
        <v>(36) Embajada de Australia</v>
      </c>
      <c r="B26" s="7" t="s">
        <v>224</v>
      </c>
      <c r="E26" s="142" t="s">
        <v>178</v>
      </c>
      <c r="F26" s="6" t="s">
        <v>38</v>
      </c>
      <c r="G26" s="6" t="s">
        <v>179</v>
      </c>
      <c r="H26" s="6" t="s">
        <v>39</v>
      </c>
      <c r="I26" s="142" t="s">
        <v>225</v>
      </c>
      <c r="J26" s="142" t="s">
        <v>181</v>
      </c>
      <c r="K26" s="142" t="s">
        <v>182</v>
      </c>
      <c r="L26" s="142" t="s">
        <v>183</v>
      </c>
      <c r="M26" s="7" t="s">
        <v>184</v>
      </c>
      <c r="O26" s="6" t="s">
        <v>226</v>
      </c>
    </row>
    <row r="27" ht="15.75" customHeight="1">
      <c r="A27" s="7" t="str">
        <f>IFERROR(__xludf.DUMMYFUNCTION("""COMPUTED_VALUE"""),"(40) Aliah")</f>
        <v>(40) Aliah</v>
      </c>
      <c r="B27" s="7" t="s">
        <v>227</v>
      </c>
      <c r="E27" s="142"/>
      <c r="F27" s="141"/>
      <c r="G27" s="141"/>
      <c r="H27" s="141"/>
      <c r="I27" s="142"/>
      <c r="J27" s="142"/>
      <c r="K27" s="142"/>
      <c r="L27" s="142"/>
      <c r="O27" s="6" t="s">
        <v>228</v>
      </c>
    </row>
    <row r="28" ht="15.75" customHeight="1">
      <c r="A28" s="7" t="str">
        <f>IFERROR(__xludf.DUMMYFUNCTION("""COMPUTED_VALUE"""),"(42) Palmas")</f>
        <v>(42) Palmas</v>
      </c>
      <c r="B28" s="7" t="s">
        <v>229</v>
      </c>
      <c r="E28" s="142" t="s">
        <v>72</v>
      </c>
      <c r="F28" s="142" t="s">
        <v>230</v>
      </c>
      <c r="G28" s="6" t="s">
        <v>231</v>
      </c>
      <c r="H28" s="6" t="s">
        <v>5</v>
      </c>
      <c r="I28" s="142"/>
      <c r="J28" s="142"/>
      <c r="K28" s="142"/>
      <c r="L28" s="142"/>
      <c r="O28" s="6" t="s">
        <v>232</v>
      </c>
    </row>
    <row r="29" ht="15.75" customHeight="1">
      <c r="A29" s="7" t="str">
        <f>IFERROR(__xludf.DUMMYFUNCTION("""COMPUTED_VALUE"""),"(43) Negra Modelo")</f>
        <v>(43) Negra Modelo</v>
      </c>
      <c r="B29" s="7" t="s">
        <v>233</v>
      </c>
      <c r="E29" s="142" t="s">
        <v>48</v>
      </c>
      <c r="F29" s="142" t="s">
        <v>234</v>
      </c>
      <c r="G29" s="6" t="s">
        <v>235</v>
      </c>
      <c r="H29" s="6" t="s">
        <v>8</v>
      </c>
      <c r="I29" s="144"/>
      <c r="J29" s="143"/>
      <c r="K29" s="143"/>
      <c r="L29" s="143"/>
      <c r="M29" s="6"/>
      <c r="O29" s="6" t="s">
        <v>236</v>
      </c>
    </row>
    <row r="30" ht="15.75" customHeight="1">
      <c r="A30" s="7" t="str">
        <f>IFERROR(__xludf.DUMMYFUNCTION("""COMPUTED_VALUE"""),"(46) Green Tower")</f>
        <v>(46) Green Tower</v>
      </c>
      <c r="B30" s="7" t="s">
        <v>237</v>
      </c>
      <c r="E30" s="142" t="s">
        <v>52</v>
      </c>
      <c r="F30" s="142" t="s">
        <v>238</v>
      </c>
      <c r="G30" s="6" t="s">
        <v>239</v>
      </c>
      <c r="H30" s="6" t="s">
        <v>11</v>
      </c>
      <c r="I30" s="6"/>
      <c r="J30" s="6"/>
      <c r="K30" s="6"/>
      <c r="L30" s="6"/>
      <c r="M30" s="6" t="s">
        <v>78</v>
      </c>
      <c r="O30" s="6" t="s">
        <v>240</v>
      </c>
    </row>
    <row r="31" ht="15.75" customHeight="1">
      <c r="A31" s="7" t="str">
        <f>IFERROR(__xludf.DUMMYFUNCTION("""COMPUTED_VALUE"""),"(47) IB-Group")</f>
        <v>(47) IB-Group</v>
      </c>
      <c r="B31" s="7" t="s">
        <v>241</v>
      </c>
      <c r="E31" s="142" t="s">
        <v>102</v>
      </c>
      <c r="F31" s="142" t="s">
        <v>242</v>
      </c>
      <c r="G31" s="6" t="s">
        <v>243</v>
      </c>
      <c r="H31" s="6" t="s">
        <v>14</v>
      </c>
      <c r="I31" s="6"/>
      <c r="J31" s="6"/>
      <c r="K31" s="6"/>
      <c r="L31" s="6"/>
      <c r="M31" s="6" t="s">
        <v>87</v>
      </c>
      <c r="O31" s="6" t="s">
        <v>244</v>
      </c>
    </row>
    <row r="32" ht="15.75" customHeight="1">
      <c r="A32" s="7" t="str">
        <f>IFERROR(__xludf.DUMMYFUNCTION("""COMPUTED_VALUE"""),"(48) Sonda-Nuevo León")</f>
        <v>(48) Sonda-Nuevo León</v>
      </c>
      <c r="B32" s="7" t="s">
        <v>245</v>
      </c>
      <c r="E32" s="142" t="s">
        <v>113</v>
      </c>
      <c r="F32" s="142" t="s">
        <v>246</v>
      </c>
      <c r="G32" s="6" t="s">
        <v>247</v>
      </c>
      <c r="H32" s="6" t="s">
        <v>17</v>
      </c>
      <c r="I32" s="6"/>
      <c r="J32" s="6"/>
      <c r="K32" s="6"/>
      <c r="L32" s="6"/>
      <c r="M32" s="6" t="s">
        <v>97</v>
      </c>
      <c r="O32" s="6" t="s">
        <v>248</v>
      </c>
    </row>
    <row r="33" ht="15.75" customHeight="1">
      <c r="A33" s="7" t="str">
        <f>IFERROR(__xludf.DUMMYFUNCTION("""COMPUTED_VALUE"""),"(49) DeUna")</f>
        <v>(49) DeUna</v>
      </c>
      <c r="B33" s="7" t="s">
        <v>249</v>
      </c>
      <c r="E33" s="142" t="s">
        <v>124</v>
      </c>
      <c r="F33" s="142" t="s">
        <v>250</v>
      </c>
      <c r="G33" s="6" t="s">
        <v>251</v>
      </c>
      <c r="H33" s="6" t="s">
        <v>20</v>
      </c>
      <c r="I33" s="6"/>
      <c r="J33" s="6"/>
      <c r="K33" s="6"/>
      <c r="L33" s="6"/>
      <c r="M33" s="6" t="s">
        <v>108</v>
      </c>
      <c r="O33" s="7" t="s">
        <v>252</v>
      </c>
    </row>
    <row r="34" ht="15.75" customHeight="1">
      <c r="A34" s="7" t="str">
        <f>IFERROR(__xludf.DUMMYFUNCTION("""COMPUTED_VALUE"""),"(50) Ampliequipos")</f>
        <v>(50) Ampliequipos</v>
      </c>
      <c r="B34" s="7" t="s">
        <v>253</v>
      </c>
      <c r="E34" s="142" t="s">
        <v>133</v>
      </c>
      <c r="F34" s="142" t="s">
        <v>254</v>
      </c>
      <c r="G34" s="6" t="s">
        <v>255</v>
      </c>
      <c r="H34" s="6" t="s">
        <v>256</v>
      </c>
      <c r="I34" s="6"/>
      <c r="J34" s="6"/>
      <c r="K34" s="6"/>
      <c r="L34" s="6"/>
      <c r="M34" s="6" t="s">
        <v>119</v>
      </c>
      <c r="O34" s="7" t="s">
        <v>257</v>
      </c>
    </row>
    <row r="35" ht="15.75" customHeight="1">
      <c r="A35" s="7" t="str">
        <f>IFERROR(__xludf.DUMMYFUNCTION("""COMPUTED_VALUE"""),"(51) Revlon")</f>
        <v>(51) Revlon</v>
      </c>
      <c r="E35" s="142" t="s">
        <v>142</v>
      </c>
      <c r="F35" s="142" t="s">
        <v>258</v>
      </c>
      <c r="G35" s="6" t="s">
        <v>259</v>
      </c>
      <c r="H35" s="6" t="s">
        <v>26</v>
      </c>
      <c r="I35" s="6"/>
      <c r="J35" s="6"/>
      <c r="K35" s="6"/>
      <c r="L35" s="6"/>
      <c r="M35" s="6" t="s">
        <v>130</v>
      </c>
      <c r="O35" s="7" t="s">
        <v>260</v>
      </c>
    </row>
    <row r="36" ht="15.75" customHeight="1">
      <c r="A36" s="7" t="str">
        <f>IFERROR(__xludf.DUMMYFUNCTION("""COMPUTED_VALUE"""),"(53) Aliah-Chapultepec")</f>
        <v>(53) Aliah-Chapultepec</v>
      </c>
      <c r="E36" s="142" t="s">
        <v>151</v>
      </c>
      <c r="F36" s="142" t="s">
        <v>261</v>
      </c>
      <c r="G36" s="6" t="s">
        <v>262</v>
      </c>
      <c r="H36" s="6" t="s">
        <v>29</v>
      </c>
      <c r="I36" s="6"/>
      <c r="J36" s="6"/>
      <c r="K36" s="6"/>
      <c r="L36" s="6"/>
      <c r="M36" s="6" t="s">
        <v>139</v>
      </c>
      <c r="O36" s="7" t="s">
        <v>263</v>
      </c>
    </row>
    <row r="37" ht="15.75" customHeight="1">
      <c r="A37" s="7" t="str">
        <f>IFERROR(__xludf.DUMMYFUNCTION("""COMPUTED_VALUE"""),"(34) Radiatas")</f>
        <v>(34) Radiatas</v>
      </c>
      <c r="E37" s="142" t="s">
        <v>160</v>
      </c>
      <c r="F37" s="142" t="s">
        <v>264</v>
      </c>
      <c r="G37" s="6" t="s">
        <v>265</v>
      </c>
      <c r="H37" s="6" t="s">
        <v>32</v>
      </c>
      <c r="I37" s="6"/>
      <c r="J37" s="6"/>
      <c r="K37" s="6"/>
      <c r="L37" s="6"/>
      <c r="M37" s="6" t="s">
        <v>148</v>
      </c>
      <c r="O37" s="7" t="s">
        <v>266</v>
      </c>
    </row>
    <row r="38" ht="15.75" customHeight="1">
      <c r="A38" s="7" t="str">
        <f>IFERROR(__xludf.DUMMYFUNCTION("""COMPUTED_VALUE"""),"(25) Urbano Town")</f>
        <v>(25) Urbano Town</v>
      </c>
      <c r="E38" s="142" t="s">
        <v>169</v>
      </c>
      <c r="F38" s="142" t="s">
        <v>267</v>
      </c>
      <c r="G38" s="6" t="s">
        <v>268</v>
      </c>
      <c r="H38" s="6" t="s">
        <v>35</v>
      </c>
      <c r="I38" s="6"/>
      <c r="J38" s="6"/>
      <c r="K38" s="6"/>
      <c r="L38" s="6"/>
      <c r="M38" s="6" t="s">
        <v>157</v>
      </c>
      <c r="O38" s="7" t="s">
        <v>269</v>
      </c>
    </row>
    <row r="39" ht="15.75" customHeight="1">
      <c r="A39" s="7" t="str">
        <f>IFERROR(__xludf.DUMMYFUNCTION("""COMPUTED_VALUE"""),"(56) Nuevo 3")</f>
        <v>(56) Nuevo 3</v>
      </c>
      <c r="E39" s="142" t="s">
        <v>178</v>
      </c>
      <c r="F39" s="142" t="s">
        <v>270</v>
      </c>
      <c r="G39" s="6" t="s">
        <v>271</v>
      </c>
      <c r="H39" s="6" t="s">
        <v>38</v>
      </c>
      <c r="I39" s="6"/>
      <c r="J39" s="6"/>
      <c r="K39" s="6"/>
      <c r="L39" s="6"/>
      <c r="M39" s="6" t="s">
        <v>166</v>
      </c>
      <c r="O39" s="7" t="s">
        <v>272</v>
      </c>
    </row>
    <row r="40" ht="15.75" customHeight="1">
      <c r="A40" s="7" t="str">
        <f>IFERROR(__xludf.DUMMYFUNCTION("""COMPUTED_VALUE"""),"(57) Nuevo 4")</f>
        <v>(57) Nuevo 4</v>
      </c>
      <c r="E40" s="142"/>
      <c r="F40" s="142"/>
      <c r="G40" s="142"/>
      <c r="I40" s="6"/>
      <c r="J40" s="6"/>
      <c r="K40" s="6"/>
      <c r="L40" s="6"/>
      <c r="M40" s="6" t="s">
        <v>175</v>
      </c>
      <c r="O40" s="7" t="s">
        <v>273</v>
      </c>
    </row>
    <row r="41" ht="15.75" customHeight="1">
      <c r="A41" s="7" t="str">
        <f>IFERROR(__xludf.DUMMYFUNCTION("""COMPUTED_VALUE"""),"(58) Nuevo 5")</f>
        <v>(58) Nuevo 5</v>
      </c>
      <c r="I41" s="6"/>
      <c r="J41" s="6"/>
      <c r="K41" s="6"/>
      <c r="L41" s="6"/>
      <c r="M41" s="6" t="s">
        <v>184</v>
      </c>
      <c r="O41" s="7" t="s">
        <v>274</v>
      </c>
    </row>
    <row r="42" ht="15.75" customHeight="1">
      <c r="A42" s="7"/>
      <c r="E42" s="6"/>
      <c r="F42" s="6"/>
      <c r="G42" s="6"/>
      <c r="H42" s="6"/>
      <c r="I42" s="6"/>
      <c r="J42" s="6"/>
      <c r="K42" s="6"/>
      <c r="L42" s="6"/>
      <c r="M42" s="6"/>
      <c r="O42" s="7" t="s">
        <v>275</v>
      </c>
    </row>
    <row r="43" ht="15.75" customHeight="1">
      <c r="A43" s="7"/>
      <c r="E43" s="6"/>
      <c r="F43" s="6"/>
      <c r="G43" s="6"/>
      <c r="H43" s="6"/>
      <c r="I43" s="6"/>
      <c r="J43" s="143"/>
      <c r="K43" s="143"/>
      <c r="L43" s="143"/>
      <c r="M43" s="6"/>
      <c r="O43" s="7" t="s">
        <v>276</v>
      </c>
    </row>
    <row r="44" ht="15.75" customHeight="1">
      <c r="A44" s="7"/>
      <c r="E44" s="6"/>
      <c r="F44" s="6"/>
      <c r="G44" s="6"/>
      <c r="H44" s="6"/>
      <c r="I44" s="142"/>
      <c r="J44" s="142"/>
      <c r="K44" s="142"/>
      <c r="L44" s="142"/>
      <c r="O44" s="7" t="s">
        <v>277</v>
      </c>
    </row>
    <row r="45" ht="15.75" customHeight="1">
      <c r="A45" s="7"/>
      <c r="E45" s="6"/>
      <c r="F45" s="6"/>
      <c r="G45" s="6"/>
      <c r="H45" s="6"/>
      <c r="I45" s="142"/>
      <c r="J45" s="142"/>
      <c r="K45" s="142"/>
      <c r="L45" s="142"/>
      <c r="O45" s="7" t="s">
        <v>278</v>
      </c>
    </row>
    <row r="46" ht="15.75" customHeight="1">
      <c r="A46" s="7"/>
      <c r="E46" s="6"/>
      <c r="F46" s="6"/>
      <c r="G46" s="6"/>
      <c r="H46" s="6"/>
      <c r="I46" s="142"/>
      <c r="J46" s="142"/>
      <c r="K46" s="142"/>
      <c r="L46" s="142"/>
      <c r="O46" s="7" t="s">
        <v>279</v>
      </c>
    </row>
    <row r="47" ht="15.75" customHeight="1">
      <c r="A47" s="7"/>
      <c r="E47" s="6"/>
      <c r="F47" s="6"/>
      <c r="G47" s="6"/>
      <c r="H47" s="6"/>
      <c r="I47" s="142"/>
      <c r="J47" s="142"/>
      <c r="K47" s="142"/>
      <c r="L47" s="142"/>
      <c r="O47" s="7" t="s">
        <v>280</v>
      </c>
    </row>
    <row r="48" ht="15.75" customHeight="1">
      <c r="A48" s="7"/>
      <c r="E48" s="6"/>
      <c r="F48" s="6"/>
      <c r="G48" s="6"/>
      <c r="H48" s="6"/>
      <c r="I48" s="142"/>
      <c r="J48" s="142"/>
      <c r="K48" s="142"/>
      <c r="L48" s="142"/>
      <c r="O48" s="7" t="s">
        <v>281</v>
      </c>
    </row>
    <row r="49" ht="15.75" customHeight="1">
      <c r="A49" s="7"/>
      <c r="E49" s="6"/>
      <c r="F49" s="6"/>
      <c r="G49" s="6"/>
      <c r="H49" s="6"/>
      <c r="I49" s="142"/>
      <c r="J49" s="142"/>
      <c r="K49" s="142"/>
      <c r="L49" s="142"/>
      <c r="O49" s="7" t="s">
        <v>282</v>
      </c>
    </row>
    <row r="50" ht="15.75" customHeight="1">
      <c r="A50" s="7"/>
      <c r="E50" s="6"/>
      <c r="F50" s="6"/>
      <c r="G50" s="6"/>
      <c r="H50" s="6"/>
      <c r="I50" s="142"/>
      <c r="J50" s="142"/>
      <c r="K50" s="142"/>
      <c r="L50" s="142"/>
      <c r="O50" s="7" t="s">
        <v>283</v>
      </c>
    </row>
    <row r="51" ht="15.75" customHeight="1">
      <c r="A51" s="7"/>
      <c r="E51" s="6"/>
      <c r="F51" s="6"/>
      <c r="G51" s="6"/>
      <c r="H51" s="6"/>
      <c r="I51" s="142"/>
      <c r="J51" s="142"/>
      <c r="K51" s="142"/>
      <c r="L51" s="142"/>
      <c r="O51" s="7" t="s">
        <v>284</v>
      </c>
    </row>
    <row r="52" ht="15.75" customHeight="1">
      <c r="A52" s="7"/>
      <c r="E52" s="6"/>
      <c r="F52" s="6"/>
      <c r="G52" s="6"/>
      <c r="H52" s="6"/>
      <c r="I52" s="142"/>
      <c r="J52" s="142"/>
      <c r="K52" s="142"/>
      <c r="L52" s="142"/>
      <c r="O52" s="7" t="s">
        <v>285</v>
      </c>
    </row>
    <row r="53" ht="15.75" customHeight="1">
      <c r="A53" s="7"/>
      <c r="E53" s="6"/>
      <c r="F53" s="6"/>
      <c r="G53" s="6"/>
      <c r="H53" s="6"/>
      <c r="I53" s="142"/>
      <c r="J53" s="142"/>
      <c r="K53" s="142"/>
      <c r="L53" s="142"/>
      <c r="O53" s="7" t="s">
        <v>286</v>
      </c>
    </row>
    <row r="54" ht="15.75" customHeight="1">
      <c r="A54" s="7"/>
      <c r="E54" s="142"/>
      <c r="F54" s="141"/>
      <c r="G54" s="141"/>
      <c r="H54" s="141"/>
      <c r="I54" s="142"/>
      <c r="J54" s="142"/>
      <c r="K54" s="142"/>
      <c r="L54" s="142"/>
      <c r="O54" s="7" t="s">
        <v>287</v>
      </c>
    </row>
    <row r="55" ht="15.75" customHeight="1">
      <c r="A55" s="7"/>
      <c r="E55" s="142"/>
      <c r="F55" s="141"/>
      <c r="G55" s="141"/>
      <c r="H55" s="141"/>
      <c r="I55" s="142"/>
      <c r="J55" s="142"/>
      <c r="K55" s="142"/>
      <c r="L55" s="142"/>
      <c r="O55" s="7" t="s">
        <v>288</v>
      </c>
    </row>
    <row r="56" ht="15.75" customHeight="1">
      <c r="A56" s="7"/>
      <c r="E56" s="142"/>
      <c r="F56" s="141"/>
      <c r="G56" s="141"/>
      <c r="H56" s="141"/>
      <c r="I56" s="142"/>
      <c r="J56" s="142"/>
      <c r="K56" s="142"/>
      <c r="L56" s="142"/>
      <c r="O56" s="7" t="s">
        <v>289</v>
      </c>
    </row>
    <row r="57" ht="15.75" customHeight="1">
      <c r="A57" s="7"/>
      <c r="E57" s="142"/>
      <c r="F57" s="141"/>
      <c r="G57" s="141"/>
      <c r="H57" s="141"/>
      <c r="I57" s="142"/>
      <c r="J57" s="142"/>
      <c r="K57" s="142"/>
      <c r="L57" s="142"/>
      <c r="O57" s="7" t="s">
        <v>290</v>
      </c>
    </row>
    <row r="58" ht="15.75" customHeight="1">
      <c r="A58" s="7"/>
      <c r="E58" s="142"/>
      <c r="F58" s="141"/>
      <c r="G58" s="141"/>
      <c r="H58" s="141"/>
      <c r="I58" s="142"/>
      <c r="J58" s="142"/>
      <c r="K58" s="142"/>
      <c r="L58" s="142"/>
      <c r="O58" s="7" t="s">
        <v>291</v>
      </c>
    </row>
    <row r="59" ht="15.75" customHeight="1">
      <c r="A59" s="7"/>
      <c r="E59" s="142"/>
      <c r="F59" s="141"/>
      <c r="G59" s="141"/>
      <c r="H59" s="141"/>
      <c r="I59" s="142"/>
      <c r="J59" s="142"/>
      <c r="K59" s="142"/>
      <c r="L59" s="142"/>
      <c r="O59" s="7" t="s">
        <v>292</v>
      </c>
    </row>
    <row r="60" ht="15.75" customHeight="1">
      <c r="A60" s="7"/>
      <c r="E60" s="142"/>
      <c r="F60" s="141"/>
      <c r="G60" s="141"/>
      <c r="H60" s="141"/>
      <c r="I60" s="142"/>
      <c r="J60" s="142"/>
      <c r="K60" s="142"/>
      <c r="L60" s="142"/>
      <c r="O60" s="7" t="s">
        <v>293</v>
      </c>
    </row>
    <row r="61" ht="15.75" customHeight="1">
      <c r="A61" s="7"/>
      <c r="E61" s="142"/>
      <c r="F61" s="141"/>
      <c r="G61" s="141"/>
      <c r="H61" s="141"/>
      <c r="I61" s="142"/>
      <c r="J61" s="142"/>
      <c r="K61" s="142"/>
      <c r="L61" s="142"/>
      <c r="O61" s="7" t="s">
        <v>294</v>
      </c>
    </row>
    <row r="62" ht="15.75" customHeight="1">
      <c r="A62" s="7"/>
      <c r="E62" s="142"/>
      <c r="F62" s="141"/>
      <c r="G62" s="141"/>
      <c r="H62" s="141"/>
      <c r="I62" s="142"/>
      <c r="J62" s="142"/>
      <c r="K62" s="142"/>
      <c r="L62" s="142"/>
      <c r="O62" s="7" t="s">
        <v>295</v>
      </c>
    </row>
    <row r="63" ht="15.75" customHeight="1">
      <c r="A63" s="7"/>
      <c r="E63" s="142"/>
      <c r="F63" s="141"/>
      <c r="G63" s="141"/>
      <c r="H63" s="141"/>
      <c r="I63" s="142"/>
      <c r="J63" s="142"/>
      <c r="K63" s="142"/>
      <c r="L63" s="142"/>
      <c r="O63" s="7" t="s">
        <v>296</v>
      </c>
    </row>
    <row r="64" ht="15.75" customHeight="1">
      <c r="A64" s="7"/>
      <c r="E64" s="142"/>
      <c r="F64" s="141"/>
      <c r="G64" s="141"/>
      <c r="H64" s="141"/>
      <c r="I64" s="142"/>
      <c r="J64" s="142"/>
      <c r="K64" s="142"/>
      <c r="L64" s="142"/>
      <c r="O64" s="7" t="s">
        <v>297</v>
      </c>
    </row>
    <row r="65" ht="15.75" customHeight="1">
      <c r="A65" s="7"/>
      <c r="E65" s="142"/>
      <c r="F65" s="141"/>
      <c r="G65" s="141"/>
      <c r="H65" s="141"/>
      <c r="I65" s="142"/>
      <c r="J65" s="142"/>
      <c r="K65" s="142"/>
      <c r="L65" s="142"/>
      <c r="O65" s="7" t="s">
        <v>298</v>
      </c>
    </row>
    <row r="66" ht="15.75" customHeight="1">
      <c r="A66" s="7"/>
      <c r="E66" s="142"/>
      <c r="F66" s="141"/>
      <c r="G66" s="141"/>
      <c r="H66" s="141"/>
      <c r="I66" s="142"/>
      <c r="J66" s="142"/>
      <c r="K66" s="142"/>
      <c r="L66" s="142"/>
      <c r="O66" s="7" t="s">
        <v>299</v>
      </c>
    </row>
    <row r="67" ht="15.75" customHeight="1">
      <c r="A67" s="7"/>
      <c r="E67" s="142"/>
      <c r="F67" s="141"/>
      <c r="G67" s="141"/>
      <c r="H67" s="141"/>
      <c r="I67" s="142"/>
      <c r="J67" s="142"/>
      <c r="K67" s="142"/>
      <c r="L67" s="142"/>
      <c r="O67" s="7" t="s">
        <v>300</v>
      </c>
    </row>
    <row r="68" ht="15.75" customHeight="1">
      <c r="A68" s="7"/>
      <c r="E68" s="142"/>
      <c r="F68" s="141"/>
      <c r="G68" s="141"/>
      <c r="H68" s="141"/>
      <c r="I68" s="142"/>
      <c r="J68" s="142"/>
      <c r="K68" s="142"/>
      <c r="L68" s="142"/>
      <c r="O68" s="7" t="s">
        <v>301</v>
      </c>
    </row>
    <row r="69" ht="15.75" customHeight="1">
      <c r="A69" s="7"/>
      <c r="E69" s="142"/>
      <c r="F69" s="141"/>
      <c r="G69" s="141"/>
      <c r="H69" s="141"/>
      <c r="I69" s="142"/>
      <c r="J69" s="142"/>
      <c r="K69" s="142"/>
      <c r="L69" s="142"/>
      <c r="O69" s="7" t="s">
        <v>302</v>
      </c>
    </row>
    <row r="70" ht="15.75" customHeight="1">
      <c r="A70" s="7"/>
      <c r="E70" s="142"/>
      <c r="F70" s="141"/>
      <c r="G70" s="141"/>
      <c r="H70" s="141"/>
      <c r="I70" s="142"/>
      <c r="J70" s="142"/>
      <c r="K70" s="142"/>
      <c r="L70" s="142"/>
      <c r="O70" s="7" t="s">
        <v>303</v>
      </c>
    </row>
    <row r="71" ht="15.75" customHeight="1">
      <c r="A71" s="7"/>
      <c r="E71" s="142"/>
      <c r="F71" s="141"/>
      <c r="G71" s="141"/>
      <c r="H71" s="141"/>
      <c r="I71" s="142"/>
      <c r="J71" s="142"/>
      <c r="K71" s="142"/>
      <c r="L71" s="142"/>
      <c r="O71" s="7" t="s">
        <v>304</v>
      </c>
    </row>
    <row r="72" ht="15.75" customHeight="1">
      <c r="A72" s="7"/>
      <c r="E72" s="142"/>
      <c r="F72" s="141"/>
      <c r="G72" s="141"/>
      <c r="H72" s="141"/>
      <c r="I72" s="142"/>
      <c r="J72" s="142"/>
      <c r="K72" s="142"/>
      <c r="L72" s="142"/>
      <c r="O72" s="7" t="s">
        <v>305</v>
      </c>
    </row>
    <row r="73" ht="15.75" customHeight="1">
      <c r="A73" s="7"/>
      <c r="E73" s="142"/>
      <c r="F73" s="141"/>
      <c r="G73" s="141"/>
      <c r="H73" s="141"/>
      <c r="I73" s="142"/>
      <c r="J73" s="142"/>
      <c r="K73" s="142"/>
      <c r="L73" s="142"/>
      <c r="O73" s="7" t="s">
        <v>306</v>
      </c>
    </row>
    <row r="74" ht="15.75" customHeight="1">
      <c r="A74" s="7"/>
      <c r="E74" s="142"/>
      <c r="F74" s="141"/>
      <c r="G74" s="141"/>
      <c r="H74" s="141"/>
      <c r="I74" s="142"/>
      <c r="J74" s="142"/>
      <c r="K74" s="142"/>
      <c r="L74" s="142"/>
      <c r="O74" s="7" t="s">
        <v>307</v>
      </c>
    </row>
    <row r="75" ht="15.75" customHeight="1">
      <c r="A75" s="7"/>
      <c r="E75" s="142"/>
      <c r="F75" s="141"/>
      <c r="G75" s="141"/>
      <c r="H75" s="141"/>
      <c r="I75" s="142"/>
      <c r="J75" s="142"/>
      <c r="K75" s="142"/>
      <c r="L75" s="142"/>
      <c r="O75" s="7" t="s">
        <v>308</v>
      </c>
    </row>
    <row r="76" ht="15.75" customHeight="1">
      <c r="A76" s="7"/>
      <c r="E76" s="142"/>
      <c r="F76" s="141"/>
      <c r="G76" s="141"/>
      <c r="H76" s="141"/>
      <c r="I76" s="142"/>
      <c r="J76" s="142"/>
      <c r="K76" s="142"/>
      <c r="L76" s="142"/>
      <c r="O76" s="7" t="s">
        <v>309</v>
      </c>
    </row>
    <row r="77" ht="15.75" customHeight="1">
      <c r="A77" s="7"/>
      <c r="E77" s="142"/>
      <c r="F77" s="141"/>
      <c r="G77" s="141"/>
      <c r="H77" s="141"/>
      <c r="I77" s="142"/>
      <c r="J77" s="142"/>
      <c r="K77" s="142"/>
      <c r="L77" s="142"/>
      <c r="O77" s="7" t="s">
        <v>310</v>
      </c>
    </row>
    <row r="78" ht="15.75" customHeight="1">
      <c r="A78" s="7"/>
      <c r="E78" s="142"/>
      <c r="F78" s="141"/>
      <c r="G78" s="141"/>
      <c r="H78" s="141"/>
      <c r="I78" s="142"/>
      <c r="J78" s="142"/>
      <c r="K78" s="142"/>
      <c r="L78" s="142"/>
      <c r="O78" s="7" t="s">
        <v>311</v>
      </c>
    </row>
    <row r="79" ht="15.75" customHeight="1">
      <c r="A79" s="7"/>
      <c r="E79" s="142"/>
      <c r="F79" s="141"/>
      <c r="G79" s="141"/>
      <c r="H79" s="141"/>
      <c r="I79" s="142"/>
      <c r="J79" s="142"/>
      <c r="K79" s="142"/>
      <c r="L79" s="142"/>
      <c r="O79" s="7" t="s">
        <v>312</v>
      </c>
    </row>
    <row r="80" ht="15.75" customHeight="1">
      <c r="A80" s="7"/>
      <c r="E80" s="142"/>
      <c r="F80" s="141"/>
      <c r="G80" s="141"/>
      <c r="H80" s="141"/>
      <c r="I80" s="142"/>
      <c r="J80" s="142"/>
      <c r="K80" s="142"/>
      <c r="L80" s="142"/>
      <c r="O80" s="7" t="s">
        <v>313</v>
      </c>
    </row>
    <row r="81" ht="15.75" customHeight="1">
      <c r="A81" s="7"/>
      <c r="E81" s="142"/>
      <c r="F81" s="141"/>
      <c r="G81" s="141"/>
      <c r="H81" s="141"/>
      <c r="I81" s="142"/>
      <c r="J81" s="142"/>
      <c r="K81" s="142"/>
      <c r="L81" s="142"/>
      <c r="O81" s="7" t="s">
        <v>314</v>
      </c>
    </row>
    <row r="82" ht="15.75" customHeight="1">
      <c r="A82" s="7"/>
      <c r="E82" s="142"/>
      <c r="F82" s="141"/>
      <c r="G82" s="141"/>
      <c r="H82" s="141"/>
      <c r="I82" s="142"/>
      <c r="J82" s="142"/>
      <c r="K82" s="142"/>
      <c r="L82" s="142"/>
      <c r="O82" s="7" t="s">
        <v>315</v>
      </c>
    </row>
    <row r="83" ht="15.75" customHeight="1">
      <c r="A83" s="7"/>
      <c r="E83" s="142"/>
      <c r="F83" s="141"/>
      <c r="G83" s="141"/>
      <c r="H83" s="141"/>
      <c r="I83" s="142"/>
      <c r="J83" s="142"/>
      <c r="K83" s="142"/>
      <c r="L83" s="142"/>
      <c r="O83" s="7" t="s">
        <v>316</v>
      </c>
    </row>
    <row r="84" ht="15.75" customHeight="1">
      <c r="A84" s="7"/>
      <c r="E84" s="142"/>
      <c r="F84" s="141"/>
      <c r="G84" s="141"/>
      <c r="H84" s="141"/>
      <c r="I84" s="142"/>
      <c r="J84" s="142"/>
      <c r="K84" s="142"/>
      <c r="L84" s="142"/>
      <c r="O84" s="7" t="s">
        <v>317</v>
      </c>
    </row>
    <row r="85" ht="15.75" customHeight="1">
      <c r="A85" s="7"/>
      <c r="E85" s="142"/>
      <c r="F85" s="141"/>
      <c r="G85" s="141"/>
      <c r="H85" s="141"/>
      <c r="I85" s="142"/>
      <c r="J85" s="142"/>
      <c r="K85" s="142"/>
      <c r="L85" s="142"/>
      <c r="O85" s="7" t="s">
        <v>318</v>
      </c>
    </row>
    <row r="86" ht="15.75" customHeight="1">
      <c r="A86" s="7"/>
      <c r="E86" s="142"/>
      <c r="F86" s="141"/>
      <c r="G86" s="141"/>
      <c r="H86" s="141"/>
      <c r="I86" s="142"/>
      <c r="J86" s="142"/>
      <c r="K86" s="142"/>
      <c r="L86" s="142"/>
      <c r="O86" s="7" t="s">
        <v>319</v>
      </c>
    </row>
    <row r="87" ht="15.75" customHeight="1">
      <c r="A87" s="7"/>
      <c r="E87" s="142"/>
      <c r="F87" s="141"/>
      <c r="G87" s="141"/>
      <c r="H87" s="141"/>
      <c r="I87" s="142"/>
      <c r="J87" s="142"/>
      <c r="K87" s="142"/>
      <c r="L87" s="142"/>
      <c r="O87" s="7" t="s">
        <v>320</v>
      </c>
    </row>
    <row r="88" ht="15.75" customHeight="1">
      <c r="A88" s="7"/>
      <c r="E88" s="142"/>
      <c r="F88" s="141"/>
      <c r="G88" s="141"/>
      <c r="H88" s="141"/>
      <c r="I88" s="142"/>
      <c r="J88" s="142"/>
      <c r="K88" s="142"/>
      <c r="L88" s="142"/>
      <c r="O88" s="7" t="s">
        <v>321</v>
      </c>
    </row>
    <row r="89" ht="15.75" customHeight="1">
      <c r="A89" s="7"/>
      <c r="E89" s="142"/>
      <c r="F89" s="141"/>
      <c r="G89" s="141"/>
      <c r="H89" s="141"/>
      <c r="I89" s="142"/>
      <c r="J89" s="142"/>
      <c r="K89" s="142"/>
      <c r="L89" s="142"/>
      <c r="O89" s="7" t="s">
        <v>322</v>
      </c>
    </row>
    <row r="90" ht="15.75" customHeight="1">
      <c r="A90" s="7"/>
      <c r="E90" s="142"/>
      <c r="F90" s="141"/>
      <c r="G90" s="141"/>
      <c r="H90" s="141"/>
      <c r="I90" s="142"/>
      <c r="J90" s="142"/>
      <c r="K90" s="142"/>
      <c r="L90" s="142"/>
      <c r="O90" s="7" t="s">
        <v>323</v>
      </c>
    </row>
    <row r="91" ht="15.75" customHeight="1">
      <c r="A91" s="7"/>
      <c r="E91" s="142"/>
      <c r="F91" s="141"/>
      <c r="G91" s="141"/>
      <c r="H91" s="141"/>
      <c r="I91" s="142"/>
      <c r="J91" s="142"/>
      <c r="K91" s="142"/>
      <c r="L91" s="142"/>
      <c r="O91" s="7" t="s">
        <v>324</v>
      </c>
    </row>
    <row r="92" ht="15.75" customHeight="1">
      <c r="A92" s="7"/>
      <c r="E92" s="142"/>
      <c r="F92" s="141"/>
      <c r="G92" s="141"/>
      <c r="H92" s="141"/>
      <c r="I92" s="142"/>
      <c r="J92" s="142"/>
      <c r="K92" s="142"/>
      <c r="L92" s="142"/>
      <c r="O92" s="7" t="s">
        <v>325</v>
      </c>
    </row>
    <row r="93" ht="15.75" customHeight="1">
      <c r="A93" s="7"/>
      <c r="E93" s="142"/>
      <c r="F93" s="141"/>
      <c r="G93" s="141"/>
      <c r="H93" s="141"/>
      <c r="I93" s="142"/>
      <c r="J93" s="142"/>
      <c r="K93" s="142"/>
      <c r="L93" s="142"/>
      <c r="O93" s="7" t="s">
        <v>326</v>
      </c>
    </row>
    <row r="94" ht="15.75" customHeight="1">
      <c r="A94" s="7"/>
      <c r="E94" s="142"/>
      <c r="F94" s="141"/>
      <c r="G94" s="141"/>
      <c r="H94" s="141"/>
      <c r="I94" s="142"/>
      <c r="J94" s="142"/>
      <c r="K94" s="142"/>
      <c r="L94" s="142"/>
      <c r="O94" s="7" t="s">
        <v>327</v>
      </c>
    </row>
    <row r="95" ht="15.75" customHeight="1">
      <c r="A95" s="7"/>
      <c r="E95" s="142"/>
      <c r="F95" s="141"/>
      <c r="G95" s="141"/>
      <c r="H95" s="141"/>
      <c r="I95" s="142"/>
      <c r="J95" s="142"/>
      <c r="K95" s="142"/>
      <c r="L95" s="142"/>
      <c r="O95" s="7" t="s">
        <v>328</v>
      </c>
    </row>
    <row r="96" ht="15.75" customHeight="1">
      <c r="A96" s="7"/>
      <c r="E96" s="142"/>
      <c r="F96" s="141"/>
      <c r="G96" s="141"/>
      <c r="H96" s="141"/>
      <c r="I96" s="142"/>
      <c r="J96" s="142"/>
      <c r="K96" s="142"/>
      <c r="L96" s="142"/>
      <c r="O96" s="7" t="s">
        <v>329</v>
      </c>
    </row>
    <row r="97" ht="15.75" customHeight="1">
      <c r="A97" s="7"/>
      <c r="E97" s="142"/>
      <c r="F97" s="141"/>
      <c r="G97" s="141"/>
      <c r="H97" s="141"/>
      <c r="I97" s="142"/>
      <c r="J97" s="142"/>
      <c r="K97" s="142"/>
      <c r="L97" s="142"/>
      <c r="O97" s="7" t="s">
        <v>330</v>
      </c>
    </row>
    <row r="98" ht="15.75" customHeight="1">
      <c r="A98" s="7"/>
      <c r="E98" s="142"/>
      <c r="F98" s="141"/>
      <c r="G98" s="141"/>
      <c r="H98" s="141"/>
      <c r="I98" s="142"/>
      <c r="J98" s="142"/>
      <c r="K98" s="142"/>
      <c r="L98" s="142"/>
      <c r="O98" s="7" t="s">
        <v>331</v>
      </c>
    </row>
    <row r="99" ht="15.75" customHeight="1">
      <c r="A99" s="7"/>
      <c r="E99" s="142"/>
      <c r="F99" s="141"/>
      <c r="G99" s="141"/>
      <c r="H99" s="141"/>
      <c r="I99" s="142"/>
      <c r="J99" s="142"/>
      <c r="K99" s="142"/>
      <c r="L99" s="142"/>
      <c r="O99" s="7" t="s">
        <v>332</v>
      </c>
    </row>
    <row r="100" ht="15.75" customHeight="1">
      <c r="A100" s="7"/>
      <c r="E100" s="142"/>
      <c r="F100" s="141"/>
      <c r="G100" s="141"/>
      <c r="H100" s="141"/>
      <c r="I100" s="142"/>
      <c r="J100" s="142"/>
      <c r="K100" s="142"/>
      <c r="L100" s="142"/>
      <c r="O100" s="7" t="s">
        <v>333</v>
      </c>
    </row>
    <row r="101" ht="15.75" customHeight="1">
      <c r="A101" s="7"/>
      <c r="E101" s="142"/>
      <c r="F101" s="141"/>
      <c r="G101" s="141"/>
      <c r="H101" s="141"/>
      <c r="I101" s="142"/>
      <c r="J101" s="142"/>
      <c r="K101" s="142"/>
      <c r="L101" s="142"/>
      <c r="O101" s="7" t="s">
        <v>334</v>
      </c>
    </row>
    <row r="102" ht="15.75" customHeight="1">
      <c r="A102" s="7"/>
      <c r="E102" s="142"/>
      <c r="F102" s="141"/>
      <c r="G102" s="141"/>
      <c r="H102" s="141"/>
      <c r="I102" s="142"/>
      <c r="J102" s="142"/>
      <c r="K102" s="142"/>
      <c r="L102" s="142"/>
      <c r="O102" s="7" t="s">
        <v>335</v>
      </c>
    </row>
    <row r="103" ht="15.75" customHeight="1">
      <c r="A103" s="7"/>
      <c r="E103" s="142"/>
      <c r="F103" s="141"/>
      <c r="G103" s="141"/>
      <c r="H103" s="141"/>
      <c r="I103" s="142"/>
      <c r="J103" s="142"/>
      <c r="K103" s="142"/>
      <c r="L103" s="142"/>
      <c r="O103" s="7" t="s">
        <v>336</v>
      </c>
    </row>
    <row r="104" ht="15.75" customHeight="1">
      <c r="A104" s="7"/>
      <c r="E104" s="142"/>
      <c r="F104" s="141"/>
      <c r="G104" s="141"/>
      <c r="H104" s="141"/>
      <c r="I104" s="142"/>
      <c r="J104" s="142"/>
      <c r="K104" s="142"/>
      <c r="L104" s="142"/>
      <c r="O104" s="7" t="s">
        <v>337</v>
      </c>
    </row>
    <row r="105" ht="15.75" customHeight="1">
      <c r="A105" s="7"/>
      <c r="E105" s="142"/>
      <c r="F105" s="141"/>
      <c r="G105" s="141"/>
      <c r="H105" s="141"/>
      <c r="I105" s="142"/>
      <c r="J105" s="142"/>
      <c r="K105" s="142"/>
      <c r="L105" s="142"/>
      <c r="O105" s="7" t="s">
        <v>338</v>
      </c>
    </row>
    <row r="106" ht="15.75" customHeight="1">
      <c r="A106" s="7"/>
      <c r="E106" s="142"/>
      <c r="F106" s="141"/>
      <c r="G106" s="141"/>
      <c r="H106" s="141"/>
      <c r="I106" s="142"/>
      <c r="J106" s="142"/>
      <c r="K106" s="142"/>
      <c r="L106" s="142"/>
      <c r="O106" s="7" t="s">
        <v>339</v>
      </c>
    </row>
    <row r="107" ht="15.75" customHeight="1">
      <c r="A107" s="7"/>
      <c r="E107" s="142"/>
      <c r="F107" s="141"/>
      <c r="G107" s="141"/>
      <c r="H107" s="141"/>
      <c r="I107" s="142"/>
      <c r="J107" s="142"/>
      <c r="K107" s="142"/>
      <c r="L107" s="142"/>
      <c r="O107" s="7" t="s">
        <v>340</v>
      </c>
    </row>
    <row r="108" ht="15.75" customHeight="1">
      <c r="A108" s="7"/>
      <c r="E108" s="142"/>
      <c r="F108" s="141"/>
      <c r="G108" s="141"/>
      <c r="H108" s="141"/>
      <c r="I108" s="142"/>
      <c r="J108" s="142"/>
      <c r="K108" s="142"/>
      <c r="L108" s="142"/>
      <c r="O108" s="7" t="s">
        <v>341</v>
      </c>
    </row>
    <row r="109" ht="15.75" customHeight="1">
      <c r="A109" s="7"/>
      <c r="E109" s="142"/>
      <c r="F109" s="141"/>
      <c r="G109" s="141"/>
      <c r="H109" s="141"/>
      <c r="I109" s="142"/>
      <c r="J109" s="142"/>
      <c r="K109" s="142"/>
      <c r="L109" s="142"/>
      <c r="O109" s="7" t="s">
        <v>342</v>
      </c>
    </row>
    <row r="110" ht="15.75" customHeight="1">
      <c r="A110" s="7"/>
      <c r="E110" s="142"/>
      <c r="F110" s="141"/>
      <c r="G110" s="141"/>
      <c r="H110" s="141"/>
      <c r="I110" s="142"/>
      <c r="J110" s="142"/>
      <c r="K110" s="142"/>
      <c r="L110" s="142"/>
      <c r="O110" s="7" t="s">
        <v>343</v>
      </c>
    </row>
    <row r="111" ht="15.75" customHeight="1">
      <c r="A111" s="7"/>
      <c r="E111" s="142"/>
      <c r="F111" s="141"/>
      <c r="G111" s="141"/>
      <c r="H111" s="141"/>
      <c r="I111" s="142"/>
      <c r="J111" s="142"/>
      <c r="K111" s="142"/>
      <c r="L111" s="142"/>
      <c r="O111" s="7" t="s">
        <v>344</v>
      </c>
    </row>
    <row r="112" ht="15.75" customHeight="1">
      <c r="A112" s="7"/>
      <c r="E112" s="142"/>
      <c r="F112" s="141"/>
      <c r="G112" s="141"/>
      <c r="H112" s="141"/>
      <c r="I112" s="142"/>
      <c r="J112" s="142"/>
      <c r="K112" s="142"/>
      <c r="L112" s="142"/>
      <c r="O112" s="7" t="s">
        <v>345</v>
      </c>
    </row>
    <row r="113" ht="15.75" customHeight="1">
      <c r="A113" s="7"/>
      <c r="E113" s="142"/>
      <c r="F113" s="141"/>
      <c r="G113" s="141"/>
      <c r="H113" s="141"/>
      <c r="I113" s="142"/>
      <c r="J113" s="142"/>
      <c r="K113" s="142"/>
      <c r="L113" s="142"/>
      <c r="O113" s="7" t="s">
        <v>346</v>
      </c>
    </row>
    <row r="114" ht="15.75" customHeight="1">
      <c r="A114" s="7"/>
      <c r="E114" s="142"/>
      <c r="F114" s="141"/>
      <c r="G114" s="141"/>
      <c r="H114" s="141"/>
      <c r="I114" s="142"/>
      <c r="J114" s="142"/>
      <c r="K114" s="142"/>
      <c r="L114" s="142"/>
      <c r="O114" s="7" t="s">
        <v>347</v>
      </c>
    </row>
    <row r="115" ht="15.75" customHeight="1">
      <c r="A115" s="7"/>
      <c r="E115" s="142"/>
      <c r="F115" s="141"/>
      <c r="G115" s="141"/>
      <c r="H115" s="141"/>
      <c r="I115" s="142"/>
      <c r="J115" s="142"/>
      <c r="K115" s="142"/>
      <c r="L115" s="142"/>
      <c r="O115" s="7" t="s">
        <v>348</v>
      </c>
    </row>
    <row r="116" ht="15.75" customHeight="1">
      <c r="A116" s="7"/>
      <c r="E116" s="142"/>
      <c r="F116" s="141"/>
      <c r="G116" s="141"/>
      <c r="H116" s="141"/>
      <c r="I116" s="142"/>
      <c r="J116" s="142"/>
      <c r="K116" s="142"/>
      <c r="L116" s="142"/>
      <c r="O116" s="7" t="s">
        <v>349</v>
      </c>
    </row>
    <row r="117" ht="15.75" customHeight="1">
      <c r="A117" s="7"/>
      <c r="E117" s="142"/>
      <c r="F117" s="141"/>
      <c r="G117" s="141"/>
      <c r="H117" s="141"/>
      <c r="I117" s="142"/>
      <c r="J117" s="142"/>
      <c r="K117" s="142"/>
      <c r="L117" s="142"/>
      <c r="O117" s="7" t="s">
        <v>350</v>
      </c>
    </row>
    <row r="118" ht="15.75" customHeight="1">
      <c r="A118" s="7"/>
      <c r="E118" s="142"/>
      <c r="F118" s="141"/>
      <c r="G118" s="141"/>
      <c r="H118" s="141"/>
      <c r="I118" s="142"/>
      <c r="J118" s="142"/>
      <c r="K118" s="142"/>
      <c r="L118" s="142"/>
      <c r="O118" s="7" t="s">
        <v>351</v>
      </c>
    </row>
    <row r="119" ht="15.75" customHeight="1">
      <c r="A119" s="7"/>
      <c r="E119" s="142"/>
      <c r="F119" s="141"/>
      <c r="G119" s="141"/>
      <c r="H119" s="141"/>
      <c r="I119" s="142"/>
      <c r="J119" s="142"/>
      <c r="K119" s="142"/>
      <c r="L119" s="142"/>
      <c r="O119" s="7" t="s">
        <v>352</v>
      </c>
    </row>
    <row r="120" ht="15.75" customHeight="1">
      <c r="A120" s="7"/>
      <c r="E120" s="142"/>
      <c r="F120" s="141"/>
      <c r="G120" s="141"/>
      <c r="H120" s="141"/>
      <c r="I120" s="142"/>
      <c r="J120" s="142"/>
      <c r="K120" s="142"/>
      <c r="L120" s="142"/>
    </row>
    <row r="121" ht="15.75" customHeight="1">
      <c r="A121" s="7"/>
      <c r="E121" s="142"/>
      <c r="F121" s="141"/>
      <c r="G121" s="141"/>
      <c r="H121" s="141"/>
      <c r="I121" s="142"/>
      <c r="J121" s="142"/>
      <c r="K121" s="142"/>
      <c r="L121" s="142"/>
    </row>
    <row r="122" ht="15.75" customHeight="1">
      <c r="A122" s="7"/>
      <c r="E122" s="142"/>
      <c r="F122" s="141"/>
      <c r="G122" s="141"/>
      <c r="H122" s="141"/>
      <c r="I122" s="142"/>
      <c r="J122" s="142"/>
      <c r="K122" s="142"/>
      <c r="L122" s="142"/>
    </row>
    <row r="123" ht="15.75" customHeight="1">
      <c r="A123" s="7"/>
      <c r="E123" s="142"/>
      <c r="F123" s="141"/>
      <c r="G123" s="141"/>
      <c r="H123" s="141"/>
      <c r="I123" s="142"/>
      <c r="J123" s="142"/>
      <c r="K123" s="142"/>
      <c r="L123" s="142"/>
    </row>
    <row r="124" ht="15.75" customHeight="1">
      <c r="A124" s="7"/>
      <c r="E124" s="142"/>
      <c r="F124" s="141"/>
      <c r="G124" s="141"/>
      <c r="H124" s="141"/>
      <c r="I124" s="142"/>
      <c r="J124" s="142"/>
      <c r="K124" s="142"/>
      <c r="L124" s="142"/>
    </row>
    <row r="125" ht="15.75" customHeight="1">
      <c r="A125" s="7"/>
      <c r="E125" s="142"/>
      <c r="F125" s="141"/>
      <c r="G125" s="141"/>
      <c r="H125" s="141"/>
      <c r="I125" s="142"/>
      <c r="J125" s="142"/>
      <c r="K125" s="142"/>
      <c r="L125" s="142"/>
    </row>
    <row r="126" ht="15.75" customHeight="1">
      <c r="A126" s="7"/>
      <c r="E126" s="142"/>
      <c r="F126" s="141"/>
      <c r="G126" s="141"/>
      <c r="H126" s="141"/>
      <c r="I126" s="142"/>
      <c r="J126" s="142"/>
      <c r="K126" s="142"/>
      <c r="L126" s="142"/>
    </row>
    <row r="127" ht="15.75" customHeight="1">
      <c r="A127" s="7"/>
      <c r="E127" s="142"/>
      <c r="F127" s="141"/>
      <c r="G127" s="141"/>
      <c r="H127" s="141"/>
      <c r="I127" s="142"/>
      <c r="J127" s="142"/>
      <c r="K127" s="142"/>
      <c r="L127" s="142"/>
    </row>
    <row r="128" ht="15.75" customHeight="1">
      <c r="A128" s="7"/>
      <c r="E128" s="142"/>
      <c r="F128" s="141"/>
      <c r="G128" s="141"/>
      <c r="H128" s="141"/>
      <c r="I128" s="142"/>
      <c r="J128" s="142"/>
      <c r="K128" s="142"/>
      <c r="L128" s="142"/>
    </row>
    <row r="129" ht="15.75" customHeight="1">
      <c r="A129" s="7"/>
      <c r="E129" s="142"/>
      <c r="F129" s="141"/>
      <c r="G129" s="141"/>
      <c r="H129" s="141"/>
      <c r="I129" s="142"/>
      <c r="J129" s="142"/>
      <c r="K129" s="142"/>
      <c r="L129" s="142"/>
    </row>
    <row r="130" ht="15.75" customHeight="1">
      <c r="A130" s="7"/>
      <c r="E130" s="142"/>
      <c r="F130" s="141"/>
      <c r="G130" s="141"/>
      <c r="H130" s="141"/>
      <c r="I130" s="142"/>
      <c r="J130" s="142"/>
      <c r="K130" s="142"/>
      <c r="L130" s="142"/>
    </row>
    <row r="131" ht="15.75" customHeight="1">
      <c r="A131" s="7"/>
      <c r="E131" s="142"/>
      <c r="F131" s="141"/>
      <c r="G131" s="141"/>
      <c r="H131" s="141"/>
      <c r="I131" s="142"/>
      <c r="J131" s="142"/>
      <c r="K131" s="142"/>
      <c r="L131" s="142"/>
    </row>
    <row r="132" ht="15.75" customHeight="1">
      <c r="A132" s="7"/>
      <c r="E132" s="142"/>
      <c r="F132" s="141"/>
      <c r="G132" s="141"/>
      <c r="H132" s="141"/>
      <c r="I132" s="142"/>
      <c r="J132" s="142"/>
      <c r="K132" s="142"/>
      <c r="L132" s="142"/>
    </row>
    <row r="133" ht="15.75" customHeight="1">
      <c r="A133" s="7"/>
      <c r="E133" s="142"/>
      <c r="F133" s="141"/>
      <c r="G133" s="141"/>
      <c r="H133" s="141"/>
      <c r="I133" s="142"/>
      <c r="J133" s="142"/>
      <c r="K133" s="142"/>
      <c r="L133" s="142"/>
    </row>
    <row r="134" ht="15.75" customHeight="1">
      <c r="A134" s="7"/>
      <c r="E134" s="142"/>
      <c r="F134" s="141"/>
      <c r="G134" s="141"/>
      <c r="H134" s="141"/>
      <c r="I134" s="142"/>
      <c r="J134" s="142"/>
      <c r="K134" s="142"/>
      <c r="L134" s="142"/>
    </row>
    <row r="135" ht="15.75" customHeight="1">
      <c r="A135" s="7"/>
      <c r="E135" s="142"/>
      <c r="F135" s="141"/>
      <c r="G135" s="141"/>
      <c r="H135" s="141"/>
      <c r="I135" s="142"/>
      <c r="J135" s="142"/>
      <c r="K135" s="142"/>
      <c r="L135" s="142"/>
    </row>
    <row r="136" ht="15.75" customHeight="1">
      <c r="A136" s="7"/>
      <c r="E136" s="142"/>
      <c r="F136" s="141"/>
      <c r="G136" s="141"/>
      <c r="H136" s="141"/>
      <c r="I136" s="142"/>
      <c r="J136" s="142"/>
      <c r="K136" s="142"/>
      <c r="L136" s="142"/>
    </row>
    <row r="137" ht="15.75" customHeight="1">
      <c r="A137" s="7"/>
      <c r="E137" s="142"/>
      <c r="F137" s="141"/>
      <c r="G137" s="141"/>
      <c r="H137" s="141"/>
      <c r="I137" s="142"/>
      <c r="J137" s="142"/>
      <c r="K137" s="142"/>
      <c r="L137" s="142"/>
    </row>
    <row r="138" ht="15.75" customHeight="1">
      <c r="A138" s="7"/>
      <c r="E138" s="142"/>
      <c r="F138" s="141"/>
      <c r="G138" s="141"/>
      <c r="H138" s="141"/>
      <c r="I138" s="142"/>
      <c r="J138" s="142"/>
      <c r="K138" s="142"/>
      <c r="L138" s="142"/>
    </row>
    <row r="139" ht="15.75" customHeight="1">
      <c r="A139" s="7"/>
      <c r="E139" s="142"/>
      <c r="F139" s="141"/>
      <c r="G139" s="141"/>
      <c r="H139" s="141"/>
      <c r="I139" s="142"/>
      <c r="J139" s="142"/>
      <c r="K139" s="142"/>
      <c r="L139" s="142"/>
    </row>
    <row r="140" ht="15.75" customHeight="1">
      <c r="A140" s="7"/>
      <c r="E140" s="142"/>
      <c r="F140" s="141"/>
      <c r="G140" s="141"/>
      <c r="H140" s="141"/>
      <c r="I140" s="142"/>
      <c r="J140" s="142"/>
      <c r="K140" s="142"/>
      <c r="L140" s="142"/>
    </row>
    <row r="141" ht="15.75" customHeight="1">
      <c r="A141" s="7"/>
      <c r="E141" s="142"/>
      <c r="F141" s="141"/>
      <c r="G141" s="141"/>
      <c r="H141" s="141"/>
      <c r="I141" s="142"/>
      <c r="J141" s="142"/>
      <c r="K141" s="142"/>
      <c r="L141" s="142"/>
    </row>
    <row r="142" ht="15.75" customHeight="1">
      <c r="A142" s="7"/>
      <c r="E142" s="142"/>
      <c r="F142" s="141"/>
      <c r="G142" s="141"/>
      <c r="H142" s="141"/>
      <c r="I142" s="142"/>
      <c r="J142" s="142"/>
      <c r="K142" s="142"/>
      <c r="L142" s="142"/>
    </row>
    <row r="143" ht="15.75" customHeight="1">
      <c r="A143" s="7"/>
      <c r="E143" s="142"/>
      <c r="F143" s="141"/>
      <c r="G143" s="141"/>
      <c r="H143" s="141"/>
      <c r="I143" s="142"/>
      <c r="J143" s="142"/>
      <c r="K143" s="142"/>
      <c r="L143" s="142"/>
    </row>
    <row r="144" ht="15.75" customHeight="1">
      <c r="A144" s="7"/>
      <c r="E144" s="142"/>
      <c r="F144" s="141"/>
      <c r="G144" s="141"/>
      <c r="H144" s="141"/>
      <c r="I144" s="142"/>
      <c r="J144" s="142"/>
      <c r="K144" s="142"/>
      <c r="L144" s="142"/>
    </row>
    <row r="145" ht="15.75" customHeight="1">
      <c r="A145" s="7"/>
      <c r="E145" s="142"/>
      <c r="F145" s="141"/>
      <c r="G145" s="141"/>
      <c r="H145" s="141"/>
      <c r="I145" s="142"/>
      <c r="J145" s="142"/>
      <c r="K145" s="142"/>
      <c r="L145" s="142"/>
    </row>
    <row r="146" ht="15.75" customHeight="1">
      <c r="A146" s="7"/>
      <c r="E146" s="142"/>
      <c r="F146" s="141"/>
      <c r="G146" s="141"/>
      <c r="H146" s="141"/>
      <c r="I146" s="142"/>
      <c r="J146" s="142"/>
      <c r="K146" s="142"/>
      <c r="L146" s="142"/>
    </row>
    <row r="147" ht="15.75" customHeight="1">
      <c r="A147" s="7"/>
      <c r="E147" s="142"/>
      <c r="F147" s="141"/>
      <c r="G147" s="141"/>
      <c r="H147" s="141"/>
      <c r="I147" s="142"/>
      <c r="J147" s="142"/>
      <c r="K147" s="142"/>
      <c r="L147" s="142"/>
    </row>
    <row r="148" ht="15.75" customHeight="1">
      <c r="A148" s="7"/>
      <c r="E148" s="142"/>
      <c r="F148" s="141"/>
      <c r="G148" s="141"/>
      <c r="H148" s="141"/>
      <c r="I148" s="142"/>
      <c r="J148" s="142"/>
      <c r="K148" s="142"/>
      <c r="L148" s="142"/>
    </row>
    <row r="149" ht="15.75" customHeight="1">
      <c r="A149" s="7"/>
      <c r="E149" s="142"/>
      <c r="F149" s="141"/>
      <c r="G149" s="141"/>
      <c r="H149" s="141"/>
      <c r="I149" s="142"/>
      <c r="J149" s="142"/>
      <c r="K149" s="142"/>
      <c r="L149" s="142"/>
    </row>
    <row r="150" ht="15.75" customHeight="1">
      <c r="A150" s="7"/>
      <c r="E150" s="142"/>
      <c r="F150" s="141"/>
      <c r="G150" s="141"/>
      <c r="H150" s="141"/>
      <c r="I150" s="142"/>
      <c r="J150" s="142"/>
      <c r="K150" s="142"/>
      <c r="L150" s="142"/>
    </row>
    <row r="151" ht="15.75" customHeight="1">
      <c r="A151" s="7"/>
      <c r="E151" s="142"/>
      <c r="F151" s="141"/>
      <c r="G151" s="141"/>
      <c r="H151" s="141"/>
      <c r="I151" s="142"/>
      <c r="J151" s="142"/>
      <c r="K151" s="142"/>
      <c r="L151" s="142"/>
    </row>
    <row r="152" ht="15.75" customHeight="1">
      <c r="A152" s="7"/>
      <c r="E152" s="142"/>
      <c r="F152" s="141"/>
      <c r="G152" s="141"/>
      <c r="H152" s="141"/>
      <c r="I152" s="142"/>
      <c r="J152" s="142"/>
      <c r="K152" s="142"/>
      <c r="L152" s="142"/>
    </row>
    <row r="153" ht="15.75" customHeight="1">
      <c r="A153" s="7"/>
      <c r="E153" s="142"/>
      <c r="F153" s="141"/>
      <c r="G153" s="141"/>
      <c r="H153" s="141"/>
      <c r="I153" s="142"/>
      <c r="J153" s="142"/>
      <c r="K153" s="142"/>
      <c r="L153" s="142"/>
    </row>
    <row r="154" ht="15.75" customHeight="1">
      <c r="A154" s="7"/>
      <c r="E154" s="142"/>
      <c r="F154" s="141"/>
      <c r="G154" s="141"/>
      <c r="H154" s="141"/>
      <c r="I154" s="142"/>
      <c r="J154" s="142"/>
      <c r="K154" s="142"/>
      <c r="L154" s="142"/>
    </row>
    <row r="155" ht="15.75" customHeight="1">
      <c r="A155" s="7"/>
      <c r="E155" s="142"/>
      <c r="F155" s="141"/>
      <c r="G155" s="141"/>
      <c r="H155" s="141"/>
      <c r="I155" s="142"/>
      <c r="J155" s="142"/>
      <c r="K155" s="142"/>
      <c r="L155" s="142"/>
    </row>
    <row r="156" ht="15.75" customHeight="1">
      <c r="A156" s="7"/>
      <c r="E156" s="142"/>
      <c r="F156" s="141"/>
      <c r="G156" s="141"/>
      <c r="H156" s="141"/>
      <c r="I156" s="142"/>
      <c r="J156" s="142"/>
      <c r="K156" s="142"/>
      <c r="L156" s="142"/>
    </row>
    <row r="157" ht="15.75" customHeight="1">
      <c r="A157" s="7"/>
      <c r="E157" s="142"/>
      <c r="F157" s="141"/>
      <c r="G157" s="141"/>
      <c r="H157" s="141"/>
      <c r="I157" s="142"/>
      <c r="J157" s="142"/>
      <c r="K157" s="142"/>
      <c r="L157" s="142"/>
    </row>
    <row r="158" ht="15.75" customHeight="1">
      <c r="A158" s="7"/>
      <c r="E158" s="142"/>
      <c r="F158" s="141"/>
      <c r="G158" s="141"/>
      <c r="H158" s="141"/>
      <c r="I158" s="142"/>
      <c r="J158" s="142"/>
      <c r="K158" s="142"/>
      <c r="L158" s="142"/>
    </row>
    <row r="159" ht="15.75" customHeight="1">
      <c r="A159" s="7"/>
      <c r="E159" s="142"/>
      <c r="F159" s="141"/>
      <c r="G159" s="141"/>
      <c r="H159" s="141"/>
      <c r="I159" s="142"/>
      <c r="J159" s="142"/>
      <c r="K159" s="142"/>
      <c r="L159" s="142"/>
    </row>
    <row r="160" ht="15.75" customHeight="1">
      <c r="A160" s="7"/>
      <c r="E160" s="142"/>
      <c r="F160" s="141"/>
      <c r="G160" s="141"/>
      <c r="H160" s="141"/>
      <c r="I160" s="142"/>
      <c r="J160" s="142"/>
      <c r="K160" s="142"/>
      <c r="L160" s="142"/>
    </row>
    <row r="161" ht="15.75" customHeight="1">
      <c r="A161" s="7"/>
      <c r="E161" s="142"/>
      <c r="F161" s="141"/>
      <c r="G161" s="141"/>
      <c r="H161" s="141"/>
      <c r="I161" s="142"/>
      <c r="J161" s="142"/>
      <c r="K161" s="142"/>
      <c r="L161" s="142"/>
    </row>
    <row r="162" ht="15.75" customHeight="1">
      <c r="A162" s="7"/>
      <c r="E162" s="142"/>
      <c r="F162" s="141"/>
      <c r="G162" s="141"/>
      <c r="H162" s="141"/>
      <c r="I162" s="142"/>
      <c r="J162" s="142"/>
      <c r="K162" s="142"/>
      <c r="L162" s="142"/>
    </row>
    <row r="163" ht="15.75" customHeight="1">
      <c r="A163" s="7"/>
      <c r="E163" s="142"/>
      <c r="F163" s="141"/>
      <c r="G163" s="141"/>
      <c r="H163" s="141"/>
      <c r="I163" s="142"/>
      <c r="J163" s="142"/>
      <c r="K163" s="142"/>
      <c r="L163" s="142"/>
    </row>
    <row r="164" ht="15.75" customHeight="1">
      <c r="A164" s="7"/>
      <c r="E164" s="142"/>
      <c r="F164" s="141"/>
      <c r="G164" s="141"/>
      <c r="H164" s="141"/>
      <c r="I164" s="142"/>
      <c r="J164" s="142"/>
      <c r="K164" s="142"/>
      <c r="L164" s="142"/>
    </row>
    <row r="165" ht="15.75" customHeight="1">
      <c r="A165" s="7"/>
      <c r="E165" s="142"/>
      <c r="F165" s="141"/>
      <c r="G165" s="141"/>
      <c r="H165" s="141"/>
      <c r="I165" s="142"/>
      <c r="J165" s="142"/>
      <c r="K165" s="142"/>
      <c r="L165" s="142"/>
    </row>
    <row r="166" ht="15.75" customHeight="1">
      <c r="A166" s="7"/>
      <c r="E166" s="142"/>
      <c r="F166" s="141"/>
      <c r="G166" s="141"/>
      <c r="H166" s="141"/>
      <c r="I166" s="142"/>
      <c r="J166" s="142"/>
      <c r="K166" s="142"/>
      <c r="L166" s="142"/>
    </row>
    <row r="167" ht="15.75" customHeight="1">
      <c r="A167" s="7"/>
      <c r="E167" s="142"/>
      <c r="F167" s="141"/>
      <c r="G167" s="141"/>
      <c r="H167" s="141"/>
      <c r="I167" s="142"/>
      <c r="J167" s="142"/>
      <c r="K167" s="142"/>
      <c r="L167" s="142"/>
    </row>
    <row r="168" ht="15.75" customHeight="1">
      <c r="A168" s="7"/>
      <c r="E168" s="142"/>
      <c r="F168" s="141"/>
      <c r="G168" s="141"/>
      <c r="H168" s="141"/>
      <c r="I168" s="142"/>
      <c r="J168" s="142"/>
      <c r="K168" s="142"/>
      <c r="L168" s="142"/>
    </row>
    <row r="169" ht="15.75" customHeight="1">
      <c r="A169" s="7"/>
      <c r="E169" s="142"/>
      <c r="F169" s="141"/>
      <c r="G169" s="141"/>
      <c r="H169" s="141"/>
      <c r="I169" s="142"/>
      <c r="J169" s="142"/>
      <c r="K169" s="142"/>
      <c r="L169" s="142"/>
    </row>
    <row r="170" ht="15.75" customHeight="1">
      <c r="A170" s="7"/>
      <c r="E170" s="142"/>
      <c r="F170" s="141"/>
      <c r="G170" s="141"/>
      <c r="H170" s="141"/>
      <c r="I170" s="142"/>
      <c r="J170" s="142"/>
      <c r="K170" s="142"/>
      <c r="L170" s="142"/>
    </row>
    <row r="171" ht="15.75" customHeight="1">
      <c r="A171" s="7"/>
      <c r="E171" s="142"/>
      <c r="F171" s="141"/>
      <c r="G171" s="141"/>
      <c r="H171" s="141"/>
      <c r="I171" s="142"/>
      <c r="J171" s="142"/>
      <c r="K171" s="142"/>
      <c r="L171" s="142"/>
    </row>
    <row r="172" ht="15.75" customHeight="1">
      <c r="A172" s="7"/>
      <c r="E172" s="142"/>
      <c r="F172" s="141"/>
      <c r="G172" s="141"/>
      <c r="H172" s="141"/>
      <c r="I172" s="142"/>
      <c r="J172" s="142"/>
      <c r="K172" s="142"/>
      <c r="L172" s="142"/>
    </row>
    <row r="173" ht="15.75" customHeight="1">
      <c r="A173" s="7"/>
      <c r="E173" s="142"/>
      <c r="F173" s="141"/>
      <c r="G173" s="141"/>
      <c r="H173" s="141"/>
      <c r="I173" s="142"/>
      <c r="J173" s="142"/>
      <c r="K173" s="142"/>
      <c r="L173" s="142"/>
    </row>
    <row r="174" ht="15.75" customHeight="1">
      <c r="A174" s="7"/>
      <c r="E174" s="142"/>
      <c r="F174" s="141"/>
      <c r="G174" s="141"/>
      <c r="H174" s="141"/>
      <c r="I174" s="142"/>
      <c r="J174" s="142"/>
      <c r="K174" s="142"/>
      <c r="L174" s="142"/>
    </row>
    <row r="175" ht="15.75" customHeight="1">
      <c r="A175" s="7"/>
      <c r="E175" s="142"/>
      <c r="F175" s="141"/>
      <c r="G175" s="141"/>
      <c r="H175" s="141"/>
      <c r="I175" s="142"/>
      <c r="J175" s="142"/>
      <c r="K175" s="142"/>
      <c r="L175" s="142"/>
    </row>
    <row r="176" ht="15.75" customHeight="1">
      <c r="A176" s="7"/>
      <c r="E176" s="142"/>
      <c r="F176" s="141"/>
      <c r="G176" s="141"/>
      <c r="H176" s="141"/>
      <c r="I176" s="142"/>
      <c r="J176" s="142"/>
      <c r="K176" s="142"/>
      <c r="L176" s="142"/>
    </row>
    <row r="177" ht="15.75" customHeight="1">
      <c r="A177" s="7"/>
      <c r="E177" s="142"/>
      <c r="F177" s="141"/>
      <c r="G177" s="141"/>
      <c r="H177" s="141"/>
      <c r="I177" s="142"/>
      <c r="J177" s="142"/>
      <c r="K177" s="142"/>
      <c r="L177" s="142"/>
    </row>
    <row r="178" ht="15.75" customHeight="1">
      <c r="A178" s="7"/>
      <c r="E178" s="142"/>
      <c r="F178" s="141"/>
      <c r="G178" s="141"/>
      <c r="H178" s="141"/>
      <c r="I178" s="142"/>
      <c r="J178" s="142"/>
      <c r="K178" s="142"/>
      <c r="L178" s="142"/>
    </row>
    <row r="179" ht="15.75" customHeight="1">
      <c r="A179" s="7"/>
      <c r="E179" s="142"/>
      <c r="F179" s="141"/>
      <c r="G179" s="141"/>
      <c r="H179" s="141"/>
      <c r="I179" s="142"/>
      <c r="J179" s="142"/>
      <c r="K179" s="142"/>
      <c r="L179" s="142"/>
    </row>
    <row r="180" ht="15.75" customHeight="1">
      <c r="A180" s="7"/>
      <c r="E180" s="142"/>
      <c r="F180" s="141"/>
      <c r="G180" s="141"/>
      <c r="H180" s="141"/>
      <c r="I180" s="142"/>
      <c r="J180" s="142"/>
      <c r="K180" s="142"/>
      <c r="L180" s="142"/>
    </row>
    <row r="181" ht="15.75" customHeight="1">
      <c r="A181" s="7"/>
      <c r="E181" s="142"/>
      <c r="F181" s="141"/>
      <c r="G181" s="141"/>
      <c r="H181" s="141"/>
      <c r="I181" s="142"/>
      <c r="J181" s="142"/>
      <c r="K181" s="142"/>
      <c r="L181" s="142"/>
    </row>
    <row r="182" ht="15.75" customHeight="1">
      <c r="A182" s="7"/>
      <c r="E182" s="142"/>
      <c r="F182" s="141"/>
      <c r="G182" s="141"/>
      <c r="H182" s="141"/>
      <c r="I182" s="142"/>
      <c r="J182" s="142"/>
      <c r="K182" s="142"/>
      <c r="L182" s="142"/>
    </row>
    <row r="183" ht="15.75" customHeight="1">
      <c r="A183" s="7"/>
      <c r="E183" s="142"/>
      <c r="F183" s="141"/>
      <c r="G183" s="141"/>
      <c r="H183" s="141"/>
      <c r="I183" s="142"/>
      <c r="J183" s="142"/>
      <c r="K183" s="142"/>
      <c r="L183" s="142"/>
    </row>
    <row r="184" ht="15.75" customHeight="1">
      <c r="A184" s="7"/>
      <c r="E184" s="142"/>
      <c r="F184" s="141"/>
      <c r="G184" s="141"/>
      <c r="H184" s="141"/>
      <c r="I184" s="142"/>
      <c r="J184" s="142"/>
      <c r="K184" s="142"/>
      <c r="L184" s="142"/>
    </row>
    <row r="185" ht="15.75" customHeight="1">
      <c r="A185" s="7"/>
      <c r="E185" s="142"/>
      <c r="F185" s="141"/>
      <c r="G185" s="141"/>
      <c r="H185" s="141"/>
      <c r="I185" s="142"/>
      <c r="J185" s="142"/>
      <c r="K185" s="142"/>
      <c r="L185" s="142"/>
    </row>
    <row r="186" ht="15.75" customHeight="1">
      <c r="A186" s="7"/>
      <c r="E186" s="142"/>
      <c r="F186" s="141"/>
      <c r="G186" s="141"/>
      <c r="H186" s="141"/>
      <c r="I186" s="142"/>
      <c r="J186" s="142"/>
      <c r="K186" s="142"/>
      <c r="L186" s="142"/>
    </row>
    <row r="187" ht="15.75" customHeight="1">
      <c r="A187" s="7"/>
      <c r="E187" s="142"/>
      <c r="F187" s="141"/>
      <c r="G187" s="141"/>
      <c r="H187" s="141"/>
      <c r="I187" s="142"/>
      <c r="J187" s="142"/>
      <c r="K187" s="142"/>
      <c r="L187" s="142"/>
    </row>
    <row r="188" ht="15.75" customHeight="1">
      <c r="A188" s="7"/>
      <c r="E188" s="142"/>
      <c r="F188" s="141"/>
      <c r="G188" s="141"/>
      <c r="H188" s="141"/>
      <c r="I188" s="142"/>
      <c r="J188" s="142"/>
      <c r="K188" s="142"/>
      <c r="L188" s="142"/>
    </row>
    <row r="189" ht="15.75" customHeight="1">
      <c r="A189" s="7"/>
      <c r="E189" s="142"/>
      <c r="F189" s="141"/>
      <c r="G189" s="141"/>
      <c r="H189" s="141"/>
      <c r="I189" s="142"/>
      <c r="J189" s="142"/>
      <c r="K189" s="142"/>
      <c r="L189" s="142"/>
    </row>
    <row r="190" ht="15.75" customHeight="1">
      <c r="A190" s="7"/>
      <c r="E190" s="142"/>
      <c r="F190" s="141"/>
      <c r="G190" s="141"/>
      <c r="H190" s="141"/>
      <c r="I190" s="142"/>
      <c r="J190" s="142"/>
      <c r="K190" s="142"/>
      <c r="L190" s="142"/>
    </row>
    <row r="191" ht="15.75" customHeight="1">
      <c r="A191" s="7"/>
      <c r="E191" s="142"/>
      <c r="F191" s="141"/>
      <c r="G191" s="141"/>
      <c r="H191" s="141"/>
      <c r="I191" s="142"/>
      <c r="J191" s="142"/>
      <c r="K191" s="142"/>
      <c r="L191" s="142"/>
    </row>
    <row r="192" ht="15.75" customHeight="1">
      <c r="A192" s="7"/>
      <c r="E192" s="142"/>
      <c r="F192" s="141"/>
      <c r="G192" s="141"/>
      <c r="H192" s="141"/>
      <c r="I192" s="142"/>
      <c r="J192" s="142"/>
      <c r="K192" s="142"/>
      <c r="L192" s="142"/>
    </row>
    <row r="193" ht="15.75" customHeight="1">
      <c r="A193" s="7"/>
      <c r="E193" s="142"/>
      <c r="F193" s="141"/>
      <c r="G193" s="141"/>
      <c r="H193" s="141"/>
      <c r="I193" s="142"/>
      <c r="J193" s="142"/>
      <c r="K193" s="142"/>
      <c r="L193" s="142"/>
    </row>
    <row r="194" ht="15.75" customHeight="1">
      <c r="A194" s="7"/>
      <c r="E194" s="142"/>
      <c r="F194" s="141"/>
      <c r="G194" s="141"/>
      <c r="H194" s="141"/>
      <c r="I194" s="142"/>
      <c r="J194" s="142"/>
      <c r="K194" s="142"/>
      <c r="L194" s="142"/>
    </row>
    <row r="195" ht="15.75" customHeight="1">
      <c r="A195" s="7"/>
      <c r="E195" s="142"/>
      <c r="F195" s="141"/>
      <c r="G195" s="141"/>
      <c r="H195" s="141"/>
      <c r="I195" s="142"/>
      <c r="J195" s="142"/>
      <c r="K195" s="142"/>
      <c r="L195" s="142"/>
    </row>
    <row r="196" ht="15.75" customHeight="1">
      <c r="A196" s="7"/>
      <c r="E196" s="142"/>
      <c r="F196" s="141"/>
      <c r="G196" s="141"/>
      <c r="H196" s="141"/>
      <c r="I196" s="142"/>
      <c r="J196" s="142"/>
      <c r="K196" s="142"/>
      <c r="L196" s="142"/>
    </row>
    <row r="197" ht="15.75" customHeight="1">
      <c r="A197" s="7"/>
      <c r="E197" s="142"/>
      <c r="F197" s="141"/>
      <c r="G197" s="141"/>
      <c r="H197" s="141"/>
      <c r="I197" s="142"/>
      <c r="J197" s="142"/>
      <c r="K197" s="142"/>
      <c r="L197" s="142"/>
    </row>
    <row r="198" ht="15.75" customHeight="1">
      <c r="A198" s="7"/>
      <c r="E198" s="142"/>
      <c r="F198" s="141"/>
      <c r="G198" s="141"/>
      <c r="H198" s="141"/>
      <c r="I198" s="142"/>
      <c r="J198" s="142"/>
      <c r="K198" s="142"/>
      <c r="L198" s="142"/>
    </row>
    <row r="199" ht="15.75" customHeight="1">
      <c r="A199" s="7"/>
      <c r="E199" s="142"/>
      <c r="F199" s="141"/>
      <c r="G199" s="141"/>
      <c r="H199" s="141"/>
      <c r="I199" s="142"/>
      <c r="J199" s="142"/>
      <c r="K199" s="142"/>
      <c r="L199" s="142"/>
    </row>
    <row r="200" ht="15.75" customHeight="1">
      <c r="A200" s="7"/>
      <c r="E200" s="142"/>
      <c r="F200" s="141"/>
      <c r="G200" s="141"/>
      <c r="H200" s="141"/>
      <c r="I200" s="142"/>
      <c r="J200" s="142"/>
      <c r="K200" s="142"/>
      <c r="L200" s="142"/>
    </row>
    <row r="201" ht="15.75" customHeight="1">
      <c r="A201" s="7"/>
      <c r="E201" s="142"/>
      <c r="F201" s="141"/>
      <c r="G201" s="141"/>
      <c r="H201" s="141"/>
      <c r="I201" s="142"/>
      <c r="J201" s="142"/>
      <c r="K201" s="142"/>
      <c r="L201" s="142"/>
    </row>
    <row r="202" ht="15.75" customHeight="1">
      <c r="A202" s="7"/>
      <c r="E202" s="142"/>
      <c r="F202" s="141"/>
      <c r="G202" s="141"/>
      <c r="H202" s="141"/>
      <c r="I202" s="142"/>
      <c r="J202" s="142"/>
      <c r="K202" s="142"/>
      <c r="L202" s="142"/>
    </row>
    <row r="203" ht="15.75" customHeight="1">
      <c r="A203" s="7"/>
      <c r="E203" s="142"/>
      <c r="F203" s="141"/>
      <c r="G203" s="141"/>
      <c r="H203" s="141"/>
      <c r="I203" s="142"/>
      <c r="J203" s="142"/>
      <c r="K203" s="142"/>
      <c r="L203" s="142"/>
    </row>
    <row r="204" ht="15.75" customHeight="1">
      <c r="A204" s="7"/>
      <c r="E204" s="142"/>
      <c r="F204" s="141"/>
      <c r="G204" s="141"/>
      <c r="H204" s="141"/>
      <c r="I204" s="142"/>
      <c r="J204" s="142"/>
      <c r="K204" s="142"/>
      <c r="L204" s="142"/>
    </row>
    <row r="205" ht="15.75" customHeight="1">
      <c r="A205" s="7"/>
      <c r="E205" s="142"/>
      <c r="F205" s="141"/>
      <c r="G205" s="141"/>
      <c r="H205" s="141"/>
      <c r="I205" s="142"/>
      <c r="J205" s="142"/>
      <c r="K205" s="142"/>
      <c r="L205" s="142"/>
    </row>
    <row r="206" ht="15.75" customHeight="1">
      <c r="A206" s="7"/>
      <c r="E206" s="142"/>
      <c r="F206" s="141"/>
      <c r="G206" s="141"/>
      <c r="H206" s="141"/>
      <c r="I206" s="142"/>
      <c r="J206" s="142"/>
      <c r="K206" s="142"/>
      <c r="L206" s="142"/>
    </row>
    <row r="207" ht="15.75" customHeight="1">
      <c r="A207" s="7"/>
      <c r="E207" s="142"/>
      <c r="F207" s="141"/>
      <c r="G207" s="141"/>
      <c r="H207" s="141"/>
      <c r="I207" s="142"/>
      <c r="J207" s="142"/>
      <c r="K207" s="142"/>
      <c r="L207" s="142"/>
    </row>
    <row r="208" ht="15.75" customHeight="1">
      <c r="A208" s="7"/>
      <c r="E208" s="142"/>
      <c r="F208" s="141"/>
      <c r="G208" s="141"/>
      <c r="H208" s="141"/>
      <c r="I208" s="142"/>
      <c r="J208" s="142"/>
      <c r="K208" s="142"/>
      <c r="L208" s="142"/>
    </row>
    <row r="209" ht="15.75" customHeight="1">
      <c r="A209" s="7"/>
      <c r="E209" s="142"/>
      <c r="F209" s="141"/>
      <c r="G209" s="141"/>
      <c r="H209" s="141"/>
      <c r="I209" s="142"/>
      <c r="J209" s="142"/>
      <c r="K209" s="142"/>
      <c r="L209" s="142"/>
    </row>
    <row r="210" ht="15.75" customHeight="1">
      <c r="A210" s="7"/>
      <c r="E210" s="142"/>
      <c r="F210" s="141"/>
      <c r="G210" s="141"/>
      <c r="H210" s="141"/>
      <c r="I210" s="142"/>
      <c r="J210" s="142"/>
      <c r="K210" s="142"/>
      <c r="L210" s="142"/>
    </row>
    <row r="211" ht="15.75" customHeight="1">
      <c r="A211" s="7"/>
      <c r="E211" s="142"/>
      <c r="F211" s="141"/>
      <c r="G211" s="141"/>
      <c r="H211" s="141"/>
      <c r="I211" s="142"/>
      <c r="J211" s="142"/>
      <c r="K211" s="142"/>
      <c r="L211" s="142"/>
    </row>
    <row r="212" ht="15.75" customHeight="1">
      <c r="A212" s="7"/>
      <c r="E212" s="142"/>
      <c r="F212" s="141"/>
      <c r="G212" s="141"/>
      <c r="H212" s="141"/>
      <c r="I212" s="142"/>
      <c r="J212" s="142"/>
      <c r="K212" s="142"/>
      <c r="L212" s="142"/>
    </row>
    <row r="213" ht="15.75" customHeight="1">
      <c r="A213" s="7"/>
      <c r="E213" s="142"/>
      <c r="F213" s="141"/>
      <c r="G213" s="141"/>
      <c r="H213" s="141"/>
      <c r="I213" s="142"/>
      <c r="J213" s="142"/>
      <c r="K213" s="142"/>
      <c r="L213" s="142"/>
    </row>
    <row r="214" ht="15.75" customHeight="1">
      <c r="A214" s="7"/>
      <c r="E214" s="142"/>
      <c r="F214" s="141"/>
      <c r="G214" s="141"/>
      <c r="H214" s="141"/>
      <c r="I214" s="142"/>
      <c r="J214" s="142"/>
      <c r="K214" s="142"/>
      <c r="L214" s="142"/>
    </row>
    <row r="215" ht="15.75" customHeight="1">
      <c r="A215" s="7"/>
      <c r="E215" s="142"/>
      <c r="F215" s="141"/>
      <c r="G215" s="141"/>
      <c r="H215" s="141"/>
      <c r="I215" s="142"/>
      <c r="J215" s="142"/>
      <c r="K215" s="142"/>
      <c r="L215" s="142"/>
    </row>
    <row r="216" ht="15.75" customHeight="1">
      <c r="A216" s="7"/>
      <c r="E216" s="142"/>
      <c r="F216" s="141"/>
      <c r="G216" s="141"/>
      <c r="H216" s="141"/>
      <c r="I216" s="142"/>
      <c r="J216" s="142"/>
      <c r="K216" s="142"/>
      <c r="L216" s="142"/>
    </row>
    <row r="217" ht="15.75" customHeight="1">
      <c r="A217" s="7"/>
      <c r="E217" s="142"/>
      <c r="F217" s="141"/>
      <c r="G217" s="141"/>
      <c r="H217" s="141"/>
      <c r="I217" s="142"/>
      <c r="J217" s="142"/>
      <c r="K217" s="142"/>
      <c r="L217" s="142"/>
    </row>
    <row r="218" ht="15.75" customHeight="1">
      <c r="A218" s="7"/>
      <c r="E218" s="142"/>
      <c r="F218" s="141"/>
      <c r="G218" s="141"/>
      <c r="H218" s="141"/>
      <c r="I218" s="142"/>
      <c r="J218" s="142"/>
      <c r="K218" s="142"/>
      <c r="L218" s="142"/>
    </row>
    <row r="219" ht="15.75" customHeight="1">
      <c r="A219" s="7"/>
      <c r="E219" s="142"/>
      <c r="F219" s="141"/>
      <c r="G219" s="141"/>
      <c r="H219" s="141"/>
      <c r="I219" s="142"/>
      <c r="J219" s="142"/>
      <c r="K219" s="142"/>
      <c r="L219" s="142"/>
    </row>
    <row r="220" ht="15.75" customHeight="1">
      <c r="A220" s="7"/>
      <c r="E220" s="142"/>
      <c r="F220" s="141"/>
      <c r="G220" s="141"/>
      <c r="H220" s="141"/>
      <c r="I220" s="142"/>
      <c r="J220" s="142"/>
      <c r="K220" s="142"/>
      <c r="L220" s="142"/>
    </row>
    <row r="221" ht="15.75" customHeight="1">
      <c r="A221" s="7"/>
      <c r="E221" s="142"/>
      <c r="F221" s="141"/>
      <c r="G221" s="141"/>
      <c r="H221" s="141"/>
      <c r="I221" s="142"/>
      <c r="J221" s="142"/>
      <c r="K221" s="142"/>
      <c r="L221" s="142"/>
    </row>
    <row r="222" ht="15.75" customHeight="1">
      <c r="A222" s="7"/>
      <c r="E222" s="142"/>
      <c r="F222" s="141"/>
      <c r="G222" s="141"/>
      <c r="H222" s="141"/>
      <c r="I222" s="142"/>
      <c r="J222" s="142"/>
      <c r="K222" s="142"/>
      <c r="L222" s="142"/>
    </row>
    <row r="223" ht="15.75" customHeight="1">
      <c r="A223" s="7"/>
      <c r="E223" s="142"/>
      <c r="F223" s="141"/>
      <c r="G223" s="141"/>
      <c r="H223" s="141"/>
      <c r="I223" s="142"/>
      <c r="J223" s="142"/>
      <c r="K223" s="142"/>
      <c r="L223" s="142"/>
    </row>
    <row r="224" ht="15.75" customHeight="1">
      <c r="A224" s="7"/>
      <c r="E224" s="142"/>
      <c r="F224" s="141"/>
      <c r="G224" s="141"/>
      <c r="H224" s="141"/>
      <c r="I224" s="142"/>
      <c r="J224" s="142"/>
      <c r="K224" s="142"/>
      <c r="L224" s="142"/>
    </row>
    <row r="225" ht="15.75" customHeight="1">
      <c r="A225" s="7"/>
      <c r="E225" s="142"/>
      <c r="F225" s="141"/>
      <c r="G225" s="141"/>
      <c r="H225" s="141"/>
      <c r="I225" s="142"/>
      <c r="J225" s="142"/>
      <c r="K225" s="142"/>
      <c r="L225" s="142"/>
    </row>
    <row r="226" ht="15.75" customHeight="1">
      <c r="A226" s="7"/>
      <c r="E226" s="142"/>
      <c r="F226" s="141"/>
      <c r="G226" s="141"/>
      <c r="H226" s="141"/>
      <c r="I226" s="142"/>
      <c r="J226" s="142"/>
      <c r="K226" s="142"/>
      <c r="L226" s="142"/>
    </row>
    <row r="227" ht="15.75" customHeight="1">
      <c r="A227" s="7"/>
      <c r="E227" s="142"/>
      <c r="F227" s="141"/>
      <c r="G227" s="141"/>
      <c r="H227" s="141"/>
      <c r="I227" s="142"/>
      <c r="J227" s="142"/>
      <c r="K227" s="142"/>
      <c r="L227" s="142"/>
    </row>
    <row r="228" ht="15.75" customHeight="1">
      <c r="A228" s="7"/>
      <c r="E228" s="142"/>
      <c r="F228" s="141"/>
      <c r="G228" s="141"/>
      <c r="H228" s="141"/>
      <c r="I228" s="142"/>
      <c r="J228" s="142"/>
      <c r="K228" s="142"/>
      <c r="L228" s="142"/>
    </row>
    <row r="229" ht="15.75" customHeight="1">
      <c r="A229" s="7"/>
      <c r="E229" s="142"/>
      <c r="F229" s="141"/>
      <c r="G229" s="141"/>
      <c r="H229" s="141"/>
      <c r="I229" s="142"/>
      <c r="J229" s="142"/>
      <c r="K229" s="142"/>
      <c r="L229" s="142"/>
    </row>
    <row r="230" ht="15.75" customHeight="1">
      <c r="A230" s="7"/>
      <c r="E230" s="142"/>
      <c r="F230" s="141"/>
      <c r="G230" s="141"/>
      <c r="H230" s="141"/>
      <c r="I230" s="142"/>
      <c r="J230" s="142"/>
      <c r="K230" s="142"/>
      <c r="L230" s="142"/>
    </row>
    <row r="231" ht="15.75" customHeight="1">
      <c r="A231" s="7"/>
      <c r="E231" s="142"/>
      <c r="F231" s="141"/>
      <c r="G231" s="141"/>
      <c r="H231" s="141"/>
      <c r="I231" s="142"/>
      <c r="J231" s="142"/>
      <c r="K231" s="142"/>
      <c r="L231" s="142"/>
    </row>
    <row r="232" ht="15.75" customHeight="1">
      <c r="A232" s="7"/>
      <c r="E232" s="142"/>
      <c r="F232" s="141"/>
      <c r="G232" s="141"/>
      <c r="H232" s="141"/>
      <c r="I232" s="142"/>
      <c r="J232" s="142"/>
      <c r="K232" s="142"/>
      <c r="L232" s="142"/>
    </row>
    <row r="233" ht="15.75" customHeight="1">
      <c r="A233" s="7"/>
      <c r="E233" s="142"/>
      <c r="F233" s="141"/>
      <c r="G233" s="141"/>
      <c r="H233" s="141"/>
      <c r="I233" s="142"/>
      <c r="J233" s="142"/>
      <c r="K233" s="142"/>
      <c r="L233" s="142"/>
    </row>
    <row r="234" ht="15.75" customHeight="1">
      <c r="A234" s="7"/>
      <c r="E234" s="142"/>
      <c r="F234" s="141"/>
      <c r="G234" s="141"/>
      <c r="H234" s="141"/>
      <c r="I234" s="142"/>
      <c r="J234" s="142"/>
      <c r="K234" s="142"/>
      <c r="L234" s="142"/>
    </row>
    <row r="235" ht="15.75" customHeight="1">
      <c r="A235" s="7"/>
      <c r="E235" s="142"/>
      <c r="F235" s="141"/>
      <c r="G235" s="141"/>
      <c r="H235" s="141"/>
      <c r="I235" s="142"/>
      <c r="J235" s="142"/>
      <c r="K235" s="142"/>
      <c r="L235" s="142"/>
    </row>
    <row r="236" ht="15.75" customHeight="1">
      <c r="A236" s="7"/>
      <c r="E236" s="142"/>
      <c r="F236" s="141"/>
      <c r="G236" s="141"/>
      <c r="H236" s="141"/>
      <c r="I236" s="142"/>
      <c r="J236" s="142"/>
      <c r="K236" s="142"/>
      <c r="L236" s="142"/>
    </row>
    <row r="237" ht="15.75" customHeight="1">
      <c r="A237" s="7"/>
      <c r="E237" s="142"/>
      <c r="F237" s="141"/>
      <c r="G237" s="141"/>
      <c r="H237" s="141"/>
      <c r="I237" s="142"/>
      <c r="J237" s="142"/>
      <c r="K237" s="142"/>
      <c r="L237" s="142"/>
    </row>
    <row r="238" ht="15.75" customHeight="1">
      <c r="A238" s="7"/>
      <c r="E238" s="142"/>
      <c r="F238" s="141"/>
      <c r="G238" s="141"/>
      <c r="H238" s="141"/>
      <c r="I238" s="142"/>
      <c r="J238" s="142"/>
      <c r="K238" s="142"/>
      <c r="L238" s="142"/>
    </row>
    <row r="239" ht="15.75" customHeight="1">
      <c r="A239" s="7"/>
      <c r="E239" s="142"/>
      <c r="F239" s="141"/>
      <c r="G239" s="141"/>
      <c r="H239" s="141"/>
      <c r="I239" s="142"/>
      <c r="J239" s="142"/>
      <c r="K239" s="142"/>
      <c r="L239" s="142"/>
    </row>
    <row r="240" ht="15.75" customHeight="1">
      <c r="A240" s="7"/>
      <c r="E240" s="142"/>
      <c r="F240" s="141"/>
      <c r="G240" s="141"/>
      <c r="H240" s="141"/>
      <c r="I240" s="142"/>
      <c r="J240" s="142"/>
      <c r="K240" s="142"/>
      <c r="L240" s="142"/>
    </row>
    <row r="241" ht="15.75" customHeight="1">
      <c r="A241" s="7"/>
      <c r="E241" s="142"/>
      <c r="F241" s="141"/>
      <c r="G241" s="141"/>
      <c r="H241" s="141"/>
      <c r="I241" s="142"/>
      <c r="J241" s="142"/>
      <c r="K241" s="142"/>
      <c r="L241" s="142"/>
    </row>
    <row r="242" ht="15.75" customHeight="1">
      <c r="A242" s="7"/>
      <c r="E242" s="142"/>
      <c r="F242" s="141"/>
      <c r="G242" s="141"/>
      <c r="H242" s="141"/>
      <c r="I242" s="142"/>
      <c r="J242" s="142"/>
      <c r="K242" s="142"/>
      <c r="L242" s="142"/>
    </row>
    <row r="243" ht="15.75" customHeight="1">
      <c r="A243" s="7"/>
      <c r="E243" s="142"/>
      <c r="F243" s="141"/>
      <c r="G243" s="141"/>
      <c r="H243" s="141"/>
      <c r="I243" s="142"/>
      <c r="J243" s="142"/>
      <c r="K243" s="142"/>
      <c r="L243" s="142"/>
    </row>
    <row r="244" ht="15.75" customHeight="1">
      <c r="A244" s="7"/>
      <c r="E244" s="142"/>
      <c r="F244" s="141"/>
      <c r="G244" s="141"/>
      <c r="H244" s="141"/>
      <c r="I244" s="142"/>
      <c r="J244" s="142"/>
      <c r="K244" s="142"/>
      <c r="L244" s="142"/>
    </row>
    <row r="245" ht="15.75" customHeight="1">
      <c r="A245" s="7"/>
      <c r="E245" s="142"/>
      <c r="F245" s="141"/>
      <c r="G245" s="141"/>
      <c r="H245" s="141"/>
      <c r="I245" s="142"/>
      <c r="J245" s="142"/>
      <c r="K245" s="142"/>
      <c r="L245" s="142"/>
    </row>
    <row r="246" ht="15.75" customHeight="1">
      <c r="A246" s="7"/>
      <c r="E246" s="142"/>
      <c r="F246" s="141"/>
      <c r="G246" s="141"/>
      <c r="H246" s="141"/>
      <c r="I246" s="142"/>
      <c r="J246" s="142"/>
      <c r="K246" s="142"/>
      <c r="L246" s="142"/>
    </row>
    <row r="247" ht="15.75" customHeight="1">
      <c r="A247" s="7"/>
      <c r="E247" s="142"/>
      <c r="F247" s="141"/>
      <c r="G247" s="141"/>
      <c r="H247" s="141"/>
      <c r="I247" s="142"/>
      <c r="J247" s="142"/>
      <c r="K247" s="142"/>
      <c r="L247" s="142"/>
    </row>
    <row r="248" ht="15.75" customHeight="1">
      <c r="A248" s="7"/>
      <c r="E248" s="142"/>
      <c r="F248" s="141"/>
      <c r="G248" s="141"/>
      <c r="H248" s="141"/>
      <c r="I248" s="142"/>
      <c r="J248" s="142"/>
      <c r="K248" s="142"/>
      <c r="L248" s="142"/>
    </row>
    <row r="249" ht="15.75" customHeight="1">
      <c r="A249" s="7"/>
      <c r="E249" s="142"/>
      <c r="F249" s="141"/>
      <c r="G249" s="141"/>
      <c r="H249" s="141"/>
      <c r="I249" s="142"/>
      <c r="J249" s="142"/>
      <c r="K249" s="142"/>
      <c r="L249" s="142"/>
    </row>
    <row r="250" ht="15.75" customHeight="1">
      <c r="A250" s="7"/>
      <c r="E250" s="142"/>
      <c r="F250" s="141"/>
      <c r="G250" s="141"/>
      <c r="H250" s="141"/>
      <c r="I250" s="142"/>
      <c r="J250" s="142"/>
      <c r="K250" s="142"/>
      <c r="L250" s="142"/>
    </row>
    <row r="251" ht="15.75" customHeight="1">
      <c r="A251" s="7"/>
      <c r="E251" s="142"/>
      <c r="F251" s="141"/>
      <c r="G251" s="141"/>
      <c r="H251" s="141"/>
      <c r="I251" s="142"/>
      <c r="J251" s="142"/>
      <c r="K251" s="142"/>
      <c r="L251" s="142"/>
    </row>
    <row r="252" ht="15.75" customHeight="1">
      <c r="A252" s="7"/>
      <c r="E252" s="142"/>
      <c r="F252" s="141"/>
      <c r="G252" s="141"/>
      <c r="H252" s="141"/>
      <c r="I252" s="142"/>
      <c r="J252" s="142"/>
      <c r="K252" s="142"/>
      <c r="L252" s="142"/>
    </row>
    <row r="253" ht="15.75" customHeight="1">
      <c r="A253" s="7"/>
      <c r="E253" s="142"/>
      <c r="F253" s="141"/>
      <c r="G253" s="141"/>
      <c r="H253" s="141"/>
      <c r="I253" s="142"/>
      <c r="J253" s="142"/>
      <c r="K253" s="142"/>
      <c r="L253" s="142"/>
    </row>
    <row r="254" ht="15.75" customHeight="1">
      <c r="A254" s="7"/>
      <c r="E254" s="142"/>
      <c r="F254" s="141"/>
      <c r="G254" s="141"/>
      <c r="H254" s="141"/>
      <c r="I254" s="142"/>
      <c r="J254" s="142"/>
      <c r="K254" s="142"/>
      <c r="L254" s="142"/>
    </row>
    <row r="255" ht="15.75" customHeight="1">
      <c r="A255" s="7"/>
      <c r="E255" s="142"/>
      <c r="F255" s="141"/>
      <c r="G255" s="141"/>
      <c r="H255" s="141"/>
      <c r="I255" s="142"/>
      <c r="J255" s="142"/>
      <c r="K255" s="142"/>
      <c r="L255" s="142"/>
    </row>
    <row r="256" ht="15.75" customHeight="1">
      <c r="A256" s="7"/>
      <c r="E256" s="142"/>
      <c r="F256" s="141"/>
      <c r="G256" s="141"/>
      <c r="H256" s="141"/>
      <c r="I256" s="142"/>
      <c r="J256" s="142"/>
      <c r="K256" s="142"/>
      <c r="L256" s="142"/>
    </row>
    <row r="257" ht="15.75" customHeight="1">
      <c r="A257" s="7"/>
      <c r="E257" s="142"/>
      <c r="F257" s="141"/>
      <c r="G257" s="141"/>
      <c r="H257" s="141"/>
      <c r="I257" s="142"/>
      <c r="J257" s="142"/>
      <c r="K257" s="142"/>
      <c r="L257" s="142"/>
    </row>
    <row r="258" ht="15.75" customHeight="1">
      <c r="A258" s="7"/>
      <c r="E258" s="142"/>
      <c r="F258" s="141"/>
      <c r="G258" s="141"/>
      <c r="H258" s="141"/>
      <c r="I258" s="142"/>
      <c r="J258" s="142"/>
      <c r="K258" s="142"/>
      <c r="L258" s="142"/>
    </row>
    <row r="259" ht="15.75" customHeight="1">
      <c r="A259" s="7"/>
      <c r="E259" s="142"/>
      <c r="F259" s="141"/>
      <c r="G259" s="141"/>
      <c r="H259" s="141"/>
      <c r="I259" s="142"/>
      <c r="J259" s="142"/>
      <c r="K259" s="142"/>
      <c r="L259" s="142"/>
    </row>
    <row r="260" ht="15.75" customHeight="1">
      <c r="A260" s="7"/>
      <c r="E260" s="142"/>
      <c r="F260" s="141"/>
      <c r="G260" s="141"/>
      <c r="H260" s="141"/>
      <c r="I260" s="142"/>
      <c r="J260" s="142"/>
      <c r="K260" s="142"/>
      <c r="L260" s="142"/>
    </row>
    <row r="261" ht="15.75" customHeight="1">
      <c r="A261" s="7"/>
      <c r="E261" s="142"/>
      <c r="F261" s="141"/>
      <c r="G261" s="141"/>
      <c r="H261" s="141"/>
      <c r="I261" s="142"/>
      <c r="J261" s="142"/>
      <c r="K261" s="142"/>
      <c r="L261" s="142"/>
    </row>
    <row r="262" ht="15.75" customHeight="1">
      <c r="A262" s="7"/>
      <c r="E262" s="142"/>
      <c r="F262" s="141"/>
      <c r="G262" s="141"/>
      <c r="H262" s="141"/>
      <c r="I262" s="142"/>
      <c r="J262" s="142"/>
      <c r="K262" s="142"/>
      <c r="L262" s="142"/>
    </row>
    <row r="263" ht="15.75" customHeight="1">
      <c r="A263" s="7"/>
      <c r="E263" s="142"/>
      <c r="F263" s="141"/>
      <c r="G263" s="141"/>
      <c r="H263" s="141"/>
      <c r="I263" s="142"/>
      <c r="J263" s="142"/>
      <c r="K263" s="142"/>
      <c r="L263" s="142"/>
    </row>
    <row r="264" ht="15.75" customHeight="1">
      <c r="A264" s="7"/>
      <c r="E264" s="142"/>
      <c r="F264" s="141"/>
      <c r="G264" s="141"/>
      <c r="H264" s="141"/>
      <c r="I264" s="142"/>
      <c r="J264" s="142"/>
      <c r="K264" s="142"/>
      <c r="L264" s="142"/>
    </row>
    <row r="265" ht="15.75" customHeight="1">
      <c r="A265" s="7"/>
      <c r="E265" s="142"/>
      <c r="F265" s="141"/>
      <c r="G265" s="141"/>
      <c r="H265" s="141"/>
      <c r="I265" s="142"/>
      <c r="J265" s="142"/>
      <c r="K265" s="142"/>
      <c r="L265" s="142"/>
    </row>
    <row r="266" ht="15.75" customHeight="1">
      <c r="A266" s="7"/>
      <c r="E266" s="142"/>
      <c r="F266" s="141"/>
      <c r="G266" s="141"/>
      <c r="H266" s="141"/>
      <c r="I266" s="142"/>
      <c r="J266" s="142"/>
      <c r="K266" s="142"/>
      <c r="L266" s="142"/>
    </row>
    <row r="267" ht="15.75" customHeight="1">
      <c r="A267" s="7"/>
      <c r="E267" s="142"/>
      <c r="F267" s="141"/>
      <c r="G267" s="141"/>
      <c r="H267" s="141"/>
      <c r="I267" s="142"/>
      <c r="J267" s="142"/>
      <c r="K267" s="142"/>
      <c r="L267" s="142"/>
    </row>
    <row r="268" ht="15.75" customHeight="1">
      <c r="A268" s="7"/>
      <c r="E268" s="142"/>
      <c r="F268" s="141"/>
      <c r="G268" s="141"/>
      <c r="H268" s="141"/>
      <c r="I268" s="142"/>
      <c r="J268" s="142"/>
      <c r="K268" s="142"/>
      <c r="L268" s="142"/>
    </row>
    <row r="269" ht="15.75" customHeight="1">
      <c r="A269" s="7"/>
      <c r="E269" s="142"/>
      <c r="F269" s="141"/>
      <c r="G269" s="141"/>
      <c r="H269" s="141"/>
      <c r="I269" s="142"/>
      <c r="J269" s="142"/>
      <c r="K269" s="142"/>
      <c r="L269" s="142"/>
    </row>
    <row r="270" ht="15.75" customHeight="1">
      <c r="A270" s="7"/>
      <c r="E270" s="142"/>
      <c r="F270" s="141"/>
      <c r="G270" s="141"/>
      <c r="H270" s="141"/>
      <c r="I270" s="142"/>
      <c r="J270" s="142"/>
      <c r="K270" s="142"/>
      <c r="L270" s="142"/>
    </row>
    <row r="271" ht="15.75" customHeight="1">
      <c r="A271" s="7"/>
      <c r="E271" s="142"/>
      <c r="F271" s="141"/>
      <c r="G271" s="141"/>
      <c r="H271" s="141"/>
      <c r="I271" s="142"/>
      <c r="J271" s="142"/>
      <c r="K271" s="142"/>
      <c r="L271" s="142"/>
    </row>
    <row r="272" ht="15.75" customHeight="1">
      <c r="A272" s="7"/>
      <c r="E272" s="142"/>
      <c r="F272" s="141"/>
      <c r="G272" s="141"/>
      <c r="H272" s="141"/>
      <c r="I272" s="142"/>
      <c r="J272" s="142"/>
      <c r="K272" s="142"/>
      <c r="L272" s="142"/>
    </row>
    <row r="273" ht="15.75" customHeight="1">
      <c r="A273" s="7"/>
      <c r="E273" s="142"/>
      <c r="F273" s="141"/>
      <c r="G273" s="141"/>
      <c r="H273" s="141"/>
      <c r="I273" s="142"/>
      <c r="J273" s="142"/>
      <c r="K273" s="142"/>
      <c r="L273" s="142"/>
    </row>
    <row r="274" ht="15.75" customHeight="1">
      <c r="A274" s="7"/>
      <c r="E274" s="142"/>
      <c r="F274" s="141"/>
      <c r="G274" s="141"/>
      <c r="H274" s="141"/>
      <c r="I274" s="142"/>
      <c r="J274" s="142"/>
      <c r="K274" s="142"/>
      <c r="L274" s="142"/>
    </row>
    <row r="275" ht="15.75" customHeight="1">
      <c r="A275" s="7"/>
      <c r="E275" s="142"/>
      <c r="F275" s="141"/>
      <c r="G275" s="141"/>
      <c r="H275" s="141"/>
      <c r="I275" s="142"/>
      <c r="J275" s="142"/>
      <c r="K275" s="142"/>
      <c r="L275" s="142"/>
    </row>
    <row r="276" ht="15.75" customHeight="1">
      <c r="A276" s="7"/>
      <c r="E276" s="142"/>
      <c r="F276" s="141"/>
      <c r="G276" s="141"/>
      <c r="H276" s="141"/>
      <c r="I276" s="142"/>
      <c r="J276" s="142"/>
      <c r="K276" s="142"/>
      <c r="L276" s="142"/>
    </row>
    <row r="277" ht="15.75" customHeight="1">
      <c r="A277" s="7"/>
      <c r="E277" s="142"/>
      <c r="F277" s="141"/>
      <c r="G277" s="141"/>
      <c r="H277" s="141"/>
      <c r="I277" s="142"/>
      <c r="J277" s="142"/>
      <c r="K277" s="142"/>
      <c r="L277" s="142"/>
    </row>
    <row r="278" ht="15.75" customHeight="1">
      <c r="A278" s="7"/>
      <c r="E278" s="142"/>
      <c r="F278" s="141"/>
      <c r="G278" s="141"/>
      <c r="H278" s="141"/>
      <c r="I278" s="142"/>
      <c r="J278" s="142"/>
      <c r="K278" s="142"/>
      <c r="L278" s="142"/>
    </row>
    <row r="279" ht="15.75" customHeight="1">
      <c r="A279" s="7"/>
      <c r="E279" s="142"/>
      <c r="F279" s="141"/>
      <c r="G279" s="141"/>
      <c r="H279" s="141"/>
      <c r="I279" s="142"/>
      <c r="J279" s="142"/>
      <c r="K279" s="142"/>
      <c r="L279" s="142"/>
    </row>
    <row r="280" ht="15.75" customHeight="1">
      <c r="A280" s="7"/>
      <c r="E280" s="142"/>
      <c r="F280" s="141"/>
      <c r="G280" s="141"/>
      <c r="H280" s="141"/>
      <c r="I280" s="142"/>
      <c r="J280" s="142"/>
      <c r="K280" s="142"/>
      <c r="L280" s="142"/>
    </row>
    <row r="281" ht="15.75" customHeight="1">
      <c r="A281" s="7"/>
      <c r="E281" s="142"/>
      <c r="F281" s="141"/>
      <c r="G281" s="141"/>
      <c r="H281" s="141"/>
      <c r="I281" s="142"/>
      <c r="J281" s="142"/>
      <c r="K281" s="142"/>
      <c r="L281" s="142"/>
    </row>
    <row r="282" ht="15.75" customHeight="1">
      <c r="A282" s="7"/>
      <c r="E282" s="142"/>
      <c r="F282" s="141"/>
      <c r="G282" s="141"/>
      <c r="H282" s="141"/>
      <c r="I282" s="142"/>
      <c r="J282" s="142"/>
      <c r="K282" s="142"/>
      <c r="L282" s="142"/>
    </row>
    <row r="283" ht="15.75" customHeight="1">
      <c r="A283" s="7"/>
      <c r="E283" s="142"/>
      <c r="F283" s="141"/>
      <c r="G283" s="141"/>
      <c r="H283" s="141"/>
      <c r="I283" s="142"/>
      <c r="J283" s="142"/>
      <c r="K283" s="142"/>
      <c r="L283" s="142"/>
    </row>
    <row r="284" ht="15.75" customHeight="1">
      <c r="A284" s="7"/>
      <c r="E284" s="142"/>
      <c r="F284" s="141"/>
      <c r="G284" s="141"/>
      <c r="H284" s="141"/>
      <c r="I284" s="142"/>
      <c r="J284" s="142"/>
      <c r="K284" s="142"/>
      <c r="L284" s="142"/>
    </row>
    <row r="285" ht="15.75" customHeight="1">
      <c r="A285" s="7"/>
      <c r="E285" s="142"/>
      <c r="F285" s="141"/>
      <c r="G285" s="141"/>
      <c r="H285" s="141"/>
      <c r="I285" s="142"/>
      <c r="J285" s="142"/>
      <c r="K285" s="142"/>
      <c r="L285" s="142"/>
    </row>
    <row r="286" ht="15.75" customHeight="1">
      <c r="A286" s="7"/>
      <c r="E286" s="142"/>
      <c r="F286" s="141"/>
      <c r="G286" s="141"/>
      <c r="H286" s="141"/>
      <c r="I286" s="142"/>
      <c r="J286" s="142"/>
      <c r="K286" s="142"/>
      <c r="L286" s="142"/>
    </row>
    <row r="287" ht="15.75" customHeight="1">
      <c r="A287" s="7"/>
      <c r="E287" s="142"/>
      <c r="F287" s="141"/>
      <c r="G287" s="141"/>
      <c r="H287" s="141"/>
      <c r="I287" s="142"/>
      <c r="J287" s="142"/>
      <c r="K287" s="142"/>
      <c r="L287" s="142"/>
    </row>
    <row r="288" ht="15.75" customHeight="1">
      <c r="A288" s="7"/>
      <c r="E288" s="142"/>
      <c r="F288" s="141"/>
      <c r="G288" s="141"/>
      <c r="H288" s="141"/>
      <c r="I288" s="142"/>
      <c r="J288" s="142"/>
      <c r="K288" s="142"/>
      <c r="L288" s="142"/>
    </row>
    <row r="289" ht="15.75" customHeight="1">
      <c r="A289" s="7"/>
      <c r="E289" s="142"/>
      <c r="F289" s="141"/>
      <c r="G289" s="141"/>
      <c r="H289" s="141"/>
      <c r="I289" s="142"/>
      <c r="J289" s="142"/>
      <c r="K289" s="142"/>
      <c r="L289" s="142"/>
    </row>
    <row r="290" ht="15.75" customHeight="1">
      <c r="A290" s="7"/>
      <c r="E290" s="142"/>
      <c r="F290" s="141"/>
      <c r="G290" s="141"/>
      <c r="H290" s="141"/>
      <c r="I290" s="142"/>
      <c r="J290" s="142"/>
      <c r="K290" s="142"/>
      <c r="L290" s="142"/>
    </row>
    <row r="291" ht="15.75" customHeight="1">
      <c r="A291" s="7"/>
      <c r="E291" s="142"/>
      <c r="F291" s="141"/>
      <c r="G291" s="141"/>
      <c r="H291" s="141"/>
      <c r="I291" s="142"/>
      <c r="J291" s="142"/>
      <c r="K291" s="142"/>
      <c r="L291" s="142"/>
    </row>
    <row r="292" ht="15.75" customHeight="1">
      <c r="A292" s="7"/>
      <c r="E292" s="142"/>
      <c r="F292" s="141"/>
      <c r="G292" s="141"/>
      <c r="H292" s="141"/>
      <c r="I292" s="142"/>
      <c r="J292" s="142"/>
      <c r="K292" s="142"/>
      <c r="L292" s="142"/>
    </row>
    <row r="293" ht="15.75" customHeight="1">
      <c r="A293" s="7"/>
      <c r="E293" s="142"/>
      <c r="F293" s="141"/>
      <c r="G293" s="141"/>
      <c r="H293" s="141"/>
      <c r="I293" s="142"/>
      <c r="J293" s="142"/>
      <c r="K293" s="142"/>
      <c r="L293" s="142"/>
    </row>
    <row r="294" ht="15.75" customHeight="1">
      <c r="A294" s="7"/>
      <c r="E294" s="142"/>
      <c r="F294" s="141"/>
      <c r="G294" s="141"/>
      <c r="H294" s="141"/>
      <c r="I294" s="142"/>
      <c r="J294" s="142"/>
      <c r="K294" s="142"/>
      <c r="L294" s="142"/>
    </row>
    <row r="295" ht="15.75" customHeight="1">
      <c r="A295" s="7"/>
      <c r="E295" s="142"/>
      <c r="F295" s="141"/>
      <c r="G295" s="141"/>
      <c r="H295" s="141"/>
      <c r="I295" s="142"/>
      <c r="J295" s="142"/>
      <c r="K295" s="142"/>
      <c r="L295" s="142"/>
    </row>
    <row r="296" ht="15.75" customHeight="1">
      <c r="A296" s="7"/>
      <c r="E296" s="142"/>
      <c r="F296" s="141"/>
      <c r="G296" s="141"/>
      <c r="H296" s="141"/>
      <c r="I296" s="142"/>
      <c r="J296" s="142"/>
      <c r="K296" s="142"/>
      <c r="L296" s="142"/>
    </row>
    <row r="297" ht="15.75" customHeight="1">
      <c r="A297" s="7"/>
      <c r="E297" s="142"/>
      <c r="F297" s="141"/>
      <c r="G297" s="141"/>
      <c r="H297" s="141"/>
      <c r="I297" s="142"/>
      <c r="J297" s="142"/>
      <c r="K297" s="142"/>
      <c r="L297" s="142"/>
    </row>
    <row r="298" ht="15.75" customHeight="1">
      <c r="A298" s="7"/>
      <c r="E298" s="142"/>
      <c r="F298" s="141"/>
      <c r="G298" s="141"/>
      <c r="H298" s="141"/>
      <c r="I298" s="142"/>
      <c r="J298" s="142"/>
      <c r="K298" s="142"/>
      <c r="L298" s="142"/>
    </row>
    <row r="299" ht="15.75" customHeight="1">
      <c r="A299" s="7"/>
      <c r="E299" s="142"/>
      <c r="F299" s="141"/>
      <c r="G299" s="141"/>
      <c r="H299" s="141"/>
      <c r="I299" s="142"/>
      <c r="J299" s="142"/>
      <c r="K299" s="142"/>
      <c r="L299" s="142"/>
    </row>
    <row r="300" ht="15.75" customHeight="1">
      <c r="A300" s="7"/>
      <c r="E300" s="142"/>
      <c r="F300" s="141"/>
      <c r="G300" s="141"/>
      <c r="H300" s="141"/>
      <c r="I300" s="142"/>
      <c r="J300" s="142"/>
      <c r="K300" s="142"/>
      <c r="L300" s="142"/>
    </row>
    <row r="301" ht="15.75" customHeight="1">
      <c r="A301" s="7"/>
      <c r="E301" s="142"/>
      <c r="F301" s="141"/>
      <c r="G301" s="141"/>
      <c r="H301" s="141"/>
      <c r="I301" s="142"/>
      <c r="J301" s="142"/>
      <c r="K301" s="142"/>
      <c r="L301" s="142"/>
    </row>
    <row r="302" ht="15.75" customHeight="1">
      <c r="A302" s="7"/>
      <c r="E302" s="142"/>
      <c r="F302" s="141"/>
      <c r="G302" s="141"/>
      <c r="H302" s="141"/>
      <c r="I302" s="142"/>
      <c r="J302" s="142"/>
      <c r="K302" s="142"/>
      <c r="L302" s="142"/>
    </row>
    <row r="303" ht="15.75" customHeight="1">
      <c r="A303" s="7"/>
      <c r="E303" s="142"/>
      <c r="F303" s="141"/>
      <c r="G303" s="141"/>
      <c r="H303" s="141"/>
      <c r="I303" s="142"/>
      <c r="J303" s="142"/>
      <c r="K303" s="142"/>
      <c r="L303" s="142"/>
    </row>
    <row r="304" ht="15.75" customHeight="1">
      <c r="A304" s="7"/>
      <c r="E304" s="142"/>
      <c r="F304" s="141"/>
      <c r="G304" s="141"/>
      <c r="H304" s="141"/>
      <c r="I304" s="142"/>
      <c r="J304" s="142"/>
      <c r="K304" s="142"/>
      <c r="L304" s="142"/>
    </row>
    <row r="305" ht="15.75" customHeight="1">
      <c r="A305" s="7"/>
      <c r="E305" s="142"/>
      <c r="F305" s="141"/>
      <c r="G305" s="141"/>
      <c r="H305" s="141"/>
      <c r="I305" s="142"/>
      <c r="J305" s="142"/>
      <c r="K305" s="142"/>
      <c r="L305" s="142"/>
    </row>
    <row r="306" ht="15.75" customHeight="1">
      <c r="A306" s="7"/>
      <c r="E306" s="142"/>
      <c r="F306" s="141"/>
      <c r="G306" s="141"/>
      <c r="H306" s="141"/>
      <c r="I306" s="142"/>
      <c r="J306" s="142"/>
      <c r="K306" s="142"/>
      <c r="L306" s="142"/>
    </row>
    <row r="307" ht="15.75" customHeight="1">
      <c r="A307" s="7"/>
      <c r="E307" s="142"/>
      <c r="F307" s="141"/>
      <c r="G307" s="141"/>
      <c r="H307" s="141"/>
      <c r="I307" s="142"/>
      <c r="J307" s="142"/>
      <c r="K307" s="142"/>
      <c r="L307" s="142"/>
    </row>
    <row r="308" ht="15.75" customHeight="1">
      <c r="A308" s="7"/>
      <c r="E308" s="142"/>
      <c r="F308" s="141"/>
      <c r="G308" s="141"/>
      <c r="H308" s="141"/>
      <c r="I308" s="142"/>
      <c r="J308" s="142"/>
      <c r="K308" s="142"/>
      <c r="L308" s="142"/>
    </row>
    <row r="309" ht="15.75" customHeight="1">
      <c r="A309" s="7"/>
      <c r="E309" s="142"/>
      <c r="F309" s="141"/>
      <c r="G309" s="141"/>
      <c r="H309" s="141"/>
      <c r="I309" s="142"/>
      <c r="J309" s="142"/>
      <c r="K309" s="142"/>
      <c r="L309" s="142"/>
    </row>
    <row r="310" ht="15.75" customHeight="1">
      <c r="A310" s="7"/>
      <c r="E310" s="142"/>
      <c r="F310" s="141"/>
      <c r="G310" s="141"/>
      <c r="H310" s="141"/>
      <c r="I310" s="142"/>
      <c r="J310" s="142"/>
      <c r="K310" s="142"/>
      <c r="L310" s="142"/>
    </row>
    <row r="311" ht="15.75" customHeight="1">
      <c r="A311" s="7"/>
      <c r="E311" s="142"/>
      <c r="F311" s="141"/>
      <c r="G311" s="141"/>
      <c r="H311" s="141"/>
      <c r="I311" s="142"/>
      <c r="J311" s="142"/>
      <c r="K311" s="142"/>
      <c r="L311" s="142"/>
    </row>
    <row r="312" ht="15.75" customHeight="1">
      <c r="A312" s="7"/>
      <c r="E312" s="142"/>
      <c r="F312" s="141"/>
      <c r="G312" s="141"/>
      <c r="H312" s="141"/>
      <c r="I312" s="142"/>
      <c r="J312" s="142"/>
      <c r="K312" s="142"/>
      <c r="L312" s="142"/>
    </row>
    <row r="313" ht="15.75" customHeight="1">
      <c r="A313" s="7"/>
      <c r="E313" s="142"/>
      <c r="F313" s="141"/>
      <c r="G313" s="141"/>
      <c r="H313" s="141"/>
      <c r="I313" s="142"/>
      <c r="J313" s="142"/>
      <c r="K313" s="142"/>
      <c r="L313" s="142"/>
    </row>
    <row r="314" ht="15.75" customHeight="1">
      <c r="A314" s="7"/>
      <c r="E314" s="142"/>
      <c r="F314" s="141"/>
      <c r="G314" s="141"/>
      <c r="H314" s="141"/>
      <c r="I314" s="142"/>
      <c r="J314" s="142"/>
      <c r="K314" s="142"/>
      <c r="L314" s="142"/>
    </row>
    <row r="315" ht="15.75" customHeight="1">
      <c r="A315" s="7"/>
      <c r="E315" s="142"/>
      <c r="F315" s="141"/>
      <c r="G315" s="141"/>
      <c r="H315" s="141"/>
      <c r="I315" s="142"/>
      <c r="J315" s="142"/>
      <c r="K315" s="142"/>
      <c r="L315" s="142"/>
    </row>
    <row r="316" ht="15.75" customHeight="1">
      <c r="A316" s="7"/>
      <c r="E316" s="142"/>
      <c r="F316" s="141"/>
      <c r="G316" s="141"/>
      <c r="H316" s="141"/>
      <c r="I316" s="142"/>
      <c r="J316" s="142"/>
      <c r="K316" s="142"/>
      <c r="L316" s="142"/>
    </row>
    <row r="317" ht="15.75" customHeight="1">
      <c r="A317" s="7"/>
      <c r="E317" s="142"/>
      <c r="F317" s="141"/>
      <c r="G317" s="141"/>
      <c r="H317" s="141"/>
      <c r="I317" s="142"/>
      <c r="J317" s="142"/>
      <c r="K317" s="142"/>
      <c r="L317" s="142"/>
    </row>
    <row r="318" ht="15.75" customHeight="1">
      <c r="A318" s="7"/>
      <c r="E318" s="142"/>
      <c r="F318" s="141"/>
      <c r="G318" s="141"/>
      <c r="H318" s="141"/>
      <c r="I318" s="142"/>
      <c r="J318" s="142"/>
      <c r="K318" s="142"/>
      <c r="L318" s="142"/>
    </row>
    <row r="319" ht="15.75" customHeight="1">
      <c r="A319" s="7"/>
      <c r="E319" s="142"/>
      <c r="F319" s="141"/>
      <c r="G319" s="141"/>
      <c r="H319" s="141"/>
      <c r="I319" s="142"/>
      <c r="J319" s="142"/>
      <c r="K319" s="142"/>
      <c r="L319" s="142"/>
    </row>
    <row r="320" ht="15.75" customHeight="1">
      <c r="A320" s="145"/>
    </row>
    <row r="321" ht="15.75" customHeight="1">
      <c r="A321" s="145"/>
    </row>
    <row r="322" ht="15.75" customHeight="1">
      <c r="A322" s="145"/>
    </row>
    <row r="323" ht="15.75" customHeight="1">
      <c r="A323" s="145"/>
    </row>
    <row r="324" ht="15.75" customHeight="1">
      <c r="A324" s="145"/>
    </row>
    <row r="325" ht="15.75" customHeight="1">
      <c r="A325" s="145"/>
    </row>
    <row r="326" ht="15.75" customHeight="1">
      <c r="A326" s="145"/>
    </row>
    <row r="327" ht="15.75" customHeight="1">
      <c r="A327" s="145"/>
    </row>
    <row r="328" ht="15.75" customHeight="1">
      <c r="A328" s="145"/>
    </row>
    <row r="329" ht="15.75" customHeight="1">
      <c r="A329" s="145"/>
    </row>
    <row r="330" ht="15.75" customHeight="1">
      <c r="A330" s="145"/>
    </row>
    <row r="331" ht="15.75" customHeight="1">
      <c r="A331" s="145"/>
    </row>
    <row r="332" ht="15.75" customHeight="1">
      <c r="A332" s="145"/>
    </row>
    <row r="333" ht="15.75" customHeight="1">
      <c r="A333" s="145"/>
    </row>
    <row r="334" ht="15.75" customHeight="1">
      <c r="A334" s="145"/>
    </row>
    <row r="335" ht="15.75" customHeight="1">
      <c r="A335" s="145"/>
    </row>
    <row r="336" ht="15.75" customHeight="1">
      <c r="A336" s="145"/>
    </row>
    <row r="337" ht="15.75" customHeight="1">
      <c r="A337" s="145"/>
    </row>
    <row r="338" ht="15.75" customHeight="1">
      <c r="A338" s="145"/>
    </row>
    <row r="339" ht="15.75" customHeight="1">
      <c r="A339" s="145"/>
    </row>
    <row r="340" ht="15.75" customHeight="1">
      <c r="A340" s="145"/>
    </row>
    <row r="341" ht="15.75" customHeight="1">
      <c r="A341" s="145"/>
    </row>
    <row r="342" ht="15.75" customHeight="1">
      <c r="A342" s="145"/>
    </row>
    <row r="343" ht="15.75" customHeight="1">
      <c r="A343" s="145"/>
    </row>
    <row r="344" ht="15.75" customHeight="1">
      <c r="A344" s="145"/>
    </row>
    <row r="345" ht="15.75" customHeight="1">
      <c r="A345" s="145"/>
    </row>
    <row r="346" ht="15.75" customHeight="1">
      <c r="A346" s="145"/>
    </row>
    <row r="347" ht="15.75" customHeight="1">
      <c r="A347" s="145"/>
    </row>
    <row r="348" ht="15.75" customHeight="1">
      <c r="A348" s="145"/>
    </row>
    <row r="349" ht="15.75" customHeight="1">
      <c r="A349" s="145"/>
    </row>
    <row r="350" ht="15.75" customHeight="1">
      <c r="A350" s="145"/>
    </row>
    <row r="351" ht="15.75" customHeight="1">
      <c r="A351" s="145"/>
    </row>
    <row r="352" ht="15.75" customHeight="1">
      <c r="A352" s="145"/>
    </row>
    <row r="353" ht="15.75" customHeight="1">
      <c r="A353" s="145"/>
    </row>
    <row r="354" ht="15.75" customHeight="1">
      <c r="A354" s="145"/>
    </row>
    <row r="355" ht="15.75" customHeight="1">
      <c r="A355" s="145"/>
    </row>
    <row r="356" ht="15.75" customHeight="1">
      <c r="A356" s="145"/>
    </row>
    <row r="357" ht="15.75" customHeight="1">
      <c r="A357" s="145"/>
    </row>
    <row r="358" ht="15.75" customHeight="1">
      <c r="A358" s="145"/>
    </row>
    <row r="359" ht="15.75" customHeight="1">
      <c r="A359" s="145"/>
    </row>
    <row r="360" ht="15.75" customHeight="1">
      <c r="A360" s="145"/>
    </row>
    <row r="361" ht="15.75" customHeight="1">
      <c r="A361" s="145"/>
    </row>
    <row r="362" ht="15.75" customHeight="1">
      <c r="A362" s="145"/>
    </row>
    <row r="363" ht="15.75" customHeight="1">
      <c r="A363" s="145"/>
    </row>
    <row r="364" ht="15.75" customHeight="1">
      <c r="A364" s="145"/>
    </row>
    <row r="365" ht="15.75" customHeight="1">
      <c r="A365" s="145"/>
    </row>
    <row r="366" ht="15.75" customHeight="1">
      <c r="A366" s="145"/>
    </row>
    <row r="367" ht="15.75" customHeight="1">
      <c r="A367" s="145"/>
    </row>
    <row r="368" ht="15.75" customHeight="1">
      <c r="A368" s="145"/>
    </row>
    <row r="369" ht="15.75" customHeight="1">
      <c r="A369" s="145"/>
    </row>
    <row r="370" ht="15.75" customHeight="1">
      <c r="A370" s="145"/>
    </row>
    <row r="371" ht="15.75" customHeight="1">
      <c r="A371" s="145"/>
    </row>
    <row r="372" ht="15.75" customHeight="1">
      <c r="A372" s="145"/>
    </row>
    <row r="373" ht="15.75" customHeight="1">
      <c r="A373" s="145"/>
    </row>
    <row r="374" ht="15.75" customHeight="1">
      <c r="A374" s="145"/>
    </row>
    <row r="375" ht="15.75" customHeight="1">
      <c r="A375" s="145"/>
    </row>
    <row r="376" ht="15.75" customHeight="1">
      <c r="A376" s="145"/>
    </row>
    <row r="377" ht="15.75" customHeight="1">
      <c r="A377" s="145"/>
    </row>
    <row r="378" ht="15.75" customHeight="1">
      <c r="A378" s="145"/>
    </row>
    <row r="379" ht="15.75" customHeight="1">
      <c r="A379" s="145"/>
    </row>
    <row r="380" ht="15.75" customHeight="1">
      <c r="A380" s="145"/>
    </row>
    <row r="381" ht="15.75" customHeight="1">
      <c r="A381" s="145"/>
    </row>
    <row r="382" ht="15.75" customHeight="1">
      <c r="A382" s="145"/>
    </row>
    <row r="383" ht="15.75" customHeight="1">
      <c r="A383" s="145"/>
    </row>
    <row r="384" ht="15.75" customHeight="1">
      <c r="A384" s="145"/>
    </row>
    <row r="385" ht="15.75" customHeight="1">
      <c r="A385" s="145"/>
    </row>
    <row r="386" ht="15.75" customHeight="1">
      <c r="A386" s="145"/>
    </row>
    <row r="387" ht="15.75" customHeight="1">
      <c r="A387" s="145"/>
    </row>
    <row r="388" ht="15.75" customHeight="1">
      <c r="A388" s="145"/>
    </row>
    <row r="389" ht="15.75" customHeight="1">
      <c r="A389" s="145"/>
    </row>
    <row r="390" ht="15.75" customHeight="1">
      <c r="A390" s="145"/>
    </row>
    <row r="391" ht="15.75" customHeight="1">
      <c r="A391" s="145"/>
    </row>
    <row r="392" ht="15.75" customHeight="1">
      <c r="A392" s="145"/>
    </row>
    <row r="393" ht="15.75" customHeight="1">
      <c r="A393" s="145"/>
    </row>
    <row r="394" ht="15.75" customHeight="1">
      <c r="A394" s="145"/>
    </row>
    <row r="395" ht="15.75" customHeight="1">
      <c r="A395" s="145"/>
    </row>
    <row r="396" ht="15.75" customHeight="1">
      <c r="A396" s="145"/>
    </row>
    <row r="397" ht="15.75" customHeight="1">
      <c r="A397" s="145"/>
    </row>
    <row r="398" ht="15.75" customHeight="1">
      <c r="A398" s="145"/>
    </row>
    <row r="399" ht="15.75" customHeight="1">
      <c r="A399" s="145"/>
    </row>
    <row r="400" ht="15.75" customHeight="1">
      <c r="A400" s="145"/>
    </row>
    <row r="401" ht="15.75" customHeight="1">
      <c r="A401" s="145"/>
    </row>
    <row r="402" ht="15.75" customHeight="1">
      <c r="A402" s="145"/>
    </row>
    <row r="403" ht="15.75" customHeight="1">
      <c r="A403" s="145"/>
    </row>
    <row r="404" ht="15.75" customHeight="1">
      <c r="A404" s="145"/>
    </row>
    <row r="405" ht="15.75" customHeight="1">
      <c r="A405" s="145"/>
    </row>
    <row r="406" ht="15.75" customHeight="1">
      <c r="A406" s="145"/>
    </row>
    <row r="407" ht="15.75" customHeight="1">
      <c r="A407" s="145"/>
    </row>
    <row r="408" ht="15.75" customHeight="1">
      <c r="A408" s="145"/>
    </row>
    <row r="409" ht="15.75" customHeight="1">
      <c r="A409" s="145"/>
    </row>
    <row r="410" ht="15.75" customHeight="1">
      <c r="A410" s="145"/>
    </row>
    <row r="411" ht="15.75" customHeight="1">
      <c r="A411" s="145"/>
    </row>
    <row r="412" ht="15.75" customHeight="1">
      <c r="A412" s="145"/>
    </row>
    <row r="413" ht="15.75" customHeight="1">
      <c r="A413" s="145"/>
    </row>
    <row r="414" ht="15.75" customHeight="1">
      <c r="A414" s="145"/>
    </row>
    <row r="415" ht="15.75" customHeight="1">
      <c r="A415" s="145"/>
    </row>
    <row r="416" ht="15.75" customHeight="1">
      <c r="A416" s="145"/>
    </row>
    <row r="417" ht="15.75" customHeight="1">
      <c r="A417" s="145"/>
    </row>
    <row r="418" ht="15.75" customHeight="1">
      <c r="A418" s="145"/>
    </row>
    <row r="419" ht="15.75" customHeight="1">
      <c r="A419" s="145"/>
    </row>
    <row r="420" ht="15.75" customHeight="1">
      <c r="A420" s="145"/>
    </row>
    <row r="421" ht="15.75" customHeight="1">
      <c r="A421" s="145"/>
    </row>
    <row r="422" ht="15.75" customHeight="1">
      <c r="A422" s="145"/>
    </row>
    <row r="423" ht="15.75" customHeight="1">
      <c r="A423" s="145"/>
    </row>
    <row r="424" ht="15.75" customHeight="1">
      <c r="A424" s="145"/>
    </row>
    <row r="425" ht="15.75" customHeight="1">
      <c r="A425" s="145"/>
    </row>
    <row r="426" ht="15.75" customHeight="1">
      <c r="A426" s="145"/>
    </row>
    <row r="427" ht="15.75" customHeight="1">
      <c r="A427" s="145"/>
    </row>
    <row r="428" ht="15.75" customHeight="1">
      <c r="A428" s="145"/>
    </row>
    <row r="429" ht="15.75" customHeight="1">
      <c r="A429" s="145"/>
    </row>
    <row r="430" ht="15.75" customHeight="1">
      <c r="A430" s="145"/>
    </row>
    <row r="431" ht="15.75" customHeight="1">
      <c r="A431" s="145"/>
    </row>
    <row r="432" ht="15.75" customHeight="1">
      <c r="A432" s="145"/>
    </row>
    <row r="433" ht="15.75" customHeight="1">
      <c r="A433" s="145"/>
    </row>
    <row r="434" ht="15.75" customHeight="1">
      <c r="A434" s="145"/>
    </row>
    <row r="435" ht="15.75" customHeight="1">
      <c r="A435" s="145"/>
    </row>
    <row r="436" ht="15.75" customHeight="1">
      <c r="A436" s="145"/>
    </row>
    <row r="437" ht="15.75" customHeight="1">
      <c r="A437" s="145"/>
    </row>
    <row r="438" ht="15.75" customHeight="1">
      <c r="A438" s="145"/>
    </row>
    <row r="439" ht="15.75" customHeight="1">
      <c r="A439" s="145"/>
    </row>
    <row r="440" ht="15.75" customHeight="1">
      <c r="A440" s="145"/>
    </row>
    <row r="441" ht="15.75" customHeight="1">
      <c r="A441" s="145"/>
    </row>
    <row r="442" ht="15.75" customHeight="1">
      <c r="A442" s="145"/>
    </row>
    <row r="443" ht="15.75" customHeight="1">
      <c r="A443" s="145"/>
    </row>
    <row r="444" ht="15.75" customHeight="1">
      <c r="A444" s="145"/>
    </row>
    <row r="445" ht="15.75" customHeight="1">
      <c r="A445" s="145"/>
    </row>
    <row r="446" ht="15.75" customHeight="1">
      <c r="A446" s="145"/>
    </row>
    <row r="447" ht="15.75" customHeight="1">
      <c r="A447" s="145"/>
    </row>
    <row r="448" ht="15.75" customHeight="1">
      <c r="A448" s="145"/>
    </row>
    <row r="449" ht="15.75" customHeight="1">
      <c r="A449" s="145"/>
    </row>
    <row r="450" ht="15.75" customHeight="1">
      <c r="A450" s="145"/>
    </row>
    <row r="451" ht="15.75" customHeight="1">
      <c r="A451" s="145"/>
    </row>
    <row r="452" ht="15.75" customHeight="1">
      <c r="A452" s="145"/>
    </row>
    <row r="453" ht="15.75" customHeight="1">
      <c r="A453" s="145"/>
    </row>
    <row r="454" ht="15.75" customHeight="1">
      <c r="A454" s="145"/>
    </row>
    <row r="455" ht="15.75" customHeight="1">
      <c r="A455" s="145"/>
    </row>
    <row r="456" ht="15.75" customHeight="1">
      <c r="A456" s="145"/>
    </row>
    <row r="457" ht="15.75" customHeight="1">
      <c r="A457" s="145"/>
    </row>
    <row r="458" ht="15.75" customHeight="1">
      <c r="A458" s="145"/>
    </row>
    <row r="459" ht="15.75" customHeight="1">
      <c r="A459" s="145"/>
    </row>
    <row r="460" ht="15.75" customHeight="1">
      <c r="A460" s="145"/>
    </row>
    <row r="461" ht="15.75" customHeight="1">
      <c r="A461" s="145"/>
    </row>
    <row r="462" ht="15.75" customHeight="1">
      <c r="A462" s="145"/>
    </row>
    <row r="463" ht="15.75" customHeight="1">
      <c r="A463" s="145"/>
    </row>
    <row r="464" ht="15.75" customHeight="1">
      <c r="A464" s="145"/>
    </row>
    <row r="465" ht="15.75" customHeight="1">
      <c r="A465" s="145"/>
    </row>
    <row r="466" ht="15.75" customHeight="1">
      <c r="A466" s="145"/>
    </row>
    <row r="467" ht="15.75" customHeight="1">
      <c r="A467" s="145"/>
    </row>
    <row r="468" ht="15.75" customHeight="1">
      <c r="A468" s="145"/>
    </row>
    <row r="469" ht="15.75" customHeight="1">
      <c r="A469" s="145"/>
    </row>
    <row r="470" ht="15.75" customHeight="1">
      <c r="A470" s="145"/>
    </row>
    <row r="471" ht="15.75" customHeight="1">
      <c r="A471" s="145"/>
    </row>
    <row r="472" ht="15.75" customHeight="1">
      <c r="A472" s="145"/>
    </row>
    <row r="473" ht="15.75" customHeight="1">
      <c r="A473" s="145"/>
    </row>
    <row r="474" ht="15.75" customHeight="1">
      <c r="A474" s="145"/>
    </row>
    <row r="475" ht="15.75" customHeight="1">
      <c r="A475" s="145"/>
    </row>
    <row r="476" ht="15.75" customHeight="1">
      <c r="A476" s="145"/>
    </row>
    <row r="477" ht="15.75" customHeight="1">
      <c r="A477" s="145"/>
    </row>
    <row r="478" ht="15.75" customHeight="1">
      <c r="A478" s="145"/>
    </row>
    <row r="479" ht="15.75" customHeight="1">
      <c r="A479" s="145"/>
    </row>
    <row r="480" ht="15.75" customHeight="1">
      <c r="A480" s="145"/>
    </row>
    <row r="481" ht="15.75" customHeight="1">
      <c r="A481" s="145"/>
    </row>
    <row r="482" ht="15.75" customHeight="1">
      <c r="A482" s="145"/>
    </row>
    <row r="483" ht="15.75" customHeight="1">
      <c r="A483" s="145"/>
    </row>
    <row r="484" ht="15.75" customHeight="1">
      <c r="A484" s="145"/>
    </row>
    <row r="485" ht="15.75" customHeight="1">
      <c r="A485" s="145"/>
    </row>
    <row r="486" ht="15.75" customHeight="1">
      <c r="A486" s="145"/>
    </row>
    <row r="487" ht="15.75" customHeight="1">
      <c r="A487" s="145"/>
    </row>
    <row r="488" ht="15.75" customHeight="1">
      <c r="A488" s="145"/>
    </row>
    <row r="489" ht="15.75" customHeight="1">
      <c r="A489" s="145"/>
    </row>
    <row r="490" ht="15.75" customHeight="1">
      <c r="A490" s="145"/>
    </row>
    <row r="491" ht="15.75" customHeight="1">
      <c r="A491" s="145"/>
    </row>
    <row r="492" ht="15.75" customHeight="1">
      <c r="A492" s="145"/>
    </row>
    <row r="493" ht="15.75" customHeight="1">
      <c r="A493" s="145"/>
    </row>
    <row r="494" ht="15.75" customHeight="1">
      <c r="A494" s="145"/>
    </row>
    <row r="495" ht="15.75" customHeight="1">
      <c r="A495" s="145"/>
    </row>
    <row r="496" ht="15.75" customHeight="1">
      <c r="A496" s="145"/>
    </row>
    <row r="497" ht="15.75" customHeight="1">
      <c r="A497" s="145"/>
    </row>
    <row r="498" ht="15.75" customHeight="1">
      <c r="A498" s="145"/>
    </row>
    <row r="499" ht="15.75" customHeight="1">
      <c r="A499" s="145"/>
    </row>
    <row r="500" ht="15.75" customHeight="1">
      <c r="A500" s="145"/>
    </row>
    <row r="501" ht="15.75" customHeight="1">
      <c r="A501" s="145"/>
    </row>
    <row r="502" ht="15.75" customHeight="1">
      <c r="A502" s="145"/>
    </row>
    <row r="503" ht="15.75" customHeight="1">
      <c r="A503" s="145"/>
    </row>
    <row r="504" ht="15.75" customHeight="1">
      <c r="A504" s="145"/>
    </row>
    <row r="505" ht="15.75" customHeight="1">
      <c r="A505" s="145"/>
    </row>
    <row r="506" ht="15.75" customHeight="1">
      <c r="A506" s="145"/>
    </row>
    <row r="507" ht="15.75" customHeight="1">
      <c r="A507" s="145"/>
    </row>
    <row r="508" ht="15.75" customHeight="1">
      <c r="A508" s="145"/>
    </row>
    <row r="509" ht="15.75" customHeight="1">
      <c r="A509" s="145"/>
    </row>
    <row r="510" ht="15.75" customHeight="1">
      <c r="A510" s="145"/>
    </row>
    <row r="511" ht="15.75" customHeight="1">
      <c r="A511" s="145"/>
    </row>
    <row r="512" ht="15.75" customHeight="1">
      <c r="A512" s="145"/>
    </row>
    <row r="513" ht="15.75" customHeight="1">
      <c r="A513" s="145"/>
    </row>
    <row r="514" ht="15.75" customHeight="1">
      <c r="A514" s="145"/>
    </row>
    <row r="515" ht="15.75" customHeight="1">
      <c r="A515" s="145"/>
    </row>
    <row r="516" ht="15.75" customHeight="1">
      <c r="A516" s="145"/>
    </row>
    <row r="517" ht="15.75" customHeight="1">
      <c r="A517" s="145"/>
    </row>
    <row r="518" ht="15.75" customHeight="1">
      <c r="A518" s="145"/>
    </row>
    <row r="519" ht="15.75" customHeight="1">
      <c r="A519" s="145"/>
    </row>
    <row r="520" ht="15.75" customHeight="1">
      <c r="A520" s="145"/>
    </row>
    <row r="521" ht="15.75" customHeight="1">
      <c r="A521" s="145"/>
    </row>
    <row r="522" ht="15.75" customHeight="1">
      <c r="A522" s="145"/>
    </row>
    <row r="523" ht="15.75" customHeight="1">
      <c r="A523" s="145"/>
    </row>
    <row r="524" ht="15.75" customHeight="1">
      <c r="A524" s="145"/>
    </row>
    <row r="525" ht="15.75" customHeight="1">
      <c r="A525" s="145"/>
    </row>
    <row r="526" ht="15.75" customHeight="1">
      <c r="A526" s="145"/>
    </row>
    <row r="527" ht="15.75" customHeight="1">
      <c r="A527" s="145"/>
    </row>
    <row r="528" ht="15.75" customHeight="1">
      <c r="A528" s="145"/>
    </row>
    <row r="529" ht="15.75" customHeight="1">
      <c r="A529" s="145"/>
    </row>
    <row r="530" ht="15.75" customHeight="1">
      <c r="A530" s="145"/>
    </row>
    <row r="531" ht="15.75" customHeight="1">
      <c r="A531" s="145"/>
    </row>
    <row r="532" ht="15.75" customHeight="1">
      <c r="A532" s="145"/>
    </row>
    <row r="533" ht="15.75" customHeight="1">
      <c r="A533" s="145"/>
    </row>
    <row r="534" ht="15.75" customHeight="1">
      <c r="A534" s="145"/>
    </row>
    <row r="535" ht="15.75" customHeight="1">
      <c r="A535" s="145"/>
    </row>
    <row r="536" ht="15.75" customHeight="1">
      <c r="A536" s="145"/>
    </row>
    <row r="537" ht="15.75" customHeight="1">
      <c r="A537" s="145"/>
    </row>
    <row r="538" ht="15.75" customHeight="1">
      <c r="A538" s="145"/>
    </row>
    <row r="539" ht="15.75" customHeight="1">
      <c r="A539" s="145"/>
    </row>
    <row r="540" ht="15.75" customHeight="1">
      <c r="A540" s="145"/>
    </row>
    <row r="541" ht="15.75" customHeight="1">
      <c r="A541" s="145"/>
    </row>
    <row r="542" ht="15.75" customHeight="1">
      <c r="A542" s="145"/>
    </row>
    <row r="543" ht="15.75" customHeight="1">
      <c r="A543" s="145"/>
    </row>
    <row r="544" ht="15.75" customHeight="1">
      <c r="A544" s="145"/>
    </row>
    <row r="545" ht="15.75" customHeight="1">
      <c r="A545" s="145"/>
    </row>
    <row r="546" ht="15.75" customHeight="1">
      <c r="A546" s="145"/>
    </row>
    <row r="547" ht="15.75" customHeight="1">
      <c r="A547" s="145"/>
    </row>
    <row r="548" ht="15.75" customHeight="1">
      <c r="A548" s="145"/>
    </row>
    <row r="549" ht="15.75" customHeight="1">
      <c r="A549" s="145"/>
    </row>
    <row r="550" ht="15.75" customHeight="1">
      <c r="A550" s="145"/>
    </row>
    <row r="551" ht="15.75" customHeight="1">
      <c r="A551" s="145"/>
    </row>
    <row r="552" ht="15.75" customHeight="1">
      <c r="A552" s="145"/>
    </row>
    <row r="553" ht="15.75" customHeight="1">
      <c r="A553" s="145"/>
    </row>
    <row r="554" ht="15.75" customHeight="1">
      <c r="A554" s="145"/>
    </row>
    <row r="555" ht="15.75" customHeight="1">
      <c r="A555" s="145"/>
    </row>
    <row r="556" ht="15.75" customHeight="1">
      <c r="A556" s="145"/>
    </row>
    <row r="557" ht="15.75" customHeight="1">
      <c r="A557" s="145"/>
    </row>
    <row r="558" ht="15.75" customHeight="1">
      <c r="A558" s="145"/>
    </row>
    <row r="559" ht="15.75" customHeight="1">
      <c r="A559" s="145"/>
    </row>
    <row r="560" ht="15.75" customHeight="1">
      <c r="A560" s="145"/>
    </row>
    <row r="561" ht="15.75" customHeight="1">
      <c r="A561" s="145"/>
    </row>
    <row r="562" ht="15.75" customHeight="1">
      <c r="A562" s="145"/>
    </row>
    <row r="563" ht="15.75" customHeight="1">
      <c r="A563" s="145"/>
    </row>
    <row r="564" ht="15.75" customHeight="1">
      <c r="A564" s="145"/>
    </row>
    <row r="565" ht="15.75" customHeight="1">
      <c r="A565" s="145"/>
    </row>
    <row r="566" ht="15.75" customHeight="1">
      <c r="A566" s="145"/>
    </row>
    <row r="567" ht="15.75" customHeight="1">
      <c r="A567" s="145"/>
    </row>
    <row r="568" ht="15.75" customHeight="1">
      <c r="A568" s="145"/>
    </row>
    <row r="569" ht="15.75" customHeight="1">
      <c r="A569" s="145"/>
    </row>
    <row r="570" ht="15.75" customHeight="1">
      <c r="A570" s="145"/>
    </row>
    <row r="571" ht="15.75" customHeight="1">
      <c r="A571" s="145"/>
    </row>
    <row r="572" ht="15.75" customHeight="1">
      <c r="A572" s="145"/>
    </row>
    <row r="573" ht="15.75" customHeight="1">
      <c r="A573" s="145"/>
    </row>
    <row r="574" ht="15.75" customHeight="1">
      <c r="A574" s="145"/>
    </row>
    <row r="575" ht="15.75" customHeight="1">
      <c r="A575" s="145"/>
    </row>
    <row r="576" ht="15.75" customHeight="1">
      <c r="A576" s="145"/>
    </row>
    <row r="577" ht="15.75" customHeight="1">
      <c r="A577" s="145"/>
    </row>
    <row r="578" ht="15.75" customHeight="1">
      <c r="A578" s="145"/>
    </row>
    <row r="579" ht="15.75" customHeight="1">
      <c r="A579" s="145"/>
    </row>
    <row r="580" ht="15.75" customHeight="1">
      <c r="A580" s="145"/>
    </row>
    <row r="581" ht="15.75" customHeight="1">
      <c r="A581" s="145"/>
    </row>
    <row r="582" ht="15.75" customHeight="1">
      <c r="A582" s="145"/>
    </row>
    <row r="583" ht="15.75" customHeight="1">
      <c r="A583" s="145"/>
    </row>
    <row r="584" ht="15.75" customHeight="1">
      <c r="A584" s="145"/>
    </row>
    <row r="585" ht="15.75" customHeight="1">
      <c r="A585" s="145"/>
    </row>
    <row r="586" ht="15.75" customHeight="1">
      <c r="A586" s="145"/>
    </row>
    <row r="587" ht="15.75" customHeight="1">
      <c r="A587" s="145"/>
    </row>
    <row r="588" ht="15.75" customHeight="1">
      <c r="A588" s="145"/>
    </row>
    <row r="589" ht="15.75" customHeight="1">
      <c r="A589" s="145"/>
    </row>
    <row r="590" ht="15.75" customHeight="1">
      <c r="A590" s="145"/>
    </row>
    <row r="591" ht="15.75" customHeight="1">
      <c r="A591" s="145"/>
    </row>
    <row r="592" ht="15.75" customHeight="1">
      <c r="A592" s="145"/>
    </row>
    <row r="593" ht="15.75" customHeight="1">
      <c r="A593" s="145"/>
    </row>
    <row r="594" ht="15.75" customHeight="1">
      <c r="A594" s="145"/>
    </row>
    <row r="595" ht="15.75" customHeight="1">
      <c r="A595" s="145"/>
    </row>
    <row r="596" ht="15.75" customHeight="1">
      <c r="A596" s="145"/>
    </row>
    <row r="597" ht="15.75" customHeight="1">
      <c r="A597" s="145"/>
    </row>
    <row r="598" ht="15.75" customHeight="1">
      <c r="A598" s="145"/>
    </row>
    <row r="599" ht="15.75" customHeight="1">
      <c r="A599" s="145"/>
    </row>
    <row r="600" ht="15.75" customHeight="1">
      <c r="A600" s="145"/>
    </row>
    <row r="601" ht="15.75" customHeight="1">
      <c r="A601" s="145"/>
    </row>
    <row r="602" ht="15.75" customHeight="1">
      <c r="A602" s="145"/>
    </row>
    <row r="603" ht="15.75" customHeight="1">
      <c r="A603" s="145"/>
    </row>
    <row r="604" ht="15.75" customHeight="1">
      <c r="A604" s="145"/>
    </row>
    <row r="605" ht="15.75" customHeight="1">
      <c r="A605" s="145"/>
    </row>
    <row r="606" ht="15.75" customHeight="1">
      <c r="A606" s="145"/>
    </row>
    <row r="607" ht="15.75" customHeight="1">
      <c r="A607" s="145"/>
    </row>
    <row r="608" ht="15.75" customHeight="1">
      <c r="A608" s="145"/>
    </row>
    <row r="609" ht="15.75" customHeight="1">
      <c r="A609" s="145"/>
    </row>
    <row r="610" ht="15.75" customHeight="1">
      <c r="A610" s="145"/>
    </row>
    <row r="611" ht="15.75" customHeight="1">
      <c r="A611" s="145"/>
    </row>
    <row r="612" ht="15.75" customHeight="1">
      <c r="A612" s="145"/>
    </row>
    <row r="613" ht="15.75" customHeight="1">
      <c r="A613" s="145"/>
    </row>
    <row r="614" ht="15.75" customHeight="1">
      <c r="A614" s="145"/>
    </row>
    <row r="615" ht="15.75" customHeight="1">
      <c r="A615" s="145"/>
    </row>
    <row r="616" ht="15.75" customHeight="1">
      <c r="A616" s="145"/>
    </row>
    <row r="617" ht="15.75" customHeight="1">
      <c r="A617" s="145"/>
    </row>
    <row r="618" ht="15.75" customHeight="1">
      <c r="A618" s="145"/>
    </row>
    <row r="619" ht="15.75" customHeight="1">
      <c r="A619" s="145"/>
    </row>
    <row r="620" ht="15.75" customHeight="1">
      <c r="A620" s="145"/>
    </row>
    <row r="621" ht="15.75" customHeight="1">
      <c r="A621" s="145"/>
    </row>
    <row r="622" ht="15.75" customHeight="1">
      <c r="A622" s="145"/>
    </row>
    <row r="623" ht="15.75" customHeight="1">
      <c r="A623" s="145"/>
    </row>
    <row r="624" ht="15.75" customHeight="1">
      <c r="A624" s="145"/>
    </row>
    <row r="625" ht="15.75" customHeight="1">
      <c r="A625" s="145"/>
    </row>
    <row r="626" ht="15.75" customHeight="1">
      <c r="A626" s="145"/>
    </row>
    <row r="627" ht="15.75" customHeight="1">
      <c r="A627" s="145"/>
    </row>
    <row r="628" ht="15.75" customHeight="1">
      <c r="A628" s="145"/>
    </row>
    <row r="629" ht="15.75" customHeight="1">
      <c r="A629" s="145"/>
    </row>
    <row r="630" ht="15.75" customHeight="1">
      <c r="A630" s="145"/>
    </row>
    <row r="631" ht="15.75" customHeight="1">
      <c r="A631" s="145"/>
    </row>
    <row r="632" ht="15.75" customHeight="1">
      <c r="A632" s="145"/>
    </row>
    <row r="633" ht="15.75" customHeight="1">
      <c r="A633" s="145"/>
    </row>
    <row r="634" ht="15.75" customHeight="1">
      <c r="A634" s="145"/>
    </row>
    <row r="635" ht="15.75" customHeight="1">
      <c r="A635" s="145"/>
    </row>
    <row r="636" ht="15.75" customHeight="1">
      <c r="A636" s="145"/>
    </row>
    <row r="637" ht="15.75" customHeight="1">
      <c r="A637" s="145"/>
    </row>
    <row r="638" ht="15.75" customHeight="1">
      <c r="A638" s="145"/>
    </row>
    <row r="639" ht="15.75" customHeight="1">
      <c r="A639" s="145"/>
    </row>
    <row r="640" ht="15.75" customHeight="1">
      <c r="A640" s="145"/>
    </row>
    <row r="641" ht="15.75" customHeight="1">
      <c r="A641" s="145"/>
    </row>
    <row r="642" ht="15.75" customHeight="1">
      <c r="A642" s="145"/>
    </row>
    <row r="643" ht="15.75" customHeight="1">
      <c r="A643" s="145"/>
    </row>
    <row r="644" ht="15.75" customHeight="1">
      <c r="A644" s="145"/>
    </row>
    <row r="645" ht="15.75" customHeight="1">
      <c r="A645" s="145"/>
    </row>
    <row r="646" ht="15.75" customHeight="1">
      <c r="A646" s="145"/>
    </row>
    <row r="647" ht="15.75" customHeight="1">
      <c r="A647" s="145"/>
    </row>
    <row r="648" ht="15.75" customHeight="1">
      <c r="A648" s="145"/>
    </row>
    <row r="649" ht="15.75" customHeight="1">
      <c r="A649" s="145"/>
    </row>
    <row r="650" ht="15.75" customHeight="1">
      <c r="A650" s="145"/>
    </row>
    <row r="651" ht="15.75" customHeight="1">
      <c r="A651" s="145"/>
    </row>
    <row r="652" ht="15.75" customHeight="1">
      <c r="A652" s="145"/>
    </row>
    <row r="653" ht="15.75" customHeight="1">
      <c r="A653" s="145"/>
    </row>
    <row r="654" ht="15.75" customHeight="1">
      <c r="A654" s="145"/>
    </row>
    <row r="655" ht="15.75" customHeight="1">
      <c r="A655" s="145"/>
    </row>
    <row r="656" ht="15.75" customHeight="1">
      <c r="A656" s="145"/>
    </row>
    <row r="657" ht="15.75" customHeight="1">
      <c r="A657" s="145"/>
    </row>
    <row r="658" ht="15.75" customHeight="1">
      <c r="A658" s="145"/>
    </row>
    <row r="659" ht="15.75" customHeight="1">
      <c r="A659" s="145"/>
    </row>
    <row r="660" ht="15.75" customHeight="1">
      <c r="A660" s="145"/>
    </row>
    <row r="661" ht="15.75" customHeight="1">
      <c r="A661" s="145"/>
    </row>
    <row r="662" ht="15.75" customHeight="1">
      <c r="A662" s="145"/>
    </row>
    <row r="663" ht="15.75" customHeight="1">
      <c r="A663" s="145"/>
    </row>
    <row r="664" ht="15.75" customHeight="1">
      <c r="A664" s="145"/>
    </row>
    <row r="665" ht="15.75" customHeight="1">
      <c r="A665" s="145"/>
    </row>
    <row r="666" ht="15.75" customHeight="1">
      <c r="A666" s="145"/>
    </row>
    <row r="667" ht="15.75" customHeight="1">
      <c r="A667" s="145"/>
    </row>
    <row r="668" ht="15.75" customHeight="1">
      <c r="A668" s="145"/>
    </row>
    <row r="669" ht="15.75" customHeight="1">
      <c r="A669" s="145"/>
    </row>
    <row r="670" ht="15.75" customHeight="1">
      <c r="A670" s="145"/>
    </row>
    <row r="671" ht="15.75" customHeight="1">
      <c r="A671" s="145"/>
    </row>
    <row r="672" ht="15.75" customHeight="1">
      <c r="A672" s="145"/>
    </row>
    <row r="673" ht="15.75" customHeight="1">
      <c r="A673" s="145"/>
    </row>
    <row r="674" ht="15.75" customHeight="1">
      <c r="A674" s="145"/>
    </row>
    <row r="675" ht="15.75" customHeight="1">
      <c r="A675" s="145"/>
    </row>
    <row r="676" ht="15.75" customHeight="1">
      <c r="A676" s="145"/>
    </row>
    <row r="677" ht="15.75" customHeight="1">
      <c r="A677" s="145"/>
    </row>
    <row r="678" ht="15.75" customHeight="1">
      <c r="A678" s="145"/>
    </row>
    <row r="679" ht="15.75" customHeight="1">
      <c r="A679" s="145"/>
    </row>
    <row r="680" ht="15.75" customHeight="1">
      <c r="A680" s="145"/>
    </row>
    <row r="681" ht="15.75" customHeight="1">
      <c r="A681" s="145"/>
    </row>
    <row r="682" ht="15.75" customHeight="1">
      <c r="A682" s="145"/>
    </row>
    <row r="683" ht="15.75" customHeight="1">
      <c r="A683" s="145"/>
    </row>
    <row r="684" ht="15.75" customHeight="1">
      <c r="A684" s="145"/>
    </row>
    <row r="685" ht="15.75" customHeight="1">
      <c r="A685" s="145"/>
    </row>
    <row r="686" ht="15.75" customHeight="1">
      <c r="A686" s="145"/>
    </row>
    <row r="687" ht="15.75" customHeight="1">
      <c r="A687" s="145"/>
    </row>
    <row r="688" ht="15.75" customHeight="1">
      <c r="A688" s="145"/>
    </row>
    <row r="689" ht="15.75" customHeight="1">
      <c r="A689" s="145"/>
    </row>
    <row r="690" ht="15.75" customHeight="1">
      <c r="A690" s="145"/>
    </row>
    <row r="691" ht="15.75" customHeight="1">
      <c r="A691" s="145"/>
    </row>
    <row r="692" ht="15.75" customHeight="1">
      <c r="A692" s="145"/>
    </row>
    <row r="693" ht="15.75" customHeight="1">
      <c r="A693" s="145"/>
    </row>
    <row r="694" ht="15.75" customHeight="1">
      <c r="A694" s="145"/>
    </row>
    <row r="695" ht="15.75" customHeight="1">
      <c r="A695" s="145"/>
    </row>
    <row r="696" ht="15.75" customHeight="1">
      <c r="A696" s="145"/>
    </row>
    <row r="697" ht="15.75" customHeight="1">
      <c r="A697" s="145"/>
    </row>
    <row r="698" ht="15.75" customHeight="1">
      <c r="A698" s="145"/>
    </row>
    <row r="699" ht="15.75" customHeight="1">
      <c r="A699" s="145"/>
    </row>
    <row r="700" ht="15.75" customHeight="1">
      <c r="A700" s="145"/>
    </row>
    <row r="701" ht="15.75" customHeight="1">
      <c r="A701" s="145"/>
    </row>
    <row r="702" ht="15.75" customHeight="1">
      <c r="A702" s="145"/>
    </row>
    <row r="703" ht="15.75" customHeight="1">
      <c r="A703" s="145"/>
    </row>
    <row r="704" ht="15.75" customHeight="1">
      <c r="A704" s="145"/>
    </row>
    <row r="705" ht="15.75" customHeight="1">
      <c r="A705" s="145"/>
    </row>
    <row r="706" ht="15.75" customHeight="1">
      <c r="A706" s="145"/>
    </row>
    <row r="707" ht="15.75" customHeight="1">
      <c r="A707" s="145"/>
    </row>
    <row r="708" ht="15.75" customHeight="1">
      <c r="A708" s="145"/>
    </row>
    <row r="709" ht="15.75" customHeight="1">
      <c r="A709" s="145"/>
    </row>
    <row r="710" ht="15.75" customHeight="1">
      <c r="A710" s="145"/>
    </row>
    <row r="711" ht="15.75" customHeight="1">
      <c r="A711" s="145"/>
    </row>
    <row r="712" ht="15.75" customHeight="1">
      <c r="A712" s="145"/>
    </row>
    <row r="713" ht="15.75" customHeight="1">
      <c r="A713" s="145"/>
    </row>
    <row r="714" ht="15.75" customHeight="1">
      <c r="A714" s="145"/>
    </row>
    <row r="715" ht="15.75" customHeight="1">
      <c r="A715" s="145"/>
    </row>
    <row r="716" ht="15.75" customHeight="1">
      <c r="A716" s="145"/>
    </row>
    <row r="717" ht="15.75" customHeight="1">
      <c r="A717" s="145"/>
    </row>
    <row r="718" ht="15.75" customHeight="1">
      <c r="A718" s="145"/>
    </row>
    <row r="719" ht="15.75" customHeight="1">
      <c r="A719" s="145"/>
    </row>
    <row r="720" ht="15.75" customHeight="1">
      <c r="A720" s="145"/>
    </row>
    <row r="721" ht="15.75" customHeight="1">
      <c r="A721" s="145"/>
    </row>
    <row r="722" ht="15.75" customHeight="1">
      <c r="A722" s="145"/>
    </row>
    <row r="723" ht="15.75" customHeight="1">
      <c r="A723" s="145"/>
    </row>
    <row r="724" ht="15.75" customHeight="1">
      <c r="A724" s="145"/>
    </row>
    <row r="725" ht="15.75" customHeight="1">
      <c r="A725" s="145"/>
    </row>
    <row r="726" ht="15.75" customHeight="1">
      <c r="A726" s="145"/>
    </row>
    <row r="727" ht="15.75" customHeight="1">
      <c r="A727" s="145"/>
    </row>
    <row r="728" ht="15.75" customHeight="1">
      <c r="A728" s="145"/>
    </row>
    <row r="729" ht="15.75" customHeight="1">
      <c r="A729" s="145"/>
    </row>
    <row r="730" ht="15.75" customHeight="1">
      <c r="A730" s="145"/>
    </row>
    <row r="731" ht="15.75" customHeight="1">
      <c r="A731" s="145"/>
    </row>
    <row r="732" ht="15.75" customHeight="1">
      <c r="A732" s="145"/>
    </row>
    <row r="733" ht="15.75" customHeight="1">
      <c r="A733" s="145"/>
    </row>
    <row r="734" ht="15.75" customHeight="1">
      <c r="A734" s="145"/>
    </row>
    <row r="735" ht="15.75" customHeight="1">
      <c r="A735" s="145"/>
    </row>
    <row r="736" ht="15.75" customHeight="1">
      <c r="A736" s="145"/>
    </row>
    <row r="737" ht="15.75" customHeight="1">
      <c r="A737" s="145"/>
    </row>
    <row r="738" ht="15.75" customHeight="1">
      <c r="A738" s="145"/>
    </row>
    <row r="739" ht="15.75" customHeight="1">
      <c r="A739" s="145"/>
    </row>
    <row r="740" ht="15.75" customHeight="1">
      <c r="A740" s="145"/>
    </row>
    <row r="741" ht="15.75" customHeight="1">
      <c r="A741" s="145"/>
    </row>
    <row r="742" ht="15.75" customHeight="1">
      <c r="A742" s="145"/>
    </row>
    <row r="743" ht="15.75" customHeight="1">
      <c r="A743" s="145"/>
    </row>
    <row r="744" ht="15.75" customHeight="1">
      <c r="A744" s="145"/>
    </row>
    <row r="745" ht="15.75" customHeight="1">
      <c r="A745" s="145"/>
    </row>
    <row r="746" ht="15.75" customHeight="1">
      <c r="A746" s="145"/>
    </row>
    <row r="747" ht="15.75" customHeight="1">
      <c r="A747" s="145"/>
    </row>
    <row r="748" ht="15.75" customHeight="1">
      <c r="A748" s="145"/>
    </row>
    <row r="749" ht="15.75" customHeight="1">
      <c r="A749" s="145"/>
    </row>
    <row r="750" ht="15.75" customHeight="1">
      <c r="A750" s="145"/>
    </row>
    <row r="751" ht="15.75" customHeight="1">
      <c r="A751" s="145"/>
    </row>
    <row r="752" ht="15.75" customHeight="1">
      <c r="A752" s="145"/>
    </row>
    <row r="753" ht="15.75" customHeight="1">
      <c r="A753" s="145"/>
    </row>
    <row r="754" ht="15.75" customHeight="1">
      <c r="A754" s="145"/>
    </row>
    <row r="755" ht="15.75" customHeight="1">
      <c r="A755" s="145"/>
    </row>
    <row r="756" ht="15.75" customHeight="1">
      <c r="A756" s="145"/>
    </row>
    <row r="757" ht="15.75" customHeight="1">
      <c r="A757" s="145"/>
    </row>
    <row r="758" ht="15.75" customHeight="1">
      <c r="A758" s="145"/>
    </row>
    <row r="759" ht="15.75" customHeight="1">
      <c r="A759" s="145"/>
    </row>
    <row r="760" ht="15.75" customHeight="1">
      <c r="A760" s="145"/>
    </row>
    <row r="761" ht="15.75" customHeight="1">
      <c r="A761" s="145"/>
    </row>
    <row r="762" ht="15.75" customHeight="1">
      <c r="A762" s="145"/>
    </row>
    <row r="763" ht="15.75" customHeight="1">
      <c r="A763" s="145"/>
    </row>
    <row r="764" ht="15.75" customHeight="1">
      <c r="A764" s="145"/>
    </row>
    <row r="765" ht="15.75" customHeight="1">
      <c r="A765" s="145"/>
    </row>
    <row r="766" ht="15.75" customHeight="1">
      <c r="A766" s="145"/>
    </row>
    <row r="767" ht="15.75" customHeight="1">
      <c r="A767" s="145"/>
    </row>
    <row r="768" ht="15.75" customHeight="1">
      <c r="A768" s="145"/>
    </row>
    <row r="769" ht="15.75" customHeight="1">
      <c r="A769" s="145"/>
    </row>
    <row r="770" ht="15.75" customHeight="1">
      <c r="A770" s="145"/>
    </row>
    <row r="771" ht="15.75" customHeight="1">
      <c r="A771" s="145"/>
    </row>
    <row r="772" ht="15.75" customHeight="1">
      <c r="A772" s="145"/>
    </row>
    <row r="773" ht="15.75" customHeight="1">
      <c r="A773" s="145"/>
    </row>
    <row r="774" ht="15.75" customHeight="1">
      <c r="A774" s="145"/>
    </row>
    <row r="775" ht="15.75" customHeight="1">
      <c r="A775" s="145"/>
    </row>
    <row r="776" ht="15.75" customHeight="1">
      <c r="A776" s="145"/>
    </row>
    <row r="777" ht="15.75" customHeight="1">
      <c r="A777" s="145"/>
    </row>
    <row r="778" ht="15.75" customHeight="1">
      <c r="A778" s="145"/>
    </row>
    <row r="779" ht="15.75" customHeight="1">
      <c r="A779" s="145"/>
    </row>
    <row r="780" ht="15.75" customHeight="1">
      <c r="A780" s="145"/>
    </row>
    <row r="781" ht="15.75" customHeight="1">
      <c r="A781" s="145"/>
    </row>
    <row r="782" ht="15.75" customHeight="1">
      <c r="A782" s="145"/>
    </row>
    <row r="783" ht="15.75" customHeight="1">
      <c r="A783" s="145"/>
    </row>
    <row r="784" ht="15.75" customHeight="1">
      <c r="A784" s="145"/>
    </row>
    <row r="785" ht="15.75" customHeight="1">
      <c r="A785" s="145"/>
    </row>
    <row r="786" ht="15.75" customHeight="1">
      <c r="A786" s="145"/>
    </row>
    <row r="787" ht="15.75" customHeight="1">
      <c r="A787" s="145"/>
    </row>
    <row r="788" ht="15.75" customHeight="1">
      <c r="A788" s="145"/>
    </row>
    <row r="789" ht="15.75" customHeight="1">
      <c r="A789" s="145"/>
    </row>
    <row r="790" ht="15.75" customHeight="1">
      <c r="A790" s="145"/>
    </row>
    <row r="791" ht="15.75" customHeight="1">
      <c r="A791" s="145"/>
    </row>
    <row r="792" ht="15.75" customHeight="1">
      <c r="A792" s="145"/>
    </row>
    <row r="793" ht="15.75" customHeight="1">
      <c r="A793" s="145"/>
    </row>
    <row r="794" ht="15.75" customHeight="1">
      <c r="A794" s="145"/>
    </row>
    <row r="795" ht="15.75" customHeight="1">
      <c r="A795" s="145"/>
    </row>
    <row r="796" ht="15.75" customHeight="1">
      <c r="A796" s="145"/>
    </row>
    <row r="797" ht="15.75" customHeight="1">
      <c r="A797" s="145"/>
    </row>
    <row r="798" ht="15.75" customHeight="1">
      <c r="A798" s="145"/>
    </row>
    <row r="799" ht="15.75" customHeight="1">
      <c r="A799" s="145"/>
    </row>
    <row r="800" ht="15.75" customHeight="1">
      <c r="A800" s="145"/>
    </row>
    <row r="801" ht="15.75" customHeight="1">
      <c r="A801" s="145"/>
    </row>
    <row r="802" ht="15.75" customHeight="1">
      <c r="A802" s="145"/>
    </row>
    <row r="803" ht="15.75" customHeight="1">
      <c r="A803" s="145"/>
    </row>
    <row r="804" ht="15.75" customHeight="1">
      <c r="A804" s="145"/>
    </row>
    <row r="805" ht="15.75" customHeight="1">
      <c r="A805" s="145"/>
    </row>
    <row r="806" ht="15.75" customHeight="1">
      <c r="A806" s="145"/>
    </row>
    <row r="807" ht="15.75" customHeight="1">
      <c r="A807" s="145"/>
    </row>
    <row r="808" ht="15.75" customHeight="1">
      <c r="A808" s="145"/>
    </row>
    <row r="809" ht="15.75" customHeight="1">
      <c r="A809" s="145"/>
    </row>
    <row r="810" ht="15.75" customHeight="1">
      <c r="A810" s="145"/>
    </row>
    <row r="811" ht="15.75" customHeight="1">
      <c r="A811" s="145"/>
    </row>
    <row r="812" ht="15.75" customHeight="1">
      <c r="A812" s="145"/>
    </row>
    <row r="813" ht="15.75" customHeight="1">
      <c r="A813" s="145"/>
    </row>
    <row r="814" ht="15.75" customHeight="1">
      <c r="A814" s="145"/>
    </row>
    <row r="815" ht="15.75" customHeight="1">
      <c r="A815" s="145"/>
    </row>
    <row r="816" ht="15.75" customHeight="1">
      <c r="A816" s="145"/>
    </row>
    <row r="817" ht="15.75" customHeight="1">
      <c r="A817" s="145"/>
    </row>
    <row r="818" ht="15.75" customHeight="1">
      <c r="A818" s="145"/>
    </row>
    <row r="819" ht="15.75" customHeight="1">
      <c r="A819" s="145"/>
    </row>
    <row r="820" ht="15.75" customHeight="1">
      <c r="A820" s="145"/>
    </row>
    <row r="821" ht="15.75" customHeight="1">
      <c r="A821" s="145"/>
    </row>
    <row r="822" ht="15.75" customHeight="1">
      <c r="A822" s="145"/>
    </row>
    <row r="823" ht="15.75" customHeight="1">
      <c r="A823" s="145"/>
    </row>
    <row r="824" ht="15.75" customHeight="1">
      <c r="A824" s="145"/>
    </row>
    <row r="825" ht="15.75" customHeight="1">
      <c r="A825" s="145"/>
    </row>
    <row r="826" ht="15.75" customHeight="1">
      <c r="A826" s="145"/>
    </row>
    <row r="827" ht="15.75" customHeight="1">
      <c r="A827" s="145"/>
    </row>
    <row r="828" ht="15.75" customHeight="1">
      <c r="A828" s="145"/>
    </row>
    <row r="829" ht="15.75" customHeight="1">
      <c r="A829" s="145"/>
    </row>
    <row r="830" ht="15.75" customHeight="1">
      <c r="A830" s="145"/>
    </row>
    <row r="831" ht="15.75" customHeight="1">
      <c r="A831" s="145"/>
    </row>
    <row r="832" ht="15.75" customHeight="1">
      <c r="A832" s="145"/>
    </row>
    <row r="833" ht="15.75" customHeight="1">
      <c r="A833" s="145"/>
    </row>
    <row r="834" ht="15.75" customHeight="1">
      <c r="A834" s="145"/>
    </row>
    <row r="835" ht="15.75" customHeight="1">
      <c r="A835" s="145"/>
    </row>
    <row r="836" ht="15.75" customHeight="1">
      <c r="A836" s="145"/>
    </row>
    <row r="837" ht="15.75" customHeight="1">
      <c r="A837" s="145"/>
    </row>
    <row r="838" ht="15.75" customHeight="1">
      <c r="A838" s="145"/>
    </row>
    <row r="839" ht="15.75" customHeight="1">
      <c r="A839" s="145"/>
    </row>
    <row r="840" ht="15.75" customHeight="1">
      <c r="A840" s="145"/>
    </row>
    <row r="841" ht="15.75" customHeight="1">
      <c r="A841" s="145"/>
    </row>
    <row r="842" ht="15.75" customHeight="1">
      <c r="A842" s="145"/>
    </row>
    <row r="843" ht="15.75" customHeight="1">
      <c r="A843" s="145"/>
    </row>
    <row r="844" ht="15.75" customHeight="1">
      <c r="A844" s="145"/>
    </row>
    <row r="845" ht="15.75" customHeight="1">
      <c r="A845" s="145"/>
    </row>
    <row r="846" ht="15.75" customHeight="1">
      <c r="A846" s="145"/>
    </row>
    <row r="847" ht="15.75" customHeight="1">
      <c r="A847" s="145"/>
    </row>
    <row r="848" ht="15.75" customHeight="1">
      <c r="A848" s="145"/>
    </row>
    <row r="849" ht="15.75" customHeight="1">
      <c r="A849" s="145"/>
    </row>
    <row r="850" ht="15.75" customHeight="1">
      <c r="A850" s="145"/>
    </row>
    <row r="851" ht="15.75" customHeight="1">
      <c r="A851" s="145"/>
    </row>
    <row r="852" ht="15.75" customHeight="1">
      <c r="A852" s="145"/>
    </row>
    <row r="853" ht="15.75" customHeight="1">
      <c r="A853" s="145"/>
    </row>
    <row r="854" ht="15.75" customHeight="1">
      <c r="A854" s="145"/>
    </row>
    <row r="855" ht="15.75" customHeight="1">
      <c r="A855" s="145"/>
    </row>
    <row r="856" ht="15.75" customHeight="1">
      <c r="A856" s="145"/>
    </row>
    <row r="857" ht="15.75" customHeight="1">
      <c r="A857" s="145"/>
    </row>
    <row r="858" ht="15.75" customHeight="1">
      <c r="A858" s="145"/>
    </row>
    <row r="859" ht="15.75" customHeight="1">
      <c r="A859" s="145"/>
    </row>
    <row r="860" ht="15.75" customHeight="1">
      <c r="A860" s="145"/>
    </row>
    <row r="861" ht="15.75" customHeight="1">
      <c r="A861" s="145"/>
    </row>
    <row r="862" ht="15.75" customHeight="1">
      <c r="A862" s="145"/>
    </row>
    <row r="863" ht="15.75" customHeight="1">
      <c r="A863" s="145"/>
    </row>
    <row r="864" ht="15.75" customHeight="1">
      <c r="A864" s="145"/>
    </row>
    <row r="865" ht="15.75" customHeight="1">
      <c r="A865" s="145"/>
    </row>
    <row r="866" ht="15.75" customHeight="1">
      <c r="A866" s="145"/>
    </row>
    <row r="867" ht="15.75" customHeight="1">
      <c r="A867" s="145"/>
    </row>
    <row r="868" ht="15.75" customHeight="1">
      <c r="A868" s="145"/>
    </row>
    <row r="869" ht="15.75" customHeight="1">
      <c r="A869" s="145"/>
    </row>
    <row r="870" ht="15.75" customHeight="1">
      <c r="A870" s="145"/>
    </row>
    <row r="871" ht="15.75" customHeight="1">
      <c r="A871" s="145"/>
    </row>
    <row r="872" ht="15.75" customHeight="1">
      <c r="A872" s="145"/>
    </row>
    <row r="873" ht="15.75" customHeight="1">
      <c r="A873" s="145"/>
    </row>
    <row r="874" ht="15.75" customHeight="1">
      <c r="A874" s="145"/>
    </row>
    <row r="875" ht="15.75" customHeight="1">
      <c r="A875" s="145"/>
    </row>
    <row r="876" ht="15.75" customHeight="1">
      <c r="A876" s="145"/>
    </row>
    <row r="877" ht="15.75" customHeight="1">
      <c r="A877" s="145"/>
    </row>
    <row r="878" ht="15.75" customHeight="1">
      <c r="A878" s="145"/>
    </row>
    <row r="879" ht="15.75" customHeight="1">
      <c r="A879" s="145"/>
    </row>
    <row r="880" ht="15.75" customHeight="1">
      <c r="A880" s="145"/>
    </row>
    <row r="881" ht="15.75" customHeight="1">
      <c r="A881" s="145"/>
    </row>
    <row r="882" ht="15.75" customHeight="1">
      <c r="A882" s="145"/>
    </row>
    <row r="883" ht="15.75" customHeight="1">
      <c r="A883" s="145"/>
    </row>
    <row r="884" ht="15.75" customHeight="1">
      <c r="A884" s="145"/>
    </row>
    <row r="885" ht="15.75" customHeight="1">
      <c r="A885" s="145"/>
    </row>
    <row r="886" ht="15.75" customHeight="1">
      <c r="A886" s="145"/>
    </row>
    <row r="887" ht="15.75" customHeight="1">
      <c r="A887" s="145"/>
    </row>
    <row r="888" ht="15.75" customHeight="1">
      <c r="A888" s="145"/>
    </row>
    <row r="889" ht="15.75" customHeight="1">
      <c r="A889" s="145"/>
    </row>
    <row r="890" ht="15.75" customHeight="1">
      <c r="A890" s="145"/>
    </row>
    <row r="891" ht="15.75" customHeight="1">
      <c r="A891" s="145"/>
    </row>
    <row r="892" ht="15.75" customHeight="1">
      <c r="A892" s="145"/>
    </row>
    <row r="893" ht="15.75" customHeight="1">
      <c r="A893" s="145"/>
    </row>
    <row r="894" ht="15.75" customHeight="1">
      <c r="A894" s="145"/>
    </row>
    <row r="895" ht="15.75" customHeight="1">
      <c r="A895" s="145"/>
    </row>
    <row r="896" ht="15.75" customHeight="1">
      <c r="A896" s="145"/>
    </row>
    <row r="897" ht="15.75" customHeight="1">
      <c r="A897" s="145"/>
    </row>
    <row r="898" ht="15.75" customHeight="1">
      <c r="A898" s="145"/>
    </row>
    <row r="899" ht="15.75" customHeight="1">
      <c r="A899" s="145"/>
    </row>
    <row r="900" ht="15.75" customHeight="1">
      <c r="A900" s="145"/>
    </row>
    <row r="901" ht="15.75" customHeight="1">
      <c r="A901" s="145"/>
    </row>
    <row r="902" ht="15.75" customHeight="1">
      <c r="A902" s="145"/>
    </row>
    <row r="903" ht="15.75" customHeight="1">
      <c r="A903" s="145"/>
    </row>
    <row r="904" ht="15.75" customHeight="1">
      <c r="A904" s="145"/>
    </row>
    <row r="905" ht="15.75" customHeight="1">
      <c r="A905" s="145"/>
    </row>
    <row r="906" ht="15.75" customHeight="1">
      <c r="A906" s="145"/>
    </row>
    <row r="907" ht="15.75" customHeight="1">
      <c r="A907" s="145"/>
    </row>
    <row r="908" ht="15.75" customHeight="1">
      <c r="A908" s="145"/>
    </row>
    <row r="909" ht="15.75" customHeight="1">
      <c r="A909" s="145"/>
    </row>
    <row r="910" ht="15.75" customHeight="1">
      <c r="A910" s="145"/>
    </row>
    <row r="911" ht="15.75" customHeight="1">
      <c r="A911" s="145"/>
    </row>
    <row r="912" ht="15.75" customHeight="1">
      <c r="A912" s="145"/>
    </row>
    <row r="913" ht="15.75" customHeight="1">
      <c r="A913" s="145"/>
    </row>
    <row r="914" ht="15.75" customHeight="1">
      <c r="A914" s="145"/>
    </row>
    <row r="915" ht="15.75" customHeight="1">
      <c r="A915" s="145"/>
    </row>
    <row r="916" ht="15.75" customHeight="1">
      <c r="A916" s="145"/>
    </row>
    <row r="917" ht="15.75" customHeight="1">
      <c r="A917" s="145"/>
    </row>
    <row r="918" ht="15.75" customHeight="1">
      <c r="A918" s="145"/>
    </row>
    <row r="919" ht="15.75" customHeight="1">
      <c r="A919" s="145"/>
    </row>
    <row r="920" ht="15.75" customHeight="1">
      <c r="A920" s="145"/>
    </row>
    <row r="921" ht="15.75" customHeight="1">
      <c r="A921" s="145"/>
    </row>
    <row r="922" ht="15.75" customHeight="1">
      <c r="A922" s="145"/>
    </row>
    <row r="923" ht="15.75" customHeight="1">
      <c r="A923" s="145"/>
    </row>
    <row r="924" ht="15.75" customHeight="1">
      <c r="A924" s="145"/>
    </row>
    <row r="925" ht="15.75" customHeight="1">
      <c r="A925" s="145"/>
    </row>
    <row r="926" ht="15.75" customHeight="1">
      <c r="A926" s="145"/>
    </row>
    <row r="927" ht="15.75" customHeight="1">
      <c r="A927" s="145"/>
    </row>
    <row r="928" ht="15.75" customHeight="1">
      <c r="A928" s="145"/>
    </row>
    <row r="929" ht="15.75" customHeight="1">
      <c r="A929" s="145"/>
    </row>
    <row r="930" ht="15.75" customHeight="1">
      <c r="A930" s="145"/>
    </row>
    <row r="931" ht="15.75" customHeight="1">
      <c r="A931" s="145"/>
    </row>
    <row r="932" ht="15.75" customHeight="1">
      <c r="A932" s="145"/>
    </row>
    <row r="933" ht="15.75" customHeight="1">
      <c r="A933" s="145"/>
    </row>
    <row r="934" ht="15.75" customHeight="1">
      <c r="A934" s="145"/>
    </row>
    <row r="935" ht="15.75" customHeight="1">
      <c r="A935" s="145"/>
    </row>
    <row r="936" ht="15.75" customHeight="1">
      <c r="A936" s="145"/>
    </row>
    <row r="937" ht="15.75" customHeight="1">
      <c r="A937" s="145"/>
    </row>
    <row r="938" ht="15.75" customHeight="1">
      <c r="A938" s="145"/>
    </row>
    <row r="939" ht="15.75" customHeight="1">
      <c r="A939" s="145"/>
    </row>
    <row r="940" ht="15.75" customHeight="1">
      <c r="A940" s="145"/>
    </row>
    <row r="941" ht="15.75" customHeight="1">
      <c r="A941" s="145"/>
    </row>
    <row r="942" ht="15.75" customHeight="1">
      <c r="A942" s="145"/>
    </row>
    <row r="943" ht="15.75" customHeight="1">
      <c r="A943" s="145"/>
    </row>
    <row r="944" ht="15.75" customHeight="1">
      <c r="A944" s="145"/>
    </row>
    <row r="945" ht="15.75" customHeight="1">
      <c r="A945" s="145"/>
    </row>
    <row r="946" ht="15.75" customHeight="1">
      <c r="A946" s="145"/>
    </row>
    <row r="947" ht="15.75" customHeight="1">
      <c r="A947" s="145"/>
    </row>
    <row r="948" ht="15.75" customHeight="1">
      <c r="A948" s="145"/>
    </row>
    <row r="949" ht="15.75" customHeight="1">
      <c r="A949" s="145"/>
    </row>
    <row r="950" ht="15.75" customHeight="1">
      <c r="A950" s="145"/>
    </row>
    <row r="951" ht="15.75" customHeight="1">
      <c r="A951" s="145"/>
    </row>
    <row r="952" ht="15.75" customHeight="1">
      <c r="A952" s="145"/>
    </row>
    <row r="953" ht="15.75" customHeight="1">
      <c r="A953" s="145"/>
    </row>
    <row r="954" ht="15.75" customHeight="1">
      <c r="A954" s="145"/>
    </row>
    <row r="955" ht="15.75" customHeight="1">
      <c r="A955" s="145"/>
    </row>
    <row r="956" ht="15.75" customHeight="1">
      <c r="A956" s="145"/>
    </row>
    <row r="957" ht="15.75" customHeight="1">
      <c r="A957" s="145"/>
    </row>
    <row r="958" ht="15.75" customHeight="1">
      <c r="A958" s="145"/>
    </row>
    <row r="959" ht="15.75" customHeight="1">
      <c r="A959" s="145"/>
    </row>
    <row r="960" ht="15.75" customHeight="1">
      <c r="A960" s="145"/>
    </row>
    <row r="961" ht="15.75" customHeight="1">
      <c r="A961" s="145"/>
    </row>
    <row r="962" ht="15.75" customHeight="1">
      <c r="A962" s="145"/>
    </row>
    <row r="963" ht="15.75" customHeight="1">
      <c r="A963" s="145"/>
    </row>
    <row r="964" ht="15.75" customHeight="1">
      <c r="A964" s="145"/>
    </row>
    <row r="965" ht="15.75" customHeight="1">
      <c r="A965" s="145"/>
    </row>
    <row r="966" ht="15.75" customHeight="1">
      <c r="A966" s="145"/>
    </row>
    <row r="967" ht="15.75" customHeight="1">
      <c r="A967" s="145"/>
    </row>
    <row r="968" ht="15.75" customHeight="1">
      <c r="A968" s="145"/>
    </row>
    <row r="969" ht="15.75" customHeight="1">
      <c r="A969" s="145"/>
    </row>
    <row r="970" ht="15.75" customHeight="1">
      <c r="A970" s="145"/>
    </row>
    <row r="971" ht="15.75" customHeight="1">
      <c r="A971" s="145"/>
    </row>
    <row r="972" ht="15.75" customHeight="1">
      <c r="A972" s="145"/>
    </row>
    <row r="973" ht="15.75" customHeight="1">
      <c r="A973" s="145"/>
    </row>
    <row r="974" ht="15.75" customHeight="1">
      <c r="A974" s="145"/>
    </row>
    <row r="975" ht="15.75" customHeight="1">
      <c r="A975" s="145"/>
    </row>
    <row r="976" ht="15.75" customHeight="1">
      <c r="A976" s="145"/>
    </row>
    <row r="977" ht="15.75" customHeight="1">
      <c r="A977" s="145"/>
    </row>
    <row r="978" ht="15.75" customHeight="1">
      <c r="A978" s="145"/>
    </row>
    <row r="979" ht="15.75" customHeight="1">
      <c r="A979" s="145"/>
    </row>
    <row r="980" ht="15.75" customHeight="1">
      <c r="A980" s="145"/>
    </row>
    <row r="981" ht="15.75" customHeight="1">
      <c r="A981" s="145"/>
    </row>
    <row r="982" ht="15.75" customHeight="1">
      <c r="A982" s="145"/>
    </row>
    <row r="983" ht="15.75" customHeight="1">
      <c r="A983" s="145"/>
    </row>
    <row r="984" ht="15.75" customHeight="1">
      <c r="A984" s="145"/>
    </row>
    <row r="985" ht="15.75" customHeight="1">
      <c r="A985" s="145"/>
    </row>
    <row r="986" ht="15.75" customHeight="1">
      <c r="A986" s="145"/>
    </row>
    <row r="987" ht="15.75" customHeight="1">
      <c r="A987" s="145"/>
    </row>
    <row r="988" ht="15.75" customHeight="1">
      <c r="A988" s="145"/>
    </row>
    <row r="989" ht="15.75" customHeight="1">
      <c r="A989" s="145"/>
    </row>
    <row r="990" ht="15.75" customHeight="1">
      <c r="A990" s="145"/>
    </row>
    <row r="991" ht="15.75" customHeight="1">
      <c r="A991" s="145"/>
    </row>
    <row r="992" ht="15.75" customHeight="1">
      <c r="A992" s="145"/>
    </row>
    <row r="993" ht="15.75" customHeight="1">
      <c r="A993" s="145"/>
    </row>
    <row r="994" ht="15.75" customHeight="1">
      <c r="A994" s="145"/>
    </row>
    <row r="995" ht="15.75" customHeight="1">
      <c r="A995" s="145"/>
    </row>
    <row r="996" ht="15.75" customHeight="1">
      <c r="A996" s="145"/>
    </row>
    <row r="997" ht="15.75" customHeight="1">
      <c r="A997" s="145"/>
    </row>
    <row r="998" ht="15.75" customHeight="1">
      <c r="A998" s="145"/>
    </row>
    <row r="999" ht="15.75" customHeight="1">
      <c r="A999" s="145"/>
    </row>
    <row r="1000" ht="15.75" customHeight="1">
      <c r="A1000" s="14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88"/>
    <col customWidth="1" min="2" max="6" width="12.63"/>
  </cols>
  <sheetData>
    <row r="1" ht="15.75" customHeight="1">
      <c r="A1" s="138" t="s">
        <v>353</v>
      </c>
    </row>
    <row r="2" ht="15.75" customHeight="1">
      <c r="A2" s="7" t="s">
        <v>354</v>
      </c>
    </row>
    <row r="3" ht="15.75" customHeight="1">
      <c r="A3" s="7" t="s">
        <v>47</v>
      </c>
    </row>
    <row r="4" ht="15.75" customHeight="1">
      <c r="A4" s="7" t="s">
        <v>355</v>
      </c>
    </row>
    <row r="5" ht="15.75" customHeight="1">
      <c r="A5" s="7" t="s">
        <v>356</v>
      </c>
    </row>
    <row r="6" ht="15.75" customHeight="1">
      <c r="A6" s="7" t="s">
        <v>357</v>
      </c>
    </row>
    <row r="7" ht="15.75" customHeight="1">
      <c r="A7" s="7" t="s">
        <v>358</v>
      </c>
    </row>
    <row r="8" ht="15.75" customHeight="1">
      <c r="A8" s="7" t="s">
        <v>359</v>
      </c>
    </row>
    <row r="9" ht="15.75" customHeight="1">
      <c r="A9" s="7" t="s">
        <v>360</v>
      </c>
    </row>
    <row r="10" ht="15.75" customHeight="1">
      <c r="A10" s="7" t="s">
        <v>361</v>
      </c>
    </row>
    <row r="11" ht="15.75" customHeight="1">
      <c r="A11" s="7" t="s">
        <v>362</v>
      </c>
    </row>
    <row r="12" ht="15.75" customHeight="1">
      <c r="A12" s="7" t="s">
        <v>363</v>
      </c>
    </row>
    <row r="13" ht="15.75" customHeight="1">
      <c r="A13" s="7" t="s">
        <v>364</v>
      </c>
    </row>
    <row r="14" ht="15.75" customHeight="1">
      <c r="A14" s="7" t="s">
        <v>365</v>
      </c>
    </row>
    <row r="15" ht="15.75" customHeight="1">
      <c r="A15" s="7" t="s">
        <v>366</v>
      </c>
    </row>
    <row r="16" ht="15.75" customHeight="1">
      <c r="A16" s="7" t="s">
        <v>367</v>
      </c>
    </row>
    <row r="17" ht="15.75" customHeight="1">
      <c r="A17" s="7" t="s">
        <v>368</v>
      </c>
    </row>
    <row r="18" ht="15.75" customHeight="1">
      <c r="A18" s="7" t="s">
        <v>369</v>
      </c>
    </row>
    <row r="19" ht="15.75" customHeight="1">
      <c r="A19" s="7" t="s">
        <v>370</v>
      </c>
    </row>
    <row r="20" ht="15.75" customHeight="1">
      <c r="A20" s="7" t="s">
        <v>371</v>
      </c>
    </row>
    <row r="21" ht="15.75" customHeight="1">
      <c r="A21" s="7" t="s">
        <v>372</v>
      </c>
    </row>
    <row r="22" ht="15.75" customHeight="1">
      <c r="A22" s="7" t="s">
        <v>373</v>
      </c>
    </row>
    <row r="23" ht="15.75" customHeight="1">
      <c r="A23" s="7" t="s">
        <v>374</v>
      </c>
    </row>
    <row r="24" ht="15.75" customHeight="1">
      <c r="A24" s="7" t="s">
        <v>375</v>
      </c>
    </row>
    <row r="25" ht="15.75" customHeight="1">
      <c r="A25" s="7" t="s">
        <v>376</v>
      </c>
    </row>
    <row r="26" ht="15.75" customHeight="1">
      <c r="A26" s="7" t="s">
        <v>377</v>
      </c>
    </row>
    <row r="27" ht="15.75" customHeight="1">
      <c r="A27" s="7" t="s">
        <v>378</v>
      </c>
    </row>
    <row r="28" ht="15.75" customHeight="1">
      <c r="A28" s="7" t="s">
        <v>379</v>
      </c>
    </row>
    <row r="29" ht="15.75" customHeight="1">
      <c r="A29" s="7" t="s">
        <v>380</v>
      </c>
    </row>
    <row r="30" ht="15.75" customHeight="1">
      <c r="A30" s="7" t="s">
        <v>381</v>
      </c>
    </row>
    <row r="31" ht="15.75" customHeight="1">
      <c r="A31" s="7" t="s">
        <v>382</v>
      </c>
    </row>
    <row r="32" ht="15.75" customHeight="1">
      <c r="A32" s="7" t="s">
        <v>383</v>
      </c>
    </row>
    <row r="33" ht="15.75" customHeight="1">
      <c r="A33" s="7" t="s">
        <v>384</v>
      </c>
    </row>
    <row r="34" ht="15.75" customHeight="1">
      <c r="A34" s="7" t="s">
        <v>385</v>
      </c>
    </row>
    <row r="35" ht="15.75" customHeight="1">
      <c r="A35" s="7" t="s">
        <v>386</v>
      </c>
    </row>
    <row r="36" ht="15.75" customHeight="1">
      <c r="A36" s="7" t="s">
        <v>387</v>
      </c>
    </row>
    <row r="37" ht="15.75" customHeight="1">
      <c r="A37" s="7" t="s">
        <v>388</v>
      </c>
    </row>
    <row r="38" ht="15.75" customHeight="1">
      <c r="A38" s="7" t="s">
        <v>389</v>
      </c>
    </row>
    <row r="39" ht="15.75" customHeight="1">
      <c r="A39" s="7" t="s">
        <v>390</v>
      </c>
    </row>
    <row r="40" ht="15.75" customHeight="1">
      <c r="A40" s="7" t="s">
        <v>391</v>
      </c>
    </row>
    <row r="41" ht="15.75" customHeight="1">
      <c r="A41" s="7" t="s">
        <v>392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0"/>
  <cols>
    <col customWidth="1" min="1" max="2" width="23.75"/>
    <col customWidth="1" min="3" max="3" width="46.5"/>
    <col customWidth="1" min="4" max="4" width="22.5"/>
    <col customWidth="1" min="5" max="5" width="12.63"/>
    <col customWidth="1" min="6" max="6" width="3.75"/>
    <col customWidth="1" min="7" max="7" width="18.38"/>
    <col customWidth="1" min="8" max="8" width="13.63"/>
    <col customWidth="1" min="9" max="9" width="23.75"/>
    <col customWidth="1" min="10" max="10" width="9.5"/>
  </cols>
  <sheetData>
    <row r="1" ht="15.75" customHeight="1">
      <c r="A1" s="144" t="s">
        <v>393</v>
      </c>
      <c r="B1" s="144" t="s">
        <v>394</v>
      </c>
      <c r="C1" s="144" t="s">
        <v>395</v>
      </c>
      <c r="D1" s="144" t="s">
        <v>396</v>
      </c>
      <c r="G1" s="6" t="s">
        <v>72</v>
      </c>
      <c r="H1" s="6" t="s">
        <v>230</v>
      </c>
      <c r="I1" s="6" t="s">
        <v>397</v>
      </c>
      <c r="J1" s="6" t="s">
        <v>5</v>
      </c>
    </row>
    <row r="2" ht="15.75" customHeight="1">
      <c r="A2" s="6"/>
      <c r="B2" s="6"/>
      <c r="C2" s="146"/>
      <c r="D2" s="6"/>
      <c r="G2" s="6" t="s">
        <v>48</v>
      </c>
      <c r="H2" s="6" t="s">
        <v>234</v>
      </c>
      <c r="I2" s="6" t="s">
        <v>398</v>
      </c>
      <c r="J2" s="6" t="s">
        <v>8</v>
      </c>
    </row>
    <row r="3" ht="15.75" customHeight="1">
      <c r="A3" s="6" t="s">
        <v>399</v>
      </c>
      <c r="B3" s="6" t="s">
        <v>400</v>
      </c>
      <c r="C3" s="146" t="s">
        <v>401</v>
      </c>
      <c r="D3" s="6" t="s">
        <v>402</v>
      </c>
      <c r="G3" s="6" t="s">
        <v>52</v>
      </c>
      <c r="H3" s="6" t="s">
        <v>238</v>
      </c>
      <c r="I3" s="6" t="s">
        <v>403</v>
      </c>
      <c r="J3" s="6" t="s">
        <v>11</v>
      </c>
    </row>
    <row r="4" ht="15.75" customHeight="1">
      <c r="A4" s="147" t="s">
        <v>404</v>
      </c>
      <c r="B4" s="6" t="s">
        <v>400</v>
      </c>
      <c r="C4" s="146" t="s">
        <v>401</v>
      </c>
      <c r="D4" s="148" t="s">
        <v>405</v>
      </c>
      <c r="G4" s="6" t="s">
        <v>102</v>
      </c>
      <c r="H4" s="6" t="s">
        <v>242</v>
      </c>
      <c r="I4" s="6" t="s">
        <v>406</v>
      </c>
      <c r="J4" s="6" t="s">
        <v>14</v>
      </c>
    </row>
    <row r="5" ht="15.75" customHeight="1">
      <c r="A5" s="147" t="s">
        <v>407</v>
      </c>
      <c r="B5" s="6" t="s">
        <v>400</v>
      </c>
      <c r="C5" s="146" t="s">
        <v>401</v>
      </c>
      <c r="D5" s="148" t="s">
        <v>408</v>
      </c>
      <c r="G5" s="6" t="s">
        <v>113</v>
      </c>
      <c r="H5" s="6" t="s">
        <v>246</v>
      </c>
      <c r="I5" s="6" t="s">
        <v>409</v>
      </c>
      <c r="J5" s="6" t="s">
        <v>17</v>
      </c>
    </row>
    <row r="6" ht="15.75" customHeight="1">
      <c r="A6" s="147"/>
      <c r="B6" s="6"/>
      <c r="C6" s="146"/>
      <c r="D6" s="148"/>
      <c r="G6" s="6" t="s">
        <v>124</v>
      </c>
      <c r="H6" s="6" t="s">
        <v>250</v>
      </c>
      <c r="I6" s="6" t="s">
        <v>410</v>
      </c>
      <c r="J6" s="6" t="s">
        <v>20</v>
      </c>
    </row>
    <row r="7" ht="15.75" customHeight="1">
      <c r="A7" s="147" t="s">
        <v>5</v>
      </c>
      <c r="B7" s="6" t="s">
        <v>400</v>
      </c>
      <c r="C7" s="146" t="s">
        <v>401</v>
      </c>
      <c r="D7" s="148" t="s">
        <v>411</v>
      </c>
      <c r="E7" s="142"/>
      <c r="F7" s="148"/>
      <c r="G7" s="6" t="s">
        <v>133</v>
      </c>
      <c r="H7" s="6" t="s">
        <v>254</v>
      </c>
      <c r="I7" s="6" t="s">
        <v>412</v>
      </c>
      <c r="J7" s="6" t="s">
        <v>256</v>
      </c>
    </row>
    <row r="8" ht="15.75" customHeight="1">
      <c r="A8" s="147" t="s">
        <v>8</v>
      </c>
      <c r="B8" s="6" t="s">
        <v>400</v>
      </c>
      <c r="C8" s="146" t="s">
        <v>401</v>
      </c>
      <c r="D8" s="148" t="s">
        <v>413</v>
      </c>
      <c r="E8" s="6" t="s">
        <v>87</v>
      </c>
      <c r="F8" s="148"/>
      <c r="G8" s="6" t="s">
        <v>142</v>
      </c>
      <c r="H8" s="6" t="s">
        <v>258</v>
      </c>
      <c r="I8" s="6" t="s">
        <v>414</v>
      </c>
      <c r="J8" s="6" t="s">
        <v>26</v>
      </c>
    </row>
    <row r="9" ht="15.75" customHeight="1">
      <c r="A9" s="147" t="s">
        <v>11</v>
      </c>
      <c r="B9" s="6" t="s">
        <v>400</v>
      </c>
      <c r="C9" s="146" t="s">
        <v>401</v>
      </c>
      <c r="D9" s="148" t="s">
        <v>415</v>
      </c>
      <c r="E9" s="6" t="s">
        <v>97</v>
      </c>
      <c r="F9" s="148"/>
      <c r="G9" s="6" t="s">
        <v>151</v>
      </c>
      <c r="H9" s="6" t="s">
        <v>261</v>
      </c>
      <c r="I9" s="6" t="s">
        <v>416</v>
      </c>
      <c r="J9" s="6" t="s">
        <v>29</v>
      </c>
    </row>
    <row r="10" ht="15.75" customHeight="1">
      <c r="A10" s="147" t="s">
        <v>14</v>
      </c>
      <c r="B10" s="6" t="s">
        <v>400</v>
      </c>
      <c r="C10" s="146" t="s">
        <v>401</v>
      </c>
      <c r="D10" s="148" t="s">
        <v>417</v>
      </c>
      <c r="E10" s="6" t="s">
        <v>108</v>
      </c>
      <c r="F10" s="148"/>
      <c r="G10" s="6" t="s">
        <v>160</v>
      </c>
      <c r="H10" s="6" t="s">
        <v>264</v>
      </c>
      <c r="I10" s="6" t="s">
        <v>418</v>
      </c>
      <c r="J10" s="6" t="s">
        <v>32</v>
      </c>
    </row>
    <row r="11" ht="15.75" customHeight="1">
      <c r="A11" s="147" t="s">
        <v>17</v>
      </c>
      <c r="B11" s="6" t="s">
        <v>400</v>
      </c>
      <c r="C11" s="146" t="s">
        <v>401</v>
      </c>
      <c r="D11" s="148" t="s">
        <v>419</v>
      </c>
      <c r="E11" s="6" t="s">
        <v>119</v>
      </c>
      <c r="F11" s="148"/>
      <c r="G11" s="6" t="s">
        <v>169</v>
      </c>
      <c r="H11" s="6" t="s">
        <v>267</v>
      </c>
      <c r="I11" s="6" t="s">
        <v>420</v>
      </c>
      <c r="J11" s="6" t="s">
        <v>35</v>
      </c>
    </row>
    <row r="12" ht="15.75" customHeight="1">
      <c r="A12" s="147" t="s">
        <v>20</v>
      </c>
      <c r="B12" s="6" t="s">
        <v>400</v>
      </c>
      <c r="C12" s="146" t="s">
        <v>401</v>
      </c>
      <c r="D12" s="148" t="s">
        <v>421</v>
      </c>
      <c r="E12" s="6" t="s">
        <v>130</v>
      </c>
      <c r="F12" s="148"/>
      <c r="G12" s="6" t="s">
        <v>178</v>
      </c>
      <c r="H12" s="6" t="s">
        <v>270</v>
      </c>
      <c r="I12" s="6" t="s">
        <v>422</v>
      </c>
      <c r="J12" s="6" t="s">
        <v>38</v>
      </c>
    </row>
    <row r="13" ht="15.75" customHeight="1">
      <c r="A13" s="147" t="s">
        <v>23</v>
      </c>
      <c r="B13" s="6" t="s">
        <v>400</v>
      </c>
      <c r="C13" s="146" t="s">
        <v>401</v>
      </c>
      <c r="D13" s="148" t="s">
        <v>423</v>
      </c>
      <c r="E13" s="6" t="s">
        <v>139</v>
      </c>
      <c r="F13" s="148"/>
    </row>
    <row r="14" ht="15.75" customHeight="1">
      <c r="A14" s="147" t="s">
        <v>26</v>
      </c>
      <c r="B14" s="6" t="s">
        <v>400</v>
      </c>
      <c r="C14" s="146" t="s">
        <v>401</v>
      </c>
      <c r="D14" s="148" t="s">
        <v>424</v>
      </c>
      <c r="E14" s="6" t="s">
        <v>148</v>
      </c>
      <c r="F14" s="148"/>
    </row>
    <row r="15" ht="15.75" customHeight="1">
      <c r="A15" s="147" t="s">
        <v>29</v>
      </c>
      <c r="B15" s="6" t="s">
        <v>400</v>
      </c>
      <c r="C15" s="146" t="s">
        <v>401</v>
      </c>
      <c r="D15" s="148" t="s">
        <v>425</v>
      </c>
      <c r="E15" s="6" t="s">
        <v>157</v>
      </c>
      <c r="F15" s="148"/>
    </row>
    <row r="16" ht="15.75" customHeight="1">
      <c r="A16" s="147" t="s">
        <v>32</v>
      </c>
      <c r="B16" s="6" t="s">
        <v>400</v>
      </c>
      <c r="C16" s="146" t="s">
        <v>401</v>
      </c>
      <c r="D16" s="148" t="s">
        <v>426</v>
      </c>
      <c r="E16" s="6" t="s">
        <v>166</v>
      </c>
      <c r="F16" s="148"/>
    </row>
    <row r="17" ht="15.75" customHeight="1">
      <c r="A17" s="147" t="s">
        <v>35</v>
      </c>
      <c r="B17" s="6" t="s">
        <v>400</v>
      </c>
      <c r="C17" s="146" t="s">
        <v>401</v>
      </c>
      <c r="D17" s="148" t="s">
        <v>427</v>
      </c>
      <c r="E17" s="6" t="s">
        <v>175</v>
      </c>
      <c r="F17" s="148"/>
    </row>
    <row r="18" ht="15.75" customHeight="1">
      <c r="A18" s="147" t="s">
        <v>38</v>
      </c>
      <c r="B18" s="6" t="s">
        <v>400</v>
      </c>
      <c r="C18" s="146" t="s">
        <v>401</v>
      </c>
      <c r="D18" s="148" t="s">
        <v>428</v>
      </c>
      <c r="E18" s="6" t="s">
        <v>184</v>
      </c>
      <c r="F18" s="148"/>
    </row>
    <row r="19" ht="15.75" customHeight="1">
      <c r="A19" s="147"/>
      <c r="B19" s="6"/>
      <c r="C19" s="146"/>
      <c r="D19" s="148"/>
    </row>
    <row r="20" ht="15.75" customHeight="1">
      <c r="A20" s="7" t="s">
        <v>429</v>
      </c>
      <c r="B20" s="147" t="s">
        <v>430</v>
      </c>
      <c r="C20" s="146" t="s">
        <v>431</v>
      </c>
      <c r="D20" s="7" t="s">
        <v>432</v>
      </c>
    </row>
    <row r="21" ht="15.75" customHeight="1">
      <c r="A21" s="7"/>
      <c r="B21" s="7"/>
      <c r="C21" s="136"/>
      <c r="D21" s="7"/>
    </row>
    <row r="22" ht="15.75" customHeight="1">
      <c r="A22" s="7" t="s">
        <v>433</v>
      </c>
      <c r="B22" s="7" t="s">
        <v>433</v>
      </c>
      <c r="C22" s="136" t="s">
        <v>434</v>
      </c>
      <c r="D22" s="7" t="s">
        <v>435</v>
      </c>
    </row>
    <row r="23" ht="15.75" customHeight="1">
      <c r="A23" s="7" t="s">
        <v>436</v>
      </c>
      <c r="B23" s="7" t="s">
        <v>436</v>
      </c>
      <c r="C23" s="136" t="s">
        <v>437</v>
      </c>
      <c r="D23" s="7" t="s">
        <v>435</v>
      </c>
    </row>
    <row r="24" ht="15.75" customHeight="1">
      <c r="A24" s="148" t="s">
        <v>438</v>
      </c>
      <c r="B24" s="148" t="s">
        <v>438</v>
      </c>
      <c r="C24" s="136" t="s">
        <v>439</v>
      </c>
      <c r="D24" s="7" t="s">
        <v>435</v>
      </c>
    </row>
    <row r="25" ht="15.75" customHeight="1">
      <c r="A25" s="7" t="s">
        <v>440</v>
      </c>
      <c r="B25" s="7" t="s">
        <v>440</v>
      </c>
      <c r="C25" s="136" t="s">
        <v>441</v>
      </c>
      <c r="D25" s="7" t="s">
        <v>435</v>
      </c>
    </row>
    <row r="26" ht="15.75" customHeight="1">
      <c r="A26" s="148" t="s">
        <v>442</v>
      </c>
      <c r="B26" s="148" t="s">
        <v>442</v>
      </c>
      <c r="C26" s="136" t="s">
        <v>443</v>
      </c>
      <c r="D26" s="7" t="s">
        <v>435</v>
      </c>
    </row>
    <row r="27" ht="15.75" customHeight="1">
      <c r="A27" s="148" t="s">
        <v>444</v>
      </c>
      <c r="B27" s="148" t="s">
        <v>444</v>
      </c>
      <c r="C27" s="136" t="s">
        <v>445</v>
      </c>
      <c r="D27" s="7" t="s">
        <v>435</v>
      </c>
    </row>
    <row r="28" ht="15.75" customHeight="1">
      <c r="A28" s="148" t="s">
        <v>446</v>
      </c>
      <c r="B28" s="148" t="s">
        <v>444</v>
      </c>
      <c r="C28" s="136" t="s">
        <v>445</v>
      </c>
      <c r="D28" s="7" t="s">
        <v>447</v>
      </c>
    </row>
    <row r="29" ht="15.75" customHeight="1">
      <c r="C29" s="136"/>
    </row>
    <row r="30" ht="15.75" customHeight="1">
      <c r="C30" s="136"/>
    </row>
    <row r="31" ht="15.75" customHeight="1">
      <c r="C31" s="136"/>
    </row>
    <row r="32" ht="15.75" customHeight="1">
      <c r="C32" s="136"/>
    </row>
    <row r="33" ht="15.75" customHeight="1">
      <c r="C33" s="136"/>
    </row>
    <row r="34" ht="15.75" customHeight="1">
      <c r="C34" s="136"/>
    </row>
    <row r="35" ht="15.75" customHeight="1">
      <c r="C35" s="136"/>
    </row>
    <row r="36" ht="15.75" customHeight="1">
      <c r="C36" s="136"/>
    </row>
    <row r="37" ht="15.75" customHeight="1">
      <c r="C37" s="136"/>
    </row>
    <row r="38" ht="15.75" customHeight="1">
      <c r="C38" s="136"/>
    </row>
    <row r="39" ht="15.75" customHeight="1">
      <c r="C39" s="136"/>
    </row>
    <row r="40" ht="15.75" customHeight="1">
      <c r="C40" s="136"/>
    </row>
    <row r="41" ht="15.75" customHeight="1">
      <c r="C41" s="136"/>
    </row>
    <row r="42" ht="15.75" customHeight="1">
      <c r="C42" s="136"/>
    </row>
    <row r="43" ht="15.75" customHeight="1">
      <c r="C43" s="136"/>
    </row>
    <row r="44" ht="15.75" customHeight="1">
      <c r="C44" s="136"/>
    </row>
    <row r="45" ht="15.75" customHeight="1">
      <c r="C45" s="136"/>
    </row>
    <row r="46" ht="15.75" customHeight="1">
      <c r="C46" s="136"/>
    </row>
    <row r="47" ht="15.75" customHeight="1">
      <c r="C47" s="136"/>
    </row>
    <row r="48" ht="15.75" customHeight="1">
      <c r="C48" s="136"/>
    </row>
    <row r="49" ht="15.75" customHeight="1">
      <c r="C49" s="136"/>
    </row>
    <row r="50" ht="15.75" customHeight="1">
      <c r="C50" s="136"/>
    </row>
    <row r="51" ht="15.75" customHeight="1">
      <c r="C51" s="136"/>
    </row>
    <row r="52" ht="15.75" customHeight="1">
      <c r="C52" s="136"/>
    </row>
    <row r="53" ht="15.75" customHeight="1">
      <c r="C53" s="136"/>
    </row>
    <row r="54" ht="15.75" customHeight="1">
      <c r="C54" s="136"/>
    </row>
    <row r="55" ht="15.75" customHeight="1">
      <c r="C55" s="136"/>
    </row>
    <row r="56" ht="15.75" customHeight="1">
      <c r="C56" s="136"/>
    </row>
    <row r="57" ht="15.75" customHeight="1">
      <c r="C57" s="136"/>
    </row>
    <row r="58" ht="15.75" customHeight="1">
      <c r="C58" s="136"/>
    </row>
    <row r="59" ht="15.75" customHeight="1">
      <c r="C59" s="136"/>
    </row>
    <row r="60" ht="15.75" customHeight="1">
      <c r="C60" s="136"/>
    </row>
    <row r="61" ht="15.75" customHeight="1">
      <c r="C61" s="136"/>
    </row>
    <row r="62" ht="15.75" customHeight="1">
      <c r="C62" s="136"/>
    </row>
    <row r="63" ht="15.75" customHeight="1">
      <c r="C63" s="136"/>
    </row>
    <row r="64" ht="15.75" customHeight="1">
      <c r="C64" s="136"/>
    </row>
    <row r="65" ht="15.75" customHeight="1">
      <c r="C65" s="136"/>
    </row>
    <row r="66" ht="15.75" customHeight="1">
      <c r="C66" s="136"/>
    </row>
    <row r="67" ht="15.75" customHeight="1">
      <c r="C67" s="136"/>
    </row>
    <row r="68" ht="15.75" customHeight="1">
      <c r="C68" s="136"/>
    </row>
    <row r="69" ht="15.75" customHeight="1">
      <c r="C69" s="136"/>
    </row>
    <row r="70" ht="15.75" customHeight="1">
      <c r="C70" s="136"/>
    </row>
    <row r="71" ht="15.75" customHeight="1">
      <c r="C71" s="136"/>
    </row>
    <row r="72" ht="15.75" customHeight="1">
      <c r="C72" s="136"/>
    </row>
    <row r="73" ht="15.75" customHeight="1">
      <c r="C73" s="136"/>
    </row>
    <row r="74" ht="15.75" customHeight="1">
      <c r="C74" s="136"/>
    </row>
    <row r="75" ht="15.75" customHeight="1">
      <c r="C75" s="136"/>
    </row>
    <row r="76" ht="15.75" customHeight="1">
      <c r="C76" s="136"/>
    </row>
    <row r="77" ht="15.75" customHeight="1">
      <c r="C77" s="136"/>
    </row>
    <row r="78" ht="15.75" customHeight="1">
      <c r="C78" s="136"/>
    </row>
    <row r="79" ht="15.75" customHeight="1">
      <c r="C79" s="136"/>
    </row>
    <row r="80" ht="15.75" customHeight="1">
      <c r="C80" s="136"/>
    </row>
    <row r="81" ht="15.75" customHeight="1">
      <c r="C81" s="136"/>
    </row>
    <row r="82" ht="15.75" customHeight="1">
      <c r="C82" s="136"/>
    </row>
    <row r="83" ht="15.75" customHeight="1">
      <c r="C83" s="136"/>
    </row>
    <row r="84" ht="15.75" customHeight="1">
      <c r="C84" s="136"/>
    </row>
    <row r="85" ht="15.75" customHeight="1">
      <c r="C85" s="136"/>
    </row>
    <row r="86" ht="15.75" customHeight="1">
      <c r="C86" s="136"/>
    </row>
    <row r="87" ht="15.75" customHeight="1">
      <c r="C87" s="136"/>
    </row>
    <row r="88" ht="15.75" customHeight="1">
      <c r="C88" s="136"/>
    </row>
    <row r="89" ht="15.75" customHeight="1">
      <c r="C89" s="136"/>
    </row>
    <row r="90" ht="15.75" customHeight="1">
      <c r="C90" s="136"/>
    </row>
    <row r="91" ht="15.75" customHeight="1">
      <c r="C91" s="136"/>
    </row>
    <row r="92" ht="15.75" customHeight="1">
      <c r="C92" s="136"/>
    </row>
    <row r="93" ht="15.75" customHeight="1">
      <c r="C93" s="136"/>
    </row>
    <row r="94" ht="15.75" customHeight="1">
      <c r="C94" s="136"/>
    </row>
    <row r="95" ht="15.75" customHeight="1">
      <c r="C95" s="136"/>
    </row>
    <row r="96" ht="15.75" customHeight="1">
      <c r="C96" s="136"/>
    </row>
    <row r="97" ht="15.75" customHeight="1">
      <c r="C97" s="136"/>
    </row>
    <row r="98" ht="15.75" customHeight="1">
      <c r="C98" s="136"/>
    </row>
    <row r="99" ht="15.75" customHeight="1">
      <c r="C99" s="136"/>
    </row>
    <row r="100" ht="15.75" customHeight="1">
      <c r="C100" s="136"/>
    </row>
    <row r="101" ht="15.75" customHeight="1">
      <c r="C101" s="136"/>
    </row>
    <row r="102" ht="15.75" customHeight="1">
      <c r="C102" s="136"/>
    </row>
    <row r="103" ht="15.75" customHeight="1">
      <c r="C103" s="136"/>
    </row>
    <row r="104" ht="15.75" customHeight="1">
      <c r="C104" s="136"/>
    </row>
    <row r="105" ht="15.75" customHeight="1">
      <c r="C105" s="136"/>
    </row>
    <row r="106" ht="15.75" customHeight="1">
      <c r="C106" s="136"/>
    </row>
    <row r="107" ht="15.75" customHeight="1">
      <c r="C107" s="136"/>
    </row>
    <row r="108" ht="15.75" customHeight="1">
      <c r="C108" s="136"/>
    </row>
    <row r="109" ht="15.75" customHeight="1">
      <c r="C109" s="136"/>
    </row>
    <row r="110" ht="15.75" customHeight="1">
      <c r="C110" s="136"/>
    </row>
    <row r="111" ht="15.75" customHeight="1">
      <c r="C111" s="136"/>
    </row>
    <row r="112" ht="15.75" customHeight="1">
      <c r="C112" s="136"/>
    </row>
    <row r="113" ht="15.75" customHeight="1">
      <c r="C113" s="136"/>
    </row>
    <row r="114" ht="15.75" customHeight="1">
      <c r="C114" s="136"/>
    </row>
    <row r="115" ht="15.75" customHeight="1">
      <c r="C115" s="136"/>
    </row>
    <row r="116" ht="15.75" customHeight="1">
      <c r="C116" s="136"/>
    </row>
    <row r="117" ht="15.75" customHeight="1">
      <c r="C117" s="136"/>
    </row>
    <row r="118" ht="15.75" customHeight="1">
      <c r="C118" s="136"/>
    </row>
    <row r="119" ht="15.75" customHeight="1">
      <c r="C119" s="136"/>
    </row>
    <row r="120" ht="15.75" customHeight="1">
      <c r="C120" s="136"/>
    </row>
    <row r="121" ht="15.75" customHeight="1">
      <c r="C121" s="136"/>
    </row>
    <row r="122" ht="15.75" customHeight="1">
      <c r="C122" s="136"/>
    </row>
    <row r="123" ht="15.75" customHeight="1">
      <c r="C123" s="136"/>
    </row>
    <row r="124" ht="15.75" customHeight="1">
      <c r="C124" s="136"/>
    </row>
    <row r="125" ht="15.75" customHeight="1">
      <c r="C125" s="136"/>
    </row>
    <row r="126" ht="15.75" customHeight="1">
      <c r="C126" s="136"/>
    </row>
    <row r="127" ht="15.75" customHeight="1">
      <c r="C127" s="136"/>
    </row>
    <row r="128" ht="15.75" customHeight="1">
      <c r="C128" s="136"/>
    </row>
    <row r="129" ht="15.75" customHeight="1">
      <c r="C129" s="136"/>
    </row>
    <row r="130" ht="15.75" customHeight="1">
      <c r="C130" s="136"/>
    </row>
    <row r="131" ht="15.75" customHeight="1">
      <c r="C131" s="136"/>
    </row>
    <row r="132" ht="15.75" customHeight="1">
      <c r="C132" s="136"/>
    </row>
    <row r="133" ht="15.75" customHeight="1">
      <c r="C133" s="136"/>
    </row>
    <row r="134" ht="15.75" customHeight="1">
      <c r="C134" s="136"/>
    </row>
    <row r="135" ht="15.75" customHeight="1">
      <c r="C135" s="136"/>
    </row>
    <row r="136" ht="15.75" customHeight="1">
      <c r="C136" s="136"/>
    </row>
    <row r="137" ht="15.75" customHeight="1">
      <c r="C137" s="136"/>
    </row>
    <row r="138" ht="15.75" customHeight="1">
      <c r="C138" s="136"/>
    </row>
    <row r="139" ht="15.75" customHeight="1">
      <c r="C139" s="136"/>
    </row>
    <row r="140" ht="15.75" customHeight="1">
      <c r="C140" s="136"/>
    </row>
    <row r="141" ht="15.75" customHeight="1">
      <c r="C141" s="136"/>
    </row>
    <row r="142" ht="15.75" customHeight="1">
      <c r="C142" s="136"/>
    </row>
    <row r="143" ht="15.75" customHeight="1">
      <c r="C143" s="136"/>
    </row>
    <row r="144" ht="15.75" customHeight="1">
      <c r="C144" s="136"/>
    </row>
    <row r="145" ht="15.75" customHeight="1">
      <c r="C145" s="136"/>
    </row>
    <row r="146" ht="15.75" customHeight="1">
      <c r="C146" s="136"/>
    </row>
    <row r="147" ht="15.75" customHeight="1">
      <c r="C147" s="136"/>
    </row>
    <row r="148" ht="15.75" customHeight="1">
      <c r="C148" s="136"/>
    </row>
    <row r="149" ht="15.75" customHeight="1">
      <c r="C149" s="136"/>
    </row>
    <row r="150" ht="15.75" customHeight="1">
      <c r="C150" s="136"/>
    </row>
    <row r="151" ht="15.75" customHeight="1">
      <c r="C151" s="136"/>
    </row>
    <row r="152" ht="15.75" customHeight="1">
      <c r="C152" s="136"/>
    </row>
    <row r="153" ht="15.75" customHeight="1">
      <c r="C153" s="136"/>
    </row>
    <row r="154" ht="15.75" customHeight="1">
      <c r="C154" s="136"/>
    </row>
    <row r="155" ht="15.75" customHeight="1">
      <c r="C155" s="136"/>
    </row>
    <row r="156" ht="15.75" customHeight="1">
      <c r="C156" s="136"/>
    </row>
    <row r="157" ht="15.75" customHeight="1">
      <c r="C157" s="136"/>
    </row>
    <row r="158" ht="15.75" customHeight="1">
      <c r="C158" s="136"/>
    </row>
    <row r="159" ht="15.75" customHeight="1">
      <c r="C159" s="136"/>
    </row>
    <row r="160" ht="15.75" customHeight="1">
      <c r="C160" s="136"/>
    </row>
    <row r="161" ht="15.75" customHeight="1">
      <c r="C161" s="136"/>
    </row>
    <row r="162" ht="15.75" customHeight="1">
      <c r="C162" s="136"/>
    </row>
    <row r="163" ht="15.75" customHeight="1">
      <c r="C163" s="136"/>
    </row>
    <row r="164" ht="15.75" customHeight="1">
      <c r="C164" s="136"/>
    </row>
    <row r="165" ht="15.75" customHeight="1">
      <c r="C165" s="136"/>
    </row>
    <row r="166" ht="15.75" customHeight="1">
      <c r="C166" s="136"/>
    </row>
    <row r="167" ht="15.75" customHeight="1">
      <c r="C167" s="136"/>
    </row>
    <row r="168" ht="15.75" customHeight="1">
      <c r="C168" s="136"/>
    </row>
    <row r="169" ht="15.75" customHeight="1">
      <c r="C169" s="136"/>
    </row>
    <row r="170" ht="15.75" customHeight="1">
      <c r="C170" s="136"/>
    </row>
    <row r="171" ht="15.75" customHeight="1">
      <c r="C171" s="136"/>
    </row>
    <row r="172" ht="15.75" customHeight="1">
      <c r="C172" s="136"/>
    </row>
    <row r="173" ht="15.75" customHeight="1">
      <c r="C173" s="136"/>
    </row>
    <row r="174" ht="15.75" customHeight="1">
      <c r="C174" s="136"/>
    </row>
    <row r="175" ht="15.75" customHeight="1">
      <c r="C175" s="136"/>
    </row>
    <row r="176" ht="15.75" customHeight="1">
      <c r="C176" s="136"/>
    </row>
    <row r="177" ht="15.75" customHeight="1">
      <c r="C177" s="136"/>
    </row>
    <row r="178" ht="15.75" customHeight="1">
      <c r="C178" s="136"/>
    </row>
    <row r="179" ht="15.75" customHeight="1">
      <c r="C179" s="136"/>
    </row>
    <row r="180" ht="15.75" customHeight="1">
      <c r="C180" s="136"/>
    </row>
    <row r="181" ht="15.75" customHeight="1">
      <c r="C181" s="136"/>
    </row>
    <row r="182" ht="15.75" customHeight="1">
      <c r="C182" s="136"/>
    </row>
    <row r="183" ht="15.75" customHeight="1">
      <c r="C183" s="136"/>
    </row>
    <row r="184" ht="15.75" customHeight="1">
      <c r="C184" s="136"/>
    </row>
    <row r="185" ht="15.75" customHeight="1">
      <c r="C185" s="136"/>
    </row>
    <row r="186" ht="15.75" customHeight="1">
      <c r="C186" s="136"/>
    </row>
    <row r="187" ht="15.75" customHeight="1">
      <c r="C187" s="136"/>
    </row>
    <row r="188" ht="15.75" customHeight="1">
      <c r="C188" s="136"/>
    </row>
    <row r="189" ht="15.75" customHeight="1">
      <c r="C189" s="136"/>
    </row>
    <row r="190" ht="15.75" customHeight="1">
      <c r="C190" s="136"/>
    </row>
    <row r="191" ht="15.75" customHeight="1">
      <c r="C191" s="136"/>
    </row>
    <row r="192" ht="15.75" customHeight="1">
      <c r="C192" s="136"/>
    </row>
    <row r="193" ht="15.75" customHeight="1">
      <c r="C193" s="136"/>
    </row>
    <row r="194" ht="15.75" customHeight="1">
      <c r="C194" s="136"/>
    </row>
    <row r="195" ht="15.75" customHeight="1">
      <c r="C195" s="136"/>
    </row>
    <row r="196" ht="15.75" customHeight="1">
      <c r="C196" s="136"/>
    </row>
    <row r="197" ht="15.75" customHeight="1">
      <c r="C197" s="136"/>
    </row>
    <row r="198" ht="15.75" customHeight="1">
      <c r="C198" s="136"/>
    </row>
    <row r="199" ht="15.75" customHeight="1">
      <c r="C199" s="136"/>
    </row>
    <row r="200" ht="15.75" customHeight="1">
      <c r="C200" s="136"/>
    </row>
    <row r="201" ht="15.75" customHeight="1">
      <c r="C201" s="136"/>
    </row>
    <row r="202" ht="15.75" customHeight="1">
      <c r="C202" s="136"/>
    </row>
    <row r="203" ht="15.75" customHeight="1">
      <c r="C203" s="136"/>
    </row>
    <row r="204" ht="15.75" customHeight="1">
      <c r="C204" s="136"/>
    </row>
    <row r="205" ht="15.75" customHeight="1">
      <c r="C205" s="136"/>
    </row>
    <row r="206" ht="15.75" customHeight="1">
      <c r="C206" s="136"/>
    </row>
    <row r="207" ht="15.75" customHeight="1">
      <c r="C207" s="136"/>
    </row>
    <row r="208" ht="15.75" customHeight="1">
      <c r="C208" s="136"/>
    </row>
    <row r="209" ht="15.75" customHeight="1">
      <c r="C209" s="136"/>
    </row>
    <row r="210" ht="15.75" customHeight="1">
      <c r="C210" s="136"/>
    </row>
    <row r="211" ht="15.75" customHeight="1">
      <c r="C211" s="136"/>
    </row>
    <row r="212" ht="15.75" customHeight="1">
      <c r="C212" s="136"/>
    </row>
    <row r="213" ht="15.75" customHeight="1">
      <c r="C213" s="136"/>
    </row>
    <row r="214" ht="15.75" customHeight="1">
      <c r="C214" s="136"/>
    </row>
    <row r="215" ht="15.75" customHeight="1">
      <c r="C215" s="136"/>
    </row>
    <row r="216" ht="15.75" customHeight="1">
      <c r="C216" s="136"/>
    </row>
    <row r="217" ht="15.75" customHeight="1">
      <c r="C217" s="136"/>
    </row>
    <row r="218" ht="15.75" customHeight="1">
      <c r="C218" s="136"/>
    </row>
    <row r="219" ht="15.75" customHeight="1">
      <c r="C219" s="136"/>
    </row>
    <row r="220" ht="15.75" customHeight="1">
      <c r="C220" s="136"/>
    </row>
    <row r="221" ht="15.75" customHeight="1">
      <c r="C221" s="136"/>
    </row>
    <row r="222" ht="15.75" customHeight="1">
      <c r="C222" s="136"/>
    </row>
    <row r="223" ht="15.75" customHeight="1">
      <c r="C223" s="136"/>
    </row>
    <row r="224" ht="15.75" customHeight="1">
      <c r="C224" s="136"/>
    </row>
    <row r="225" ht="15.75" customHeight="1">
      <c r="C225" s="136"/>
    </row>
    <row r="226" ht="15.75" customHeight="1">
      <c r="C226" s="136"/>
    </row>
    <row r="227" ht="15.75" customHeight="1">
      <c r="C227" s="136"/>
    </row>
    <row r="228" ht="15.75" customHeight="1">
      <c r="C228" s="136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1.38"/>
    <col customWidth="1" min="3" max="3" width="23.75"/>
    <col customWidth="1" min="4" max="4" width="9.75"/>
    <col customWidth="1" min="5" max="5" width="10.25"/>
    <col customWidth="1" min="6" max="7" width="9.88"/>
    <col customWidth="1" min="8" max="8" width="9.75"/>
    <col customWidth="1" min="9" max="9" width="9.88"/>
    <col customWidth="1" min="10" max="10" width="9.0"/>
    <col customWidth="1" min="11" max="11" width="5.13"/>
    <col customWidth="1" min="12" max="12" width="6.13"/>
    <col customWidth="1" min="13" max="13" width="9.5"/>
    <col customWidth="1" min="14" max="14" width="6.88"/>
    <col customWidth="1" min="15" max="15" width="9.0"/>
    <col customWidth="1" min="16" max="16" width="8.5"/>
    <col customWidth="1" min="17" max="17" width="10.25"/>
  </cols>
  <sheetData>
    <row r="1" ht="15.75" customHeight="1">
      <c r="A1" s="7" t="str">
        <f>IFERROR(__xludf.DUMMYFUNCTION("IMPORTRANGE(Config!C20,Config!D20)"),"#REF!")</f>
        <v>#REF!</v>
      </c>
      <c r="B1" s="7"/>
      <c r="C1" s="7"/>
      <c r="D1" s="7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7"/>
      <c r="B3" s="7"/>
      <c r="C3" s="7"/>
      <c r="D3" s="7"/>
      <c r="E3" s="19"/>
      <c r="F3" s="19"/>
      <c r="G3" s="19"/>
      <c r="H3" s="149"/>
      <c r="I3" s="149"/>
      <c r="J3" s="7"/>
      <c r="K3" s="7"/>
      <c r="L3" s="7"/>
      <c r="M3" s="7"/>
      <c r="N3" s="7"/>
      <c r="O3" s="7"/>
      <c r="P3" s="7"/>
      <c r="Q3" s="19"/>
    </row>
    <row r="4" ht="15.75" customHeight="1">
      <c r="A4" s="7"/>
      <c r="B4" s="7"/>
      <c r="C4" s="7"/>
      <c r="D4" s="7"/>
      <c r="E4" s="19"/>
      <c r="F4" s="19"/>
      <c r="G4" s="19"/>
      <c r="H4" s="149"/>
      <c r="I4" s="149"/>
      <c r="J4" s="7"/>
      <c r="K4" s="7"/>
      <c r="L4" s="7"/>
      <c r="M4" s="7"/>
      <c r="N4" s="7"/>
      <c r="O4" s="7"/>
      <c r="P4" s="7"/>
      <c r="Q4" s="19"/>
    </row>
    <row r="5" ht="15.75" customHeight="1">
      <c r="A5" s="7"/>
      <c r="B5" s="7"/>
      <c r="C5" s="7"/>
      <c r="D5" s="7"/>
      <c r="E5" s="19"/>
      <c r="F5" s="19"/>
      <c r="G5" s="19"/>
      <c r="H5" s="149"/>
      <c r="I5" s="149"/>
      <c r="J5" s="7"/>
      <c r="K5" s="7"/>
      <c r="L5" s="7"/>
      <c r="M5" s="7"/>
      <c r="N5" s="7"/>
      <c r="O5" s="7"/>
      <c r="P5" s="7"/>
      <c r="Q5" s="19"/>
    </row>
    <row r="6" ht="15.75" customHeight="1">
      <c r="A6" s="7"/>
      <c r="B6" s="7"/>
      <c r="C6" s="7"/>
      <c r="D6" s="7"/>
      <c r="E6" s="19"/>
      <c r="F6" s="19"/>
      <c r="G6" s="19"/>
      <c r="H6" s="149"/>
      <c r="I6" s="149"/>
      <c r="J6" s="7"/>
      <c r="K6" s="7"/>
      <c r="L6" s="7"/>
      <c r="M6" s="7"/>
      <c r="N6" s="7"/>
      <c r="O6" s="7"/>
      <c r="P6" s="7"/>
      <c r="Q6" s="19"/>
    </row>
    <row r="7" ht="15.75" customHeight="1">
      <c r="A7" s="7"/>
      <c r="B7" s="7"/>
      <c r="C7" s="7"/>
      <c r="D7" s="7"/>
      <c r="E7" s="19"/>
      <c r="F7" s="19"/>
      <c r="G7" s="19"/>
      <c r="H7" s="149"/>
      <c r="I7" s="149"/>
      <c r="J7" s="7"/>
      <c r="K7" s="7"/>
      <c r="L7" s="7"/>
      <c r="M7" s="7"/>
      <c r="N7" s="7"/>
      <c r="O7" s="7"/>
      <c r="P7" s="7"/>
      <c r="Q7" s="19"/>
    </row>
    <row r="8" ht="15.75" customHeight="1">
      <c r="A8" s="7"/>
      <c r="B8" s="7"/>
      <c r="C8" s="7"/>
      <c r="D8" s="7"/>
      <c r="E8" s="19"/>
      <c r="F8" s="19"/>
      <c r="G8" s="19"/>
      <c r="H8" s="149"/>
      <c r="I8" s="7"/>
      <c r="J8" s="7"/>
      <c r="K8" s="7"/>
      <c r="L8" s="7"/>
      <c r="M8" s="7"/>
      <c r="N8" s="7"/>
      <c r="O8" s="7"/>
      <c r="P8" s="7"/>
      <c r="Q8" s="19"/>
    </row>
    <row r="9" ht="15.75" customHeight="1">
      <c r="A9" s="7"/>
      <c r="B9" s="7"/>
      <c r="C9" s="7"/>
      <c r="D9" s="7"/>
      <c r="E9" s="19"/>
      <c r="F9" s="19"/>
      <c r="G9" s="19"/>
      <c r="H9" s="149"/>
      <c r="I9" s="149"/>
      <c r="J9" s="7"/>
      <c r="K9" s="7"/>
      <c r="L9" s="7"/>
      <c r="M9" s="7"/>
      <c r="N9" s="7"/>
      <c r="O9" s="7"/>
      <c r="P9" s="7"/>
      <c r="Q9" s="19"/>
    </row>
    <row r="10" ht="15.75" customHeight="1">
      <c r="A10" s="7"/>
      <c r="B10" s="7"/>
      <c r="C10" s="7"/>
      <c r="D10" s="7"/>
      <c r="E10" s="19"/>
      <c r="F10" s="19"/>
      <c r="G10" s="19"/>
      <c r="H10" s="149"/>
      <c r="I10" s="149"/>
      <c r="J10" s="7"/>
      <c r="K10" s="7"/>
      <c r="L10" s="7"/>
      <c r="M10" s="7"/>
      <c r="N10" s="7"/>
      <c r="O10" s="7"/>
      <c r="P10" s="7"/>
      <c r="Q10" s="19"/>
    </row>
    <row r="11" ht="15.75" customHeight="1">
      <c r="A11" s="7"/>
      <c r="B11" s="7"/>
      <c r="C11" s="7"/>
      <c r="D11" s="7"/>
      <c r="E11" s="19"/>
      <c r="F11" s="19"/>
      <c r="G11" s="19"/>
      <c r="H11" s="7"/>
      <c r="I11" s="7"/>
      <c r="J11" s="7"/>
      <c r="K11" s="7"/>
      <c r="L11" s="7"/>
      <c r="M11" s="7"/>
      <c r="N11" s="7"/>
      <c r="O11" s="7"/>
      <c r="P11" s="7"/>
      <c r="Q11" s="19"/>
    </row>
    <row r="12" ht="15.75" customHeight="1">
      <c r="A12" s="7"/>
      <c r="B12" s="7"/>
      <c r="C12" s="7"/>
      <c r="D12" s="7"/>
      <c r="E12" s="19"/>
      <c r="F12" s="19"/>
      <c r="G12" s="19"/>
      <c r="H12" s="149"/>
      <c r="I12" s="149"/>
      <c r="J12" s="7"/>
      <c r="K12" s="7"/>
      <c r="L12" s="7"/>
      <c r="M12" s="7"/>
      <c r="N12" s="7"/>
      <c r="O12" s="7"/>
      <c r="P12" s="7"/>
      <c r="Q12" s="19"/>
    </row>
    <row r="13" ht="15.75" customHeight="1">
      <c r="A13" s="7"/>
      <c r="B13" s="7"/>
      <c r="C13" s="7"/>
      <c r="D13" s="7"/>
      <c r="E13" s="19"/>
      <c r="F13" s="19"/>
      <c r="G13" s="19"/>
      <c r="H13" s="149"/>
      <c r="I13" s="149"/>
      <c r="J13" s="7"/>
      <c r="K13" s="7"/>
      <c r="L13" s="7"/>
      <c r="M13" s="7"/>
      <c r="N13" s="7"/>
      <c r="O13" s="7"/>
      <c r="P13" s="7"/>
      <c r="Q13" s="19"/>
    </row>
    <row r="14" ht="15.75" customHeight="1">
      <c r="A14" s="7"/>
      <c r="B14" s="7"/>
      <c r="C14" s="7"/>
      <c r="D14" s="7"/>
      <c r="E14" s="19"/>
      <c r="F14" s="19"/>
      <c r="G14" s="19"/>
      <c r="H14" s="7"/>
      <c r="I14" s="149"/>
      <c r="J14" s="7"/>
      <c r="K14" s="7"/>
      <c r="L14" s="7"/>
      <c r="M14" s="7"/>
      <c r="N14" s="7"/>
      <c r="O14" s="7"/>
      <c r="P14" s="7"/>
      <c r="Q14" s="19"/>
    </row>
    <row r="15" ht="15.75" customHeight="1">
      <c r="A15" s="7"/>
      <c r="B15" s="7"/>
      <c r="C15" s="7"/>
      <c r="D15" s="7"/>
      <c r="E15" s="19"/>
      <c r="F15" s="19"/>
      <c r="G15" s="19"/>
      <c r="H15" s="149"/>
      <c r="I15" s="7"/>
      <c r="J15" s="7"/>
      <c r="K15" s="7"/>
      <c r="L15" s="7"/>
      <c r="M15" s="7"/>
      <c r="N15" s="7"/>
      <c r="O15" s="7"/>
      <c r="P15" s="7"/>
      <c r="Q15" s="19"/>
    </row>
    <row r="16" ht="15.75" customHeight="1">
      <c r="A16" s="7"/>
      <c r="B16" s="7"/>
      <c r="C16" s="7"/>
      <c r="D16" s="7"/>
      <c r="E16" s="19"/>
      <c r="F16" s="19"/>
      <c r="G16" s="19"/>
      <c r="H16" s="149"/>
      <c r="I16" s="7"/>
      <c r="J16" s="7"/>
      <c r="K16" s="7"/>
      <c r="L16" s="7"/>
      <c r="M16" s="7"/>
      <c r="N16" s="7"/>
      <c r="O16" s="7"/>
      <c r="P16" s="7"/>
      <c r="Q16" s="19"/>
    </row>
    <row r="17" ht="15.75" customHeight="1">
      <c r="A17" s="7"/>
      <c r="B17" s="7"/>
      <c r="C17" s="7"/>
      <c r="D17" s="7"/>
      <c r="E17" s="19"/>
      <c r="F17" s="19"/>
      <c r="G17" s="19"/>
      <c r="H17" s="149"/>
      <c r="I17" s="149"/>
      <c r="J17" s="7"/>
      <c r="K17" s="7"/>
      <c r="L17" s="7"/>
      <c r="M17" s="7"/>
      <c r="N17" s="7"/>
      <c r="O17" s="7"/>
      <c r="P17" s="7"/>
      <c r="Q17" s="19"/>
    </row>
    <row r="18" ht="15.75" customHeight="1">
      <c r="A18" s="7"/>
      <c r="B18" s="7"/>
      <c r="C18" s="7"/>
      <c r="D18" s="7"/>
      <c r="E18" s="19"/>
      <c r="F18" s="19"/>
      <c r="G18" s="19"/>
      <c r="H18" s="149"/>
      <c r="I18" s="149"/>
      <c r="J18" s="7"/>
      <c r="K18" s="7"/>
      <c r="L18" s="7"/>
      <c r="M18" s="7"/>
      <c r="N18" s="7"/>
      <c r="O18" s="7"/>
      <c r="P18" s="7"/>
      <c r="Q18" s="19"/>
    </row>
    <row r="19" ht="15.75" customHeight="1">
      <c r="A19" s="7"/>
      <c r="B19" s="7"/>
      <c r="C19" s="7"/>
      <c r="D19" s="7"/>
      <c r="E19" s="19"/>
      <c r="F19" s="19"/>
      <c r="G19" s="19"/>
      <c r="H19" s="149"/>
      <c r="I19" s="149"/>
      <c r="J19" s="7"/>
      <c r="K19" s="7"/>
      <c r="L19" s="7"/>
      <c r="M19" s="7"/>
      <c r="N19" s="7"/>
      <c r="O19" s="7"/>
      <c r="P19" s="7"/>
      <c r="Q19" s="19"/>
    </row>
    <row r="20" ht="15.75" customHeight="1">
      <c r="A20" s="7"/>
      <c r="B20" s="7"/>
      <c r="C20" s="7"/>
      <c r="D20" s="7"/>
      <c r="E20" s="19"/>
      <c r="F20" s="19"/>
      <c r="G20" s="19"/>
      <c r="H20" s="7"/>
      <c r="I20" s="7"/>
      <c r="J20" s="7"/>
      <c r="K20" s="7"/>
      <c r="L20" s="7"/>
      <c r="M20" s="7"/>
      <c r="N20" s="7"/>
      <c r="O20" s="7"/>
      <c r="P20" s="7"/>
      <c r="Q20" s="19"/>
    </row>
    <row r="21" ht="15.75" customHeight="1">
      <c r="A21" s="7"/>
      <c r="B21" s="7"/>
      <c r="C21" s="7"/>
      <c r="D21" s="7"/>
      <c r="E21" s="19"/>
      <c r="F21" s="19"/>
      <c r="G21" s="19"/>
      <c r="H21" s="149"/>
      <c r="I21" s="149"/>
      <c r="J21" s="7"/>
      <c r="K21" s="7"/>
      <c r="L21" s="7"/>
      <c r="M21" s="7"/>
      <c r="N21" s="7"/>
      <c r="O21" s="7"/>
      <c r="P21" s="7"/>
      <c r="Q21" s="19"/>
    </row>
    <row r="22" ht="15.75" customHeight="1">
      <c r="A22" s="7"/>
      <c r="B22" s="7"/>
      <c r="C22" s="7"/>
      <c r="D22" s="7"/>
      <c r="E22" s="19"/>
      <c r="F22" s="19"/>
      <c r="G22" s="19"/>
      <c r="H22" s="7"/>
      <c r="I22" s="7"/>
      <c r="J22" s="7"/>
      <c r="K22" s="7"/>
      <c r="L22" s="7"/>
      <c r="M22" s="7"/>
      <c r="N22" s="7"/>
      <c r="O22" s="7"/>
      <c r="P22" s="7"/>
      <c r="Q22" s="19"/>
    </row>
    <row r="23" ht="15.75" customHeight="1">
      <c r="A23" s="7"/>
      <c r="B23" s="7"/>
      <c r="C23" s="7"/>
      <c r="D23" s="7"/>
      <c r="E23" s="19"/>
      <c r="F23" s="19"/>
      <c r="G23" s="19"/>
      <c r="H23" s="149"/>
      <c r="I23" s="149"/>
      <c r="J23" s="7"/>
      <c r="K23" s="7"/>
      <c r="L23" s="7"/>
      <c r="M23" s="7"/>
      <c r="N23" s="7"/>
      <c r="O23" s="7"/>
      <c r="P23" s="7"/>
      <c r="Q23" s="19"/>
    </row>
    <row r="24" ht="15.75" customHeight="1">
      <c r="A24" s="7"/>
      <c r="B24" s="7"/>
      <c r="C24" s="7"/>
      <c r="D24" s="7"/>
      <c r="E24" s="19"/>
      <c r="F24" s="19"/>
      <c r="G24" s="19"/>
      <c r="H24" s="7"/>
      <c r="I24" s="7"/>
      <c r="J24" s="7"/>
      <c r="K24" s="7"/>
      <c r="L24" s="7"/>
      <c r="M24" s="7"/>
      <c r="N24" s="7"/>
      <c r="O24" s="7"/>
      <c r="P24" s="7"/>
      <c r="Q24" s="19"/>
    </row>
    <row r="25" ht="15.75" customHeight="1">
      <c r="A25" s="7"/>
      <c r="B25" s="7"/>
      <c r="C25" s="7"/>
      <c r="D25" s="7"/>
      <c r="E25" s="19"/>
      <c r="F25" s="19"/>
      <c r="G25" s="19"/>
      <c r="H25" s="149"/>
      <c r="I25" s="149"/>
      <c r="J25" s="7"/>
      <c r="K25" s="7"/>
      <c r="L25" s="7"/>
      <c r="M25" s="7"/>
      <c r="N25" s="7"/>
      <c r="O25" s="7"/>
      <c r="P25" s="7"/>
      <c r="Q25" s="19"/>
    </row>
    <row r="26" ht="15.75" customHeight="1">
      <c r="A26" s="7"/>
      <c r="B26" s="7"/>
      <c r="C26" s="7"/>
      <c r="D26" s="7"/>
      <c r="E26" s="19"/>
      <c r="F26" s="19"/>
      <c r="G26" s="19"/>
      <c r="H26" s="149"/>
      <c r="I26" s="149"/>
      <c r="J26" s="7"/>
      <c r="K26" s="7"/>
      <c r="L26" s="7"/>
      <c r="M26" s="7"/>
      <c r="N26" s="7"/>
      <c r="O26" s="7"/>
      <c r="P26" s="7"/>
      <c r="Q26" s="19"/>
    </row>
    <row r="27" ht="15.75" customHeight="1">
      <c r="A27" s="7"/>
      <c r="B27" s="7"/>
      <c r="C27" s="7"/>
      <c r="D27" s="7"/>
      <c r="E27" s="19"/>
      <c r="F27" s="19"/>
      <c r="G27" s="19"/>
      <c r="H27" s="7"/>
      <c r="I27" s="7"/>
      <c r="J27" s="7"/>
      <c r="K27" s="7"/>
      <c r="L27" s="7"/>
      <c r="M27" s="7"/>
      <c r="N27" s="7"/>
      <c r="O27" s="7"/>
      <c r="P27" s="7"/>
      <c r="Q27" s="19"/>
    </row>
    <row r="28" ht="15.75" customHeight="1">
      <c r="A28" s="7"/>
      <c r="B28" s="7"/>
      <c r="C28" s="7"/>
      <c r="D28" s="7"/>
      <c r="E28" s="19"/>
      <c r="F28" s="19"/>
      <c r="G28" s="19"/>
      <c r="H28" s="149"/>
      <c r="I28" s="149"/>
      <c r="J28" s="7"/>
      <c r="K28" s="7"/>
      <c r="L28" s="7"/>
      <c r="M28" s="7"/>
      <c r="N28" s="7"/>
      <c r="O28" s="7"/>
      <c r="P28" s="7"/>
      <c r="Q28" s="19"/>
    </row>
    <row r="29" ht="15.75" customHeight="1">
      <c r="A29" s="7"/>
      <c r="B29" s="7"/>
      <c r="C29" s="7"/>
      <c r="D29" s="7"/>
      <c r="E29" s="19"/>
      <c r="F29" s="19"/>
      <c r="G29" s="19"/>
      <c r="H29" s="149"/>
      <c r="I29" s="149"/>
      <c r="J29" s="7"/>
      <c r="K29" s="7"/>
      <c r="L29" s="7"/>
      <c r="M29" s="7"/>
      <c r="N29" s="7"/>
      <c r="O29" s="7"/>
      <c r="P29" s="7"/>
      <c r="Q29" s="19"/>
    </row>
    <row r="30" ht="15.75" customHeight="1">
      <c r="A30" s="7"/>
      <c r="B30" s="7"/>
      <c r="C30" s="7"/>
      <c r="D30" s="7"/>
      <c r="E30" s="19"/>
      <c r="F30" s="19"/>
      <c r="G30" s="19"/>
      <c r="H30" s="149"/>
      <c r="I30" s="149"/>
      <c r="J30" s="7"/>
      <c r="K30" s="7"/>
      <c r="L30" s="7"/>
      <c r="M30" s="7"/>
      <c r="N30" s="7"/>
      <c r="O30" s="7"/>
      <c r="P30" s="7"/>
      <c r="Q30" s="19"/>
    </row>
    <row r="31" ht="15.75" customHeight="1">
      <c r="A31" s="7"/>
      <c r="B31" s="7"/>
      <c r="C31" s="7"/>
      <c r="D31" s="7"/>
      <c r="E31" s="19"/>
      <c r="F31" s="19"/>
      <c r="G31" s="19"/>
      <c r="H31" s="7"/>
      <c r="I31" s="7"/>
      <c r="J31" s="7"/>
      <c r="K31" s="7"/>
      <c r="L31" s="7"/>
      <c r="M31" s="7"/>
      <c r="N31" s="7"/>
      <c r="O31" s="7"/>
      <c r="P31" s="7"/>
      <c r="Q31" s="19"/>
    </row>
    <row r="32" ht="15.75" customHeight="1">
      <c r="A32" s="7"/>
      <c r="B32" s="7"/>
      <c r="C32" s="7"/>
      <c r="D32" s="7"/>
      <c r="E32" s="19"/>
      <c r="F32" s="19"/>
      <c r="G32" s="19"/>
      <c r="H32" s="149"/>
      <c r="I32" s="7"/>
      <c r="J32" s="7"/>
      <c r="K32" s="7"/>
      <c r="L32" s="7"/>
      <c r="M32" s="7"/>
      <c r="N32" s="7"/>
      <c r="O32" s="7"/>
      <c r="P32" s="7"/>
      <c r="Q32" s="19"/>
    </row>
    <row r="33" ht="15.75" customHeight="1">
      <c r="A33" s="7"/>
      <c r="B33" s="7"/>
      <c r="C33" s="7"/>
      <c r="D33" s="7"/>
      <c r="E33" s="19"/>
      <c r="F33" s="19"/>
      <c r="G33" s="19"/>
      <c r="H33" s="149"/>
      <c r="I33" s="149"/>
      <c r="J33" s="7"/>
      <c r="K33" s="7"/>
      <c r="L33" s="7"/>
      <c r="M33" s="7"/>
      <c r="N33" s="7"/>
      <c r="O33" s="7"/>
      <c r="P33" s="7"/>
      <c r="Q33" s="19"/>
    </row>
    <row r="34" ht="15.75" customHeight="1">
      <c r="A34" s="7"/>
      <c r="B34" s="7"/>
      <c r="C34" s="7"/>
      <c r="D34" s="7"/>
      <c r="E34" s="19"/>
      <c r="F34" s="19"/>
      <c r="G34" s="19"/>
      <c r="H34" s="7"/>
      <c r="I34" s="149"/>
      <c r="J34" s="7"/>
      <c r="K34" s="7"/>
      <c r="L34" s="7"/>
      <c r="M34" s="7"/>
      <c r="N34" s="7"/>
      <c r="O34" s="7"/>
      <c r="P34" s="7"/>
      <c r="Q34" s="19"/>
    </row>
    <row r="35" ht="15.75" customHeight="1">
      <c r="A35" s="7"/>
      <c r="B35" s="7"/>
      <c r="C35" s="7"/>
      <c r="D35" s="7"/>
      <c r="E35" s="19"/>
      <c r="F35" s="19"/>
      <c r="G35" s="19"/>
      <c r="H35" s="149"/>
      <c r="I35" s="149"/>
      <c r="J35" s="7"/>
      <c r="K35" s="7"/>
      <c r="L35" s="7"/>
      <c r="M35" s="7"/>
      <c r="N35" s="7"/>
      <c r="O35" s="7"/>
      <c r="P35" s="7"/>
      <c r="Q35" s="19"/>
    </row>
    <row r="36" ht="15.75" customHeight="1">
      <c r="A36" s="7"/>
      <c r="B36" s="7"/>
      <c r="C36" s="7"/>
      <c r="D36" s="7"/>
      <c r="E36" s="19"/>
      <c r="F36" s="19"/>
      <c r="G36" s="19"/>
      <c r="H36" s="7"/>
      <c r="I36" s="149"/>
      <c r="J36" s="7"/>
      <c r="K36" s="7"/>
      <c r="L36" s="7"/>
      <c r="M36" s="7"/>
      <c r="N36" s="7"/>
      <c r="O36" s="7"/>
      <c r="P36" s="7"/>
      <c r="Q36" s="19"/>
    </row>
    <row r="37" ht="15.75" customHeight="1">
      <c r="A37" s="7"/>
      <c r="B37" s="7"/>
      <c r="C37" s="7"/>
      <c r="D37" s="7"/>
      <c r="E37" s="19"/>
      <c r="F37" s="19"/>
      <c r="G37" s="19"/>
      <c r="H37" s="7"/>
      <c r="I37" s="7"/>
      <c r="J37" s="7"/>
      <c r="K37" s="7"/>
      <c r="L37" s="7"/>
      <c r="M37" s="7"/>
      <c r="N37" s="7"/>
      <c r="O37" s="7"/>
      <c r="P37" s="7"/>
      <c r="Q37" s="19"/>
    </row>
    <row r="38" ht="15.75" customHeight="1">
      <c r="A38" s="7"/>
      <c r="B38" s="7"/>
      <c r="C38" s="7"/>
      <c r="D38" s="7"/>
      <c r="E38" s="19"/>
      <c r="F38" s="19"/>
      <c r="G38" s="19"/>
      <c r="H38" s="149"/>
      <c r="I38" s="149"/>
      <c r="J38" s="7"/>
      <c r="K38" s="7"/>
      <c r="L38" s="7"/>
      <c r="M38" s="7"/>
      <c r="N38" s="7"/>
      <c r="O38" s="7"/>
      <c r="P38" s="7"/>
      <c r="Q38" s="19"/>
    </row>
    <row r="39" ht="15.75" customHeight="1">
      <c r="A39" s="7"/>
      <c r="B39" s="7"/>
      <c r="C39" s="7"/>
      <c r="D39" s="7"/>
      <c r="E39" s="19"/>
      <c r="F39" s="19"/>
      <c r="G39" s="19"/>
      <c r="H39" s="19"/>
      <c r="I39" s="149"/>
      <c r="J39" s="19"/>
      <c r="K39" s="7"/>
      <c r="L39" s="7"/>
      <c r="M39" s="7"/>
      <c r="N39" s="7"/>
      <c r="O39" s="7"/>
      <c r="P39" s="7"/>
      <c r="Q39" s="19"/>
    </row>
    <row r="40" ht="15.75" customHeight="1">
      <c r="A40" s="7"/>
      <c r="B40" s="7"/>
      <c r="C40" s="7"/>
      <c r="D40" s="7"/>
      <c r="E40" s="19"/>
      <c r="F40" s="19"/>
      <c r="G40" s="19"/>
      <c r="H40" s="19"/>
      <c r="I40" s="7"/>
      <c r="J40" s="19"/>
      <c r="K40" s="7"/>
      <c r="L40" s="7"/>
      <c r="M40" s="7"/>
      <c r="N40" s="7"/>
      <c r="O40" s="7"/>
      <c r="P40" s="7"/>
      <c r="Q40" s="19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ht="15.75" customHeight="1">
      <c r="A42" s="7"/>
      <c r="B42" s="7"/>
      <c r="C42" s="7"/>
      <c r="D42" s="7"/>
      <c r="E42" s="19"/>
      <c r="F42" s="19"/>
      <c r="G42" s="19"/>
      <c r="H42" s="19"/>
      <c r="I42" s="149"/>
      <c r="J42" s="7"/>
      <c r="K42" s="7"/>
      <c r="L42" s="7"/>
      <c r="M42" s="7"/>
      <c r="N42" s="7"/>
      <c r="O42" s="7"/>
      <c r="P42" s="7"/>
      <c r="Q42" s="19"/>
    </row>
    <row r="43" ht="15.75" customHeight="1">
      <c r="A43" s="7"/>
      <c r="B43" s="7"/>
      <c r="C43" s="7"/>
      <c r="D43" s="7"/>
      <c r="E43" s="19"/>
      <c r="F43" s="19"/>
      <c r="G43" s="19"/>
      <c r="H43" s="19"/>
      <c r="I43" s="149"/>
      <c r="J43" s="7"/>
      <c r="K43" s="7"/>
      <c r="L43" s="7"/>
      <c r="M43" s="7"/>
      <c r="N43" s="7"/>
      <c r="O43" s="7"/>
      <c r="P43" s="7"/>
      <c r="Q43" s="19"/>
    </row>
    <row r="44" ht="15.75" customHeight="1">
      <c r="A44" s="7"/>
      <c r="B44" s="7"/>
      <c r="C44" s="7"/>
      <c r="D44" s="7"/>
      <c r="E44" s="19"/>
      <c r="F44" s="19"/>
      <c r="G44" s="19"/>
      <c r="H44" s="19"/>
      <c r="I44" s="7"/>
      <c r="J44" s="7"/>
      <c r="K44" s="7"/>
      <c r="L44" s="7"/>
      <c r="M44" s="7"/>
      <c r="N44" s="7"/>
      <c r="O44" s="7"/>
      <c r="P44" s="7"/>
      <c r="Q44" s="19"/>
    </row>
    <row r="45" ht="15.75" customHeight="1">
      <c r="A45" s="7"/>
      <c r="B45" s="7"/>
      <c r="C45" s="7"/>
      <c r="D45" s="7"/>
      <c r="E45" s="19"/>
      <c r="F45" s="19"/>
      <c r="G45" s="19"/>
      <c r="H45" s="19"/>
      <c r="I45" s="149"/>
      <c r="J45" s="7"/>
      <c r="K45" s="7"/>
      <c r="L45" s="7"/>
      <c r="M45" s="7"/>
      <c r="N45" s="7"/>
      <c r="O45" s="7"/>
      <c r="P45" s="7"/>
      <c r="Q45" s="19"/>
    </row>
    <row r="46" ht="15.75" customHeight="1">
      <c r="A46" s="7"/>
      <c r="B46" s="7"/>
      <c r="C46" s="7"/>
      <c r="D46" s="7"/>
      <c r="E46" s="19"/>
      <c r="F46" s="19"/>
      <c r="G46" s="19"/>
      <c r="H46" s="7"/>
      <c r="I46" s="7"/>
      <c r="J46" s="7"/>
      <c r="K46" s="7"/>
      <c r="L46" s="7"/>
      <c r="M46" s="7"/>
      <c r="N46" s="7"/>
      <c r="O46" s="7"/>
      <c r="P46" s="7"/>
      <c r="Q46" s="19"/>
    </row>
    <row r="47" ht="15.75" customHeight="1">
      <c r="A47" s="7"/>
      <c r="B47" s="7"/>
      <c r="C47" s="7"/>
      <c r="D47" s="7"/>
      <c r="E47" s="19"/>
      <c r="F47" s="19"/>
      <c r="G47" s="19"/>
      <c r="H47" s="19"/>
      <c r="I47" s="19"/>
      <c r="J47" s="7"/>
      <c r="K47" s="7"/>
      <c r="L47" s="7"/>
      <c r="M47" s="7"/>
      <c r="N47" s="7"/>
      <c r="O47" s="7"/>
      <c r="P47" s="7"/>
      <c r="Q47" s="19"/>
    </row>
    <row r="48" ht="15.75" customHeight="1">
      <c r="A48" s="7"/>
      <c r="B48" s="7"/>
      <c r="C48" s="7"/>
      <c r="D48" s="19"/>
      <c r="E48" s="19"/>
      <c r="F48" s="19"/>
      <c r="G48" s="19"/>
      <c r="H48" s="19"/>
      <c r="I48" s="19"/>
      <c r="J48" s="7"/>
      <c r="K48" s="7"/>
      <c r="L48" s="7"/>
      <c r="M48" s="7"/>
      <c r="N48" s="7"/>
      <c r="O48" s="7"/>
      <c r="P48" s="7"/>
      <c r="Q48" s="19"/>
    </row>
    <row r="49" ht="15.75" customHeight="1">
      <c r="A49" s="7"/>
      <c r="B49" s="7"/>
      <c r="C49" s="7"/>
      <c r="D49" s="7"/>
      <c r="E49" s="19"/>
      <c r="F49" s="19"/>
      <c r="G49" s="19"/>
      <c r="H49" s="19"/>
      <c r="I49" s="19"/>
      <c r="J49" s="7"/>
      <c r="K49" s="7"/>
      <c r="L49" s="7"/>
      <c r="M49" s="7"/>
      <c r="N49" s="7"/>
      <c r="O49" s="7"/>
      <c r="P49" s="7"/>
      <c r="Q49" s="19"/>
    </row>
    <row r="50" ht="15.75" customHeight="1">
      <c r="A50" s="7"/>
      <c r="B50" s="7"/>
      <c r="C50" s="7"/>
      <c r="D50" s="7"/>
      <c r="E50" s="19"/>
      <c r="F50" s="19"/>
      <c r="G50" s="19"/>
      <c r="H50" s="19"/>
      <c r="I50" s="7"/>
      <c r="J50" s="7"/>
      <c r="K50" s="7"/>
      <c r="L50" s="7"/>
      <c r="M50" s="7"/>
      <c r="N50" s="7"/>
      <c r="O50" s="7"/>
      <c r="P50" s="7"/>
      <c r="Q50" s="19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19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19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9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9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19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19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19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9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19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19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19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9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19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19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19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9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19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19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19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9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19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19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19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9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19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19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19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9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19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19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19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9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19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19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19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9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19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19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19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9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19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9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9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9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9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9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9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9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9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9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9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9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9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9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9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9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9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9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9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9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9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9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9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9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9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9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9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9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9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9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9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9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9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9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9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9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9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9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9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9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9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9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9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9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9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9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9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9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9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9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9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9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9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9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9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9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9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9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9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9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9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9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9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9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9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9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9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9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9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9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9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9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9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9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9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9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9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9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9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9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9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9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9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9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9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9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9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9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9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9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9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9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9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9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9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9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9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9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9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9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9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9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9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9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9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9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9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9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9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9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9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9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9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9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9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9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9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9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9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9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9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9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9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9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9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9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9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9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9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9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9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9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9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9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9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9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9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9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9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9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9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9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9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9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9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9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1" width="36.13"/>
    <col customWidth="1" min="2" max="6" width="12.63"/>
  </cols>
  <sheetData>
    <row r="1" ht="15.75" customHeight="1">
      <c r="A1" s="150" t="str">
        <f>IFERROR(__xludf.DUMMYFUNCTION("IMPORTRANGE(Config!C3,Config!D3)"),"#REF!")</f>
        <v>#REF!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</row>
    <row r="2" ht="15.75" customHeight="1">
      <c r="A2" s="151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</row>
    <row r="3" ht="15.75" customHeight="1">
      <c r="A3" s="152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</row>
    <row r="4" ht="15.75" customHeight="1">
      <c r="A4" s="152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</row>
    <row r="5" ht="15.75" customHeight="1">
      <c r="A5" s="150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</row>
    <row r="6" ht="15.75" customHeight="1">
      <c r="A6" s="153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6"/>
      <c r="O6" s="156"/>
      <c r="P6" s="150"/>
    </row>
    <row r="7" ht="15.75" customHeight="1">
      <c r="A7" s="150"/>
      <c r="B7" s="69"/>
      <c r="C7" s="70"/>
      <c r="D7" s="69"/>
      <c r="E7" s="70"/>
      <c r="F7" s="69"/>
      <c r="G7" s="70"/>
      <c r="H7" s="69"/>
      <c r="I7" s="70"/>
      <c r="J7" s="69"/>
      <c r="K7" s="70"/>
      <c r="L7" s="69"/>
      <c r="M7" s="70"/>
      <c r="N7" s="127"/>
      <c r="O7" s="157"/>
      <c r="P7" s="150"/>
    </row>
    <row r="8" ht="15.75" customHeight="1">
      <c r="A8" s="150"/>
      <c r="B8" s="69"/>
      <c r="C8" s="70"/>
      <c r="D8" s="69"/>
      <c r="E8" s="70"/>
      <c r="F8" s="69"/>
      <c r="G8" s="70"/>
      <c r="H8" s="69"/>
      <c r="I8" s="70"/>
      <c r="J8" s="69"/>
      <c r="K8" s="70"/>
      <c r="L8" s="69"/>
      <c r="M8" s="70"/>
      <c r="N8" s="127"/>
      <c r="O8" s="157"/>
      <c r="P8" s="150"/>
    </row>
    <row r="9" ht="15.75" customHeight="1">
      <c r="A9" s="150"/>
      <c r="B9" s="69"/>
      <c r="C9" s="70"/>
      <c r="D9" s="69"/>
      <c r="E9" s="70"/>
      <c r="F9" s="69"/>
      <c r="G9" s="70"/>
      <c r="H9" s="69"/>
      <c r="I9" s="70"/>
      <c r="J9" s="69"/>
      <c r="K9" s="70"/>
      <c r="L9" s="69"/>
      <c r="M9" s="70"/>
      <c r="N9" s="127"/>
      <c r="O9" s="157"/>
      <c r="P9" s="150"/>
    </row>
    <row r="10" ht="15.75" customHeight="1">
      <c r="A10" s="150"/>
      <c r="B10" s="69"/>
      <c r="C10" s="70"/>
      <c r="D10" s="69"/>
      <c r="E10" s="70"/>
      <c r="F10" s="69"/>
      <c r="G10" s="70"/>
      <c r="H10" s="69"/>
      <c r="I10" s="70"/>
      <c r="J10" s="69"/>
      <c r="K10" s="70"/>
      <c r="L10" s="69"/>
      <c r="M10" s="70"/>
      <c r="N10" s="127"/>
      <c r="O10" s="157"/>
      <c r="P10" s="150"/>
    </row>
    <row r="11" ht="15.75" customHeight="1">
      <c r="A11" s="150"/>
      <c r="B11" s="69"/>
      <c r="C11" s="70"/>
      <c r="D11" s="69"/>
      <c r="E11" s="70"/>
      <c r="F11" s="69"/>
      <c r="G11" s="70"/>
      <c r="H11" s="69"/>
      <c r="I11" s="70"/>
      <c r="J11" s="69"/>
      <c r="K11" s="70"/>
      <c r="L11" s="69"/>
      <c r="M11" s="70"/>
      <c r="N11" s="127"/>
      <c r="O11" s="157"/>
      <c r="P11" s="150"/>
    </row>
    <row r="12" ht="15.75" customHeight="1">
      <c r="A12" s="150"/>
      <c r="B12" s="69"/>
      <c r="C12" s="70"/>
      <c r="D12" s="69"/>
      <c r="E12" s="70"/>
      <c r="F12" s="69"/>
      <c r="G12" s="70"/>
      <c r="H12" s="69"/>
      <c r="I12" s="70"/>
      <c r="J12" s="69"/>
      <c r="K12" s="70"/>
      <c r="L12" s="69"/>
      <c r="M12" s="70"/>
      <c r="N12" s="127"/>
      <c r="O12" s="157"/>
      <c r="P12" s="150"/>
    </row>
    <row r="13" ht="15.75" customHeight="1">
      <c r="A13" s="150"/>
      <c r="B13" s="69"/>
      <c r="C13" s="70"/>
      <c r="D13" s="69"/>
      <c r="E13" s="70"/>
      <c r="F13" s="69"/>
      <c r="G13" s="70"/>
      <c r="H13" s="69"/>
      <c r="I13" s="70"/>
      <c r="J13" s="69"/>
      <c r="K13" s="70"/>
      <c r="L13" s="69"/>
      <c r="M13" s="70"/>
      <c r="N13" s="127"/>
      <c r="O13" s="157"/>
      <c r="P13" s="150"/>
    </row>
    <row r="14" ht="15.75" customHeight="1">
      <c r="A14" s="150"/>
      <c r="B14" s="69"/>
      <c r="C14" s="70"/>
      <c r="D14" s="69"/>
      <c r="E14" s="70"/>
      <c r="F14" s="69"/>
      <c r="G14" s="70"/>
      <c r="H14" s="69"/>
      <c r="I14" s="70"/>
      <c r="J14" s="69"/>
      <c r="K14" s="70"/>
      <c r="L14" s="69"/>
      <c r="M14" s="70"/>
      <c r="N14" s="127"/>
      <c r="O14" s="157"/>
      <c r="P14" s="150"/>
    </row>
    <row r="15" ht="15.75" customHeight="1">
      <c r="A15" s="150"/>
      <c r="B15" s="69"/>
      <c r="C15" s="70"/>
      <c r="D15" s="69"/>
      <c r="E15" s="70"/>
      <c r="F15" s="69"/>
      <c r="G15" s="70"/>
      <c r="H15" s="69"/>
      <c r="I15" s="70"/>
      <c r="J15" s="69"/>
      <c r="K15" s="70"/>
      <c r="L15" s="69"/>
      <c r="M15" s="70"/>
      <c r="N15" s="127"/>
      <c r="O15" s="157"/>
      <c r="P15" s="150"/>
    </row>
    <row r="16" ht="15.75" customHeight="1">
      <c r="A16" s="150"/>
      <c r="B16" s="69"/>
      <c r="C16" s="70"/>
      <c r="D16" s="69"/>
      <c r="E16" s="70"/>
      <c r="F16" s="69"/>
      <c r="G16" s="70"/>
      <c r="H16" s="69"/>
      <c r="I16" s="70"/>
      <c r="J16" s="69"/>
      <c r="K16" s="70"/>
      <c r="L16" s="69"/>
      <c r="M16" s="70"/>
      <c r="N16" s="127"/>
      <c r="O16" s="157"/>
      <c r="P16" s="150"/>
    </row>
    <row r="17" ht="15.75" customHeight="1">
      <c r="A17" s="150"/>
      <c r="B17" s="69"/>
      <c r="C17" s="70"/>
      <c r="D17" s="69"/>
      <c r="E17" s="70"/>
      <c r="F17" s="69"/>
      <c r="G17" s="70"/>
      <c r="H17" s="69"/>
      <c r="I17" s="70"/>
      <c r="J17" s="69"/>
      <c r="K17" s="70"/>
      <c r="L17" s="69"/>
      <c r="M17" s="70"/>
      <c r="N17" s="127"/>
      <c r="O17" s="157"/>
      <c r="P17" s="150"/>
    </row>
    <row r="18" ht="15.75" customHeight="1">
      <c r="A18" s="150"/>
      <c r="B18" s="69"/>
      <c r="C18" s="70"/>
      <c r="D18" s="69"/>
      <c r="E18" s="70"/>
      <c r="F18" s="69"/>
      <c r="G18" s="70"/>
      <c r="H18" s="69"/>
      <c r="I18" s="70"/>
      <c r="J18" s="69"/>
      <c r="K18" s="70"/>
      <c r="L18" s="69"/>
      <c r="M18" s="70"/>
      <c r="N18" s="127"/>
      <c r="O18" s="157"/>
      <c r="P18" s="150"/>
    </row>
    <row r="19" ht="15.75" customHeight="1">
      <c r="A19" s="150"/>
      <c r="B19" s="69"/>
      <c r="C19" s="70"/>
      <c r="D19" s="69"/>
      <c r="E19" s="70"/>
      <c r="F19" s="69"/>
      <c r="G19" s="70"/>
      <c r="H19" s="69"/>
      <c r="I19" s="70"/>
      <c r="J19" s="69"/>
      <c r="K19" s="70"/>
      <c r="L19" s="69"/>
      <c r="M19" s="70"/>
      <c r="N19" s="127"/>
      <c r="O19" s="157"/>
      <c r="P19" s="150"/>
    </row>
    <row r="20" ht="15.75" customHeight="1">
      <c r="A20" s="150"/>
      <c r="B20" s="69"/>
      <c r="C20" s="70"/>
      <c r="D20" s="69"/>
      <c r="E20" s="70"/>
      <c r="F20" s="69"/>
      <c r="G20" s="70"/>
      <c r="H20" s="69"/>
      <c r="I20" s="70"/>
      <c r="J20" s="69"/>
      <c r="K20" s="70"/>
      <c r="L20" s="69"/>
      <c r="M20" s="70"/>
      <c r="N20" s="127"/>
      <c r="O20" s="157"/>
      <c r="P20" s="150"/>
    </row>
    <row r="21" ht="15.75" customHeight="1">
      <c r="A21" s="150"/>
      <c r="B21" s="69"/>
      <c r="C21" s="70"/>
      <c r="D21" s="69"/>
      <c r="E21" s="70"/>
      <c r="F21" s="69"/>
      <c r="G21" s="70"/>
      <c r="H21" s="69"/>
      <c r="I21" s="70"/>
      <c r="J21" s="69"/>
      <c r="K21" s="70"/>
      <c r="L21" s="69"/>
      <c r="M21" s="70"/>
      <c r="N21" s="127"/>
      <c r="O21" s="157"/>
      <c r="P21" s="150"/>
    </row>
    <row r="22" ht="15.75" customHeight="1">
      <c r="A22" s="150"/>
      <c r="B22" s="69"/>
      <c r="C22" s="70"/>
      <c r="D22" s="69"/>
      <c r="E22" s="70"/>
      <c r="F22" s="69"/>
      <c r="G22" s="70"/>
      <c r="H22" s="69"/>
      <c r="I22" s="70"/>
      <c r="J22" s="69"/>
      <c r="K22" s="70"/>
      <c r="L22" s="69"/>
      <c r="M22" s="70"/>
      <c r="N22" s="127"/>
      <c r="O22" s="157"/>
      <c r="P22" s="150"/>
    </row>
    <row r="23" ht="15.75" customHeight="1">
      <c r="A23" s="150"/>
      <c r="B23" s="69"/>
      <c r="C23" s="70"/>
      <c r="D23" s="69"/>
      <c r="E23" s="70"/>
      <c r="F23" s="69"/>
      <c r="G23" s="70"/>
      <c r="H23" s="69"/>
      <c r="I23" s="70"/>
      <c r="J23" s="69"/>
      <c r="K23" s="70"/>
      <c r="L23" s="69"/>
      <c r="M23" s="70"/>
      <c r="N23" s="127"/>
      <c r="O23" s="157"/>
      <c r="P23" s="150"/>
    </row>
    <row r="24" ht="15.75" customHeight="1">
      <c r="A24" s="150"/>
      <c r="B24" s="69"/>
      <c r="C24" s="70"/>
      <c r="D24" s="69"/>
      <c r="E24" s="70"/>
      <c r="F24" s="69"/>
      <c r="G24" s="70"/>
      <c r="H24" s="69"/>
      <c r="I24" s="70"/>
      <c r="J24" s="69"/>
      <c r="K24" s="70"/>
      <c r="L24" s="69"/>
      <c r="M24" s="70"/>
      <c r="N24" s="127"/>
      <c r="O24" s="157"/>
      <c r="P24" s="150"/>
    </row>
    <row r="25" ht="15.75" customHeight="1">
      <c r="A25" s="150"/>
      <c r="B25" s="69"/>
      <c r="C25" s="70"/>
      <c r="D25" s="69"/>
      <c r="E25" s="70"/>
      <c r="F25" s="69"/>
      <c r="G25" s="70"/>
      <c r="H25" s="69"/>
      <c r="I25" s="70"/>
      <c r="J25" s="69"/>
      <c r="K25" s="70"/>
      <c r="L25" s="69"/>
      <c r="M25" s="70"/>
      <c r="N25" s="127"/>
      <c r="O25" s="157"/>
      <c r="P25" s="150"/>
    </row>
    <row r="26" ht="15.75" customHeight="1">
      <c r="A26" s="150"/>
      <c r="B26" s="69"/>
      <c r="C26" s="70"/>
      <c r="D26" s="69"/>
      <c r="E26" s="70"/>
      <c r="F26" s="69"/>
      <c r="G26" s="70"/>
      <c r="H26" s="69"/>
      <c r="I26" s="70"/>
      <c r="J26" s="69"/>
      <c r="K26" s="70"/>
      <c r="L26" s="69"/>
      <c r="M26" s="70"/>
      <c r="N26" s="127"/>
      <c r="O26" s="157"/>
      <c r="P26" s="150"/>
    </row>
    <row r="27" ht="15.75" customHeight="1">
      <c r="A27" s="150"/>
      <c r="B27" s="69"/>
      <c r="C27" s="70"/>
      <c r="D27" s="69"/>
      <c r="E27" s="70"/>
      <c r="F27" s="69"/>
      <c r="G27" s="70"/>
      <c r="H27" s="69"/>
      <c r="I27" s="70"/>
      <c r="J27" s="69"/>
      <c r="K27" s="70"/>
      <c r="L27" s="69"/>
      <c r="M27" s="70"/>
      <c r="N27" s="127"/>
      <c r="O27" s="157"/>
      <c r="P27" s="150"/>
    </row>
    <row r="28" ht="15.75" customHeight="1">
      <c r="A28" s="150"/>
      <c r="B28" s="69"/>
      <c r="C28" s="70"/>
      <c r="D28" s="69"/>
      <c r="E28" s="70"/>
      <c r="F28" s="69"/>
      <c r="G28" s="70"/>
      <c r="H28" s="69"/>
      <c r="I28" s="70"/>
      <c r="J28" s="69"/>
      <c r="K28" s="70"/>
      <c r="L28" s="69"/>
      <c r="M28" s="70"/>
      <c r="N28" s="127"/>
      <c r="O28" s="157"/>
      <c r="P28" s="150"/>
    </row>
    <row r="29" ht="15.75" customHeight="1">
      <c r="A29" s="150"/>
      <c r="B29" s="69"/>
      <c r="C29" s="70"/>
      <c r="D29" s="69"/>
      <c r="E29" s="70"/>
      <c r="F29" s="69"/>
      <c r="G29" s="70"/>
      <c r="H29" s="69"/>
      <c r="I29" s="70"/>
      <c r="J29" s="69"/>
      <c r="K29" s="70"/>
      <c r="L29" s="69"/>
      <c r="M29" s="70"/>
      <c r="N29" s="127"/>
      <c r="O29" s="157"/>
      <c r="P29" s="150"/>
    </row>
    <row r="30" ht="15.75" customHeight="1">
      <c r="A30" s="150"/>
      <c r="B30" s="69"/>
      <c r="C30" s="70"/>
      <c r="D30" s="69"/>
      <c r="E30" s="70"/>
      <c r="F30" s="69"/>
      <c r="G30" s="70"/>
      <c r="H30" s="69"/>
      <c r="I30" s="70"/>
      <c r="J30" s="69"/>
      <c r="K30" s="70"/>
      <c r="L30" s="69"/>
      <c r="M30" s="70"/>
      <c r="N30" s="127"/>
      <c r="O30" s="157"/>
      <c r="P30" s="150"/>
    </row>
    <row r="31" ht="15.75" customHeight="1">
      <c r="A31" s="150"/>
      <c r="B31" s="69"/>
      <c r="C31" s="70"/>
      <c r="D31" s="69"/>
      <c r="E31" s="70"/>
      <c r="F31" s="69"/>
      <c r="G31" s="70"/>
      <c r="H31" s="69"/>
      <c r="I31" s="70"/>
      <c r="J31" s="69"/>
      <c r="K31" s="70"/>
      <c r="L31" s="69"/>
      <c r="M31" s="70"/>
      <c r="N31" s="127"/>
      <c r="O31" s="157"/>
      <c r="P31" s="150"/>
    </row>
    <row r="32" ht="15.75" customHeight="1">
      <c r="A32" s="150"/>
      <c r="B32" s="69"/>
      <c r="C32" s="70"/>
      <c r="D32" s="69"/>
      <c r="E32" s="70"/>
      <c r="F32" s="69"/>
      <c r="G32" s="70"/>
      <c r="H32" s="69"/>
      <c r="I32" s="70"/>
      <c r="J32" s="69"/>
      <c r="K32" s="70"/>
      <c r="L32" s="69"/>
      <c r="M32" s="70"/>
      <c r="N32" s="127"/>
      <c r="O32" s="157"/>
      <c r="P32" s="150"/>
    </row>
    <row r="33" ht="15.75" customHeight="1">
      <c r="A33" s="150"/>
      <c r="B33" s="69"/>
      <c r="C33" s="70"/>
      <c r="D33" s="69"/>
      <c r="E33" s="70"/>
      <c r="F33" s="69"/>
      <c r="G33" s="70"/>
      <c r="H33" s="69"/>
      <c r="I33" s="70"/>
      <c r="J33" s="69"/>
      <c r="K33" s="70"/>
      <c r="L33" s="69"/>
      <c r="M33" s="70"/>
      <c r="N33" s="127"/>
      <c r="O33" s="158"/>
      <c r="P33" s="150"/>
    </row>
    <row r="34" ht="15.75" customHeight="1">
      <c r="A34" s="150"/>
      <c r="B34" s="69"/>
      <c r="C34" s="70"/>
      <c r="D34" s="69"/>
      <c r="E34" s="70"/>
      <c r="F34" s="69"/>
      <c r="G34" s="70"/>
      <c r="H34" s="69"/>
      <c r="I34" s="70"/>
      <c r="J34" s="69"/>
      <c r="K34" s="70"/>
      <c r="L34" s="69"/>
      <c r="M34" s="70"/>
      <c r="N34" s="127"/>
      <c r="O34" s="157"/>
      <c r="P34" s="150"/>
    </row>
    <row r="35" ht="15.75" customHeight="1">
      <c r="A35" s="150"/>
      <c r="B35" s="69"/>
      <c r="C35" s="70"/>
      <c r="D35" s="69"/>
      <c r="E35" s="70"/>
      <c r="F35" s="69"/>
      <c r="G35" s="70"/>
      <c r="H35" s="69"/>
      <c r="I35" s="70"/>
      <c r="J35" s="69"/>
      <c r="K35" s="70"/>
      <c r="L35" s="69"/>
      <c r="M35" s="70"/>
      <c r="N35" s="127"/>
      <c r="O35" s="157"/>
      <c r="P35" s="150"/>
    </row>
    <row r="36" ht="15.75" customHeight="1">
      <c r="A36" s="150"/>
      <c r="B36" s="69"/>
      <c r="C36" s="70"/>
      <c r="D36" s="69"/>
      <c r="E36" s="70"/>
      <c r="F36" s="69"/>
      <c r="G36" s="70"/>
      <c r="H36" s="69"/>
      <c r="I36" s="70"/>
      <c r="J36" s="69"/>
      <c r="K36" s="70"/>
      <c r="L36" s="69"/>
      <c r="M36" s="70"/>
      <c r="N36" s="127"/>
      <c r="O36" s="157"/>
      <c r="P36" s="150"/>
    </row>
    <row r="37" ht="15.75" customHeight="1">
      <c r="A37" s="150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</row>
    <row r="38" ht="15.75" customHeight="1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</row>
    <row r="39" ht="15.75" customHeight="1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</row>
    <row r="40" ht="15.75" customHeight="1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</row>
    <row r="41" ht="15.75" customHeight="1">
      <c r="A41" s="150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</row>
    <row r="42" ht="15.75" customHeight="1">
      <c r="A42" s="150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</row>
    <row r="43" ht="15.75" customHeight="1">
      <c r="A43" s="150"/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</row>
    <row r="44" ht="15.75" customHeight="1">
      <c r="A44" s="150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</row>
    <row r="45" ht="15.75" customHeight="1">
      <c r="A45" s="150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</row>
    <row r="46" ht="15.75" customHeight="1">
      <c r="A46" s="150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</row>
    <row r="47" ht="15.75" customHeight="1">
      <c r="A47" s="150"/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</row>
    <row r="48" ht="15.75" customHeight="1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</row>
    <row r="49" ht="15.75" customHeight="1">
      <c r="A49" s="150"/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</row>
    <row r="50" ht="15.75" customHeight="1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</row>
    <row r="51" ht="15.75" customHeight="1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</row>
    <row r="52" ht="15.75" customHeight="1">
      <c r="A52" s="150"/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</row>
    <row r="53" ht="15.75" customHeight="1">
      <c r="A53" s="150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</row>
    <row r="54" ht="15.75" customHeight="1">
      <c r="A54" s="150"/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</row>
    <row r="55" ht="15.75" customHeight="1">
      <c r="A55" s="150"/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</row>
    <row r="56" ht="15.75" customHeight="1">
      <c r="A56" s="150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</row>
    <row r="57" ht="15.75" customHeight="1">
      <c r="A57" s="150"/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</row>
    <row r="58" ht="15.75" customHeight="1">
      <c r="A58" s="150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</row>
    <row r="59" ht="15.75" customHeight="1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</row>
    <row r="60" ht="15.75" customHeight="1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</row>
    <row r="61" ht="15.75" customHeight="1">
      <c r="A61" s="150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</row>
    <row r="62" ht="15.75" customHeight="1">
      <c r="A62" s="150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</row>
    <row r="63" ht="15.75" customHeight="1">
      <c r="A63" s="150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</row>
    <row r="64" ht="15.75" customHeight="1">
      <c r="A64" s="150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</row>
    <row r="65" ht="15.75" customHeight="1">
      <c r="A65" s="150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</row>
    <row r="66" ht="15.75" customHeight="1">
      <c r="A66" s="150"/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</row>
    <row r="67" ht="15.75" customHeight="1">
      <c r="A67" s="150"/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</row>
    <row r="68" ht="15.75" customHeight="1">
      <c r="A68" s="150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</row>
    <row r="69" ht="15.75" customHeight="1">
      <c r="A69" s="150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</row>
    <row r="70" ht="15.75" customHeight="1">
      <c r="A70" s="150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</row>
    <row r="71" ht="15.75" customHeight="1">
      <c r="A71" s="150"/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</row>
    <row r="72" ht="15.75" customHeight="1">
      <c r="A72" s="150"/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</row>
    <row r="73" ht="15.75" customHeight="1">
      <c r="A73" s="150"/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</row>
    <row r="74" ht="15.75" customHeight="1">
      <c r="A74" s="150"/>
      <c r="B74" s="150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</row>
    <row r="75" ht="15.75" customHeight="1">
      <c r="A75" s="150"/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</row>
    <row r="76" ht="15.75" customHeight="1">
      <c r="A76" s="150"/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</row>
    <row r="77" ht="15.75" customHeight="1">
      <c r="A77" s="150"/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</row>
    <row r="78" ht="15.75" customHeight="1">
      <c r="A78" s="150"/>
      <c r="B78" s="150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</row>
    <row r="79" ht="15.75" customHeight="1">
      <c r="A79" s="150"/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</row>
    <row r="80" ht="15.75" customHeight="1">
      <c r="A80" s="150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</row>
    <row r="81" ht="15.75" customHeight="1">
      <c r="A81" s="150"/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</row>
    <row r="82" ht="15.75" customHeight="1">
      <c r="A82" s="150"/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</row>
    <row r="83" ht="15.75" customHeight="1">
      <c r="A83" s="150"/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</row>
    <row r="84" ht="15.75" customHeight="1">
      <c r="A84" s="150"/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</row>
    <row r="85" ht="15.75" customHeight="1">
      <c r="A85" s="150"/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</row>
    <row r="86" ht="15.75" customHeight="1">
      <c r="A86" s="150"/>
      <c r="B86" s="150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</row>
    <row r="87" ht="15.75" customHeight="1">
      <c r="A87" s="150"/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</row>
    <row r="88" ht="15.75" customHeight="1">
      <c r="A88" s="150"/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</row>
    <row r="89" ht="15.75" customHeight="1">
      <c r="A89" s="150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</row>
    <row r="90" ht="15.75" customHeight="1">
      <c r="A90" s="150"/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</row>
    <row r="91" ht="15.75" customHeight="1">
      <c r="A91" s="150"/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</row>
    <row r="92" ht="15.75" customHeight="1">
      <c r="A92" s="150"/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</row>
    <row r="93" ht="15.75" customHeight="1">
      <c r="A93" s="150"/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</row>
    <row r="94" ht="15.75" customHeight="1">
      <c r="A94" s="150"/>
      <c r="B94" s="150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</row>
    <row r="95" ht="15.75" customHeight="1">
      <c r="A95" s="150"/>
      <c r="B95" s="150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</row>
    <row r="96" ht="15.75" customHeight="1">
      <c r="A96" s="150"/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</row>
    <row r="97" ht="15.75" customHeight="1">
      <c r="A97" s="150"/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</row>
    <row r="98" ht="15.75" customHeight="1">
      <c r="A98" s="150"/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</row>
    <row r="99" ht="15.75" customHeight="1">
      <c r="A99" s="150"/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</row>
    <row r="100" ht="15.75" customHeight="1">
      <c r="A100" s="150"/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</row>
    <row r="101" ht="15.75" customHeight="1">
      <c r="A101" s="150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</row>
    <row r="102" ht="15.75" customHeight="1">
      <c r="A102" s="150"/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</row>
    <row r="103" ht="15.75" customHeight="1">
      <c r="A103" s="150"/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</row>
    <row r="104" ht="15.75" customHeight="1">
      <c r="A104" s="150"/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</row>
    <row r="105" ht="15.75" customHeight="1">
      <c r="A105" s="150"/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</row>
    <row r="106" ht="15.75" customHeight="1">
      <c r="A106" s="150"/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</row>
    <row r="107" ht="15.75" customHeight="1">
      <c r="A107" s="150"/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</row>
    <row r="108" ht="15.75" customHeight="1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</row>
    <row r="109" ht="15.75" customHeight="1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</row>
    <row r="110" ht="15.75" customHeight="1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</row>
    <row r="111" ht="15.75" customHeight="1">
      <c r="A111" s="150"/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</row>
    <row r="112" ht="15.75" customHeight="1">
      <c r="A112" s="150"/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</row>
    <row r="113" ht="15.75" customHeight="1">
      <c r="A113" s="150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</row>
    <row r="114" ht="15.75" customHeight="1">
      <c r="A114" s="150"/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</row>
    <row r="115" ht="15.75" customHeight="1">
      <c r="A115" s="150"/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</row>
    <row r="116" ht="15.75" customHeight="1">
      <c r="A116" s="150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</row>
    <row r="117" ht="15.75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</row>
    <row r="118" ht="15.75" customHeight="1">
      <c r="A118" s="150"/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</row>
    <row r="119" ht="15.75" customHeight="1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</row>
    <row r="120" ht="15.75" customHeight="1">
      <c r="A120" s="150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</row>
    <row r="121" ht="15.75" customHeight="1">
      <c r="A121" s="150"/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</row>
    <row r="122" ht="15.75" customHeight="1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</row>
    <row r="123" ht="15.75" customHeight="1">
      <c r="A123" s="150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</row>
    <row r="124" ht="15.75" customHeight="1">
      <c r="A124" s="150"/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</row>
    <row r="125" ht="15.75" customHeight="1">
      <c r="A125" s="150"/>
      <c r="B125" s="150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</row>
    <row r="126" ht="15.75" customHeight="1">
      <c r="A126" s="150"/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</row>
    <row r="127" ht="15.75" customHeight="1">
      <c r="A127" s="150"/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</row>
    <row r="128" ht="15.75" customHeight="1">
      <c r="A128" s="150"/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</row>
    <row r="129" ht="15.75" customHeight="1">
      <c r="A129" s="150"/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</row>
    <row r="130" ht="15.75" customHeight="1">
      <c r="A130" s="150"/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</row>
    <row r="131" ht="15.75" customHeight="1">
      <c r="A131" s="150"/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</row>
    <row r="132" ht="15.75" customHeight="1">
      <c r="A132" s="150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</row>
    <row r="133" ht="15.75" customHeight="1">
      <c r="A133" s="150"/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</row>
    <row r="134" ht="15.75" customHeight="1">
      <c r="A134" s="150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</row>
    <row r="135" ht="15.75" customHeight="1">
      <c r="A135" s="150"/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</row>
    <row r="136" ht="15.75" customHeight="1">
      <c r="A136" s="150"/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</row>
    <row r="137" ht="15.75" customHeight="1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</row>
    <row r="138" ht="15.75" customHeight="1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</row>
    <row r="139" ht="15.75" customHeight="1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</row>
    <row r="140" ht="15.75" customHeight="1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</row>
    <row r="141" ht="15.75" customHeight="1">
      <c r="A141" s="150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</row>
    <row r="142" ht="15.75" customHeight="1">
      <c r="A142" s="150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</row>
    <row r="143" ht="15.75" customHeight="1">
      <c r="A143" s="150"/>
      <c r="B143" s="150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</row>
    <row r="144" ht="15.75" customHeight="1">
      <c r="A144" s="150"/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</row>
    <row r="145" ht="15.75" customHeight="1">
      <c r="A145" s="150"/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</row>
    <row r="146" ht="15.75" customHeight="1">
      <c r="A146" s="150"/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</row>
    <row r="147" ht="15.75" customHeight="1">
      <c r="A147" s="150"/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</row>
    <row r="148" ht="15.75" customHeight="1">
      <c r="A148" s="150"/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</row>
    <row r="149" ht="15.75" customHeight="1">
      <c r="A149" s="150"/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</row>
    <row r="150" ht="15.75" customHeight="1">
      <c r="A150" s="150"/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</row>
    <row r="151" ht="15.75" customHeight="1">
      <c r="A151" s="150"/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</row>
    <row r="152" ht="15.75" customHeight="1">
      <c r="A152" s="150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</row>
    <row r="153" ht="15.75" customHeight="1">
      <c r="A153" s="150"/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</row>
    <row r="154" ht="15.75" customHeight="1">
      <c r="A154" s="150"/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</row>
    <row r="155" ht="15.75" customHeight="1">
      <c r="A155" s="150"/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</row>
    <row r="156" ht="15.75" customHeight="1">
      <c r="A156" s="150"/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</row>
    <row r="157" ht="15.75" customHeight="1">
      <c r="A157" s="150"/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</row>
    <row r="158" ht="15.75" customHeight="1">
      <c r="A158" s="150"/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</row>
    <row r="159" ht="15.75" customHeight="1">
      <c r="A159" s="150"/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</row>
    <row r="160" ht="15.75" customHeight="1">
      <c r="A160" s="150"/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</row>
    <row r="161" ht="15.75" customHeight="1">
      <c r="A161" s="150"/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</row>
    <row r="162" ht="15.75" customHeight="1">
      <c r="A162" s="150"/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</row>
    <row r="163" ht="15.75" customHeight="1">
      <c r="A163" s="150"/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</row>
    <row r="164" ht="15.75" customHeight="1">
      <c r="A164" s="150"/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</row>
    <row r="165" ht="15.75" customHeight="1">
      <c r="A165" s="150"/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</row>
    <row r="166" ht="15.75" customHeight="1">
      <c r="A166" s="150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</row>
    <row r="167" ht="15.75" customHeight="1">
      <c r="A167" s="150"/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</row>
    <row r="168" ht="15.75" customHeight="1">
      <c r="A168" s="150"/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</row>
    <row r="169" ht="15.75" customHeight="1">
      <c r="A169" s="150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</row>
    <row r="170" ht="15.75" customHeight="1">
      <c r="A170" s="150"/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</row>
    <row r="171" ht="15.75" customHeight="1">
      <c r="A171" s="150"/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</row>
    <row r="172" ht="15.75" customHeight="1">
      <c r="A172" s="150"/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</row>
    <row r="173" ht="15.75" customHeight="1">
      <c r="A173" s="150"/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</row>
    <row r="174" ht="15.75" customHeight="1">
      <c r="A174" s="150"/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</row>
    <row r="175" ht="15.75" customHeight="1">
      <c r="A175" s="150"/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</row>
    <row r="176" ht="15.75" customHeight="1">
      <c r="A176" s="150"/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</row>
    <row r="177" ht="15.75" customHeight="1">
      <c r="A177" s="150"/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</row>
    <row r="178" ht="15.75" customHeight="1">
      <c r="A178" s="150"/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</row>
    <row r="179" ht="15.75" customHeight="1">
      <c r="A179" s="150"/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</row>
    <row r="180" ht="15.75" customHeight="1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</row>
    <row r="181" ht="15.75" customHeight="1">
      <c r="A181" s="150"/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</row>
    <row r="182" ht="15.75" customHeight="1">
      <c r="A182" s="150"/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</row>
    <row r="183" ht="15.75" customHeight="1">
      <c r="A183" s="150"/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</row>
    <row r="184" ht="15.75" customHeight="1">
      <c r="A184" s="150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</row>
    <row r="185" ht="15.75" customHeight="1">
      <c r="A185" s="150"/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</row>
    <row r="186" ht="15.75" customHeight="1">
      <c r="A186" s="150"/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</row>
    <row r="187" ht="15.75" customHeight="1">
      <c r="A187" s="150"/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</row>
    <row r="188" ht="15.75" customHeight="1">
      <c r="A188" s="150"/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</row>
    <row r="189" ht="15.75" customHeight="1">
      <c r="A189" s="150"/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</row>
    <row r="190" ht="15.75" customHeight="1">
      <c r="A190" s="150"/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</row>
    <row r="191" ht="15.75" customHeight="1">
      <c r="A191" s="150"/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</row>
    <row r="192" ht="15.75" customHeight="1">
      <c r="A192" s="150"/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</row>
    <row r="193" ht="15.75" customHeight="1">
      <c r="A193" s="150"/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</row>
    <row r="194" ht="15.75" customHeight="1">
      <c r="A194" s="150"/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</row>
    <row r="195" ht="15.75" customHeight="1">
      <c r="A195" s="150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</row>
    <row r="196" ht="15.75" customHeight="1">
      <c r="A196" s="150"/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</row>
    <row r="197" ht="15.75" customHeight="1">
      <c r="A197" s="150"/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</row>
    <row r="198" ht="15.75" customHeight="1">
      <c r="A198" s="150"/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</row>
    <row r="199" ht="15.75" customHeight="1">
      <c r="A199" s="150"/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</row>
    <row r="200" ht="15.75" customHeight="1">
      <c r="A200" s="150"/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</row>
    <row r="201" ht="15.75" customHeight="1">
      <c r="A201" s="150"/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</row>
    <row r="202" ht="15.75" customHeight="1">
      <c r="A202" s="150"/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</row>
    <row r="203" ht="15.75" customHeight="1">
      <c r="A203" s="150"/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</row>
    <row r="204" ht="15.75" customHeight="1">
      <c r="A204" s="150"/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</row>
    <row r="205" ht="15.75" customHeight="1">
      <c r="A205" s="150"/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</row>
    <row r="206" ht="15.75" customHeight="1">
      <c r="A206" s="150"/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</row>
    <row r="207" ht="15.75" customHeight="1">
      <c r="A207" s="150"/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</row>
    <row r="208" ht="15.75" customHeight="1">
      <c r="A208" s="150"/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</row>
    <row r="209" ht="15.75" customHeight="1">
      <c r="A209" s="150"/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</row>
    <row r="210" ht="15.75" customHeight="1">
      <c r="A210" s="150"/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</row>
    <row r="211" ht="15.75" customHeight="1">
      <c r="A211" s="150"/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</row>
    <row r="212" ht="15.75" customHeight="1">
      <c r="A212" s="150"/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</row>
    <row r="213" ht="15.75" customHeight="1">
      <c r="A213" s="150"/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</row>
    <row r="214" ht="15.75" customHeight="1">
      <c r="A214" s="150"/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</row>
    <row r="215" ht="15.75" customHeight="1">
      <c r="A215" s="150"/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</row>
    <row r="216" ht="15.75" customHeight="1">
      <c r="A216" s="150"/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</row>
    <row r="217" ht="15.75" customHeight="1">
      <c r="A217" s="150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</row>
    <row r="218" ht="15.75" customHeight="1">
      <c r="A218" s="150"/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</row>
    <row r="219" ht="15.75" customHeight="1">
      <c r="A219" s="150"/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</row>
    <row r="220" ht="15.75" customHeight="1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</row>
    <row r="221" ht="15.75" customHeight="1">
      <c r="A221" s="150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</row>
    <row r="222" ht="15.75" customHeight="1">
      <c r="A222" s="150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</row>
    <row r="223" ht="15.75" customHeight="1">
      <c r="A223" s="150"/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</row>
    <row r="224" ht="15.75" customHeight="1">
      <c r="A224" s="150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</row>
    <row r="225" ht="15.75" customHeight="1">
      <c r="A225" s="150"/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</row>
    <row r="226" ht="15.75" customHeight="1">
      <c r="A226" s="150"/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</row>
    <row r="227" ht="15.75" customHeight="1">
      <c r="A227" s="150"/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</row>
    <row r="228" ht="15.75" customHeight="1">
      <c r="A228" s="150"/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</row>
    <row r="229" ht="15.75" customHeight="1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</row>
    <row r="230" ht="15.75" customHeight="1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</row>
    <row r="231" ht="15.75" customHeight="1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</row>
    <row r="232" ht="15.75" customHeight="1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2.63"/>
    <col customWidth="1" min="3" max="3" width="10.13"/>
    <col customWidth="1" min="4" max="4" width="10.38"/>
    <col customWidth="1" min="5" max="5" width="8.13"/>
    <col customWidth="1" min="6" max="6" width="11.5"/>
    <col customWidth="1" min="7" max="7" width="18.38"/>
    <col customWidth="1" min="8" max="8" width="11.38"/>
    <col customWidth="1" min="9" max="9" width="9.0"/>
    <col customWidth="1" min="10" max="10" width="15.13"/>
    <col customWidth="1" min="11" max="11" width="12.38"/>
    <col customWidth="1" min="12" max="12" width="12.5"/>
    <col customWidth="1" min="13" max="13" width="12.63"/>
    <col customWidth="1" min="14" max="14" width="11.38"/>
    <col customWidth="1" min="15" max="15" width="12.0"/>
    <col customWidth="1" min="16" max="16" width="12.38"/>
    <col customWidth="1" min="17" max="17" width="11.88"/>
    <col customWidth="1" min="18" max="18" width="21.38"/>
    <col customWidth="1" min="19" max="19" width="10.75"/>
    <col customWidth="1" min="20" max="20" width="16.5"/>
    <col customWidth="1" min="21" max="21" width="7.88"/>
    <col customWidth="1" min="22" max="22" width="13.25"/>
    <col customWidth="1" min="23" max="23" width="9.25"/>
    <col customWidth="1" min="24" max="24" width="21.25"/>
    <col customWidth="1" min="25" max="25" width="10.75"/>
    <col customWidth="1" min="26" max="26" width="13.75"/>
    <col customWidth="1" min="27" max="27" width="16.5"/>
    <col customWidth="1" min="28" max="28" width="10.13"/>
    <col customWidth="1" min="29" max="29" width="12.38"/>
    <col customWidth="1" min="30" max="30" width="16.88"/>
    <col customWidth="1" min="31" max="31" width="16.63"/>
    <col customWidth="1" min="32" max="32" width="10.0"/>
    <col customWidth="1" min="33" max="33" width="14.5"/>
    <col customWidth="1" min="34" max="34" width="8.38"/>
    <col customWidth="1" min="35" max="35" width="5.25"/>
    <col customWidth="1" min="36" max="36" width="5.13"/>
  </cols>
  <sheetData>
    <row r="1" ht="15.75" customHeight="1">
      <c r="A1" s="7" t="str">
        <f>IFERROR(__xludf.DUMMYFUNCTION("IMPORTRANGE(Config!C7,Config!D7)"),"#REF!")</f>
        <v>#REF!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ht="15.75" customHeight="1">
      <c r="A4" s="15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ht="15.75" customHeight="1">
      <c r="A8" s="7"/>
      <c r="B8" s="149"/>
      <c r="C8" s="149"/>
      <c r="D8" s="7"/>
      <c r="E8" s="149"/>
      <c r="F8" s="149"/>
      <c r="G8" s="149"/>
      <c r="H8" s="7"/>
      <c r="I8" s="149"/>
      <c r="J8" s="149"/>
      <c r="K8" s="7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7"/>
      <c r="AM8" s="149"/>
      <c r="AN8" s="160"/>
      <c r="AO8" s="7"/>
      <c r="AP8" s="7"/>
      <c r="AQ8" s="7"/>
      <c r="AR8" s="7"/>
      <c r="AS8" s="7"/>
      <c r="AT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14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149"/>
      <c r="AN9" s="160"/>
      <c r="AO9" s="7"/>
      <c r="AP9" s="7"/>
      <c r="AQ9" s="7"/>
      <c r="AR9" s="7"/>
      <c r="AS9" s="7"/>
      <c r="AT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160"/>
      <c r="AO10" s="7"/>
      <c r="AP10" s="7"/>
      <c r="AQ10" s="7"/>
      <c r="AR10" s="7"/>
      <c r="AS10" s="7"/>
      <c r="AT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160"/>
      <c r="AO11" s="7"/>
      <c r="AP11" s="7"/>
      <c r="AQ11" s="7"/>
      <c r="AR11" s="7"/>
      <c r="AS11" s="7"/>
      <c r="AT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160"/>
      <c r="AO12" s="7"/>
      <c r="AP12" s="7"/>
      <c r="AQ12" s="7"/>
      <c r="AR12" s="7"/>
      <c r="AS12" s="7"/>
      <c r="AT12" s="7"/>
    </row>
    <row r="13" ht="15.75" customHeight="1">
      <c r="A13" s="7"/>
      <c r="B13" s="149"/>
      <c r="C13" s="149"/>
      <c r="D13" s="7"/>
      <c r="E13" s="149"/>
      <c r="F13" s="149"/>
      <c r="G13" s="149"/>
      <c r="H13" s="7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61"/>
      <c r="AN13" s="160"/>
      <c r="AO13" s="7"/>
      <c r="AP13" s="7"/>
      <c r="AQ13" s="7"/>
      <c r="AR13" s="7"/>
      <c r="AS13" s="7"/>
      <c r="AT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ht="15.75" customHeight="1">
      <c r="A15" s="7"/>
      <c r="B15" s="149"/>
      <c r="C15" s="149"/>
      <c r="D15" s="7"/>
      <c r="E15" s="149"/>
      <c r="F15" s="149"/>
      <c r="G15" s="149"/>
      <c r="H15" s="7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7"/>
      <c r="AL15" s="149"/>
      <c r="AM15" s="149"/>
      <c r="AN15" s="160"/>
      <c r="AO15" s="7"/>
      <c r="AP15" s="7"/>
      <c r="AQ15" s="7"/>
      <c r="AR15" s="7"/>
      <c r="AS15" s="7"/>
      <c r="AT15" s="7"/>
    </row>
    <row r="16" ht="15.75" customHeight="1">
      <c r="A16" s="7"/>
      <c r="B16" s="149"/>
      <c r="C16" s="149"/>
      <c r="D16" s="7"/>
      <c r="E16" s="149"/>
      <c r="F16" s="149"/>
      <c r="G16" s="149"/>
      <c r="H16" s="7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7"/>
      <c r="AL16" s="149"/>
      <c r="AM16" s="149"/>
      <c r="AN16" s="160"/>
      <c r="AO16" s="7"/>
      <c r="AP16" s="7"/>
      <c r="AQ16" s="7"/>
      <c r="AR16" s="7"/>
      <c r="AS16" s="7"/>
      <c r="AT16" s="7"/>
    </row>
    <row r="17" ht="15.75" customHeight="1">
      <c r="A17" s="7"/>
      <c r="B17" s="149"/>
      <c r="C17" s="149"/>
      <c r="D17" s="7"/>
      <c r="E17" s="149"/>
      <c r="F17" s="149"/>
      <c r="G17" s="149"/>
      <c r="H17" s="7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7"/>
      <c r="AL17" s="149"/>
      <c r="AM17" s="149"/>
      <c r="AN17" s="160"/>
      <c r="AO17" s="7"/>
      <c r="AP17" s="7"/>
      <c r="AQ17" s="7"/>
      <c r="AR17" s="7"/>
      <c r="AS17" s="7"/>
      <c r="AT17" s="7"/>
    </row>
    <row r="18" ht="15.75" customHeight="1">
      <c r="A18" s="7"/>
      <c r="B18" s="149"/>
      <c r="C18" s="149"/>
      <c r="D18" s="7"/>
      <c r="E18" s="149"/>
      <c r="F18" s="149"/>
      <c r="G18" s="149"/>
      <c r="H18" s="7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7"/>
      <c r="AL18" s="149"/>
      <c r="AM18" s="149"/>
      <c r="AN18" s="160"/>
      <c r="AO18" s="7"/>
      <c r="AP18" s="7"/>
      <c r="AQ18" s="7"/>
      <c r="AR18" s="7"/>
      <c r="AS18" s="7"/>
      <c r="AT18" s="7"/>
    </row>
    <row r="19" ht="15.75" customHeight="1">
      <c r="A19" s="7"/>
      <c r="B19" s="149"/>
      <c r="C19" s="149"/>
      <c r="D19" s="7"/>
      <c r="E19" s="149"/>
      <c r="F19" s="149"/>
      <c r="G19" s="149"/>
      <c r="H19" s="7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7"/>
      <c r="AL19" s="149"/>
      <c r="AM19" s="149"/>
      <c r="AN19" s="160"/>
      <c r="AO19" s="7"/>
      <c r="AP19" s="7"/>
      <c r="AQ19" s="7"/>
      <c r="AR19" s="7"/>
      <c r="AS19" s="7"/>
      <c r="AT19" s="7"/>
    </row>
    <row r="20" ht="15.75" customHeight="1">
      <c r="A20" s="7"/>
      <c r="B20" s="149"/>
      <c r="C20" s="149"/>
      <c r="D20" s="7"/>
      <c r="E20" s="149"/>
      <c r="F20" s="149"/>
      <c r="G20" s="149"/>
      <c r="H20" s="7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7"/>
      <c r="AL20" s="149"/>
      <c r="AM20" s="149"/>
      <c r="AN20" s="160"/>
      <c r="AO20" s="7"/>
      <c r="AP20" s="7"/>
      <c r="AQ20" s="7"/>
      <c r="AR20" s="7"/>
      <c r="AS20" s="7"/>
      <c r="AT20" s="7"/>
    </row>
    <row r="21" ht="15.75" customHeight="1">
      <c r="A21" s="7"/>
      <c r="B21" s="149"/>
      <c r="C21" s="149"/>
      <c r="D21" s="7"/>
      <c r="E21" s="149"/>
      <c r="F21" s="149"/>
      <c r="G21" s="149"/>
      <c r="H21" s="7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7"/>
      <c r="AL21" s="149"/>
      <c r="AM21" s="149"/>
      <c r="AN21" s="160"/>
      <c r="AO21" s="7"/>
      <c r="AP21" s="7"/>
      <c r="AQ21" s="7"/>
      <c r="AR21" s="7"/>
      <c r="AS21" s="7"/>
      <c r="AT21" s="7"/>
    </row>
    <row r="22" ht="15.75" customHeight="1">
      <c r="A22" s="7"/>
      <c r="B22" s="149"/>
      <c r="C22" s="149"/>
      <c r="D22" s="7"/>
      <c r="E22" s="149"/>
      <c r="F22" s="149"/>
      <c r="G22" s="149"/>
      <c r="H22" s="7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7"/>
      <c r="AL22" s="149"/>
      <c r="AM22" s="7"/>
      <c r="AN22" s="160"/>
      <c r="AO22" s="7"/>
      <c r="AP22" s="7"/>
      <c r="AQ22" s="7"/>
      <c r="AR22" s="7"/>
      <c r="AS22" s="7"/>
      <c r="AT22" s="7"/>
    </row>
    <row r="23" ht="15.75" customHeight="1">
      <c r="A23" s="7"/>
      <c r="B23" s="149"/>
      <c r="C23" s="149"/>
      <c r="D23" s="7"/>
      <c r="E23" s="149"/>
      <c r="F23" s="149"/>
      <c r="G23" s="149"/>
      <c r="H23" s="7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7"/>
      <c r="AL23" s="149"/>
      <c r="AM23" s="149"/>
      <c r="AN23" s="160"/>
      <c r="AO23" s="7"/>
      <c r="AP23" s="7"/>
      <c r="AQ23" s="7"/>
      <c r="AR23" s="7"/>
      <c r="AS23" s="7"/>
      <c r="AT23" s="7"/>
    </row>
    <row r="24" ht="15.75" customHeight="1">
      <c r="A24" s="7"/>
      <c r="B24" s="149"/>
      <c r="C24" s="149"/>
      <c r="D24" s="7"/>
      <c r="E24" s="149"/>
      <c r="F24" s="149"/>
      <c r="G24" s="149"/>
      <c r="H24" s="7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7"/>
      <c r="AL24" s="149"/>
      <c r="AM24" s="7"/>
      <c r="AN24" s="160"/>
      <c r="AO24" s="7"/>
      <c r="AP24" s="7"/>
      <c r="AQ24" s="7"/>
      <c r="AR24" s="7"/>
      <c r="AS24" s="7"/>
      <c r="AT24" s="7"/>
    </row>
    <row r="25" ht="15.75" customHeight="1">
      <c r="A25" s="7"/>
      <c r="B25" s="149"/>
      <c r="C25" s="149"/>
      <c r="D25" s="7"/>
      <c r="E25" s="149"/>
      <c r="F25" s="149"/>
      <c r="G25" s="149"/>
      <c r="H25" s="7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7"/>
      <c r="AL25" s="149"/>
      <c r="AM25" s="149"/>
      <c r="AN25" s="160"/>
      <c r="AO25" s="7"/>
      <c r="AP25" s="7"/>
      <c r="AQ25" s="7"/>
      <c r="AR25" s="7"/>
      <c r="AS25" s="7"/>
      <c r="AT25" s="7"/>
    </row>
    <row r="26" ht="15.75" customHeight="1">
      <c r="A26" s="7"/>
      <c r="B26" s="149"/>
      <c r="C26" s="149"/>
      <c r="D26" s="7"/>
      <c r="E26" s="149"/>
      <c r="F26" s="149"/>
      <c r="G26" s="149"/>
      <c r="H26" s="7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7"/>
      <c r="AL26" s="149"/>
      <c r="AM26" s="149"/>
      <c r="AN26" s="160"/>
      <c r="AO26" s="7"/>
      <c r="AP26" s="7"/>
      <c r="AQ26" s="7"/>
      <c r="AR26" s="7"/>
      <c r="AS26" s="7"/>
      <c r="AT26" s="7"/>
    </row>
    <row r="27" ht="15.75" customHeight="1">
      <c r="A27" s="7"/>
      <c r="B27" s="149"/>
      <c r="C27" s="149"/>
      <c r="D27" s="7"/>
      <c r="E27" s="149"/>
      <c r="F27" s="149"/>
      <c r="G27" s="149"/>
      <c r="H27" s="7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7"/>
      <c r="AL27" s="149"/>
      <c r="AM27" s="7"/>
      <c r="AN27" s="160"/>
      <c r="AO27" s="7"/>
      <c r="AP27" s="7"/>
      <c r="AQ27" s="7"/>
      <c r="AR27" s="7"/>
      <c r="AS27" s="7"/>
      <c r="AT27" s="7"/>
    </row>
    <row r="28" ht="15.75" customHeight="1">
      <c r="A28" s="7"/>
      <c r="B28" s="149"/>
      <c r="C28" s="149"/>
      <c r="D28" s="7"/>
      <c r="E28" s="149"/>
      <c r="F28" s="149"/>
      <c r="G28" s="149"/>
      <c r="H28" s="7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7"/>
      <c r="AL28" s="149"/>
      <c r="AM28" s="7"/>
      <c r="AN28" s="160"/>
      <c r="AO28" s="7"/>
      <c r="AP28" s="7"/>
      <c r="AQ28" s="7"/>
      <c r="AR28" s="7"/>
      <c r="AS28" s="7"/>
      <c r="AT28" s="7"/>
    </row>
    <row r="29" ht="15.75" customHeight="1">
      <c r="A29" s="7"/>
      <c r="B29" s="149"/>
      <c r="C29" s="149"/>
      <c r="D29" s="7"/>
      <c r="E29" s="149"/>
      <c r="F29" s="149"/>
      <c r="G29" s="149"/>
      <c r="H29" s="7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7"/>
      <c r="AL29" s="149"/>
      <c r="AM29" s="7"/>
      <c r="AN29" s="160"/>
      <c r="AO29" s="7"/>
      <c r="AP29" s="7"/>
      <c r="AQ29" s="7"/>
      <c r="AR29" s="7"/>
      <c r="AS29" s="7"/>
      <c r="AT29" s="7"/>
    </row>
    <row r="30" ht="15.75" customHeight="1">
      <c r="A30" s="7"/>
      <c r="B30" s="149"/>
      <c r="C30" s="149"/>
      <c r="D30" s="7"/>
      <c r="E30" s="149"/>
      <c r="F30" s="149"/>
      <c r="G30" s="149"/>
      <c r="H30" s="7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7"/>
      <c r="AL30" s="149"/>
      <c r="AM30" s="7"/>
      <c r="AN30" s="160"/>
      <c r="AO30" s="7"/>
      <c r="AP30" s="7"/>
      <c r="AQ30" s="7"/>
      <c r="AR30" s="7"/>
      <c r="AS30" s="7"/>
      <c r="AT30" s="7"/>
    </row>
    <row r="31" ht="15.75" customHeight="1">
      <c r="A31" s="7"/>
      <c r="B31" s="149"/>
      <c r="C31" s="149"/>
      <c r="D31" s="7"/>
      <c r="E31" s="149"/>
      <c r="F31" s="149"/>
      <c r="G31" s="149"/>
      <c r="H31" s="7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7"/>
      <c r="AL31" s="149"/>
      <c r="AM31" s="149"/>
      <c r="AN31" s="160"/>
      <c r="AO31" s="7"/>
      <c r="AP31" s="7"/>
      <c r="AQ31" s="7"/>
      <c r="AR31" s="7"/>
      <c r="AS31" s="7"/>
      <c r="AT31" s="7"/>
    </row>
    <row r="32" ht="15.75" customHeight="1">
      <c r="A32" s="7"/>
      <c r="B32" s="149"/>
      <c r="C32" s="149"/>
      <c r="D32" s="7"/>
      <c r="E32" s="149"/>
      <c r="F32" s="149"/>
      <c r="G32" s="149"/>
      <c r="H32" s="7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7"/>
      <c r="AL32" s="149"/>
      <c r="AM32" s="7"/>
      <c r="AN32" s="160"/>
      <c r="AO32" s="7"/>
      <c r="AP32" s="7"/>
      <c r="AQ32" s="7"/>
      <c r="AR32" s="7"/>
      <c r="AS32" s="7"/>
      <c r="AT32" s="7"/>
    </row>
    <row r="33" ht="15.75" customHeight="1">
      <c r="A33" s="7"/>
      <c r="B33" s="149"/>
      <c r="C33" s="149"/>
      <c r="D33" s="7"/>
      <c r="E33" s="149"/>
      <c r="F33" s="149"/>
      <c r="G33" s="149"/>
      <c r="H33" s="7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7"/>
      <c r="AL33" s="149"/>
      <c r="AM33" s="149"/>
      <c r="AN33" s="160"/>
      <c r="AO33" s="7"/>
      <c r="AP33" s="7"/>
      <c r="AQ33" s="7"/>
      <c r="AR33" s="7"/>
      <c r="AS33" s="7"/>
      <c r="AT33" s="7"/>
    </row>
    <row r="34" ht="15.75" customHeight="1">
      <c r="A34" s="7"/>
      <c r="B34" s="149"/>
      <c r="C34" s="149"/>
      <c r="D34" s="7"/>
      <c r="E34" s="149"/>
      <c r="F34" s="149"/>
      <c r="G34" s="149"/>
      <c r="H34" s="7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7"/>
      <c r="AL34" s="149"/>
      <c r="AM34" s="149"/>
      <c r="AN34" s="160"/>
      <c r="AO34" s="7"/>
      <c r="AP34" s="7"/>
      <c r="AQ34" s="7"/>
      <c r="AR34" s="7"/>
      <c r="AS34" s="7"/>
      <c r="AT34" s="7"/>
    </row>
    <row r="35" ht="15.75" customHeight="1">
      <c r="A35" s="7"/>
      <c r="B35" s="149"/>
      <c r="C35" s="149"/>
      <c r="D35" s="7"/>
      <c r="E35" s="149"/>
      <c r="F35" s="149"/>
      <c r="G35" s="149"/>
      <c r="H35" s="7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7"/>
      <c r="AL35" s="149"/>
      <c r="AM35" s="7"/>
      <c r="AN35" s="160"/>
      <c r="AO35" s="7"/>
      <c r="AP35" s="7"/>
      <c r="AQ35" s="7"/>
      <c r="AR35" s="7"/>
      <c r="AS35" s="7"/>
      <c r="AT35" s="7"/>
    </row>
    <row r="36" ht="15.75" customHeight="1">
      <c r="A36" s="7"/>
      <c r="B36" s="149"/>
      <c r="C36" s="149"/>
      <c r="D36" s="7"/>
      <c r="E36" s="149"/>
      <c r="F36" s="149"/>
      <c r="G36" s="149"/>
      <c r="H36" s="7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7"/>
      <c r="AL36" s="149"/>
      <c r="AM36" s="7"/>
      <c r="AN36" s="160"/>
      <c r="AO36" s="7"/>
      <c r="AP36" s="7"/>
      <c r="AQ36" s="7"/>
      <c r="AR36" s="7"/>
      <c r="AS36" s="7"/>
      <c r="AT36" s="7"/>
    </row>
    <row r="37" ht="15.75" customHeight="1">
      <c r="A37" s="7"/>
      <c r="B37" s="149"/>
      <c r="C37" s="149"/>
      <c r="D37" s="7"/>
      <c r="E37" s="149"/>
      <c r="F37" s="149"/>
      <c r="G37" s="149"/>
      <c r="H37" s="7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7"/>
      <c r="AL37" s="149"/>
      <c r="AM37" s="149"/>
      <c r="AN37" s="160"/>
      <c r="AO37" s="7"/>
      <c r="AP37" s="7"/>
      <c r="AQ37" s="7"/>
      <c r="AR37" s="7"/>
      <c r="AS37" s="7"/>
      <c r="AT37" s="7"/>
    </row>
    <row r="38" ht="15.75" customHeight="1">
      <c r="A38" s="7"/>
      <c r="B38" s="149"/>
      <c r="C38" s="149"/>
      <c r="D38" s="7"/>
      <c r="E38" s="149"/>
      <c r="F38" s="149"/>
      <c r="G38" s="149"/>
      <c r="H38" s="7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7"/>
      <c r="AL38" s="149"/>
      <c r="AM38" s="7"/>
      <c r="AN38" s="160"/>
      <c r="AO38" s="7"/>
      <c r="AP38" s="7"/>
      <c r="AQ38" s="7"/>
      <c r="AR38" s="7"/>
      <c r="AS38" s="7"/>
      <c r="AT38" s="7"/>
    </row>
    <row r="39" ht="15.75" customHeight="1">
      <c r="A39" s="7"/>
      <c r="B39" s="149"/>
      <c r="C39" s="149"/>
      <c r="D39" s="7"/>
      <c r="E39" s="149"/>
      <c r="F39" s="149"/>
      <c r="G39" s="149"/>
      <c r="H39" s="7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7"/>
      <c r="AL39" s="149"/>
      <c r="AM39" s="149"/>
      <c r="AN39" s="160"/>
      <c r="AO39" s="7"/>
      <c r="AP39" s="7"/>
      <c r="AQ39" s="7"/>
      <c r="AR39" s="7"/>
      <c r="AS39" s="7"/>
      <c r="AT39" s="7"/>
    </row>
    <row r="40" ht="15.75" customHeight="1">
      <c r="A40" s="7"/>
      <c r="B40" s="149"/>
      <c r="C40" s="149"/>
      <c r="D40" s="7"/>
      <c r="E40" s="149"/>
      <c r="F40" s="149"/>
      <c r="G40" s="149"/>
      <c r="H40" s="7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7"/>
      <c r="AL40" s="149"/>
      <c r="AM40" s="149"/>
      <c r="AN40" s="160"/>
      <c r="AO40" s="7"/>
      <c r="AP40" s="7"/>
      <c r="AQ40" s="7"/>
      <c r="AR40" s="7"/>
      <c r="AS40" s="7"/>
      <c r="AT40" s="7"/>
    </row>
    <row r="41" ht="15.75" customHeight="1">
      <c r="A41" s="7"/>
      <c r="B41" s="149"/>
      <c r="C41" s="149"/>
      <c r="D41" s="7"/>
      <c r="E41" s="149"/>
      <c r="F41" s="149"/>
      <c r="G41" s="149"/>
      <c r="H41" s="7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7"/>
      <c r="AL41" s="149"/>
      <c r="AM41" s="7"/>
      <c r="AN41" s="160"/>
      <c r="AO41" s="7"/>
      <c r="AP41" s="7"/>
      <c r="AQ41" s="7"/>
      <c r="AR41" s="7"/>
      <c r="AS41" s="7"/>
      <c r="AT41" s="7"/>
    </row>
    <row r="42" ht="15.75" customHeight="1">
      <c r="A42" s="7"/>
      <c r="B42" s="149"/>
      <c r="C42" s="149"/>
      <c r="D42" s="7"/>
      <c r="E42" s="149"/>
      <c r="F42" s="149"/>
      <c r="G42" s="149"/>
      <c r="H42" s="7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7"/>
      <c r="AL42" s="149"/>
      <c r="AM42" s="149"/>
      <c r="AN42" s="160"/>
      <c r="AO42" s="7"/>
      <c r="AP42" s="7"/>
      <c r="AQ42" s="7"/>
      <c r="AR42" s="7"/>
      <c r="AS42" s="7"/>
      <c r="AT42" s="7"/>
    </row>
    <row r="43" ht="15.75" customHeight="1">
      <c r="A43" s="7"/>
      <c r="B43" s="149"/>
      <c r="C43" s="149"/>
      <c r="D43" s="7"/>
      <c r="E43" s="149"/>
      <c r="F43" s="149"/>
      <c r="G43" s="149"/>
      <c r="H43" s="7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7"/>
      <c r="AL43" s="149"/>
      <c r="AM43" s="149"/>
      <c r="AN43" s="160"/>
      <c r="AO43" s="7"/>
      <c r="AP43" s="7"/>
      <c r="AQ43" s="7"/>
      <c r="AR43" s="7"/>
      <c r="AS43" s="7"/>
      <c r="AT43" s="7"/>
    </row>
    <row r="44" ht="15.75" customHeight="1">
      <c r="A44" s="7"/>
      <c r="B44" s="149"/>
      <c r="C44" s="149"/>
      <c r="D44" s="7"/>
      <c r="E44" s="149"/>
      <c r="F44" s="149"/>
      <c r="G44" s="149"/>
      <c r="H44" s="7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7"/>
      <c r="AL44" s="149"/>
      <c r="AM44" s="149"/>
      <c r="AN44" s="7"/>
      <c r="AO44" s="7"/>
      <c r="AP44" s="7"/>
      <c r="AQ44" s="7"/>
      <c r="AR44" s="7"/>
      <c r="AS44" s="7"/>
      <c r="AT44" s="7"/>
    </row>
    <row r="45" ht="15.75" customHeight="1">
      <c r="A45" s="7"/>
      <c r="B45" s="149"/>
      <c r="C45" s="149"/>
      <c r="D45" s="7"/>
      <c r="E45" s="149"/>
      <c r="F45" s="149"/>
      <c r="G45" s="149"/>
      <c r="H45" s="7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60"/>
      <c r="AO45" s="7"/>
      <c r="AP45" s="7"/>
      <c r="AQ45" s="7"/>
      <c r="AR45" s="7"/>
      <c r="AS45" s="7"/>
      <c r="AT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</row>
    <row r="47" ht="15.75" customHeight="1">
      <c r="A47" s="7"/>
      <c r="B47" s="149"/>
      <c r="C47" s="149"/>
      <c r="D47" s="7"/>
      <c r="E47" s="149"/>
      <c r="F47" s="149"/>
      <c r="G47" s="149"/>
      <c r="H47" s="7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7"/>
      <c r="AO47" s="7"/>
      <c r="AP47" s="7"/>
      <c r="AQ47" s="7"/>
      <c r="AR47" s="7"/>
      <c r="AS47" s="7"/>
      <c r="AT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tr">
        <f>IFERROR(__xludf.DUMMYFUNCTION("IMPORTRANGE(Config!C8,Config!D8)"),"#REF!")</f>
        <v>#REF!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ht="15.75" customHeight="1">
      <c r="A4" s="15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</row>
    <row r="8" ht="15.75" customHeight="1">
      <c r="A8" s="7"/>
      <c r="B8" s="149"/>
      <c r="C8" s="149"/>
      <c r="D8" s="7"/>
      <c r="E8" s="149"/>
      <c r="F8" s="149"/>
      <c r="G8" s="149"/>
      <c r="H8" s="7"/>
      <c r="I8" s="149"/>
      <c r="J8" s="149"/>
      <c r="K8" s="149"/>
      <c r="L8" s="149"/>
      <c r="M8" s="149"/>
      <c r="N8" s="149"/>
      <c r="O8" s="7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7"/>
      <c r="AL8" s="7"/>
      <c r="AM8" s="149"/>
      <c r="AN8" s="160"/>
      <c r="AO8" s="7"/>
      <c r="AP8" s="7"/>
      <c r="AQ8" s="7"/>
      <c r="AR8" s="7"/>
      <c r="AS8" s="7"/>
      <c r="AT8" s="7"/>
      <c r="AU8" s="7"/>
      <c r="AV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14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149"/>
      <c r="AN9" s="160"/>
      <c r="AO9" s="7"/>
      <c r="AP9" s="7"/>
      <c r="AQ9" s="7"/>
      <c r="AR9" s="7"/>
      <c r="AS9" s="7"/>
      <c r="AT9" s="7"/>
      <c r="AU9" s="7"/>
      <c r="AV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160"/>
      <c r="AO10" s="7"/>
      <c r="AP10" s="7"/>
      <c r="AQ10" s="7"/>
      <c r="AR10" s="7"/>
      <c r="AS10" s="7"/>
      <c r="AT10" s="7"/>
      <c r="AU10" s="7"/>
      <c r="AV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160"/>
      <c r="AO11" s="7"/>
      <c r="AP11" s="7"/>
      <c r="AQ11" s="7"/>
      <c r="AR11" s="7"/>
      <c r="AS11" s="7"/>
      <c r="AT11" s="7"/>
      <c r="AU11" s="7"/>
      <c r="AV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160"/>
      <c r="AO12" s="7"/>
      <c r="AP12" s="7"/>
      <c r="AQ12" s="7"/>
      <c r="AR12" s="7"/>
      <c r="AS12" s="7"/>
      <c r="AT12" s="7"/>
      <c r="AU12" s="7"/>
      <c r="AV12" s="7"/>
    </row>
    <row r="13" ht="15.75" customHeight="1">
      <c r="A13" s="7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60"/>
      <c r="AO13" s="7"/>
      <c r="AP13" s="7"/>
      <c r="AQ13" s="7"/>
      <c r="AR13" s="7"/>
      <c r="AS13" s="7"/>
      <c r="AT13" s="7"/>
      <c r="AU13" s="7"/>
      <c r="AV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</row>
    <row r="15" ht="15.75" customHeight="1">
      <c r="A15" s="7"/>
      <c r="B15" s="149"/>
      <c r="C15" s="149"/>
      <c r="D15" s="7"/>
      <c r="E15" s="149"/>
      <c r="F15" s="149"/>
      <c r="G15" s="149"/>
      <c r="H15" s="7"/>
      <c r="I15" s="149"/>
      <c r="J15" s="149"/>
      <c r="K15" s="149"/>
      <c r="L15" s="149"/>
      <c r="M15" s="149"/>
      <c r="N15" s="149"/>
      <c r="O15" s="7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60"/>
      <c r="AO15" s="7"/>
      <c r="AP15" s="7"/>
      <c r="AQ15" s="7"/>
      <c r="AR15" s="7"/>
      <c r="AS15" s="7"/>
      <c r="AT15" s="7"/>
      <c r="AU15" s="7"/>
      <c r="AV15" s="7"/>
    </row>
    <row r="16" ht="15.75" customHeight="1">
      <c r="A16" s="7"/>
      <c r="B16" s="149"/>
      <c r="C16" s="149"/>
      <c r="D16" s="7"/>
      <c r="E16" s="149"/>
      <c r="F16" s="149"/>
      <c r="G16" s="149"/>
      <c r="H16" s="7"/>
      <c r="I16" s="149"/>
      <c r="J16" s="149"/>
      <c r="K16" s="149"/>
      <c r="L16" s="149"/>
      <c r="M16" s="149"/>
      <c r="N16" s="149"/>
      <c r="O16" s="7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60"/>
      <c r="AO16" s="7"/>
      <c r="AP16" s="7"/>
      <c r="AQ16" s="7"/>
      <c r="AR16" s="7"/>
      <c r="AS16" s="7"/>
      <c r="AT16" s="7"/>
      <c r="AU16" s="7"/>
      <c r="AV16" s="7"/>
    </row>
    <row r="17" ht="15.75" customHeight="1">
      <c r="A17" s="7"/>
      <c r="B17" s="149"/>
      <c r="C17" s="149"/>
      <c r="D17" s="7"/>
      <c r="E17" s="149"/>
      <c r="F17" s="149"/>
      <c r="G17" s="149"/>
      <c r="H17" s="7"/>
      <c r="I17" s="149"/>
      <c r="J17" s="149"/>
      <c r="K17" s="149"/>
      <c r="L17" s="149"/>
      <c r="M17" s="149"/>
      <c r="N17" s="149"/>
      <c r="O17" s="7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60"/>
      <c r="AO17" s="7"/>
      <c r="AP17" s="7"/>
      <c r="AQ17" s="7"/>
      <c r="AR17" s="7"/>
      <c r="AS17" s="7"/>
      <c r="AT17" s="7"/>
      <c r="AU17" s="7"/>
      <c r="AV17" s="7"/>
    </row>
    <row r="18" ht="15.75" customHeight="1">
      <c r="A18" s="7"/>
      <c r="B18" s="149"/>
      <c r="C18" s="149"/>
      <c r="D18" s="7"/>
      <c r="E18" s="149"/>
      <c r="F18" s="149"/>
      <c r="G18" s="149"/>
      <c r="H18" s="7"/>
      <c r="I18" s="149"/>
      <c r="J18" s="149"/>
      <c r="K18" s="149"/>
      <c r="L18" s="149"/>
      <c r="M18" s="149"/>
      <c r="N18" s="149"/>
      <c r="O18" s="7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60"/>
      <c r="AO18" s="7"/>
      <c r="AP18" s="7"/>
      <c r="AQ18" s="7"/>
      <c r="AR18" s="7"/>
      <c r="AS18" s="7"/>
      <c r="AT18" s="7"/>
      <c r="AU18" s="7"/>
      <c r="AV18" s="7"/>
    </row>
    <row r="19" ht="15.75" customHeight="1">
      <c r="A19" s="7"/>
      <c r="B19" s="149"/>
      <c r="C19" s="149"/>
      <c r="D19" s="7"/>
      <c r="E19" s="149"/>
      <c r="F19" s="149"/>
      <c r="G19" s="149"/>
      <c r="H19" s="7"/>
      <c r="I19" s="149"/>
      <c r="J19" s="149"/>
      <c r="K19" s="149"/>
      <c r="L19" s="149"/>
      <c r="M19" s="149"/>
      <c r="N19" s="149"/>
      <c r="O19" s="7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60"/>
      <c r="AO19" s="7"/>
      <c r="AP19" s="7"/>
      <c r="AQ19" s="7"/>
      <c r="AR19" s="7"/>
      <c r="AS19" s="7"/>
      <c r="AT19" s="7"/>
      <c r="AU19" s="7"/>
      <c r="AV19" s="7"/>
    </row>
    <row r="20" ht="15.75" customHeight="1">
      <c r="A20" s="7"/>
      <c r="B20" s="149"/>
      <c r="C20" s="149"/>
      <c r="D20" s="7"/>
      <c r="E20" s="149"/>
      <c r="F20" s="149"/>
      <c r="G20" s="149"/>
      <c r="H20" s="7"/>
      <c r="I20" s="149"/>
      <c r="J20" s="149"/>
      <c r="K20" s="149"/>
      <c r="L20" s="149"/>
      <c r="M20" s="149"/>
      <c r="N20" s="149"/>
      <c r="O20" s="7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60"/>
      <c r="AO20" s="7"/>
      <c r="AP20" s="7"/>
      <c r="AQ20" s="7"/>
      <c r="AR20" s="7"/>
      <c r="AS20" s="7"/>
      <c r="AT20" s="7"/>
      <c r="AU20" s="7"/>
      <c r="AV20" s="7"/>
    </row>
    <row r="21" ht="15.75" customHeight="1">
      <c r="A21" s="7"/>
      <c r="B21" s="149"/>
      <c r="C21" s="149"/>
      <c r="D21" s="7"/>
      <c r="E21" s="149"/>
      <c r="F21" s="149"/>
      <c r="G21" s="149"/>
      <c r="H21" s="7"/>
      <c r="I21" s="149"/>
      <c r="J21" s="149"/>
      <c r="K21" s="149"/>
      <c r="L21" s="149"/>
      <c r="M21" s="149"/>
      <c r="N21" s="149"/>
      <c r="O21" s="7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60"/>
      <c r="AO21" s="7"/>
      <c r="AP21" s="7"/>
      <c r="AQ21" s="7"/>
      <c r="AR21" s="7"/>
      <c r="AS21" s="7"/>
      <c r="AT21" s="7"/>
      <c r="AU21" s="7"/>
      <c r="AV21" s="7"/>
    </row>
    <row r="22" ht="15.75" customHeight="1">
      <c r="A22" s="7"/>
      <c r="B22" s="149"/>
      <c r="C22" s="149"/>
      <c r="D22" s="7"/>
      <c r="E22" s="149"/>
      <c r="F22" s="149"/>
      <c r="G22" s="149"/>
      <c r="H22" s="7"/>
      <c r="I22" s="149"/>
      <c r="J22" s="149"/>
      <c r="K22" s="149"/>
      <c r="L22" s="149"/>
      <c r="M22" s="149"/>
      <c r="N22" s="149"/>
      <c r="O22" s="7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60"/>
      <c r="AO22" s="7"/>
      <c r="AP22" s="7"/>
      <c r="AQ22" s="7"/>
      <c r="AR22" s="7"/>
      <c r="AS22" s="7"/>
      <c r="AT22" s="7"/>
      <c r="AU22" s="7"/>
      <c r="AV22" s="7"/>
    </row>
    <row r="23" ht="15.75" customHeight="1">
      <c r="A23" s="7"/>
      <c r="B23" s="149"/>
      <c r="C23" s="149"/>
      <c r="D23" s="7"/>
      <c r="E23" s="149"/>
      <c r="F23" s="149"/>
      <c r="G23" s="149"/>
      <c r="H23" s="7"/>
      <c r="I23" s="149"/>
      <c r="J23" s="149"/>
      <c r="K23" s="149"/>
      <c r="L23" s="149"/>
      <c r="M23" s="149"/>
      <c r="N23" s="149"/>
      <c r="O23" s="7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7"/>
      <c r="AN23" s="160"/>
      <c r="AO23" s="7"/>
      <c r="AP23" s="7"/>
      <c r="AQ23" s="7"/>
      <c r="AR23" s="7"/>
      <c r="AS23" s="7"/>
      <c r="AT23" s="7"/>
      <c r="AU23" s="7"/>
      <c r="AV23" s="7"/>
    </row>
    <row r="24" ht="15.75" customHeight="1">
      <c r="A24" s="7"/>
      <c r="B24" s="149"/>
      <c r="C24" s="149"/>
      <c r="D24" s="7"/>
      <c r="E24" s="149"/>
      <c r="F24" s="149"/>
      <c r="G24" s="149"/>
      <c r="H24" s="7"/>
      <c r="I24" s="149"/>
      <c r="J24" s="149"/>
      <c r="K24" s="149"/>
      <c r="L24" s="149"/>
      <c r="M24" s="149"/>
      <c r="N24" s="149"/>
      <c r="O24" s="7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60"/>
      <c r="AO24" s="7"/>
      <c r="AP24" s="7"/>
      <c r="AQ24" s="7"/>
      <c r="AR24" s="7"/>
      <c r="AS24" s="7"/>
      <c r="AT24" s="7"/>
      <c r="AU24" s="7"/>
      <c r="AV24" s="7"/>
    </row>
    <row r="25" ht="15.75" customHeight="1">
      <c r="A25" s="7"/>
      <c r="B25" s="149"/>
      <c r="C25" s="149"/>
      <c r="D25" s="7"/>
      <c r="E25" s="149"/>
      <c r="F25" s="149"/>
      <c r="G25" s="149"/>
      <c r="H25" s="7"/>
      <c r="I25" s="149"/>
      <c r="J25" s="149"/>
      <c r="K25" s="149"/>
      <c r="L25" s="149"/>
      <c r="M25" s="149"/>
      <c r="N25" s="149"/>
      <c r="O25" s="7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60"/>
      <c r="AO25" s="7"/>
      <c r="AP25" s="7"/>
      <c r="AQ25" s="7"/>
      <c r="AR25" s="7"/>
      <c r="AS25" s="7"/>
      <c r="AT25" s="7"/>
      <c r="AU25" s="7"/>
      <c r="AV25" s="7"/>
    </row>
    <row r="26" ht="15.75" customHeight="1">
      <c r="A26" s="7"/>
      <c r="B26" s="149"/>
      <c r="C26" s="149"/>
      <c r="D26" s="7"/>
      <c r="E26" s="149"/>
      <c r="F26" s="149"/>
      <c r="G26" s="149"/>
      <c r="H26" s="7"/>
      <c r="I26" s="149"/>
      <c r="J26" s="149"/>
      <c r="K26" s="149"/>
      <c r="L26" s="149"/>
      <c r="M26" s="149"/>
      <c r="N26" s="149"/>
      <c r="O26" s="7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60"/>
      <c r="AO26" s="7"/>
      <c r="AP26" s="7"/>
      <c r="AQ26" s="7"/>
      <c r="AR26" s="7"/>
      <c r="AS26" s="7"/>
      <c r="AT26" s="7"/>
      <c r="AU26" s="7"/>
      <c r="AV26" s="7"/>
    </row>
    <row r="27" ht="15.75" customHeight="1">
      <c r="A27" s="7"/>
      <c r="B27" s="149"/>
      <c r="C27" s="149"/>
      <c r="D27" s="7"/>
      <c r="E27" s="149"/>
      <c r="F27" s="149"/>
      <c r="G27" s="149"/>
      <c r="H27" s="7"/>
      <c r="I27" s="149"/>
      <c r="J27" s="149"/>
      <c r="K27" s="149"/>
      <c r="L27" s="149"/>
      <c r="M27" s="149"/>
      <c r="N27" s="149"/>
      <c r="O27" s="7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7"/>
      <c r="AN27" s="160"/>
      <c r="AO27" s="7"/>
      <c r="AP27" s="7"/>
      <c r="AQ27" s="7"/>
      <c r="AR27" s="7"/>
      <c r="AS27" s="7"/>
      <c r="AT27" s="7"/>
      <c r="AU27" s="7"/>
      <c r="AV27" s="7"/>
    </row>
    <row r="28" ht="15.75" customHeight="1">
      <c r="A28" s="7"/>
      <c r="B28" s="149"/>
      <c r="C28" s="149"/>
      <c r="D28" s="7"/>
      <c r="E28" s="149"/>
      <c r="F28" s="149"/>
      <c r="G28" s="149"/>
      <c r="H28" s="7"/>
      <c r="I28" s="149"/>
      <c r="J28" s="149"/>
      <c r="K28" s="149"/>
      <c r="L28" s="149"/>
      <c r="M28" s="149"/>
      <c r="N28" s="149"/>
      <c r="O28" s="7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7"/>
      <c r="AN28" s="160"/>
      <c r="AO28" s="7"/>
      <c r="AP28" s="7"/>
      <c r="AQ28" s="7"/>
      <c r="AR28" s="7"/>
      <c r="AS28" s="7"/>
      <c r="AT28" s="7"/>
      <c r="AU28" s="7"/>
      <c r="AV28" s="7"/>
    </row>
    <row r="29" ht="15.75" customHeight="1">
      <c r="A29" s="7"/>
      <c r="B29" s="149"/>
      <c r="C29" s="149"/>
      <c r="D29" s="7"/>
      <c r="E29" s="149"/>
      <c r="F29" s="149"/>
      <c r="G29" s="149"/>
      <c r="H29" s="7"/>
      <c r="I29" s="149"/>
      <c r="J29" s="149"/>
      <c r="K29" s="149"/>
      <c r="L29" s="149"/>
      <c r="M29" s="149"/>
      <c r="N29" s="149"/>
      <c r="O29" s="7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60"/>
      <c r="AO29" s="7"/>
      <c r="AP29" s="7"/>
      <c r="AQ29" s="7"/>
      <c r="AR29" s="7"/>
      <c r="AS29" s="7"/>
      <c r="AT29" s="7"/>
      <c r="AU29" s="7"/>
      <c r="AV29" s="7"/>
    </row>
    <row r="30" ht="15.75" customHeight="1">
      <c r="A30" s="7"/>
      <c r="B30" s="149"/>
      <c r="C30" s="149"/>
      <c r="D30" s="7"/>
      <c r="E30" s="149"/>
      <c r="F30" s="149"/>
      <c r="G30" s="149"/>
      <c r="H30" s="7"/>
      <c r="I30" s="149"/>
      <c r="J30" s="149"/>
      <c r="K30" s="149"/>
      <c r="L30" s="149"/>
      <c r="M30" s="149"/>
      <c r="N30" s="149"/>
      <c r="O30" s="7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60"/>
      <c r="AO30" s="7"/>
      <c r="AP30" s="7"/>
      <c r="AQ30" s="7"/>
      <c r="AR30" s="7"/>
      <c r="AS30" s="7"/>
      <c r="AT30" s="7"/>
      <c r="AU30" s="7"/>
      <c r="AV30" s="7"/>
    </row>
    <row r="31" ht="15.75" customHeight="1">
      <c r="A31" s="7"/>
      <c r="B31" s="149"/>
      <c r="C31" s="149"/>
      <c r="D31" s="7"/>
      <c r="E31" s="149"/>
      <c r="F31" s="149"/>
      <c r="G31" s="149"/>
      <c r="H31" s="7"/>
      <c r="I31" s="149"/>
      <c r="J31" s="149"/>
      <c r="K31" s="149"/>
      <c r="L31" s="149"/>
      <c r="M31" s="149"/>
      <c r="N31" s="149"/>
      <c r="O31" s="7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60"/>
      <c r="AO31" s="7"/>
      <c r="AP31" s="7"/>
      <c r="AQ31" s="7"/>
      <c r="AR31" s="7"/>
      <c r="AS31" s="7"/>
      <c r="AT31" s="7"/>
      <c r="AU31" s="7"/>
      <c r="AV31" s="7"/>
    </row>
    <row r="32" ht="15.75" customHeight="1">
      <c r="A32" s="7"/>
      <c r="B32" s="149"/>
      <c r="C32" s="149"/>
      <c r="D32" s="7"/>
      <c r="E32" s="149"/>
      <c r="F32" s="149"/>
      <c r="G32" s="149"/>
      <c r="H32" s="7"/>
      <c r="I32" s="149"/>
      <c r="J32" s="149"/>
      <c r="K32" s="149"/>
      <c r="L32" s="149"/>
      <c r="M32" s="149"/>
      <c r="N32" s="149"/>
      <c r="O32" s="7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7"/>
      <c r="AN32" s="160"/>
      <c r="AO32" s="7"/>
      <c r="AP32" s="7"/>
      <c r="AQ32" s="7"/>
      <c r="AR32" s="7"/>
      <c r="AS32" s="7"/>
      <c r="AT32" s="7"/>
      <c r="AU32" s="7"/>
      <c r="AV32" s="7"/>
    </row>
    <row r="33" ht="15.75" customHeight="1">
      <c r="A33" s="7"/>
      <c r="B33" s="149"/>
      <c r="C33" s="149"/>
      <c r="D33" s="7"/>
      <c r="E33" s="149"/>
      <c r="F33" s="149"/>
      <c r="G33" s="149"/>
      <c r="H33" s="7"/>
      <c r="I33" s="149"/>
      <c r="J33" s="149"/>
      <c r="K33" s="149"/>
      <c r="L33" s="149"/>
      <c r="M33" s="149"/>
      <c r="N33" s="149"/>
      <c r="O33" s="7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60"/>
      <c r="AO33" s="7"/>
      <c r="AP33" s="7"/>
      <c r="AQ33" s="7"/>
      <c r="AR33" s="7"/>
      <c r="AS33" s="7"/>
      <c r="AT33" s="7"/>
      <c r="AU33" s="7"/>
      <c r="AV33" s="7"/>
    </row>
    <row r="34" ht="15.75" customHeight="1">
      <c r="A34" s="7"/>
      <c r="B34" s="149"/>
      <c r="C34" s="149"/>
      <c r="D34" s="7"/>
      <c r="E34" s="149"/>
      <c r="F34" s="149"/>
      <c r="G34" s="149"/>
      <c r="H34" s="7"/>
      <c r="I34" s="149"/>
      <c r="J34" s="149"/>
      <c r="K34" s="149"/>
      <c r="L34" s="149"/>
      <c r="M34" s="149"/>
      <c r="N34" s="149"/>
      <c r="O34" s="7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60"/>
      <c r="AO34" s="7"/>
      <c r="AP34" s="7"/>
      <c r="AQ34" s="7"/>
      <c r="AR34" s="7"/>
      <c r="AS34" s="7"/>
      <c r="AT34" s="7"/>
      <c r="AU34" s="7"/>
      <c r="AV34" s="7"/>
    </row>
    <row r="35" ht="15.75" customHeight="1">
      <c r="A35" s="7"/>
      <c r="B35" s="149"/>
      <c r="C35" s="149"/>
      <c r="D35" s="7"/>
      <c r="E35" s="149"/>
      <c r="F35" s="149"/>
      <c r="G35" s="149"/>
      <c r="H35" s="7"/>
      <c r="I35" s="149"/>
      <c r="J35" s="149"/>
      <c r="K35" s="149"/>
      <c r="L35" s="149"/>
      <c r="M35" s="149"/>
      <c r="N35" s="149"/>
      <c r="O35" s="7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7"/>
      <c r="AN35" s="160"/>
      <c r="AO35" s="7"/>
      <c r="AP35" s="7"/>
      <c r="AQ35" s="7"/>
      <c r="AR35" s="7"/>
      <c r="AS35" s="7"/>
      <c r="AT35" s="7"/>
      <c r="AU35" s="7"/>
      <c r="AV35" s="7"/>
    </row>
    <row r="36" ht="15.75" customHeight="1">
      <c r="A36" s="7"/>
      <c r="B36" s="149"/>
      <c r="C36" s="149"/>
      <c r="D36" s="7"/>
      <c r="E36" s="149"/>
      <c r="F36" s="149"/>
      <c r="G36" s="149"/>
      <c r="H36" s="7"/>
      <c r="I36" s="149"/>
      <c r="J36" s="149"/>
      <c r="K36" s="149"/>
      <c r="L36" s="149"/>
      <c r="M36" s="149"/>
      <c r="N36" s="149"/>
      <c r="O36" s="7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7"/>
      <c r="AN36" s="160"/>
      <c r="AO36" s="7"/>
      <c r="AP36" s="7"/>
      <c r="AQ36" s="7"/>
      <c r="AR36" s="7"/>
      <c r="AS36" s="7"/>
      <c r="AT36" s="7"/>
      <c r="AU36" s="7"/>
      <c r="AV36" s="7"/>
    </row>
    <row r="37" ht="15.75" customHeight="1">
      <c r="A37" s="7"/>
      <c r="B37" s="149"/>
      <c r="C37" s="149"/>
      <c r="D37" s="7"/>
      <c r="E37" s="149"/>
      <c r="F37" s="149"/>
      <c r="G37" s="149"/>
      <c r="H37" s="7"/>
      <c r="I37" s="149"/>
      <c r="J37" s="149"/>
      <c r="K37" s="149"/>
      <c r="L37" s="149"/>
      <c r="M37" s="149"/>
      <c r="N37" s="149"/>
      <c r="O37" s="7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7"/>
      <c r="AN37" s="160"/>
      <c r="AO37" s="7"/>
      <c r="AP37" s="7"/>
      <c r="AQ37" s="7"/>
      <c r="AR37" s="7"/>
      <c r="AS37" s="7"/>
      <c r="AT37" s="7"/>
      <c r="AU37" s="7"/>
      <c r="AV37" s="7"/>
    </row>
    <row r="38" ht="15.75" customHeight="1">
      <c r="A38" s="7"/>
      <c r="B38" s="149"/>
      <c r="C38" s="149"/>
      <c r="D38" s="7"/>
      <c r="E38" s="149"/>
      <c r="F38" s="149"/>
      <c r="G38" s="149"/>
      <c r="H38" s="7"/>
      <c r="I38" s="149"/>
      <c r="J38" s="149"/>
      <c r="K38" s="149"/>
      <c r="L38" s="149"/>
      <c r="M38" s="149"/>
      <c r="N38" s="149"/>
      <c r="O38" s="7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7"/>
      <c r="AN38" s="160"/>
      <c r="AO38" s="7"/>
      <c r="AP38" s="7"/>
      <c r="AQ38" s="7"/>
      <c r="AR38" s="7"/>
      <c r="AS38" s="7"/>
      <c r="AT38" s="7"/>
      <c r="AU38" s="7"/>
      <c r="AV38" s="7"/>
    </row>
    <row r="39" ht="15.75" customHeight="1">
      <c r="A39" s="7"/>
      <c r="B39" s="149"/>
      <c r="C39" s="149"/>
      <c r="D39" s="7"/>
      <c r="E39" s="149"/>
      <c r="F39" s="149"/>
      <c r="G39" s="149"/>
      <c r="H39" s="7"/>
      <c r="I39" s="149"/>
      <c r="J39" s="149"/>
      <c r="K39" s="149"/>
      <c r="L39" s="149"/>
      <c r="M39" s="149"/>
      <c r="N39" s="149"/>
      <c r="O39" s="7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60"/>
      <c r="AO39" s="7"/>
      <c r="AP39" s="7"/>
      <c r="AQ39" s="7"/>
      <c r="AR39" s="7"/>
      <c r="AS39" s="7"/>
      <c r="AT39" s="7"/>
      <c r="AU39" s="7"/>
      <c r="AV39" s="7"/>
    </row>
    <row r="40" ht="15.75" customHeight="1">
      <c r="A40" s="7"/>
      <c r="B40" s="149"/>
      <c r="C40" s="149"/>
      <c r="D40" s="7"/>
      <c r="E40" s="149"/>
      <c r="F40" s="149"/>
      <c r="G40" s="149"/>
      <c r="H40" s="7"/>
      <c r="I40" s="149"/>
      <c r="J40" s="149"/>
      <c r="K40" s="149"/>
      <c r="L40" s="149"/>
      <c r="M40" s="149"/>
      <c r="N40" s="149"/>
      <c r="O40" s="7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60"/>
      <c r="AO40" s="7"/>
      <c r="AP40" s="7"/>
      <c r="AQ40" s="7"/>
      <c r="AR40" s="7"/>
      <c r="AS40" s="7"/>
      <c r="AT40" s="7"/>
      <c r="AU40" s="7"/>
      <c r="AV40" s="7"/>
    </row>
    <row r="41" ht="15.75" customHeight="1">
      <c r="A41" s="7"/>
      <c r="B41" s="149"/>
      <c r="C41" s="149"/>
      <c r="D41" s="7"/>
      <c r="E41" s="149"/>
      <c r="F41" s="149"/>
      <c r="G41" s="149"/>
      <c r="H41" s="7"/>
      <c r="I41" s="149"/>
      <c r="J41" s="149"/>
      <c r="K41" s="149"/>
      <c r="L41" s="149"/>
      <c r="M41" s="149"/>
      <c r="N41" s="149"/>
      <c r="O41" s="7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7"/>
      <c r="AN41" s="7"/>
      <c r="AO41" s="7"/>
      <c r="AP41" s="7"/>
      <c r="AQ41" s="7"/>
      <c r="AR41" s="7"/>
      <c r="AS41" s="7"/>
      <c r="AT41" s="7"/>
      <c r="AU41" s="7"/>
      <c r="AV41" s="7"/>
    </row>
    <row r="42" ht="15.75" customHeight="1">
      <c r="A42" s="7"/>
      <c r="B42" s="149"/>
      <c r="C42" s="149"/>
      <c r="D42" s="7"/>
      <c r="E42" s="149"/>
      <c r="F42" s="149"/>
      <c r="G42" s="149"/>
      <c r="H42" s="7"/>
      <c r="I42" s="149"/>
      <c r="J42" s="149"/>
      <c r="K42" s="149"/>
      <c r="L42" s="149"/>
      <c r="M42" s="149"/>
      <c r="N42" s="149"/>
      <c r="O42" s="7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7"/>
      <c r="AO42" s="7"/>
      <c r="AP42" s="7"/>
      <c r="AQ42" s="7"/>
      <c r="AR42" s="7"/>
      <c r="AS42" s="7"/>
      <c r="AT42" s="7"/>
      <c r="AU42" s="7"/>
      <c r="AV42" s="7"/>
    </row>
    <row r="43" ht="15.75" customHeight="1">
      <c r="A43" s="7"/>
      <c r="B43" s="149"/>
      <c r="C43" s="149"/>
      <c r="D43" s="7"/>
      <c r="E43" s="149"/>
      <c r="F43" s="149"/>
      <c r="G43" s="149"/>
      <c r="H43" s="7"/>
      <c r="I43" s="149"/>
      <c r="J43" s="149"/>
      <c r="K43" s="149"/>
      <c r="L43" s="149"/>
      <c r="M43" s="149"/>
      <c r="N43" s="149"/>
      <c r="O43" s="7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60"/>
      <c r="AO43" s="7"/>
      <c r="AP43" s="7"/>
      <c r="AQ43" s="7"/>
      <c r="AR43" s="7"/>
      <c r="AS43" s="7"/>
      <c r="AT43" s="7"/>
      <c r="AU43" s="7"/>
      <c r="AV43" s="7"/>
    </row>
    <row r="44" ht="15.75" customHeight="1">
      <c r="A44" s="7"/>
      <c r="B44" s="149"/>
      <c r="C44" s="149"/>
      <c r="D44" s="7"/>
      <c r="E44" s="149"/>
      <c r="F44" s="149"/>
      <c r="G44" s="149"/>
      <c r="H44" s="7"/>
      <c r="I44" s="149"/>
      <c r="J44" s="149"/>
      <c r="K44" s="149"/>
      <c r="L44" s="149"/>
      <c r="M44" s="149"/>
      <c r="N44" s="149"/>
      <c r="O44" s="7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7"/>
      <c r="AO44" s="7"/>
      <c r="AP44" s="7"/>
      <c r="AQ44" s="7"/>
      <c r="AR44" s="7"/>
      <c r="AS44" s="7"/>
      <c r="AT44" s="7"/>
      <c r="AU44" s="7"/>
      <c r="AV44" s="7"/>
    </row>
    <row r="45" ht="15.75" customHeight="1">
      <c r="A45" s="7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60"/>
      <c r="AO45" s="7"/>
      <c r="AP45" s="7"/>
      <c r="AQ45" s="7"/>
      <c r="AR45" s="7"/>
      <c r="AS45" s="7"/>
      <c r="AT45" s="7"/>
      <c r="AU45" s="7"/>
      <c r="AV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47" ht="15.75" customHeight="1">
      <c r="A47" s="7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7"/>
      <c r="AO47" s="7"/>
      <c r="AP47" s="7"/>
      <c r="AQ47" s="7"/>
      <c r="AR47" s="7"/>
      <c r="AS47" s="7"/>
      <c r="AT47" s="7"/>
      <c r="AU47" s="7"/>
      <c r="AV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19"/>
      <c r="AN49" s="7"/>
      <c r="AO49" s="7"/>
      <c r="AP49" s="7"/>
      <c r="AQ49" s="7"/>
      <c r="AR49" s="7"/>
      <c r="AS49" s="7"/>
      <c r="AT49" s="7"/>
      <c r="AU49" s="7"/>
      <c r="AV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149"/>
      <c r="AN50" s="7"/>
      <c r="AO50" s="7"/>
      <c r="AP50" s="7"/>
      <c r="AQ50" s="7"/>
      <c r="AR50" s="7"/>
      <c r="AS50" s="7"/>
      <c r="AT50" s="7"/>
      <c r="AU50" s="7"/>
      <c r="AV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tr">
        <f>IFERROR(__xludf.DUMMYFUNCTION("IMPORTRANGE(Config!C9,Config!D9)"),"#REF!")</f>
        <v>#REF!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ht="15.75" customHeight="1">
      <c r="A8" s="7"/>
      <c r="B8" s="149"/>
      <c r="C8" s="149"/>
      <c r="D8" s="149"/>
      <c r="E8" s="149"/>
      <c r="F8" s="149"/>
      <c r="G8" s="149"/>
      <c r="H8" s="7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7"/>
      <c r="AK8" s="7"/>
      <c r="AL8" s="149"/>
      <c r="AM8" s="160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14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149"/>
      <c r="AM9" s="160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149"/>
      <c r="AM10" s="160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149"/>
      <c r="AM11" s="160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149"/>
      <c r="AM12" s="160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ht="15.75" customHeight="1">
      <c r="A13" s="7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60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</row>
    <row r="15" ht="15.75" customHeight="1">
      <c r="A15" s="7"/>
      <c r="B15" s="149"/>
      <c r="C15" s="149"/>
      <c r="D15" s="149"/>
      <c r="E15" s="149"/>
      <c r="F15" s="149"/>
      <c r="G15" s="149"/>
      <c r="H15" s="7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7"/>
      <c r="AK15" s="149"/>
      <c r="AL15" s="149"/>
      <c r="AM15" s="160"/>
      <c r="AN15" s="7"/>
      <c r="AO15" s="7"/>
      <c r="AP15" s="7"/>
      <c r="AQ15" s="7"/>
      <c r="AR15" s="7"/>
      <c r="AS15" s="7"/>
      <c r="AT15" s="7"/>
      <c r="AU15" s="7"/>
      <c r="AV15" s="7"/>
      <c r="AW15" s="7"/>
    </row>
    <row r="16" ht="15.75" customHeight="1">
      <c r="A16" s="7"/>
      <c r="B16" s="149"/>
      <c r="C16" s="149"/>
      <c r="D16" s="149"/>
      <c r="E16" s="149"/>
      <c r="F16" s="149"/>
      <c r="G16" s="149"/>
      <c r="H16" s="7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7"/>
      <c r="AK16" s="149"/>
      <c r="AL16" s="149"/>
      <c r="AM16" s="160"/>
      <c r="AN16" s="7"/>
      <c r="AO16" s="7"/>
      <c r="AP16" s="7"/>
      <c r="AQ16" s="7"/>
      <c r="AR16" s="7"/>
      <c r="AS16" s="7"/>
      <c r="AT16" s="7"/>
      <c r="AU16" s="7"/>
      <c r="AV16" s="7"/>
      <c r="AW16" s="7"/>
    </row>
    <row r="17" ht="15.75" customHeight="1">
      <c r="A17" s="7"/>
      <c r="B17" s="149"/>
      <c r="C17" s="149"/>
      <c r="D17" s="149"/>
      <c r="E17" s="149"/>
      <c r="F17" s="149"/>
      <c r="G17" s="149"/>
      <c r="H17" s="7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7"/>
      <c r="AK17" s="149"/>
      <c r="AL17" s="149"/>
      <c r="AM17" s="160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ht="15.75" customHeight="1">
      <c r="A18" s="7"/>
      <c r="B18" s="149"/>
      <c r="C18" s="149"/>
      <c r="D18" s="149"/>
      <c r="E18" s="149"/>
      <c r="F18" s="149"/>
      <c r="G18" s="149"/>
      <c r="H18" s="7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7"/>
      <c r="AK18" s="149"/>
      <c r="AL18" s="149"/>
      <c r="AM18" s="160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ht="15.75" customHeight="1">
      <c r="A19" s="7"/>
      <c r="B19" s="149"/>
      <c r="C19" s="149"/>
      <c r="D19" s="149"/>
      <c r="E19" s="149"/>
      <c r="F19" s="149"/>
      <c r="G19" s="149"/>
      <c r="H19" s="7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7"/>
      <c r="AK19" s="149"/>
      <c r="AL19" s="149"/>
      <c r="AM19" s="160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ht="15.75" customHeight="1">
      <c r="A20" s="7"/>
      <c r="B20" s="149"/>
      <c r="C20" s="149"/>
      <c r="D20" s="149"/>
      <c r="E20" s="149"/>
      <c r="F20" s="149"/>
      <c r="G20" s="149"/>
      <c r="H20" s="7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7"/>
      <c r="AK20" s="149"/>
      <c r="AL20" s="149"/>
      <c r="AM20" s="160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ht="15.75" customHeight="1">
      <c r="A21" s="7"/>
      <c r="B21" s="149"/>
      <c r="C21" s="149"/>
      <c r="D21" s="149"/>
      <c r="E21" s="149"/>
      <c r="F21" s="149"/>
      <c r="G21" s="149"/>
      <c r="H21" s="7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7"/>
      <c r="AK21" s="149"/>
      <c r="AL21" s="149"/>
      <c r="AM21" s="160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ht="15.75" customHeight="1">
      <c r="A22" s="7"/>
      <c r="B22" s="149"/>
      <c r="C22" s="149"/>
      <c r="D22" s="149"/>
      <c r="E22" s="149"/>
      <c r="F22" s="149"/>
      <c r="G22" s="149"/>
      <c r="H22" s="7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7"/>
      <c r="AK22" s="149"/>
      <c r="AL22" s="149"/>
      <c r="AM22" s="160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ht="15.75" customHeight="1">
      <c r="A23" s="7"/>
      <c r="B23" s="149"/>
      <c r="C23" s="149"/>
      <c r="D23" s="149"/>
      <c r="E23" s="149"/>
      <c r="F23" s="149"/>
      <c r="G23" s="149"/>
      <c r="H23" s="7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7"/>
      <c r="AK23" s="149"/>
      <c r="AL23" s="149"/>
      <c r="AM23" s="160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ht="15.75" customHeight="1">
      <c r="A24" s="7"/>
      <c r="B24" s="149"/>
      <c r="C24" s="149"/>
      <c r="D24" s="149"/>
      <c r="E24" s="149"/>
      <c r="F24" s="149"/>
      <c r="G24" s="149"/>
      <c r="H24" s="7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7"/>
      <c r="AK24" s="149"/>
      <c r="AL24" s="149"/>
      <c r="AM24" s="160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ht="15.75" customHeight="1">
      <c r="A25" s="7"/>
      <c r="B25" s="149"/>
      <c r="C25" s="149"/>
      <c r="D25" s="149"/>
      <c r="E25" s="149"/>
      <c r="F25" s="149"/>
      <c r="G25" s="149"/>
      <c r="H25" s="7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7"/>
      <c r="AK25" s="149"/>
      <c r="AL25" s="149"/>
      <c r="AM25" s="160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ht="15.75" customHeight="1">
      <c r="A26" s="7"/>
      <c r="B26" s="149"/>
      <c r="C26" s="149"/>
      <c r="D26" s="149"/>
      <c r="E26" s="149"/>
      <c r="F26" s="149"/>
      <c r="G26" s="149"/>
      <c r="H26" s="7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7"/>
      <c r="AK26" s="149"/>
      <c r="AL26" s="149"/>
      <c r="AM26" s="160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ht="15.75" customHeight="1">
      <c r="A27" s="7"/>
      <c r="B27" s="149"/>
      <c r="C27" s="149"/>
      <c r="D27" s="149"/>
      <c r="E27" s="149"/>
      <c r="F27" s="149"/>
      <c r="G27" s="149"/>
      <c r="H27" s="7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7"/>
      <c r="AK27" s="149"/>
      <c r="AL27" s="149"/>
      <c r="AM27" s="160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ht="15.75" customHeight="1">
      <c r="A28" s="7"/>
      <c r="B28" s="149"/>
      <c r="C28" s="149"/>
      <c r="D28" s="149"/>
      <c r="E28" s="149"/>
      <c r="F28" s="149"/>
      <c r="G28" s="149"/>
      <c r="H28" s="7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7"/>
      <c r="AK28" s="149"/>
      <c r="AL28" s="149"/>
      <c r="AM28" s="160"/>
      <c r="AN28" s="7"/>
      <c r="AO28" s="7"/>
      <c r="AP28" s="7"/>
      <c r="AQ28" s="7"/>
      <c r="AR28" s="7"/>
      <c r="AS28" s="7"/>
      <c r="AT28" s="7"/>
      <c r="AU28" s="7"/>
      <c r="AV28" s="7"/>
      <c r="AW28" s="7"/>
    </row>
    <row r="29" ht="15.75" customHeight="1">
      <c r="A29" s="7"/>
      <c r="B29" s="149"/>
      <c r="C29" s="149"/>
      <c r="D29" s="149"/>
      <c r="E29" s="149"/>
      <c r="F29" s="149"/>
      <c r="G29" s="149"/>
      <c r="H29" s="7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7"/>
      <c r="AK29" s="149"/>
      <c r="AL29" s="149"/>
      <c r="AM29" s="160"/>
      <c r="AN29" s="7"/>
      <c r="AO29" s="7"/>
      <c r="AP29" s="7"/>
      <c r="AQ29" s="7"/>
      <c r="AR29" s="7"/>
      <c r="AS29" s="7"/>
      <c r="AT29" s="7"/>
      <c r="AU29" s="7"/>
      <c r="AV29" s="7"/>
      <c r="AW29" s="7"/>
    </row>
    <row r="30" ht="15.75" customHeight="1">
      <c r="A30" s="7"/>
      <c r="B30" s="149"/>
      <c r="C30" s="149"/>
      <c r="D30" s="149"/>
      <c r="E30" s="149"/>
      <c r="F30" s="149"/>
      <c r="G30" s="149"/>
      <c r="H30" s="7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7"/>
      <c r="AK30" s="149"/>
      <c r="AL30" s="149"/>
      <c r="AM30" s="160"/>
      <c r="AN30" s="7"/>
      <c r="AO30" s="7"/>
      <c r="AP30" s="7"/>
      <c r="AQ30" s="7"/>
      <c r="AR30" s="7"/>
      <c r="AS30" s="7"/>
      <c r="AT30" s="7"/>
      <c r="AU30" s="7"/>
      <c r="AV30" s="7"/>
      <c r="AW30" s="7"/>
    </row>
    <row r="31" ht="15.75" customHeight="1">
      <c r="A31" s="7"/>
      <c r="B31" s="149"/>
      <c r="C31" s="149"/>
      <c r="D31" s="149"/>
      <c r="E31" s="149"/>
      <c r="F31" s="149"/>
      <c r="G31" s="149"/>
      <c r="H31" s="7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7"/>
      <c r="AK31" s="149"/>
      <c r="AL31" s="149"/>
      <c r="AM31" s="160"/>
      <c r="AN31" s="7"/>
      <c r="AO31" s="7"/>
      <c r="AP31" s="7"/>
      <c r="AQ31" s="7"/>
      <c r="AR31" s="7"/>
      <c r="AS31" s="7"/>
      <c r="AT31" s="7"/>
      <c r="AU31" s="7"/>
      <c r="AV31" s="7"/>
      <c r="AW31" s="7"/>
    </row>
    <row r="32" ht="15.75" customHeight="1">
      <c r="A32" s="7"/>
      <c r="B32" s="149"/>
      <c r="C32" s="149"/>
      <c r="D32" s="149"/>
      <c r="E32" s="149"/>
      <c r="F32" s="149"/>
      <c r="G32" s="149"/>
      <c r="H32" s="7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7"/>
      <c r="AK32" s="149"/>
      <c r="AL32" s="149"/>
      <c r="AM32" s="160"/>
      <c r="AN32" s="7"/>
      <c r="AO32" s="7"/>
      <c r="AP32" s="7"/>
      <c r="AQ32" s="7"/>
      <c r="AR32" s="7"/>
      <c r="AS32" s="7"/>
      <c r="AT32" s="7"/>
      <c r="AU32" s="7"/>
      <c r="AV32" s="7"/>
      <c r="AW32" s="7"/>
    </row>
    <row r="33" ht="15.75" customHeight="1">
      <c r="A33" s="7"/>
      <c r="B33" s="149"/>
      <c r="C33" s="149"/>
      <c r="D33" s="149"/>
      <c r="E33" s="149"/>
      <c r="F33" s="149"/>
      <c r="G33" s="149"/>
      <c r="H33" s="7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7"/>
      <c r="AK33" s="149"/>
      <c r="AL33" s="149"/>
      <c r="AM33" s="160"/>
      <c r="AN33" s="7"/>
      <c r="AO33" s="7"/>
      <c r="AP33" s="7"/>
      <c r="AQ33" s="7"/>
      <c r="AR33" s="7"/>
      <c r="AS33" s="7"/>
      <c r="AT33" s="7"/>
      <c r="AU33" s="7"/>
      <c r="AV33" s="7"/>
      <c r="AW33" s="7"/>
    </row>
    <row r="34" ht="15.75" customHeight="1">
      <c r="A34" s="7"/>
      <c r="B34" s="149"/>
      <c r="C34" s="149"/>
      <c r="D34" s="149"/>
      <c r="E34" s="149"/>
      <c r="F34" s="149"/>
      <c r="G34" s="149"/>
      <c r="H34" s="7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7"/>
      <c r="AK34" s="149"/>
      <c r="AL34" s="149"/>
      <c r="AM34" s="160"/>
      <c r="AN34" s="7"/>
      <c r="AO34" s="7"/>
      <c r="AP34" s="7"/>
      <c r="AQ34" s="7"/>
      <c r="AR34" s="7"/>
      <c r="AS34" s="7"/>
      <c r="AT34" s="7"/>
      <c r="AU34" s="7"/>
      <c r="AV34" s="7"/>
      <c r="AW34" s="7"/>
    </row>
    <row r="35" ht="15.75" customHeight="1">
      <c r="A35" s="7"/>
      <c r="B35" s="149"/>
      <c r="C35" s="149"/>
      <c r="D35" s="149"/>
      <c r="E35" s="149"/>
      <c r="F35" s="149"/>
      <c r="G35" s="149"/>
      <c r="H35" s="7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7"/>
      <c r="AK35" s="149"/>
      <c r="AL35" s="149"/>
      <c r="AM35" s="160"/>
      <c r="AN35" s="7"/>
      <c r="AO35" s="7"/>
      <c r="AP35" s="7"/>
      <c r="AQ35" s="7"/>
      <c r="AR35" s="7"/>
      <c r="AS35" s="7"/>
      <c r="AT35" s="7"/>
      <c r="AU35" s="7"/>
      <c r="AV35" s="7"/>
      <c r="AW35" s="7"/>
    </row>
    <row r="36" ht="15.75" customHeight="1">
      <c r="A36" s="7"/>
      <c r="B36" s="149"/>
      <c r="C36" s="149"/>
      <c r="D36" s="149"/>
      <c r="E36" s="149"/>
      <c r="F36" s="149"/>
      <c r="G36" s="149"/>
      <c r="H36" s="7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7"/>
      <c r="AK36" s="149"/>
      <c r="AL36" s="149"/>
      <c r="AM36" s="160"/>
      <c r="AN36" s="7"/>
      <c r="AO36" s="7"/>
      <c r="AP36" s="7"/>
      <c r="AQ36" s="7"/>
      <c r="AR36" s="7"/>
      <c r="AS36" s="7"/>
      <c r="AT36" s="7"/>
      <c r="AU36" s="7"/>
      <c r="AV36" s="7"/>
      <c r="AW36" s="7"/>
    </row>
    <row r="37" ht="15.75" customHeight="1">
      <c r="A37" s="7"/>
      <c r="B37" s="149"/>
      <c r="C37" s="149"/>
      <c r="D37" s="149"/>
      <c r="E37" s="149"/>
      <c r="F37" s="149"/>
      <c r="G37" s="149"/>
      <c r="H37" s="7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7"/>
      <c r="AK37" s="149"/>
      <c r="AL37" s="149"/>
      <c r="AM37" s="160"/>
      <c r="AN37" s="7"/>
      <c r="AO37" s="7"/>
      <c r="AP37" s="7"/>
      <c r="AQ37" s="7"/>
      <c r="AR37" s="7"/>
      <c r="AS37" s="7"/>
      <c r="AT37" s="7"/>
      <c r="AU37" s="7"/>
      <c r="AV37" s="7"/>
      <c r="AW37" s="7"/>
    </row>
    <row r="38" ht="15.75" customHeight="1">
      <c r="A38" s="7"/>
      <c r="B38" s="149"/>
      <c r="C38" s="149"/>
      <c r="D38" s="149"/>
      <c r="E38" s="149"/>
      <c r="F38" s="149"/>
      <c r="G38" s="149"/>
      <c r="H38" s="7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7"/>
      <c r="AK38" s="149"/>
      <c r="AL38" s="149"/>
      <c r="AM38" s="160"/>
      <c r="AN38" s="7"/>
      <c r="AO38" s="7"/>
      <c r="AP38" s="7"/>
      <c r="AQ38" s="7"/>
      <c r="AR38" s="7"/>
      <c r="AS38" s="7"/>
      <c r="AT38" s="7"/>
      <c r="AU38" s="7"/>
      <c r="AV38" s="7"/>
      <c r="AW38" s="7"/>
    </row>
    <row r="39" ht="15.75" customHeight="1">
      <c r="A39" s="7"/>
      <c r="B39" s="149"/>
      <c r="C39" s="149"/>
      <c r="D39" s="149"/>
      <c r="E39" s="149"/>
      <c r="F39" s="149"/>
      <c r="G39" s="149"/>
      <c r="H39" s="7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7"/>
      <c r="AK39" s="149"/>
      <c r="AL39" s="149"/>
      <c r="AM39" s="160"/>
      <c r="AN39" s="7"/>
      <c r="AO39" s="7"/>
      <c r="AP39" s="7"/>
      <c r="AQ39" s="7"/>
      <c r="AR39" s="7"/>
      <c r="AS39" s="7"/>
      <c r="AT39" s="7"/>
      <c r="AU39" s="7"/>
      <c r="AV39" s="7"/>
      <c r="AW39" s="7"/>
    </row>
    <row r="40" ht="15.75" customHeight="1">
      <c r="A40" s="7"/>
      <c r="B40" s="149"/>
      <c r="C40" s="149"/>
      <c r="D40" s="149"/>
      <c r="E40" s="149"/>
      <c r="F40" s="149"/>
      <c r="G40" s="149"/>
      <c r="H40" s="7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7"/>
      <c r="AK40" s="149"/>
      <c r="AL40" s="149"/>
      <c r="AM40" s="160"/>
      <c r="AN40" s="7"/>
      <c r="AO40" s="7"/>
      <c r="AP40" s="7"/>
      <c r="AQ40" s="7"/>
      <c r="AR40" s="7"/>
      <c r="AS40" s="7"/>
      <c r="AT40" s="7"/>
      <c r="AU40" s="7"/>
      <c r="AV40" s="7"/>
      <c r="AW40" s="7"/>
    </row>
    <row r="41" ht="15.75" customHeight="1">
      <c r="A41" s="7"/>
      <c r="B41" s="149"/>
      <c r="C41" s="149"/>
      <c r="D41" s="149"/>
      <c r="E41" s="149"/>
      <c r="F41" s="149"/>
      <c r="G41" s="149"/>
      <c r="H41" s="7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7"/>
      <c r="AK41" s="149"/>
      <c r="AL41" s="149"/>
      <c r="AM41" s="160"/>
      <c r="AN41" s="7"/>
      <c r="AO41" s="7"/>
      <c r="AP41" s="7"/>
      <c r="AQ41" s="7"/>
      <c r="AR41" s="7"/>
      <c r="AS41" s="7"/>
      <c r="AT41" s="7"/>
      <c r="AU41" s="7"/>
      <c r="AV41" s="7"/>
      <c r="AW41" s="7"/>
    </row>
    <row r="42" ht="15.75" customHeight="1">
      <c r="A42" s="7"/>
      <c r="B42" s="149"/>
      <c r="C42" s="149"/>
      <c r="D42" s="149"/>
      <c r="E42" s="149"/>
      <c r="F42" s="149"/>
      <c r="G42" s="149"/>
      <c r="H42" s="7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7"/>
      <c r="AK42" s="149"/>
      <c r="AL42" s="149"/>
      <c r="AM42" s="160"/>
      <c r="AN42" s="7"/>
      <c r="AO42" s="7"/>
      <c r="AP42" s="7"/>
      <c r="AQ42" s="7"/>
      <c r="AR42" s="7"/>
      <c r="AS42" s="7"/>
      <c r="AT42" s="7"/>
      <c r="AU42" s="7"/>
      <c r="AV42" s="7"/>
      <c r="AW42" s="7"/>
    </row>
    <row r="43" ht="15.75" customHeight="1">
      <c r="A43" s="7"/>
      <c r="B43" s="149"/>
      <c r="C43" s="149"/>
      <c r="D43" s="149"/>
      <c r="E43" s="149"/>
      <c r="F43" s="149"/>
      <c r="G43" s="149"/>
      <c r="H43" s="7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7"/>
      <c r="AK43" s="149"/>
      <c r="AL43" s="149"/>
      <c r="AM43" s="160"/>
      <c r="AN43" s="7"/>
      <c r="AO43" s="7"/>
      <c r="AP43" s="7"/>
      <c r="AQ43" s="7"/>
      <c r="AR43" s="7"/>
      <c r="AS43" s="7"/>
      <c r="AT43" s="7"/>
      <c r="AU43" s="7"/>
      <c r="AV43" s="7"/>
      <c r="AW43" s="7"/>
    </row>
    <row r="44" ht="15.75" customHeight="1">
      <c r="A44" s="7"/>
      <c r="B44" s="149"/>
      <c r="C44" s="149"/>
      <c r="D44" s="149"/>
      <c r="E44" s="149"/>
      <c r="F44" s="149"/>
      <c r="G44" s="149"/>
      <c r="H44" s="7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7"/>
      <c r="AK44" s="149"/>
      <c r="AL44" s="149"/>
      <c r="AM44" s="160"/>
      <c r="AN44" s="7"/>
      <c r="AO44" s="7"/>
      <c r="AP44" s="7"/>
      <c r="AQ44" s="7"/>
      <c r="AR44" s="7"/>
      <c r="AS44" s="7"/>
      <c r="AT44" s="7"/>
      <c r="AU44" s="7"/>
      <c r="AV44" s="7"/>
      <c r="AW44" s="7"/>
    </row>
    <row r="45" ht="15.75" customHeight="1">
      <c r="A45" s="7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60"/>
      <c r="AN45" s="7"/>
      <c r="AO45" s="7"/>
      <c r="AP45" s="7"/>
      <c r="AQ45" s="7"/>
      <c r="AR45" s="7"/>
      <c r="AS45" s="7"/>
      <c r="AT45" s="7"/>
      <c r="AU45" s="7"/>
      <c r="AV45" s="7"/>
      <c r="AW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</row>
    <row r="47" ht="15.75" customHeight="1">
      <c r="A47" s="7"/>
      <c r="B47" s="149"/>
      <c r="C47" s="149"/>
      <c r="D47" s="149"/>
      <c r="E47" s="149"/>
      <c r="F47" s="149"/>
      <c r="G47" s="149"/>
      <c r="H47" s="7"/>
      <c r="I47" s="149"/>
      <c r="J47" s="149"/>
      <c r="K47" s="149"/>
      <c r="L47" s="149"/>
      <c r="M47" s="149"/>
      <c r="N47" s="7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7"/>
      <c r="AK47" s="149"/>
      <c r="AL47" s="149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tr">
        <f>IFERROR(__xludf.DUMMYFUNCTION("IMPORTRANGE(Config!C10,Config!D10)"),"#REF!")</f>
        <v>#REF!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</row>
    <row r="8" ht="15.75" customHeight="1">
      <c r="A8" s="7"/>
      <c r="B8" s="161"/>
      <c r="C8" s="161"/>
      <c r="D8" s="161"/>
      <c r="E8" s="161"/>
      <c r="F8" s="161"/>
      <c r="G8" s="161"/>
      <c r="H8" s="7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7"/>
      <c r="T8" s="161"/>
      <c r="U8" s="161"/>
      <c r="V8" s="161"/>
      <c r="W8" s="7"/>
      <c r="X8" s="161"/>
      <c r="Y8" s="161"/>
      <c r="Z8" s="161"/>
      <c r="AA8" s="161"/>
      <c r="AB8" s="161"/>
      <c r="AC8" s="161"/>
      <c r="AD8" s="161"/>
      <c r="AE8" s="7"/>
      <c r="AF8" s="161"/>
      <c r="AG8" s="161"/>
      <c r="AH8" s="161"/>
      <c r="AI8" s="161"/>
      <c r="AJ8" s="161"/>
      <c r="AK8" s="7"/>
      <c r="AL8" s="161"/>
      <c r="AM8" s="160"/>
      <c r="AN8" s="7"/>
      <c r="AO8" s="7"/>
      <c r="AP8" s="7"/>
      <c r="AQ8" s="7"/>
      <c r="AR8" s="7"/>
      <c r="AS8" s="7"/>
      <c r="AT8" s="7"/>
      <c r="AU8" s="7"/>
      <c r="AV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14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149"/>
      <c r="AM9" s="160"/>
      <c r="AN9" s="7"/>
      <c r="AO9" s="7"/>
      <c r="AP9" s="7"/>
      <c r="AQ9" s="7"/>
      <c r="AR9" s="7"/>
      <c r="AS9" s="7"/>
      <c r="AT9" s="7"/>
      <c r="AU9" s="7"/>
      <c r="AV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160"/>
      <c r="AN10" s="7"/>
      <c r="AO10" s="7"/>
      <c r="AP10" s="7"/>
      <c r="AQ10" s="7"/>
      <c r="AR10" s="7"/>
      <c r="AS10" s="7"/>
      <c r="AT10" s="7"/>
      <c r="AU10" s="7"/>
      <c r="AV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160"/>
      <c r="AN11" s="7"/>
      <c r="AO11" s="7"/>
      <c r="AP11" s="7"/>
      <c r="AQ11" s="7"/>
      <c r="AR11" s="7"/>
      <c r="AS11" s="7"/>
      <c r="AT11" s="7"/>
      <c r="AU11" s="7"/>
      <c r="AV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160"/>
      <c r="AN12" s="7"/>
      <c r="AO12" s="7"/>
      <c r="AP12" s="7"/>
      <c r="AQ12" s="7"/>
      <c r="AR12" s="7"/>
      <c r="AS12" s="7"/>
      <c r="AT12" s="7"/>
      <c r="AU12" s="7"/>
      <c r="AV12" s="7"/>
    </row>
    <row r="13" ht="15.75" customHeight="1">
      <c r="A13" s="7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0"/>
      <c r="AN13" s="7"/>
      <c r="AO13" s="7"/>
      <c r="AP13" s="7"/>
      <c r="AQ13" s="7"/>
      <c r="AR13" s="7"/>
      <c r="AS13" s="7"/>
      <c r="AT13" s="7"/>
      <c r="AU13" s="7"/>
      <c r="AV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</row>
    <row r="15" ht="15.75" customHeight="1">
      <c r="A15" s="7"/>
      <c r="B15" s="161"/>
      <c r="C15" s="161"/>
      <c r="D15" s="161"/>
      <c r="E15" s="161"/>
      <c r="F15" s="161"/>
      <c r="G15" s="161"/>
      <c r="H15" s="7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7"/>
      <c r="AF15" s="161"/>
      <c r="AG15" s="161"/>
      <c r="AH15" s="161"/>
      <c r="AI15" s="161"/>
      <c r="AJ15" s="7"/>
      <c r="AK15" s="161"/>
      <c r="AL15" s="161"/>
      <c r="AM15" s="160"/>
      <c r="AN15" s="7"/>
      <c r="AO15" s="7"/>
      <c r="AP15" s="7"/>
      <c r="AQ15" s="7"/>
      <c r="AR15" s="7"/>
      <c r="AS15" s="7"/>
      <c r="AT15" s="7"/>
      <c r="AU15" s="7"/>
      <c r="AV15" s="7"/>
    </row>
    <row r="16" ht="15.75" customHeight="1">
      <c r="A16" s="7"/>
      <c r="B16" s="149"/>
      <c r="C16" s="149"/>
      <c r="D16" s="149"/>
      <c r="E16" s="149"/>
      <c r="F16" s="149"/>
      <c r="G16" s="149"/>
      <c r="H16" s="7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7"/>
      <c r="AF16" s="149"/>
      <c r="AG16" s="149"/>
      <c r="AH16" s="149"/>
      <c r="AI16" s="149"/>
      <c r="AJ16" s="7"/>
      <c r="AK16" s="149"/>
      <c r="AL16" s="149"/>
      <c r="AM16" s="160"/>
      <c r="AN16" s="7"/>
      <c r="AO16" s="7"/>
      <c r="AP16" s="7"/>
      <c r="AQ16" s="7"/>
      <c r="AR16" s="7"/>
      <c r="AS16" s="7"/>
      <c r="AT16" s="7"/>
      <c r="AU16" s="7"/>
      <c r="AV16" s="7"/>
    </row>
    <row r="17" ht="15.75" customHeight="1">
      <c r="A17" s="7"/>
      <c r="B17" s="149"/>
      <c r="C17" s="149"/>
      <c r="D17" s="149"/>
      <c r="E17" s="149"/>
      <c r="F17" s="149"/>
      <c r="G17" s="149"/>
      <c r="H17" s="7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7"/>
      <c r="AF17" s="149"/>
      <c r="AG17" s="149"/>
      <c r="AH17" s="149"/>
      <c r="AI17" s="149"/>
      <c r="AJ17" s="7"/>
      <c r="AK17" s="149"/>
      <c r="AL17" s="149"/>
      <c r="AM17" s="160"/>
      <c r="AN17" s="7"/>
      <c r="AO17" s="7"/>
      <c r="AP17" s="7"/>
      <c r="AQ17" s="7"/>
      <c r="AR17" s="7"/>
      <c r="AS17" s="7"/>
      <c r="AT17" s="7"/>
      <c r="AU17" s="7"/>
      <c r="AV17" s="7"/>
    </row>
    <row r="18" ht="15.75" customHeight="1">
      <c r="A18" s="7"/>
      <c r="B18" s="149"/>
      <c r="C18" s="149"/>
      <c r="D18" s="149"/>
      <c r="E18" s="149"/>
      <c r="F18" s="149"/>
      <c r="G18" s="149"/>
      <c r="H18" s="7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7"/>
      <c r="AF18" s="149"/>
      <c r="AG18" s="149"/>
      <c r="AH18" s="149"/>
      <c r="AI18" s="149"/>
      <c r="AJ18" s="7"/>
      <c r="AK18" s="149"/>
      <c r="AL18" s="149"/>
      <c r="AM18" s="160"/>
      <c r="AN18" s="7"/>
      <c r="AO18" s="7"/>
      <c r="AP18" s="7"/>
      <c r="AQ18" s="7"/>
      <c r="AR18" s="7"/>
      <c r="AS18" s="7"/>
      <c r="AT18" s="7"/>
      <c r="AU18" s="7"/>
      <c r="AV18" s="7"/>
    </row>
    <row r="19" ht="15.75" customHeight="1">
      <c r="A19" s="7"/>
      <c r="B19" s="149"/>
      <c r="C19" s="7"/>
      <c r="D19" s="149"/>
      <c r="E19" s="149"/>
      <c r="F19" s="149"/>
      <c r="G19" s="149"/>
      <c r="H19" s="7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7"/>
      <c r="AF19" s="149"/>
      <c r="AG19" s="149"/>
      <c r="AH19" s="149"/>
      <c r="AI19" s="149"/>
      <c r="AJ19" s="7"/>
      <c r="AK19" s="149"/>
      <c r="AL19" s="149"/>
      <c r="AM19" s="160"/>
      <c r="AN19" s="7"/>
      <c r="AO19" s="7"/>
      <c r="AP19" s="7"/>
      <c r="AQ19" s="7"/>
      <c r="AR19" s="7"/>
      <c r="AS19" s="7"/>
      <c r="AT19" s="7"/>
      <c r="AU19" s="7"/>
      <c r="AV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149"/>
      <c r="AL20" s="149"/>
      <c r="AM20" s="160"/>
      <c r="AN20" s="7"/>
      <c r="AO20" s="7"/>
      <c r="AP20" s="7"/>
      <c r="AQ20" s="7"/>
      <c r="AR20" s="7"/>
      <c r="AS20" s="7"/>
      <c r="AT20" s="7"/>
      <c r="AU20" s="7"/>
      <c r="AV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160"/>
      <c r="AN21" s="7"/>
      <c r="AO21" s="7"/>
      <c r="AP21" s="7"/>
      <c r="AQ21" s="7"/>
      <c r="AR21" s="7"/>
      <c r="AS21" s="7"/>
      <c r="AT21" s="7"/>
      <c r="AU21" s="7"/>
      <c r="AV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160"/>
      <c r="AN22" s="7"/>
      <c r="AO22" s="7"/>
      <c r="AP22" s="7"/>
      <c r="AQ22" s="7"/>
      <c r="AR22" s="7"/>
      <c r="AS22" s="7"/>
      <c r="AT22" s="7"/>
      <c r="AU22" s="7"/>
      <c r="AV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160"/>
      <c r="AN23" s="7"/>
      <c r="AO23" s="7"/>
      <c r="AP23" s="7"/>
      <c r="AQ23" s="7"/>
      <c r="AR23" s="7"/>
      <c r="AS23" s="7"/>
      <c r="AT23" s="7"/>
      <c r="AU23" s="7"/>
      <c r="AV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149"/>
      <c r="AL24" s="149"/>
      <c r="AM24" s="160"/>
      <c r="AN24" s="7"/>
      <c r="AO24" s="7"/>
      <c r="AP24" s="7"/>
      <c r="AQ24" s="7"/>
      <c r="AR24" s="7"/>
      <c r="AS24" s="7"/>
      <c r="AT24" s="7"/>
      <c r="AU24" s="7"/>
      <c r="AV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149"/>
      <c r="AL25" s="149"/>
      <c r="AM25" s="160"/>
      <c r="AN25" s="7"/>
      <c r="AO25" s="7"/>
      <c r="AP25" s="7"/>
      <c r="AQ25" s="7"/>
      <c r="AR25" s="7"/>
      <c r="AS25" s="7"/>
      <c r="AT25" s="7"/>
      <c r="AU25" s="7"/>
      <c r="AV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149"/>
      <c r="AL26" s="149"/>
      <c r="AM26" s="160"/>
      <c r="AN26" s="7"/>
      <c r="AO26" s="7"/>
      <c r="AP26" s="7"/>
      <c r="AQ26" s="7"/>
      <c r="AR26" s="7"/>
      <c r="AS26" s="7"/>
      <c r="AT26" s="7"/>
      <c r="AU26" s="7"/>
      <c r="AV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160"/>
      <c r="AN27" s="7"/>
      <c r="AO27" s="7"/>
      <c r="AP27" s="7"/>
      <c r="AQ27" s="7"/>
      <c r="AR27" s="7"/>
      <c r="AS27" s="7"/>
      <c r="AT27" s="7"/>
      <c r="AU27" s="7"/>
      <c r="AV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149"/>
      <c r="AL28" s="149"/>
      <c r="AM28" s="160"/>
      <c r="AN28" s="7"/>
      <c r="AO28" s="7"/>
      <c r="AP28" s="7"/>
      <c r="AQ28" s="7"/>
      <c r="AR28" s="7"/>
      <c r="AS28" s="7"/>
      <c r="AT28" s="7"/>
      <c r="AU28" s="7"/>
      <c r="AV28" s="7"/>
    </row>
    <row r="29" ht="15.75" customHeight="1">
      <c r="A29" s="7"/>
      <c r="B29" s="161"/>
      <c r="C29" s="161"/>
      <c r="D29" s="161"/>
      <c r="E29" s="161"/>
      <c r="F29" s="161"/>
      <c r="G29" s="161"/>
      <c r="H29" s="7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7"/>
      <c r="AF29" s="161"/>
      <c r="AG29" s="161"/>
      <c r="AH29" s="161"/>
      <c r="AI29" s="161"/>
      <c r="AJ29" s="7"/>
      <c r="AK29" s="161"/>
      <c r="AL29" s="161"/>
      <c r="AM29" s="160"/>
      <c r="AN29" s="7"/>
      <c r="AO29" s="7"/>
      <c r="AP29" s="7"/>
      <c r="AQ29" s="7"/>
      <c r="AR29" s="7"/>
      <c r="AS29" s="7"/>
      <c r="AT29" s="7"/>
      <c r="AU29" s="7"/>
      <c r="AV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160"/>
      <c r="AN30" s="7"/>
      <c r="AO30" s="7"/>
      <c r="AP30" s="7"/>
      <c r="AQ30" s="7"/>
      <c r="AR30" s="7"/>
      <c r="AS30" s="7"/>
      <c r="AT30" s="7"/>
      <c r="AU30" s="7"/>
      <c r="AV30" s="7"/>
    </row>
    <row r="31" ht="15.75" customHeight="1">
      <c r="A31" s="7"/>
      <c r="B31" s="161"/>
      <c r="C31" s="161"/>
      <c r="D31" s="161"/>
      <c r="E31" s="161"/>
      <c r="F31" s="161"/>
      <c r="G31" s="161"/>
      <c r="H31" s="7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7"/>
      <c r="AF31" s="161"/>
      <c r="AG31" s="161"/>
      <c r="AH31" s="161"/>
      <c r="AI31" s="161"/>
      <c r="AJ31" s="7"/>
      <c r="AK31" s="161"/>
      <c r="AL31" s="161"/>
      <c r="AM31" s="160"/>
      <c r="AN31" s="7"/>
      <c r="AO31" s="7"/>
      <c r="AP31" s="7"/>
      <c r="AQ31" s="7"/>
      <c r="AR31" s="7"/>
      <c r="AS31" s="7"/>
      <c r="AT31" s="7"/>
      <c r="AU31" s="7"/>
      <c r="AV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160"/>
      <c r="AN32" s="7"/>
      <c r="AO32" s="7"/>
      <c r="AP32" s="7"/>
      <c r="AQ32" s="7"/>
      <c r="AR32" s="7"/>
      <c r="AS32" s="7"/>
      <c r="AT32" s="7"/>
      <c r="AU32" s="7"/>
      <c r="AV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149"/>
      <c r="AL33" s="149"/>
      <c r="AM33" s="160"/>
      <c r="AN33" s="7"/>
      <c r="AO33" s="7"/>
      <c r="AP33" s="7"/>
      <c r="AQ33" s="7"/>
      <c r="AR33" s="7"/>
      <c r="AS33" s="7"/>
      <c r="AT33" s="7"/>
      <c r="AU33" s="7"/>
      <c r="AV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160"/>
      <c r="AN34" s="7"/>
      <c r="AO34" s="7"/>
      <c r="AP34" s="7"/>
      <c r="AQ34" s="7"/>
      <c r="AR34" s="7"/>
      <c r="AS34" s="7"/>
      <c r="AT34" s="7"/>
      <c r="AU34" s="7"/>
      <c r="AV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160"/>
      <c r="AN35" s="7"/>
      <c r="AO35" s="7"/>
      <c r="AP35" s="7"/>
      <c r="AQ35" s="7"/>
      <c r="AR35" s="7"/>
      <c r="AS35" s="7"/>
      <c r="AT35" s="7"/>
      <c r="AU35" s="7"/>
      <c r="AV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160"/>
      <c r="AN36" s="7"/>
      <c r="AO36" s="7"/>
      <c r="AP36" s="7"/>
      <c r="AQ36" s="7"/>
      <c r="AR36" s="7"/>
      <c r="AS36" s="7"/>
      <c r="AT36" s="7"/>
      <c r="AU36" s="7"/>
      <c r="AV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149"/>
      <c r="AL37" s="149"/>
      <c r="AM37" s="160"/>
      <c r="AN37" s="7"/>
      <c r="AO37" s="7"/>
      <c r="AP37" s="7"/>
      <c r="AQ37" s="7"/>
      <c r="AR37" s="7"/>
      <c r="AS37" s="7"/>
      <c r="AT37" s="7"/>
      <c r="AU37" s="7"/>
      <c r="AV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160"/>
      <c r="AN38" s="7"/>
      <c r="AO38" s="7"/>
      <c r="AP38" s="7"/>
      <c r="AQ38" s="7"/>
      <c r="AR38" s="7"/>
      <c r="AS38" s="7"/>
      <c r="AT38" s="7"/>
      <c r="AU38" s="7"/>
      <c r="AV38" s="7"/>
    </row>
    <row r="39" ht="15.75" customHeight="1">
      <c r="A39" s="7"/>
      <c r="B39" s="7"/>
      <c r="C39" s="7"/>
      <c r="D39" s="7"/>
      <c r="E39" s="7"/>
      <c r="F39" s="149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149"/>
      <c r="AM39" s="160"/>
      <c r="AN39" s="7"/>
      <c r="AO39" s="7"/>
      <c r="AP39" s="7"/>
      <c r="AQ39" s="7"/>
      <c r="AR39" s="7"/>
      <c r="AS39" s="7"/>
      <c r="AT39" s="7"/>
      <c r="AU39" s="7"/>
      <c r="AV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149"/>
      <c r="AL40" s="149"/>
      <c r="AM40" s="160"/>
      <c r="AN40" s="7"/>
      <c r="AO40" s="7"/>
      <c r="AP40" s="7"/>
      <c r="AQ40" s="7"/>
      <c r="AR40" s="7"/>
      <c r="AS40" s="7"/>
      <c r="AT40" s="7"/>
      <c r="AU40" s="7"/>
      <c r="AV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149"/>
      <c r="AL41" s="149"/>
      <c r="AM41" s="160"/>
      <c r="AN41" s="7"/>
      <c r="AO41" s="7"/>
      <c r="AP41" s="7"/>
      <c r="AQ41" s="7"/>
      <c r="AR41" s="7"/>
      <c r="AS41" s="7"/>
      <c r="AT41" s="7"/>
      <c r="AU41" s="7"/>
      <c r="AV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149"/>
      <c r="AM42" s="160"/>
      <c r="AN42" s="7"/>
      <c r="AO42" s="7"/>
      <c r="AP42" s="7"/>
      <c r="AQ42" s="7"/>
      <c r="AR42" s="7"/>
      <c r="AS42" s="7"/>
      <c r="AT42" s="7"/>
      <c r="AU42" s="7"/>
      <c r="AV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149"/>
      <c r="AL43" s="149"/>
      <c r="AM43" s="160"/>
      <c r="AN43" s="7"/>
      <c r="AO43" s="7"/>
      <c r="AP43" s="7"/>
      <c r="AQ43" s="7"/>
      <c r="AR43" s="7"/>
      <c r="AS43" s="7"/>
      <c r="AT43" s="7"/>
      <c r="AU43" s="7"/>
      <c r="AV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149"/>
      <c r="AL44" s="149"/>
      <c r="AM44" s="160"/>
      <c r="AN44" s="7"/>
      <c r="AO44" s="7"/>
      <c r="AP44" s="7"/>
      <c r="AQ44" s="7"/>
      <c r="AR44" s="7"/>
      <c r="AS44" s="7"/>
      <c r="AT44" s="7"/>
      <c r="AU44" s="7"/>
      <c r="AV44" s="7"/>
    </row>
    <row r="45" ht="15.75" customHeight="1">
      <c r="A45" s="7"/>
      <c r="B45" s="149"/>
      <c r="C45" s="7"/>
      <c r="D45" s="149"/>
      <c r="E45" s="149"/>
      <c r="F45" s="149"/>
      <c r="G45" s="149"/>
      <c r="H45" s="7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7"/>
      <c r="X45" s="149"/>
      <c r="Y45" s="149"/>
      <c r="Z45" s="149"/>
      <c r="AA45" s="149"/>
      <c r="AB45" s="149"/>
      <c r="AC45" s="149"/>
      <c r="AD45" s="149"/>
      <c r="AE45" s="7"/>
      <c r="AF45" s="149"/>
      <c r="AG45" s="149"/>
      <c r="AH45" s="149"/>
      <c r="AI45" s="149"/>
      <c r="AJ45" s="7"/>
      <c r="AK45" s="149"/>
      <c r="AL45" s="149"/>
      <c r="AM45" s="160"/>
      <c r="AN45" s="7"/>
      <c r="AO45" s="7"/>
      <c r="AP45" s="7"/>
      <c r="AQ45" s="7"/>
      <c r="AR45" s="7"/>
      <c r="AS45" s="7"/>
      <c r="AT45" s="7"/>
      <c r="AU45" s="7"/>
      <c r="AV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47" ht="15.75" customHeight="1">
      <c r="A47" s="7"/>
      <c r="B47" s="149"/>
      <c r="C47" s="149"/>
      <c r="D47" s="149"/>
      <c r="E47" s="149"/>
      <c r="F47" s="149"/>
      <c r="G47" s="149"/>
      <c r="H47" s="7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7"/>
      <c r="X47" s="149"/>
      <c r="Y47" s="149"/>
      <c r="Z47" s="149"/>
      <c r="AA47" s="149"/>
      <c r="AB47" s="149"/>
      <c r="AC47" s="149"/>
      <c r="AD47" s="149"/>
      <c r="AE47" s="7"/>
      <c r="AF47" s="149"/>
      <c r="AG47" s="149"/>
      <c r="AH47" s="149"/>
      <c r="AI47" s="149"/>
      <c r="AJ47" s="149"/>
      <c r="AK47" s="149"/>
      <c r="AL47" s="149"/>
      <c r="AM47" s="7"/>
      <c r="AN47" s="7"/>
      <c r="AO47" s="7"/>
      <c r="AP47" s="7"/>
      <c r="AQ47" s="7"/>
      <c r="AR47" s="7"/>
      <c r="AS47" s="7"/>
      <c r="AT47" s="7"/>
      <c r="AU47" s="7"/>
      <c r="AV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tr">
        <f>IFERROR(__xludf.DUMMYFUNCTION("IMPORTRANGE(Config!C11,Config!D11)"),"#REF!")</f>
        <v>#REF!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ht="15.75" customHeight="1">
      <c r="A8" s="7"/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7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7"/>
      <c r="AH8" s="161"/>
      <c r="AI8" s="160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14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149"/>
      <c r="AI9" s="160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160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160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160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ht="15.75" customHeight="1">
      <c r="A13" s="7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0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</row>
    <row r="15" ht="15.75" customHeight="1">
      <c r="A15" s="7"/>
      <c r="B15" s="161"/>
      <c r="C15" s="161"/>
      <c r="D15" s="161"/>
      <c r="E15" s="161"/>
      <c r="F15" s="161"/>
      <c r="G15" s="161"/>
      <c r="H15" s="7"/>
      <c r="I15" s="161"/>
      <c r="J15" s="161"/>
      <c r="K15" s="161"/>
      <c r="L15" s="161"/>
      <c r="M15" s="161"/>
      <c r="N15" s="7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7"/>
      <c r="AG15" s="161"/>
      <c r="AH15" s="161"/>
      <c r="AI15" s="160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</row>
    <row r="16" ht="15.75" customHeight="1">
      <c r="A16" s="7"/>
      <c r="B16" s="149"/>
      <c r="C16" s="149"/>
      <c r="D16" s="149"/>
      <c r="E16" s="149"/>
      <c r="F16" s="149"/>
      <c r="G16" s="149"/>
      <c r="H16" s="7"/>
      <c r="I16" s="149"/>
      <c r="J16" s="149"/>
      <c r="K16" s="149"/>
      <c r="L16" s="149"/>
      <c r="M16" s="149"/>
      <c r="N16" s="7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7"/>
      <c r="AG16" s="149"/>
      <c r="AH16" s="149"/>
      <c r="AI16" s="160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</row>
    <row r="17" ht="15.75" customHeight="1">
      <c r="A17" s="7"/>
      <c r="B17" s="149"/>
      <c r="C17" s="149"/>
      <c r="D17" s="149"/>
      <c r="E17" s="149"/>
      <c r="F17" s="149"/>
      <c r="G17" s="149"/>
      <c r="H17" s="7"/>
      <c r="I17" s="149"/>
      <c r="J17" s="149"/>
      <c r="K17" s="149"/>
      <c r="L17" s="149"/>
      <c r="M17" s="149"/>
      <c r="N17" s="7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7"/>
      <c r="AG17" s="149"/>
      <c r="AH17" s="149"/>
      <c r="AI17" s="160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ht="15.75" customHeight="1">
      <c r="A18" s="7"/>
      <c r="B18" s="149"/>
      <c r="C18" s="149"/>
      <c r="D18" s="149"/>
      <c r="E18" s="149"/>
      <c r="F18" s="149"/>
      <c r="G18" s="149"/>
      <c r="H18" s="7"/>
      <c r="I18" s="149"/>
      <c r="J18" s="149"/>
      <c r="K18" s="149"/>
      <c r="L18" s="149"/>
      <c r="M18" s="149"/>
      <c r="N18" s="7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7"/>
      <c r="AG18" s="149"/>
      <c r="AH18" s="149"/>
      <c r="AI18" s="160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ht="15.75" customHeight="1">
      <c r="A19" s="7"/>
      <c r="B19" s="149"/>
      <c r="C19" s="7"/>
      <c r="D19" s="149"/>
      <c r="E19" s="149"/>
      <c r="F19" s="149"/>
      <c r="G19" s="149"/>
      <c r="H19" s="7"/>
      <c r="I19" s="149"/>
      <c r="J19" s="149"/>
      <c r="K19" s="149"/>
      <c r="L19" s="149"/>
      <c r="M19" s="149"/>
      <c r="N19" s="7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7"/>
      <c r="AG19" s="149"/>
      <c r="AH19" s="149"/>
      <c r="AI19" s="160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149"/>
      <c r="AH20" s="149"/>
      <c r="AI20" s="160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149"/>
      <c r="AH21" s="149"/>
      <c r="AI21" s="160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160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160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149"/>
      <c r="AH24" s="149"/>
      <c r="AI24" s="160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149"/>
      <c r="AI25" s="160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149"/>
      <c r="AH26" s="149"/>
      <c r="AI26" s="160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160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149"/>
      <c r="AH28" s="149"/>
      <c r="AI28" s="160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</row>
    <row r="29" ht="15.75" customHeight="1">
      <c r="A29" s="7"/>
      <c r="B29" s="161"/>
      <c r="C29" s="161"/>
      <c r="D29" s="161"/>
      <c r="E29" s="161"/>
      <c r="F29" s="161"/>
      <c r="G29" s="161"/>
      <c r="H29" s="7"/>
      <c r="I29" s="161"/>
      <c r="J29" s="161"/>
      <c r="K29" s="161"/>
      <c r="L29" s="161"/>
      <c r="M29" s="161"/>
      <c r="N29" s="7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7"/>
      <c r="AG29" s="161"/>
      <c r="AH29" s="161"/>
      <c r="AI29" s="160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160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</row>
    <row r="31" ht="15.75" customHeight="1">
      <c r="A31" s="7"/>
      <c r="B31" s="161"/>
      <c r="C31" s="161"/>
      <c r="D31" s="161"/>
      <c r="E31" s="161"/>
      <c r="F31" s="161"/>
      <c r="G31" s="161"/>
      <c r="H31" s="7"/>
      <c r="I31" s="161"/>
      <c r="J31" s="161"/>
      <c r="K31" s="161"/>
      <c r="L31" s="161"/>
      <c r="M31" s="161"/>
      <c r="N31" s="7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7"/>
      <c r="AG31" s="161"/>
      <c r="AH31" s="161"/>
      <c r="AI31" s="160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160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149"/>
      <c r="AH33" s="149"/>
      <c r="AI33" s="160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149"/>
      <c r="AE34" s="7"/>
      <c r="AF34" s="7"/>
      <c r="AG34" s="7"/>
      <c r="AH34" s="149"/>
      <c r="AI34" s="160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160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160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149"/>
      <c r="AH37" s="149"/>
      <c r="AI37" s="160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160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160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149"/>
      <c r="AH40" s="149"/>
      <c r="AI40" s="160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149"/>
      <c r="AH41" s="149"/>
      <c r="AI41" s="160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149"/>
      <c r="AI42" s="160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149"/>
      <c r="AH43" s="149"/>
      <c r="AI43" s="160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149"/>
      <c r="AH44" s="149"/>
      <c r="AI44" s="160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</row>
    <row r="45" ht="15.75" customHeight="1">
      <c r="A45" s="7"/>
      <c r="B45" s="149"/>
      <c r="C45" s="149"/>
      <c r="D45" s="149"/>
      <c r="E45" s="149"/>
      <c r="F45" s="149"/>
      <c r="G45" s="149"/>
      <c r="H45" s="7"/>
      <c r="I45" s="149"/>
      <c r="J45" s="149"/>
      <c r="K45" s="149"/>
      <c r="L45" s="149"/>
      <c r="M45" s="149"/>
      <c r="N45" s="7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7"/>
      <c r="AG45" s="149"/>
      <c r="AH45" s="149"/>
      <c r="AI45" s="160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</row>
    <row r="47" ht="15.75" customHeight="1">
      <c r="A47" s="7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7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tr">
        <f>IFERROR(__xludf.DUMMYFUNCTION("IMPORTRANGE(Config!C12,Config!D12)"),"#REF!")</f>
        <v>#REF!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ht="15.75" customHeight="1">
      <c r="A8" s="7"/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7"/>
      <c r="O8" s="7"/>
      <c r="P8" s="7"/>
      <c r="Q8" s="161"/>
      <c r="R8" s="161"/>
      <c r="S8" s="161"/>
      <c r="T8" s="7"/>
      <c r="U8" s="161"/>
      <c r="V8" s="161"/>
      <c r="W8" s="161"/>
      <c r="X8" s="7"/>
      <c r="Y8" s="161"/>
      <c r="Z8" s="161"/>
      <c r="AA8" s="161"/>
      <c r="AB8" s="161"/>
      <c r="AC8" s="7"/>
      <c r="AD8" s="161"/>
      <c r="AE8" s="161"/>
      <c r="AF8" s="7"/>
      <c r="AG8" s="161"/>
      <c r="AH8" s="7"/>
      <c r="AI8" s="161"/>
      <c r="AJ8" s="7"/>
      <c r="AK8" s="161"/>
      <c r="AL8" s="161"/>
      <c r="AM8" s="161"/>
      <c r="AN8" s="7"/>
      <c r="AO8" s="7"/>
      <c r="AP8" s="161"/>
      <c r="AQ8" s="160"/>
      <c r="AR8" s="7"/>
      <c r="AS8" s="7"/>
      <c r="AT8" s="7"/>
      <c r="AU8" s="7"/>
      <c r="AV8" s="7"/>
      <c r="AW8" s="7"/>
      <c r="AX8" s="7"/>
      <c r="AY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14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149"/>
      <c r="AQ9" s="160"/>
      <c r="AR9" s="7"/>
      <c r="AS9" s="7"/>
      <c r="AT9" s="7"/>
      <c r="AU9" s="7"/>
      <c r="AV9" s="7"/>
      <c r="AW9" s="7"/>
      <c r="AX9" s="7"/>
      <c r="AY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160"/>
      <c r="AR10" s="7"/>
      <c r="AS10" s="7"/>
      <c r="AT10" s="7"/>
      <c r="AU10" s="7"/>
      <c r="AV10" s="7"/>
      <c r="AW10" s="7"/>
      <c r="AX10" s="7"/>
      <c r="AY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60"/>
      <c r="AR11" s="7"/>
      <c r="AS11" s="7"/>
      <c r="AT11" s="7"/>
      <c r="AU11" s="7"/>
      <c r="AV11" s="7"/>
      <c r="AW11" s="7"/>
      <c r="AX11" s="7"/>
      <c r="AY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60"/>
      <c r="AR12" s="7"/>
      <c r="AS12" s="7"/>
      <c r="AT12" s="7"/>
      <c r="AU12" s="7"/>
      <c r="AV12" s="7"/>
      <c r="AW12" s="7"/>
      <c r="AX12" s="7"/>
      <c r="AY12" s="7"/>
    </row>
    <row r="13" ht="15.75" customHeight="1">
      <c r="A13" s="7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0"/>
      <c r="AR13" s="7"/>
      <c r="AS13" s="7"/>
      <c r="AT13" s="7"/>
      <c r="AU13" s="7"/>
      <c r="AV13" s="7"/>
      <c r="AW13" s="7"/>
      <c r="AX13" s="7"/>
      <c r="AY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ht="15.75" customHeight="1">
      <c r="A15" s="7"/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7"/>
      <c r="O15" s="7"/>
      <c r="P15" s="7"/>
      <c r="Q15" s="161"/>
      <c r="R15" s="161"/>
      <c r="S15" s="161"/>
      <c r="T15" s="7"/>
      <c r="U15" s="161"/>
      <c r="V15" s="161"/>
      <c r="W15" s="161"/>
      <c r="X15" s="7"/>
      <c r="Y15" s="161"/>
      <c r="Z15" s="161"/>
      <c r="AA15" s="161"/>
      <c r="AB15" s="161"/>
      <c r="AC15" s="7"/>
      <c r="AD15" s="161"/>
      <c r="AE15" s="161"/>
      <c r="AF15" s="7"/>
      <c r="AG15" s="161"/>
      <c r="AH15" s="7"/>
      <c r="AI15" s="161"/>
      <c r="AJ15" s="7"/>
      <c r="AK15" s="161"/>
      <c r="AL15" s="161"/>
      <c r="AM15" s="161"/>
      <c r="AN15" s="7"/>
      <c r="AO15" s="161"/>
      <c r="AP15" s="161"/>
      <c r="AQ15" s="160"/>
      <c r="AR15" s="7"/>
      <c r="AS15" s="7"/>
      <c r="AT15" s="7"/>
      <c r="AU15" s="7"/>
      <c r="AV15" s="7"/>
      <c r="AW15" s="7"/>
      <c r="AX15" s="7"/>
      <c r="AY15" s="7"/>
    </row>
    <row r="16" ht="15.75" customHeight="1">
      <c r="A16" s="7"/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7"/>
      <c r="O16" s="7"/>
      <c r="P16" s="7"/>
      <c r="Q16" s="149"/>
      <c r="R16" s="149"/>
      <c r="S16" s="149"/>
      <c r="T16" s="7"/>
      <c r="U16" s="149"/>
      <c r="V16" s="149"/>
      <c r="W16" s="149"/>
      <c r="X16" s="7"/>
      <c r="Y16" s="149"/>
      <c r="Z16" s="149"/>
      <c r="AA16" s="149"/>
      <c r="AB16" s="149"/>
      <c r="AC16" s="7"/>
      <c r="AD16" s="149"/>
      <c r="AE16" s="149"/>
      <c r="AF16" s="7"/>
      <c r="AG16" s="149"/>
      <c r="AH16" s="7"/>
      <c r="AI16" s="149"/>
      <c r="AJ16" s="7"/>
      <c r="AK16" s="149"/>
      <c r="AL16" s="149"/>
      <c r="AM16" s="149"/>
      <c r="AN16" s="7"/>
      <c r="AO16" s="149"/>
      <c r="AP16" s="149"/>
      <c r="AQ16" s="160"/>
      <c r="AR16" s="7"/>
      <c r="AS16" s="7"/>
      <c r="AT16" s="7"/>
      <c r="AU16" s="7"/>
      <c r="AV16" s="7"/>
      <c r="AW16" s="7"/>
      <c r="AX16" s="7"/>
      <c r="AY16" s="7"/>
    </row>
    <row r="17" ht="15.75" customHeight="1">
      <c r="A17" s="7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7"/>
      <c r="O17" s="7"/>
      <c r="P17" s="7"/>
      <c r="Q17" s="149"/>
      <c r="R17" s="149"/>
      <c r="S17" s="149"/>
      <c r="T17" s="7"/>
      <c r="U17" s="149"/>
      <c r="V17" s="149"/>
      <c r="W17" s="149"/>
      <c r="X17" s="7"/>
      <c r="Y17" s="149"/>
      <c r="Z17" s="149"/>
      <c r="AA17" s="149"/>
      <c r="AB17" s="149"/>
      <c r="AC17" s="7"/>
      <c r="AD17" s="149"/>
      <c r="AE17" s="149"/>
      <c r="AF17" s="7"/>
      <c r="AG17" s="149"/>
      <c r="AH17" s="7"/>
      <c r="AI17" s="149"/>
      <c r="AJ17" s="7"/>
      <c r="AK17" s="149"/>
      <c r="AL17" s="149"/>
      <c r="AM17" s="149"/>
      <c r="AN17" s="7"/>
      <c r="AO17" s="149"/>
      <c r="AP17" s="149"/>
      <c r="AQ17" s="160"/>
      <c r="AR17" s="7"/>
      <c r="AS17" s="7"/>
      <c r="AT17" s="7"/>
      <c r="AU17" s="7"/>
      <c r="AV17" s="7"/>
      <c r="AW17" s="7"/>
      <c r="AX17" s="7"/>
      <c r="AY17" s="7"/>
    </row>
    <row r="18" ht="15.75" customHeight="1">
      <c r="A18" s="7"/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7"/>
      <c r="O18" s="7"/>
      <c r="P18" s="7"/>
      <c r="Q18" s="149"/>
      <c r="R18" s="149"/>
      <c r="S18" s="149"/>
      <c r="T18" s="7"/>
      <c r="U18" s="149"/>
      <c r="V18" s="149"/>
      <c r="W18" s="149"/>
      <c r="X18" s="7"/>
      <c r="Y18" s="149"/>
      <c r="Z18" s="149"/>
      <c r="AA18" s="149"/>
      <c r="AB18" s="149"/>
      <c r="AC18" s="7"/>
      <c r="AD18" s="149"/>
      <c r="AE18" s="149"/>
      <c r="AF18" s="7"/>
      <c r="AG18" s="149"/>
      <c r="AH18" s="7"/>
      <c r="AI18" s="149"/>
      <c r="AJ18" s="7"/>
      <c r="AK18" s="149"/>
      <c r="AL18" s="149"/>
      <c r="AM18" s="149"/>
      <c r="AN18" s="7"/>
      <c r="AO18" s="149"/>
      <c r="AP18" s="149"/>
      <c r="AQ18" s="160"/>
      <c r="AR18" s="7"/>
      <c r="AS18" s="7"/>
      <c r="AT18" s="7"/>
      <c r="AU18" s="7"/>
      <c r="AV18" s="7"/>
      <c r="AW18" s="7"/>
      <c r="AX18" s="7"/>
      <c r="AY18" s="7"/>
    </row>
    <row r="19" ht="15.75" customHeight="1">
      <c r="A19" s="7"/>
      <c r="B19" s="149"/>
      <c r="C19" s="7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7"/>
      <c r="O19" s="7"/>
      <c r="P19" s="7"/>
      <c r="Q19" s="149"/>
      <c r="R19" s="149"/>
      <c r="S19" s="149"/>
      <c r="T19" s="7"/>
      <c r="U19" s="149"/>
      <c r="V19" s="149"/>
      <c r="W19" s="149"/>
      <c r="X19" s="7"/>
      <c r="Y19" s="149"/>
      <c r="Z19" s="149"/>
      <c r="AA19" s="149"/>
      <c r="AB19" s="149"/>
      <c r="AC19" s="7"/>
      <c r="AD19" s="149"/>
      <c r="AE19" s="149"/>
      <c r="AF19" s="7"/>
      <c r="AG19" s="149"/>
      <c r="AH19" s="7"/>
      <c r="AI19" s="149"/>
      <c r="AJ19" s="7"/>
      <c r="AK19" s="149"/>
      <c r="AL19" s="149"/>
      <c r="AM19" s="149"/>
      <c r="AN19" s="7"/>
      <c r="AO19" s="149"/>
      <c r="AP19" s="149"/>
      <c r="AQ19" s="160"/>
      <c r="AR19" s="7"/>
      <c r="AS19" s="7"/>
      <c r="AT19" s="7"/>
      <c r="AU19" s="7"/>
      <c r="AV19" s="7"/>
      <c r="AW19" s="7"/>
      <c r="AX19" s="7"/>
      <c r="AY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149"/>
      <c r="AP20" s="149"/>
      <c r="AQ20" s="160"/>
      <c r="AR20" s="7"/>
      <c r="AS20" s="7"/>
      <c r="AT20" s="7"/>
      <c r="AU20" s="7"/>
      <c r="AV20" s="7"/>
      <c r="AW20" s="7"/>
      <c r="AX20" s="7"/>
      <c r="AY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60"/>
      <c r="AR21" s="7"/>
      <c r="AS21" s="7"/>
      <c r="AT21" s="7"/>
      <c r="AU21" s="7"/>
      <c r="AV21" s="7"/>
      <c r="AW21" s="7"/>
      <c r="AX21" s="7"/>
      <c r="AY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60"/>
      <c r="AR22" s="7"/>
      <c r="AS22" s="7"/>
      <c r="AT22" s="7"/>
      <c r="AU22" s="7"/>
      <c r="AV22" s="7"/>
      <c r="AW22" s="7"/>
      <c r="AX22" s="7"/>
      <c r="AY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60"/>
      <c r="AR23" s="7"/>
      <c r="AS23" s="7"/>
      <c r="AT23" s="7"/>
      <c r="AU23" s="7"/>
      <c r="AV23" s="7"/>
      <c r="AW23" s="7"/>
      <c r="AX23" s="7"/>
      <c r="AY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149"/>
      <c r="AP24" s="149"/>
      <c r="AQ24" s="160"/>
      <c r="AR24" s="7"/>
      <c r="AS24" s="7"/>
      <c r="AT24" s="7"/>
      <c r="AU24" s="7"/>
      <c r="AV24" s="7"/>
      <c r="AW24" s="7"/>
      <c r="AX24" s="7"/>
      <c r="AY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149"/>
      <c r="AP25" s="149"/>
      <c r="AQ25" s="160"/>
      <c r="AR25" s="7"/>
      <c r="AS25" s="7"/>
      <c r="AT25" s="7"/>
      <c r="AU25" s="7"/>
      <c r="AV25" s="7"/>
      <c r="AW25" s="7"/>
      <c r="AX25" s="7"/>
      <c r="AY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149"/>
      <c r="AP26" s="149"/>
      <c r="AQ26" s="160"/>
      <c r="AR26" s="7"/>
      <c r="AS26" s="7"/>
      <c r="AT26" s="7"/>
      <c r="AU26" s="7"/>
      <c r="AV26" s="7"/>
      <c r="AW26" s="7"/>
      <c r="AX26" s="7"/>
      <c r="AY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60"/>
      <c r="AR27" s="7"/>
      <c r="AS27" s="7"/>
      <c r="AT27" s="7"/>
      <c r="AU27" s="7"/>
      <c r="AV27" s="7"/>
      <c r="AW27" s="7"/>
      <c r="AX27" s="7"/>
      <c r="AY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149"/>
      <c r="AP28" s="149"/>
      <c r="AQ28" s="160"/>
      <c r="AR28" s="7"/>
      <c r="AS28" s="7"/>
      <c r="AT28" s="7"/>
      <c r="AU28" s="7"/>
      <c r="AV28" s="7"/>
      <c r="AW28" s="7"/>
      <c r="AX28" s="7"/>
      <c r="AY28" s="7"/>
    </row>
    <row r="29" ht="15.75" customHeight="1">
      <c r="A29" s="7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7"/>
      <c r="O29" s="7"/>
      <c r="P29" s="7"/>
      <c r="Q29" s="161"/>
      <c r="R29" s="161"/>
      <c r="S29" s="161"/>
      <c r="T29" s="7"/>
      <c r="U29" s="161"/>
      <c r="V29" s="161"/>
      <c r="W29" s="161"/>
      <c r="X29" s="7"/>
      <c r="Y29" s="161"/>
      <c r="Z29" s="161"/>
      <c r="AA29" s="161"/>
      <c r="AB29" s="161"/>
      <c r="AC29" s="7"/>
      <c r="AD29" s="161"/>
      <c r="AE29" s="161"/>
      <c r="AF29" s="7"/>
      <c r="AG29" s="161"/>
      <c r="AH29" s="7"/>
      <c r="AI29" s="161"/>
      <c r="AJ29" s="7"/>
      <c r="AK29" s="161"/>
      <c r="AL29" s="161"/>
      <c r="AM29" s="161"/>
      <c r="AN29" s="7"/>
      <c r="AO29" s="161"/>
      <c r="AP29" s="161"/>
      <c r="AQ29" s="160"/>
      <c r="AR29" s="7"/>
      <c r="AS29" s="7"/>
      <c r="AT29" s="7"/>
      <c r="AU29" s="7"/>
      <c r="AV29" s="7"/>
      <c r="AW29" s="7"/>
      <c r="AX29" s="7"/>
      <c r="AY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60"/>
      <c r="AR30" s="7"/>
      <c r="AS30" s="7"/>
      <c r="AT30" s="7"/>
      <c r="AU30" s="7"/>
      <c r="AV30" s="7"/>
      <c r="AW30" s="7"/>
      <c r="AX30" s="7"/>
      <c r="AY30" s="7"/>
    </row>
    <row r="31" ht="15.75" customHeight="1">
      <c r="A31" s="7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7"/>
      <c r="O31" s="7"/>
      <c r="P31" s="7"/>
      <c r="Q31" s="161"/>
      <c r="R31" s="161"/>
      <c r="S31" s="161"/>
      <c r="T31" s="7"/>
      <c r="U31" s="161"/>
      <c r="V31" s="161"/>
      <c r="W31" s="161"/>
      <c r="X31" s="7"/>
      <c r="Y31" s="161"/>
      <c r="Z31" s="161"/>
      <c r="AA31" s="161"/>
      <c r="AB31" s="161"/>
      <c r="AC31" s="7"/>
      <c r="AD31" s="161"/>
      <c r="AE31" s="161"/>
      <c r="AF31" s="7"/>
      <c r="AG31" s="161"/>
      <c r="AH31" s="7"/>
      <c r="AI31" s="161"/>
      <c r="AJ31" s="7"/>
      <c r="AK31" s="161"/>
      <c r="AL31" s="161"/>
      <c r="AM31" s="161"/>
      <c r="AN31" s="7"/>
      <c r="AO31" s="161"/>
      <c r="AP31" s="161"/>
      <c r="AQ31" s="160"/>
      <c r="AR31" s="7"/>
      <c r="AS31" s="7"/>
      <c r="AT31" s="7"/>
      <c r="AU31" s="7"/>
      <c r="AV31" s="7"/>
      <c r="AW31" s="7"/>
      <c r="AX31" s="7"/>
      <c r="AY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60"/>
      <c r="AR32" s="7"/>
      <c r="AS32" s="7"/>
      <c r="AT32" s="7"/>
      <c r="AU32" s="7"/>
      <c r="AV32" s="7"/>
      <c r="AW32" s="7"/>
      <c r="AX32" s="7"/>
      <c r="AY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149"/>
      <c r="AP33" s="149"/>
      <c r="AQ33" s="160"/>
      <c r="AR33" s="7"/>
      <c r="AS33" s="7"/>
      <c r="AT33" s="7"/>
      <c r="AU33" s="7"/>
      <c r="AV33" s="7"/>
      <c r="AW33" s="7"/>
      <c r="AX33" s="7"/>
      <c r="AY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149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149"/>
      <c r="AP34" s="149"/>
      <c r="AQ34" s="160"/>
      <c r="AR34" s="7"/>
      <c r="AS34" s="7"/>
      <c r="AT34" s="7"/>
      <c r="AU34" s="7"/>
      <c r="AV34" s="7"/>
      <c r="AW34" s="7"/>
      <c r="AX34" s="7"/>
      <c r="AY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60"/>
      <c r="AR35" s="7"/>
      <c r="AS35" s="7"/>
      <c r="AT35" s="7"/>
      <c r="AU35" s="7"/>
      <c r="AV35" s="7"/>
      <c r="AW35" s="7"/>
      <c r="AX35" s="7"/>
      <c r="AY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60"/>
      <c r="AR36" s="7"/>
      <c r="AS36" s="7"/>
      <c r="AT36" s="7"/>
      <c r="AU36" s="7"/>
      <c r="AV36" s="7"/>
      <c r="AW36" s="7"/>
      <c r="AX36" s="7"/>
      <c r="AY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149"/>
      <c r="AP37" s="149"/>
      <c r="AQ37" s="160"/>
      <c r="AR37" s="7"/>
      <c r="AS37" s="7"/>
      <c r="AT37" s="7"/>
      <c r="AU37" s="7"/>
      <c r="AV37" s="7"/>
      <c r="AW37" s="7"/>
      <c r="AX37" s="7"/>
      <c r="AY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60"/>
      <c r="AR38" s="7"/>
      <c r="AS38" s="7"/>
      <c r="AT38" s="7"/>
      <c r="AU38" s="7"/>
      <c r="AV38" s="7"/>
      <c r="AW38" s="7"/>
      <c r="AX38" s="7"/>
      <c r="AY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60"/>
      <c r="AR39" s="7"/>
      <c r="AS39" s="7"/>
      <c r="AT39" s="7"/>
      <c r="AU39" s="7"/>
      <c r="AV39" s="7"/>
      <c r="AW39" s="7"/>
      <c r="AX39" s="7"/>
      <c r="AY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149"/>
      <c r="AP40" s="149"/>
      <c r="AQ40" s="160"/>
      <c r="AR40" s="7"/>
      <c r="AS40" s="7"/>
      <c r="AT40" s="7"/>
      <c r="AU40" s="7"/>
      <c r="AV40" s="7"/>
      <c r="AW40" s="7"/>
      <c r="AX40" s="7"/>
      <c r="AY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60"/>
      <c r="AR41" s="7"/>
      <c r="AS41" s="7"/>
      <c r="AT41" s="7"/>
      <c r="AU41" s="7"/>
      <c r="AV41" s="7"/>
      <c r="AW41" s="7"/>
      <c r="AX41" s="7"/>
      <c r="AY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149"/>
      <c r="AQ42" s="160"/>
      <c r="AR42" s="7"/>
      <c r="AS42" s="7"/>
      <c r="AT42" s="7"/>
      <c r="AU42" s="7"/>
      <c r="AV42" s="7"/>
      <c r="AW42" s="7"/>
      <c r="AX42" s="7"/>
      <c r="AY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149"/>
      <c r="AP43" s="149"/>
      <c r="AQ43" s="160"/>
      <c r="AR43" s="7"/>
      <c r="AS43" s="7"/>
      <c r="AT43" s="7"/>
      <c r="AU43" s="7"/>
      <c r="AV43" s="7"/>
      <c r="AW43" s="7"/>
      <c r="AX43" s="7"/>
      <c r="AY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149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149"/>
      <c r="AP44" s="149"/>
      <c r="AQ44" s="160"/>
      <c r="AR44" s="7"/>
      <c r="AS44" s="7"/>
      <c r="AT44" s="7"/>
      <c r="AU44" s="7"/>
      <c r="AV44" s="7"/>
      <c r="AW44" s="7"/>
      <c r="AX44" s="7"/>
      <c r="AY44" s="7"/>
    </row>
    <row r="45" ht="15.75" customHeight="1">
      <c r="A45" s="7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7"/>
      <c r="O45" s="7"/>
      <c r="P45" s="7"/>
      <c r="Q45" s="149"/>
      <c r="R45" s="149"/>
      <c r="S45" s="149"/>
      <c r="T45" s="7"/>
      <c r="U45" s="149"/>
      <c r="V45" s="149"/>
      <c r="W45" s="149"/>
      <c r="X45" s="7"/>
      <c r="Y45" s="149"/>
      <c r="Z45" s="149"/>
      <c r="AA45" s="149"/>
      <c r="AB45" s="149"/>
      <c r="AC45" s="7"/>
      <c r="AD45" s="149"/>
      <c r="AE45" s="149"/>
      <c r="AF45" s="7"/>
      <c r="AG45" s="149"/>
      <c r="AH45" s="7"/>
      <c r="AI45" s="149"/>
      <c r="AJ45" s="7"/>
      <c r="AK45" s="149"/>
      <c r="AL45" s="149"/>
      <c r="AM45" s="149"/>
      <c r="AN45" s="7"/>
      <c r="AO45" s="149"/>
      <c r="AP45" s="149"/>
      <c r="AQ45" s="160"/>
      <c r="AR45" s="7"/>
      <c r="AS45" s="7"/>
      <c r="AT45" s="7"/>
      <c r="AU45" s="7"/>
      <c r="AV45" s="7"/>
      <c r="AW45" s="7"/>
      <c r="AX45" s="7"/>
      <c r="AY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ht="15.75" customHeight="1">
      <c r="A47" s="7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7"/>
      <c r="O47" s="7"/>
      <c r="P47" s="7"/>
      <c r="Q47" s="149"/>
      <c r="R47" s="149"/>
      <c r="S47" s="149"/>
      <c r="T47" s="7"/>
      <c r="U47" s="149"/>
      <c r="V47" s="149"/>
      <c r="W47" s="149"/>
      <c r="X47" s="7"/>
      <c r="Y47" s="149"/>
      <c r="Z47" s="149"/>
      <c r="AA47" s="149"/>
      <c r="AB47" s="149"/>
      <c r="AC47" s="7"/>
      <c r="AD47" s="149"/>
      <c r="AE47" s="149"/>
      <c r="AF47" s="7"/>
      <c r="AG47" s="149"/>
      <c r="AH47" s="7"/>
      <c r="AI47" s="149"/>
      <c r="AJ47" s="7"/>
      <c r="AK47" s="149"/>
      <c r="AL47" s="149"/>
      <c r="AM47" s="149"/>
      <c r="AN47" s="7"/>
      <c r="AO47" s="149"/>
      <c r="AP47" s="149"/>
      <c r="AQ47" s="7"/>
      <c r="AR47" s="7"/>
      <c r="AS47" s="7"/>
      <c r="AT47" s="7"/>
      <c r="AU47" s="7"/>
      <c r="AV47" s="7"/>
      <c r="AW47" s="7"/>
      <c r="AX47" s="7"/>
      <c r="AY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2.63"/>
    <col customWidth="1" min="3" max="3" width="10.13"/>
    <col customWidth="1" min="4" max="4" width="10.38"/>
    <col customWidth="1" min="5" max="5" width="8.13"/>
    <col customWidth="1" min="6" max="6" width="11.5"/>
    <col customWidth="1" min="7" max="7" width="18.38"/>
    <col customWidth="1" min="8" max="8" width="11.38"/>
    <col customWidth="1" min="9" max="9" width="9.0"/>
    <col customWidth="1" min="10" max="10" width="15.13"/>
    <col customWidth="1" min="11" max="11" width="12.38"/>
    <col customWidth="1" min="12" max="12" width="12.5"/>
    <col customWidth="1" min="13" max="13" width="12.63"/>
    <col customWidth="1" min="14" max="14" width="11.38"/>
    <col customWidth="1" min="15" max="15" width="12.0"/>
    <col customWidth="1" min="16" max="16" width="12.38"/>
    <col customWidth="1" min="17" max="17" width="11.88"/>
    <col customWidth="1" min="18" max="18" width="21.38"/>
    <col customWidth="1" min="19" max="19" width="10.75"/>
    <col customWidth="1" min="20" max="20" width="16.5"/>
    <col customWidth="1" min="21" max="21" width="7.88"/>
    <col customWidth="1" min="22" max="22" width="13.25"/>
    <col customWidth="1" min="23" max="23" width="9.25"/>
    <col customWidth="1" min="24" max="24" width="21.25"/>
    <col customWidth="1" min="25" max="25" width="10.75"/>
    <col customWidth="1" min="26" max="26" width="13.75"/>
    <col customWidth="1" min="27" max="27" width="16.5"/>
    <col customWidth="1" min="28" max="28" width="10.13"/>
    <col customWidth="1" min="29" max="29" width="12.38"/>
    <col customWidth="1" min="30" max="30" width="14.25"/>
    <col customWidth="1" min="31" max="31" width="16.63"/>
    <col customWidth="1" min="32" max="32" width="10.0"/>
    <col customWidth="1" min="33" max="33" width="9.38"/>
    <col customWidth="1" min="34" max="34" width="10.0"/>
    <col customWidth="1" min="35" max="35" width="14.88"/>
    <col customWidth="1" min="36" max="36" width="11.5"/>
    <col customWidth="1" min="37" max="37" width="17.63"/>
    <col customWidth="1" min="38" max="38" width="16.13"/>
    <col customWidth="1" min="39" max="39" width="11.5"/>
    <col customWidth="1" min="40" max="40" width="19.13"/>
    <col customWidth="1" min="41" max="41" width="14.5"/>
    <col customWidth="1" min="42" max="42" width="8.38"/>
    <col customWidth="1" min="43" max="43" width="5.25"/>
    <col customWidth="1" min="44" max="44" width="1.88"/>
  </cols>
  <sheetData>
    <row r="1" ht="15.75" customHeight="1">
      <c r="A1" s="7" t="str">
        <f>IFERROR(__xludf.DUMMYFUNCTION("IMPORTRANGE(Config!C13,Config!D13)"),"#REF!")</f>
        <v>#REF!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ht="15.75" customHeight="1">
      <c r="A8" s="7"/>
      <c r="B8" s="161"/>
      <c r="C8" s="161"/>
      <c r="D8" s="161"/>
      <c r="E8" s="161"/>
      <c r="F8" s="161"/>
      <c r="G8" s="161"/>
      <c r="H8" s="7"/>
      <c r="I8" s="161"/>
      <c r="J8" s="161"/>
      <c r="K8" s="161"/>
      <c r="L8" s="161"/>
      <c r="M8" s="161"/>
      <c r="N8" s="7"/>
      <c r="O8" s="7"/>
      <c r="P8" s="7"/>
      <c r="Q8" s="7"/>
      <c r="R8" s="161"/>
      <c r="S8" s="161"/>
      <c r="T8" s="161"/>
      <c r="U8" s="7"/>
      <c r="V8" s="161"/>
      <c r="W8" s="161"/>
      <c r="X8" s="161"/>
      <c r="Y8" s="7"/>
      <c r="Z8" s="161"/>
      <c r="AA8" s="161"/>
      <c r="AB8" s="161"/>
      <c r="AC8" s="161"/>
      <c r="AD8" s="7"/>
      <c r="AE8" s="161"/>
      <c r="AF8" s="161"/>
      <c r="AG8" s="7"/>
      <c r="AH8" s="161"/>
      <c r="AI8" s="7"/>
      <c r="AJ8" s="161"/>
      <c r="AK8" s="7"/>
      <c r="AL8" s="161"/>
      <c r="AM8" s="161"/>
      <c r="AN8" s="161"/>
      <c r="AO8" s="161"/>
      <c r="AP8" s="7"/>
      <c r="AQ8" s="161"/>
      <c r="AR8" s="160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14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160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160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160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160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ht="15.75" customHeight="1">
      <c r="A13" s="7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0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ht="15.75" customHeight="1">
      <c r="A15" s="7"/>
      <c r="B15" s="161"/>
      <c r="C15" s="161"/>
      <c r="D15" s="161"/>
      <c r="E15" s="161"/>
      <c r="F15" s="161"/>
      <c r="G15" s="161"/>
      <c r="H15" s="7"/>
      <c r="I15" s="161"/>
      <c r="J15" s="161"/>
      <c r="K15" s="161"/>
      <c r="L15" s="161"/>
      <c r="M15" s="161"/>
      <c r="N15" s="7"/>
      <c r="O15" s="7"/>
      <c r="P15" s="7"/>
      <c r="Q15" s="7"/>
      <c r="R15" s="161"/>
      <c r="S15" s="161"/>
      <c r="T15" s="161"/>
      <c r="U15" s="7"/>
      <c r="V15" s="161"/>
      <c r="W15" s="161"/>
      <c r="X15" s="161"/>
      <c r="Y15" s="7"/>
      <c r="Z15" s="161"/>
      <c r="AA15" s="161"/>
      <c r="AB15" s="161"/>
      <c r="AC15" s="161"/>
      <c r="AD15" s="7"/>
      <c r="AE15" s="161"/>
      <c r="AF15" s="161"/>
      <c r="AG15" s="7"/>
      <c r="AH15" s="161"/>
      <c r="AI15" s="7"/>
      <c r="AJ15" s="161"/>
      <c r="AK15" s="7"/>
      <c r="AL15" s="161"/>
      <c r="AM15" s="161"/>
      <c r="AN15" s="161"/>
      <c r="AO15" s="7"/>
      <c r="AP15" s="161"/>
      <c r="AQ15" s="161"/>
      <c r="AR15" s="160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ht="15.75" customHeight="1">
      <c r="A16" s="7"/>
      <c r="B16" s="149"/>
      <c r="C16" s="149"/>
      <c r="D16" s="149"/>
      <c r="E16" s="149"/>
      <c r="F16" s="149"/>
      <c r="G16" s="149"/>
      <c r="H16" s="7"/>
      <c r="I16" s="149"/>
      <c r="J16" s="149"/>
      <c r="K16" s="149"/>
      <c r="L16" s="149"/>
      <c r="M16" s="149"/>
      <c r="N16" s="7"/>
      <c r="O16" s="7"/>
      <c r="P16" s="7"/>
      <c r="Q16" s="7"/>
      <c r="R16" s="149"/>
      <c r="S16" s="149"/>
      <c r="T16" s="149"/>
      <c r="U16" s="7"/>
      <c r="V16" s="149"/>
      <c r="W16" s="149"/>
      <c r="X16" s="149"/>
      <c r="Y16" s="7"/>
      <c r="Z16" s="149"/>
      <c r="AA16" s="149"/>
      <c r="AB16" s="149"/>
      <c r="AC16" s="149"/>
      <c r="AD16" s="7"/>
      <c r="AE16" s="149"/>
      <c r="AF16" s="149"/>
      <c r="AG16" s="7"/>
      <c r="AH16" s="149"/>
      <c r="AI16" s="7"/>
      <c r="AJ16" s="149"/>
      <c r="AK16" s="7"/>
      <c r="AL16" s="149"/>
      <c r="AM16" s="149"/>
      <c r="AN16" s="149"/>
      <c r="AO16" s="7"/>
      <c r="AP16" s="149"/>
      <c r="AQ16" s="149"/>
      <c r="AR16" s="160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ht="15.75" customHeight="1">
      <c r="A17" s="7"/>
      <c r="B17" s="149"/>
      <c r="C17" s="149"/>
      <c r="D17" s="149"/>
      <c r="E17" s="149"/>
      <c r="F17" s="149"/>
      <c r="G17" s="149"/>
      <c r="H17" s="7"/>
      <c r="I17" s="149"/>
      <c r="J17" s="149"/>
      <c r="K17" s="149"/>
      <c r="L17" s="149"/>
      <c r="M17" s="149"/>
      <c r="N17" s="7"/>
      <c r="O17" s="7"/>
      <c r="P17" s="7"/>
      <c r="Q17" s="7"/>
      <c r="R17" s="149"/>
      <c r="S17" s="149"/>
      <c r="T17" s="149"/>
      <c r="U17" s="7"/>
      <c r="V17" s="149"/>
      <c r="W17" s="149"/>
      <c r="X17" s="149"/>
      <c r="Y17" s="7"/>
      <c r="Z17" s="149"/>
      <c r="AA17" s="149"/>
      <c r="AB17" s="149"/>
      <c r="AC17" s="149"/>
      <c r="AD17" s="7"/>
      <c r="AE17" s="149"/>
      <c r="AF17" s="149"/>
      <c r="AG17" s="7"/>
      <c r="AH17" s="149"/>
      <c r="AI17" s="7"/>
      <c r="AJ17" s="149"/>
      <c r="AK17" s="7"/>
      <c r="AL17" s="149"/>
      <c r="AM17" s="149"/>
      <c r="AN17" s="149"/>
      <c r="AO17" s="7"/>
      <c r="AP17" s="149"/>
      <c r="AQ17" s="149"/>
      <c r="AR17" s="160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ht="15.75" customHeight="1">
      <c r="A18" s="7"/>
      <c r="B18" s="149"/>
      <c r="C18" s="149"/>
      <c r="D18" s="149"/>
      <c r="E18" s="149"/>
      <c r="F18" s="149"/>
      <c r="G18" s="149"/>
      <c r="H18" s="7"/>
      <c r="I18" s="149"/>
      <c r="J18" s="149"/>
      <c r="K18" s="149"/>
      <c r="L18" s="149"/>
      <c r="M18" s="149"/>
      <c r="N18" s="7"/>
      <c r="O18" s="7"/>
      <c r="P18" s="7"/>
      <c r="Q18" s="7"/>
      <c r="R18" s="149"/>
      <c r="S18" s="149"/>
      <c r="T18" s="149"/>
      <c r="U18" s="7"/>
      <c r="V18" s="149"/>
      <c r="W18" s="149"/>
      <c r="X18" s="149"/>
      <c r="Y18" s="7"/>
      <c r="Z18" s="149"/>
      <c r="AA18" s="149"/>
      <c r="AB18" s="149"/>
      <c r="AC18" s="149"/>
      <c r="AD18" s="7"/>
      <c r="AE18" s="149"/>
      <c r="AF18" s="149"/>
      <c r="AG18" s="7"/>
      <c r="AH18" s="149"/>
      <c r="AI18" s="7"/>
      <c r="AJ18" s="149"/>
      <c r="AK18" s="7"/>
      <c r="AL18" s="149"/>
      <c r="AM18" s="149"/>
      <c r="AN18" s="149"/>
      <c r="AO18" s="7"/>
      <c r="AP18" s="149"/>
      <c r="AQ18" s="149"/>
      <c r="AR18" s="160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ht="15.75" customHeight="1">
      <c r="A19" s="7"/>
      <c r="B19" s="149"/>
      <c r="C19" s="7"/>
      <c r="D19" s="149"/>
      <c r="E19" s="149"/>
      <c r="F19" s="149"/>
      <c r="G19" s="149"/>
      <c r="H19" s="7"/>
      <c r="I19" s="149"/>
      <c r="J19" s="149"/>
      <c r="K19" s="149"/>
      <c r="L19" s="149"/>
      <c r="M19" s="149"/>
      <c r="N19" s="7"/>
      <c r="O19" s="7"/>
      <c r="P19" s="7"/>
      <c r="Q19" s="7"/>
      <c r="R19" s="149"/>
      <c r="S19" s="149"/>
      <c r="T19" s="149"/>
      <c r="U19" s="7"/>
      <c r="V19" s="149"/>
      <c r="W19" s="149"/>
      <c r="X19" s="149"/>
      <c r="Y19" s="7"/>
      <c r="Z19" s="149"/>
      <c r="AA19" s="149"/>
      <c r="AB19" s="149"/>
      <c r="AC19" s="149"/>
      <c r="AD19" s="7"/>
      <c r="AE19" s="149"/>
      <c r="AF19" s="149"/>
      <c r="AG19" s="7"/>
      <c r="AH19" s="149"/>
      <c r="AI19" s="7"/>
      <c r="AJ19" s="149"/>
      <c r="AK19" s="7"/>
      <c r="AL19" s="149"/>
      <c r="AM19" s="149"/>
      <c r="AN19" s="149"/>
      <c r="AO19" s="7"/>
      <c r="AP19" s="149"/>
      <c r="AQ19" s="149"/>
      <c r="AR19" s="160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149"/>
      <c r="AR20" s="160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160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160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49"/>
      <c r="AR23" s="160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49"/>
      <c r="AR24" s="160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49"/>
      <c r="AR25" s="160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49"/>
      <c r="AR26" s="160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160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49"/>
      <c r="AR28" s="160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ht="15.75" customHeight="1">
      <c r="A29" s="7"/>
      <c r="B29" s="161"/>
      <c r="C29" s="161"/>
      <c r="D29" s="161"/>
      <c r="E29" s="161"/>
      <c r="F29" s="161"/>
      <c r="G29" s="161"/>
      <c r="H29" s="7"/>
      <c r="I29" s="161"/>
      <c r="J29" s="161"/>
      <c r="K29" s="161"/>
      <c r="L29" s="161"/>
      <c r="M29" s="161"/>
      <c r="N29" s="7"/>
      <c r="O29" s="7"/>
      <c r="P29" s="7"/>
      <c r="Q29" s="7"/>
      <c r="R29" s="161"/>
      <c r="S29" s="161"/>
      <c r="T29" s="161"/>
      <c r="U29" s="7"/>
      <c r="V29" s="161"/>
      <c r="W29" s="161"/>
      <c r="X29" s="161"/>
      <c r="Y29" s="7"/>
      <c r="Z29" s="161"/>
      <c r="AA29" s="161"/>
      <c r="AB29" s="161"/>
      <c r="AC29" s="161"/>
      <c r="AD29" s="7"/>
      <c r="AE29" s="161"/>
      <c r="AF29" s="161"/>
      <c r="AG29" s="7"/>
      <c r="AH29" s="161"/>
      <c r="AI29" s="7"/>
      <c r="AJ29" s="161"/>
      <c r="AK29" s="7"/>
      <c r="AL29" s="161"/>
      <c r="AM29" s="161"/>
      <c r="AN29" s="161"/>
      <c r="AO29" s="7"/>
      <c r="AP29" s="161"/>
      <c r="AQ29" s="161"/>
      <c r="AR29" s="160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160"/>
      <c r="AS30" s="7"/>
      <c r="AT30" s="7"/>
      <c r="AU30" s="7"/>
      <c r="AV30" s="7"/>
      <c r="AW30" s="7"/>
      <c r="AX30" s="7"/>
      <c r="AY30" s="7"/>
      <c r="AZ30" s="7"/>
      <c r="BA30" s="7"/>
      <c r="BB30" s="7"/>
    </row>
    <row r="31" ht="15.75" customHeight="1">
      <c r="A31" s="7"/>
      <c r="B31" s="161"/>
      <c r="C31" s="161"/>
      <c r="D31" s="161"/>
      <c r="E31" s="161"/>
      <c r="F31" s="161"/>
      <c r="G31" s="161"/>
      <c r="H31" s="7"/>
      <c r="I31" s="161"/>
      <c r="J31" s="161"/>
      <c r="K31" s="161"/>
      <c r="L31" s="161"/>
      <c r="M31" s="161"/>
      <c r="N31" s="7"/>
      <c r="O31" s="7"/>
      <c r="P31" s="7"/>
      <c r="Q31" s="7"/>
      <c r="R31" s="161"/>
      <c r="S31" s="161"/>
      <c r="T31" s="161"/>
      <c r="U31" s="7"/>
      <c r="V31" s="161"/>
      <c r="W31" s="161"/>
      <c r="X31" s="161"/>
      <c r="Y31" s="7"/>
      <c r="Z31" s="161"/>
      <c r="AA31" s="161"/>
      <c r="AB31" s="161"/>
      <c r="AC31" s="161"/>
      <c r="AD31" s="7"/>
      <c r="AE31" s="161"/>
      <c r="AF31" s="161"/>
      <c r="AG31" s="7"/>
      <c r="AH31" s="161"/>
      <c r="AI31" s="7"/>
      <c r="AJ31" s="161"/>
      <c r="AK31" s="7"/>
      <c r="AL31" s="161"/>
      <c r="AM31" s="161"/>
      <c r="AN31" s="161"/>
      <c r="AO31" s="7"/>
      <c r="AP31" s="161"/>
      <c r="AQ31" s="161"/>
      <c r="AR31" s="160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160"/>
      <c r="AS32" s="7"/>
      <c r="AT32" s="7"/>
      <c r="AU32" s="7"/>
      <c r="AV32" s="7"/>
      <c r="AW32" s="7"/>
      <c r="AX32" s="7"/>
      <c r="AY32" s="7"/>
      <c r="AZ32" s="7"/>
      <c r="BA32" s="7"/>
      <c r="BB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49"/>
      <c r="AR33" s="160"/>
      <c r="AS33" s="7"/>
      <c r="AT33" s="7"/>
      <c r="AU33" s="7"/>
      <c r="AV33" s="7"/>
      <c r="AW33" s="7"/>
      <c r="AX33" s="7"/>
      <c r="AY33" s="7"/>
      <c r="AZ33" s="7"/>
      <c r="BA33" s="7"/>
      <c r="BB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49"/>
      <c r="AR34" s="160"/>
      <c r="AS34" s="7"/>
      <c r="AT34" s="7"/>
      <c r="AU34" s="7"/>
      <c r="AV34" s="7"/>
      <c r="AW34" s="7"/>
      <c r="AX34" s="7"/>
      <c r="AY34" s="7"/>
      <c r="AZ34" s="7"/>
      <c r="BA34" s="7"/>
      <c r="BB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160"/>
      <c r="AS35" s="7"/>
      <c r="AT35" s="7"/>
      <c r="AU35" s="7"/>
      <c r="AV35" s="7"/>
      <c r="AW35" s="7"/>
      <c r="AX35" s="7"/>
      <c r="AY35" s="7"/>
      <c r="AZ35" s="7"/>
      <c r="BA35" s="7"/>
      <c r="BB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160"/>
      <c r="AS36" s="7"/>
      <c r="AT36" s="7"/>
      <c r="AU36" s="7"/>
      <c r="AV36" s="7"/>
      <c r="AW36" s="7"/>
      <c r="AX36" s="7"/>
      <c r="AY36" s="7"/>
      <c r="AZ36" s="7"/>
      <c r="BA36" s="7"/>
      <c r="BB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49"/>
      <c r="AR37" s="160"/>
      <c r="AS37" s="7"/>
      <c r="AT37" s="7"/>
      <c r="AU37" s="7"/>
      <c r="AV37" s="7"/>
      <c r="AW37" s="7"/>
      <c r="AX37" s="7"/>
      <c r="AY37" s="7"/>
      <c r="AZ37" s="7"/>
      <c r="BA37" s="7"/>
      <c r="BB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160"/>
      <c r="AS38" s="7"/>
      <c r="AT38" s="7"/>
      <c r="AU38" s="7"/>
      <c r="AV38" s="7"/>
      <c r="AW38" s="7"/>
      <c r="AX38" s="7"/>
      <c r="AY38" s="7"/>
      <c r="AZ38" s="7"/>
      <c r="BA38" s="7"/>
      <c r="BB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49"/>
      <c r="AR39" s="160"/>
      <c r="AS39" s="7"/>
      <c r="AT39" s="7"/>
      <c r="AU39" s="7"/>
      <c r="AV39" s="7"/>
      <c r="AW39" s="7"/>
      <c r="AX39" s="7"/>
      <c r="AY39" s="7"/>
      <c r="AZ39" s="7"/>
      <c r="BA39" s="7"/>
      <c r="BB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49"/>
      <c r="AR40" s="160"/>
      <c r="AS40" s="7"/>
      <c r="AT40" s="7"/>
      <c r="AU40" s="7"/>
      <c r="AV40" s="7"/>
      <c r="AW40" s="7"/>
      <c r="AX40" s="7"/>
      <c r="AY40" s="7"/>
      <c r="AZ40" s="7"/>
      <c r="BA40" s="7"/>
      <c r="BB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160"/>
      <c r="AS41" s="7"/>
      <c r="AT41" s="7"/>
      <c r="AU41" s="7"/>
      <c r="AV41" s="7"/>
      <c r="AW41" s="7"/>
      <c r="AX41" s="7"/>
      <c r="AY41" s="7"/>
      <c r="AZ41" s="7"/>
      <c r="BA41" s="7"/>
      <c r="BB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49"/>
      <c r="AR42" s="160"/>
      <c r="AS42" s="7"/>
      <c r="AT42" s="7"/>
      <c r="AU42" s="7"/>
      <c r="AV42" s="7"/>
      <c r="AW42" s="7"/>
      <c r="AX42" s="7"/>
      <c r="AY42" s="7"/>
      <c r="AZ42" s="7"/>
      <c r="BA42" s="7"/>
      <c r="BB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49"/>
      <c r="AR43" s="160"/>
      <c r="AS43" s="7"/>
      <c r="AT43" s="7"/>
      <c r="AU43" s="7"/>
      <c r="AV43" s="7"/>
      <c r="AW43" s="7"/>
      <c r="AX43" s="7"/>
      <c r="AY43" s="7"/>
      <c r="AZ43" s="7"/>
      <c r="BA43" s="7"/>
      <c r="BB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49"/>
      <c r="AR44" s="160"/>
      <c r="AS44" s="7"/>
      <c r="AT44" s="7"/>
      <c r="AU44" s="7"/>
      <c r="AV44" s="7"/>
      <c r="AW44" s="7"/>
      <c r="AX44" s="7"/>
      <c r="AY44" s="7"/>
      <c r="AZ44" s="7"/>
      <c r="BA44" s="7"/>
      <c r="BB44" s="7"/>
    </row>
    <row r="45" ht="15.75" customHeight="1">
      <c r="A45" s="7"/>
      <c r="B45" s="149"/>
      <c r="C45" s="149"/>
      <c r="D45" s="149"/>
      <c r="E45" s="149"/>
      <c r="F45" s="149"/>
      <c r="G45" s="149"/>
      <c r="H45" s="7"/>
      <c r="I45" s="149"/>
      <c r="J45" s="149"/>
      <c r="K45" s="149"/>
      <c r="L45" s="149"/>
      <c r="M45" s="149"/>
      <c r="N45" s="7"/>
      <c r="O45" s="7"/>
      <c r="P45" s="7"/>
      <c r="Q45" s="7"/>
      <c r="R45" s="149"/>
      <c r="S45" s="149"/>
      <c r="T45" s="149"/>
      <c r="U45" s="7"/>
      <c r="V45" s="149"/>
      <c r="W45" s="149"/>
      <c r="X45" s="149"/>
      <c r="Y45" s="7"/>
      <c r="Z45" s="149"/>
      <c r="AA45" s="149"/>
      <c r="AB45" s="149"/>
      <c r="AC45" s="149"/>
      <c r="AD45" s="7"/>
      <c r="AE45" s="149"/>
      <c r="AF45" s="149"/>
      <c r="AG45" s="7"/>
      <c r="AH45" s="149"/>
      <c r="AI45" s="7"/>
      <c r="AJ45" s="149"/>
      <c r="AK45" s="7"/>
      <c r="AL45" s="149"/>
      <c r="AM45" s="149"/>
      <c r="AN45" s="149"/>
      <c r="AO45" s="7"/>
      <c r="AP45" s="149"/>
      <c r="AQ45" s="149"/>
      <c r="AR45" s="160"/>
      <c r="AS45" s="7"/>
      <c r="AT45" s="7"/>
      <c r="AU45" s="7"/>
      <c r="AV45" s="7"/>
      <c r="AW45" s="7"/>
      <c r="AX45" s="7"/>
      <c r="AY45" s="7"/>
      <c r="AZ45" s="7"/>
      <c r="BA45" s="7"/>
      <c r="BB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</row>
    <row r="47" ht="15.75" customHeight="1">
      <c r="A47" s="7"/>
      <c r="B47" s="149"/>
      <c r="C47" s="149"/>
      <c r="D47" s="149"/>
      <c r="E47" s="149"/>
      <c r="F47" s="149"/>
      <c r="G47" s="149"/>
      <c r="H47" s="7"/>
      <c r="I47" s="149"/>
      <c r="J47" s="149"/>
      <c r="K47" s="149"/>
      <c r="L47" s="149"/>
      <c r="M47" s="149"/>
      <c r="N47" s="7"/>
      <c r="O47" s="7"/>
      <c r="P47" s="7"/>
      <c r="Q47" s="7"/>
      <c r="R47" s="149"/>
      <c r="S47" s="149"/>
      <c r="T47" s="149"/>
      <c r="U47" s="7"/>
      <c r="V47" s="149"/>
      <c r="W47" s="149"/>
      <c r="X47" s="149"/>
      <c r="Y47" s="7"/>
      <c r="Z47" s="149"/>
      <c r="AA47" s="149"/>
      <c r="AB47" s="149"/>
      <c r="AC47" s="149"/>
      <c r="AD47" s="7"/>
      <c r="AE47" s="149"/>
      <c r="AF47" s="149"/>
      <c r="AG47" s="7"/>
      <c r="AH47" s="149"/>
      <c r="AI47" s="7"/>
      <c r="AJ47" s="149"/>
      <c r="AK47" s="7"/>
      <c r="AL47" s="149"/>
      <c r="AM47" s="149"/>
      <c r="AN47" s="149"/>
      <c r="AO47" s="149"/>
      <c r="AP47" s="149"/>
      <c r="AQ47" s="149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tr">
        <f>IFERROR(__xludf.DUMMYFUNCTION("IMPORTRANGE(Config!C14,Config!D14)"),"#REF!")</f>
        <v>#REF!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tr">
        <f>IFERROR(__xludf.DUMMYFUNCTION("IMPORTRANGE(Config!C15,Config!D15)"),"#REF!")</f>
        <v>#REF!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tr">
        <f>IFERROR(__xludf.DUMMYFUNCTION("IMPORTRANGE(Config!C16,Config!D16)"),"#REF!")</f>
        <v>#REF!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tr">
        <f>IFERROR(__xludf.DUMMYFUNCTION("IMPORTRANGE(Config!C17,Config!D17)"),"#REF!")</f>
        <v>#REF!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tr">
        <f>IFERROR(__xludf.DUMMYFUNCTION("IMPORTRANGE(Config!C18,Config!D18)"),"#REF!")</f>
        <v>#REF!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21.38"/>
    <col customWidth="1" min="3" max="3" width="27.5"/>
    <col customWidth="1" min="4" max="4" width="33.63"/>
    <col customWidth="1" min="5" max="12" width="11.63"/>
    <col customWidth="1" min="13" max="13" width="11.5"/>
    <col customWidth="1" min="14" max="16" width="11.63"/>
    <col customWidth="1" min="17" max="17" width="12.63"/>
    <col customWidth="1" min="18" max="18" width="5.13"/>
  </cols>
  <sheetData>
    <row r="1" ht="15.75" customHeight="1">
      <c r="A1" s="135" t="s">
        <v>56</v>
      </c>
      <c r="B1" s="135" t="s">
        <v>57</v>
      </c>
      <c r="E1" s="19">
        <f t="shared" ref="E1:Q1" si="1">SUM(E3:E1000)</f>
        <v>0</v>
      </c>
      <c r="F1" s="19">
        <f t="shared" si="1"/>
        <v>0</v>
      </c>
      <c r="G1" s="19">
        <f t="shared" si="1"/>
        <v>0</v>
      </c>
      <c r="H1" s="19">
        <f t="shared" si="1"/>
        <v>0</v>
      </c>
      <c r="I1" s="19">
        <f t="shared" si="1"/>
        <v>0</v>
      </c>
      <c r="J1" s="19">
        <f t="shared" si="1"/>
        <v>0</v>
      </c>
      <c r="K1" s="19">
        <f t="shared" si="1"/>
        <v>0</v>
      </c>
      <c r="L1" s="19">
        <f t="shared" si="1"/>
        <v>0</v>
      </c>
      <c r="M1" s="19">
        <f t="shared" si="1"/>
        <v>0</v>
      </c>
      <c r="N1" s="19">
        <f t="shared" si="1"/>
        <v>0</v>
      </c>
      <c r="O1" s="19">
        <f t="shared" si="1"/>
        <v>0</v>
      </c>
      <c r="P1" s="19">
        <f t="shared" si="1"/>
        <v>0</v>
      </c>
      <c r="Q1" s="19">
        <f t="shared" si="1"/>
        <v>0</v>
      </c>
      <c r="R1" s="19"/>
    </row>
    <row r="2" ht="15.75" customHeight="1">
      <c r="A2" s="138" t="str">
        <f>IFERROR(__xludf.DUMMYFUNCTION("QUERY({Compras!A2:Q1000; Comercial!A3:Q1000; RH!A3:Q1000; Operacion!A3:Q1000; Licencias!A3:Q1000; Finanzas!A3:Q1000; Otros!A3:Q1000}, ""SELECT * WHERE Col2 IS NOT NULL"", 1)
"),"#N/A")</f>
        <v>#N/A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</row>
    <row r="3" ht="15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ht="15.75" customHeight="1">
      <c r="A4" s="7"/>
      <c r="B4" s="7"/>
      <c r="C4" s="7"/>
      <c r="D4" s="7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ht="15.75" customHeight="1">
      <c r="A5" s="7"/>
      <c r="B5" s="7"/>
      <c r="C5" s="7"/>
      <c r="D5" s="7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ht="15.75" customHeight="1">
      <c r="A6" s="7"/>
      <c r="B6" s="7"/>
      <c r="C6" s="7"/>
      <c r="D6" s="7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ht="15.75" customHeight="1">
      <c r="A7" s="7"/>
      <c r="B7" s="7"/>
      <c r="C7" s="7"/>
      <c r="D7" s="7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ht="15.75" customHeight="1">
      <c r="A8" s="7"/>
      <c r="B8" s="7"/>
      <c r="C8" s="7"/>
      <c r="D8" s="7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ht="15.75" customHeight="1">
      <c r="A9" s="7"/>
      <c r="B9" s="7"/>
      <c r="C9" s="7"/>
      <c r="D9" s="7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ht="15.75" customHeight="1">
      <c r="A10" s="7"/>
      <c r="B10" s="7"/>
      <c r="C10" s="7"/>
      <c r="D10" s="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ht="15.75" customHeight="1">
      <c r="A11" s="7"/>
      <c r="B11" s="7"/>
      <c r="C11" s="7"/>
      <c r="D11" s="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ht="15.75" customHeight="1">
      <c r="A12" s="7"/>
      <c r="B12" s="7"/>
      <c r="C12" s="7"/>
      <c r="D12" s="7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ht="15.75" customHeight="1">
      <c r="A13" s="7"/>
      <c r="B13" s="7"/>
      <c r="C13" s="7"/>
      <c r="D13" s="7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ht="15.75" customHeight="1">
      <c r="A14" s="7"/>
      <c r="B14" s="7"/>
      <c r="C14" s="7"/>
      <c r="D14" s="7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ht="15.75" customHeight="1">
      <c r="A15" s="7"/>
      <c r="B15" s="7"/>
      <c r="C15" s="7"/>
      <c r="D15" s="7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ht="15.75" customHeight="1">
      <c r="A16" s="7"/>
      <c r="B16" s="7"/>
      <c r="C16" s="7"/>
      <c r="D16" s="7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ht="15.75" customHeight="1">
      <c r="A17" s="7"/>
      <c r="B17" s="7"/>
      <c r="C17" s="7"/>
      <c r="D17" s="7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ht="15.75" customHeight="1">
      <c r="A18" s="7"/>
      <c r="B18" s="7"/>
      <c r="C18" s="7"/>
      <c r="D18" s="7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ht="15.75" customHeight="1">
      <c r="A19" s="7"/>
      <c r="B19" s="7"/>
      <c r="C19" s="7"/>
      <c r="D19" s="7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ht="15.75" customHeight="1">
      <c r="A20" s="7"/>
      <c r="B20" s="7"/>
      <c r="C20" s="7"/>
      <c r="D20" s="7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ht="15.75" customHeight="1">
      <c r="A21" s="7"/>
      <c r="B21" s="7"/>
      <c r="C21" s="7"/>
      <c r="D21" s="7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  <row r="22" ht="15.75" customHeight="1">
      <c r="A22" s="7"/>
      <c r="B22" s="7"/>
      <c r="C22" s="7"/>
      <c r="D22" s="7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</row>
    <row r="23" ht="15.75" customHeight="1">
      <c r="A23" s="7"/>
      <c r="B23" s="7"/>
      <c r="C23" s="7"/>
      <c r="D23" s="7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</row>
    <row r="24" ht="15.75" customHeight="1">
      <c r="A24" s="7"/>
      <c r="B24" s="7"/>
      <c r="C24" s="7"/>
      <c r="D24" s="7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ht="15.75" customHeight="1">
      <c r="A25" s="7"/>
      <c r="B25" s="7"/>
      <c r="C25" s="7"/>
      <c r="D25" s="7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</row>
    <row r="26" ht="15.75" customHeight="1">
      <c r="A26" s="7"/>
      <c r="B26" s="7"/>
      <c r="C26" s="7"/>
      <c r="D26" s="7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ht="15.75" customHeight="1">
      <c r="A27" s="7"/>
      <c r="B27" s="7"/>
      <c r="C27" s="7"/>
      <c r="D27" s="7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ht="15.75" customHeight="1">
      <c r="A28" s="7"/>
      <c r="B28" s="7"/>
      <c r="C28" s="7"/>
      <c r="D28" s="7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ht="15.75" customHeight="1">
      <c r="A29" s="7"/>
      <c r="B29" s="7"/>
      <c r="C29" s="7"/>
      <c r="D29" s="7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</row>
    <row r="30" ht="15.75" customHeight="1">
      <c r="A30" s="7"/>
      <c r="B30" s="7"/>
      <c r="C30" s="7"/>
      <c r="D30" s="7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ht="15.75" customHeight="1">
      <c r="A31" s="7"/>
      <c r="B31" s="7"/>
      <c r="C31" s="7"/>
      <c r="D31" s="7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</row>
    <row r="32" ht="15.75" customHeight="1">
      <c r="A32" s="7"/>
      <c r="B32" s="7"/>
      <c r="C32" s="7"/>
      <c r="D32" s="7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ht="15.75" customHeight="1">
      <c r="A33" s="7"/>
      <c r="B33" s="7"/>
      <c r="C33" s="7"/>
      <c r="D33" s="7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ht="15.75" customHeight="1">
      <c r="A34" s="7"/>
      <c r="B34" s="7"/>
      <c r="C34" s="7"/>
      <c r="D34" s="7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ht="15.75" customHeight="1">
      <c r="A35" s="7"/>
      <c r="B35" s="7"/>
      <c r="C35" s="7"/>
      <c r="D35" s="7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 ht="15.75" customHeight="1">
      <c r="A36" s="7"/>
      <c r="B36" s="7"/>
      <c r="C36" s="7"/>
      <c r="D36" s="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ht="15.75" customHeight="1">
      <c r="A37" s="7"/>
      <c r="B37" s="7"/>
      <c r="C37" s="7"/>
      <c r="D37" s="7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</row>
    <row r="38" ht="15.75" customHeight="1">
      <c r="A38" s="7"/>
      <c r="B38" s="7"/>
      <c r="C38" s="7"/>
      <c r="D38" s="7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ht="15.75" customHeight="1">
      <c r="A39" s="7"/>
      <c r="B39" s="7"/>
      <c r="C39" s="7"/>
      <c r="D39" s="7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ht="15.75" customHeight="1">
      <c r="A40" s="7"/>
      <c r="B40" s="7"/>
      <c r="C40" s="7"/>
      <c r="D40" s="7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</row>
    <row r="41" ht="15.75" customHeight="1">
      <c r="A41" s="7"/>
      <c r="B41" s="7"/>
      <c r="C41" s="7"/>
      <c r="D41" s="7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ht="15.75" customHeight="1">
      <c r="A42" s="7"/>
      <c r="B42" s="7"/>
      <c r="C42" s="7"/>
      <c r="D42" s="7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ht="15.75" customHeight="1">
      <c r="A43" s="7"/>
      <c r="B43" s="7"/>
      <c r="C43" s="7"/>
      <c r="D43" s="7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</row>
    <row r="44" ht="15.75" customHeight="1">
      <c r="A44" s="7"/>
      <c r="B44" s="7"/>
      <c r="C44" s="7"/>
      <c r="D44" s="7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</row>
    <row r="45" ht="15.75" customHeight="1">
      <c r="A45" s="7"/>
      <c r="B45" s="7"/>
      <c r="C45" s="7"/>
      <c r="D45" s="7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</row>
    <row r="46" ht="15.75" customHeight="1">
      <c r="A46" s="7"/>
      <c r="B46" s="7"/>
      <c r="C46" s="7"/>
      <c r="D46" s="7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ht="15.75" customHeight="1">
      <c r="A47" s="7"/>
      <c r="B47" s="7"/>
      <c r="C47" s="7"/>
      <c r="D47" s="7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</row>
    <row r="48" ht="15.75" customHeight="1">
      <c r="A48" s="7"/>
      <c r="B48" s="7"/>
      <c r="C48" s="7"/>
      <c r="D48" s="7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</row>
    <row r="49" ht="15.75" customHeight="1">
      <c r="A49" s="7"/>
      <c r="B49" s="7"/>
      <c r="C49" s="7"/>
      <c r="D49" s="7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</row>
    <row r="50" ht="15.75" customHeight="1">
      <c r="A50" s="7"/>
      <c r="B50" s="7"/>
      <c r="C50" s="7"/>
      <c r="D50" s="7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ht="15.75" customHeight="1">
      <c r="A51" s="7"/>
      <c r="B51" s="7"/>
      <c r="C51" s="7"/>
      <c r="D51" s="7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ht="15.75" customHeight="1">
      <c r="A52" s="7"/>
      <c r="B52" s="7"/>
      <c r="C52" s="7"/>
      <c r="D52" s="7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ht="15.75" customHeight="1">
      <c r="A53" s="7"/>
      <c r="B53" s="7"/>
      <c r="C53" s="7"/>
      <c r="D53" s="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ht="15.75" customHeight="1">
      <c r="A54" s="7"/>
      <c r="B54" s="7"/>
      <c r="C54" s="7"/>
      <c r="D54" s="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</row>
    <row r="55" ht="15.75" customHeight="1">
      <c r="A55" s="7"/>
      <c r="B55" s="7"/>
      <c r="C55" s="7"/>
      <c r="D55" s="7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 ht="15.75" customHeight="1">
      <c r="A56" s="7"/>
      <c r="B56" s="7"/>
      <c r="C56" s="7"/>
      <c r="D56" s="7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</row>
    <row r="57" ht="15.75" customHeight="1">
      <c r="A57" s="7"/>
      <c r="B57" s="7"/>
      <c r="C57" s="7"/>
      <c r="D57" s="7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</row>
    <row r="58" ht="15.75" customHeight="1">
      <c r="A58" s="7"/>
      <c r="B58" s="7"/>
      <c r="C58" s="7"/>
      <c r="D58" s="7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</row>
    <row r="59" ht="15.75" customHeight="1">
      <c r="A59" s="7"/>
      <c r="B59" s="7"/>
      <c r="C59" s="7"/>
      <c r="D59" s="7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ht="15.75" customHeight="1">
      <c r="A60" s="7"/>
      <c r="B60" s="7"/>
      <c r="C60" s="7"/>
      <c r="D60" s="7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</row>
    <row r="61" ht="15.75" customHeight="1">
      <c r="A61" s="7"/>
      <c r="B61" s="7"/>
      <c r="C61" s="7"/>
      <c r="D61" s="7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</row>
    <row r="62" ht="15.75" customHeight="1">
      <c r="A62" s="7"/>
      <c r="B62" s="7"/>
      <c r="C62" s="7"/>
      <c r="D62" s="7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</row>
    <row r="63" ht="15.75" customHeight="1">
      <c r="A63" s="7"/>
      <c r="B63" s="7"/>
      <c r="C63" s="7"/>
      <c r="D63" s="7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</row>
    <row r="64" ht="15.75" customHeight="1">
      <c r="A64" s="7"/>
      <c r="B64" s="7"/>
      <c r="C64" s="7"/>
      <c r="D64" s="7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</row>
    <row r="65" ht="15.75" customHeight="1">
      <c r="A65" s="7"/>
      <c r="B65" s="7"/>
      <c r="C65" s="7"/>
      <c r="D65" s="7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</row>
    <row r="66" ht="15.75" customHeight="1">
      <c r="A66" s="7"/>
      <c r="B66" s="7"/>
      <c r="C66" s="7"/>
      <c r="D66" s="7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</row>
    <row r="67" ht="15.75" customHeight="1">
      <c r="A67" s="7"/>
      <c r="B67" s="7"/>
      <c r="C67" s="7"/>
      <c r="D67" s="7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</row>
    <row r="68" ht="15.75" customHeight="1">
      <c r="A68" s="7"/>
      <c r="B68" s="7"/>
      <c r="C68" s="7"/>
      <c r="D68" s="7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</row>
    <row r="69" ht="15.75" customHeight="1">
      <c r="A69" s="7"/>
      <c r="B69" s="7"/>
      <c r="C69" s="7"/>
      <c r="D69" s="7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</row>
    <row r="70" ht="15.75" customHeight="1">
      <c r="A70" s="7"/>
      <c r="B70" s="7"/>
      <c r="C70" s="7"/>
      <c r="D70" s="7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</row>
    <row r="71" ht="15.75" customHeight="1">
      <c r="A71" s="7"/>
      <c r="B71" s="7"/>
      <c r="C71" s="7"/>
      <c r="D71" s="7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</row>
    <row r="72" ht="15.75" customHeight="1">
      <c r="A72" s="7"/>
      <c r="B72" s="7"/>
      <c r="C72" s="7"/>
      <c r="D72" s="7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ht="15.75" customHeight="1">
      <c r="A73" s="7"/>
      <c r="B73" s="7"/>
      <c r="C73" s="7"/>
      <c r="D73" s="7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</row>
    <row r="74" ht="15.75" customHeight="1">
      <c r="A74" s="7"/>
      <c r="B74" s="7"/>
      <c r="C74" s="7"/>
      <c r="D74" s="7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</row>
    <row r="75" ht="15.75" customHeight="1">
      <c r="A75" s="7"/>
      <c r="B75" s="7"/>
      <c r="C75" s="7"/>
      <c r="D75" s="7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</row>
    <row r="76" ht="15.75" customHeight="1">
      <c r="A76" s="7"/>
      <c r="B76" s="7"/>
      <c r="C76" s="7"/>
      <c r="D76" s="7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</row>
    <row r="77" ht="15.75" customHeight="1">
      <c r="A77" s="7"/>
      <c r="B77" s="7"/>
      <c r="C77" s="7"/>
      <c r="D77" s="7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</row>
    <row r="78" ht="15.75" customHeight="1">
      <c r="A78" s="7"/>
      <c r="B78" s="7"/>
      <c r="C78" s="7"/>
      <c r="D78" s="7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</row>
    <row r="79" ht="15.75" customHeight="1">
      <c r="A79" s="7"/>
      <c r="B79" s="7"/>
      <c r="C79" s="7"/>
      <c r="D79" s="7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</row>
    <row r="80" ht="15.75" customHeight="1">
      <c r="A80" s="7"/>
      <c r="B80" s="7"/>
      <c r="C80" s="7"/>
      <c r="D80" s="7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</row>
    <row r="81" ht="15.75" customHeight="1">
      <c r="A81" s="7"/>
      <c r="B81" s="7"/>
      <c r="C81" s="7"/>
      <c r="D81" s="7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</row>
    <row r="82" ht="15.75" customHeight="1">
      <c r="A82" s="7"/>
      <c r="B82" s="7"/>
      <c r="C82" s="7"/>
      <c r="D82" s="7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</row>
    <row r="83" ht="15.75" customHeight="1">
      <c r="A83" s="7"/>
      <c r="B83" s="7"/>
      <c r="C83" s="7"/>
      <c r="D83" s="7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</row>
    <row r="84" ht="15.75" customHeight="1">
      <c r="A84" s="7"/>
      <c r="B84" s="7"/>
      <c r="C84" s="7"/>
      <c r="D84" s="7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</row>
    <row r="85" ht="15.75" customHeight="1">
      <c r="A85" s="7"/>
      <c r="B85" s="7"/>
      <c r="C85" s="7"/>
      <c r="D85" s="7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</row>
    <row r="86" ht="15.75" customHeight="1">
      <c r="A86" s="7"/>
      <c r="B86" s="7"/>
      <c r="C86" s="7"/>
      <c r="D86" s="7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</row>
    <row r="87" ht="15.75" customHeight="1">
      <c r="A87" s="7"/>
      <c r="B87" s="7"/>
      <c r="C87" s="7"/>
      <c r="D87" s="7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</row>
    <row r="88" ht="15.75" customHeight="1">
      <c r="A88" s="7"/>
      <c r="B88" s="7"/>
      <c r="C88" s="7"/>
      <c r="D88" s="7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</row>
    <row r="89" ht="15.75" customHeight="1">
      <c r="A89" s="7"/>
      <c r="B89" s="7"/>
      <c r="C89" s="7"/>
      <c r="D89" s="7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</row>
    <row r="90" ht="15.75" customHeight="1">
      <c r="A90" s="7"/>
      <c r="B90" s="7"/>
      <c r="C90" s="7"/>
      <c r="D90" s="7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</row>
    <row r="91" ht="15.75" customHeight="1">
      <c r="A91" s="7"/>
      <c r="B91" s="7"/>
      <c r="C91" s="7"/>
      <c r="D91" s="7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</row>
    <row r="92" ht="15.75" customHeight="1">
      <c r="A92" s="7"/>
      <c r="B92" s="7"/>
      <c r="C92" s="7"/>
      <c r="D92" s="7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</row>
    <row r="93" ht="15.75" customHeight="1">
      <c r="A93" s="7"/>
      <c r="B93" s="7"/>
      <c r="C93" s="7"/>
      <c r="D93" s="7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</row>
    <row r="94" ht="15.75" customHeight="1">
      <c r="A94" s="7"/>
      <c r="B94" s="7"/>
      <c r="C94" s="7"/>
      <c r="D94" s="7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</row>
    <row r="95" ht="15.75" customHeight="1">
      <c r="A95" s="7"/>
      <c r="B95" s="7"/>
      <c r="C95" s="7"/>
      <c r="D95" s="7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</row>
    <row r="96" ht="15.75" customHeight="1">
      <c r="A96" s="7"/>
      <c r="B96" s="7"/>
      <c r="C96" s="7"/>
      <c r="D96" s="7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</row>
    <row r="97" ht="15.75" customHeight="1">
      <c r="A97" s="7"/>
      <c r="B97" s="7"/>
      <c r="C97" s="7"/>
      <c r="D97" s="7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</row>
    <row r="98" ht="15.75" customHeight="1">
      <c r="A98" s="7"/>
      <c r="B98" s="7"/>
      <c r="C98" s="7"/>
      <c r="D98" s="7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</row>
    <row r="99" ht="15.75" customHeight="1">
      <c r="A99" s="7"/>
      <c r="B99" s="7"/>
      <c r="C99" s="7"/>
      <c r="D99" s="7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</row>
    <row r="100" ht="15.75" customHeight="1">
      <c r="A100" s="7"/>
      <c r="B100" s="7"/>
      <c r="C100" s="7"/>
      <c r="D100" s="7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</row>
    <row r="101" ht="15.75" customHeight="1">
      <c r="A101" s="7"/>
      <c r="B101" s="7"/>
      <c r="C101" s="7"/>
      <c r="D101" s="7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</row>
    <row r="102" ht="15.75" customHeight="1">
      <c r="A102" s="7"/>
      <c r="B102" s="7"/>
      <c r="C102" s="7"/>
      <c r="D102" s="7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</row>
    <row r="103" ht="15.75" customHeight="1">
      <c r="A103" s="7"/>
      <c r="B103" s="7"/>
      <c r="C103" s="7"/>
      <c r="D103" s="7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</row>
    <row r="104" ht="15.75" customHeight="1">
      <c r="A104" s="7"/>
      <c r="B104" s="7"/>
      <c r="C104" s="7"/>
      <c r="D104" s="7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</row>
    <row r="105" ht="15.75" customHeight="1">
      <c r="A105" s="7"/>
      <c r="B105" s="7"/>
      <c r="C105" s="7"/>
      <c r="D105" s="7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</row>
    <row r="106" ht="15.75" customHeight="1">
      <c r="A106" s="7"/>
      <c r="B106" s="7"/>
      <c r="C106" s="7"/>
      <c r="D106" s="7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</row>
    <row r="107" ht="15.75" customHeight="1">
      <c r="A107" s="7"/>
      <c r="B107" s="7"/>
      <c r="C107" s="7"/>
      <c r="D107" s="7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</row>
    <row r="108" ht="15.75" customHeight="1">
      <c r="A108" s="7"/>
      <c r="B108" s="7"/>
      <c r="C108" s="7"/>
      <c r="D108" s="7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</row>
    <row r="109" ht="15.75" customHeight="1">
      <c r="A109" s="7"/>
      <c r="B109" s="7"/>
      <c r="C109" s="7"/>
      <c r="D109" s="7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</row>
    <row r="110" ht="15.75" customHeight="1">
      <c r="A110" s="7"/>
      <c r="B110" s="7"/>
      <c r="C110" s="7"/>
      <c r="D110" s="7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</row>
    <row r="111" ht="15.75" customHeight="1">
      <c r="A111" s="7"/>
      <c r="B111" s="7"/>
      <c r="C111" s="7"/>
      <c r="D111" s="7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</row>
    <row r="112" ht="15.75" customHeight="1">
      <c r="A112" s="7"/>
      <c r="B112" s="7"/>
      <c r="C112" s="7"/>
      <c r="D112" s="7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</row>
    <row r="113" ht="15.75" customHeight="1">
      <c r="A113" s="7"/>
      <c r="B113" s="7"/>
      <c r="C113" s="7"/>
      <c r="D113" s="7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</row>
    <row r="114" ht="15.75" customHeight="1">
      <c r="A114" s="7"/>
      <c r="B114" s="7"/>
      <c r="C114" s="7"/>
      <c r="D114" s="7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</row>
    <row r="115" ht="15.75" customHeight="1">
      <c r="A115" s="7"/>
      <c r="B115" s="7"/>
      <c r="C115" s="7"/>
      <c r="D115" s="7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</row>
    <row r="116" ht="15.75" customHeight="1">
      <c r="A116" s="7"/>
      <c r="B116" s="7"/>
      <c r="C116" s="7"/>
      <c r="D116" s="7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</row>
    <row r="117" ht="15.75" customHeight="1">
      <c r="A117" s="7"/>
      <c r="B117" s="7"/>
      <c r="C117" s="7"/>
      <c r="D117" s="7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</row>
    <row r="118" ht="15.75" customHeight="1">
      <c r="A118" s="7"/>
      <c r="B118" s="7"/>
      <c r="C118" s="7"/>
      <c r="D118" s="7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</row>
    <row r="119" ht="15.75" customHeight="1">
      <c r="A119" s="7"/>
      <c r="B119" s="7"/>
      <c r="C119" s="7"/>
      <c r="D119" s="7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</row>
    <row r="120" ht="15.75" customHeight="1">
      <c r="A120" s="7"/>
      <c r="B120" s="7"/>
      <c r="C120" s="7"/>
      <c r="D120" s="7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</row>
    <row r="121" ht="15.75" customHeight="1">
      <c r="A121" s="7"/>
      <c r="B121" s="7"/>
      <c r="C121" s="7"/>
      <c r="D121" s="7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</row>
    <row r="122" ht="15.75" customHeight="1">
      <c r="A122" s="7"/>
      <c r="B122" s="7"/>
      <c r="C122" s="7"/>
      <c r="D122" s="7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</row>
    <row r="123" ht="15.75" customHeight="1">
      <c r="A123" s="7"/>
      <c r="B123" s="7"/>
      <c r="C123" s="7"/>
      <c r="D123" s="7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</row>
    <row r="124" ht="15.75" customHeight="1">
      <c r="A124" s="7"/>
      <c r="B124" s="7"/>
      <c r="C124" s="7"/>
      <c r="D124" s="7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</row>
    <row r="125" ht="15.75" customHeight="1">
      <c r="A125" s="7"/>
      <c r="B125" s="7"/>
      <c r="C125" s="7"/>
      <c r="D125" s="7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</row>
    <row r="126" ht="15.75" customHeight="1">
      <c r="A126" s="7"/>
      <c r="B126" s="7"/>
      <c r="C126" s="7"/>
      <c r="D126" s="7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</row>
    <row r="127" ht="15.75" customHeight="1">
      <c r="A127" s="7"/>
      <c r="B127" s="7"/>
      <c r="C127" s="7"/>
      <c r="D127" s="7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</row>
    <row r="128" ht="15.75" customHeight="1">
      <c r="A128" s="7"/>
      <c r="B128" s="7"/>
      <c r="C128" s="7"/>
      <c r="D128" s="7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</row>
    <row r="129" ht="15.75" customHeight="1">
      <c r="A129" s="7"/>
      <c r="B129" s="7"/>
      <c r="C129" s="7"/>
      <c r="D129" s="7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</row>
    <row r="130" ht="15.75" customHeight="1">
      <c r="A130" s="7"/>
      <c r="B130" s="7"/>
      <c r="C130" s="7"/>
      <c r="D130" s="7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</row>
    <row r="131" ht="15.75" customHeight="1">
      <c r="A131" s="7"/>
      <c r="B131" s="7"/>
      <c r="C131" s="7"/>
      <c r="D131" s="7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</row>
    <row r="132" ht="15.75" customHeight="1">
      <c r="A132" s="7"/>
      <c r="B132" s="7"/>
      <c r="C132" s="7"/>
      <c r="D132" s="7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</row>
    <row r="133" ht="15.75" customHeight="1">
      <c r="A133" s="7"/>
      <c r="B133" s="7"/>
      <c r="C133" s="7"/>
      <c r="D133" s="7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</row>
    <row r="134" ht="15.75" customHeight="1">
      <c r="A134" s="7"/>
      <c r="B134" s="7"/>
      <c r="C134" s="7"/>
      <c r="D134" s="7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</row>
    <row r="135" ht="15.75" customHeight="1">
      <c r="A135" s="7"/>
      <c r="B135" s="7"/>
      <c r="C135" s="7"/>
      <c r="D135" s="7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</row>
    <row r="136" ht="15.75" customHeight="1">
      <c r="A136" s="7"/>
      <c r="B136" s="7"/>
      <c r="C136" s="7"/>
      <c r="D136" s="7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</row>
    <row r="137" ht="15.75" customHeight="1">
      <c r="A137" s="7"/>
      <c r="B137" s="7"/>
      <c r="C137" s="7"/>
      <c r="D137" s="7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</row>
    <row r="138" ht="15.75" customHeight="1">
      <c r="A138" s="7"/>
      <c r="B138" s="7"/>
      <c r="C138" s="7"/>
      <c r="D138" s="7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</row>
    <row r="139" ht="15.75" customHeight="1">
      <c r="A139" s="7"/>
      <c r="B139" s="7"/>
      <c r="C139" s="7"/>
      <c r="D139" s="7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</row>
    <row r="140" ht="15.75" customHeight="1">
      <c r="A140" s="7"/>
      <c r="B140" s="7"/>
      <c r="C140" s="7"/>
      <c r="D140" s="7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</row>
    <row r="141" ht="15.75" customHeight="1">
      <c r="A141" s="7"/>
      <c r="B141" s="7"/>
      <c r="C141" s="7"/>
      <c r="D141" s="7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</row>
    <row r="142" ht="15.75" customHeight="1">
      <c r="A142" s="7"/>
      <c r="B142" s="7"/>
      <c r="C142" s="7"/>
      <c r="D142" s="7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</row>
    <row r="143" ht="15.75" customHeight="1">
      <c r="A143" s="7"/>
      <c r="B143" s="7"/>
      <c r="C143" s="7"/>
      <c r="D143" s="7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</row>
    <row r="144" ht="15.75" customHeight="1">
      <c r="A144" s="7"/>
      <c r="B144" s="7"/>
      <c r="C144" s="7"/>
      <c r="D144" s="7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</row>
    <row r="145" ht="15.75" customHeight="1">
      <c r="A145" s="7"/>
      <c r="B145" s="7"/>
      <c r="C145" s="7"/>
      <c r="D145" s="7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</row>
    <row r="146" ht="15.75" customHeight="1">
      <c r="A146" s="7"/>
      <c r="B146" s="7"/>
      <c r="C146" s="7"/>
      <c r="D146" s="7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</row>
    <row r="147" ht="15.75" customHeight="1">
      <c r="A147" s="7"/>
      <c r="B147" s="7"/>
      <c r="C147" s="7"/>
      <c r="D147" s="7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</row>
    <row r="148" ht="15.75" customHeight="1">
      <c r="A148" s="7"/>
      <c r="B148" s="7"/>
      <c r="C148" s="7"/>
      <c r="D148" s="7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</row>
    <row r="149" ht="15.75" customHeight="1">
      <c r="A149" s="7"/>
      <c r="B149" s="7"/>
      <c r="C149" s="7"/>
      <c r="D149" s="7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</row>
    <row r="150" ht="15.75" customHeight="1">
      <c r="A150" s="7"/>
      <c r="B150" s="7"/>
      <c r="C150" s="7"/>
      <c r="D150" s="7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</row>
    <row r="151" ht="15.75" customHeight="1">
      <c r="A151" s="7"/>
      <c r="B151" s="7"/>
      <c r="C151" s="7"/>
      <c r="D151" s="7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</row>
    <row r="152" ht="15.75" customHeight="1">
      <c r="A152" s="7"/>
      <c r="B152" s="7"/>
      <c r="C152" s="7"/>
      <c r="D152" s="7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</row>
    <row r="153" ht="15.75" customHeight="1">
      <c r="A153" s="7"/>
      <c r="B153" s="7"/>
      <c r="C153" s="7"/>
      <c r="D153" s="7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</row>
    <row r="154" ht="15.75" customHeight="1">
      <c r="A154" s="7"/>
      <c r="B154" s="7"/>
      <c r="C154" s="7"/>
      <c r="D154" s="7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</row>
    <row r="155" ht="15.75" customHeight="1">
      <c r="A155" s="7"/>
      <c r="B155" s="7"/>
      <c r="C155" s="7"/>
      <c r="D155" s="7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</row>
    <row r="156" ht="15.75" customHeight="1">
      <c r="A156" s="7"/>
      <c r="B156" s="7"/>
      <c r="C156" s="7"/>
      <c r="D156" s="7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</row>
    <row r="157" ht="15.75" customHeight="1">
      <c r="A157" s="7"/>
      <c r="B157" s="7"/>
      <c r="C157" s="7"/>
      <c r="D157" s="7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</row>
    <row r="158" ht="15.75" customHeight="1">
      <c r="A158" s="7"/>
      <c r="B158" s="7"/>
      <c r="C158" s="7"/>
      <c r="D158" s="7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</row>
    <row r="159" ht="15.75" customHeight="1">
      <c r="A159" s="7"/>
      <c r="B159" s="7"/>
      <c r="C159" s="7"/>
      <c r="D159" s="7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</row>
    <row r="160" ht="15.75" customHeight="1">
      <c r="A160" s="7"/>
      <c r="B160" s="7"/>
      <c r="C160" s="7"/>
      <c r="D160" s="7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</row>
    <row r="161" ht="15.75" customHeight="1">
      <c r="A161" s="7"/>
      <c r="B161" s="7"/>
      <c r="C161" s="7"/>
      <c r="D161" s="7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</row>
    <row r="162" ht="15.75" customHeight="1">
      <c r="A162" s="7"/>
      <c r="B162" s="7"/>
      <c r="C162" s="7"/>
      <c r="D162" s="7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</row>
    <row r="163" ht="15.75" customHeight="1">
      <c r="A163" s="7"/>
      <c r="B163" s="7"/>
      <c r="C163" s="7"/>
      <c r="D163" s="7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</row>
    <row r="164" ht="15.75" customHeight="1">
      <c r="A164" s="7"/>
      <c r="B164" s="7"/>
      <c r="C164" s="7"/>
      <c r="D164" s="7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ht="15.75" customHeight="1">
      <c r="A165" s="7"/>
      <c r="B165" s="7"/>
      <c r="C165" s="7"/>
      <c r="D165" s="7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ht="15.75" customHeight="1">
      <c r="A166" s="7"/>
      <c r="B166" s="7"/>
      <c r="C166" s="7"/>
      <c r="D166" s="7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ht="15.75" customHeight="1">
      <c r="A167" s="7"/>
      <c r="B167" s="7"/>
      <c r="C167" s="7"/>
      <c r="D167" s="7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ht="15.75" customHeight="1">
      <c r="A168" s="7"/>
      <c r="B168" s="7"/>
      <c r="C168" s="7"/>
      <c r="D168" s="7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ht="15.75" customHeight="1">
      <c r="A169" s="7"/>
      <c r="B169" s="7"/>
      <c r="C169" s="7"/>
      <c r="D169" s="7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ht="15.75" customHeight="1">
      <c r="A170" s="7"/>
      <c r="B170" s="7"/>
      <c r="C170" s="7"/>
      <c r="D170" s="7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ht="15.75" customHeight="1">
      <c r="A171" s="7"/>
      <c r="B171" s="7"/>
      <c r="C171" s="7"/>
      <c r="D171" s="7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ht="15.75" customHeight="1">
      <c r="A172" s="7"/>
      <c r="B172" s="7"/>
      <c r="C172" s="7"/>
      <c r="D172" s="7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ht="15.75" customHeight="1">
      <c r="A173" s="7"/>
      <c r="B173" s="7"/>
      <c r="C173" s="7"/>
      <c r="D173" s="7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ht="15.75" customHeight="1">
      <c r="A174" s="7"/>
      <c r="B174" s="7"/>
      <c r="C174" s="7"/>
      <c r="D174" s="7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ht="15.75" customHeight="1">
      <c r="A175" s="7"/>
      <c r="B175" s="7"/>
      <c r="C175" s="7"/>
      <c r="D175" s="7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ht="15.75" customHeight="1">
      <c r="A176" s="7"/>
      <c r="B176" s="7"/>
      <c r="C176" s="7"/>
      <c r="D176" s="7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ht="15.75" customHeight="1">
      <c r="A177" s="7"/>
      <c r="B177" s="7"/>
      <c r="C177" s="7"/>
      <c r="D177" s="7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ht="15.75" customHeight="1">
      <c r="A178" s="7"/>
      <c r="B178" s="7"/>
      <c r="C178" s="7"/>
      <c r="D178" s="7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ht="15.75" customHeight="1">
      <c r="A179" s="7"/>
      <c r="B179" s="7"/>
      <c r="C179" s="7"/>
      <c r="D179" s="7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  <row r="180" ht="15.75" customHeight="1">
      <c r="A180" s="7"/>
      <c r="B180" s="7"/>
      <c r="C180" s="7"/>
      <c r="D180" s="7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</row>
    <row r="181" ht="15.75" customHeight="1">
      <c r="A181" s="7"/>
      <c r="B181" s="7"/>
      <c r="C181" s="7"/>
      <c r="D181" s="7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</row>
    <row r="182" ht="15.75" customHeight="1">
      <c r="A182" s="7"/>
      <c r="B182" s="7"/>
      <c r="C182" s="7"/>
      <c r="D182" s="7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</row>
    <row r="183" ht="15.75" customHeight="1">
      <c r="A183" s="7"/>
      <c r="B183" s="7"/>
      <c r="C183" s="7"/>
      <c r="D183" s="7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</row>
    <row r="184" ht="15.75" customHeight="1">
      <c r="A184" s="7"/>
      <c r="B184" s="7"/>
      <c r="C184" s="7"/>
      <c r="D184" s="7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</row>
    <row r="185" ht="15.75" customHeight="1">
      <c r="A185" s="7"/>
      <c r="B185" s="7"/>
      <c r="C185" s="7"/>
      <c r="D185" s="7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</row>
    <row r="186" ht="15.75" customHeight="1">
      <c r="A186" s="7"/>
      <c r="B186" s="7"/>
      <c r="C186" s="7"/>
      <c r="D186" s="7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</row>
    <row r="187" ht="15.75" customHeight="1">
      <c r="A187" s="7"/>
      <c r="B187" s="7"/>
      <c r="C187" s="7"/>
      <c r="D187" s="7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</row>
    <row r="188" ht="15.75" customHeight="1">
      <c r="A188" s="7"/>
      <c r="B188" s="7"/>
      <c r="C188" s="7"/>
      <c r="D188" s="7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</row>
    <row r="189" ht="15.75" customHeight="1">
      <c r="A189" s="7"/>
      <c r="B189" s="7"/>
      <c r="C189" s="7"/>
      <c r="D189" s="7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</row>
    <row r="190" ht="15.75" customHeight="1">
      <c r="A190" s="7"/>
      <c r="B190" s="7"/>
      <c r="C190" s="7"/>
      <c r="D190" s="7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</row>
    <row r="191" ht="15.75" customHeight="1">
      <c r="A191" s="7"/>
      <c r="B191" s="7"/>
      <c r="C191" s="7"/>
      <c r="D191" s="7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</row>
    <row r="192" ht="15.75" customHeight="1">
      <c r="A192" s="7"/>
      <c r="B192" s="7"/>
      <c r="C192" s="7"/>
      <c r="D192" s="7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</row>
    <row r="193" ht="15.75" customHeight="1">
      <c r="A193" s="7"/>
      <c r="B193" s="7"/>
      <c r="C193" s="7"/>
      <c r="D193" s="7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</row>
    <row r="194" ht="15.75" customHeight="1">
      <c r="A194" s="7"/>
      <c r="B194" s="7"/>
      <c r="C194" s="7"/>
      <c r="D194" s="7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</row>
    <row r="195" ht="15.75" customHeight="1">
      <c r="A195" s="7"/>
      <c r="B195" s="7"/>
      <c r="C195" s="7"/>
      <c r="D195" s="7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</row>
    <row r="196" ht="15.75" customHeight="1">
      <c r="A196" s="7"/>
      <c r="B196" s="7"/>
      <c r="C196" s="7"/>
      <c r="D196" s="7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</row>
    <row r="197" ht="15.75" customHeight="1">
      <c r="A197" s="7"/>
      <c r="B197" s="7"/>
      <c r="C197" s="7"/>
      <c r="D197" s="7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</row>
    <row r="198" ht="15.75" customHeight="1">
      <c r="A198" s="7"/>
      <c r="B198" s="7"/>
      <c r="C198" s="7"/>
      <c r="D198" s="7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</row>
    <row r="199" ht="15.75" customHeight="1">
      <c r="A199" s="7"/>
      <c r="B199" s="7"/>
      <c r="C199" s="7"/>
      <c r="D199" s="7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</row>
    <row r="200" ht="15.75" customHeight="1">
      <c r="A200" s="7"/>
      <c r="B200" s="7"/>
      <c r="C200" s="7"/>
      <c r="D200" s="7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</row>
    <row r="201" ht="15.75" customHeight="1">
      <c r="A201" s="7"/>
      <c r="B201" s="7"/>
      <c r="C201" s="7"/>
      <c r="D201" s="7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</row>
    <row r="202" ht="15.75" customHeight="1">
      <c r="A202" s="7"/>
      <c r="B202" s="7"/>
      <c r="C202" s="7"/>
      <c r="D202" s="7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</row>
    <row r="203" ht="15.75" customHeight="1">
      <c r="A203" s="7"/>
      <c r="B203" s="7"/>
      <c r="C203" s="7"/>
      <c r="D203" s="7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</row>
    <row r="204" ht="15.75" customHeight="1">
      <c r="A204" s="7"/>
      <c r="B204" s="7"/>
      <c r="C204" s="7"/>
      <c r="D204" s="7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</row>
    <row r="205" ht="15.75" customHeight="1">
      <c r="A205" s="7"/>
      <c r="B205" s="7"/>
      <c r="C205" s="7"/>
      <c r="D205" s="7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</row>
    <row r="206" ht="15.75" customHeight="1">
      <c r="A206" s="7"/>
      <c r="B206" s="7"/>
      <c r="C206" s="7"/>
      <c r="D206" s="7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</row>
    <row r="207" ht="15.75" customHeight="1">
      <c r="A207" s="7"/>
      <c r="B207" s="7"/>
      <c r="C207" s="7"/>
      <c r="D207" s="7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</row>
    <row r="208" ht="15.75" customHeight="1">
      <c r="A208" s="7"/>
      <c r="B208" s="7"/>
      <c r="C208" s="7"/>
      <c r="D208" s="7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</row>
    <row r="209" ht="15.75" customHeight="1">
      <c r="A209" s="7"/>
      <c r="B209" s="7"/>
      <c r="C209" s="7"/>
      <c r="D209" s="7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</row>
    <row r="210" ht="15.75" customHeight="1">
      <c r="A210" s="7"/>
      <c r="B210" s="7"/>
      <c r="C210" s="7"/>
      <c r="D210" s="7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</row>
    <row r="211" ht="15.75" customHeight="1">
      <c r="A211" s="7"/>
      <c r="B211" s="7"/>
      <c r="C211" s="7"/>
      <c r="D211" s="7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</row>
    <row r="212" ht="15.75" customHeight="1">
      <c r="A212" s="7"/>
      <c r="B212" s="7"/>
      <c r="C212" s="7"/>
      <c r="D212" s="7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</row>
    <row r="213" ht="15.75" customHeight="1">
      <c r="A213" s="7"/>
      <c r="B213" s="7"/>
      <c r="C213" s="7"/>
      <c r="D213" s="7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</row>
    <row r="214" ht="15.75" customHeight="1">
      <c r="A214" s="7"/>
      <c r="B214" s="7"/>
      <c r="C214" s="7"/>
      <c r="D214" s="7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</row>
    <row r="215" ht="15.75" customHeight="1">
      <c r="A215" s="7"/>
      <c r="B215" s="7"/>
      <c r="C215" s="7"/>
      <c r="D215" s="7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</row>
    <row r="216" ht="15.75" customHeight="1">
      <c r="A216" s="7"/>
      <c r="B216" s="7"/>
      <c r="C216" s="7"/>
      <c r="D216" s="7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</row>
    <row r="217" ht="15.75" customHeight="1">
      <c r="A217" s="7"/>
      <c r="B217" s="7"/>
      <c r="C217" s="7"/>
      <c r="D217" s="7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</row>
    <row r="218" ht="15.75" customHeight="1">
      <c r="A218" s="7"/>
      <c r="B218" s="7"/>
      <c r="C218" s="7"/>
      <c r="D218" s="7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</row>
    <row r="219" ht="15.75" customHeight="1">
      <c r="A219" s="7"/>
      <c r="B219" s="7"/>
      <c r="C219" s="7"/>
      <c r="D219" s="7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</row>
    <row r="220" ht="15.75" customHeight="1">
      <c r="A220" s="7"/>
      <c r="B220" s="7"/>
      <c r="C220" s="7"/>
      <c r="D220" s="7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</row>
    <row r="221" ht="15.75" customHeight="1">
      <c r="A221" s="7"/>
      <c r="B221" s="7"/>
      <c r="C221" s="7"/>
      <c r="D221" s="7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</row>
    <row r="222" ht="15.75" customHeight="1">
      <c r="A222" s="7"/>
      <c r="B222" s="7"/>
      <c r="C222" s="7"/>
      <c r="D222" s="7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</row>
    <row r="223" ht="15.75" customHeight="1">
      <c r="A223" s="7"/>
      <c r="B223" s="7"/>
      <c r="C223" s="7"/>
      <c r="D223" s="7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</row>
    <row r="224" ht="15.75" customHeight="1">
      <c r="A224" s="7"/>
      <c r="B224" s="7"/>
      <c r="C224" s="7"/>
      <c r="D224" s="7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</row>
    <row r="225" ht="15.75" customHeight="1">
      <c r="A225" s="7"/>
      <c r="B225" s="7"/>
      <c r="C225" s="7"/>
      <c r="D225" s="7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</row>
    <row r="226" ht="15.75" customHeight="1">
      <c r="A226" s="7"/>
      <c r="B226" s="7"/>
      <c r="C226" s="7"/>
      <c r="D226" s="7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</row>
    <row r="227" ht="15.75" customHeight="1">
      <c r="A227" s="7"/>
      <c r="B227" s="7"/>
      <c r="C227" s="7"/>
      <c r="D227" s="7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</row>
    <row r="228" ht="15.75" customHeight="1">
      <c r="A228" s="7"/>
      <c r="B228" s="7"/>
      <c r="C228" s="7"/>
      <c r="D228" s="7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</row>
    <row r="229" ht="15.75" customHeight="1">
      <c r="A229" s="7"/>
      <c r="B229" s="7"/>
      <c r="C229" s="7"/>
      <c r="D229" s="7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</row>
    <row r="230" ht="15.75" customHeight="1">
      <c r="A230" s="7"/>
      <c r="B230" s="7"/>
      <c r="C230" s="7"/>
      <c r="D230" s="7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</row>
    <row r="231" ht="15.75" customHeight="1">
      <c r="A231" s="7"/>
      <c r="B231" s="7"/>
      <c r="C231" s="7"/>
      <c r="D231" s="7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</row>
    <row r="232" ht="15.75" customHeight="1">
      <c r="A232" s="7"/>
      <c r="B232" s="7"/>
      <c r="C232" s="7"/>
      <c r="D232" s="7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</row>
    <row r="233" ht="15.75" customHeight="1">
      <c r="A233" s="7"/>
      <c r="B233" s="7"/>
      <c r="C233" s="7"/>
      <c r="D233" s="7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</row>
    <row r="234" ht="15.75" customHeight="1">
      <c r="A234" s="7"/>
      <c r="B234" s="7"/>
      <c r="C234" s="7"/>
      <c r="D234" s="7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</row>
    <row r="235" ht="15.75" customHeight="1">
      <c r="A235" s="7"/>
      <c r="B235" s="7"/>
      <c r="C235" s="7"/>
      <c r="D235" s="7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</row>
    <row r="236" ht="15.75" customHeight="1">
      <c r="A236" s="7"/>
      <c r="B236" s="7"/>
      <c r="C236" s="7"/>
      <c r="D236" s="7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</row>
    <row r="237" ht="15.75" customHeight="1">
      <c r="A237" s="7"/>
      <c r="B237" s="7"/>
      <c r="C237" s="7"/>
      <c r="D237" s="7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</row>
    <row r="238" ht="15.75" customHeight="1">
      <c r="A238" s="7"/>
      <c r="B238" s="7"/>
      <c r="C238" s="7"/>
      <c r="D238" s="7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</row>
    <row r="239" ht="15.75" customHeight="1">
      <c r="A239" s="7"/>
      <c r="B239" s="7"/>
      <c r="C239" s="7"/>
      <c r="D239" s="7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</row>
    <row r="240" ht="15.75" customHeight="1">
      <c r="A240" s="7"/>
      <c r="B240" s="7"/>
      <c r="C240" s="7"/>
      <c r="D240" s="7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</row>
    <row r="241" ht="15.75" customHeight="1">
      <c r="A241" s="7"/>
      <c r="B241" s="7"/>
      <c r="C241" s="7"/>
      <c r="D241" s="7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</row>
    <row r="242" ht="15.75" customHeight="1">
      <c r="A242" s="7"/>
      <c r="B242" s="7"/>
      <c r="C242" s="7"/>
      <c r="D242" s="7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</row>
    <row r="243" ht="15.75" customHeight="1">
      <c r="A243" s="7"/>
      <c r="B243" s="7"/>
      <c r="C243" s="7"/>
      <c r="D243" s="7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</row>
    <row r="244" ht="15.75" customHeight="1">
      <c r="A244" s="7"/>
      <c r="B244" s="7"/>
      <c r="C244" s="7"/>
      <c r="D244" s="7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</row>
    <row r="245" ht="15.75" customHeight="1">
      <c r="A245" s="7"/>
      <c r="B245" s="7"/>
      <c r="C245" s="7"/>
      <c r="D245" s="7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</row>
    <row r="246" ht="15.75" customHeight="1">
      <c r="A246" s="7"/>
      <c r="B246" s="7"/>
      <c r="C246" s="7"/>
      <c r="D246" s="7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</row>
    <row r="247" ht="15.75" customHeight="1">
      <c r="A247" s="7"/>
      <c r="B247" s="7"/>
      <c r="C247" s="7"/>
      <c r="D247" s="7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</row>
    <row r="248" ht="15.75" customHeight="1">
      <c r="A248" s="7"/>
      <c r="B248" s="7"/>
      <c r="C248" s="7"/>
      <c r="D248" s="7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</row>
    <row r="249" ht="15.75" customHeight="1">
      <c r="A249" s="7"/>
      <c r="B249" s="7"/>
      <c r="C249" s="7"/>
      <c r="D249" s="7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</row>
    <row r="250" ht="15.75" customHeight="1">
      <c r="A250" s="7"/>
      <c r="B250" s="7"/>
      <c r="C250" s="7"/>
      <c r="D250" s="7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</row>
    <row r="251" ht="15.75" customHeight="1">
      <c r="A251" s="7"/>
      <c r="B251" s="7"/>
      <c r="C251" s="7"/>
      <c r="D251" s="7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</row>
    <row r="252" ht="15.75" customHeight="1">
      <c r="A252" s="7"/>
      <c r="B252" s="7"/>
      <c r="C252" s="7"/>
      <c r="D252" s="7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</row>
    <row r="253" ht="15.75" customHeight="1">
      <c r="A253" s="7"/>
      <c r="B253" s="7"/>
      <c r="C253" s="7"/>
      <c r="D253" s="7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</row>
    <row r="254" ht="15.75" customHeight="1">
      <c r="A254" s="7"/>
      <c r="B254" s="7"/>
      <c r="C254" s="7"/>
      <c r="D254" s="7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</row>
    <row r="255" ht="15.75" customHeight="1">
      <c r="A255" s="7"/>
      <c r="B255" s="7"/>
      <c r="C255" s="7"/>
      <c r="D255" s="7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</row>
    <row r="256" ht="15.75" customHeight="1">
      <c r="A256" s="7"/>
      <c r="B256" s="7"/>
      <c r="C256" s="7"/>
      <c r="D256" s="7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</row>
    <row r="257" ht="15.75" customHeight="1">
      <c r="A257" s="7"/>
      <c r="B257" s="7"/>
      <c r="C257" s="7"/>
      <c r="D257" s="7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</row>
    <row r="258" ht="15.75" customHeight="1">
      <c r="A258" s="7"/>
      <c r="B258" s="7"/>
      <c r="C258" s="7"/>
      <c r="D258" s="7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</row>
    <row r="259" ht="15.75" customHeight="1">
      <c r="A259" s="7"/>
      <c r="B259" s="7"/>
      <c r="C259" s="7"/>
      <c r="D259" s="7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</row>
    <row r="260" ht="15.75" customHeight="1">
      <c r="A260" s="7"/>
      <c r="B260" s="7"/>
      <c r="C260" s="7"/>
      <c r="D260" s="7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</row>
    <row r="261" ht="15.75" customHeight="1">
      <c r="A261" s="7"/>
      <c r="B261" s="7"/>
      <c r="C261" s="7"/>
      <c r="D261" s="7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</row>
    <row r="262" ht="15.75" customHeight="1">
      <c r="A262" s="7"/>
      <c r="B262" s="7"/>
      <c r="C262" s="7"/>
      <c r="D262" s="7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</row>
    <row r="263" ht="15.75" customHeight="1">
      <c r="A263" s="7"/>
      <c r="B263" s="7"/>
      <c r="C263" s="7"/>
      <c r="D263" s="7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</row>
    <row r="264" ht="15.75" customHeight="1">
      <c r="A264" s="7"/>
      <c r="B264" s="7"/>
      <c r="C264" s="7"/>
      <c r="D264" s="7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</row>
    <row r="265" ht="15.75" customHeight="1">
      <c r="A265" s="7"/>
      <c r="B265" s="7"/>
      <c r="C265" s="7"/>
      <c r="D265" s="7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</row>
    <row r="266" ht="15.75" customHeight="1">
      <c r="A266" s="7"/>
      <c r="B266" s="7"/>
      <c r="C266" s="7"/>
      <c r="D266" s="7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</row>
    <row r="267" ht="15.75" customHeight="1">
      <c r="A267" s="7"/>
      <c r="B267" s="7"/>
      <c r="C267" s="7"/>
      <c r="D267" s="7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</row>
    <row r="268" ht="15.75" customHeight="1">
      <c r="A268" s="7"/>
      <c r="B268" s="7"/>
      <c r="C268" s="7"/>
      <c r="D268" s="7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</row>
    <row r="269" ht="15.75" customHeight="1">
      <c r="A269" s="7"/>
      <c r="B269" s="7"/>
      <c r="C269" s="7"/>
      <c r="D269" s="7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</row>
    <row r="270" ht="15.75" customHeight="1">
      <c r="A270" s="7"/>
      <c r="B270" s="7"/>
      <c r="C270" s="7"/>
      <c r="D270" s="7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</row>
    <row r="271" ht="15.75" customHeight="1">
      <c r="A271" s="7"/>
      <c r="B271" s="7"/>
      <c r="C271" s="7"/>
      <c r="D271" s="7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</row>
    <row r="272" ht="15.75" customHeight="1">
      <c r="A272" s="7"/>
      <c r="B272" s="7"/>
      <c r="C272" s="7"/>
      <c r="D272" s="7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</row>
    <row r="273" ht="15.75" customHeight="1">
      <c r="A273" s="7"/>
      <c r="B273" s="7"/>
      <c r="C273" s="7"/>
      <c r="D273" s="7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</row>
    <row r="274" ht="15.75" customHeight="1">
      <c r="A274" s="7"/>
      <c r="B274" s="7"/>
      <c r="C274" s="7"/>
      <c r="D274" s="7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</row>
    <row r="275" ht="15.75" customHeight="1">
      <c r="A275" s="7"/>
      <c r="B275" s="7"/>
      <c r="C275" s="7"/>
      <c r="D275" s="7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</row>
    <row r="276" ht="15.75" customHeight="1">
      <c r="A276" s="7"/>
      <c r="B276" s="7"/>
      <c r="C276" s="7"/>
      <c r="D276" s="7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</row>
    <row r="277" ht="15.75" customHeight="1">
      <c r="A277" s="7"/>
      <c r="B277" s="7"/>
      <c r="C277" s="7"/>
      <c r="D277" s="7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</row>
    <row r="278" ht="15.75" customHeight="1">
      <c r="A278" s="7"/>
      <c r="B278" s="7"/>
      <c r="C278" s="7"/>
      <c r="D278" s="7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</row>
    <row r="279" ht="15.75" customHeight="1">
      <c r="A279" s="7"/>
      <c r="B279" s="7"/>
      <c r="C279" s="7"/>
      <c r="D279" s="7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</row>
    <row r="280" ht="15.75" customHeight="1">
      <c r="A280" s="7"/>
      <c r="B280" s="7"/>
      <c r="C280" s="7"/>
      <c r="D280" s="7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</row>
    <row r="281" ht="15.75" customHeight="1">
      <c r="A281" s="7"/>
      <c r="B281" s="7"/>
      <c r="C281" s="7"/>
      <c r="D281" s="7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</row>
    <row r="282" ht="15.75" customHeight="1">
      <c r="A282" s="7"/>
      <c r="B282" s="7"/>
      <c r="C282" s="7"/>
      <c r="D282" s="7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</row>
    <row r="283" ht="15.75" customHeight="1">
      <c r="A283" s="7"/>
      <c r="B283" s="7"/>
      <c r="C283" s="7"/>
      <c r="D283" s="7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</row>
    <row r="284" ht="15.75" customHeight="1">
      <c r="A284" s="7"/>
      <c r="B284" s="7"/>
      <c r="C284" s="7"/>
      <c r="D284" s="7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</row>
    <row r="285" ht="15.75" customHeight="1">
      <c r="A285" s="7"/>
      <c r="B285" s="7"/>
      <c r="C285" s="7"/>
      <c r="D285" s="7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</row>
    <row r="286" ht="15.75" customHeight="1">
      <c r="A286" s="7"/>
      <c r="B286" s="7"/>
      <c r="C286" s="7"/>
      <c r="D286" s="7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</row>
    <row r="287" ht="15.75" customHeight="1">
      <c r="A287" s="7"/>
      <c r="B287" s="7"/>
      <c r="C287" s="7"/>
      <c r="D287" s="7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</row>
    <row r="288" ht="15.75" customHeight="1">
      <c r="A288" s="7"/>
      <c r="B288" s="7"/>
      <c r="C288" s="7"/>
      <c r="D288" s="7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</row>
    <row r="289" ht="15.75" customHeight="1">
      <c r="A289" s="7"/>
      <c r="B289" s="7"/>
      <c r="C289" s="7"/>
      <c r="D289" s="7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</row>
    <row r="290" ht="15.75" customHeight="1">
      <c r="A290" s="7"/>
      <c r="B290" s="7"/>
      <c r="C290" s="7"/>
      <c r="D290" s="7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</row>
    <row r="291" ht="15.75" customHeight="1">
      <c r="A291" s="7"/>
      <c r="B291" s="7"/>
      <c r="C291" s="7"/>
      <c r="D291" s="7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</row>
    <row r="292" ht="15.75" customHeight="1">
      <c r="A292" s="7"/>
      <c r="B292" s="7"/>
      <c r="C292" s="7"/>
      <c r="D292" s="7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</row>
    <row r="293" ht="15.75" customHeight="1">
      <c r="A293" s="7"/>
      <c r="B293" s="7"/>
      <c r="C293" s="7"/>
      <c r="D293" s="7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</row>
    <row r="294" ht="15.75" customHeight="1">
      <c r="A294" s="7"/>
      <c r="B294" s="7"/>
      <c r="C294" s="7"/>
      <c r="D294" s="7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</row>
    <row r="295" ht="15.75" customHeight="1">
      <c r="A295" s="7"/>
      <c r="B295" s="7"/>
      <c r="C295" s="7"/>
      <c r="D295" s="7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</row>
    <row r="296" ht="15.75" customHeight="1">
      <c r="A296" s="7"/>
      <c r="B296" s="7"/>
      <c r="C296" s="7"/>
      <c r="D296" s="7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</row>
    <row r="297" ht="15.75" customHeight="1">
      <c r="A297" s="7"/>
      <c r="B297" s="7"/>
      <c r="C297" s="7"/>
      <c r="D297" s="7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</row>
    <row r="298" ht="15.75" customHeight="1">
      <c r="A298" s="7"/>
      <c r="B298" s="7"/>
      <c r="C298" s="7"/>
      <c r="D298" s="7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</row>
    <row r="299" ht="15.75" customHeight="1">
      <c r="A299" s="7"/>
      <c r="B299" s="7"/>
      <c r="C299" s="7"/>
      <c r="D299" s="7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</row>
    <row r="300" ht="15.75" customHeight="1">
      <c r="A300" s="7"/>
      <c r="B300" s="7"/>
      <c r="C300" s="7"/>
      <c r="D300" s="7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</row>
    <row r="301" ht="15.75" customHeight="1">
      <c r="A301" s="7"/>
      <c r="B301" s="7"/>
      <c r="C301" s="7"/>
      <c r="D301" s="7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</row>
    <row r="302" ht="15.75" customHeight="1">
      <c r="A302" s="7"/>
      <c r="B302" s="7"/>
      <c r="C302" s="7"/>
      <c r="D302" s="7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</row>
    <row r="303" ht="15.75" customHeight="1">
      <c r="A303" s="7"/>
      <c r="B303" s="7"/>
      <c r="C303" s="7"/>
      <c r="D303" s="7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</row>
    <row r="304" ht="15.75" customHeight="1">
      <c r="A304" s="7"/>
      <c r="B304" s="7"/>
      <c r="C304" s="7"/>
      <c r="D304" s="7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</row>
    <row r="305" ht="15.75" customHeight="1">
      <c r="A305" s="7"/>
      <c r="B305" s="7"/>
      <c r="C305" s="7"/>
      <c r="D305" s="7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</row>
    <row r="306" ht="15.75" customHeight="1">
      <c r="A306" s="7"/>
      <c r="B306" s="7"/>
      <c r="C306" s="7"/>
      <c r="D306" s="7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</row>
    <row r="307" ht="15.75" customHeight="1">
      <c r="A307" s="7"/>
      <c r="B307" s="7"/>
      <c r="C307" s="7"/>
      <c r="D307" s="7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</row>
    <row r="308" ht="15.75" customHeight="1">
      <c r="A308" s="7"/>
      <c r="B308" s="7"/>
      <c r="C308" s="7"/>
      <c r="D308" s="7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</row>
    <row r="309" ht="15.75" customHeight="1">
      <c r="A309" s="7"/>
      <c r="B309" s="7"/>
      <c r="C309" s="7"/>
      <c r="D309" s="7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</row>
    <row r="310" ht="15.75" customHeight="1">
      <c r="A310" s="7"/>
      <c r="B310" s="7"/>
      <c r="C310" s="7"/>
      <c r="D310" s="7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</row>
    <row r="311" ht="15.75" customHeight="1">
      <c r="A311" s="7"/>
      <c r="B311" s="7"/>
      <c r="C311" s="7"/>
      <c r="D311" s="7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</row>
    <row r="312" ht="15.75" customHeight="1">
      <c r="A312" s="7"/>
      <c r="B312" s="7"/>
      <c r="C312" s="7"/>
      <c r="D312" s="7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</row>
    <row r="313" ht="15.75" customHeight="1">
      <c r="A313" s="7"/>
      <c r="B313" s="7"/>
      <c r="C313" s="7"/>
      <c r="D313" s="7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</row>
    <row r="314" ht="15.75" customHeight="1">
      <c r="A314" s="7"/>
      <c r="B314" s="7"/>
      <c r="C314" s="7"/>
      <c r="D314" s="7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</row>
    <row r="315" ht="15.75" customHeight="1">
      <c r="A315" s="7"/>
      <c r="B315" s="7"/>
      <c r="C315" s="7"/>
      <c r="D315" s="7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</row>
    <row r="316" ht="15.75" customHeight="1">
      <c r="A316" s="7"/>
      <c r="B316" s="7"/>
      <c r="C316" s="7"/>
      <c r="D316" s="7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</row>
    <row r="317" ht="15.75" customHeight="1">
      <c r="A317" s="7"/>
      <c r="B317" s="7"/>
      <c r="C317" s="7"/>
      <c r="D317" s="7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</row>
    <row r="318" ht="15.75" customHeight="1">
      <c r="A318" s="7"/>
      <c r="B318" s="7"/>
      <c r="C318" s="7"/>
      <c r="D318" s="7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</row>
    <row r="319" ht="15.75" customHeight="1">
      <c r="A319" s="7"/>
      <c r="B319" s="7"/>
      <c r="C319" s="7"/>
      <c r="D319" s="7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</row>
    <row r="320" ht="15.75" customHeight="1">
      <c r="A320" s="7"/>
      <c r="B320" s="7"/>
      <c r="C320" s="7"/>
      <c r="D320" s="7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</row>
    <row r="321" ht="15.75" customHeight="1">
      <c r="A321" s="7"/>
      <c r="B321" s="7"/>
      <c r="C321" s="7"/>
      <c r="D321" s="7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</row>
    <row r="322" ht="15.75" customHeight="1">
      <c r="A322" s="7"/>
      <c r="B322" s="7"/>
      <c r="C322" s="7"/>
      <c r="D322" s="7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</row>
    <row r="323" ht="15.75" customHeight="1">
      <c r="A323" s="7"/>
      <c r="B323" s="7"/>
      <c r="C323" s="7"/>
      <c r="D323" s="7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</row>
    <row r="324" ht="15.75" customHeight="1">
      <c r="A324" s="7"/>
      <c r="B324" s="7"/>
      <c r="C324" s="7"/>
      <c r="D324" s="7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</row>
    <row r="325" ht="15.75" customHeight="1">
      <c r="A325" s="7"/>
      <c r="B325" s="7"/>
      <c r="C325" s="7"/>
      <c r="D325" s="7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</row>
    <row r="326" ht="15.75" customHeight="1">
      <c r="A326" s="7"/>
      <c r="B326" s="7"/>
      <c r="C326" s="7"/>
      <c r="D326" s="7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</row>
    <row r="327" ht="15.75" customHeight="1">
      <c r="A327" s="7"/>
      <c r="B327" s="7"/>
      <c r="C327" s="7"/>
      <c r="D327" s="7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</row>
    <row r="328" ht="15.75" customHeight="1">
      <c r="A328" s="7"/>
      <c r="B328" s="7"/>
      <c r="C328" s="7"/>
      <c r="D328" s="7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</row>
    <row r="329" ht="15.75" customHeight="1">
      <c r="A329" s="7"/>
      <c r="B329" s="7"/>
      <c r="C329" s="7"/>
      <c r="D329" s="7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</row>
    <row r="330" ht="15.75" customHeight="1">
      <c r="A330" s="7"/>
      <c r="B330" s="7"/>
      <c r="C330" s="7"/>
      <c r="D330" s="7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</row>
    <row r="331" ht="15.75" customHeight="1">
      <c r="A331" s="7"/>
      <c r="B331" s="7"/>
      <c r="C331" s="7"/>
      <c r="D331" s="7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</row>
    <row r="332" ht="15.75" customHeight="1">
      <c r="A332" s="7"/>
      <c r="B332" s="7"/>
      <c r="C332" s="7"/>
      <c r="D332" s="7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</row>
    <row r="333" ht="15.75" customHeight="1">
      <c r="A333" s="7"/>
      <c r="B333" s="7"/>
      <c r="C333" s="7"/>
      <c r="D333" s="7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</row>
    <row r="334" ht="15.75" customHeight="1">
      <c r="A334" s="7"/>
      <c r="B334" s="7"/>
      <c r="C334" s="7"/>
      <c r="D334" s="7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</row>
    <row r="335" ht="15.75" customHeight="1">
      <c r="A335" s="7"/>
      <c r="B335" s="7"/>
      <c r="C335" s="7"/>
      <c r="D335" s="7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</row>
    <row r="336" ht="15.75" customHeight="1">
      <c r="A336" s="7"/>
      <c r="B336" s="7"/>
      <c r="C336" s="7"/>
      <c r="D336" s="7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</row>
    <row r="337" ht="15.75" customHeight="1">
      <c r="A337" s="7"/>
      <c r="B337" s="7"/>
      <c r="C337" s="7"/>
      <c r="D337" s="7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</row>
    <row r="338" ht="15.75" customHeight="1">
      <c r="A338" s="7"/>
      <c r="B338" s="7"/>
      <c r="C338" s="7"/>
      <c r="D338" s="7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</row>
    <row r="339" ht="15.75" customHeight="1">
      <c r="A339" s="7"/>
      <c r="B339" s="7"/>
      <c r="C339" s="7"/>
      <c r="D339" s="7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</row>
    <row r="340" ht="15.75" customHeight="1">
      <c r="A340" s="7"/>
      <c r="B340" s="7"/>
      <c r="C340" s="7"/>
      <c r="D340" s="7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</row>
    <row r="341" ht="15.75" customHeight="1">
      <c r="A341" s="7"/>
      <c r="B341" s="7"/>
      <c r="C341" s="7"/>
      <c r="D341" s="7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</row>
    <row r="342" ht="15.75" customHeight="1">
      <c r="A342" s="7"/>
      <c r="B342" s="7"/>
      <c r="C342" s="7"/>
      <c r="D342" s="7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</row>
    <row r="343" ht="15.75" customHeight="1">
      <c r="A343" s="7"/>
      <c r="B343" s="7"/>
      <c r="C343" s="7"/>
      <c r="D343" s="7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</row>
    <row r="344" ht="15.75" customHeight="1">
      <c r="A344" s="7"/>
      <c r="B344" s="7"/>
      <c r="C344" s="7"/>
      <c r="D344" s="7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</row>
    <row r="345" ht="15.75" customHeight="1">
      <c r="A345" s="7"/>
      <c r="B345" s="7"/>
      <c r="C345" s="7"/>
      <c r="D345" s="7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</row>
    <row r="346" ht="15.75" customHeight="1">
      <c r="A346" s="7"/>
      <c r="B346" s="7"/>
      <c r="C346" s="7"/>
      <c r="D346" s="7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</row>
    <row r="347" ht="15.75" customHeight="1">
      <c r="A347" s="7"/>
      <c r="B347" s="7"/>
      <c r="C347" s="7"/>
      <c r="D347" s="7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</row>
    <row r="348" ht="15.75" customHeight="1">
      <c r="A348" s="7"/>
      <c r="B348" s="7"/>
      <c r="C348" s="7"/>
      <c r="D348" s="7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</row>
    <row r="349" ht="15.75" customHeight="1">
      <c r="A349" s="7"/>
      <c r="B349" s="7"/>
      <c r="C349" s="7"/>
      <c r="D349" s="7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</row>
    <row r="350" ht="15.75" customHeight="1">
      <c r="A350" s="7"/>
      <c r="B350" s="7"/>
      <c r="C350" s="7"/>
      <c r="D350" s="7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</row>
    <row r="351" ht="15.75" customHeight="1">
      <c r="A351" s="7"/>
      <c r="B351" s="7"/>
      <c r="C351" s="7"/>
      <c r="D351" s="7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</row>
    <row r="352" ht="15.75" customHeight="1">
      <c r="A352" s="7"/>
      <c r="B352" s="7"/>
      <c r="C352" s="7"/>
      <c r="D352" s="7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</row>
    <row r="353" ht="15.75" customHeight="1">
      <c r="A353" s="7"/>
      <c r="B353" s="7"/>
      <c r="C353" s="7"/>
      <c r="D353" s="7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</row>
    <row r="354" ht="15.75" customHeight="1">
      <c r="A354" s="7"/>
      <c r="B354" s="7"/>
      <c r="C354" s="7"/>
      <c r="D354" s="7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</row>
    <row r="355" ht="15.75" customHeight="1">
      <c r="A355" s="7"/>
      <c r="B355" s="7"/>
      <c r="C355" s="7"/>
      <c r="D355" s="7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</row>
    <row r="356" ht="15.75" customHeight="1">
      <c r="A356" s="7"/>
      <c r="B356" s="7"/>
      <c r="C356" s="7"/>
      <c r="D356" s="7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</row>
    <row r="357" ht="15.75" customHeight="1">
      <c r="A357" s="7"/>
      <c r="B357" s="7"/>
      <c r="C357" s="7"/>
      <c r="D357" s="7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</row>
    <row r="358" ht="15.75" customHeight="1">
      <c r="A358" s="7"/>
      <c r="B358" s="7"/>
      <c r="C358" s="7"/>
      <c r="D358" s="7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</row>
    <row r="359" ht="15.75" customHeight="1">
      <c r="A359" s="7"/>
      <c r="B359" s="7"/>
      <c r="C359" s="7"/>
      <c r="D359" s="7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</row>
    <row r="360" ht="15.75" customHeight="1">
      <c r="A360" s="7"/>
      <c r="B360" s="7"/>
      <c r="C360" s="7"/>
      <c r="D360" s="7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</row>
    <row r="361" ht="15.75" customHeight="1">
      <c r="A361" s="7"/>
      <c r="B361" s="7"/>
      <c r="C361" s="7"/>
      <c r="D361" s="7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</row>
    <row r="362" ht="15.75" customHeight="1">
      <c r="A362" s="7"/>
      <c r="B362" s="7"/>
      <c r="C362" s="7"/>
      <c r="D362" s="7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</row>
    <row r="363" ht="15.75" customHeight="1">
      <c r="A363" s="7"/>
      <c r="B363" s="7"/>
      <c r="C363" s="7"/>
      <c r="D363" s="7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</row>
    <row r="364" ht="15.75" customHeight="1">
      <c r="A364" s="7"/>
      <c r="B364" s="7"/>
      <c r="C364" s="7"/>
      <c r="D364" s="7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</row>
    <row r="365" ht="15.75" customHeight="1">
      <c r="A365" s="7"/>
      <c r="B365" s="7"/>
      <c r="C365" s="7"/>
      <c r="D365" s="7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</row>
    <row r="366" ht="15.75" customHeight="1">
      <c r="A366" s="7"/>
      <c r="B366" s="7"/>
      <c r="C366" s="7"/>
      <c r="D366" s="7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</row>
    <row r="367" ht="15.75" customHeight="1">
      <c r="A367" s="7"/>
      <c r="B367" s="7"/>
      <c r="C367" s="7"/>
      <c r="D367" s="7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</row>
    <row r="368" ht="15.75" customHeight="1">
      <c r="A368" s="7"/>
      <c r="B368" s="7"/>
      <c r="C368" s="7"/>
      <c r="D368" s="7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</row>
    <row r="369" ht="15.75" customHeight="1">
      <c r="A369" s="7"/>
      <c r="B369" s="7"/>
      <c r="C369" s="7"/>
      <c r="D369" s="7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</row>
    <row r="370" ht="15.75" customHeight="1">
      <c r="A370" s="7"/>
      <c r="B370" s="7"/>
      <c r="C370" s="7"/>
      <c r="D370" s="7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</row>
    <row r="371" ht="15.75" customHeight="1">
      <c r="A371" s="7"/>
      <c r="B371" s="7"/>
      <c r="C371" s="7"/>
      <c r="D371" s="7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</row>
    <row r="372" ht="15.75" customHeight="1">
      <c r="A372" s="7"/>
      <c r="B372" s="7"/>
      <c r="C372" s="7"/>
      <c r="D372" s="7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</row>
    <row r="373" ht="15.75" customHeight="1">
      <c r="A373" s="7"/>
      <c r="B373" s="7"/>
      <c r="C373" s="7"/>
      <c r="D373" s="7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</row>
    <row r="374" ht="15.75" customHeight="1">
      <c r="A374" s="7"/>
      <c r="B374" s="7"/>
      <c r="C374" s="7"/>
      <c r="D374" s="7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</row>
    <row r="375" ht="15.75" customHeight="1">
      <c r="A375" s="7"/>
      <c r="B375" s="7"/>
      <c r="C375" s="7"/>
      <c r="D375" s="7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</row>
    <row r="376" ht="15.75" customHeight="1">
      <c r="A376" s="7"/>
      <c r="B376" s="7"/>
      <c r="C376" s="7"/>
      <c r="D376" s="7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</row>
    <row r="377" ht="15.75" customHeight="1">
      <c r="A377" s="7"/>
      <c r="B377" s="7"/>
      <c r="C377" s="7"/>
      <c r="D377" s="7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</row>
    <row r="378" ht="15.75" customHeight="1">
      <c r="A378" s="7"/>
      <c r="B378" s="7"/>
      <c r="C378" s="7"/>
      <c r="D378" s="7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</row>
    <row r="379" ht="15.75" customHeight="1">
      <c r="A379" s="7"/>
      <c r="B379" s="7"/>
      <c r="C379" s="7"/>
      <c r="D379" s="7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</row>
    <row r="380" ht="15.75" customHeight="1">
      <c r="A380" s="7"/>
      <c r="B380" s="7"/>
      <c r="C380" s="7"/>
      <c r="D380" s="7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</row>
    <row r="381" ht="15.75" customHeight="1">
      <c r="A381" s="7"/>
      <c r="B381" s="7"/>
      <c r="C381" s="7"/>
      <c r="D381" s="7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</row>
    <row r="382" ht="15.75" customHeight="1">
      <c r="A382" s="7"/>
      <c r="B382" s="7"/>
      <c r="C382" s="7"/>
      <c r="D382" s="7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</row>
    <row r="383" ht="15.75" customHeight="1">
      <c r="A383" s="7"/>
      <c r="B383" s="7"/>
      <c r="C383" s="7"/>
      <c r="D383" s="7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</row>
    <row r="384" ht="15.75" customHeight="1">
      <c r="A384" s="7"/>
      <c r="B384" s="7"/>
      <c r="C384" s="7"/>
      <c r="D384" s="7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</row>
    <row r="385" ht="15.75" customHeight="1">
      <c r="A385" s="7"/>
      <c r="B385" s="7"/>
      <c r="C385" s="7"/>
      <c r="D385" s="7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</row>
    <row r="386" ht="15.75" customHeight="1">
      <c r="A386" s="7"/>
      <c r="B386" s="7"/>
      <c r="C386" s="7"/>
      <c r="D386" s="7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</row>
    <row r="387" ht="15.75" customHeight="1">
      <c r="A387" s="7"/>
      <c r="B387" s="7"/>
      <c r="C387" s="7"/>
      <c r="D387" s="7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</row>
    <row r="388" ht="15.75" customHeight="1">
      <c r="A388" s="7"/>
      <c r="B388" s="7"/>
      <c r="C388" s="7"/>
      <c r="D388" s="7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</row>
    <row r="389" ht="15.75" customHeight="1">
      <c r="A389" s="7"/>
      <c r="B389" s="7"/>
      <c r="C389" s="7"/>
      <c r="D389" s="7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</row>
    <row r="390" ht="15.75" customHeight="1">
      <c r="A390" s="7"/>
      <c r="B390" s="7"/>
      <c r="C390" s="7"/>
      <c r="D390" s="7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</row>
    <row r="391" ht="15.75" customHeight="1">
      <c r="A391" s="7"/>
      <c r="B391" s="7"/>
      <c r="C391" s="7"/>
      <c r="D391" s="7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</row>
    <row r="392" ht="15.75" customHeight="1">
      <c r="A392" s="7"/>
      <c r="B392" s="7"/>
      <c r="C392" s="7"/>
      <c r="D392" s="7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</row>
    <row r="393" ht="15.75" customHeight="1">
      <c r="A393" s="7"/>
      <c r="B393" s="7"/>
      <c r="C393" s="7"/>
      <c r="D393" s="7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</row>
    <row r="394" ht="15.75" customHeight="1">
      <c r="A394" s="7"/>
      <c r="B394" s="7"/>
      <c r="C394" s="7"/>
      <c r="D394" s="7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</row>
    <row r="395" ht="15.75" customHeight="1">
      <c r="A395" s="7"/>
      <c r="B395" s="7"/>
      <c r="C395" s="7"/>
      <c r="D395" s="7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</row>
    <row r="396" ht="15.75" customHeight="1">
      <c r="A396" s="7"/>
      <c r="B396" s="7"/>
      <c r="C396" s="7"/>
      <c r="D396" s="7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</row>
    <row r="397" ht="15.75" customHeight="1">
      <c r="A397" s="7"/>
      <c r="B397" s="7"/>
      <c r="C397" s="7"/>
      <c r="D397" s="7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</row>
    <row r="398" ht="15.75" customHeight="1">
      <c r="A398" s="7"/>
      <c r="B398" s="7"/>
      <c r="C398" s="7"/>
      <c r="D398" s="7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</row>
    <row r="399" ht="15.75" customHeight="1">
      <c r="A399" s="7"/>
      <c r="B399" s="7"/>
      <c r="C399" s="7"/>
      <c r="D399" s="7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</row>
    <row r="400" ht="15.75" customHeight="1">
      <c r="A400" s="7"/>
      <c r="B400" s="7"/>
      <c r="C400" s="7"/>
      <c r="D400" s="7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</row>
    <row r="401" ht="15.75" customHeight="1">
      <c r="A401" s="7"/>
      <c r="B401" s="7"/>
      <c r="C401" s="7"/>
      <c r="D401" s="7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</row>
    <row r="402" ht="15.75" customHeight="1">
      <c r="A402" s="7"/>
      <c r="B402" s="7"/>
      <c r="C402" s="7"/>
      <c r="D402" s="7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</row>
    <row r="403" ht="15.75" customHeight="1">
      <c r="A403" s="7"/>
      <c r="B403" s="7"/>
      <c r="C403" s="7"/>
      <c r="D403" s="7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</row>
    <row r="404" ht="15.75" customHeight="1">
      <c r="A404" s="7"/>
      <c r="B404" s="7"/>
      <c r="C404" s="7"/>
      <c r="D404" s="7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</row>
    <row r="405" ht="15.75" customHeight="1">
      <c r="A405" s="7"/>
      <c r="B405" s="7"/>
      <c r="C405" s="7"/>
      <c r="D405" s="7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</row>
    <row r="406" ht="15.75" customHeight="1">
      <c r="A406" s="7"/>
      <c r="B406" s="7"/>
      <c r="C406" s="7"/>
      <c r="D406" s="7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</row>
    <row r="407" ht="15.75" customHeight="1">
      <c r="A407" s="7"/>
      <c r="B407" s="7"/>
      <c r="C407" s="7"/>
      <c r="D407" s="7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</row>
    <row r="408" ht="15.75" customHeight="1">
      <c r="A408" s="7"/>
      <c r="B408" s="7"/>
      <c r="C408" s="7"/>
      <c r="D408" s="7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</row>
    <row r="409" ht="15.75" customHeight="1">
      <c r="A409" s="7"/>
      <c r="B409" s="7"/>
      <c r="C409" s="7"/>
      <c r="D409" s="7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</row>
    <row r="410" ht="15.75" customHeight="1">
      <c r="A410" s="7"/>
      <c r="B410" s="7"/>
      <c r="C410" s="7"/>
      <c r="D410" s="7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</row>
    <row r="411" ht="15.75" customHeight="1">
      <c r="A411" s="7"/>
      <c r="B411" s="7"/>
      <c r="C411" s="7"/>
      <c r="D411" s="7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</row>
    <row r="412" ht="15.75" customHeight="1">
      <c r="A412" s="7"/>
      <c r="B412" s="7"/>
      <c r="C412" s="7"/>
      <c r="D412" s="7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</row>
    <row r="413" ht="15.75" customHeight="1">
      <c r="A413" s="7"/>
      <c r="B413" s="7"/>
      <c r="C413" s="7"/>
      <c r="D413" s="7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</row>
    <row r="414" ht="15.75" customHeight="1">
      <c r="A414" s="7"/>
      <c r="B414" s="7"/>
      <c r="C414" s="7"/>
      <c r="D414" s="7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</row>
    <row r="415" ht="15.75" customHeight="1">
      <c r="A415" s="7"/>
      <c r="B415" s="7"/>
      <c r="C415" s="7"/>
      <c r="D415" s="7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</row>
    <row r="416" ht="15.75" customHeight="1">
      <c r="A416" s="7"/>
      <c r="B416" s="7"/>
      <c r="C416" s="7"/>
      <c r="D416" s="7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</row>
    <row r="417" ht="15.75" customHeight="1">
      <c r="A417" s="7"/>
      <c r="B417" s="7"/>
      <c r="C417" s="7"/>
      <c r="D417" s="7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</row>
    <row r="418" ht="15.75" customHeight="1">
      <c r="A418" s="7"/>
      <c r="B418" s="7"/>
      <c r="C418" s="7"/>
      <c r="D418" s="7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</row>
    <row r="419" ht="15.75" customHeight="1">
      <c r="A419" s="7"/>
      <c r="B419" s="7"/>
      <c r="C419" s="7"/>
      <c r="D419" s="7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</row>
    <row r="420" ht="15.75" customHeight="1">
      <c r="A420" s="7"/>
      <c r="B420" s="7"/>
      <c r="C420" s="7"/>
      <c r="D420" s="7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</row>
    <row r="421" ht="15.75" customHeight="1">
      <c r="A421" s="7"/>
      <c r="B421" s="7"/>
      <c r="C421" s="7"/>
      <c r="D421" s="7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</row>
    <row r="422" ht="15.75" customHeight="1">
      <c r="A422" s="7"/>
      <c r="B422" s="7"/>
      <c r="C422" s="7"/>
      <c r="D422" s="7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</row>
    <row r="423" ht="15.75" customHeight="1">
      <c r="A423" s="7"/>
      <c r="B423" s="7"/>
      <c r="C423" s="7"/>
      <c r="D423" s="7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</row>
    <row r="424" ht="15.75" customHeight="1">
      <c r="A424" s="7"/>
      <c r="B424" s="7"/>
      <c r="C424" s="7"/>
      <c r="D424" s="7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</row>
    <row r="425" ht="15.75" customHeight="1">
      <c r="A425" s="7"/>
      <c r="B425" s="7"/>
      <c r="C425" s="7"/>
      <c r="D425" s="7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</row>
    <row r="426" ht="15.75" customHeight="1">
      <c r="A426" s="7"/>
      <c r="B426" s="7"/>
      <c r="C426" s="7"/>
      <c r="D426" s="7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</row>
    <row r="427" ht="15.75" customHeight="1">
      <c r="A427" s="7"/>
      <c r="B427" s="7"/>
      <c r="C427" s="7"/>
      <c r="D427" s="7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</row>
    <row r="428" ht="15.75" customHeight="1">
      <c r="A428" s="7"/>
      <c r="B428" s="7"/>
      <c r="C428" s="7"/>
      <c r="D428" s="7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</row>
    <row r="429" ht="15.75" customHeight="1">
      <c r="A429" s="7"/>
      <c r="B429" s="7"/>
      <c r="C429" s="7"/>
      <c r="D429" s="7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</row>
    <row r="430" ht="15.75" customHeight="1">
      <c r="A430" s="7"/>
      <c r="B430" s="7"/>
      <c r="C430" s="7"/>
      <c r="D430" s="7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</row>
    <row r="431" ht="15.75" customHeight="1">
      <c r="A431" s="7"/>
      <c r="B431" s="7"/>
      <c r="C431" s="7"/>
      <c r="D431" s="7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</row>
    <row r="432" ht="15.75" customHeight="1">
      <c r="A432" s="7"/>
      <c r="B432" s="7"/>
      <c r="C432" s="7"/>
      <c r="D432" s="7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</row>
    <row r="433" ht="15.75" customHeight="1">
      <c r="A433" s="7"/>
      <c r="B433" s="7"/>
      <c r="C433" s="7"/>
      <c r="D433" s="7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</row>
    <row r="434" ht="15.75" customHeight="1">
      <c r="A434" s="7"/>
      <c r="B434" s="7"/>
      <c r="C434" s="7"/>
      <c r="D434" s="7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</row>
    <row r="435" ht="15.75" customHeight="1">
      <c r="A435" s="7"/>
      <c r="B435" s="7"/>
      <c r="C435" s="7"/>
      <c r="D435" s="7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</row>
    <row r="436" ht="15.75" customHeight="1">
      <c r="A436" s="7"/>
      <c r="B436" s="7"/>
      <c r="C436" s="7"/>
      <c r="D436" s="7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</row>
    <row r="437" ht="15.75" customHeight="1">
      <c r="A437" s="7"/>
      <c r="B437" s="7"/>
      <c r="C437" s="7"/>
      <c r="D437" s="7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</row>
    <row r="438" ht="15.75" customHeight="1">
      <c r="A438" s="7"/>
      <c r="B438" s="7"/>
      <c r="C438" s="7"/>
      <c r="D438" s="7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</row>
    <row r="439" ht="15.75" customHeight="1">
      <c r="A439" s="7"/>
      <c r="B439" s="7"/>
      <c r="C439" s="7"/>
      <c r="D439" s="7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</row>
    <row r="440" ht="15.75" customHeight="1">
      <c r="A440" s="7"/>
      <c r="B440" s="7"/>
      <c r="C440" s="7"/>
      <c r="D440" s="7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</row>
    <row r="441" ht="15.75" customHeight="1">
      <c r="A441" s="7"/>
      <c r="B441" s="7"/>
      <c r="C441" s="7"/>
      <c r="D441" s="7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</row>
    <row r="442" ht="15.75" customHeight="1">
      <c r="A442" s="7"/>
      <c r="B442" s="7"/>
      <c r="C442" s="7"/>
      <c r="D442" s="7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</row>
    <row r="443" ht="15.75" customHeight="1">
      <c r="A443" s="7"/>
      <c r="B443" s="7"/>
      <c r="C443" s="7"/>
      <c r="D443" s="7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</row>
    <row r="444" ht="15.75" customHeight="1">
      <c r="A444" s="7"/>
      <c r="B444" s="7"/>
      <c r="C444" s="7"/>
      <c r="D444" s="7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</row>
    <row r="445" ht="15.75" customHeight="1">
      <c r="A445" s="7"/>
      <c r="B445" s="7"/>
      <c r="C445" s="7"/>
      <c r="D445" s="7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</row>
    <row r="446" ht="15.75" customHeight="1">
      <c r="A446" s="7"/>
      <c r="B446" s="7"/>
      <c r="C446" s="7"/>
      <c r="D446" s="7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</row>
    <row r="447" ht="15.75" customHeight="1">
      <c r="A447" s="7"/>
      <c r="B447" s="7"/>
      <c r="C447" s="7"/>
      <c r="D447" s="7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</row>
    <row r="448" ht="15.75" customHeight="1">
      <c r="A448" s="7"/>
      <c r="B448" s="7"/>
      <c r="C448" s="7"/>
      <c r="D448" s="7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</row>
    <row r="449" ht="15.75" customHeight="1">
      <c r="A449" s="7"/>
      <c r="B449" s="7"/>
      <c r="C449" s="7"/>
      <c r="D449" s="7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</row>
    <row r="450" ht="15.75" customHeight="1">
      <c r="A450" s="7"/>
      <c r="B450" s="7"/>
      <c r="C450" s="7"/>
      <c r="D450" s="7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</row>
    <row r="451" ht="15.75" customHeight="1">
      <c r="A451" s="7"/>
      <c r="B451" s="7"/>
      <c r="C451" s="7"/>
      <c r="D451" s="7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</row>
    <row r="452" ht="15.75" customHeight="1">
      <c r="A452" s="7"/>
      <c r="B452" s="7"/>
      <c r="C452" s="7"/>
      <c r="D452" s="7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</row>
    <row r="453" ht="15.75" customHeight="1">
      <c r="A453" s="7"/>
      <c r="B453" s="7"/>
      <c r="C453" s="7"/>
      <c r="D453" s="7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</row>
    <row r="454" ht="15.75" customHeight="1">
      <c r="A454" s="7"/>
      <c r="B454" s="7"/>
      <c r="C454" s="7"/>
      <c r="D454" s="7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</row>
    <row r="455" ht="15.75" customHeight="1">
      <c r="A455" s="7"/>
      <c r="B455" s="7"/>
      <c r="C455" s="7"/>
      <c r="D455" s="7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</row>
    <row r="456" ht="15.75" customHeight="1">
      <c r="A456" s="7"/>
      <c r="B456" s="7"/>
      <c r="C456" s="7"/>
      <c r="D456" s="7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</row>
    <row r="457" ht="15.75" customHeight="1">
      <c r="A457" s="7"/>
      <c r="B457" s="7"/>
      <c r="C457" s="7"/>
      <c r="D457" s="7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</row>
    <row r="458" ht="15.75" customHeight="1">
      <c r="A458" s="7"/>
      <c r="B458" s="7"/>
      <c r="C458" s="7"/>
      <c r="D458" s="7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</row>
    <row r="459" ht="15.75" customHeight="1">
      <c r="A459" s="7"/>
      <c r="B459" s="7"/>
      <c r="C459" s="7"/>
      <c r="D459" s="7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</row>
    <row r="460" ht="15.75" customHeight="1">
      <c r="A460" s="7"/>
      <c r="B460" s="7"/>
      <c r="C460" s="7"/>
      <c r="D460" s="7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</row>
    <row r="461" ht="15.75" customHeight="1">
      <c r="A461" s="7"/>
      <c r="B461" s="7"/>
      <c r="C461" s="7"/>
      <c r="D461" s="7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</row>
    <row r="462" ht="15.75" customHeight="1">
      <c r="A462" s="7"/>
      <c r="B462" s="7"/>
      <c r="C462" s="7"/>
      <c r="D462" s="7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</row>
    <row r="463" ht="15.75" customHeight="1">
      <c r="A463" s="7"/>
      <c r="B463" s="7"/>
      <c r="C463" s="7"/>
      <c r="D463" s="7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</row>
    <row r="464" ht="15.75" customHeight="1">
      <c r="A464" s="7"/>
      <c r="B464" s="7"/>
      <c r="C464" s="7"/>
      <c r="D464" s="7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</row>
    <row r="465" ht="15.75" customHeight="1">
      <c r="A465" s="7"/>
      <c r="B465" s="7"/>
      <c r="C465" s="7"/>
      <c r="D465" s="7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</row>
    <row r="466" ht="15.75" customHeight="1">
      <c r="A466" s="7"/>
      <c r="B466" s="7"/>
      <c r="C466" s="7"/>
      <c r="D466" s="7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</row>
    <row r="467" ht="15.75" customHeight="1">
      <c r="A467" s="7"/>
      <c r="B467" s="7"/>
      <c r="C467" s="7"/>
      <c r="D467" s="7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</row>
    <row r="468" ht="15.75" customHeight="1">
      <c r="A468" s="7"/>
      <c r="B468" s="7"/>
      <c r="C468" s="7"/>
      <c r="D468" s="7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</row>
    <row r="469" ht="15.75" customHeight="1">
      <c r="A469" s="7"/>
      <c r="B469" s="7"/>
      <c r="C469" s="7"/>
      <c r="D469" s="7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</row>
    <row r="470" ht="15.75" customHeight="1">
      <c r="A470" s="7"/>
      <c r="B470" s="7"/>
      <c r="C470" s="7"/>
      <c r="D470" s="7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</row>
    <row r="471" ht="15.75" customHeight="1">
      <c r="A471" s="7"/>
      <c r="B471" s="7"/>
      <c r="C471" s="7"/>
      <c r="D471" s="7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</row>
    <row r="472" ht="15.75" customHeight="1">
      <c r="A472" s="7"/>
      <c r="B472" s="7"/>
      <c r="C472" s="7"/>
      <c r="D472" s="7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</row>
    <row r="473" ht="15.75" customHeight="1">
      <c r="A473" s="7"/>
      <c r="B473" s="7"/>
      <c r="C473" s="7"/>
      <c r="D473" s="7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</row>
    <row r="474" ht="15.75" customHeight="1">
      <c r="A474" s="7"/>
      <c r="B474" s="7"/>
      <c r="C474" s="7"/>
      <c r="D474" s="7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</row>
    <row r="475" ht="15.75" customHeight="1">
      <c r="A475" s="7"/>
      <c r="B475" s="7"/>
      <c r="C475" s="7"/>
      <c r="D475" s="7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</row>
    <row r="476" ht="15.75" customHeight="1">
      <c r="A476" s="7"/>
      <c r="B476" s="7"/>
      <c r="C476" s="7"/>
      <c r="D476" s="7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</row>
    <row r="477" ht="15.75" customHeight="1">
      <c r="A477" s="7"/>
      <c r="B477" s="7"/>
      <c r="C477" s="7"/>
      <c r="D477" s="7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</row>
    <row r="478" ht="15.75" customHeight="1">
      <c r="A478" s="7"/>
      <c r="B478" s="7"/>
      <c r="C478" s="7"/>
      <c r="D478" s="7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</row>
    <row r="479" ht="15.75" customHeight="1">
      <c r="A479" s="7"/>
      <c r="B479" s="7"/>
      <c r="C479" s="7"/>
      <c r="D479" s="7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</row>
    <row r="480" ht="15.75" customHeight="1">
      <c r="A480" s="7"/>
      <c r="B480" s="7"/>
      <c r="C480" s="7"/>
      <c r="D480" s="7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</row>
    <row r="481" ht="15.75" customHeight="1">
      <c r="A481" s="7"/>
      <c r="B481" s="7"/>
      <c r="C481" s="7"/>
      <c r="D481" s="7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</row>
    <row r="482" ht="15.75" customHeight="1">
      <c r="A482" s="7"/>
      <c r="B482" s="7"/>
      <c r="C482" s="7"/>
      <c r="D482" s="7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</row>
    <row r="483" ht="15.75" customHeight="1">
      <c r="A483" s="7"/>
      <c r="B483" s="7"/>
      <c r="C483" s="7"/>
      <c r="D483" s="7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</row>
    <row r="484" ht="15.75" customHeight="1">
      <c r="A484" s="7"/>
      <c r="B484" s="7"/>
      <c r="C484" s="7"/>
      <c r="D484" s="7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</row>
    <row r="485" ht="15.75" customHeight="1">
      <c r="A485" s="7"/>
      <c r="B485" s="7"/>
      <c r="C485" s="7"/>
      <c r="D485" s="7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</row>
    <row r="486" ht="15.75" customHeight="1">
      <c r="A486" s="7"/>
      <c r="B486" s="7"/>
      <c r="C486" s="7"/>
      <c r="D486" s="7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</row>
    <row r="487" ht="15.75" customHeight="1">
      <c r="A487" s="7"/>
      <c r="B487" s="7"/>
      <c r="C487" s="7"/>
      <c r="D487" s="7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</row>
    <row r="488" ht="15.75" customHeight="1">
      <c r="A488" s="7"/>
      <c r="B488" s="7"/>
      <c r="C488" s="7"/>
      <c r="D488" s="7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</row>
    <row r="489" ht="15.75" customHeight="1">
      <c r="A489" s="7"/>
      <c r="B489" s="7"/>
      <c r="C489" s="7"/>
      <c r="D489" s="7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</row>
    <row r="490" ht="15.75" customHeight="1">
      <c r="A490" s="7"/>
      <c r="B490" s="7"/>
      <c r="C490" s="7"/>
      <c r="D490" s="7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</row>
    <row r="491" ht="15.75" customHeight="1">
      <c r="A491" s="7"/>
      <c r="B491" s="7"/>
      <c r="C491" s="7"/>
      <c r="D491" s="7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</row>
    <row r="492" ht="15.75" customHeight="1">
      <c r="A492" s="7"/>
      <c r="B492" s="7"/>
      <c r="C492" s="7"/>
      <c r="D492" s="7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</row>
    <row r="493" ht="15.75" customHeight="1">
      <c r="A493" s="7"/>
      <c r="B493" s="7"/>
      <c r="C493" s="7"/>
      <c r="D493" s="7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</row>
    <row r="494" ht="15.75" customHeight="1">
      <c r="A494" s="7"/>
      <c r="B494" s="7"/>
      <c r="C494" s="7"/>
      <c r="D494" s="7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</row>
    <row r="495" ht="15.75" customHeight="1">
      <c r="A495" s="7"/>
      <c r="B495" s="7"/>
      <c r="C495" s="7"/>
      <c r="D495" s="7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</row>
    <row r="496" ht="15.75" customHeight="1">
      <c r="A496" s="7"/>
      <c r="B496" s="7"/>
      <c r="C496" s="7"/>
      <c r="D496" s="7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</row>
    <row r="497" ht="15.75" customHeight="1">
      <c r="A497" s="7"/>
      <c r="B497" s="7"/>
      <c r="C497" s="7"/>
      <c r="D497" s="7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</row>
    <row r="498" ht="15.75" customHeight="1">
      <c r="A498" s="7"/>
      <c r="B498" s="7"/>
      <c r="C498" s="7"/>
      <c r="D498" s="7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</row>
    <row r="499" ht="15.75" customHeight="1">
      <c r="A499" s="7"/>
      <c r="B499" s="7"/>
      <c r="C499" s="7"/>
      <c r="D499" s="7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</row>
    <row r="500" ht="15.75" customHeight="1">
      <c r="A500" s="7"/>
      <c r="B500" s="7"/>
      <c r="C500" s="7"/>
      <c r="D500" s="7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</row>
    <row r="501" ht="15.75" customHeight="1">
      <c r="A501" s="7"/>
      <c r="B501" s="7"/>
      <c r="C501" s="7"/>
      <c r="D501" s="7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</row>
    <row r="502" ht="15.75" customHeight="1">
      <c r="A502" s="7"/>
      <c r="B502" s="7"/>
      <c r="C502" s="7"/>
      <c r="D502" s="7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</row>
    <row r="503" ht="15.75" customHeight="1">
      <c r="A503" s="7"/>
      <c r="B503" s="7"/>
      <c r="C503" s="7"/>
      <c r="D503" s="7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</row>
    <row r="504" ht="15.75" customHeight="1">
      <c r="A504" s="7"/>
      <c r="B504" s="7"/>
      <c r="C504" s="7"/>
      <c r="D504" s="7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</row>
    <row r="505" ht="15.75" customHeight="1">
      <c r="A505" s="7"/>
      <c r="B505" s="7"/>
      <c r="C505" s="7"/>
      <c r="D505" s="7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</row>
    <row r="506" ht="15.75" customHeight="1">
      <c r="A506" s="7"/>
      <c r="B506" s="7"/>
      <c r="C506" s="7"/>
      <c r="D506" s="7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</row>
    <row r="507" ht="15.75" customHeight="1">
      <c r="A507" s="7"/>
      <c r="B507" s="7"/>
      <c r="C507" s="7"/>
      <c r="D507" s="7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</row>
    <row r="508" ht="15.75" customHeight="1">
      <c r="A508" s="7"/>
      <c r="B508" s="7"/>
      <c r="C508" s="7"/>
      <c r="D508" s="7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</row>
    <row r="509" ht="15.75" customHeight="1">
      <c r="A509" s="7"/>
      <c r="B509" s="7"/>
      <c r="C509" s="7"/>
      <c r="D509" s="7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</row>
    <row r="510" ht="15.75" customHeight="1">
      <c r="A510" s="7"/>
      <c r="B510" s="7"/>
      <c r="C510" s="7"/>
      <c r="D510" s="7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</row>
    <row r="511" ht="15.75" customHeight="1">
      <c r="A511" s="7"/>
      <c r="B511" s="7"/>
      <c r="C511" s="7"/>
      <c r="D511" s="7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</row>
    <row r="512" ht="15.75" customHeight="1">
      <c r="A512" s="7"/>
      <c r="B512" s="7"/>
      <c r="C512" s="7"/>
      <c r="D512" s="7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</row>
    <row r="513" ht="15.75" customHeight="1">
      <c r="A513" s="7"/>
      <c r="B513" s="7"/>
      <c r="C513" s="7"/>
      <c r="D513" s="7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</row>
    <row r="514" ht="15.75" customHeight="1">
      <c r="A514" s="7"/>
      <c r="B514" s="7"/>
      <c r="C514" s="7"/>
      <c r="D514" s="7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</row>
    <row r="515" ht="15.75" customHeight="1">
      <c r="A515" s="7"/>
      <c r="B515" s="7"/>
      <c r="C515" s="7"/>
      <c r="D515" s="7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</row>
    <row r="516" ht="15.75" customHeight="1">
      <c r="A516" s="7"/>
      <c r="B516" s="7"/>
      <c r="C516" s="7"/>
      <c r="D516" s="7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</row>
    <row r="517" ht="15.75" customHeight="1">
      <c r="A517" s="7"/>
      <c r="B517" s="7"/>
      <c r="C517" s="7"/>
      <c r="D517" s="7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</row>
    <row r="518" ht="15.75" customHeight="1">
      <c r="A518" s="7"/>
      <c r="B518" s="7"/>
      <c r="C518" s="7"/>
      <c r="D518" s="7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</row>
    <row r="519" ht="15.75" customHeight="1">
      <c r="A519" s="7"/>
      <c r="B519" s="7"/>
      <c r="C519" s="7"/>
      <c r="D519" s="7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</row>
    <row r="520" ht="15.75" customHeight="1">
      <c r="A520" s="7"/>
      <c r="B520" s="7"/>
      <c r="C520" s="7"/>
      <c r="D520" s="7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</row>
    <row r="521" ht="15.75" customHeight="1">
      <c r="A521" s="7"/>
      <c r="B521" s="7"/>
      <c r="C521" s="7"/>
      <c r="D521" s="7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</row>
    <row r="522" ht="15.75" customHeight="1">
      <c r="A522" s="7"/>
      <c r="B522" s="7"/>
      <c r="C522" s="7"/>
      <c r="D522" s="7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</row>
    <row r="523" ht="15.75" customHeight="1">
      <c r="A523" s="7"/>
      <c r="B523" s="7"/>
      <c r="C523" s="7"/>
      <c r="D523" s="7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</row>
    <row r="524" ht="15.75" customHeight="1">
      <c r="A524" s="7"/>
      <c r="B524" s="7"/>
      <c r="C524" s="7"/>
      <c r="D524" s="7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</row>
    <row r="525" ht="15.75" customHeight="1">
      <c r="A525" s="7"/>
      <c r="B525" s="7"/>
      <c r="C525" s="7"/>
      <c r="D525" s="7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</row>
    <row r="526" ht="15.75" customHeight="1">
      <c r="A526" s="7"/>
      <c r="B526" s="7"/>
      <c r="C526" s="7"/>
      <c r="D526" s="7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</row>
    <row r="527" ht="15.75" customHeight="1">
      <c r="A527" s="7"/>
      <c r="B527" s="7"/>
      <c r="C527" s="7"/>
      <c r="D527" s="7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</row>
    <row r="528" ht="15.75" customHeight="1">
      <c r="A528" s="7"/>
      <c r="B528" s="7"/>
      <c r="C528" s="7"/>
      <c r="D528" s="7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</row>
    <row r="529" ht="15.75" customHeight="1">
      <c r="A529" s="7"/>
      <c r="B529" s="7"/>
      <c r="C529" s="7"/>
      <c r="D529" s="7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</row>
    <row r="530" ht="15.75" customHeight="1">
      <c r="A530" s="7"/>
      <c r="B530" s="7"/>
      <c r="C530" s="7"/>
      <c r="D530" s="7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</row>
    <row r="531" ht="15.75" customHeight="1">
      <c r="A531" s="7"/>
      <c r="B531" s="7"/>
      <c r="C531" s="7"/>
      <c r="D531" s="7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</row>
    <row r="532" ht="15.75" customHeight="1">
      <c r="A532" s="7"/>
      <c r="B532" s="7"/>
      <c r="C532" s="7"/>
      <c r="D532" s="7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</row>
    <row r="533" ht="15.75" customHeight="1">
      <c r="A533" s="7"/>
      <c r="B533" s="7"/>
      <c r="C533" s="7"/>
      <c r="D533" s="7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</row>
    <row r="534" ht="15.75" customHeight="1">
      <c r="A534" s="7"/>
      <c r="B534" s="7"/>
      <c r="C534" s="7"/>
      <c r="D534" s="7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</row>
    <row r="535" ht="15.75" customHeight="1">
      <c r="A535" s="7"/>
      <c r="B535" s="7"/>
      <c r="C535" s="7"/>
      <c r="D535" s="7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</row>
    <row r="536" ht="15.75" customHeight="1">
      <c r="A536" s="7"/>
      <c r="B536" s="7"/>
      <c r="C536" s="7"/>
      <c r="D536" s="7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</row>
    <row r="537" ht="15.75" customHeight="1">
      <c r="A537" s="7"/>
      <c r="B537" s="7"/>
      <c r="C537" s="7"/>
      <c r="D537" s="7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</row>
    <row r="538" ht="15.75" customHeight="1">
      <c r="A538" s="7"/>
      <c r="B538" s="7"/>
      <c r="C538" s="7"/>
      <c r="D538" s="7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</row>
    <row r="539" ht="15.75" customHeight="1">
      <c r="A539" s="7"/>
      <c r="B539" s="7"/>
      <c r="C539" s="7"/>
      <c r="D539" s="7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</row>
    <row r="540" ht="15.75" customHeight="1">
      <c r="A540" s="7"/>
      <c r="B540" s="7"/>
      <c r="C540" s="7"/>
      <c r="D540" s="7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</row>
    <row r="541" ht="15.75" customHeight="1">
      <c r="A541" s="7"/>
      <c r="B541" s="7"/>
      <c r="C541" s="7"/>
      <c r="D541" s="7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</row>
    <row r="542" ht="15.75" customHeight="1">
      <c r="A542" s="7"/>
      <c r="B542" s="7"/>
      <c r="C542" s="7"/>
      <c r="D542" s="7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</row>
    <row r="543" ht="15.75" customHeight="1">
      <c r="A543" s="7"/>
      <c r="B543" s="7"/>
      <c r="C543" s="7"/>
      <c r="D543" s="7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</row>
    <row r="544" ht="15.75" customHeight="1">
      <c r="A544" s="7"/>
      <c r="B544" s="7"/>
      <c r="C544" s="7"/>
      <c r="D544" s="7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</row>
    <row r="545" ht="15.75" customHeight="1">
      <c r="A545" s="7"/>
      <c r="B545" s="7"/>
      <c r="C545" s="7"/>
      <c r="D545" s="7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</row>
    <row r="546" ht="15.75" customHeight="1">
      <c r="A546" s="7"/>
      <c r="B546" s="7"/>
      <c r="C546" s="7"/>
      <c r="D546" s="7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</row>
    <row r="547" ht="15.75" customHeight="1">
      <c r="A547" s="7"/>
      <c r="B547" s="7"/>
      <c r="C547" s="7"/>
      <c r="D547" s="7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</row>
    <row r="548" ht="15.75" customHeight="1">
      <c r="A548" s="7"/>
      <c r="B548" s="7"/>
      <c r="C548" s="7"/>
      <c r="D548" s="7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</row>
    <row r="549" ht="15.75" customHeight="1">
      <c r="A549" s="7"/>
      <c r="B549" s="7"/>
      <c r="C549" s="7"/>
      <c r="D549" s="7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</row>
    <row r="550" ht="15.75" customHeight="1">
      <c r="A550" s="7"/>
      <c r="B550" s="7"/>
      <c r="C550" s="7"/>
      <c r="D550" s="7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</row>
    <row r="551" ht="15.75" customHeight="1">
      <c r="A551" s="7"/>
      <c r="B551" s="7"/>
      <c r="C551" s="7"/>
      <c r="D551" s="7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</row>
    <row r="552" ht="15.75" customHeight="1">
      <c r="A552" s="7"/>
      <c r="B552" s="7"/>
      <c r="C552" s="7"/>
      <c r="D552" s="7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</row>
    <row r="553" ht="15.75" customHeight="1">
      <c r="A553" s="7"/>
      <c r="B553" s="7"/>
      <c r="C553" s="7"/>
      <c r="D553" s="7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</row>
    <row r="554" ht="15.75" customHeight="1">
      <c r="A554" s="7"/>
      <c r="B554" s="7"/>
      <c r="C554" s="7"/>
      <c r="D554" s="7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</row>
    <row r="555" ht="15.75" customHeight="1">
      <c r="A555" s="7"/>
      <c r="B555" s="7"/>
      <c r="C555" s="7"/>
      <c r="D555" s="7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</row>
    <row r="556" ht="15.75" customHeight="1">
      <c r="A556" s="7"/>
      <c r="B556" s="7"/>
      <c r="C556" s="7"/>
      <c r="D556" s="7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</row>
    <row r="557" ht="15.75" customHeight="1">
      <c r="A557" s="7"/>
      <c r="B557" s="7"/>
      <c r="C557" s="7"/>
      <c r="D557" s="7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</row>
    <row r="558" ht="15.75" customHeight="1">
      <c r="A558" s="7"/>
      <c r="B558" s="7"/>
      <c r="C558" s="7"/>
      <c r="D558" s="7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</row>
    <row r="559" ht="15.75" customHeight="1">
      <c r="A559" s="7"/>
      <c r="B559" s="7"/>
      <c r="C559" s="7"/>
      <c r="D559" s="7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</row>
    <row r="560" ht="15.75" customHeight="1">
      <c r="A560" s="7"/>
      <c r="B560" s="7"/>
      <c r="C560" s="7"/>
      <c r="D560" s="7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</row>
    <row r="561" ht="15.75" customHeight="1">
      <c r="A561" s="7"/>
      <c r="B561" s="7"/>
      <c r="C561" s="7"/>
      <c r="D561" s="7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</row>
    <row r="562" ht="15.75" customHeight="1">
      <c r="A562" s="7"/>
      <c r="B562" s="7"/>
      <c r="C562" s="7"/>
      <c r="D562" s="7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</row>
    <row r="563" ht="15.75" customHeight="1">
      <c r="A563" s="7"/>
      <c r="B563" s="7"/>
      <c r="C563" s="7"/>
      <c r="D563" s="7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</row>
    <row r="564" ht="15.75" customHeight="1">
      <c r="A564" s="7"/>
      <c r="B564" s="7"/>
      <c r="C564" s="7"/>
      <c r="D564" s="7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</row>
    <row r="565" ht="15.75" customHeight="1">
      <c r="A565" s="7"/>
      <c r="B565" s="7"/>
      <c r="C565" s="7"/>
      <c r="D565" s="7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</row>
    <row r="566" ht="15.75" customHeight="1">
      <c r="A566" s="7"/>
      <c r="B566" s="7"/>
      <c r="C566" s="7"/>
      <c r="D566" s="7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</row>
    <row r="567" ht="15.75" customHeight="1">
      <c r="A567" s="7"/>
      <c r="B567" s="7"/>
      <c r="C567" s="7"/>
      <c r="D567" s="7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</row>
    <row r="568" ht="15.75" customHeight="1">
      <c r="A568" s="7"/>
      <c r="B568" s="7"/>
      <c r="C568" s="7"/>
      <c r="D568" s="7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</row>
    <row r="569" ht="15.75" customHeight="1">
      <c r="A569" s="7"/>
      <c r="B569" s="7"/>
      <c r="C569" s="7"/>
      <c r="D569" s="7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</row>
    <row r="570" ht="15.75" customHeight="1">
      <c r="A570" s="7"/>
      <c r="B570" s="7"/>
      <c r="C570" s="7"/>
      <c r="D570" s="7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</row>
    <row r="571" ht="15.75" customHeight="1">
      <c r="A571" s="7"/>
      <c r="B571" s="7"/>
      <c r="C571" s="7"/>
      <c r="D571" s="7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</row>
    <row r="572" ht="15.75" customHeight="1">
      <c r="A572" s="7"/>
      <c r="B572" s="7"/>
      <c r="C572" s="7"/>
      <c r="D572" s="7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</row>
    <row r="573" ht="15.75" customHeight="1">
      <c r="A573" s="7"/>
      <c r="B573" s="7"/>
      <c r="C573" s="7"/>
      <c r="D573" s="7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</row>
    <row r="574" ht="15.75" customHeight="1">
      <c r="A574" s="7"/>
      <c r="B574" s="7"/>
      <c r="C574" s="7"/>
      <c r="D574" s="7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</row>
    <row r="575" ht="15.75" customHeight="1">
      <c r="A575" s="7"/>
      <c r="B575" s="7"/>
      <c r="C575" s="7"/>
      <c r="D575" s="7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</row>
    <row r="576" ht="15.75" customHeight="1">
      <c r="A576" s="7"/>
      <c r="B576" s="7"/>
      <c r="C576" s="7"/>
      <c r="D576" s="7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</row>
    <row r="577" ht="15.75" customHeight="1">
      <c r="A577" s="7"/>
      <c r="B577" s="7"/>
      <c r="C577" s="7"/>
      <c r="D577" s="7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</row>
    <row r="578" ht="15.75" customHeight="1">
      <c r="A578" s="7"/>
      <c r="B578" s="7"/>
      <c r="C578" s="7"/>
      <c r="D578" s="7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</row>
    <row r="579" ht="15.75" customHeight="1">
      <c r="A579" s="7"/>
      <c r="B579" s="7"/>
      <c r="C579" s="7"/>
      <c r="D579" s="7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</row>
    <row r="580" ht="15.75" customHeight="1">
      <c r="A580" s="7"/>
      <c r="B580" s="7"/>
      <c r="C580" s="7"/>
      <c r="D580" s="7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</row>
    <row r="581" ht="15.75" customHeight="1">
      <c r="A581" s="7"/>
      <c r="B581" s="7"/>
      <c r="C581" s="7"/>
      <c r="D581" s="7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</row>
    <row r="582" ht="15.75" customHeight="1">
      <c r="A582" s="7"/>
      <c r="B582" s="7"/>
      <c r="C582" s="7"/>
      <c r="D582" s="7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</row>
    <row r="583" ht="15.75" customHeight="1">
      <c r="A583" s="7"/>
      <c r="B583" s="7"/>
      <c r="C583" s="7"/>
      <c r="D583" s="7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</row>
    <row r="584" ht="15.75" customHeight="1">
      <c r="A584" s="7"/>
      <c r="B584" s="7"/>
      <c r="C584" s="7"/>
      <c r="D584" s="7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</row>
    <row r="585" ht="15.75" customHeight="1">
      <c r="A585" s="7"/>
      <c r="B585" s="7"/>
      <c r="C585" s="7"/>
      <c r="D585" s="7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</row>
    <row r="586" ht="15.75" customHeight="1">
      <c r="A586" s="7"/>
      <c r="B586" s="7"/>
      <c r="C586" s="7"/>
      <c r="D586" s="7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</row>
    <row r="587" ht="15.75" customHeight="1">
      <c r="A587" s="7"/>
      <c r="B587" s="7"/>
      <c r="C587" s="7"/>
      <c r="D587" s="7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</row>
    <row r="588" ht="15.75" customHeight="1">
      <c r="A588" s="7"/>
      <c r="B588" s="7"/>
      <c r="C588" s="7"/>
      <c r="D588" s="7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</row>
    <row r="589" ht="15.75" customHeight="1">
      <c r="A589" s="7"/>
      <c r="B589" s="7"/>
      <c r="C589" s="7"/>
      <c r="D589" s="7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</row>
    <row r="590" ht="15.75" customHeight="1">
      <c r="A590" s="7"/>
      <c r="B590" s="7"/>
      <c r="C590" s="7"/>
      <c r="D590" s="7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</row>
    <row r="591" ht="15.75" customHeight="1">
      <c r="A591" s="7"/>
      <c r="B591" s="7"/>
      <c r="C591" s="7"/>
      <c r="D591" s="7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</row>
    <row r="592" ht="15.75" customHeight="1">
      <c r="A592" s="7"/>
      <c r="B592" s="7"/>
      <c r="C592" s="7"/>
      <c r="D592" s="7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</row>
    <row r="593" ht="15.75" customHeight="1">
      <c r="A593" s="7"/>
      <c r="B593" s="7"/>
      <c r="C593" s="7"/>
      <c r="D593" s="7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</row>
    <row r="594" ht="15.75" customHeight="1">
      <c r="A594" s="7"/>
      <c r="B594" s="7"/>
      <c r="C594" s="7"/>
      <c r="D594" s="7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</row>
    <row r="595" ht="15.75" customHeight="1">
      <c r="A595" s="7"/>
      <c r="B595" s="7"/>
      <c r="C595" s="7"/>
      <c r="D595" s="7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</row>
    <row r="596" ht="15.75" customHeight="1">
      <c r="A596" s="7"/>
      <c r="B596" s="7"/>
      <c r="C596" s="7"/>
      <c r="D596" s="7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</row>
    <row r="597" ht="15.75" customHeight="1">
      <c r="A597" s="7"/>
      <c r="B597" s="7"/>
      <c r="C597" s="7"/>
      <c r="D597" s="7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</row>
    <row r="598" ht="15.75" customHeight="1">
      <c r="A598" s="7"/>
      <c r="B598" s="7"/>
      <c r="C598" s="7"/>
      <c r="D598" s="7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</row>
    <row r="599" ht="15.75" customHeight="1">
      <c r="A599" s="7"/>
      <c r="B599" s="7"/>
      <c r="C599" s="7"/>
      <c r="D599" s="7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</row>
    <row r="600" ht="15.75" customHeight="1">
      <c r="A600" s="7"/>
      <c r="B600" s="7"/>
      <c r="C600" s="7"/>
      <c r="D600" s="7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</row>
    <row r="601" ht="15.75" customHeight="1">
      <c r="A601" s="7"/>
      <c r="B601" s="7"/>
      <c r="C601" s="7"/>
      <c r="D601" s="7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</row>
    <row r="602" ht="15.75" customHeight="1">
      <c r="A602" s="7"/>
      <c r="B602" s="7"/>
      <c r="C602" s="7"/>
      <c r="D602" s="7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</row>
    <row r="603" ht="15.75" customHeight="1">
      <c r="A603" s="7"/>
      <c r="B603" s="7"/>
      <c r="C603" s="7"/>
      <c r="D603" s="7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</row>
    <row r="604" ht="15.75" customHeight="1">
      <c r="A604" s="7"/>
      <c r="B604" s="7"/>
      <c r="C604" s="7"/>
      <c r="D604" s="7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</row>
    <row r="605" ht="15.75" customHeight="1">
      <c r="A605" s="7"/>
      <c r="B605" s="7"/>
      <c r="C605" s="7"/>
      <c r="D605" s="7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</row>
    <row r="606" ht="15.75" customHeight="1">
      <c r="A606" s="7"/>
      <c r="B606" s="7"/>
      <c r="C606" s="7"/>
      <c r="D606" s="7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</row>
    <row r="607" ht="15.75" customHeight="1">
      <c r="A607" s="7"/>
      <c r="B607" s="7"/>
      <c r="C607" s="7"/>
      <c r="D607" s="7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</row>
    <row r="608" ht="15.75" customHeight="1">
      <c r="A608" s="7"/>
      <c r="B608" s="7"/>
      <c r="C608" s="7"/>
      <c r="D608" s="7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</row>
    <row r="609" ht="15.75" customHeight="1">
      <c r="A609" s="7"/>
      <c r="B609" s="7"/>
      <c r="C609" s="7"/>
      <c r="D609" s="7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</row>
    <row r="610" ht="15.75" customHeight="1">
      <c r="A610" s="7"/>
      <c r="B610" s="7"/>
      <c r="C610" s="7"/>
      <c r="D610" s="7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</row>
    <row r="611" ht="15.75" customHeight="1">
      <c r="A611" s="7"/>
      <c r="B611" s="7"/>
      <c r="C611" s="7"/>
      <c r="D611" s="7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</row>
    <row r="612" ht="15.75" customHeight="1">
      <c r="A612" s="7"/>
      <c r="B612" s="7"/>
      <c r="C612" s="7"/>
      <c r="D612" s="7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</row>
    <row r="613" ht="15.75" customHeight="1">
      <c r="A613" s="7"/>
      <c r="B613" s="7"/>
      <c r="C613" s="7"/>
      <c r="D613" s="7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</row>
    <row r="614" ht="15.75" customHeight="1">
      <c r="A614" s="7"/>
      <c r="B614" s="7"/>
      <c r="C614" s="7"/>
      <c r="D614" s="7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</row>
    <row r="615" ht="15.75" customHeight="1">
      <c r="A615" s="7"/>
      <c r="B615" s="7"/>
      <c r="C615" s="7"/>
      <c r="D615" s="7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</row>
    <row r="616" ht="15.75" customHeight="1">
      <c r="A616" s="7"/>
      <c r="B616" s="7"/>
      <c r="C616" s="7"/>
      <c r="D616" s="7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</row>
    <row r="617" ht="15.75" customHeight="1">
      <c r="A617" s="7"/>
      <c r="B617" s="7"/>
      <c r="C617" s="7"/>
      <c r="D617" s="7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</row>
    <row r="618" ht="15.75" customHeight="1">
      <c r="A618" s="7"/>
      <c r="B618" s="7"/>
      <c r="C618" s="7"/>
      <c r="D618" s="7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</row>
    <row r="619" ht="15.75" customHeight="1">
      <c r="A619" s="7"/>
      <c r="B619" s="7"/>
      <c r="C619" s="7"/>
      <c r="D619" s="7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</row>
    <row r="620" ht="15.75" customHeight="1">
      <c r="A620" s="7"/>
      <c r="B620" s="7"/>
      <c r="C620" s="7"/>
      <c r="D620" s="7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</row>
    <row r="621" ht="15.75" customHeight="1">
      <c r="A621" s="7"/>
      <c r="B621" s="7"/>
      <c r="C621" s="7"/>
      <c r="D621" s="7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</row>
    <row r="622" ht="15.75" customHeight="1">
      <c r="A622" s="7"/>
      <c r="B622" s="7"/>
      <c r="C622" s="7"/>
      <c r="D622" s="7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</row>
    <row r="623" ht="15.75" customHeight="1">
      <c r="A623" s="7"/>
      <c r="B623" s="7"/>
      <c r="C623" s="7"/>
      <c r="D623" s="7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</row>
    <row r="624" ht="15.75" customHeight="1">
      <c r="A624" s="7"/>
      <c r="B624" s="7"/>
      <c r="C624" s="7"/>
      <c r="D624" s="7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</row>
    <row r="625" ht="15.75" customHeight="1">
      <c r="A625" s="7"/>
      <c r="B625" s="7"/>
      <c r="C625" s="7"/>
      <c r="D625" s="7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</row>
    <row r="626" ht="15.75" customHeight="1">
      <c r="A626" s="7"/>
      <c r="B626" s="7"/>
      <c r="C626" s="7"/>
      <c r="D626" s="7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</row>
    <row r="627" ht="15.75" customHeight="1">
      <c r="A627" s="7"/>
      <c r="B627" s="7"/>
      <c r="C627" s="7"/>
      <c r="D627" s="7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</row>
    <row r="628" ht="15.75" customHeight="1">
      <c r="A628" s="7"/>
      <c r="B628" s="7"/>
      <c r="C628" s="7"/>
      <c r="D628" s="7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</row>
    <row r="629" ht="15.75" customHeight="1">
      <c r="A629" s="7"/>
      <c r="B629" s="7"/>
      <c r="C629" s="7"/>
      <c r="D629" s="7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</row>
    <row r="630" ht="15.75" customHeight="1">
      <c r="A630" s="7"/>
      <c r="B630" s="7"/>
      <c r="C630" s="7"/>
      <c r="D630" s="7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</row>
    <row r="631" ht="15.75" customHeight="1">
      <c r="A631" s="7"/>
      <c r="B631" s="7"/>
      <c r="C631" s="7"/>
      <c r="D631" s="7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</row>
    <row r="632" ht="15.75" customHeight="1">
      <c r="A632" s="7"/>
      <c r="B632" s="7"/>
      <c r="C632" s="7"/>
      <c r="D632" s="7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</row>
    <row r="633" ht="15.75" customHeight="1">
      <c r="A633" s="7"/>
      <c r="B633" s="7"/>
      <c r="C633" s="7"/>
      <c r="D633" s="7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</row>
    <row r="634" ht="15.75" customHeight="1">
      <c r="A634" s="7"/>
      <c r="B634" s="7"/>
      <c r="C634" s="7"/>
      <c r="D634" s="7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</row>
    <row r="635" ht="15.75" customHeight="1">
      <c r="A635" s="7"/>
      <c r="B635" s="7"/>
      <c r="C635" s="7"/>
      <c r="D635" s="7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</row>
    <row r="636" ht="15.75" customHeight="1">
      <c r="A636" s="7"/>
      <c r="B636" s="7"/>
      <c r="C636" s="7"/>
      <c r="D636" s="7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</row>
    <row r="637" ht="15.75" customHeight="1">
      <c r="A637" s="7"/>
      <c r="B637" s="7"/>
      <c r="C637" s="7"/>
      <c r="D637" s="7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</row>
    <row r="638" ht="15.75" customHeight="1">
      <c r="A638" s="7"/>
      <c r="B638" s="7"/>
      <c r="C638" s="7"/>
      <c r="D638" s="7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</row>
    <row r="639" ht="15.75" customHeight="1">
      <c r="A639" s="7"/>
      <c r="B639" s="7"/>
      <c r="C639" s="7"/>
      <c r="D639" s="7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</row>
    <row r="640" ht="15.75" customHeight="1">
      <c r="A640" s="7"/>
      <c r="B640" s="7"/>
      <c r="C640" s="7"/>
      <c r="D640" s="7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</row>
    <row r="641" ht="15.75" customHeight="1">
      <c r="A641" s="7"/>
      <c r="B641" s="7"/>
      <c r="C641" s="7"/>
      <c r="D641" s="7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</row>
    <row r="642" ht="15.75" customHeight="1">
      <c r="A642" s="7"/>
      <c r="B642" s="7"/>
      <c r="C642" s="7"/>
      <c r="D642" s="7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</row>
    <row r="643" ht="15.75" customHeight="1">
      <c r="A643" s="7"/>
      <c r="B643" s="7"/>
      <c r="C643" s="7"/>
      <c r="D643" s="7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</row>
    <row r="644" ht="15.75" customHeight="1">
      <c r="A644" s="7"/>
      <c r="B644" s="7"/>
      <c r="C644" s="7"/>
      <c r="D644" s="7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</row>
    <row r="645" ht="15.75" customHeight="1">
      <c r="A645" s="7"/>
      <c r="B645" s="7"/>
      <c r="C645" s="7"/>
      <c r="D645" s="7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</row>
    <row r="646" ht="15.75" customHeight="1">
      <c r="A646" s="7"/>
      <c r="B646" s="7"/>
      <c r="C646" s="7"/>
      <c r="D646" s="7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</row>
    <row r="647" ht="15.75" customHeight="1">
      <c r="A647" s="7"/>
      <c r="B647" s="7"/>
      <c r="C647" s="7"/>
      <c r="D647" s="7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</row>
    <row r="648" ht="15.75" customHeight="1">
      <c r="A648" s="7"/>
      <c r="B648" s="7"/>
      <c r="C648" s="7"/>
      <c r="D648" s="7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</row>
    <row r="649" ht="15.75" customHeight="1">
      <c r="A649" s="7"/>
      <c r="B649" s="7"/>
      <c r="C649" s="7"/>
      <c r="D649" s="7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</row>
    <row r="650" ht="15.75" customHeight="1">
      <c r="A650" s="7"/>
      <c r="B650" s="7"/>
      <c r="C650" s="7"/>
      <c r="D650" s="7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</row>
    <row r="651" ht="15.75" customHeight="1">
      <c r="A651" s="7"/>
      <c r="B651" s="7"/>
      <c r="C651" s="7"/>
      <c r="D651" s="7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</row>
    <row r="652" ht="15.75" customHeight="1">
      <c r="A652" s="7"/>
      <c r="B652" s="7"/>
      <c r="C652" s="7"/>
      <c r="D652" s="7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</row>
    <row r="653" ht="15.75" customHeight="1">
      <c r="A653" s="7"/>
      <c r="B653" s="7"/>
      <c r="C653" s="7"/>
      <c r="D653" s="7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</row>
    <row r="654" ht="15.75" customHeight="1">
      <c r="A654" s="7"/>
      <c r="B654" s="7"/>
      <c r="C654" s="7"/>
      <c r="D654" s="7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</row>
    <row r="655" ht="15.75" customHeight="1">
      <c r="A655" s="7"/>
      <c r="B655" s="7"/>
      <c r="C655" s="7"/>
      <c r="D655" s="7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</row>
    <row r="656" ht="15.75" customHeight="1">
      <c r="A656" s="7"/>
      <c r="B656" s="7"/>
      <c r="C656" s="7"/>
      <c r="D656" s="7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</row>
    <row r="657" ht="15.75" customHeight="1">
      <c r="A657" s="7"/>
      <c r="B657" s="7"/>
      <c r="C657" s="7"/>
      <c r="D657" s="7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</row>
    <row r="658" ht="15.75" customHeight="1">
      <c r="A658" s="7"/>
      <c r="B658" s="7"/>
      <c r="C658" s="7"/>
      <c r="D658" s="7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</row>
    <row r="659" ht="15.75" customHeight="1">
      <c r="A659" s="7"/>
      <c r="B659" s="7"/>
      <c r="C659" s="7"/>
      <c r="D659" s="7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</row>
    <row r="660" ht="15.75" customHeight="1">
      <c r="A660" s="7"/>
      <c r="B660" s="7"/>
      <c r="C660" s="7"/>
      <c r="D660" s="7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</row>
    <row r="661" ht="15.75" customHeight="1">
      <c r="A661" s="7"/>
      <c r="B661" s="7"/>
      <c r="C661" s="7"/>
      <c r="D661" s="7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</row>
    <row r="662" ht="15.75" customHeight="1">
      <c r="A662" s="7"/>
      <c r="B662" s="7"/>
      <c r="C662" s="7"/>
      <c r="D662" s="7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</row>
    <row r="663" ht="15.75" customHeight="1">
      <c r="A663" s="7"/>
      <c r="B663" s="7"/>
      <c r="C663" s="7"/>
      <c r="D663" s="7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</row>
    <row r="664" ht="15.75" customHeight="1">
      <c r="A664" s="7"/>
      <c r="B664" s="7"/>
      <c r="C664" s="7"/>
      <c r="D664" s="7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</row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2.13"/>
    <col customWidth="1" min="2" max="2" width="15.38"/>
    <col customWidth="1" min="3" max="3" width="25.0"/>
    <col customWidth="1" min="4" max="4" width="11.5"/>
    <col customWidth="1" min="5" max="7" width="7.0"/>
    <col customWidth="1" min="8" max="8" width="5.5"/>
    <col customWidth="1" min="9" max="10" width="5.63"/>
    <col customWidth="1" min="11" max="11" width="5.5"/>
    <col customWidth="1" min="12" max="13" width="5.63"/>
    <col customWidth="1" min="14" max="16" width="5.5"/>
    <col customWidth="1" min="17" max="19" width="5.88"/>
    <col customWidth="1" min="20" max="20" width="5.5"/>
    <col customWidth="1" min="21" max="22" width="5.63"/>
    <col customWidth="1" min="23" max="25" width="5.13"/>
    <col customWidth="1" min="26" max="28" width="5.88"/>
    <col customWidth="1" min="29" max="29" width="5.63"/>
    <col customWidth="1" min="30" max="31" width="5.75"/>
    <col customWidth="1" min="32" max="32" width="5.38"/>
    <col customWidth="1" min="33" max="34" width="5.5"/>
    <col customWidth="1" min="35" max="35" width="5.75"/>
    <col customWidth="1" min="36" max="37" width="5.88"/>
  </cols>
  <sheetData>
    <row r="1" ht="15.75" customHeight="1">
      <c r="A1" s="24" t="str">
        <f>IFERROR(__xludf.DUMMYFUNCTION("IMPORTRANGE(Config!C22,Config!D22)"),"#REF!")</f>
        <v>#REF!</v>
      </c>
      <c r="B1" s="24"/>
      <c r="C1" s="24"/>
      <c r="D1" s="8"/>
      <c r="E1" s="21"/>
      <c r="F1" s="21"/>
      <c r="G1" s="21"/>
      <c r="H1" s="22"/>
      <c r="I1" s="22"/>
      <c r="J1" s="22"/>
      <c r="K1" s="21"/>
      <c r="L1" s="21"/>
      <c r="M1" s="21"/>
      <c r="N1" s="22"/>
      <c r="O1" s="22"/>
      <c r="P1" s="22"/>
      <c r="Q1" s="21"/>
      <c r="R1" s="162"/>
      <c r="S1" s="162"/>
      <c r="T1" s="163"/>
      <c r="U1" s="163"/>
      <c r="V1" s="163"/>
      <c r="W1" s="162"/>
      <c r="X1" s="162"/>
      <c r="Y1" s="162"/>
      <c r="Z1" s="163"/>
      <c r="AA1" s="163"/>
      <c r="AB1" s="163"/>
      <c r="AC1" s="162"/>
      <c r="AD1" s="162"/>
      <c r="AE1" s="162"/>
      <c r="AF1" s="163"/>
      <c r="AG1" s="163"/>
      <c r="AH1" s="163"/>
      <c r="AI1" s="162"/>
      <c r="AJ1" s="162"/>
      <c r="AK1" s="162"/>
    </row>
    <row r="2" ht="15.75" customHeight="1">
      <c r="A2" s="138"/>
      <c r="B2" s="138"/>
      <c r="C2" s="138"/>
      <c r="D2" s="139"/>
      <c r="E2" s="164"/>
      <c r="F2" s="164"/>
      <c r="G2" s="164"/>
      <c r="H2" s="165"/>
      <c r="I2" s="165"/>
      <c r="J2" s="165"/>
      <c r="K2" s="164"/>
      <c r="L2" s="164"/>
      <c r="M2" s="164"/>
      <c r="N2" s="165"/>
      <c r="O2" s="165"/>
      <c r="P2" s="165"/>
      <c r="Q2" s="164"/>
      <c r="R2" s="164"/>
      <c r="S2" s="164"/>
      <c r="T2" s="165"/>
      <c r="U2" s="165"/>
      <c r="V2" s="165"/>
      <c r="W2" s="164"/>
      <c r="X2" s="164"/>
      <c r="Y2" s="164"/>
      <c r="Z2" s="165"/>
      <c r="AA2" s="165"/>
      <c r="AB2" s="165"/>
      <c r="AC2" s="164"/>
      <c r="AD2" s="164"/>
      <c r="AE2" s="164"/>
      <c r="AF2" s="165"/>
      <c r="AG2" s="165"/>
      <c r="AH2" s="165"/>
      <c r="AI2" s="164"/>
      <c r="AJ2" s="164"/>
      <c r="AK2" s="164"/>
    </row>
    <row r="3" ht="15.75" customHeight="1">
      <c r="A3" s="7"/>
      <c r="B3" s="7"/>
      <c r="C3" s="7"/>
      <c r="D3" s="20"/>
      <c r="E3" s="21"/>
      <c r="F3" s="21"/>
      <c r="G3" s="21"/>
      <c r="H3" s="22"/>
      <c r="I3" s="22"/>
      <c r="J3" s="22"/>
      <c r="K3" s="21"/>
      <c r="L3" s="21"/>
      <c r="M3" s="21"/>
      <c r="N3" s="22"/>
      <c r="O3" s="22"/>
      <c r="P3" s="163"/>
      <c r="Q3" s="21"/>
      <c r="R3" s="162"/>
      <c r="S3" s="162"/>
      <c r="T3" s="163"/>
      <c r="U3" s="163"/>
      <c r="V3" s="163"/>
      <c r="W3" s="162"/>
      <c r="X3" s="162"/>
      <c r="Y3" s="162"/>
      <c r="Z3" s="163"/>
      <c r="AA3" s="163"/>
      <c r="AB3" s="163"/>
      <c r="AC3" s="162"/>
      <c r="AD3" s="162"/>
      <c r="AE3" s="162"/>
      <c r="AF3" s="163"/>
      <c r="AG3" s="163"/>
      <c r="AH3" s="163"/>
      <c r="AI3" s="162"/>
      <c r="AJ3" s="162"/>
      <c r="AK3" s="162"/>
    </row>
    <row r="4" ht="15.75" customHeight="1">
      <c r="A4" s="7"/>
      <c r="B4" s="7"/>
      <c r="C4" s="7"/>
      <c r="D4" s="20"/>
      <c r="E4" s="21"/>
      <c r="F4" s="21"/>
      <c r="G4" s="21"/>
      <c r="H4" s="22"/>
      <c r="I4" s="22"/>
      <c r="J4" s="22"/>
      <c r="K4" s="21"/>
      <c r="L4" s="21"/>
      <c r="M4" s="21"/>
      <c r="N4" s="22"/>
      <c r="O4" s="22"/>
      <c r="P4" s="163"/>
      <c r="Q4" s="21"/>
      <c r="R4" s="162"/>
      <c r="S4" s="162"/>
      <c r="T4" s="163"/>
      <c r="U4" s="163"/>
      <c r="V4" s="163"/>
      <c r="W4" s="162"/>
      <c r="X4" s="162"/>
      <c r="Y4" s="162"/>
      <c r="Z4" s="163"/>
      <c r="AA4" s="163"/>
      <c r="AB4" s="163"/>
      <c r="AC4" s="162"/>
      <c r="AD4" s="162"/>
      <c r="AE4" s="162"/>
      <c r="AF4" s="163"/>
      <c r="AG4" s="163"/>
      <c r="AH4" s="163"/>
      <c r="AI4" s="162"/>
      <c r="AJ4" s="162"/>
      <c r="AK4" s="162"/>
    </row>
    <row r="5" ht="15.75" customHeight="1">
      <c r="A5" s="7"/>
      <c r="B5" s="7"/>
      <c r="C5" s="7"/>
      <c r="D5" s="20"/>
      <c r="E5" s="21"/>
      <c r="F5" s="162"/>
      <c r="G5" s="162"/>
      <c r="H5" s="163"/>
      <c r="I5" s="163"/>
      <c r="J5" s="22"/>
      <c r="K5" s="162"/>
      <c r="L5" s="162"/>
      <c r="M5" s="162"/>
      <c r="N5" s="163"/>
      <c r="O5" s="22"/>
      <c r="P5" s="163"/>
      <c r="Q5" s="21"/>
      <c r="R5" s="162"/>
      <c r="S5" s="162"/>
      <c r="T5" s="163"/>
      <c r="U5" s="163"/>
      <c r="V5" s="163"/>
      <c r="W5" s="162"/>
      <c r="X5" s="162"/>
      <c r="Y5" s="162"/>
      <c r="Z5" s="163"/>
      <c r="AA5" s="163"/>
      <c r="AB5" s="163"/>
      <c r="AC5" s="162"/>
      <c r="AD5" s="162"/>
      <c r="AE5" s="162"/>
      <c r="AF5" s="163"/>
      <c r="AG5" s="163"/>
      <c r="AH5" s="163"/>
      <c r="AI5" s="162"/>
      <c r="AJ5" s="162"/>
      <c r="AK5" s="162"/>
    </row>
    <row r="6" ht="15.75" customHeight="1">
      <c r="A6" s="7"/>
      <c r="B6" s="7"/>
      <c r="C6" s="7"/>
      <c r="D6" s="20"/>
      <c r="E6" s="162"/>
      <c r="F6" s="21"/>
      <c r="G6" s="21"/>
      <c r="H6" s="163"/>
      <c r="I6" s="163"/>
      <c r="J6" s="163"/>
      <c r="K6" s="162"/>
      <c r="L6" s="21"/>
      <c r="M6" s="21"/>
      <c r="N6" s="163"/>
      <c r="O6" s="163"/>
      <c r="P6" s="163"/>
      <c r="Q6" s="21"/>
      <c r="R6" s="162"/>
      <c r="S6" s="162"/>
      <c r="T6" s="163"/>
      <c r="U6" s="163"/>
      <c r="V6" s="163"/>
      <c r="W6" s="162"/>
      <c r="X6" s="162"/>
      <c r="Y6" s="162"/>
      <c r="Z6" s="163"/>
      <c r="AA6" s="163"/>
      <c r="AB6" s="163"/>
      <c r="AC6" s="162"/>
      <c r="AD6" s="162"/>
      <c r="AE6" s="162"/>
      <c r="AF6" s="163"/>
      <c r="AG6" s="163"/>
      <c r="AH6" s="163"/>
      <c r="AI6" s="162"/>
      <c r="AJ6" s="162"/>
      <c r="AK6" s="162"/>
    </row>
    <row r="7" ht="15.75" customHeight="1">
      <c r="A7" s="7"/>
      <c r="B7" s="7"/>
      <c r="C7" s="7"/>
      <c r="D7" s="20"/>
      <c r="E7" s="162"/>
      <c r="F7" s="21"/>
      <c r="G7" s="21"/>
      <c r="H7" s="163"/>
      <c r="I7" s="163"/>
      <c r="J7" s="163"/>
      <c r="K7" s="162"/>
      <c r="L7" s="21"/>
      <c r="M7" s="21"/>
      <c r="N7" s="163"/>
      <c r="O7" s="163"/>
      <c r="P7" s="163"/>
      <c r="Q7" s="21"/>
      <c r="R7" s="162"/>
      <c r="S7" s="162"/>
      <c r="T7" s="163"/>
      <c r="U7" s="163"/>
      <c r="V7" s="163"/>
      <c r="W7" s="162"/>
      <c r="X7" s="162"/>
      <c r="Y7" s="162"/>
      <c r="Z7" s="163"/>
      <c r="AA7" s="163"/>
      <c r="AB7" s="163"/>
      <c r="AC7" s="162"/>
      <c r="AD7" s="162"/>
      <c r="AE7" s="162"/>
      <c r="AF7" s="163"/>
      <c r="AG7" s="163"/>
      <c r="AH7" s="163"/>
      <c r="AI7" s="162"/>
      <c r="AJ7" s="162"/>
      <c r="AK7" s="162"/>
    </row>
    <row r="8" ht="15.75" customHeight="1">
      <c r="A8" s="7"/>
      <c r="B8" s="7"/>
      <c r="C8" s="7"/>
      <c r="D8" s="20"/>
      <c r="E8" s="162"/>
      <c r="F8" s="162"/>
      <c r="G8" s="162"/>
      <c r="H8" s="163"/>
      <c r="I8" s="163"/>
      <c r="J8" s="163"/>
      <c r="K8" s="162"/>
      <c r="L8" s="162"/>
      <c r="M8" s="162"/>
      <c r="N8" s="22"/>
      <c r="O8" s="22"/>
      <c r="P8" s="163"/>
      <c r="Q8" s="21"/>
      <c r="R8" s="162"/>
      <c r="S8" s="162"/>
      <c r="T8" s="163"/>
      <c r="U8" s="163"/>
      <c r="V8" s="163"/>
      <c r="W8" s="162"/>
      <c r="X8" s="162"/>
      <c r="Y8" s="162"/>
      <c r="Z8" s="163"/>
      <c r="AA8" s="163"/>
      <c r="AB8" s="163"/>
      <c r="AC8" s="162"/>
      <c r="AD8" s="162"/>
      <c r="AE8" s="162"/>
      <c r="AF8" s="163"/>
      <c r="AG8" s="163"/>
      <c r="AH8" s="163"/>
      <c r="AI8" s="162"/>
      <c r="AJ8" s="162"/>
      <c r="AK8" s="162"/>
    </row>
    <row r="9" ht="15.75" customHeight="1">
      <c r="A9" s="7"/>
      <c r="B9" s="7"/>
      <c r="C9" s="7"/>
      <c r="D9" s="20"/>
      <c r="E9" s="162"/>
      <c r="F9" s="162"/>
      <c r="G9" s="162"/>
      <c r="H9" s="163"/>
      <c r="I9" s="163"/>
      <c r="J9" s="163"/>
      <c r="K9" s="162"/>
      <c r="L9" s="162"/>
      <c r="M9" s="162"/>
      <c r="N9" s="163"/>
      <c r="O9" s="22"/>
      <c r="P9" s="163"/>
      <c r="Q9" s="21"/>
      <c r="R9" s="162"/>
      <c r="S9" s="162"/>
      <c r="T9" s="163"/>
      <c r="U9" s="163"/>
      <c r="V9" s="163"/>
      <c r="W9" s="162"/>
      <c r="X9" s="162"/>
      <c r="Y9" s="162"/>
      <c r="Z9" s="163"/>
      <c r="AA9" s="163"/>
      <c r="AB9" s="163"/>
      <c r="AC9" s="162"/>
      <c r="AD9" s="162"/>
      <c r="AE9" s="162"/>
      <c r="AF9" s="163"/>
      <c r="AG9" s="163"/>
      <c r="AH9" s="163"/>
      <c r="AI9" s="162"/>
      <c r="AJ9" s="162"/>
      <c r="AK9" s="162"/>
    </row>
    <row r="10" ht="15.75" customHeight="1">
      <c r="A10" s="7"/>
      <c r="B10" s="7"/>
      <c r="C10" s="7"/>
      <c r="D10" s="20"/>
      <c r="E10" s="162"/>
      <c r="F10" s="162"/>
      <c r="G10" s="21"/>
      <c r="H10" s="163"/>
      <c r="I10" s="163"/>
      <c r="J10" s="163"/>
      <c r="K10" s="162"/>
      <c r="L10" s="162"/>
      <c r="M10" s="162"/>
      <c r="N10" s="163"/>
      <c r="O10" s="163"/>
      <c r="P10" s="163"/>
      <c r="Q10" s="21"/>
      <c r="R10" s="162"/>
      <c r="S10" s="162"/>
      <c r="T10" s="163"/>
      <c r="U10" s="163"/>
      <c r="V10" s="163"/>
      <c r="W10" s="162"/>
      <c r="X10" s="162"/>
      <c r="Y10" s="162"/>
      <c r="Z10" s="163"/>
      <c r="AA10" s="163"/>
      <c r="AB10" s="163"/>
      <c r="AC10" s="162"/>
      <c r="AD10" s="162"/>
      <c r="AE10" s="162"/>
      <c r="AF10" s="163"/>
      <c r="AG10" s="163"/>
      <c r="AH10" s="163"/>
      <c r="AI10" s="162"/>
      <c r="AJ10" s="162"/>
      <c r="AK10" s="162"/>
    </row>
    <row r="11" ht="15.75" customHeight="1">
      <c r="A11" s="7"/>
      <c r="B11" s="7"/>
      <c r="C11" s="7"/>
      <c r="D11" s="20"/>
      <c r="E11" s="162"/>
      <c r="F11" s="21"/>
      <c r="G11" s="162"/>
      <c r="H11" s="163"/>
      <c r="I11" s="22"/>
      <c r="J11" s="163"/>
      <c r="K11" s="162"/>
      <c r="L11" s="21"/>
      <c r="M11" s="162"/>
      <c r="N11" s="163"/>
      <c r="O11" s="22"/>
      <c r="P11" s="163"/>
      <c r="Q11" s="21"/>
      <c r="R11" s="162"/>
      <c r="S11" s="162"/>
      <c r="T11" s="163"/>
      <c r="U11" s="163"/>
      <c r="V11" s="163"/>
      <c r="W11" s="162"/>
      <c r="X11" s="162"/>
      <c r="Y11" s="162"/>
      <c r="Z11" s="163"/>
      <c r="AA11" s="163"/>
      <c r="AB11" s="163"/>
      <c r="AC11" s="162"/>
      <c r="AD11" s="162"/>
      <c r="AE11" s="162"/>
      <c r="AF11" s="163"/>
      <c r="AG11" s="163"/>
      <c r="AH11" s="163"/>
      <c r="AI11" s="162"/>
      <c r="AJ11" s="162"/>
      <c r="AK11" s="162"/>
    </row>
    <row r="12" ht="15.75" customHeight="1">
      <c r="A12" s="7"/>
      <c r="B12" s="7"/>
      <c r="C12" s="7"/>
      <c r="D12" s="20"/>
      <c r="E12" s="162"/>
      <c r="F12" s="162"/>
      <c r="G12" s="162"/>
      <c r="H12" s="163"/>
      <c r="I12" s="163"/>
      <c r="J12" s="22"/>
      <c r="K12" s="162"/>
      <c r="L12" s="162"/>
      <c r="M12" s="162"/>
      <c r="N12" s="163"/>
      <c r="O12" s="163"/>
      <c r="P12" s="163"/>
      <c r="Q12" s="21"/>
      <c r="R12" s="162"/>
      <c r="S12" s="162"/>
      <c r="T12" s="163"/>
      <c r="U12" s="163"/>
      <c r="V12" s="163"/>
      <c r="W12" s="162"/>
      <c r="X12" s="162"/>
      <c r="Y12" s="162"/>
      <c r="Z12" s="163"/>
      <c r="AA12" s="163"/>
      <c r="AB12" s="163"/>
      <c r="AC12" s="162"/>
      <c r="AD12" s="162"/>
      <c r="AE12" s="162"/>
      <c r="AF12" s="163"/>
      <c r="AG12" s="163"/>
      <c r="AH12" s="163"/>
      <c r="AI12" s="162"/>
      <c r="AJ12" s="162"/>
      <c r="AK12" s="162"/>
    </row>
    <row r="13" ht="15.75" customHeight="1">
      <c r="A13" s="7"/>
      <c r="B13" s="7"/>
      <c r="C13" s="7"/>
      <c r="D13" s="20"/>
      <c r="E13" s="21"/>
      <c r="F13" s="162"/>
      <c r="G13" s="162"/>
      <c r="H13" s="22"/>
      <c r="I13" s="163"/>
      <c r="J13" s="163"/>
      <c r="K13" s="21"/>
      <c r="L13" s="162"/>
      <c r="M13" s="162"/>
      <c r="N13" s="22"/>
      <c r="O13" s="163"/>
      <c r="P13" s="163"/>
      <c r="Q13" s="21"/>
      <c r="R13" s="162"/>
      <c r="S13" s="162"/>
      <c r="T13" s="163"/>
      <c r="U13" s="163"/>
      <c r="V13" s="163"/>
      <c r="W13" s="162"/>
      <c r="X13" s="162"/>
      <c r="Y13" s="162"/>
      <c r="Z13" s="163"/>
      <c r="AA13" s="163"/>
      <c r="AB13" s="163"/>
      <c r="AC13" s="162"/>
      <c r="AD13" s="162"/>
      <c r="AE13" s="162"/>
      <c r="AF13" s="163"/>
      <c r="AG13" s="163"/>
      <c r="AH13" s="163"/>
      <c r="AI13" s="162"/>
      <c r="AJ13" s="162"/>
      <c r="AK13" s="162"/>
    </row>
    <row r="14" ht="15.75" customHeight="1">
      <c r="A14" s="7"/>
      <c r="B14" s="7"/>
      <c r="C14" s="7"/>
      <c r="D14" s="20"/>
      <c r="E14" s="162"/>
      <c r="F14" s="162"/>
      <c r="G14" s="162"/>
      <c r="H14" s="22"/>
      <c r="I14" s="163"/>
      <c r="J14" s="163"/>
      <c r="K14" s="162"/>
      <c r="L14" s="162"/>
      <c r="M14" s="162"/>
      <c r="N14" s="163"/>
      <c r="O14" s="163"/>
      <c r="P14" s="163"/>
      <c r="Q14" s="21"/>
      <c r="R14" s="162"/>
      <c r="S14" s="162"/>
      <c r="T14" s="163"/>
      <c r="U14" s="163"/>
      <c r="V14" s="163"/>
      <c r="W14" s="162"/>
      <c r="X14" s="162"/>
      <c r="Y14" s="162"/>
      <c r="Z14" s="163"/>
      <c r="AA14" s="163"/>
      <c r="AB14" s="163"/>
      <c r="AC14" s="162"/>
      <c r="AD14" s="162"/>
      <c r="AE14" s="162"/>
      <c r="AF14" s="163"/>
      <c r="AG14" s="163"/>
      <c r="AH14" s="163"/>
      <c r="AI14" s="162"/>
      <c r="AJ14" s="162"/>
      <c r="AK14" s="162"/>
    </row>
    <row r="15" ht="15.75" customHeight="1">
      <c r="A15" s="7"/>
      <c r="B15" s="7"/>
      <c r="C15" s="7"/>
      <c r="D15" s="20"/>
      <c r="E15" s="162"/>
      <c r="F15" s="162"/>
      <c r="G15" s="162"/>
      <c r="H15" s="22"/>
      <c r="I15" s="163"/>
      <c r="J15" s="163"/>
      <c r="K15" s="162"/>
      <c r="L15" s="162"/>
      <c r="M15" s="162"/>
      <c r="N15" s="163"/>
      <c r="O15" s="163"/>
      <c r="P15" s="163"/>
      <c r="Q15" s="21"/>
      <c r="R15" s="162"/>
      <c r="S15" s="162"/>
      <c r="T15" s="163"/>
      <c r="U15" s="163"/>
      <c r="V15" s="163"/>
      <c r="W15" s="162"/>
      <c r="X15" s="162"/>
      <c r="Y15" s="162"/>
      <c r="Z15" s="163"/>
      <c r="AA15" s="163"/>
      <c r="AB15" s="163"/>
      <c r="AC15" s="162"/>
      <c r="AD15" s="162"/>
      <c r="AE15" s="162"/>
      <c r="AF15" s="163"/>
      <c r="AG15" s="163"/>
      <c r="AH15" s="163"/>
      <c r="AI15" s="162"/>
      <c r="AJ15" s="162"/>
      <c r="AK15" s="162"/>
    </row>
    <row r="16" ht="15.75" customHeight="1">
      <c r="A16" s="7"/>
      <c r="B16" s="7"/>
      <c r="C16" s="7"/>
      <c r="D16" s="20"/>
      <c r="E16" s="21"/>
      <c r="F16" s="162"/>
      <c r="G16" s="162"/>
      <c r="H16" s="22"/>
      <c r="I16" s="163"/>
      <c r="J16" s="163"/>
      <c r="K16" s="21"/>
      <c r="L16" s="162"/>
      <c r="M16" s="162"/>
      <c r="N16" s="22"/>
      <c r="O16" s="163"/>
      <c r="P16" s="163"/>
      <c r="Q16" s="21"/>
      <c r="R16" s="162"/>
      <c r="S16" s="162"/>
      <c r="T16" s="163"/>
      <c r="U16" s="163"/>
      <c r="V16" s="163"/>
      <c r="W16" s="162"/>
      <c r="X16" s="162"/>
      <c r="Y16" s="162"/>
      <c r="Z16" s="163"/>
      <c r="AA16" s="163"/>
      <c r="AB16" s="163"/>
      <c r="AC16" s="162"/>
      <c r="AD16" s="162"/>
      <c r="AE16" s="162"/>
      <c r="AF16" s="163"/>
      <c r="AG16" s="163"/>
      <c r="AH16" s="163"/>
      <c r="AI16" s="162"/>
      <c r="AJ16" s="162"/>
      <c r="AK16" s="162"/>
    </row>
    <row r="17" ht="15.75" customHeight="1">
      <c r="A17" s="7"/>
      <c r="B17" s="7"/>
      <c r="C17" s="7"/>
      <c r="D17" s="20"/>
      <c r="E17" s="21"/>
      <c r="F17" s="162"/>
      <c r="G17" s="162"/>
      <c r="H17" s="22"/>
      <c r="I17" s="163"/>
      <c r="J17" s="163"/>
      <c r="K17" s="21"/>
      <c r="L17" s="162"/>
      <c r="M17" s="162"/>
      <c r="N17" s="22"/>
      <c r="O17" s="163"/>
      <c r="P17" s="163"/>
      <c r="Q17" s="21"/>
      <c r="R17" s="162"/>
      <c r="S17" s="162"/>
      <c r="T17" s="163"/>
      <c r="U17" s="163"/>
      <c r="V17" s="163"/>
      <c r="W17" s="162"/>
      <c r="X17" s="162"/>
      <c r="Y17" s="162"/>
      <c r="Z17" s="163"/>
      <c r="AA17" s="163"/>
      <c r="AB17" s="163"/>
      <c r="AC17" s="162"/>
      <c r="AD17" s="162"/>
      <c r="AE17" s="162"/>
      <c r="AF17" s="163"/>
      <c r="AG17" s="163"/>
      <c r="AH17" s="163"/>
      <c r="AI17" s="162"/>
      <c r="AJ17" s="162"/>
      <c r="AK17" s="162"/>
    </row>
    <row r="18" ht="15.75" customHeight="1">
      <c r="A18" s="7"/>
      <c r="B18" s="7"/>
      <c r="C18" s="7"/>
      <c r="D18" s="20"/>
      <c r="E18" s="21"/>
      <c r="F18" s="162"/>
      <c r="G18" s="162"/>
      <c r="H18" s="163"/>
      <c r="I18" s="163"/>
      <c r="J18" s="163"/>
      <c r="K18" s="21"/>
      <c r="L18" s="162"/>
      <c r="M18" s="162"/>
      <c r="N18" s="163"/>
      <c r="O18" s="163"/>
      <c r="P18" s="163"/>
      <c r="Q18" s="21"/>
      <c r="R18" s="162"/>
      <c r="S18" s="162"/>
      <c r="T18" s="163"/>
      <c r="U18" s="163"/>
      <c r="V18" s="163"/>
      <c r="W18" s="162"/>
      <c r="X18" s="162"/>
      <c r="Y18" s="162"/>
      <c r="Z18" s="163"/>
      <c r="AA18" s="163"/>
      <c r="AB18" s="163"/>
      <c r="AC18" s="162"/>
      <c r="AD18" s="162"/>
      <c r="AE18" s="162"/>
      <c r="AF18" s="163"/>
      <c r="AG18" s="163"/>
      <c r="AH18" s="163"/>
      <c r="AI18" s="162"/>
      <c r="AJ18" s="162"/>
      <c r="AK18" s="162"/>
    </row>
    <row r="19" ht="15.75" customHeight="1">
      <c r="A19" s="7"/>
      <c r="B19" s="7"/>
      <c r="C19" s="7"/>
      <c r="D19" s="20"/>
      <c r="E19" s="162"/>
      <c r="F19" s="162"/>
      <c r="G19" s="162"/>
      <c r="H19" s="163"/>
      <c r="I19" s="163"/>
      <c r="J19" s="163"/>
      <c r="K19" s="21"/>
      <c r="L19" s="162"/>
      <c r="M19" s="162"/>
      <c r="N19" s="163"/>
      <c r="O19" s="163"/>
      <c r="P19" s="163"/>
      <c r="Q19" s="21"/>
      <c r="R19" s="162"/>
      <c r="S19" s="162"/>
      <c r="T19" s="163"/>
      <c r="U19" s="163"/>
      <c r="V19" s="163"/>
      <c r="W19" s="162"/>
      <c r="X19" s="162"/>
      <c r="Y19" s="162"/>
      <c r="Z19" s="163"/>
      <c r="AA19" s="163"/>
      <c r="AB19" s="163"/>
      <c r="AC19" s="162"/>
      <c r="AD19" s="162"/>
      <c r="AE19" s="162"/>
      <c r="AF19" s="163"/>
      <c r="AG19" s="163"/>
      <c r="AH19" s="163"/>
      <c r="AI19" s="162"/>
      <c r="AJ19" s="162"/>
      <c r="AK19" s="162"/>
    </row>
    <row r="20" ht="15.75" customHeight="1">
      <c r="A20" s="7"/>
      <c r="B20" s="7"/>
      <c r="C20" s="7"/>
      <c r="D20" s="20"/>
      <c r="E20" s="162"/>
      <c r="F20" s="162"/>
      <c r="G20" s="162"/>
      <c r="H20" s="163"/>
      <c r="I20" s="163"/>
      <c r="J20" s="163"/>
      <c r="K20" s="162"/>
      <c r="L20" s="162"/>
      <c r="M20" s="162"/>
      <c r="N20" s="22"/>
      <c r="O20" s="163"/>
      <c r="P20" s="163"/>
      <c r="Q20" s="21"/>
      <c r="R20" s="162"/>
      <c r="S20" s="162"/>
      <c r="T20" s="163"/>
      <c r="U20" s="163"/>
      <c r="V20" s="163"/>
      <c r="W20" s="162"/>
      <c r="X20" s="162"/>
      <c r="Y20" s="162"/>
      <c r="Z20" s="163"/>
      <c r="AA20" s="163"/>
      <c r="AB20" s="163"/>
      <c r="AC20" s="162"/>
      <c r="AD20" s="162"/>
      <c r="AE20" s="162"/>
      <c r="AF20" s="163"/>
      <c r="AG20" s="163"/>
      <c r="AH20" s="163"/>
      <c r="AI20" s="162"/>
      <c r="AJ20" s="162"/>
      <c r="AK20" s="162"/>
    </row>
    <row r="21" ht="15.75" customHeight="1">
      <c r="A21" s="7"/>
      <c r="B21" s="7"/>
      <c r="C21" s="7"/>
      <c r="D21" s="20"/>
      <c r="E21" s="21"/>
      <c r="F21" s="21"/>
      <c r="G21" s="21"/>
      <c r="H21" s="22"/>
      <c r="I21" s="22"/>
      <c r="J21" s="22"/>
      <c r="K21" s="21"/>
      <c r="L21" s="21"/>
      <c r="M21" s="21"/>
      <c r="N21" s="22"/>
      <c r="O21" s="22"/>
      <c r="P21" s="22"/>
      <c r="Q21" s="21"/>
      <c r="R21" s="162"/>
      <c r="S21" s="162"/>
      <c r="T21" s="163"/>
      <c r="U21" s="163"/>
      <c r="V21" s="163"/>
      <c r="W21" s="162"/>
      <c r="X21" s="162"/>
      <c r="Y21" s="162"/>
      <c r="Z21" s="163"/>
      <c r="AA21" s="163"/>
      <c r="AB21" s="163"/>
      <c r="AC21" s="162"/>
      <c r="AD21" s="162"/>
      <c r="AE21" s="162"/>
      <c r="AF21" s="163"/>
      <c r="AG21" s="163"/>
      <c r="AH21" s="163"/>
      <c r="AI21" s="162"/>
      <c r="AJ21" s="162"/>
      <c r="AK21" s="162"/>
    </row>
    <row r="22" ht="15.75" customHeight="1">
      <c r="A22" s="7"/>
      <c r="B22" s="7"/>
      <c r="C22" s="7"/>
      <c r="D22" s="20"/>
      <c r="E22" s="162"/>
      <c r="F22" s="162"/>
      <c r="G22" s="162"/>
      <c r="H22" s="163"/>
      <c r="I22" s="163"/>
      <c r="J22" s="163"/>
      <c r="K22" s="162"/>
      <c r="L22" s="162"/>
      <c r="M22" s="162"/>
      <c r="N22" s="163"/>
      <c r="O22" s="163"/>
      <c r="P22" s="22"/>
      <c r="Q22" s="21"/>
      <c r="R22" s="162"/>
      <c r="S22" s="162"/>
      <c r="T22" s="163"/>
      <c r="U22" s="163"/>
      <c r="V22" s="163"/>
      <c r="W22" s="162"/>
      <c r="X22" s="162"/>
      <c r="Y22" s="162"/>
      <c r="Z22" s="163"/>
      <c r="AA22" s="163"/>
      <c r="AB22" s="163"/>
      <c r="AC22" s="162"/>
      <c r="AD22" s="162"/>
      <c r="AE22" s="162"/>
      <c r="AF22" s="163"/>
      <c r="AG22" s="163"/>
      <c r="AH22" s="163"/>
      <c r="AI22" s="162"/>
      <c r="AJ22" s="162"/>
      <c r="AK22" s="162"/>
    </row>
    <row r="23" ht="15.75" customHeight="1">
      <c r="A23" s="7"/>
      <c r="B23" s="7"/>
      <c r="C23" s="7"/>
      <c r="D23" s="20"/>
      <c r="E23" s="162"/>
      <c r="F23" s="162"/>
      <c r="G23" s="162"/>
      <c r="H23" s="163"/>
      <c r="I23" s="22"/>
      <c r="J23" s="163"/>
      <c r="K23" s="162"/>
      <c r="L23" s="162"/>
      <c r="M23" s="162"/>
      <c r="N23" s="163"/>
      <c r="O23" s="163"/>
      <c r="P23" s="163"/>
      <c r="Q23" s="21"/>
      <c r="R23" s="162"/>
      <c r="S23" s="162"/>
      <c r="T23" s="163"/>
      <c r="U23" s="163"/>
      <c r="V23" s="163"/>
      <c r="W23" s="162"/>
      <c r="X23" s="162"/>
      <c r="Y23" s="162"/>
      <c r="Z23" s="163"/>
      <c r="AA23" s="163"/>
      <c r="AB23" s="163"/>
      <c r="AC23" s="162"/>
      <c r="AD23" s="162"/>
      <c r="AE23" s="162"/>
      <c r="AF23" s="163"/>
      <c r="AG23" s="163"/>
      <c r="AH23" s="163"/>
      <c r="AI23" s="162"/>
      <c r="AJ23" s="162"/>
      <c r="AK23" s="162"/>
    </row>
    <row r="24" ht="15.75" customHeight="1">
      <c r="A24" s="7"/>
      <c r="B24" s="7"/>
      <c r="C24" s="7"/>
      <c r="D24" s="20"/>
      <c r="E24" s="162"/>
      <c r="F24" s="162"/>
      <c r="G24" s="162"/>
      <c r="H24" s="163"/>
      <c r="I24" s="22"/>
      <c r="J24" s="22"/>
      <c r="K24" s="162"/>
      <c r="L24" s="162"/>
      <c r="M24" s="162"/>
      <c r="N24" s="163"/>
      <c r="O24" s="163"/>
      <c r="P24" s="163"/>
      <c r="Q24" s="21"/>
      <c r="R24" s="162"/>
      <c r="S24" s="162"/>
      <c r="T24" s="163"/>
      <c r="U24" s="163"/>
      <c r="V24" s="163"/>
      <c r="W24" s="162"/>
      <c r="X24" s="162"/>
      <c r="Y24" s="162"/>
      <c r="Z24" s="163"/>
      <c r="AA24" s="163"/>
      <c r="AB24" s="163"/>
      <c r="AC24" s="162"/>
      <c r="AD24" s="162"/>
      <c r="AE24" s="162"/>
      <c r="AF24" s="163"/>
      <c r="AG24" s="163"/>
      <c r="AH24" s="163"/>
      <c r="AI24" s="162"/>
      <c r="AJ24" s="162"/>
      <c r="AK24" s="162"/>
    </row>
    <row r="25" ht="15.75" customHeight="1">
      <c r="A25" s="7"/>
      <c r="B25" s="7"/>
      <c r="C25" s="7"/>
      <c r="D25" s="20"/>
      <c r="E25" s="162"/>
      <c r="F25" s="162"/>
      <c r="G25" s="162"/>
      <c r="H25" s="163"/>
      <c r="I25" s="163"/>
      <c r="J25" s="163"/>
      <c r="K25" s="162"/>
      <c r="L25" s="162"/>
      <c r="M25" s="162"/>
      <c r="N25" s="163"/>
      <c r="O25" s="163"/>
      <c r="P25" s="22"/>
      <c r="Q25" s="21"/>
      <c r="R25" s="162"/>
      <c r="S25" s="162"/>
      <c r="T25" s="163"/>
      <c r="U25" s="163"/>
      <c r="V25" s="163"/>
      <c r="W25" s="162"/>
      <c r="X25" s="162"/>
      <c r="Y25" s="162"/>
      <c r="Z25" s="163"/>
      <c r="AA25" s="163"/>
      <c r="AB25" s="163"/>
      <c r="AC25" s="162"/>
      <c r="AD25" s="162"/>
      <c r="AE25" s="162"/>
      <c r="AF25" s="163"/>
      <c r="AG25" s="163"/>
      <c r="AH25" s="163"/>
      <c r="AI25" s="162"/>
      <c r="AJ25" s="162"/>
      <c r="AK25" s="162"/>
    </row>
    <row r="26" ht="15.75" customHeight="1">
      <c r="A26" s="7"/>
      <c r="B26" s="7"/>
      <c r="C26" s="7"/>
      <c r="D26" s="20"/>
      <c r="E26" s="162"/>
      <c r="F26" s="21"/>
      <c r="G26" s="162"/>
      <c r="H26" s="163"/>
      <c r="I26" s="163"/>
      <c r="J26" s="163"/>
      <c r="K26" s="162"/>
      <c r="L26" s="162"/>
      <c r="M26" s="162"/>
      <c r="N26" s="163"/>
      <c r="O26" s="163"/>
      <c r="P26" s="163"/>
      <c r="Q26" s="21"/>
      <c r="R26" s="162"/>
      <c r="S26" s="162"/>
      <c r="T26" s="163"/>
      <c r="U26" s="163"/>
      <c r="V26" s="163"/>
      <c r="W26" s="162"/>
      <c r="X26" s="162"/>
      <c r="Y26" s="162"/>
      <c r="Z26" s="163"/>
      <c r="AA26" s="163"/>
      <c r="AB26" s="163"/>
      <c r="AC26" s="162"/>
      <c r="AD26" s="162"/>
      <c r="AE26" s="162"/>
      <c r="AF26" s="163"/>
      <c r="AG26" s="163"/>
      <c r="AH26" s="163"/>
      <c r="AI26" s="162"/>
      <c r="AJ26" s="162"/>
      <c r="AK26" s="162"/>
    </row>
    <row r="27" ht="15.75" customHeight="1">
      <c r="A27" s="7"/>
      <c r="B27" s="7"/>
      <c r="C27" s="7"/>
      <c r="D27" s="20"/>
      <c r="E27" s="162"/>
      <c r="F27" s="21"/>
      <c r="G27" s="162"/>
      <c r="H27" s="163"/>
      <c r="I27" s="163"/>
      <c r="J27" s="163"/>
      <c r="K27" s="162"/>
      <c r="L27" s="162"/>
      <c r="M27" s="162"/>
      <c r="N27" s="163"/>
      <c r="O27" s="163"/>
      <c r="P27" s="163"/>
      <c r="Q27" s="21"/>
      <c r="R27" s="162"/>
      <c r="S27" s="162"/>
      <c r="T27" s="163"/>
      <c r="U27" s="163"/>
      <c r="V27" s="163"/>
      <c r="W27" s="162"/>
      <c r="X27" s="162"/>
      <c r="Y27" s="162"/>
      <c r="Z27" s="163"/>
      <c r="AA27" s="163"/>
      <c r="AB27" s="163"/>
      <c r="AC27" s="162"/>
      <c r="AD27" s="162"/>
      <c r="AE27" s="162"/>
      <c r="AF27" s="163"/>
      <c r="AG27" s="163"/>
      <c r="AH27" s="163"/>
      <c r="AI27" s="162"/>
      <c r="AJ27" s="162"/>
      <c r="AK27" s="162"/>
    </row>
    <row r="28" ht="15.75" customHeight="1">
      <c r="A28" s="7"/>
      <c r="B28" s="7"/>
      <c r="C28" s="7"/>
      <c r="D28" s="20"/>
      <c r="E28" s="162"/>
      <c r="F28" s="162"/>
      <c r="G28" s="162"/>
      <c r="H28" s="163"/>
      <c r="I28" s="163"/>
      <c r="J28" s="163"/>
      <c r="K28" s="21"/>
      <c r="L28" s="162"/>
      <c r="M28" s="162"/>
      <c r="N28" s="163"/>
      <c r="O28" s="163"/>
      <c r="P28" s="163"/>
      <c r="Q28" s="21"/>
      <c r="R28" s="162"/>
      <c r="S28" s="162"/>
      <c r="T28" s="163"/>
      <c r="U28" s="163"/>
      <c r="V28" s="163"/>
      <c r="W28" s="162"/>
      <c r="X28" s="162"/>
      <c r="Y28" s="162"/>
      <c r="Z28" s="163"/>
      <c r="AA28" s="163"/>
      <c r="AB28" s="163"/>
      <c r="AC28" s="162"/>
      <c r="AD28" s="162"/>
      <c r="AE28" s="162"/>
      <c r="AF28" s="163"/>
      <c r="AG28" s="163"/>
      <c r="AH28" s="163"/>
      <c r="AI28" s="162"/>
      <c r="AJ28" s="162"/>
      <c r="AK28" s="162"/>
    </row>
    <row r="29" ht="15.75" customHeight="1">
      <c r="A29" s="7"/>
      <c r="B29" s="7"/>
      <c r="C29" s="7"/>
      <c r="D29" s="20"/>
      <c r="E29" s="162"/>
      <c r="F29" s="162"/>
      <c r="G29" s="21"/>
      <c r="H29" s="163"/>
      <c r="I29" s="163"/>
      <c r="J29" s="163"/>
      <c r="K29" s="162"/>
      <c r="L29" s="162"/>
      <c r="M29" s="162"/>
      <c r="N29" s="163"/>
      <c r="O29" s="163"/>
      <c r="P29" s="163"/>
      <c r="Q29" s="21"/>
      <c r="R29" s="162"/>
      <c r="S29" s="162"/>
      <c r="T29" s="163"/>
      <c r="U29" s="163"/>
      <c r="V29" s="163"/>
      <c r="W29" s="162"/>
      <c r="X29" s="162"/>
      <c r="Y29" s="162"/>
      <c r="Z29" s="163"/>
      <c r="AA29" s="163"/>
      <c r="AB29" s="163"/>
      <c r="AC29" s="162"/>
      <c r="AD29" s="162"/>
      <c r="AE29" s="162"/>
      <c r="AF29" s="163"/>
      <c r="AG29" s="163"/>
      <c r="AH29" s="163"/>
      <c r="AI29" s="162"/>
      <c r="AJ29" s="162"/>
      <c r="AK29" s="162"/>
    </row>
    <row r="30" ht="15.75" customHeight="1">
      <c r="A30" s="7"/>
      <c r="B30" s="7"/>
      <c r="C30" s="7"/>
      <c r="D30" s="20"/>
      <c r="E30" s="162"/>
      <c r="F30" s="162"/>
      <c r="G30" s="162"/>
      <c r="H30" s="163"/>
      <c r="I30" s="163"/>
      <c r="J30" s="163"/>
      <c r="K30" s="162"/>
      <c r="L30" s="162"/>
      <c r="M30" s="21"/>
      <c r="N30" s="163"/>
      <c r="O30" s="163"/>
      <c r="P30" s="163"/>
      <c r="Q30" s="21"/>
      <c r="R30" s="162"/>
      <c r="S30" s="162"/>
      <c r="T30" s="163"/>
      <c r="U30" s="163"/>
      <c r="V30" s="163"/>
      <c r="W30" s="162"/>
      <c r="X30" s="162"/>
      <c r="Y30" s="162"/>
      <c r="Z30" s="163"/>
      <c r="AA30" s="163"/>
      <c r="AB30" s="163"/>
      <c r="AC30" s="162"/>
      <c r="AD30" s="162"/>
      <c r="AE30" s="162"/>
      <c r="AF30" s="163"/>
      <c r="AG30" s="163"/>
      <c r="AH30" s="163"/>
      <c r="AI30" s="162"/>
      <c r="AJ30" s="162"/>
      <c r="AK30" s="162"/>
    </row>
    <row r="31" ht="15.75" customHeight="1">
      <c r="A31" s="7"/>
      <c r="B31" s="7"/>
      <c r="C31" s="7"/>
      <c r="D31" s="20"/>
      <c r="E31" s="21"/>
      <c r="F31" s="21"/>
      <c r="G31" s="21"/>
      <c r="H31" s="22"/>
      <c r="I31" s="22"/>
      <c r="J31" s="22"/>
      <c r="K31" s="21"/>
      <c r="L31" s="21"/>
      <c r="M31" s="21"/>
      <c r="N31" s="22"/>
      <c r="O31" s="22"/>
      <c r="P31" s="22"/>
      <c r="Q31" s="21"/>
      <c r="R31" s="162"/>
      <c r="S31" s="162"/>
      <c r="T31" s="163"/>
      <c r="U31" s="163"/>
      <c r="V31" s="163"/>
      <c r="W31" s="162"/>
      <c r="X31" s="162"/>
      <c r="Y31" s="162"/>
      <c r="Z31" s="163"/>
      <c r="AA31" s="163"/>
      <c r="AB31" s="163"/>
      <c r="AC31" s="162"/>
      <c r="AD31" s="162"/>
      <c r="AE31" s="162"/>
      <c r="AF31" s="163"/>
      <c r="AG31" s="163"/>
      <c r="AH31" s="163"/>
      <c r="AI31" s="162"/>
      <c r="AJ31" s="162"/>
      <c r="AK31" s="162"/>
    </row>
    <row r="32" ht="15.75" customHeight="1">
      <c r="A32" s="7"/>
      <c r="B32" s="7"/>
      <c r="C32" s="7"/>
      <c r="D32" s="20"/>
      <c r="E32" s="162"/>
      <c r="F32" s="21"/>
      <c r="G32" s="21"/>
      <c r="H32" s="163"/>
      <c r="I32" s="163"/>
      <c r="J32" s="163"/>
      <c r="K32" s="162"/>
      <c r="L32" s="21"/>
      <c r="M32" s="21"/>
      <c r="N32" s="163"/>
      <c r="O32" s="163"/>
      <c r="P32" s="163"/>
      <c r="Q32" s="21"/>
      <c r="R32" s="162"/>
      <c r="S32" s="162"/>
      <c r="T32" s="163"/>
      <c r="U32" s="163"/>
      <c r="V32" s="163"/>
      <c r="W32" s="162"/>
      <c r="X32" s="162"/>
      <c r="Y32" s="162"/>
      <c r="Z32" s="163"/>
      <c r="AA32" s="163"/>
      <c r="AB32" s="163"/>
      <c r="AC32" s="162"/>
      <c r="AD32" s="162"/>
      <c r="AE32" s="162"/>
      <c r="AF32" s="163"/>
      <c r="AG32" s="163"/>
      <c r="AH32" s="163"/>
      <c r="AI32" s="162"/>
      <c r="AJ32" s="162"/>
      <c r="AK32" s="162"/>
    </row>
    <row r="33" ht="15.75" customHeight="1">
      <c r="A33" s="7"/>
      <c r="B33" s="7"/>
      <c r="C33" s="7"/>
      <c r="D33" s="20"/>
      <c r="E33" s="162"/>
      <c r="F33" s="162"/>
      <c r="G33" s="162"/>
      <c r="H33" s="163"/>
      <c r="I33" s="163"/>
      <c r="J33" s="163"/>
      <c r="K33" s="162"/>
      <c r="L33" s="162"/>
      <c r="M33" s="162"/>
      <c r="N33" s="22"/>
      <c r="O33" s="22"/>
      <c r="P33" s="163"/>
      <c r="Q33" s="21"/>
      <c r="R33" s="162"/>
      <c r="S33" s="162"/>
      <c r="T33" s="163"/>
      <c r="U33" s="163"/>
      <c r="V33" s="163"/>
      <c r="W33" s="162"/>
      <c r="X33" s="162"/>
      <c r="Y33" s="162"/>
      <c r="Z33" s="163"/>
      <c r="AA33" s="163"/>
      <c r="AB33" s="163"/>
      <c r="AC33" s="162"/>
      <c r="AD33" s="162"/>
      <c r="AE33" s="162"/>
      <c r="AF33" s="163"/>
      <c r="AG33" s="163"/>
      <c r="AH33" s="163"/>
      <c r="AI33" s="162"/>
      <c r="AJ33" s="162"/>
      <c r="AK33" s="162"/>
    </row>
    <row r="34" ht="15.75" customHeight="1">
      <c r="A34" s="7"/>
      <c r="B34" s="7"/>
      <c r="C34" s="7"/>
      <c r="D34" s="20"/>
      <c r="E34" s="162"/>
      <c r="F34" s="162"/>
      <c r="G34" s="162"/>
      <c r="H34" s="163"/>
      <c r="I34" s="163"/>
      <c r="J34" s="163"/>
      <c r="K34" s="162"/>
      <c r="L34" s="162"/>
      <c r="M34" s="162"/>
      <c r="N34" s="163"/>
      <c r="O34" s="22"/>
      <c r="P34" s="163"/>
      <c r="Q34" s="21"/>
      <c r="R34" s="162"/>
      <c r="S34" s="162"/>
      <c r="T34" s="163"/>
      <c r="U34" s="163"/>
      <c r="V34" s="163"/>
      <c r="W34" s="162"/>
      <c r="X34" s="162"/>
      <c r="Y34" s="162"/>
      <c r="Z34" s="163"/>
      <c r="AA34" s="163"/>
      <c r="AB34" s="163"/>
      <c r="AC34" s="162"/>
      <c r="AD34" s="162"/>
      <c r="AE34" s="162"/>
      <c r="AF34" s="163"/>
      <c r="AG34" s="163"/>
      <c r="AH34" s="163"/>
      <c r="AI34" s="162"/>
      <c r="AJ34" s="162"/>
      <c r="AK34" s="162"/>
    </row>
    <row r="35" ht="15.75" customHeight="1">
      <c r="A35" s="7"/>
      <c r="B35" s="7"/>
      <c r="C35" s="7"/>
      <c r="D35" s="20"/>
      <c r="E35" s="21"/>
      <c r="F35" s="21"/>
      <c r="G35" s="21"/>
      <c r="H35" s="22"/>
      <c r="I35" s="22"/>
      <c r="J35" s="22"/>
      <c r="K35" s="21"/>
      <c r="L35" s="21"/>
      <c r="M35" s="21"/>
      <c r="N35" s="22"/>
      <c r="O35" s="22"/>
      <c r="P35" s="163"/>
      <c r="Q35" s="21"/>
      <c r="R35" s="162"/>
      <c r="S35" s="162"/>
      <c r="T35" s="163"/>
      <c r="U35" s="163"/>
      <c r="V35" s="163"/>
      <c r="W35" s="162"/>
      <c r="X35" s="162"/>
      <c r="Y35" s="162"/>
      <c r="Z35" s="163"/>
      <c r="AA35" s="163"/>
      <c r="AB35" s="163"/>
      <c r="AC35" s="162"/>
      <c r="AD35" s="162"/>
      <c r="AE35" s="162"/>
      <c r="AF35" s="163"/>
      <c r="AG35" s="163"/>
      <c r="AH35" s="163"/>
      <c r="AI35" s="162"/>
      <c r="AJ35" s="162"/>
      <c r="AK35" s="162"/>
    </row>
    <row r="36" ht="15.75" customHeight="1">
      <c r="A36" s="7"/>
      <c r="B36" s="7"/>
      <c r="C36" s="7"/>
      <c r="D36" s="20"/>
      <c r="E36" s="162"/>
      <c r="F36" s="162"/>
      <c r="G36" s="162"/>
      <c r="H36" s="22"/>
      <c r="I36" s="22"/>
      <c r="J36" s="163"/>
      <c r="K36" s="162"/>
      <c r="L36" s="162"/>
      <c r="M36" s="162"/>
      <c r="N36" s="163"/>
      <c r="O36" s="163"/>
      <c r="P36" s="163"/>
      <c r="Q36" s="21"/>
      <c r="R36" s="162"/>
      <c r="S36" s="162"/>
      <c r="T36" s="163"/>
      <c r="U36" s="163"/>
      <c r="V36" s="163"/>
      <c r="W36" s="162"/>
      <c r="X36" s="162"/>
      <c r="Y36" s="162"/>
      <c r="Z36" s="163"/>
      <c r="AA36" s="163"/>
      <c r="AB36" s="163"/>
      <c r="AC36" s="162"/>
      <c r="AD36" s="162"/>
      <c r="AE36" s="162"/>
      <c r="AF36" s="163"/>
      <c r="AG36" s="163"/>
      <c r="AH36" s="163"/>
      <c r="AI36" s="162"/>
      <c r="AJ36" s="162"/>
      <c r="AK36" s="162"/>
    </row>
    <row r="37" ht="15.75" customHeight="1">
      <c r="A37" s="7"/>
      <c r="B37" s="7"/>
      <c r="C37" s="7"/>
      <c r="D37" s="20"/>
      <c r="E37" s="162"/>
      <c r="F37" s="21"/>
      <c r="G37" s="21"/>
      <c r="H37" s="163"/>
      <c r="I37" s="163"/>
      <c r="J37" s="163"/>
      <c r="K37" s="162"/>
      <c r="L37" s="162"/>
      <c r="M37" s="162"/>
      <c r="N37" s="22"/>
      <c r="O37" s="22"/>
      <c r="P37" s="163"/>
      <c r="Q37" s="21"/>
      <c r="R37" s="162"/>
      <c r="S37" s="162"/>
      <c r="T37" s="163"/>
      <c r="U37" s="163"/>
      <c r="V37" s="163"/>
      <c r="W37" s="162"/>
      <c r="X37" s="162"/>
      <c r="Y37" s="162"/>
      <c r="Z37" s="163"/>
      <c r="AA37" s="163"/>
      <c r="AB37" s="163"/>
      <c r="AC37" s="162"/>
      <c r="AD37" s="162"/>
      <c r="AE37" s="162"/>
      <c r="AF37" s="163"/>
      <c r="AG37" s="163"/>
      <c r="AH37" s="163"/>
      <c r="AI37" s="162"/>
      <c r="AJ37" s="162"/>
      <c r="AK37" s="162"/>
    </row>
    <row r="38" ht="15.75" customHeight="1">
      <c r="A38" s="7"/>
      <c r="B38" s="7"/>
      <c r="C38" s="7"/>
      <c r="D38" s="20"/>
      <c r="E38" s="162"/>
      <c r="F38" s="162"/>
      <c r="G38" s="162"/>
      <c r="H38" s="163"/>
      <c r="I38" s="163"/>
      <c r="J38" s="163"/>
      <c r="K38" s="162"/>
      <c r="L38" s="162"/>
      <c r="M38" s="162"/>
      <c r="N38" s="163"/>
      <c r="O38" s="163"/>
      <c r="P38" s="22"/>
      <c r="Q38" s="21"/>
      <c r="R38" s="162"/>
      <c r="S38" s="162"/>
      <c r="T38" s="163"/>
      <c r="U38" s="163"/>
      <c r="V38" s="163"/>
      <c r="W38" s="162"/>
      <c r="X38" s="162"/>
      <c r="Y38" s="162"/>
      <c r="Z38" s="163"/>
      <c r="AA38" s="163"/>
      <c r="AB38" s="163"/>
      <c r="AC38" s="162"/>
      <c r="AD38" s="162"/>
      <c r="AE38" s="162"/>
      <c r="AF38" s="163"/>
      <c r="AG38" s="163"/>
      <c r="AH38" s="163"/>
      <c r="AI38" s="162"/>
      <c r="AJ38" s="162"/>
      <c r="AK38" s="162"/>
    </row>
    <row r="39" ht="15.75" customHeight="1">
      <c r="A39" s="7"/>
      <c r="B39" s="7"/>
      <c r="C39" s="7"/>
      <c r="D39" s="20"/>
      <c r="E39" s="21"/>
      <c r="F39" s="21"/>
      <c r="G39" s="21"/>
      <c r="H39" s="22"/>
      <c r="I39" s="22"/>
      <c r="J39" s="22"/>
      <c r="K39" s="21"/>
      <c r="L39" s="21"/>
      <c r="M39" s="21"/>
      <c r="N39" s="22"/>
      <c r="O39" s="22"/>
      <c r="P39" s="163"/>
      <c r="Q39" s="21"/>
      <c r="R39" s="162"/>
      <c r="S39" s="162"/>
      <c r="T39" s="163"/>
      <c r="U39" s="163"/>
      <c r="V39" s="163"/>
      <c r="W39" s="162"/>
      <c r="X39" s="162"/>
      <c r="Y39" s="162"/>
      <c r="Z39" s="163"/>
      <c r="AA39" s="163"/>
      <c r="AB39" s="163"/>
      <c r="AC39" s="162"/>
      <c r="AD39" s="162"/>
      <c r="AE39" s="162"/>
      <c r="AF39" s="163"/>
      <c r="AG39" s="163"/>
      <c r="AH39" s="163"/>
      <c r="AI39" s="162"/>
      <c r="AJ39" s="162"/>
      <c r="AK39" s="162"/>
    </row>
    <row r="40" ht="15.75" customHeight="1">
      <c r="A40" s="7"/>
      <c r="B40" s="7"/>
      <c r="C40" s="7"/>
      <c r="D40" s="20"/>
      <c r="E40" s="162"/>
      <c r="F40" s="21"/>
      <c r="G40" s="21"/>
      <c r="H40" s="163"/>
      <c r="I40" s="163"/>
      <c r="J40" s="163"/>
      <c r="K40" s="162"/>
      <c r="L40" s="21"/>
      <c r="M40" s="21"/>
      <c r="N40" s="163"/>
      <c r="O40" s="163"/>
      <c r="P40" s="163"/>
      <c r="Q40" s="21"/>
      <c r="R40" s="162"/>
      <c r="S40" s="162"/>
      <c r="T40" s="163"/>
      <c r="U40" s="163"/>
      <c r="V40" s="163"/>
      <c r="W40" s="162"/>
      <c r="X40" s="162"/>
      <c r="Y40" s="162"/>
      <c r="Z40" s="163"/>
      <c r="AA40" s="163"/>
      <c r="AB40" s="163"/>
      <c r="AC40" s="162"/>
      <c r="AD40" s="162"/>
      <c r="AE40" s="162"/>
      <c r="AF40" s="163"/>
      <c r="AG40" s="163"/>
      <c r="AH40" s="163"/>
      <c r="AI40" s="162"/>
      <c r="AJ40" s="162"/>
      <c r="AK40" s="162"/>
    </row>
    <row r="41" ht="15.75" customHeight="1">
      <c r="A41" s="7"/>
      <c r="B41" s="7"/>
      <c r="C41" s="7"/>
      <c r="D41" s="20"/>
      <c r="E41" s="162"/>
      <c r="F41" s="162"/>
      <c r="G41" s="162"/>
      <c r="H41" s="163"/>
      <c r="I41" s="163"/>
      <c r="J41" s="163"/>
      <c r="K41" s="162"/>
      <c r="L41" s="162"/>
      <c r="M41" s="162"/>
      <c r="N41" s="22"/>
      <c r="O41" s="22"/>
      <c r="P41" s="163"/>
      <c r="Q41" s="21"/>
      <c r="R41" s="162"/>
      <c r="S41" s="162"/>
      <c r="T41" s="163"/>
      <c r="U41" s="163"/>
      <c r="V41" s="163"/>
      <c r="W41" s="162"/>
      <c r="X41" s="162"/>
      <c r="Y41" s="162"/>
      <c r="Z41" s="163"/>
      <c r="AA41" s="163"/>
      <c r="AB41" s="163"/>
      <c r="AC41" s="162"/>
      <c r="AD41" s="162"/>
      <c r="AE41" s="162"/>
      <c r="AF41" s="163"/>
      <c r="AG41" s="163"/>
      <c r="AH41" s="163"/>
      <c r="AI41" s="162"/>
      <c r="AJ41" s="162"/>
      <c r="AK41" s="162"/>
    </row>
    <row r="42" ht="15.75" customHeight="1">
      <c r="A42" s="7"/>
      <c r="B42" s="7"/>
      <c r="C42" s="7"/>
      <c r="D42" s="20"/>
      <c r="E42" s="162"/>
      <c r="F42" s="162"/>
      <c r="G42" s="162"/>
      <c r="H42" s="163"/>
      <c r="I42" s="163"/>
      <c r="J42" s="163"/>
      <c r="K42" s="162"/>
      <c r="L42" s="162"/>
      <c r="M42" s="162"/>
      <c r="N42" s="163"/>
      <c r="O42" s="22"/>
      <c r="P42" s="163"/>
      <c r="Q42" s="21"/>
      <c r="R42" s="162"/>
      <c r="S42" s="162"/>
      <c r="T42" s="163"/>
      <c r="U42" s="163"/>
      <c r="V42" s="163"/>
      <c r="W42" s="162"/>
      <c r="X42" s="162"/>
      <c r="Y42" s="162"/>
      <c r="Z42" s="163"/>
      <c r="AA42" s="163"/>
      <c r="AB42" s="163"/>
      <c r="AC42" s="162"/>
      <c r="AD42" s="162"/>
      <c r="AE42" s="162"/>
      <c r="AF42" s="163"/>
      <c r="AG42" s="163"/>
      <c r="AH42" s="163"/>
      <c r="AI42" s="162"/>
      <c r="AJ42" s="162"/>
      <c r="AK42" s="162"/>
    </row>
    <row r="43" ht="15.75" customHeight="1">
      <c r="A43" s="7"/>
      <c r="B43" s="7"/>
      <c r="C43" s="7"/>
      <c r="D43" s="20"/>
      <c r="E43" s="21"/>
      <c r="F43" s="21"/>
      <c r="G43" s="21"/>
      <c r="H43" s="22"/>
      <c r="I43" s="22"/>
      <c r="J43" s="22"/>
      <c r="K43" s="21"/>
      <c r="L43" s="21"/>
      <c r="M43" s="21"/>
      <c r="N43" s="22"/>
      <c r="O43" s="22"/>
      <c r="P43" s="163"/>
      <c r="Q43" s="21"/>
      <c r="R43" s="162"/>
      <c r="S43" s="162"/>
      <c r="T43" s="163"/>
      <c r="U43" s="163"/>
      <c r="V43" s="163"/>
      <c r="W43" s="162"/>
      <c r="X43" s="162"/>
      <c r="Y43" s="162"/>
      <c r="Z43" s="163"/>
      <c r="AA43" s="163"/>
      <c r="AB43" s="163"/>
      <c r="AC43" s="162"/>
      <c r="AD43" s="162"/>
      <c r="AE43" s="162"/>
      <c r="AF43" s="163"/>
      <c r="AG43" s="163"/>
      <c r="AH43" s="163"/>
      <c r="AI43" s="162"/>
      <c r="AJ43" s="162"/>
      <c r="AK43" s="162"/>
    </row>
    <row r="44" ht="15.75" customHeight="1">
      <c r="A44" s="7"/>
      <c r="B44" s="7"/>
      <c r="C44" s="7"/>
      <c r="D44" s="20"/>
      <c r="E44" s="21"/>
      <c r="F44" s="21"/>
      <c r="G44" s="21"/>
      <c r="H44" s="22"/>
      <c r="I44" s="22"/>
      <c r="J44" s="22"/>
      <c r="K44" s="21"/>
      <c r="L44" s="21"/>
      <c r="M44" s="21"/>
      <c r="N44" s="22"/>
      <c r="O44" s="22"/>
      <c r="P44" s="163"/>
      <c r="Q44" s="21"/>
      <c r="R44" s="162"/>
      <c r="S44" s="162"/>
      <c r="T44" s="163"/>
      <c r="U44" s="163"/>
      <c r="V44" s="163"/>
      <c r="W44" s="162"/>
      <c r="X44" s="162"/>
      <c r="Y44" s="162"/>
      <c r="Z44" s="163"/>
      <c r="AA44" s="163"/>
      <c r="AB44" s="163"/>
      <c r="AC44" s="162"/>
      <c r="AD44" s="162"/>
      <c r="AE44" s="162"/>
      <c r="AF44" s="163"/>
      <c r="AG44" s="163"/>
      <c r="AH44" s="163"/>
      <c r="AI44" s="162"/>
      <c r="AJ44" s="162"/>
      <c r="AK44" s="162"/>
    </row>
    <row r="45" ht="15.75" customHeight="1">
      <c r="A45" s="7"/>
      <c r="B45" s="7"/>
      <c r="C45" s="7"/>
      <c r="D45" s="20"/>
      <c r="E45" s="162"/>
      <c r="F45" s="162"/>
      <c r="G45" s="162"/>
      <c r="H45" s="22"/>
      <c r="I45" s="163"/>
      <c r="J45" s="163"/>
      <c r="K45" s="162"/>
      <c r="L45" s="162"/>
      <c r="M45" s="162"/>
      <c r="N45" s="163"/>
      <c r="O45" s="163"/>
      <c r="P45" s="163"/>
      <c r="Q45" s="21"/>
      <c r="R45" s="162"/>
      <c r="S45" s="162"/>
      <c r="T45" s="163"/>
      <c r="U45" s="163"/>
      <c r="V45" s="163"/>
      <c r="W45" s="162"/>
      <c r="X45" s="162"/>
      <c r="Y45" s="162"/>
      <c r="Z45" s="163"/>
      <c r="AA45" s="163"/>
      <c r="AB45" s="163"/>
      <c r="AC45" s="162"/>
      <c r="AD45" s="162"/>
      <c r="AE45" s="162"/>
      <c r="AF45" s="163"/>
      <c r="AG45" s="163"/>
      <c r="AH45" s="163"/>
      <c r="AI45" s="162"/>
      <c r="AJ45" s="162"/>
      <c r="AK45" s="162"/>
    </row>
    <row r="46" ht="15.75" customHeight="1">
      <c r="A46" s="7"/>
      <c r="B46" s="7"/>
      <c r="C46" s="7"/>
      <c r="D46" s="20"/>
      <c r="E46" s="162"/>
      <c r="F46" s="21"/>
      <c r="G46" s="162"/>
      <c r="H46" s="163"/>
      <c r="I46" s="163"/>
      <c r="J46" s="163"/>
      <c r="K46" s="162"/>
      <c r="L46" s="162"/>
      <c r="M46" s="162"/>
      <c r="N46" s="163"/>
      <c r="O46" s="163"/>
      <c r="P46" s="163"/>
      <c r="Q46" s="21"/>
      <c r="R46" s="162"/>
      <c r="S46" s="162"/>
      <c r="T46" s="163"/>
      <c r="U46" s="163"/>
      <c r="V46" s="163"/>
      <c r="W46" s="162"/>
      <c r="X46" s="162"/>
      <c r="Y46" s="162"/>
      <c r="Z46" s="163"/>
      <c r="AA46" s="163"/>
      <c r="AB46" s="163"/>
      <c r="AC46" s="162"/>
      <c r="AD46" s="162"/>
      <c r="AE46" s="162"/>
      <c r="AF46" s="163"/>
      <c r="AG46" s="163"/>
      <c r="AH46" s="163"/>
      <c r="AI46" s="162"/>
      <c r="AJ46" s="162"/>
      <c r="AK46" s="162"/>
    </row>
    <row r="47" ht="15.75" customHeight="1">
      <c r="A47" s="7"/>
      <c r="B47" s="7"/>
      <c r="C47" s="7"/>
      <c r="D47" s="20"/>
      <c r="E47" s="162"/>
      <c r="F47" s="162"/>
      <c r="G47" s="162"/>
      <c r="H47" s="163"/>
      <c r="I47" s="163"/>
      <c r="J47" s="163"/>
      <c r="K47" s="162"/>
      <c r="L47" s="162"/>
      <c r="M47" s="162"/>
      <c r="N47" s="163"/>
      <c r="O47" s="163"/>
      <c r="P47" s="22"/>
      <c r="Q47" s="21"/>
      <c r="R47" s="162"/>
      <c r="S47" s="162"/>
      <c r="T47" s="163"/>
      <c r="U47" s="163"/>
      <c r="V47" s="163"/>
      <c r="W47" s="162"/>
      <c r="X47" s="162"/>
      <c r="Y47" s="162"/>
      <c r="Z47" s="163"/>
      <c r="AA47" s="163"/>
      <c r="AB47" s="163"/>
      <c r="AC47" s="162"/>
      <c r="AD47" s="162"/>
      <c r="AE47" s="162"/>
      <c r="AF47" s="163"/>
      <c r="AG47" s="163"/>
      <c r="AH47" s="163"/>
      <c r="AI47" s="162"/>
      <c r="AJ47" s="162"/>
      <c r="AK47" s="162"/>
    </row>
    <row r="48" ht="15.75" customHeight="1">
      <c r="A48" s="7"/>
      <c r="B48" s="7"/>
      <c r="C48" s="7"/>
      <c r="D48" s="20"/>
      <c r="E48" s="162"/>
      <c r="F48" s="21"/>
      <c r="G48" s="21"/>
      <c r="H48" s="163"/>
      <c r="I48" s="163"/>
      <c r="J48" s="163"/>
      <c r="K48" s="162"/>
      <c r="L48" s="21"/>
      <c r="M48" s="21"/>
      <c r="N48" s="163"/>
      <c r="O48" s="163"/>
      <c r="P48" s="163"/>
      <c r="Q48" s="21"/>
      <c r="R48" s="162"/>
      <c r="S48" s="162"/>
      <c r="T48" s="163"/>
      <c r="U48" s="163"/>
      <c r="V48" s="163"/>
      <c r="W48" s="162"/>
      <c r="X48" s="162"/>
      <c r="Y48" s="162"/>
      <c r="Z48" s="163"/>
      <c r="AA48" s="163"/>
      <c r="AB48" s="163"/>
      <c r="AC48" s="162"/>
      <c r="AD48" s="162"/>
      <c r="AE48" s="162"/>
      <c r="AF48" s="163"/>
      <c r="AG48" s="163"/>
      <c r="AH48" s="163"/>
      <c r="AI48" s="162"/>
      <c r="AJ48" s="162"/>
      <c r="AK48" s="162"/>
    </row>
    <row r="49" ht="15.75" customHeight="1">
      <c r="A49" s="7"/>
      <c r="B49" s="7"/>
      <c r="C49" s="7"/>
      <c r="D49" s="20"/>
      <c r="E49" s="162"/>
      <c r="F49" s="162"/>
      <c r="G49" s="162"/>
      <c r="H49" s="163"/>
      <c r="I49" s="163"/>
      <c r="J49" s="163"/>
      <c r="K49" s="162"/>
      <c r="L49" s="162"/>
      <c r="M49" s="162"/>
      <c r="N49" s="22"/>
      <c r="O49" s="22"/>
      <c r="P49" s="163"/>
      <c r="Q49" s="21"/>
      <c r="R49" s="162"/>
      <c r="S49" s="162"/>
      <c r="T49" s="163"/>
      <c r="U49" s="163"/>
      <c r="V49" s="163"/>
      <c r="W49" s="162"/>
      <c r="X49" s="162"/>
      <c r="Y49" s="162"/>
      <c r="Z49" s="163"/>
      <c r="AA49" s="163"/>
      <c r="AB49" s="163"/>
      <c r="AC49" s="162"/>
      <c r="AD49" s="162"/>
      <c r="AE49" s="162"/>
      <c r="AF49" s="163"/>
      <c r="AG49" s="163"/>
      <c r="AH49" s="163"/>
      <c r="AI49" s="162"/>
      <c r="AJ49" s="162"/>
      <c r="AK49" s="162"/>
    </row>
    <row r="50" ht="15.75" customHeight="1">
      <c r="A50" s="7"/>
      <c r="B50" s="7"/>
      <c r="C50" s="7"/>
      <c r="D50" s="20"/>
      <c r="E50" s="162"/>
      <c r="F50" s="162"/>
      <c r="G50" s="162"/>
      <c r="H50" s="163"/>
      <c r="I50" s="163"/>
      <c r="J50" s="163"/>
      <c r="K50" s="162"/>
      <c r="L50" s="162"/>
      <c r="M50" s="162"/>
      <c r="N50" s="163"/>
      <c r="O50" s="22"/>
      <c r="P50" s="163"/>
      <c r="Q50" s="21"/>
      <c r="R50" s="162"/>
      <c r="S50" s="162"/>
      <c r="T50" s="163"/>
      <c r="U50" s="163"/>
      <c r="V50" s="163"/>
      <c r="W50" s="162"/>
      <c r="X50" s="162"/>
      <c r="Y50" s="162"/>
      <c r="Z50" s="163"/>
      <c r="AA50" s="163"/>
      <c r="AB50" s="163"/>
      <c r="AC50" s="162"/>
      <c r="AD50" s="162"/>
      <c r="AE50" s="162"/>
      <c r="AF50" s="163"/>
      <c r="AG50" s="163"/>
      <c r="AH50" s="163"/>
      <c r="AI50" s="162"/>
      <c r="AJ50" s="162"/>
      <c r="AK50" s="162"/>
    </row>
    <row r="51" ht="15.75" customHeight="1">
      <c r="A51" s="7"/>
      <c r="B51" s="7"/>
      <c r="C51" s="7"/>
      <c r="D51" s="20"/>
      <c r="E51" s="21"/>
      <c r="F51" s="21"/>
      <c r="G51" s="21"/>
      <c r="H51" s="22"/>
      <c r="I51" s="22"/>
      <c r="J51" s="22"/>
      <c r="K51" s="21"/>
      <c r="L51" s="21"/>
      <c r="M51" s="21"/>
      <c r="N51" s="22"/>
      <c r="O51" s="22"/>
      <c r="P51" s="163"/>
      <c r="Q51" s="21"/>
      <c r="R51" s="162"/>
      <c r="S51" s="162"/>
      <c r="T51" s="163"/>
      <c r="U51" s="163"/>
      <c r="V51" s="163"/>
      <c r="W51" s="162"/>
      <c r="X51" s="162"/>
      <c r="Y51" s="162"/>
      <c r="Z51" s="163"/>
      <c r="AA51" s="163"/>
      <c r="AB51" s="163"/>
      <c r="AC51" s="162"/>
      <c r="AD51" s="162"/>
      <c r="AE51" s="162"/>
      <c r="AF51" s="163"/>
      <c r="AG51" s="163"/>
      <c r="AH51" s="163"/>
      <c r="AI51" s="162"/>
      <c r="AJ51" s="162"/>
      <c r="AK51" s="162"/>
    </row>
    <row r="52" ht="15.75" customHeight="1">
      <c r="A52" s="7"/>
      <c r="B52" s="7"/>
      <c r="C52" s="7"/>
      <c r="D52" s="20"/>
      <c r="E52" s="162"/>
      <c r="F52" s="162"/>
      <c r="G52" s="162"/>
      <c r="H52" s="22"/>
      <c r="I52" s="22"/>
      <c r="J52" s="22"/>
      <c r="K52" s="162"/>
      <c r="L52" s="162"/>
      <c r="M52" s="162"/>
      <c r="N52" s="163"/>
      <c r="O52" s="163"/>
      <c r="P52" s="163"/>
      <c r="Q52" s="21"/>
      <c r="R52" s="162"/>
      <c r="S52" s="162"/>
      <c r="T52" s="163"/>
      <c r="U52" s="163"/>
      <c r="V52" s="163"/>
      <c r="W52" s="162"/>
      <c r="X52" s="162"/>
      <c r="Y52" s="162"/>
      <c r="Z52" s="163"/>
      <c r="AA52" s="163"/>
      <c r="AB52" s="163"/>
      <c r="AC52" s="162"/>
      <c r="AD52" s="162"/>
      <c r="AE52" s="162"/>
      <c r="AF52" s="163"/>
      <c r="AG52" s="163"/>
      <c r="AH52" s="163"/>
      <c r="AI52" s="162"/>
      <c r="AJ52" s="162"/>
      <c r="AK52" s="162"/>
    </row>
    <row r="53" ht="15.75" customHeight="1">
      <c r="A53" s="7"/>
      <c r="B53" s="7"/>
      <c r="C53" s="7"/>
      <c r="D53" s="20"/>
      <c r="E53" s="162"/>
      <c r="F53" s="162"/>
      <c r="G53" s="21"/>
      <c r="H53" s="22"/>
      <c r="I53" s="163"/>
      <c r="J53" s="163"/>
      <c r="K53" s="162"/>
      <c r="L53" s="162"/>
      <c r="M53" s="162"/>
      <c r="N53" s="163"/>
      <c r="O53" s="22"/>
      <c r="P53" s="163"/>
      <c r="Q53" s="21"/>
      <c r="R53" s="162"/>
      <c r="S53" s="162"/>
      <c r="T53" s="163"/>
      <c r="U53" s="163"/>
      <c r="V53" s="163"/>
      <c r="W53" s="162"/>
      <c r="X53" s="162"/>
      <c r="Y53" s="162"/>
      <c r="Z53" s="163"/>
      <c r="AA53" s="163"/>
      <c r="AB53" s="163"/>
      <c r="AC53" s="162"/>
      <c r="AD53" s="162"/>
      <c r="AE53" s="162"/>
      <c r="AF53" s="163"/>
      <c r="AG53" s="163"/>
      <c r="AH53" s="163"/>
      <c r="AI53" s="162"/>
      <c r="AJ53" s="162"/>
      <c r="AK53" s="162"/>
    </row>
    <row r="54" ht="15.75" customHeight="1">
      <c r="A54" s="7"/>
      <c r="B54" s="7"/>
      <c r="C54" s="7"/>
      <c r="D54" s="20"/>
      <c r="E54" s="162"/>
      <c r="F54" s="162"/>
      <c r="G54" s="162"/>
      <c r="H54" s="163"/>
      <c r="I54" s="22"/>
      <c r="J54" s="163"/>
      <c r="K54" s="162"/>
      <c r="L54" s="162"/>
      <c r="M54" s="162"/>
      <c r="N54" s="163"/>
      <c r="O54" s="22"/>
      <c r="P54" s="163"/>
      <c r="Q54" s="21"/>
      <c r="R54" s="162"/>
      <c r="S54" s="162"/>
      <c r="T54" s="163"/>
      <c r="U54" s="163"/>
      <c r="V54" s="163"/>
      <c r="W54" s="162"/>
      <c r="X54" s="162"/>
      <c r="Y54" s="162"/>
      <c r="Z54" s="163"/>
      <c r="AA54" s="163"/>
      <c r="AB54" s="163"/>
      <c r="AC54" s="162"/>
      <c r="AD54" s="162"/>
      <c r="AE54" s="162"/>
      <c r="AF54" s="163"/>
      <c r="AG54" s="163"/>
      <c r="AH54" s="163"/>
      <c r="AI54" s="162"/>
      <c r="AJ54" s="162"/>
      <c r="AK54" s="162"/>
    </row>
    <row r="55" ht="15.75" customHeight="1">
      <c r="A55" s="7"/>
      <c r="B55" s="7"/>
      <c r="C55" s="7"/>
      <c r="D55" s="20"/>
      <c r="E55" s="162"/>
      <c r="F55" s="162"/>
      <c r="G55" s="162"/>
      <c r="H55" s="163"/>
      <c r="I55" s="163"/>
      <c r="J55" s="163"/>
      <c r="K55" s="162"/>
      <c r="L55" s="162"/>
      <c r="M55" s="162"/>
      <c r="N55" s="163"/>
      <c r="O55" s="163"/>
      <c r="P55" s="22"/>
      <c r="Q55" s="21"/>
      <c r="R55" s="162"/>
      <c r="S55" s="162"/>
      <c r="T55" s="163"/>
      <c r="U55" s="163"/>
      <c r="V55" s="163"/>
      <c r="W55" s="162"/>
      <c r="X55" s="162"/>
      <c r="Y55" s="162"/>
      <c r="Z55" s="163"/>
      <c r="AA55" s="163"/>
      <c r="AB55" s="163"/>
      <c r="AC55" s="162"/>
      <c r="AD55" s="162"/>
      <c r="AE55" s="162"/>
      <c r="AF55" s="163"/>
      <c r="AG55" s="163"/>
      <c r="AH55" s="163"/>
      <c r="AI55" s="162"/>
      <c r="AJ55" s="162"/>
      <c r="AK55" s="162"/>
    </row>
    <row r="56" ht="15.75" customHeight="1">
      <c r="A56" s="7"/>
      <c r="B56" s="7"/>
      <c r="C56" s="7"/>
      <c r="D56" s="20"/>
      <c r="E56" s="162"/>
      <c r="F56" s="21"/>
      <c r="G56" s="21"/>
      <c r="H56" s="163"/>
      <c r="I56" s="163"/>
      <c r="J56" s="163"/>
      <c r="K56" s="162"/>
      <c r="L56" s="21"/>
      <c r="M56" s="21"/>
      <c r="N56" s="163"/>
      <c r="O56" s="163"/>
      <c r="P56" s="163"/>
      <c r="Q56" s="21"/>
      <c r="R56" s="162"/>
      <c r="S56" s="162"/>
      <c r="T56" s="163"/>
      <c r="U56" s="163"/>
      <c r="V56" s="163"/>
      <c r="W56" s="162"/>
      <c r="X56" s="162"/>
      <c r="Y56" s="162"/>
      <c r="Z56" s="163"/>
      <c r="AA56" s="163"/>
      <c r="AB56" s="163"/>
      <c r="AC56" s="162"/>
      <c r="AD56" s="162"/>
      <c r="AE56" s="162"/>
      <c r="AF56" s="163"/>
      <c r="AG56" s="163"/>
      <c r="AH56" s="163"/>
      <c r="AI56" s="162"/>
      <c r="AJ56" s="162"/>
      <c r="AK56" s="162"/>
    </row>
    <row r="57" ht="15.75" customHeight="1">
      <c r="A57" s="7"/>
      <c r="B57" s="7"/>
      <c r="C57" s="7"/>
      <c r="D57" s="20"/>
      <c r="E57" s="162"/>
      <c r="F57" s="162"/>
      <c r="G57" s="162"/>
      <c r="H57" s="163"/>
      <c r="I57" s="163"/>
      <c r="J57" s="163"/>
      <c r="K57" s="162"/>
      <c r="L57" s="162"/>
      <c r="M57" s="162"/>
      <c r="N57" s="22"/>
      <c r="O57" s="22"/>
      <c r="P57" s="163"/>
      <c r="Q57" s="21"/>
      <c r="R57" s="162"/>
      <c r="S57" s="162"/>
      <c r="T57" s="163"/>
      <c r="U57" s="163"/>
      <c r="V57" s="163"/>
      <c r="W57" s="162"/>
      <c r="X57" s="162"/>
      <c r="Y57" s="162"/>
      <c r="Z57" s="163"/>
      <c r="AA57" s="163"/>
      <c r="AB57" s="163"/>
      <c r="AC57" s="162"/>
      <c r="AD57" s="162"/>
      <c r="AE57" s="162"/>
      <c r="AF57" s="163"/>
      <c r="AG57" s="163"/>
      <c r="AH57" s="163"/>
      <c r="AI57" s="162"/>
      <c r="AJ57" s="162"/>
      <c r="AK57" s="162"/>
    </row>
    <row r="58" ht="15.75" customHeight="1">
      <c r="A58" s="7"/>
      <c r="B58" s="7"/>
      <c r="C58" s="7"/>
      <c r="D58" s="20"/>
      <c r="E58" s="162"/>
      <c r="F58" s="162"/>
      <c r="G58" s="162"/>
      <c r="H58" s="163"/>
      <c r="I58" s="163"/>
      <c r="J58" s="163"/>
      <c r="K58" s="162"/>
      <c r="L58" s="162"/>
      <c r="M58" s="162"/>
      <c r="N58" s="163"/>
      <c r="O58" s="22"/>
      <c r="P58" s="163"/>
      <c r="Q58" s="21"/>
      <c r="R58" s="162"/>
      <c r="S58" s="162"/>
      <c r="T58" s="163"/>
      <c r="U58" s="163"/>
      <c r="V58" s="163"/>
      <c r="W58" s="162"/>
      <c r="X58" s="162"/>
      <c r="Y58" s="162"/>
      <c r="Z58" s="163"/>
      <c r="AA58" s="163"/>
      <c r="AB58" s="163"/>
      <c r="AC58" s="162"/>
      <c r="AD58" s="162"/>
      <c r="AE58" s="162"/>
      <c r="AF58" s="163"/>
      <c r="AG58" s="163"/>
      <c r="AH58" s="163"/>
      <c r="AI58" s="162"/>
      <c r="AJ58" s="162"/>
      <c r="AK58" s="162"/>
    </row>
    <row r="59" ht="15.75" customHeight="1">
      <c r="A59" s="7"/>
      <c r="B59" s="7"/>
      <c r="C59" s="7"/>
      <c r="D59" s="20"/>
      <c r="E59" s="21"/>
      <c r="F59" s="21"/>
      <c r="G59" s="21"/>
      <c r="H59" s="22"/>
      <c r="I59" s="22"/>
      <c r="J59" s="22"/>
      <c r="K59" s="21"/>
      <c r="L59" s="21"/>
      <c r="M59" s="21"/>
      <c r="N59" s="22"/>
      <c r="O59" s="22"/>
      <c r="P59" s="163"/>
      <c r="Q59" s="21"/>
      <c r="R59" s="162"/>
      <c r="S59" s="162"/>
      <c r="T59" s="163"/>
      <c r="U59" s="163"/>
      <c r="V59" s="163"/>
      <c r="W59" s="162"/>
      <c r="X59" s="162"/>
      <c r="Y59" s="162"/>
      <c r="Z59" s="163"/>
      <c r="AA59" s="163"/>
      <c r="AB59" s="163"/>
      <c r="AC59" s="162"/>
      <c r="AD59" s="162"/>
      <c r="AE59" s="162"/>
      <c r="AF59" s="163"/>
      <c r="AG59" s="163"/>
      <c r="AH59" s="163"/>
      <c r="AI59" s="162"/>
      <c r="AJ59" s="162"/>
      <c r="AK59" s="162"/>
    </row>
    <row r="60" ht="15.75" customHeight="1">
      <c r="A60" s="7"/>
      <c r="B60" s="7"/>
      <c r="C60" s="7"/>
      <c r="D60" s="20"/>
      <c r="E60" s="162"/>
      <c r="F60" s="162"/>
      <c r="G60" s="162"/>
      <c r="H60" s="22"/>
      <c r="I60" s="22"/>
      <c r="J60" s="22"/>
      <c r="K60" s="162"/>
      <c r="L60" s="162"/>
      <c r="M60" s="162"/>
      <c r="N60" s="163"/>
      <c r="O60" s="163"/>
      <c r="P60" s="163"/>
      <c r="Q60" s="21"/>
      <c r="R60" s="162"/>
      <c r="S60" s="162"/>
      <c r="T60" s="163"/>
      <c r="U60" s="163"/>
      <c r="V60" s="163"/>
      <c r="W60" s="162"/>
      <c r="X60" s="162"/>
      <c r="Y60" s="162"/>
      <c r="Z60" s="163"/>
      <c r="AA60" s="163"/>
      <c r="AB60" s="163"/>
      <c r="AC60" s="162"/>
      <c r="AD60" s="162"/>
      <c r="AE60" s="162"/>
      <c r="AF60" s="163"/>
      <c r="AG60" s="163"/>
      <c r="AH60" s="163"/>
      <c r="AI60" s="162"/>
      <c r="AJ60" s="162"/>
      <c r="AK60" s="162"/>
    </row>
    <row r="61" ht="15.75" customHeight="1">
      <c r="A61" s="7"/>
      <c r="B61" s="7"/>
      <c r="C61" s="7"/>
      <c r="D61" s="20"/>
      <c r="E61" s="21"/>
      <c r="F61" s="21"/>
      <c r="G61" s="162"/>
      <c r="H61" s="163"/>
      <c r="I61" s="163"/>
      <c r="J61" s="163"/>
      <c r="K61" s="162"/>
      <c r="L61" s="162"/>
      <c r="M61" s="21"/>
      <c r="N61" s="163"/>
      <c r="O61" s="163"/>
      <c r="P61" s="163"/>
      <c r="Q61" s="21"/>
      <c r="R61" s="162"/>
      <c r="S61" s="162"/>
      <c r="T61" s="163"/>
      <c r="U61" s="163"/>
      <c r="V61" s="163"/>
      <c r="W61" s="162"/>
      <c r="X61" s="162"/>
      <c r="Y61" s="162"/>
      <c r="Z61" s="163"/>
      <c r="AA61" s="163"/>
      <c r="AB61" s="163"/>
      <c r="AC61" s="162"/>
      <c r="AD61" s="162"/>
      <c r="AE61" s="162"/>
      <c r="AF61" s="163"/>
      <c r="AG61" s="163"/>
      <c r="AH61" s="163"/>
      <c r="AI61" s="162"/>
      <c r="AJ61" s="162"/>
      <c r="AK61" s="162"/>
    </row>
    <row r="62" ht="15.75" customHeight="1">
      <c r="A62" s="7"/>
      <c r="B62" s="7"/>
      <c r="C62" s="7"/>
      <c r="D62" s="20"/>
      <c r="E62" s="162"/>
      <c r="F62" s="162"/>
      <c r="G62" s="162"/>
      <c r="H62" s="163"/>
      <c r="I62" s="22"/>
      <c r="J62" s="163"/>
      <c r="K62" s="162"/>
      <c r="L62" s="162"/>
      <c r="M62" s="162"/>
      <c r="N62" s="163"/>
      <c r="O62" s="22"/>
      <c r="P62" s="163"/>
      <c r="Q62" s="21"/>
      <c r="R62" s="162"/>
      <c r="S62" s="162"/>
      <c r="T62" s="163"/>
      <c r="U62" s="163"/>
      <c r="V62" s="163"/>
      <c r="W62" s="162"/>
      <c r="X62" s="162"/>
      <c r="Y62" s="162"/>
      <c r="Z62" s="163"/>
      <c r="AA62" s="163"/>
      <c r="AB62" s="163"/>
      <c r="AC62" s="162"/>
      <c r="AD62" s="162"/>
      <c r="AE62" s="162"/>
      <c r="AF62" s="163"/>
      <c r="AG62" s="163"/>
      <c r="AH62" s="163"/>
      <c r="AI62" s="162"/>
      <c r="AJ62" s="162"/>
      <c r="AK62" s="162"/>
    </row>
    <row r="63" ht="15.75" customHeight="1">
      <c r="A63" s="7"/>
      <c r="B63" s="7"/>
      <c r="C63" s="7"/>
      <c r="D63" s="20"/>
      <c r="E63" s="162"/>
      <c r="F63" s="162"/>
      <c r="G63" s="162"/>
      <c r="H63" s="163"/>
      <c r="I63" s="163"/>
      <c r="J63" s="163"/>
      <c r="K63" s="162"/>
      <c r="L63" s="162"/>
      <c r="M63" s="162"/>
      <c r="N63" s="163"/>
      <c r="O63" s="163"/>
      <c r="P63" s="22"/>
      <c r="Q63" s="21"/>
      <c r="R63" s="162"/>
      <c r="S63" s="162"/>
      <c r="T63" s="163"/>
      <c r="U63" s="163"/>
      <c r="V63" s="163"/>
      <c r="W63" s="162"/>
      <c r="X63" s="162"/>
      <c r="Y63" s="162"/>
      <c r="Z63" s="163"/>
      <c r="AA63" s="163"/>
      <c r="AB63" s="163"/>
      <c r="AC63" s="162"/>
      <c r="AD63" s="162"/>
      <c r="AE63" s="162"/>
      <c r="AF63" s="163"/>
      <c r="AG63" s="163"/>
      <c r="AH63" s="163"/>
      <c r="AI63" s="162"/>
      <c r="AJ63" s="162"/>
      <c r="AK63" s="162"/>
    </row>
    <row r="64" ht="15.75" customHeight="1">
      <c r="A64" s="7"/>
      <c r="B64" s="7"/>
      <c r="C64" s="7"/>
      <c r="D64" s="20"/>
      <c r="E64" s="162"/>
      <c r="F64" s="21"/>
      <c r="G64" s="162"/>
      <c r="H64" s="163"/>
      <c r="I64" s="163"/>
      <c r="J64" s="163"/>
      <c r="K64" s="162"/>
      <c r="L64" s="162"/>
      <c r="M64" s="162"/>
      <c r="N64" s="163"/>
      <c r="O64" s="163"/>
      <c r="P64" s="163"/>
      <c r="Q64" s="21"/>
      <c r="R64" s="162"/>
      <c r="S64" s="162"/>
      <c r="T64" s="163"/>
      <c r="U64" s="163"/>
      <c r="V64" s="163"/>
      <c r="W64" s="162"/>
      <c r="X64" s="162"/>
      <c r="Y64" s="162"/>
      <c r="Z64" s="163"/>
      <c r="AA64" s="163"/>
      <c r="AB64" s="163"/>
      <c r="AC64" s="162"/>
      <c r="AD64" s="162"/>
      <c r="AE64" s="162"/>
      <c r="AF64" s="163"/>
      <c r="AG64" s="163"/>
      <c r="AH64" s="163"/>
      <c r="AI64" s="162"/>
      <c r="AJ64" s="162"/>
      <c r="AK64" s="162"/>
    </row>
    <row r="65" ht="15.75" customHeight="1">
      <c r="A65" s="7"/>
      <c r="B65" s="7"/>
      <c r="C65" s="7"/>
      <c r="D65" s="20"/>
      <c r="E65" s="162"/>
      <c r="F65" s="162"/>
      <c r="G65" s="21"/>
      <c r="H65" s="163"/>
      <c r="I65" s="163"/>
      <c r="J65" s="163"/>
      <c r="K65" s="162"/>
      <c r="L65" s="162"/>
      <c r="M65" s="162"/>
      <c r="N65" s="163"/>
      <c r="O65" s="163"/>
      <c r="P65" s="163"/>
      <c r="Q65" s="21"/>
      <c r="R65" s="162"/>
      <c r="S65" s="162"/>
      <c r="T65" s="163"/>
      <c r="U65" s="163"/>
      <c r="V65" s="163"/>
      <c r="W65" s="162"/>
      <c r="X65" s="162"/>
      <c r="Y65" s="162"/>
      <c r="Z65" s="163"/>
      <c r="AA65" s="163"/>
      <c r="AB65" s="163"/>
      <c r="AC65" s="162"/>
      <c r="AD65" s="162"/>
      <c r="AE65" s="162"/>
      <c r="AF65" s="163"/>
      <c r="AG65" s="163"/>
      <c r="AH65" s="163"/>
      <c r="AI65" s="162"/>
      <c r="AJ65" s="162"/>
      <c r="AK65" s="162"/>
    </row>
    <row r="66" ht="15.75" customHeight="1">
      <c r="A66" s="7"/>
      <c r="B66" s="7"/>
      <c r="C66" s="7"/>
      <c r="D66" s="20"/>
      <c r="E66" s="21"/>
      <c r="F66" s="21"/>
      <c r="G66" s="21"/>
      <c r="H66" s="22"/>
      <c r="I66" s="22"/>
      <c r="J66" s="22"/>
      <c r="K66" s="21"/>
      <c r="L66" s="21"/>
      <c r="M66" s="21"/>
      <c r="N66" s="22"/>
      <c r="O66" s="22"/>
      <c r="P66" s="163"/>
      <c r="Q66" s="21"/>
      <c r="R66" s="162"/>
      <c r="S66" s="162"/>
      <c r="T66" s="163"/>
      <c r="U66" s="163"/>
      <c r="V66" s="163"/>
      <c r="W66" s="162"/>
      <c r="X66" s="162"/>
      <c r="Y66" s="162"/>
      <c r="Z66" s="163"/>
      <c r="AA66" s="163"/>
      <c r="AB66" s="163"/>
      <c r="AC66" s="162"/>
      <c r="AD66" s="162"/>
      <c r="AE66" s="162"/>
      <c r="AF66" s="163"/>
      <c r="AG66" s="163"/>
      <c r="AH66" s="163"/>
      <c r="AI66" s="162"/>
      <c r="AJ66" s="162"/>
      <c r="AK66" s="162"/>
    </row>
    <row r="67" ht="15.75" customHeight="1">
      <c r="A67" s="7"/>
      <c r="B67" s="7"/>
      <c r="C67" s="7"/>
      <c r="D67" s="20"/>
      <c r="E67" s="162"/>
      <c r="F67" s="21"/>
      <c r="G67" s="21"/>
      <c r="H67" s="163"/>
      <c r="I67" s="163"/>
      <c r="J67" s="163"/>
      <c r="K67" s="162"/>
      <c r="L67" s="21"/>
      <c r="M67" s="21"/>
      <c r="N67" s="163"/>
      <c r="O67" s="163"/>
      <c r="P67" s="163"/>
      <c r="Q67" s="21"/>
      <c r="R67" s="162"/>
      <c r="S67" s="162"/>
      <c r="T67" s="163"/>
      <c r="U67" s="163"/>
      <c r="V67" s="163"/>
      <c r="W67" s="162"/>
      <c r="X67" s="162"/>
      <c r="Y67" s="162"/>
      <c r="Z67" s="163"/>
      <c r="AA67" s="163"/>
      <c r="AB67" s="163"/>
      <c r="AC67" s="162"/>
      <c r="AD67" s="162"/>
      <c r="AE67" s="162"/>
      <c r="AF67" s="163"/>
      <c r="AG67" s="163"/>
      <c r="AH67" s="163"/>
      <c r="AI67" s="162"/>
      <c r="AJ67" s="162"/>
      <c r="AK67" s="162"/>
    </row>
    <row r="68" ht="15.75" customHeight="1">
      <c r="A68" s="7"/>
      <c r="B68" s="7"/>
      <c r="C68" s="7"/>
      <c r="D68" s="20"/>
      <c r="E68" s="162"/>
      <c r="F68" s="162"/>
      <c r="G68" s="162"/>
      <c r="H68" s="163"/>
      <c r="I68" s="163"/>
      <c r="J68" s="163"/>
      <c r="K68" s="162"/>
      <c r="L68" s="162"/>
      <c r="M68" s="162"/>
      <c r="N68" s="22"/>
      <c r="O68" s="22"/>
      <c r="P68" s="163"/>
      <c r="Q68" s="21"/>
      <c r="R68" s="162"/>
      <c r="S68" s="162"/>
      <c r="T68" s="163"/>
      <c r="U68" s="163"/>
      <c r="V68" s="163"/>
      <c r="W68" s="162"/>
      <c r="X68" s="162"/>
      <c r="Y68" s="162"/>
      <c r="Z68" s="163"/>
      <c r="AA68" s="163"/>
      <c r="AB68" s="163"/>
      <c r="AC68" s="162"/>
      <c r="AD68" s="162"/>
      <c r="AE68" s="162"/>
      <c r="AF68" s="163"/>
      <c r="AG68" s="163"/>
      <c r="AH68" s="163"/>
      <c r="AI68" s="162"/>
      <c r="AJ68" s="162"/>
      <c r="AK68" s="162"/>
    </row>
    <row r="69" ht="15.75" customHeight="1">
      <c r="A69" s="7"/>
      <c r="B69" s="7"/>
      <c r="C69" s="7"/>
      <c r="D69" s="20"/>
      <c r="E69" s="162"/>
      <c r="F69" s="162"/>
      <c r="G69" s="162"/>
      <c r="H69" s="163"/>
      <c r="I69" s="163"/>
      <c r="J69" s="163"/>
      <c r="K69" s="162"/>
      <c r="L69" s="162"/>
      <c r="M69" s="162"/>
      <c r="N69" s="163"/>
      <c r="O69" s="22"/>
      <c r="P69" s="163"/>
      <c r="Q69" s="21"/>
      <c r="R69" s="162"/>
      <c r="S69" s="162"/>
      <c r="T69" s="163"/>
      <c r="U69" s="163"/>
      <c r="V69" s="163"/>
      <c r="W69" s="162"/>
      <c r="X69" s="162"/>
      <c r="Y69" s="162"/>
      <c r="Z69" s="163"/>
      <c r="AA69" s="163"/>
      <c r="AB69" s="163"/>
      <c r="AC69" s="162"/>
      <c r="AD69" s="162"/>
      <c r="AE69" s="162"/>
      <c r="AF69" s="163"/>
      <c r="AG69" s="163"/>
      <c r="AH69" s="163"/>
      <c r="AI69" s="162"/>
      <c r="AJ69" s="162"/>
      <c r="AK69" s="162"/>
    </row>
    <row r="70" ht="15.75" customHeight="1">
      <c r="A70" s="7"/>
      <c r="B70" s="7"/>
      <c r="C70" s="7"/>
      <c r="D70" s="20"/>
      <c r="E70" s="21"/>
      <c r="F70" s="21"/>
      <c r="G70" s="21"/>
      <c r="H70" s="22"/>
      <c r="I70" s="22"/>
      <c r="J70" s="22"/>
      <c r="K70" s="21"/>
      <c r="L70" s="21"/>
      <c r="M70" s="21"/>
      <c r="N70" s="22"/>
      <c r="O70" s="22"/>
      <c r="P70" s="163"/>
      <c r="Q70" s="21"/>
      <c r="R70" s="162"/>
      <c r="S70" s="162"/>
      <c r="T70" s="163"/>
      <c r="U70" s="163"/>
      <c r="V70" s="163"/>
      <c r="W70" s="162"/>
      <c r="X70" s="162"/>
      <c r="Y70" s="162"/>
      <c r="Z70" s="163"/>
      <c r="AA70" s="163"/>
      <c r="AB70" s="163"/>
      <c r="AC70" s="162"/>
      <c r="AD70" s="162"/>
      <c r="AE70" s="162"/>
      <c r="AF70" s="163"/>
      <c r="AG70" s="163"/>
      <c r="AH70" s="163"/>
      <c r="AI70" s="162"/>
      <c r="AJ70" s="162"/>
      <c r="AK70" s="162"/>
    </row>
    <row r="71" ht="15.75" customHeight="1">
      <c r="A71" s="7"/>
      <c r="B71" s="7"/>
      <c r="C71" s="7"/>
      <c r="D71" s="20"/>
      <c r="E71" s="21"/>
      <c r="F71" s="21"/>
      <c r="G71" s="21"/>
      <c r="H71" s="22"/>
      <c r="I71" s="22"/>
      <c r="J71" s="22"/>
      <c r="K71" s="21"/>
      <c r="L71" s="21"/>
      <c r="M71" s="21"/>
      <c r="N71" s="22"/>
      <c r="O71" s="22"/>
      <c r="P71" s="163"/>
      <c r="Q71" s="21"/>
      <c r="R71" s="162"/>
      <c r="S71" s="162"/>
      <c r="T71" s="163"/>
      <c r="U71" s="163"/>
      <c r="V71" s="163"/>
      <c r="W71" s="162"/>
      <c r="X71" s="162"/>
      <c r="Y71" s="162"/>
      <c r="Z71" s="163"/>
      <c r="AA71" s="163"/>
      <c r="AB71" s="163"/>
      <c r="AC71" s="162"/>
      <c r="AD71" s="162"/>
      <c r="AE71" s="162"/>
      <c r="AF71" s="163"/>
      <c r="AG71" s="163"/>
      <c r="AH71" s="163"/>
      <c r="AI71" s="162"/>
      <c r="AJ71" s="162"/>
      <c r="AK71" s="162"/>
    </row>
    <row r="72" ht="15.75" customHeight="1">
      <c r="A72" s="7"/>
      <c r="B72" s="7"/>
      <c r="C72" s="7"/>
      <c r="D72" s="20"/>
      <c r="E72" s="162"/>
      <c r="F72" s="162"/>
      <c r="G72" s="162"/>
      <c r="H72" s="163"/>
      <c r="I72" s="22"/>
      <c r="J72" s="163"/>
      <c r="K72" s="162"/>
      <c r="L72" s="162"/>
      <c r="M72" s="162"/>
      <c r="N72" s="163"/>
      <c r="O72" s="163"/>
      <c r="P72" s="163"/>
      <c r="Q72" s="21"/>
      <c r="R72" s="162"/>
      <c r="S72" s="162"/>
      <c r="T72" s="163"/>
      <c r="U72" s="163"/>
      <c r="V72" s="163"/>
      <c r="W72" s="162"/>
      <c r="X72" s="162"/>
      <c r="Y72" s="162"/>
      <c r="Z72" s="163"/>
      <c r="AA72" s="163"/>
      <c r="AB72" s="163"/>
      <c r="AC72" s="162"/>
      <c r="AD72" s="162"/>
      <c r="AE72" s="162"/>
      <c r="AF72" s="163"/>
      <c r="AG72" s="163"/>
      <c r="AH72" s="163"/>
      <c r="AI72" s="162"/>
      <c r="AJ72" s="162"/>
      <c r="AK72" s="162"/>
    </row>
    <row r="73" ht="15.75" customHeight="1">
      <c r="A73" s="7"/>
      <c r="B73" s="7"/>
      <c r="C73" s="7"/>
      <c r="D73" s="20"/>
      <c r="E73" s="162"/>
      <c r="F73" s="162"/>
      <c r="G73" s="21"/>
      <c r="H73" s="163"/>
      <c r="I73" s="163"/>
      <c r="J73" s="163"/>
      <c r="K73" s="162"/>
      <c r="L73" s="162"/>
      <c r="M73" s="162"/>
      <c r="N73" s="22"/>
      <c r="O73" s="163"/>
      <c r="P73" s="163"/>
      <c r="Q73" s="21"/>
      <c r="R73" s="162"/>
      <c r="S73" s="162"/>
      <c r="T73" s="163"/>
      <c r="U73" s="163"/>
      <c r="V73" s="163"/>
      <c r="W73" s="162"/>
      <c r="X73" s="162"/>
      <c r="Y73" s="162"/>
      <c r="Z73" s="163"/>
      <c r="AA73" s="163"/>
      <c r="AB73" s="163"/>
      <c r="AC73" s="162"/>
      <c r="AD73" s="162"/>
      <c r="AE73" s="162"/>
      <c r="AF73" s="163"/>
      <c r="AG73" s="163"/>
      <c r="AH73" s="163"/>
      <c r="AI73" s="162"/>
      <c r="AJ73" s="162"/>
      <c r="AK73" s="162"/>
    </row>
    <row r="74" ht="15.75" customHeight="1">
      <c r="A74" s="7"/>
      <c r="B74" s="7"/>
      <c r="C74" s="7"/>
      <c r="D74" s="20"/>
      <c r="E74" s="162"/>
      <c r="F74" s="162"/>
      <c r="G74" s="162"/>
      <c r="H74" s="163"/>
      <c r="I74" s="163"/>
      <c r="J74" s="163"/>
      <c r="K74" s="162"/>
      <c r="L74" s="162"/>
      <c r="M74" s="162"/>
      <c r="N74" s="163"/>
      <c r="O74" s="163"/>
      <c r="P74" s="22"/>
      <c r="Q74" s="21"/>
      <c r="R74" s="162"/>
      <c r="S74" s="162"/>
      <c r="T74" s="163"/>
      <c r="U74" s="163"/>
      <c r="V74" s="163"/>
      <c r="W74" s="162"/>
      <c r="X74" s="162"/>
      <c r="Y74" s="162"/>
      <c r="Z74" s="163"/>
      <c r="AA74" s="163"/>
      <c r="AB74" s="163"/>
      <c r="AC74" s="162"/>
      <c r="AD74" s="162"/>
      <c r="AE74" s="162"/>
      <c r="AF74" s="163"/>
      <c r="AG74" s="163"/>
      <c r="AH74" s="163"/>
      <c r="AI74" s="162"/>
      <c r="AJ74" s="162"/>
      <c r="AK74" s="162"/>
    </row>
    <row r="75" ht="15.75" customHeight="1">
      <c r="A75" s="7"/>
      <c r="B75" s="7"/>
      <c r="C75" s="7"/>
      <c r="D75" s="20"/>
      <c r="E75" s="162"/>
      <c r="F75" s="21"/>
      <c r="G75" s="21"/>
      <c r="H75" s="163"/>
      <c r="I75" s="163"/>
      <c r="J75" s="163"/>
      <c r="K75" s="162"/>
      <c r="L75" s="21"/>
      <c r="M75" s="21"/>
      <c r="N75" s="163"/>
      <c r="O75" s="163"/>
      <c r="P75" s="163"/>
      <c r="Q75" s="21"/>
      <c r="R75" s="162"/>
      <c r="S75" s="162"/>
      <c r="T75" s="163"/>
      <c r="U75" s="163"/>
      <c r="V75" s="163"/>
      <c r="W75" s="162"/>
      <c r="X75" s="162"/>
      <c r="Y75" s="162"/>
      <c r="Z75" s="163"/>
      <c r="AA75" s="163"/>
      <c r="AB75" s="163"/>
      <c r="AC75" s="162"/>
      <c r="AD75" s="162"/>
      <c r="AE75" s="162"/>
      <c r="AF75" s="163"/>
      <c r="AG75" s="163"/>
      <c r="AH75" s="163"/>
      <c r="AI75" s="162"/>
      <c r="AJ75" s="162"/>
      <c r="AK75" s="162"/>
    </row>
    <row r="76" ht="15.75" customHeight="1">
      <c r="A76" s="7"/>
      <c r="B76" s="7"/>
      <c r="C76" s="7"/>
      <c r="D76" s="20"/>
      <c r="E76" s="162"/>
      <c r="F76" s="162"/>
      <c r="G76" s="21"/>
      <c r="H76" s="163"/>
      <c r="I76" s="163"/>
      <c r="J76" s="163"/>
      <c r="K76" s="162"/>
      <c r="L76" s="162"/>
      <c r="M76" s="162"/>
      <c r="N76" s="163"/>
      <c r="O76" s="163"/>
      <c r="P76" s="163"/>
      <c r="Q76" s="21"/>
      <c r="R76" s="162"/>
      <c r="S76" s="162"/>
      <c r="T76" s="163"/>
      <c r="U76" s="163"/>
      <c r="V76" s="163"/>
      <c r="W76" s="162"/>
      <c r="X76" s="162"/>
      <c r="Y76" s="162"/>
      <c r="Z76" s="163"/>
      <c r="AA76" s="163"/>
      <c r="AB76" s="163"/>
      <c r="AC76" s="162"/>
      <c r="AD76" s="162"/>
      <c r="AE76" s="162"/>
      <c r="AF76" s="163"/>
      <c r="AG76" s="163"/>
      <c r="AH76" s="163"/>
      <c r="AI76" s="162"/>
      <c r="AJ76" s="162"/>
      <c r="AK76" s="162"/>
    </row>
    <row r="77" ht="15.75" customHeight="1">
      <c r="A77" s="7"/>
      <c r="B77" s="7"/>
      <c r="C77" s="7"/>
      <c r="D77" s="20"/>
      <c r="E77" s="162"/>
      <c r="F77" s="162"/>
      <c r="G77" s="162"/>
      <c r="H77" s="163"/>
      <c r="I77" s="163"/>
      <c r="J77" s="163"/>
      <c r="K77" s="162"/>
      <c r="L77" s="162"/>
      <c r="M77" s="162"/>
      <c r="N77" s="163"/>
      <c r="O77" s="22"/>
      <c r="P77" s="163"/>
      <c r="Q77" s="21"/>
      <c r="R77" s="162"/>
      <c r="S77" s="162"/>
      <c r="T77" s="163"/>
      <c r="U77" s="163"/>
      <c r="V77" s="163"/>
      <c r="W77" s="162"/>
      <c r="X77" s="162"/>
      <c r="Y77" s="162"/>
      <c r="Z77" s="163"/>
      <c r="AA77" s="163"/>
      <c r="AB77" s="163"/>
      <c r="AC77" s="162"/>
      <c r="AD77" s="162"/>
      <c r="AE77" s="162"/>
      <c r="AF77" s="163"/>
      <c r="AG77" s="163"/>
      <c r="AH77" s="163"/>
      <c r="AI77" s="162"/>
      <c r="AJ77" s="162"/>
      <c r="AK77" s="162"/>
    </row>
    <row r="78" ht="15.75" customHeight="1">
      <c r="A78" s="7"/>
      <c r="B78" s="7"/>
      <c r="C78" s="7"/>
      <c r="D78" s="20"/>
      <c r="E78" s="21"/>
      <c r="F78" s="21"/>
      <c r="G78" s="21"/>
      <c r="H78" s="22"/>
      <c r="I78" s="22"/>
      <c r="J78" s="22"/>
      <c r="K78" s="21"/>
      <c r="L78" s="21"/>
      <c r="M78" s="21"/>
      <c r="N78" s="22"/>
      <c r="O78" s="22"/>
      <c r="P78" s="163"/>
      <c r="Q78" s="21"/>
      <c r="R78" s="162"/>
      <c r="S78" s="162"/>
      <c r="T78" s="163"/>
      <c r="U78" s="163"/>
      <c r="V78" s="163"/>
      <c r="W78" s="162"/>
      <c r="X78" s="162"/>
      <c r="Y78" s="162"/>
      <c r="Z78" s="163"/>
      <c r="AA78" s="163"/>
      <c r="AB78" s="163"/>
      <c r="AC78" s="162"/>
      <c r="AD78" s="162"/>
      <c r="AE78" s="162"/>
      <c r="AF78" s="163"/>
      <c r="AG78" s="163"/>
      <c r="AH78" s="163"/>
      <c r="AI78" s="162"/>
      <c r="AJ78" s="162"/>
      <c r="AK78" s="162"/>
    </row>
    <row r="79" ht="15.75" customHeight="1">
      <c r="A79" s="7"/>
      <c r="B79" s="7"/>
      <c r="C79" s="7"/>
      <c r="D79" s="20"/>
      <c r="E79" s="21"/>
      <c r="F79" s="21"/>
      <c r="G79" s="21"/>
      <c r="H79" s="22"/>
      <c r="I79" s="22"/>
      <c r="J79" s="22"/>
      <c r="K79" s="21"/>
      <c r="L79" s="21"/>
      <c r="M79" s="21"/>
      <c r="N79" s="22"/>
      <c r="O79" s="22"/>
      <c r="P79" s="163"/>
      <c r="Q79" s="21"/>
      <c r="R79" s="162"/>
      <c r="S79" s="162"/>
      <c r="T79" s="163"/>
      <c r="U79" s="163"/>
      <c r="V79" s="163"/>
      <c r="W79" s="162"/>
      <c r="X79" s="162"/>
      <c r="Y79" s="162"/>
      <c r="Z79" s="163"/>
      <c r="AA79" s="163"/>
      <c r="AB79" s="163"/>
      <c r="AC79" s="162"/>
      <c r="AD79" s="162"/>
      <c r="AE79" s="162"/>
      <c r="AF79" s="163"/>
      <c r="AG79" s="163"/>
      <c r="AH79" s="163"/>
      <c r="AI79" s="162"/>
      <c r="AJ79" s="162"/>
      <c r="AK79" s="162"/>
    </row>
    <row r="80" ht="15.75" customHeight="1">
      <c r="A80" s="7"/>
      <c r="B80" s="7"/>
      <c r="C80" s="7"/>
      <c r="D80" s="20"/>
      <c r="E80" s="162"/>
      <c r="F80" s="21"/>
      <c r="G80" s="162"/>
      <c r="H80" s="163"/>
      <c r="I80" s="163"/>
      <c r="J80" s="163"/>
      <c r="K80" s="162"/>
      <c r="L80" s="162"/>
      <c r="M80" s="162"/>
      <c r="N80" s="163"/>
      <c r="O80" s="163"/>
      <c r="P80" s="163"/>
      <c r="Q80" s="21"/>
      <c r="R80" s="162"/>
      <c r="S80" s="162"/>
      <c r="T80" s="163"/>
      <c r="U80" s="163"/>
      <c r="V80" s="163"/>
      <c r="W80" s="162"/>
      <c r="X80" s="162"/>
      <c r="Y80" s="162"/>
      <c r="Z80" s="163"/>
      <c r="AA80" s="163"/>
      <c r="AB80" s="163"/>
      <c r="AC80" s="162"/>
      <c r="AD80" s="162"/>
      <c r="AE80" s="162"/>
      <c r="AF80" s="163"/>
      <c r="AG80" s="163"/>
      <c r="AH80" s="163"/>
      <c r="AI80" s="162"/>
      <c r="AJ80" s="162"/>
      <c r="AK80" s="162"/>
    </row>
    <row r="81" ht="15.75" customHeight="1">
      <c r="A81" s="7"/>
      <c r="B81" s="7"/>
      <c r="C81" s="7"/>
      <c r="D81" s="20"/>
      <c r="E81" s="162"/>
      <c r="F81" s="162"/>
      <c r="G81" s="162"/>
      <c r="H81" s="163"/>
      <c r="I81" s="163"/>
      <c r="J81" s="163"/>
      <c r="K81" s="162"/>
      <c r="L81" s="162"/>
      <c r="M81" s="162"/>
      <c r="N81" s="163"/>
      <c r="O81" s="163"/>
      <c r="P81" s="22"/>
      <c r="Q81" s="21"/>
      <c r="R81" s="162"/>
      <c r="S81" s="162"/>
      <c r="T81" s="163"/>
      <c r="U81" s="163"/>
      <c r="V81" s="163"/>
      <c r="W81" s="162"/>
      <c r="X81" s="162"/>
      <c r="Y81" s="162"/>
      <c r="Z81" s="163"/>
      <c r="AA81" s="163"/>
      <c r="AB81" s="163"/>
      <c r="AC81" s="162"/>
      <c r="AD81" s="162"/>
      <c r="AE81" s="162"/>
      <c r="AF81" s="163"/>
      <c r="AG81" s="163"/>
      <c r="AH81" s="163"/>
      <c r="AI81" s="162"/>
      <c r="AJ81" s="162"/>
      <c r="AK81" s="162"/>
    </row>
    <row r="82" ht="15.75" customHeight="1">
      <c r="A82" s="7"/>
      <c r="B82" s="7"/>
      <c r="C82" s="7"/>
      <c r="D82" s="20"/>
      <c r="E82" s="162"/>
      <c r="F82" s="21"/>
      <c r="G82" s="21"/>
      <c r="H82" s="163"/>
      <c r="I82" s="163"/>
      <c r="J82" s="163"/>
      <c r="K82" s="162"/>
      <c r="L82" s="21"/>
      <c r="M82" s="21"/>
      <c r="N82" s="163"/>
      <c r="O82" s="163"/>
      <c r="P82" s="163"/>
      <c r="Q82" s="21"/>
      <c r="R82" s="162"/>
      <c r="S82" s="162"/>
      <c r="T82" s="163"/>
      <c r="U82" s="163"/>
      <c r="V82" s="163"/>
      <c r="W82" s="162"/>
      <c r="X82" s="162"/>
      <c r="Y82" s="162"/>
      <c r="Z82" s="163"/>
      <c r="AA82" s="163"/>
      <c r="AB82" s="163"/>
      <c r="AC82" s="162"/>
      <c r="AD82" s="162"/>
      <c r="AE82" s="162"/>
      <c r="AF82" s="163"/>
      <c r="AG82" s="163"/>
      <c r="AH82" s="163"/>
      <c r="AI82" s="162"/>
      <c r="AJ82" s="162"/>
      <c r="AK82" s="162"/>
    </row>
    <row r="83" ht="15.75" customHeight="1">
      <c r="A83" s="7"/>
      <c r="B83" s="7"/>
      <c r="C83" s="7"/>
      <c r="D83" s="20"/>
      <c r="E83" s="162"/>
      <c r="F83" s="162"/>
      <c r="G83" s="162"/>
      <c r="H83" s="163"/>
      <c r="I83" s="163"/>
      <c r="J83" s="163"/>
      <c r="K83" s="162"/>
      <c r="L83" s="162"/>
      <c r="M83" s="162"/>
      <c r="N83" s="22"/>
      <c r="O83" s="22"/>
      <c r="P83" s="163"/>
      <c r="Q83" s="21"/>
      <c r="R83" s="162"/>
      <c r="S83" s="162"/>
      <c r="T83" s="163"/>
      <c r="U83" s="163"/>
      <c r="V83" s="163"/>
      <c r="W83" s="162"/>
      <c r="X83" s="162"/>
      <c r="Y83" s="162"/>
      <c r="Z83" s="163"/>
      <c r="AA83" s="163"/>
      <c r="AB83" s="163"/>
      <c r="AC83" s="162"/>
      <c r="AD83" s="162"/>
      <c r="AE83" s="162"/>
      <c r="AF83" s="163"/>
      <c r="AG83" s="163"/>
      <c r="AH83" s="163"/>
      <c r="AI83" s="162"/>
      <c r="AJ83" s="162"/>
      <c r="AK83" s="162"/>
    </row>
    <row r="84" ht="15.75" customHeight="1">
      <c r="A84" s="7"/>
      <c r="B84" s="7"/>
      <c r="C84" s="7"/>
      <c r="D84" s="20"/>
      <c r="E84" s="162"/>
      <c r="F84" s="162"/>
      <c r="G84" s="162"/>
      <c r="H84" s="163"/>
      <c r="I84" s="163"/>
      <c r="J84" s="163"/>
      <c r="K84" s="162"/>
      <c r="L84" s="162"/>
      <c r="M84" s="162"/>
      <c r="N84" s="163"/>
      <c r="O84" s="22"/>
      <c r="P84" s="163"/>
      <c r="Q84" s="21"/>
      <c r="R84" s="162"/>
      <c r="S84" s="162"/>
      <c r="T84" s="163"/>
      <c r="U84" s="163"/>
      <c r="V84" s="163"/>
      <c r="W84" s="162"/>
      <c r="X84" s="162"/>
      <c r="Y84" s="162"/>
      <c r="Z84" s="163"/>
      <c r="AA84" s="163"/>
      <c r="AB84" s="163"/>
      <c r="AC84" s="162"/>
      <c r="AD84" s="162"/>
      <c r="AE84" s="162"/>
      <c r="AF84" s="163"/>
      <c r="AG84" s="163"/>
      <c r="AH84" s="163"/>
      <c r="AI84" s="162"/>
      <c r="AJ84" s="162"/>
      <c r="AK84" s="162"/>
    </row>
    <row r="85" ht="15.75" customHeight="1">
      <c r="A85" s="7"/>
      <c r="B85" s="7"/>
      <c r="C85" s="7"/>
      <c r="D85" s="20"/>
      <c r="E85" s="21"/>
      <c r="F85" s="21"/>
      <c r="G85" s="21"/>
      <c r="H85" s="22"/>
      <c r="I85" s="22"/>
      <c r="J85" s="22"/>
      <c r="K85" s="21"/>
      <c r="L85" s="21"/>
      <c r="M85" s="21"/>
      <c r="N85" s="22"/>
      <c r="O85" s="22"/>
      <c r="P85" s="163"/>
      <c r="Q85" s="21"/>
      <c r="R85" s="162"/>
      <c r="S85" s="162"/>
      <c r="T85" s="163"/>
      <c r="U85" s="163"/>
      <c r="V85" s="163"/>
      <c r="W85" s="162"/>
      <c r="X85" s="162"/>
      <c r="Y85" s="162"/>
      <c r="Z85" s="163"/>
      <c r="AA85" s="163"/>
      <c r="AB85" s="163"/>
      <c r="AC85" s="162"/>
      <c r="AD85" s="162"/>
      <c r="AE85" s="162"/>
      <c r="AF85" s="163"/>
      <c r="AG85" s="163"/>
      <c r="AH85" s="163"/>
      <c r="AI85" s="162"/>
      <c r="AJ85" s="162"/>
      <c r="AK85" s="162"/>
    </row>
    <row r="86" ht="15.75" customHeight="1">
      <c r="A86" s="7"/>
      <c r="B86" s="7"/>
      <c r="C86" s="7"/>
      <c r="D86" s="20"/>
      <c r="E86" s="21"/>
      <c r="F86" s="21"/>
      <c r="G86" s="21"/>
      <c r="H86" s="22"/>
      <c r="I86" s="22"/>
      <c r="J86" s="22"/>
      <c r="K86" s="21"/>
      <c r="L86" s="21"/>
      <c r="M86" s="21"/>
      <c r="N86" s="22"/>
      <c r="O86" s="22"/>
      <c r="P86" s="163"/>
      <c r="Q86" s="21"/>
      <c r="R86" s="162"/>
      <c r="S86" s="162"/>
      <c r="T86" s="163"/>
      <c r="U86" s="163"/>
      <c r="V86" s="163"/>
      <c r="W86" s="162"/>
      <c r="X86" s="162"/>
      <c r="Y86" s="162"/>
      <c r="Z86" s="163"/>
      <c r="AA86" s="163"/>
      <c r="AB86" s="163"/>
      <c r="AC86" s="162"/>
      <c r="AD86" s="162"/>
      <c r="AE86" s="162"/>
      <c r="AF86" s="163"/>
      <c r="AG86" s="163"/>
      <c r="AH86" s="163"/>
      <c r="AI86" s="162"/>
      <c r="AJ86" s="162"/>
      <c r="AK86" s="162"/>
    </row>
    <row r="87" ht="15.75" customHeight="1">
      <c r="A87" s="7"/>
      <c r="B87" s="7"/>
      <c r="C87" s="7"/>
      <c r="D87" s="20"/>
      <c r="E87" s="162"/>
      <c r="F87" s="162"/>
      <c r="G87" s="162"/>
      <c r="H87" s="163"/>
      <c r="I87" s="22"/>
      <c r="J87" s="163"/>
      <c r="K87" s="162"/>
      <c r="L87" s="162"/>
      <c r="M87" s="162"/>
      <c r="N87" s="163"/>
      <c r="O87" s="163"/>
      <c r="P87" s="163"/>
      <c r="Q87" s="21"/>
      <c r="R87" s="162"/>
      <c r="S87" s="162"/>
      <c r="T87" s="163"/>
      <c r="U87" s="163"/>
      <c r="V87" s="163"/>
      <c r="W87" s="162"/>
      <c r="X87" s="162"/>
      <c r="Y87" s="162"/>
      <c r="Z87" s="163"/>
      <c r="AA87" s="163"/>
      <c r="AB87" s="163"/>
      <c r="AC87" s="162"/>
      <c r="AD87" s="162"/>
      <c r="AE87" s="162"/>
      <c r="AF87" s="163"/>
      <c r="AG87" s="163"/>
      <c r="AH87" s="163"/>
      <c r="AI87" s="162"/>
      <c r="AJ87" s="162"/>
      <c r="AK87" s="162"/>
    </row>
    <row r="88" ht="15.75" customHeight="1">
      <c r="A88" s="7"/>
      <c r="B88" s="7"/>
      <c r="C88" s="7"/>
      <c r="D88" s="20"/>
      <c r="E88" s="21"/>
      <c r="F88" s="162"/>
      <c r="G88" s="162"/>
      <c r="H88" s="163"/>
      <c r="I88" s="163"/>
      <c r="J88" s="163"/>
      <c r="K88" s="162"/>
      <c r="L88" s="162"/>
      <c r="M88" s="162"/>
      <c r="N88" s="163"/>
      <c r="O88" s="163"/>
      <c r="P88" s="163"/>
      <c r="Q88" s="21"/>
      <c r="R88" s="162"/>
      <c r="S88" s="162"/>
      <c r="T88" s="163"/>
      <c r="U88" s="163"/>
      <c r="V88" s="163"/>
      <c r="W88" s="162"/>
      <c r="X88" s="162"/>
      <c r="Y88" s="162"/>
      <c r="Z88" s="163"/>
      <c r="AA88" s="163"/>
      <c r="AB88" s="163"/>
      <c r="AC88" s="162"/>
      <c r="AD88" s="162"/>
      <c r="AE88" s="162"/>
      <c r="AF88" s="163"/>
      <c r="AG88" s="163"/>
      <c r="AH88" s="163"/>
      <c r="AI88" s="162"/>
      <c r="AJ88" s="162"/>
      <c r="AK88" s="162"/>
    </row>
    <row r="89" ht="15.75" customHeight="1">
      <c r="A89" s="7"/>
      <c r="B89" s="7"/>
      <c r="C89" s="7"/>
      <c r="D89" s="20"/>
      <c r="E89" s="162"/>
      <c r="F89" s="162"/>
      <c r="G89" s="162"/>
      <c r="H89" s="163"/>
      <c r="I89" s="163"/>
      <c r="J89" s="163"/>
      <c r="K89" s="162"/>
      <c r="L89" s="162"/>
      <c r="M89" s="162"/>
      <c r="N89" s="163"/>
      <c r="O89" s="163"/>
      <c r="P89" s="22"/>
      <c r="Q89" s="21"/>
      <c r="R89" s="162"/>
      <c r="S89" s="162"/>
      <c r="T89" s="163"/>
      <c r="U89" s="163"/>
      <c r="V89" s="163"/>
      <c r="W89" s="162"/>
      <c r="X89" s="162"/>
      <c r="Y89" s="162"/>
      <c r="Z89" s="163"/>
      <c r="AA89" s="163"/>
      <c r="AB89" s="163"/>
      <c r="AC89" s="162"/>
      <c r="AD89" s="162"/>
      <c r="AE89" s="162"/>
      <c r="AF89" s="163"/>
      <c r="AG89" s="163"/>
      <c r="AH89" s="163"/>
      <c r="AI89" s="162"/>
      <c r="AJ89" s="162"/>
      <c r="AK89" s="162"/>
    </row>
    <row r="90" ht="15.75" customHeight="1">
      <c r="A90" s="7"/>
      <c r="B90" s="7"/>
      <c r="C90" s="7"/>
      <c r="D90" s="20"/>
      <c r="E90" s="162"/>
      <c r="F90" s="21"/>
      <c r="G90" s="21"/>
      <c r="H90" s="163"/>
      <c r="I90" s="163"/>
      <c r="J90" s="163"/>
      <c r="K90" s="162"/>
      <c r="L90" s="21"/>
      <c r="M90" s="21"/>
      <c r="N90" s="163"/>
      <c r="O90" s="163"/>
      <c r="P90" s="163"/>
      <c r="Q90" s="21"/>
      <c r="R90" s="162"/>
      <c r="S90" s="162"/>
      <c r="T90" s="163"/>
      <c r="U90" s="163"/>
      <c r="V90" s="163"/>
      <c r="W90" s="162"/>
      <c r="X90" s="162"/>
      <c r="Y90" s="162"/>
      <c r="Z90" s="163"/>
      <c r="AA90" s="163"/>
      <c r="AB90" s="163"/>
      <c r="AC90" s="162"/>
      <c r="AD90" s="162"/>
      <c r="AE90" s="162"/>
      <c r="AF90" s="163"/>
      <c r="AG90" s="163"/>
      <c r="AH90" s="163"/>
      <c r="AI90" s="162"/>
      <c r="AJ90" s="162"/>
      <c r="AK90" s="162"/>
    </row>
    <row r="91" ht="15.75" customHeight="1">
      <c r="A91" s="7"/>
      <c r="B91" s="7"/>
      <c r="C91" s="7"/>
      <c r="D91" s="20"/>
      <c r="E91" s="162"/>
      <c r="F91" s="162"/>
      <c r="G91" s="162"/>
      <c r="H91" s="163"/>
      <c r="I91" s="163"/>
      <c r="J91" s="163"/>
      <c r="K91" s="162"/>
      <c r="L91" s="162"/>
      <c r="M91" s="162"/>
      <c r="N91" s="22"/>
      <c r="O91" s="22"/>
      <c r="P91" s="163"/>
      <c r="Q91" s="21"/>
      <c r="R91" s="162"/>
      <c r="S91" s="162"/>
      <c r="T91" s="163"/>
      <c r="U91" s="163"/>
      <c r="V91" s="163"/>
      <c r="W91" s="162"/>
      <c r="X91" s="162"/>
      <c r="Y91" s="162"/>
      <c r="Z91" s="163"/>
      <c r="AA91" s="163"/>
      <c r="AB91" s="163"/>
      <c r="AC91" s="162"/>
      <c r="AD91" s="162"/>
      <c r="AE91" s="162"/>
      <c r="AF91" s="163"/>
      <c r="AG91" s="163"/>
      <c r="AH91" s="163"/>
      <c r="AI91" s="162"/>
      <c r="AJ91" s="162"/>
      <c r="AK91" s="162"/>
    </row>
    <row r="92" ht="15.75" customHeight="1">
      <c r="A92" s="7"/>
      <c r="B92" s="7"/>
      <c r="C92" s="7"/>
      <c r="D92" s="20"/>
      <c r="E92" s="162"/>
      <c r="F92" s="162"/>
      <c r="G92" s="162"/>
      <c r="H92" s="163"/>
      <c r="I92" s="163"/>
      <c r="J92" s="163"/>
      <c r="K92" s="162"/>
      <c r="L92" s="162"/>
      <c r="M92" s="162"/>
      <c r="N92" s="163"/>
      <c r="O92" s="22"/>
      <c r="P92" s="163"/>
      <c r="Q92" s="21"/>
      <c r="R92" s="162"/>
      <c r="S92" s="162"/>
      <c r="T92" s="163"/>
      <c r="U92" s="163"/>
      <c r="V92" s="163"/>
      <c r="W92" s="162"/>
      <c r="X92" s="162"/>
      <c r="Y92" s="162"/>
      <c r="Z92" s="163"/>
      <c r="AA92" s="163"/>
      <c r="AB92" s="163"/>
      <c r="AC92" s="162"/>
      <c r="AD92" s="162"/>
      <c r="AE92" s="162"/>
      <c r="AF92" s="163"/>
      <c r="AG92" s="163"/>
      <c r="AH92" s="163"/>
      <c r="AI92" s="162"/>
      <c r="AJ92" s="162"/>
      <c r="AK92" s="162"/>
    </row>
    <row r="93" ht="15.75" customHeight="1">
      <c r="A93" s="7"/>
      <c r="B93" s="7"/>
      <c r="C93" s="7"/>
      <c r="D93" s="20"/>
      <c r="E93" s="21"/>
      <c r="F93" s="21"/>
      <c r="G93" s="21"/>
      <c r="H93" s="22"/>
      <c r="I93" s="22"/>
      <c r="J93" s="22"/>
      <c r="K93" s="21"/>
      <c r="L93" s="21"/>
      <c r="M93" s="21"/>
      <c r="N93" s="22"/>
      <c r="O93" s="22"/>
      <c r="P93" s="163"/>
      <c r="Q93" s="21"/>
      <c r="R93" s="162"/>
      <c r="S93" s="162"/>
      <c r="T93" s="163"/>
      <c r="U93" s="163"/>
      <c r="V93" s="163"/>
      <c r="W93" s="162"/>
      <c r="X93" s="162"/>
      <c r="Y93" s="162"/>
      <c r="Z93" s="163"/>
      <c r="AA93" s="163"/>
      <c r="AB93" s="163"/>
      <c r="AC93" s="162"/>
      <c r="AD93" s="162"/>
      <c r="AE93" s="162"/>
      <c r="AF93" s="163"/>
      <c r="AG93" s="163"/>
      <c r="AH93" s="163"/>
      <c r="AI93" s="162"/>
      <c r="AJ93" s="162"/>
      <c r="AK93" s="162"/>
    </row>
    <row r="94" ht="15.75" customHeight="1">
      <c r="A94" s="7"/>
      <c r="B94" s="7"/>
      <c r="C94" s="7"/>
      <c r="D94" s="20"/>
      <c r="E94" s="21"/>
      <c r="F94" s="21"/>
      <c r="G94" s="21"/>
      <c r="H94" s="22"/>
      <c r="I94" s="22"/>
      <c r="J94" s="22"/>
      <c r="K94" s="21"/>
      <c r="L94" s="21"/>
      <c r="M94" s="21"/>
      <c r="N94" s="22"/>
      <c r="O94" s="22"/>
      <c r="P94" s="163"/>
      <c r="Q94" s="21"/>
      <c r="R94" s="162"/>
      <c r="S94" s="162"/>
      <c r="T94" s="163"/>
      <c r="U94" s="163"/>
      <c r="V94" s="163"/>
      <c r="W94" s="162"/>
      <c r="X94" s="162"/>
      <c r="Y94" s="162"/>
      <c r="Z94" s="163"/>
      <c r="AA94" s="163"/>
      <c r="AB94" s="163"/>
      <c r="AC94" s="162"/>
      <c r="AD94" s="162"/>
      <c r="AE94" s="162"/>
      <c r="AF94" s="163"/>
      <c r="AG94" s="163"/>
      <c r="AH94" s="163"/>
      <c r="AI94" s="162"/>
      <c r="AJ94" s="162"/>
      <c r="AK94" s="162"/>
    </row>
    <row r="95" ht="15.75" customHeight="1">
      <c r="A95" s="7"/>
      <c r="B95" s="7"/>
      <c r="C95" s="7"/>
      <c r="D95" s="20"/>
      <c r="E95" s="162"/>
      <c r="F95" s="21"/>
      <c r="G95" s="162"/>
      <c r="H95" s="163"/>
      <c r="I95" s="163"/>
      <c r="J95" s="163"/>
      <c r="K95" s="162"/>
      <c r="L95" s="162"/>
      <c r="M95" s="162"/>
      <c r="N95" s="163"/>
      <c r="O95" s="163"/>
      <c r="P95" s="163"/>
      <c r="Q95" s="21"/>
      <c r="R95" s="162"/>
      <c r="S95" s="162"/>
      <c r="T95" s="163"/>
      <c r="U95" s="163"/>
      <c r="V95" s="163"/>
      <c r="W95" s="162"/>
      <c r="X95" s="162"/>
      <c r="Y95" s="162"/>
      <c r="Z95" s="163"/>
      <c r="AA95" s="163"/>
      <c r="AB95" s="163"/>
      <c r="AC95" s="162"/>
      <c r="AD95" s="162"/>
      <c r="AE95" s="162"/>
      <c r="AF95" s="163"/>
      <c r="AG95" s="163"/>
      <c r="AH95" s="163"/>
      <c r="AI95" s="162"/>
      <c r="AJ95" s="162"/>
      <c r="AK95" s="162"/>
    </row>
    <row r="96" ht="15.75" customHeight="1">
      <c r="A96" s="7"/>
      <c r="B96" s="7"/>
      <c r="C96" s="7"/>
      <c r="D96" s="20"/>
      <c r="E96" s="162"/>
      <c r="F96" s="162"/>
      <c r="G96" s="162"/>
      <c r="H96" s="163"/>
      <c r="I96" s="163"/>
      <c r="J96" s="22"/>
      <c r="K96" s="162"/>
      <c r="L96" s="162"/>
      <c r="M96" s="162"/>
      <c r="N96" s="163"/>
      <c r="O96" s="163"/>
      <c r="P96" s="163"/>
      <c r="Q96" s="21"/>
      <c r="R96" s="162"/>
      <c r="S96" s="162"/>
      <c r="T96" s="163"/>
      <c r="U96" s="163"/>
      <c r="V96" s="163"/>
      <c r="W96" s="162"/>
      <c r="X96" s="162"/>
      <c r="Y96" s="162"/>
      <c r="Z96" s="163"/>
      <c r="AA96" s="163"/>
      <c r="AB96" s="163"/>
      <c r="AC96" s="162"/>
      <c r="AD96" s="162"/>
      <c r="AE96" s="162"/>
      <c r="AF96" s="163"/>
      <c r="AG96" s="163"/>
      <c r="AH96" s="163"/>
      <c r="AI96" s="162"/>
      <c r="AJ96" s="162"/>
      <c r="AK96" s="162"/>
    </row>
    <row r="97" ht="15.75" customHeight="1">
      <c r="A97" s="7"/>
      <c r="B97" s="7"/>
      <c r="C97" s="7"/>
      <c r="D97" s="20"/>
      <c r="E97" s="162"/>
      <c r="F97" s="21"/>
      <c r="G97" s="162"/>
      <c r="H97" s="163"/>
      <c r="I97" s="163"/>
      <c r="J97" s="163"/>
      <c r="K97" s="162"/>
      <c r="L97" s="162"/>
      <c r="M97" s="21"/>
      <c r="N97" s="163"/>
      <c r="O97" s="163"/>
      <c r="P97" s="163"/>
      <c r="Q97" s="21"/>
      <c r="R97" s="162"/>
      <c r="S97" s="162"/>
      <c r="T97" s="163"/>
      <c r="U97" s="163"/>
      <c r="V97" s="163"/>
      <c r="W97" s="162"/>
      <c r="X97" s="162"/>
      <c r="Y97" s="162"/>
      <c r="Z97" s="163"/>
      <c r="AA97" s="163"/>
      <c r="AB97" s="163"/>
      <c r="AC97" s="162"/>
      <c r="AD97" s="162"/>
      <c r="AE97" s="162"/>
      <c r="AF97" s="163"/>
      <c r="AG97" s="163"/>
      <c r="AH97" s="163"/>
      <c r="AI97" s="162"/>
      <c r="AJ97" s="162"/>
      <c r="AK97" s="162"/>
    </row>
    <row r="98" ht="15.75" customHeight="1">
      <c r="A98" s="7"/>
      <c r="B98" s="7"/>
      <c r="C98" s="7"/>
      <c r="D98" s="20"/>
      <c r="E98" s="162"/>
      <c r="F98" s="162"/>
      <c r="G98" s="162"/>
      <c r="H98" s="163"/>
      <c r="I98" s="163"/>
      <c r="J98" s="163"/>
      <c r="K98" s="162"/>
      <c r="L98" s="162"/>
      <c r="M98" s="162"/>
      <c r="N98" s="163"/>
      <c r="O98" s="163"/>
      <c r="P98" s="22"/>
      <c r="Q98" s="21"/>
      <c r="R98" s="162"/>
      <c r="S98" s="162"/>
      <c r="T98" s="163"/>
      <c r="U98" s="163"/>
      <c r="V98" s="163"/>
      <c r="W98" s="162"/>
      <c r="X98" s="162"/>
      <c r="Y98" s="162"/>
      <c r="Z98" s="163"/>
      <c r="AA98" s="163"/>
      <c r="AB98" s="163"/>
      <c r="AC98" s="162"/>
      <c r="AD98" s="162"/>
      <c r="AE98" s="162"/>
      <c r="AF98" s="163"/>
      <c r="AG98" s="163"/>
      <c r="AH98" s="163"/>
      <c r="AI98" s="162"/>
      <c r="AJ98" s="162"/>
      <c r="AK98" s="162"/>
    </row>
    <row r="99" ht="15.75" customHeight="1">
      <c r="A99" s="7"/>
      <c r="B99" s="7"/>
      <c r="C99" s="7"/>
      <c r="D99" s="20"/>
      <c r="E99" s="162"/>
      <c r="F99" s="21"/>
      <c r="G99" s="21"/>
      <c r="H99" s="163"/>
      <c r="I99" s="163"/>
      <c r="J99" s="163"/>
      <c r="K99" s="162"/>
      <c r="L99" s="21"/>
      <c r="M99" s="21"/>
      <c r="N99" s="163"/>
      <c r="O99" s="163"/>
      <c r="P99" s="163"/>
      <c r="Q99" s="21"/>
      <c r="R99" s="162"/>
      <c r="S99" s="162"/>
      <c r="T99" s="163"/>
      <c r="U99" s="163"/>
      <c r="V99" s="163"/>
      <c r="W99" s="162"/>
      <c r="X99" s="162"/>
      <c r="Y99" s="162"/>
      <c r="Z99" s="163"/>
      <c r="AA99" s="163"/>
      <c r="AB99" s="163"/>
      <c r="AC99" s="162"/>
      <c r="AD99" s="162"/>
      <c r="AE99" s="162"/>
      <c r="AF99" s="163"/>
      <c r="AG99" s="163"/>
      <c r="AH99" s="163"/>
      <c r="AI99" s="162"/>
      <c r="AJ99" s="162"/>
      <c r="AK99" s="162"/>
    </row>
    <row r="100" ht="15.75" customHeight="1">
      <c r="A100" s="7"/>
      <c r="B100" s="7"/>
      <c r="C100" s="7"/>
      <c r="D100" s="20"/>
      <c r="E100" s="162"/>
      <c r="F100" s="162"/>
      <c r="G100" s="162"/>
      <c r="H100" s="163"/>
      <c r="I100" s="163"/>
      <c r="J100" s="163"/>
      <c r="K100" s="162"/>
      <c r="L100" s="162"/>
      <c r="M100" s="162"/>
      <c r="N100" s="22"/>
      <c r="O100" s="22"/>
      <c r="P100" s="163"/>
      <c r="Q100" s="21"/>
      <c r="R100" s="162"/>
      <c r="S100" s="162"/>
      <c r="T100" s="163"/>
      <c r="U100" s="163"/>
      <c r="V100" s="163"/>
      <c r="W100" s="162"/>
      <c r="X100" s="162"/>
      <c r="Y100" s="162"/>
      <c r="Z100" s="163"/>
      <c r="AA100" s="163"/>
      <c r="AB100" s="163"/>
      <c r="AC100" s="162"/>
      <c r="AD100" s="162"/>
      <c r="AE100" s="162"/>
      <c r="AF100" s="163"/>
      <c r="AG100" s="163"/>
      <c r="AH100" s="163"/>
      <c r="AI100" s="162"/>
      <c r="AJ100" s="162"/>
      <c r="AK100" s="162"/>
    </row>
    <row r="101" ht="15.75" customHeight="1">
      <c r="A101" s="7"/>
      <c r="B101" s="7"/>
      <c r="C101" s="7"/>
      <c r="D101" s="20"/>
      <c r="E101" s="162"/>
      <c r="F101" s="162"/>
      <c r="G101" s="21"/>
      <c r="H101" s="163"/>
      <c r="I101" s="163"/>
      <c r="J101" s="163"/>
      <c r="K101" s="162"/>
      <c r="L101" s="162"/>
      <c r="M101" s="162"/>
      <c r="N101" s="163"/>
      <c r="O101" s="163"/>
      <c r="P101" s="163"/>
      <c r="Q101" s="21"/>
      <c r="R101" s="162"/>
      <c r="S101" s="162"/>
      <c r="T101" s="163"/>
      <c r="U101" s="163"/>
      <c r="V101" s="163"/>
      <c r="W101" s="162"/>
      <c r="X101" s="162"/>
      <c r="Y101" s="162"/>
      <c r="Z101" s="163"/>
      <c r="AA101" s="163"/>
      <c r="AB101" s="163"/>
      <c r="AC101" s="162"/>
      <c r="AD101" s="162"/>
      <c r="AE101" s="162"/>
      <c r="AF101" s="163"/>
      <c r="AG101" s="163"/>
      <c r="AH101" s="163"/>
      <c r="AI101" s="162"/>
      <c r="AJ101" s="162"/>
      <c r="AK101" s="162"/>
    </row>
    <row r="102" ht="15.75" customHeight="1">
      <c r="A102" s="7"/>
      <c r="B102" s="7"/>
      <c r="C102" s="7"/>
      <c r="D102" s="20"/>
      <c r="E102" s="162"/>
      <c r="F102" s="162"/>
      <c r="G102" s="162"/>
      <c r="H102" s="163"/>
      <c r="I102" s="163"/>
      <c r="J102" s="163"/>
      <c r="K102" s="162"/>
      <c r="L102" s="162"/>
      <c r="M102" s="162"/>
      <c r="N102" s="163"/>
      <c r="O102" s="22"/>
      <c r="P102" s="163"/>
      <c r="Q102" s="21"/>
      <c r="R102" s="162"/>
      <c r="S102" s="162"/>
      <c r="T102" s="163"/>
      <c r="U102" s="163"/>
      <c r="V102" s="163"/>
      <c r="W102" s="162"/>
      <c r="X102" s="162"/>
      <c r="Y102" s="162"/>
      <c r="Z102" s="163"/>
      <c r="AA102" s="163"/>
      <c r="AB102" s="163"/>
      <c r="AC102" s="162"/>
      <c r="AD102" s="162"/>
      <c r="AE102" s="162"/>
      <c r="AF102" s="163"/>
      <c r="AG102" s="163"/>
      <c r="AH102" s="163"/>
      <c r="AI102" s="162"/>
      <c r="AJ102" s="162"/>
      <c r="AK102" s="162"/>
    </row>
    <row r="103" ht="15.75" customHeight="1">
      <c r="A103" s="7"/>
      <c r="B103" s="7"/>
      <c r="C103" s="7"/>
      <c r="D103" s="20"/>
      <c r="E103" s="21"/>
      <c r="F103" s="21"/>
      <c r="G103" s="21"/>
      <c r="H103" s="22"/>
      <c r="I103" s="22"/>
      <c r="J103" s="22"/>
      <c r="K103" s="21"/>
      <c r="L103" s="21"/>
      <c r="M103" s="21"/>
      <c r="N103" s="22"/>
      <c r="O103" s="22"/>
      <c r="P103" s="163"/>
      <c r="Q103" s="21"/>
      <c r="R103" s="162"/>
      <c r="S103" s="162"/>
      <c r="T103" s="163"/>
      <c r="U103" s="163"/>
      <c r="V103" s="163"/>
      <c r="W103" s="162"/>
      <c r="X103" s="162"/>
      <c r="Y103" s="162"/>
      <c r="Z103" s="163"/>
      <c r="AA103" s="163"/>
      <c r="AB103" s="163"/>
      <c r="AC103" s="162"/>
      <c r="AD103" s="162"/>
      <c r="AE103" s="162"/>
      <c r="AF103" s="163"/>
      <c r="AG103" s="163"/>
      <c r="AH103" s="163"/>
      <c r="AI103" s="162"/>
      <c r="AJ103" s="162"/>
      <c r="AK103" s="162"/>
    </row>
    <row r="104" ht="15.75" customHeight="1">
      <c r="A104" s="7"/>
      <c r="B104" s="7"/>
      <c r="C104" s="7"/>
      <c r="D104" s="20"/>
      <c r="E104" s="21"/>
      <c r="F104" s="21"/>
      <c r="G104" s="21"/>
      <c r="H104" s="22"/>
      <c r="I104" s="22"/>
      <c r="J104" s="22"/>
      <c r="K104" s="21"/>
      <c r="L104" s="21"/>
      <c r="M104" s="21"/>
      <c r="N104" s="22"/>
      <c r="O104" s="22"/>
      <c r="P104" s="163"/>
      <c r="Q104" s="21"/>
      <c r="R104" s="162"/>
      <c r="S104" s="162"/>
      <c r="T104" s="163"/>
      <c r="U104" s="163"/>
      <c r="V104" s="163"/>
      <c r="W104" s="162"/>
      <c r="X104" s="162"/>
      <c r="Y104" s="162"/>
      <c r="Z104" s="163"/>
      <c r="AA104" s="163"/>
      <c r="AB104" s="163"/>
      <c r="AC104" s="162"/>
      <c r="AD104" s="162"/>
      <c r="AE104" s="162"/>
      <c r="AF104" s="163"/>
      <c r="AG104" s="163"/>
      <c r="AH104" s="163"/>
      <c r="AI104" s="162"/>
      <c r="AJ104" s="162"/>
      <c r="AK104" s="162"/>
    </row>
    <row r="105" ht="15.75" customHeight="1">
      <c r="A105" s="7"/>
      <c r="B105" s="7"/>
      <c r="C105" s="7"/>
      <c r="D105" s="20"/>
      <c r="E105" s="162"/>
      <c r="F105" s="21"/>
      <c r="G105" s="162"/>
      <c r="H105" s="163"/>
      <c r="I105" s="163"/>
      <c r="J105" s="163"/>
      <c r="K105" s="162"/>
      <c r="L105" s="162"/>
      <c r="M105" s="162"/>
      <c r="N105" s="163"/>
      <c r="O105" s="163"/>
      <c r="P105" s="163"/>
      <c r="Q105" s="21"/>
      <c r="R105" s="162"/>
      <c r="S105" s="162"/>
      <c r="T105" s="163"/>
      <c r="U105" s="163"/>
      <c r="V105" s="163"/>
      <c r="W105" s="162"/>
      <c r="X105" s="162"/>
      <c r="Y105" s="162"/>
      <c r="Z105" s="163"/>
      <c r="AA105" s="163"/>
      <c r="AB105" s="163"/>
      <c r="AC105" s="162"/>
      <c r="AD105" s="162"/>
      <c r="AE105" s="162"/>
      <c r="AF105" s="163"/>
      <c r="AG105" s="163"/>
      <c r="AH105" s="163"/>
      <c r="AI105" s="162"/>
      <c r="AJ105" s="162"/>
      <c r="AK105" s="162"/>
    </row>
    <row r="106" ht="15.75" customHeight="1">
      <c r="A106" s="7"/>
      <c r="B106" s="7"/>
      <c r="C106" s="7"/>
      <c r="D106" s="20"/>
      <c r="E106" s="162"/>
      <c r="F106" s="162"/>
      <c r="G106" s="162"/>
      <c r="H106" s="163"/>
      <c r="I106" s="163"/>
      <c r="J106" s="163"/>
      <c r="K106" s="162"/>
      <c r="L106" s="162"/>
      <c r="M106" s="162"/>
      <c r="N106" s="163"/>
      <c r="O106" s="163"/>
      <c r="P106" s="22"/>
      <c r="Q106" s="21"/>
      <c r="R106" s="162"/>
      <c r="S106" s="162"/>
      <c r="T106" s="163"/>
      <c r="U106" s="163"/>
      <c r="V106" s="163"/>
      <c r="W106" s="162"/>
      <c r="X106" s="162"/>
      <c r="Y106" s="162"/>
      <c r="Z106" s="163"/>
      <c r="AA106" s="163"/>
      <c r="AB106" s="163"/>
      <c r="AC106" s="162"/>
      <c r="AD106" s="162"/>
      <c r="AE106" s="162"/>
      <c r="AF106" s="163"/>
      <c r="AG106" s="163"/>
      <c r="AH106" s="163"/>
      <c r="AI106" s="162"/>
      <c r="AJ106" s="162"/>
      <c r="AK106" s="162"/>
    </row>
    <row r="107" ht="15.75" customHeight="1">
      <c r="A107" s="7"/>
      <c r="B107" s="7"/>
      <c r="C107" s="7"/>
      <c r="D107" s="20"/>
      <c r="E107" s="162"/>
      <c r="F107" s="21"/>
      <c r="G107" s="21"/>
      <c r="H107" s="163"/>
      <c r="I107" s="163"/>
      <c r="J107" s="163"/>
      <c r="K107" s="162"/>
      <c r="L107" s="21"/>
      <c r="M107" s="21"/>
      <c r="N107" s="163"/>
      <c r="O107" s="163"/>
      <c r="P107" s="163"/>
      <c r="Q107" s="21"/>
      <c r="R107" s="162"/>
      <c r="S107" s="162"/>
      <c r="T107" s="163"/>
      <c r="U107" s="163"/>
      <c r="V107" s="163"/>
      <c r="W107" s="162"/>
      <c r="X107" s="162"/>
      <c r="Y107" s="162"/>
      <c r="Z107" s="163"/>
      <c r="AA107" s="163"/>
      <c r="AB107" s="163"/>
      <c r="AC107" s="162"/>
      <c r="AD107" s="162"/>
      <c r="AE107" s="162"/>
      <c r="AF107" s="163"/>
      <c r="AG107" s="163"/>
      <c r="AH107" s="163"/>
      <c r="AI107" s="162"/>
      <c r="AJ107" s="162"/>
      <c r="AK107" s="162"/>
    </row>
    <row r="108" ht="15.75" customHeight="1">
      <c r="A108" s="7"/>
      <c r="B108" s="7"/>
      <c r="C108" s="7"/>
      <c r="D108" s="20"/>
      <c r="E108" s="162"/>
      <c r="F108" s="162"/>
      <c r="G108" s="162"/>
      <c r="H108" s="163"/>
      <c r="I108" s="163"/>
      <c r="J108" s="163"/>
      <c r="K108" s="162"/>
      <c r="L108" s="162"/>
      <c r="M108" s="162"/>
      <c r="N108" s="22"/>
      <c r="O108" s="22"/>
      <c r="P108" s="163"/>
      <c r="Q108" s="21"/>
      <c r="R108" s="162"/>
      <c r="S108" s="162"/>
      <c r="T108" s="163"/>
      <c r="U108" s="163"/>
      <c r="V108" s="163"/>
      <c r="W108" s="162"/>
      <c r="X108" s="162"/>
      <c r="Y108" s="162"/>
      <c r="Z108" s="163"/>
      <c r="AA108" s="163"/>
      <c r="AB108" s="163"/>
      <c r="AC108" s="162"/>
      <c r="AD108" s="162"/>
      <c r="AE108" s="162"/>
      <c r="AF108" s="163"/>
      <c r="AG108" s="163"/>
      <c r="AH108" s="163"/>
      <c r="AI108" s="162"/>
      <c r="AJ108" s="162"/>
      <c r="AK108" s="162"/>
    </row>
    <row r="109" ht="15.75" customHeight="1">
      <c r="A109" s="7"/>
      <c r="B109" s="7"/>
      <c r="C109" s="7"/>
      <c r="D109" s="20"/>
      <c r="E109" s="162"/>
      <c r="F109" s="162"/>
      <c r="G109" s="162"/>
      <c r="H109" s="163"/>
      <c r="I109" s="163"/>
      <c r="J109" s="163"/>
      <c r="K109" s="162"/>
      <c r="L109" s="162"/>
      <c r="M109" s="162"/>
      <c r="N109" s="163"/>
      <c r="O109" s="22"/>
      <c r="P109" s="163"/>
      <c r="Q109" s="21"/>
      <c r="R109" s="162"/>
      <c r="S109" s="162"/>
      <c r="T109" s="163"/>
      <c r="U109" s="163"/>
      <c r="V109" s="163"/>
      <c r="W109" s="162"/>
      <c r="X109" s="162"/>
      <c r="Y109" s="162"/>
      <c r="Z109" s="163"/>
      <c r="AA109" s="163"/>
      <c r="AB109" s="163"/>
      <c r="AC109" s="162"/>
      <c r="AD109" s="162"/>
      <c r="AE109" s="162"/>
      <c r="AF109" s="163"/>
      <c r="AG109" s="163"/>
      <c r="AH109" s="163"/>
      <c r="AI109" s="162"/>
      <c r="AJ109" s="162"/>
      <c r="AK109" s="162"/>
    </row>
    <row r="110" ht="15.75" customHeight="1">
      <c r="A110" s="7"/>
      <c r="B110" s="7"/>
      <c r="C110" s="7"/>
      <c r="D110" s="20"/>
      <c r="E110" s="21"/>
      <c r="F110" s="21"/>
      <c r="G110" s="21"/>
      <c r="H110" s="22"/>
      <c r="I110" s="22"/>
      <c r="J110" s="22"/>
      <c r="K110" s="21"/>
      <c r="L110" s="21"/>
      <c r="M110" s="21"/>
      <c r="N110" s="22"/>
      <c r="O110" s="22"/>
      <c r="P110" s="163"/>
      <c r="Q110" s="21"/>
      <c r="R110" s="162"/>
      <c r="S110" s="162"/>
      <c r="T110" s="163"/>
      <c r="U110" s="163"/>
      <c r="V110" s="163"/>
      <c r="W110" s="162"/>
      <c r="X110" s="162"/>
      <c r="Y110" s="162"/>
      <c r="Z110" s="163"/>
      <c r="AA110" s="163"/>
      <c r="AB110" s="163"/>
      <c r="AC110" s="162"/>
      <c r="AD110" s="162"/>
      <c r="AE110" s="162"/>
      <c r="AF110" s="163"/>
      <c r="AG110" s="163"/>
      <c r="AH110" s="163"/>
      <c r="AI110" s="162"/>
      <c r="AJ110" s="162"/>
      <c r="AK110" s="162"/>
    </row>
    <row r="111" ht="15.75" customHeight="1">
      <c r="A111" s="7"/>
      <c r="B111" s="7"/>
      <c r="C111" s="7"/>
      <c r="D111" s="20"/>
      <c r="E111" s="21"/>
      <c r="F111" s="21"/>
      <c r="G111" s="21"/>
      <c r="H111" s="22"/>
      <c r="I111" s="22"/>
      <c r="J111" s="22"/>
      <c r="K111" s="21"/>
      <c r="L111" s="21"/>
      <c r="M111" s="21"/>
      <c r="N111" s="22"/>
      <c r="O111" s="22"/>
      <c r="P111" s="163"/>
      <c r="Q111" s="21"/>
      <c r="R111" s="162"/>
      <c r="S111" s="162"/>
      <c r="T111" s="163"/>
      <c r="U111" s="163"/>
      <c r="V111" s="163"/>
      <c r="W111" s="162"/>
      <c r="X111" s="162"/>
      <c r="Y111" s="162"/>
      <c r="Z111" s="163"/>
      <c r="AA111" s="163"/>
      <c r="AB111" s="163"/>
      <c r="AC111" s="162"/>
      <c r="AD111" s="162"/>
      <c r="AE111" s="162"/>
      <c r="AF111" s="163"/>
      <c r="AG111" s="163"/>
      <c r="AH111" s="163"/>
      <c r="AI111" s="162"/>
      <c r="AJ111" s="162"/>
      <c r="AK111" s="162"/>
    </row>
    <row r="112" ht="15.75" customHeight="1">
      <c r="A112" s="7"/>
      <c r="B112" s="7"/>
      <c r="C112" s="7"/>
      <c r="D112" s="20"/>
      <c r="E112" s="162"/>
      <c r="F112" s="162"/>
      <c r="G112" s="162"/>
      <c r="H112" s="163"/>
      <c r="I112" s="22"/>
      <c r="J112" s="163"/>
      <c r="K112" s="162"/>
      <c r="L112" s="162"/>
      <c r="M112" s="162"/>
      <c r="N112" s="163"/>
      <c r="O112" s="163"/>
      <c r="P112" s="163"/>
      <c r="Q112" s="21"/>
      <c r="R112" s="162"/>
      <c r="S112" s="162"/>
      <c r="T112" s="163"/>
      <c r="U112" s="163"/>
      <c r="V112" s="163"/>
      <c r="W112" s="162"/>
      <c r="X112" s="162"/>
      <c r="Y112" s="162"/>
      <c r="Z112" s="163"/>
      <c r="AA112" s="163"/>
      <c r="AB112" s="163"/>
      <c r="AC112" s="162"/>
      <c r="AD112" s="162"/>
      <c r="AE112" s="162"/>
      <c r="AF112" s="163"/>
      <c r="AG112" s="163"/>
      <c r="AH112" s="163"/>
      <c r="AI112" s="162"/>
      <c r="AJ112" s="162"/>
      <c r="AK112" s="162"/>
    </row>
    <row r="113" ht="15.75" customHeight="1">
      <c r="A113" s="7"/>
      <c r="B113" s="7"/>
      <c r="C113" s="7"/>
      <c r="D113" s="20"/>
      <c r="E113" s="162"/>
      <c r="F113" s="162"/>
      <c r="G113" s="21"/>
      <c r="H113" s="163"/>
      <c r="I113" s="163"/>
      <c r="J113" s="163"/>
      <c r="K113" s="162"/>
      <c r="L113" s="162"/>
      <c r="M113" s="162"/>
      <c r="N113" s="22"/>
      <c r="O113" s="163"/>
      <c r="P113" s="163"/>
      <c r="Q113" s="21"/>
      <c r="R113" s="162"/>
      <c r="S113" s="162"/>
      <c r="T113" s="163"/>
      <c r="U113" s="163"/>
      <c r="V113" s="163"/>
      <c r="W113" s="162"/>
      <c r="X113" s="162"/>
      <c r="Y113" s="162"/>
      <c r="Z113" s="163"/>
      <c r="AA113" s="163"/>
      <c r="AB113" s="163"/>
      <c r="AC113" s="162"/>
      <c r="AD113" s="162"/>
      <c r="AE113" s="162"/>
      <c r="AF113" s="163"/>
      <c r="AG113" s="163"/>
      <c r="AH113" s="163"/>
      <c r="AI113" s="162"/>
      <c r="AJ113" s="162"/>
      <c r="AK113" s="162"/>
    </row>
    <row r="114" ht="15.75" customHeight="1">
      <c r="A114" s="7"/>
      <c r="B114" s="7"/>
      <c r="C114" s="7"/>
      <c r="D114" s="20"/>
      <c r="E114" s="162"/>
      <c r="F114" s="162"/>
      <c r="G114" s="162"/>
      <c r="H114" s="163"/>
      <c r="I114" s="163"/>
      <c r="J114" s="163"/>
      <c r="K114" s="162"/>
      <c r="L114" s="162"/>
      <c r="M114" s="162"/>
      <c r="N114" s="163"/>
      <c r="O114" s="163"/>
      <c r="P114" s="22"/>
      <c r="Q114" s="21"/>
      <c r="R114" s="162"/>
      <c r="S114" s="162"/>
      <c r="T114" s="163"/>
      <c r="U114" s="163"/>
      <c r="V114" s="163"/>
      <c r="W114" s="162"/>
      <c r="X114" s="162"/>
      <c r="Y114" s="162"/>
      <c r="Z114" s="163"/>
      <c r="AA114" s="163"/>
      <c r="AB114" s="163"/>
      <c r="AC114" s="162"/>
      <c r="AD114" s="162"/>
      <c r="AE114" s="162"/>
      <c r="AF114" s="163"/>
      <c r="AG114" s="163"/>
      <c r="AH114" s="163"/>
      <c r="AI114" s="162"/>
      <c r="AJ114" s="162"/>
      <c r="AK114" s="162"/>
    </row>
    <row r="115" ht="15.75" customHeight="1">
      <c r="A115" s="7"/>
      <c r="B115" s="7"/>
      <c r="C115" s="7"/>
      <c r="D115" s="20"/>
      <c r="E115" s="162"/>
      <c r="F115" s="21"/>
      <c r="G115" s="21"/>
      <c r="H115" s="163"/>
      <c r="I115" s="163"/>
      <c r="J115" s="163"/>
      <c r="K115" s="162"/>
      <c r="L115" s="21"/>
      <c r="M115" s="21"/>
      <c r="N115" s="163"/>
      <c r="O115" s="163"/>
      <c r="P115" s="163"/>
      <c r="Q115" s="21"/>
      <c r="R115" s="162"/>
      <c r="S115" s="162"/>
      <c r="T115" s="163"/>
      <c r="U115" s="163"/>
      <c r="V115" s="163"/>
      <c r="W115" s="162"/>
      <c r="X115" s="162"/>
      <c r="Y115" s="162"/>
      <c r="Z115" s="163"/>
      <c r="AA115" s="163"/>
      <c r="AB115" s="163"/>
      <c r="AC115" s="162"/>
      <c r="AD115" s="162"/>
      <c r="AE115" s="162"/>
      <c r="AF115" s="163"/>
      <c r="AG115" s="163"/>
      <c r="AH115" s="163"/>
      <c r="AI115" s="162"/>
      <c r="AJ115" s="162"/>
      <c r="AK115" s="162"/>
    </row>
    <row r="116" ht="15.75" customHeight="1">
      <c r="A116" s="7"/>
      <c r="B116" s="7"/>
      <c r="C116" s="7"/>
      <c r="D116" s="20"/>
      <c r="E116" s="162"/>
      <c r="F116" s="162"/>
      <c r="G116" s="162"/>
      <c r="H116" s="163"/>
      <c r="I116" s="163"/>
      <c r="J116" s="163"/>
      <c r="K116" s="162"/>
      <c r="L116" s="162"/>
      <c r="M116" s="162"/>
      <c r="N116" s="22"/>
      <c r="O116" s="22"/>
      <c r="P116" s="163"/>
      <c r="Q116" s="21"/>
      <c r="R116" s="162"/>
      <c r="S116" s="162"/>
      <c r="T116" s="163"/>
      <c r="U116" s="163"/>
      <c r="V116" s="163"/>
      <c r="W116" s="162"/>
      <c r="X116" s="162"/>
      <c r="Y116" s="162"/>
      <c r="Z116" s="163"/>
      <c r="AA116" s="163"/>
      <c r="AB116" s="163"/>
      <c r="AC116" s="162"/>
      <c r="AD116" s="162"/>
      <c r="AE116" s="162"/>
      <c r="AF116" s="163"/>
      <c r="AG116" s="163"/>
      <c r="AH116" s="163"/>
      <c r="AI116" s="162"/>
      <c r="AJ116" s="162"/>
      <c r="AK116" s="162"/>
    </row>
    <row r="117" ht="15.75" customHeight="1">
      <c r="A117" s="7"/>
      <c r="B117" s="7"/>
      <c r="C117" s="7"/>
      <c r="D117" s="20"/>
      <c r="E117" s="162"/>
      <c r="F117" s="162"/>
      <c r="G117" s="162"/>
      <c r="H117" s="163"/>
      <c r="I117" s="163"/>
      <c r="J117" s="163"/>
      <c r="K117" s="162"/>
      <c r="L117" s="162"/>
      <c r="M117" s="162"/>
      <c r="N117" s="163"/>
      <c r="O117" s="22"/>
      <c r="P117" s="163"/>
      <c r="Q117" s="21"/>
      <c r="R117" s="162"/>
      <c r="S117" s="162"/>
      <c r="T117" s="163"/>
      <c r="U117" s="163"/>
      <c r="V117" s="163"/>
      <c r="W117" s="162"/>
      <c r="X117" s="162"/>
      <c r="Y117" s="162"/>
      <c r="Z117" s="163"/>
      <c r="AA117" s="163"/>
      <c r="AB117" s="163"/>
      <c r="AC117" s="162"/>
      <c r="AD117" s="162"/>
      <c r="AE117" s="162"/>
      <c r="AF117" s="163"/>
      <c r="AG117" s="163"/>
      <c r="AH117" s="163"/>
      <c r="AI117" s="162"/>
      <c r="AJ117" s="162"/>
      <c r="AK117" s="162"/>
    </row>
    <row r="118" ht="15.75" customHeight="1">
      <c r="A118" s="7"/>
      <c r="B118" s="7"/>
      <c r="C118" s="7"/>
      <c r="D118" s="20"/>
      <c r="E118" s="21"/>
      <c r="F118" s="21"/>
      <c r="G118" s="21"/>
      <c r="H118" s="22"/>
      <c r="I118" s="22"/>
      <c r="J118" s="22"/>
      <c r="K118" s="21"/>
      <c r="L118" s="21"/>
      <c r="M118" s="21"/>
      <c r="N118" s="22"/>
      <c r="O118" s="22"/>
      <c r="P118" s="163"/>
      <c r="Q118" s="21"/>
      <c r="R118" s="162"/>
      <c r="S118" s="162"/>
      <c r="T118" s="163"/>
      <c r="U118" s="163"/>
      <c r="V118" s="163"/>
      <c r="W118" s="162"/>
      <c r="X118" s="162"/>
      <c r="Y118" s="162"/>
      <c r="Z118" s="163"/>
      <c r="AA118" s="163"/>
      <c r="AB118" s="163"/>
      <c r="AC118" s="162"/>
      <c r="AD118" s="162"/>
      <c r="AE118" s="162"/>
      <c r="AF118" s="163"/>
      <c r="AG118" s="163"/>
      <c r="AH118" s="163"/>
      <c r="AI118" s="162"/>
      <c r="AJ118" s="162"/>
      <c r="AK118" s="162"/>
    </row>
    <row r="119" ht="15.75" customHeight="1">
      <c r="A119" s="7"/>
      <c r="B119" s="7"/>
      <c r="C119" s="7"/>
      <c r="D119" s="20"/>
      <c r="E119" s="21"/>
      <c r="F119" s="21"/>
      <c r="G119" s="21"/>
      <c r="H119" s="22"/>
      <c r="I119" s="22"/>
      <c r="J119" s="22"/>
      <c r="K119" s="21"/>
      <c r="L119" s="21"/>
      <c r="M119" s="21"/>
      <c r="N119" s="22"/>
      <c r="O119" s="22"/>
      <c r="P119" s="163"/>
      <c r="Q119" s="21"/>
      <c r="R119" s="162"/>
      <c r="S119" s="162"/>
      <c r="T119" s="163"/>
      <c r="U119" s="163"/>
      <c r="V119" s="163"/>
      <c r="W119" s="162"/>
      <c r="X119" s="162"/>
      <c r="Y119" s="162"/>
      <c r="Z119" s="163"/>
      <c r="AA119" s="163"/>
      <c r="AB119" s="163"/>
      <c r="AC119" s="162"/>
      <c r="AD119" s="162"/>
      <c r="AE119" s="162"/>
      <c r="AF119" s="163"/>
      <c r="AG119" s="163"/>
      <c r="AH119" s="163"/>
      <c r="AI119" s="162"/>
      <c r="AJ119" s="162"/>
      <c r="AK119" s="162"/>
    </row>
    <row r="120" ht="15.75" customHeight="1">
      <c r="A120" s="7"/>
      <c r="B120" s="7"/>
      <c r="C120" s="7"/>
      <c r="D120" s="20"/>
      <c r="E120" s="162"/>
      <c r="F120" s="162"/>
      <c r="G120" s="162"/>
      <c r="H120" s="163"/>
      <c r="I120" s="163"/>
      <c r="J120" s="163"/>
      <c r="K120" s="162"/>
      <c r="L120" s="162"/>
      <c r="M120" s="162"/>
      <c r="N120" s="163"/>
      <c r="O120" s="163"/>
      <c r="P120" s="22"/>
      <c r="Q120" s="21"/>
      <c r="R120" s="162"/>
      <c r="S120" s="162"/>
      <c r="T120" s="163"/>
      <c r="U120" s="163"/>
      <c r="V120" s="163"/>
      <c r="W120" s="162"/>
      <c r="X120" s="162"/>
      <c r="Y120" s="162"/>
      <c r="Z120" s="163"/>
      <c r="AA120" s="163"/>
      <c r="AB120" s="163"/>
      <c r="AC120" s="162"/>
      <c r="AD120" s="162"/>
      <c r="AE120" s="162"/>
      <c r="AF120" s="163"/>
      <c r="AG120" s="163"/>
      <c r="AH120" s="163"/>
      <c r="AI120" s="162"/>
      <c r="AJ120" s="162"/>
      <c r="AK120" s="162"/>
    </row>
    <row r="121" ht="15.75" customHeight="1">
      <c r="A121" s="7"/>
      <c r="B121" s="7"/>
      <c r="C121" s="7"/>
      <c r="D121" s="20"/>
      <c r="E121" s="162"/>
      <c r="F121" s="21"/>
      <c r="G121" s="21"/>
      <c r="H121" s="163"/>
      <c r="I121" s="163"/>
      <c r="J121" s="163"/>
      <c r="K121" s="162"/>
      <c r="L121" s="21"/>
      <c r="M121" s="21"/>
      <c r="N121" s="163"/>
      <c r="O121" s="163"/>
      <c r="P121" s="163"/>
      <c r="Q121" s="21"/>
      <c r="R121" s="162"/>
      <c r="S121" s="162"/>
      <c r="T121" s="163"/>
      <c r="U121" s="163"/>
      <c r="V121" s="163"/>
      <c r="W121" s="162"/>
      <c r="X121" s="162"/>
      <c r="Y121" s="162"/>
      <c r="Z121" s="163"/>
      <c r="AA121" s="163"/>
      <c r="AB121" s="163"/>
      <c r="AC121" s="162"/>
      <c r="AD121" s="162"/>
      <c r="AE121" s="162"/>
      <c r="AF121" s="163"/>
      <c r="AG121" s="163"/>
      <c r="AH121" s="163"/>
      <c r="AI121" s="162"/>
      <c r="AJ121" s="162"/>
      <c r="AK121" s="162"/>
    </row>
    <row r="122" ht="15.75" customHeight="1">
      <c r="A122" s="7"/>
      <c r="B122" s="7"/>
      <c r="C122" s="7"/>
      <c r="D122" s="20"/>
      <c r="E122" s="162"/>
      <c r="F122" s="162"/>
      <c r="G122" s="162"/>
      <c r="H122" s="163"/>
      <c r="I122" s="163"/>
      <c r="J122" s="163"/>
      <c r="K122" s="162"/>
      <c r="L122" s="162"/>
      <c r="M122" s="162"/>
      <c r="N122" s="22"/>
      <c r="O122" s="22"/>
      <c r="P122" s="163"/>
      <c r="Q122" s="21"/>
      <c r="R122" s="162"/>
      <c r="S122" s="162"/>
      <c r="T122" s="163"/>
      <c r="U122" s="163"/>
      <c r="V122" s="163"/>
      <c r="W122" s="162"/>
      <c r="X122" s="162"/>
      <c r="Y122" s="162"/>
      <c r="Z122" s="163"/>
      <c r="AA122" s="163"/>
      <c r="AB122" s="163"/>
      <c r="AC122" s="162"/>
      <c r="AD122" s="162"/>
      <c r="AE122" s="162"/>
      <c r="AF122" s="163"/>
      <c r="AG122" s="163"/>
      <c r="AH122" s="163"/>
      <c r="AI122" s="162"/>
      <c r="AJ122" s="162"/>
      <c r="AK122" s="162"/>
    </row>
    <row r="123" ht="15.75" customHeight="1">
      <c r="A123" s="7"/>
      <c r="B123" s="7"/>
      <c r="C123" s="7"/>
      <c r="D123" s="20"/>
      <c r="E123" s="162"/>
      <c r="F123" s="162"/>
      <c r="G123" s="162"/>
      <c r="H123" s="163"/>
      <c r="I123" s="163"/>
      <c r="J123" s="163"/>
      <c r="K123" s="162"/>
      <c r="L123" s="162"/>
      <c r="M123" s="162"/>
      <c r="N123" s="163"/>
      <c r="O123" s="22"/>
      <c r="P123" s="163"/>
      <c r="Q123" s="21"/>
      <c r="R123" s="162"/>
      <c r="S123" s="162"/>
      <c r="T123" s="163"/>
      <c r="U123" s="163"/>
      <c r="V123" s="163"/>
      <c r="W123" s="162"/>
      <c r="X123" s="162"/>
      <c r="Y123" s="162"/>
      <c r="Z123" s="163"/>
      <c r="AA123" s="163"/>
      <c r="AB123" s="163"/>
      <c r="AC123" s="162"/>
      <c r="AD123" s="162"/>
      <c r="AE123" s="162"/>
      <c r="AF123" s="163"/>
      <c r="AG123" s="163"/>
      <c r="AH123" s="163"/>
      <c r="AI123" s="162"/>
      <c r="AJ123" s="162"/>
      <c r="AK123" s="162"/>
    </row>
    <row r="124" ht="15.75" customHeight="1">
      <c r="A124" s="7"/>
      <c r="B124" s="7"/>
      <c r="C124" s="7"/>
      <c r="D124" s="20"/>
      <c r="E124" s="21"/>
      <c r="F124" s="21"/>
      <c r="G124" s="21"/>
      <c r="H124" s="22"/>
      <c r="I124" s="22"/>
      <c r="J124" s="22"/>
      <c r="K124" s="21"/>
      <c r="L124" s="21"/>
      <c r="M124" s="21"/>
      <c r="N124" s="22"/>
      <c r="O124" s="22"/>
      <c r="P124" s="163"/>
      <c r="Q124" s="21"/>
      <c r="R124" s="162"/>
      <c r="S124" s="162"/>
      <c r="T124" s="163"/>
      <c r="U124" s="163"/>
      <c r="V124" s="163"/>
      <c r="W124" s="162"/>
      <c r="X124" s="162"/>
      <c r="Y124" s="162"/>
      <c r="Z124" s="163"/>
      <c r="AA124" s="163"/>
      <c r="AB124" s="163"/>
      <c r="AC124" s="162"/>
      <c r="AD124" s="162"/>
      <c r="AE124" s="162"/>
      <c r="AF124" s="163"/>
      <c r="AG124" s="163"/>
      <c r="AH124" s="163"/>
      <c r="AI124" s="162"/>
      <c r="AJ124" s="162"/>
      <c r="AK124" s="162"/>
    </row>
    <row r="125" ht="15.75" customHeight="1">
      <c r="A125" s="7"/>
      <c r="B125" s="7"/>
      <c r="C125" s="7"/>
      <c r="D125" s="20"/>
      <c r="E125" s="21"/>
      <c r="F125" s="21"/>
      <c r="G125" s="21"/>
      <c r="H125" s="22"/>
      <c r="I125" s="22"/>
      <c r="J125" s="22"/>
      <c r="K125" s="21"/>
      <c r="L125" s="21"/>
      <c r="M125" s="21"/>
      <c r="N125" s="22"/>
      <c r="O125" s="22"/>
      <c r="P125" s="163"/>
      <c r="Q125" s="21"/>
      <c r="R125" s="162"/>
      <c r="S125" s="162"/>
      <c r="T125" s="163"/>
      <c r="U125" s="163"/>
      <c r="V125" s="163"/>
      <c r="W125" s="162"/>
      <c r="X125" s="162"/>
      <c r="Y125" s="162"/>
      <c r="Z125" s="163"/>
      <c r="AA125" s="163"/>
      <c r="AB125" s="163"/>
      <c r="AC125" s="162"/>
      <c r="AD125" s="162"/>
      <c r="AE125" s="162"/>
      <c r="AF125" s="163"/>
      <c r="AG125" s="163"/>
      <c r="AH125" s="163"/>
      <c r="AI125" s="162"/>
      <c r="AJ125" s="162"/>
      <c r="AK125" s="162"/>
    </row>
    <row r="126" ht="15.75" customHeight="1">
      <c r="A126" s="7"/>
      <c r="B126" s="7"/>
      <c r="C126" s="7"/>
      <c r="D126" s="20"/>
      <c r="E126" s="162"/>
      <c r="F126" s="162"/>
      <c r="G126" s="162"/>
      <c r="H126" s="163"/>
      <c r="I126" s="163"/>
      <c r="J126" s="163"/>
      <c r="K126" s="162"/>
      <c r="L126" s="162"/>
      <c r="M126" s="162"/>
      <c r="N126" s="163"/>
      <c r="O126" s="163"/>
      <c r="P126" s="22"/>
      <c r="Q126" s="21"/>
      <c r="R126" s="162"/>
      <c r="S126" s="162"/>
      <c r="T126" s="163"/>
      <c r="U126" s="163"/>
      <c r="V126" s="163"/>
      <c r="W126" s="162"/>
      <c r="X126" s="162"/>
      <c r="Y126" s="162"/>
      <c r="Z126" s="163"/>
      <c r="AA126" s="163"/>
      <c r="AB126" s="163"/>
      <c r="AC126" s="162"/>
      <c r="AD126" s="162"/>
      <c r="AE126" s="162"/>
      <c r="AF126" s="163"/>
      <c r="AG126" s="163"/>
      <c r="AH126" s="163"/>
      <c r="AI126" s="162"/>
      <c r="AJ126" s="162"/>
      <c r="AK126" s="162"/>
    </row>
    <row r="127" ht="15.75" customHeight="1">
      <c r="A127" s="7"/>
      <c r="B127" s="7"/>
      <c r="C127" s="7"/>
      <c r="D127" s="20"/>
      <c r="E127" s="162"/>
      <c r="F127" s="21"/>
      <c r="G127" s="162"/>
      <c r="H127" s="163"/>
      <c r="I127" s="163"/>
      <c r="J127" s="163"/>
      <c r="K127" s="162"/>
      <c r="L127" s="162"/>
      <c r="M127" s="162"/>
      <c r="N127" s="163"/>
      <c r="O127" s="163"/>
      <c r="P127" s="163"/>
      <c r="Q127" s="21"/>
      <c r="R127" s="162"/>
      <c r="S127" s="162"/>
      <c r="T127" s="163"/>
      <c r="U127" s="163"/>
      <c r="V127" s="163"/>
      <c r="W127" s="162"/>
      <c r="X127" s="162"/>
      <c r="Y127" s="162"/>
      <c r="Z127" s="163"/>
      <c r="AA127" s="163"/>
      <c r="AB127" s="163"/>
      <c r="AC127" s="162"/>
      <c r="AD127" s="162"/>
      <c r="AE127" s="162"/>
      <c r="AF127" s="163"/>
      <c r="AG127" s="163"/>
      <c r="AH127" s="163"/>
      <c r="AI127" s="162"/>
      <c r="AJ127" s="162"/>
      <c r="AK127" s="162"/>
    </row>
    <row r="128" ht="15.75" customHeight="1">
      <c r="A128" s="7"/>
      <c r="B128" s="7"/>
      <c r="C128" s="7"/>
      <c r="D128" s="20"/>
      <c r="E128" s="21"/>
      <c r="F128" s="162"/>
      <c r="G128" s="162"/>
      <c r="H128" s="163"/>
      <c r="I128" s="163"/>
      <c r="J128" s="163"/>
      <c r="K128" s="162"/>
      <c r="L128" s="21"/>
      <c r="M128" s="162"/>
      <c r="N128" s="163"/>
      <c r="O128" s="163"/>
      <c r="P128" s="163"/>
      <c r="Q128" s="21"/>
      <c r="R128" s="162"/>
      <c r="S128" s="162"/>
      <c r="T128" s="163"/>
      <c r="U128" s="163"/>
      <c r="V128" s="163"/>
      <c r="W128" s="162"/>
      <c r="X128" s="162"/>
      <c r="Y128" s="162"/>
      <c r="Z128" s="163"/>
      <c r="AA128" s="163"/>
      <c r="AB128" s="163"/>
      <c r="AC128" s="162"/>
      <c r="AD128" s="162"/>
      <c r="AE128" s="162"/>
      <c r="AF128" s="163"/>
      <c r="AG128" s="163"/>
      <c r="AH128" s="163"/>
      <c r="AI128" s="162"/>
      <c r="AJ128" s="162"/>
      <c r="AK128" s="162"/>
    </row>
    <row r="129" ht="15.75" customHeight="1">
      <c r="A129" s="7"/>
      <c r="B129" s="7"/>
      <c r="C129" s="7"/>
      <c r="D129" s="20"/>
      <c r="E129" s="162"/>
      <c r="F129" s="162"/>
      <c r="G129" s="162"/>
      <c r="H129" s="22"/>
      <c r="I129" s="22"/>
      <c r="J129" s="163"/>
      <c r="K129" s="162"/>
      <c r="L129" s="162"/>
      <c r="M129" s="162"/>
      <c r="N129" s="163"/>
      <c r="O129" s="163"/>
      <c r="P129" s="163"/>
      <c r="Q129" s="21"/>
      <c r="R129" s="162"/>
      <c r="S129" s="162"/>
      <c r="T129" s="163"/>
      <c r="U129" s="163"/>
      <c r="V129" s="163"/>
      <c r="W129" s="162"/>
      <c r="X129" s="162"/>
      <c r="Y129" s="162"/>
      <c r="Z129" s="163"/>
      <c r="AA129" s="163"/>
      <c r="AB129" s="163"/>
      <c r="AC129" s="162"/>
      <c r="AD129" s="162"/>
      <c r="AE129" s="162"/>
      <c r="AF129" s="163"/>
      <c r="AG129" s="163"/>
      <c r="AH129" s="163"/>
      <c r="AI129" s="162"/>
      <c r="AJ129" s="162"/>
      <c r="AK129" s="162"/>
    </row>
    <row r="130" ht="15.75" customHeight="1">
      <c r="A130" s="7"/>
      <c r="B130" s="7"/>
      <c r="C130" s="7"/>
      <c r="D130" s="20"/>
      <c r="E130" s="162"/>
      <c r="F130" s="21"/>
      <c r="G130" s="21"/>
      <c r="H130" s="163"/>
      <c r="I130" s="163"/>
      <c r="J130" s="163"/>
      <c r="K130" s="162"/>
      <c r="L130" s="21"/>
      <c r="M130" s="21"/>
      <c r="N130" s="163"/>
      <c r="O130" s="163"/>
      <c r="P130" s="163"/>
      <c r="Q130" s="21"/>
      <c r="R130" s="162"/>
      <c r="S130" s="162"/>
      <c r="T130" s="163"/>
      <c r="U130" s="163"/>
      <c r="V130" s="163"/>
      <c r="W130" s="162"/>
      <c r="X130" s="162"/>
      <c r="Y130" s="162"/>
      <c r="Z130" s="163"/>
      <c r="AA130" s="163"/>
      <c r="AB130" s="163"/>
      <c r="AC130" s="162"/>
      <c r="AD130" s="162"/>
      <c r="AE130" s="162"/>
      <c r="AF130" s="163"/>
      <c r="AG130" s="163"/>
      <c r="AH130" s="163"/>
      <c r="AI130" s="162"/>
      <c r="AJ130" s="162"/>
      <c r="AK130" s="162"/>
    </row>
    <row r="131" ht="15.75" customHeight="1">
      <c r="A131" s="7"/>
      <c r="B131" s="7"/>
      <c r="C131" s="7"/>
      <c r="D131" s="20"/>
      <c r="E131" s="162"/>
      <c r="F131" s="162"/>
      <c r="G131" s="162"/>
      <c r="H131" s="163"/>
      <c r="I131" s="163"/>
      <c r="J131" s="163"/>
      <c r="K131" s="162"/>
      <c r="L131" s="162"/>
      <c r="M131" s="162"/>
      <c r="N131" s="22"/>
      <c r="O131" s="22"/>
      <c r="P131" s="163"/>
      <c r="Q131" s="21"/>
      <c r="R131" s="162"/>
      <c r="S131" s="162"/>
      <c r="T131" s="163"/>
      <c r="U131" s="163"/>
      <c r="V131" s="163"/>
      <c r="W131" s="162"/>
      <c r="X131" s="162"/>
      <c r="Y131" s="162"/>
      <c r="Z131" s="163"/>
      <c r="AA131" s="163"/>
      <c r="AB131" s="163"/>
      <c r="AC131" s="162"/>
      <c r="AD131" s="162"/>
      <c r="AE131" s="162"/>
      <c r="AF131" s="163"/>
      <c r="AG131" s="163"/>
      <c r="AH131" s="163"/>
      <c r="AI131" s="162"/>
      <c r="AJ131" s="162"/>
      <c r="AK131" s="162"/>
    </row>
    <row r="132" ht="15.75" customHeight="1">
      <c r="A132" s="7"/>
      <c r="B132" s="7"/>
      <c r="C132" s="7"/>
      <c r="D132" s="20"/>
      <c r="E132" s="162"/>
      <c r="F132" s="162"/>
      <c r="G132" s="162"/>
      <c r="H132" s="163"/>
      <c r="I132" s="163"/>
      <c r="J132" s="163"/>
      <c r="K132" s="162"/>
      <c r="L132" s="162"/>
      <c r="M132" s="162"/>
      <c r="N132" s="163"/>
      <c r="O132" s="22"/>
      <c r="P132" s="163"/>
      <c r="Q132" s="21"/>
      <c r="R132" s="162"/>
      <c r="S132" s="162"/>
      <c r="T132" s="163"/>
      <c r="U132" s="163"/>
      <c r="V132" s="163"/>
      <c r="W132" s="162"/>
      <c r="X132" s="162"/>
      <c r="Y132" s="162"/>
      <c r="Z132" s="163"/>
      <c r="AA132" s="163"/>
      <c r="AB132" s="163"/>
      <c r="AC132" s="162"/>
      <c r="AD132" s="162"/>
      <c r="AE132" s="162"/>
      <c r="AF132" s="163"/>
      <c r="AG132" s="163"/>
      <c r="AH132" s="163"/>
      <c r="AI132" s="162"/>
      <c r="AJ132" s="162"/>
      <c r="AK132" s="162"/>
    </row>
    <row r="133" ht="15.75" customHeight="1">
      <c r="A133" s="7"/>
      <c r="B133" s="7"/>
      <c r="C133" s="7"/>
      <c r="D133" s="20"/>
      <c r="E133" s="21"/>
      <c r="F133" s="21"/>
      <c r="G133" s="21"/>
      <c r="H133" s="22"/>
      <c r="I133" s="22"/>
      <c r="J133" s="22"/>
      <c r="K133" s="21"/>
      <c r="L133" s="21"/>
      <c r="M133" s="21"/>
      <c r="N133" s="22"/>
      <c r="O133" s="22"/>
      <c r="P133" s="163"/>
      <c r="Q133" s="21"/>
      <c r="R133" s="162"/>
      <c r="S133" s="162"/>
      <c r="T133" s="163"/>
      <c r="U133" s="163"/>
      <c r="V133" s="163"/>
      <c r="W133" s="162"/>
      <c r="X133" s="162"/>
      <c r="Y133" s="162"/>
      <c r="Z133" s="163"/>
      <c r="AA133" s="163"/>
      <c r="AB133" s="163"/>
      <c r="AC133" s="162"/>
      <c r="AD133" s="162"/>
      <c r="AE133" s="162"/>
      <c r="AF133" s="163"/>
      <c r="AG133" s="163"/>
      <c r="AH133" s="163"/>
      <c r="AI133" s="162"/>
      <c r="AJ133" s="162"/>
      <c r="AK133" s="162"/>
    </row>
    <row r="134" ht="15.75" customHeight="1">
      <c r="A134" s="7"/>
      <c r="B134" s="7"/>
      <c r="C134" s="7"/>
      <c r="D134" s="20"/>
      <c r="E134" s="21"/>
      <c r="F134" s="21"/>
      <c r="G134" s="21"/>
      <c r="H134" s="22"/>
      <c r="I134" s="22"/>
      <c r="J134" s="22"/>
      <c r="K134" s="21"/>
      <c r="L134" s="21"/>
      <c r="M134" s="21"/>
      <c r="N134" s="22"/>
      <c r="O134" s="22"/>
      <c r="P134" s="163"/>
      <c r="Q134" s="21"/>
      <c r="R134" s="162"/>
      <c r="S134" s="162"/>
      <c r="T134" s="163"/>
      <c r="U134" s="163"/>
      <c r="V134" s="163"/>
      <c r="W134" s="162"/>
      <c r="X134" s="162"/>
      <c r="Y134" s="162"/>
      <c r="Z134" s="163"/>
      <c r="AA134" s="163"/>
      <c r="AB134" s="163"/>
      <c r="AC134" s="162"/>
      <c r="AD134" s="162"/>
      <c r="AE134" s="162"/>
      <c r="AF134" s="163"/>
      <c r="AG134" s="163"/>
      <c r="AH134" s="163"/>
      <c r="AI134" s="162"/>
      <c r="AJ134" s="162"/>
      <c r="AK134" s="162"/>
    </row>
    <row r="135" ht="15.75" customHeight="1">
      <c r="A135" s="7"/>
      <c r="B135" s="7"/>
      <c r="C135" s="7"/>
      <c r="D135" s="20"/>
      <c r="E135" s="162"/>
      <c r="F135" s="162"/>
      <c r="G135" s="162"/>
      <c r="H135" s="163"/>
      <c r="I135" s="163"/>
      <c r="J135" s="163"/>
      <c r="K135" s="162"/>
      <c r="L135" s="162"/>
      <c r="M135" s="162"/>
      <c r="N135" s="163"/>
      <c r="O135" s="163"/>
      <c r="P135" s="22"/>
      <c r="Q135" s="21"/>
      <c r="R135" s="162"/>
      <c r="S135" s="162"/>
      <c r="T135" s="163"/>
      <c r="U135" s="163"/>
      <c r="V135" s="163"/>
      <c r="W135" s="162"/>
      <c r="X135" s="162"/>
      <c r="Y135" s="162"/>
      <c r="Z135" s="163"/>
      <c r="AA135" s="163"/>
      <c r="AB135" s="163"/>
      <c r="AC135" s="162"/>
      <c r="AD135" s="162"/>
      <c r="AE135" s="162"/>
      <c r="AF135" s="163"/>
      <c r="AG135" s="163"/>
      <c r="AH135" s="163"/>
      <c r="AI135" s="162"/>
      <c r="AJ135" s="162"/>
      <c r="AK135" s="162"/>
    </row>
    <row r="136" ht="15.75" customHeight="1">
      <c r="A136" s="7"/>
      <c r="B136" s="7"/>
      <c r="C136" s="7"/>
      <c r="D136" s="20"/>
      <c r="E136" s="162"/>
      <c r="F136" s="162"/>
      <c r="G136" s="21"/>
      <c r="H136" s="163"/>
      <c r="I136" s="163"/>
      <c r="J136" s="163"/>
      <c r="K136" s="162"/>
      <c r="L136" s="162"/>
      <c r="M136" s="162"/>
      <c r="N136" s="163"/>
      <c r="O136" s="163"/>
      <c r="P136" s="163"/>
      <c r="Q136" s="21"/>
      <c r="R136" s="162"/>
      <c r="S136" s="162"/>
      <c r="T136" s="163"/>
      <c r="U136" s="163"/>
      <c r="V136" s="163"/>
      <c r="W136" s="162"/>
      <c r="X136" s="162"/>
      <c r="Y136" s="162"/>
      <c r="Z136" s="163"/>
      <c r="AA136" s="163"/>
      <c r="AB136" s="163"/>
      <c r="AC136" s="162"/>
      <c r="AD136" s="162"/>
      <c r="AE136" s="162"/>
      <c r="AF136" s="163"/>
      <c r="AG136" s="163"/>
      <c r="AH136" s="163"/>
      <c r="AI136" s="162"/>
      <c r="AJ136" s="162"/>
      <c r="AK136" s="162"/>
    </row>
    <row r="137" ht="15.75" customHeight="1">
      <c r="A137" s="7"/>
      <c r="B137" s="7"/>
      <c r="C137" s="7"/>
      <c r="D137" s="20"/>
      <c r="E137" s="162"/>
      <c r="F137" s="21"/>
      <c r="G137" s="21"/>
      <c r="H137" s="163"/>
      <c r="I137" s="163"/>
      <c r="J137" s="163"/>
      <c r="K137" s="162"/>
      <c r="L137" s="21"/>
      <c r="M137" s="21"/>
      <c r="N137" s="163"/>
      <c r="O137" s="163"/>
      <c r="P137" s="163"/>
      <c r="Q137" s="21"/>
      <c r="R137" s="162"/>
      <c r="S137" s="162"/>
      <c r="T137" s="163"/>
      <c r="U137" s="163"/>
      <c r="V137" s="163"/>
      <c r="W137" s="162"/>
      <c r="X137" s="162"/>
      <c r="Y137" s="162"/>
      <c r="Z137" s="163"/>
      <c r="AA137" s="163"/>
      <c r="AB137" s="163"/>
      <c r="AC137" s="162"/>
      <c r="AD137" s="162"/>
      <c r="AE137" s="162"/>
      <c r="AF137" s="163"/>
      <c r="AG137" s="163"/>
      <c r="AH137" s="163"/>
      <c r="AI137" s="162"/>
      <c r="AJ137" s="162"/>
      <c r="AK137" s="162"/>
    </row>
    <row r="138" ht="15.75" customHeight="1">
      <c r="A138" s="7"/>
      <c r="B138" s="7"/>
      <c r="C138" s="7"/>
      <c r="D138" s="20"/>
      <c r="E138" s="21"/>
      <c r="F138" s="21"/>
      <c r="G138" s="21"/>
      <c r="H138" s="22"/>
      <c r="I138" s="22"/>
      <c r="J138" s="22"/>
      <c r="K138" s="21"/>
      <c r="L138" s="21"/>
      <c r="M138" s="21"/>
      <c r="N138" s="22"/>
      <c r="O138" s="22"/>
      <c r="P138" s="163"/>
      <c r="Q138" s="21"/>
      <c r="R138" s="162"/>
      <c r="S138" s="162"/>
      <c r="T138" s="163"/>
      <c r="U138" s="163"/>
      <c r="V138" s="163"/>
      <c r="W138" s="162"/>
      <c r="X138" s="162"/>
      <c r="Y138" s="162"/>
      <c r="Z138" s="163"/>
      <c r="AA138" s="163"/>
      <c r="AB138" s="163"/>
      <c r="AC138" s="162"/>
      <c r="AD138" s="162"/>
      <c r="AE138" s="162"/>
      <c r="AF138" s="163"/>
      <c r="AG138" s="163"/>
      <c r="AH138" s="163"/>
      <c r="AI138" s="162"/>
      <c r="AJ138" s="162"/>
      <c r="AK138" s="162"/>
    </row>
    <row r="139" ht="15.75" customHeight="1">
      <c r="A139" s="7"/>
      <c r="B139" s="7"/>
      <c r="C139" s="7"/>
      <c r="D139" s="20"/>
      <c r="E139" s="21"/>
      <c r="F139" s="21"/>
      <c r="G139" s="21"/>
      <c r="H139" s="22"/>
      <c r="I139" s="22"/>
      <c r="J139" s="22"/>
      <c r="K139" s="21"/>
      <c r="L139" s="21"/>
      <c r="M139" s="21"/>
      <c r="N139" s="22"/>
      <c r="O139" s="22"/>
      <c r="P139" s="163"/>
      <c r="Q139" s="21"/>
      <c r="R139" s="162"/>
      <c r="S139" s="162"/>
      <c r="T139" s="163"/>
      <c r="U139" s="163"/>
      <c r="V139" s="163"/>
      <c r="W139" s="162"/>
      <c r="X139" s="162"/>
      <c r="Y139" s="162"/>
      <c r="Z139" s="163"/>
      <c r="AA139" s="163"/>
      <c r="AB139" s="163"/>
      <c r="AC139" s="162"/>
      <c r="AD139" s="162"/>
      <c r="AE139" s="162"/>
      <c r="AF139" s="163"/>
      <c r="AG139" s="163"/>
      <c r="AH139" s="163"/>
      <c r="AI139" s="162"/>
      <c r="AJ139" s="162"/>
      <c r="AK139" s="162"/>
    </row>
    <row r="140" ht="15.75" customHeight="1">
      <c r="A140" s="7"/>
      <c r="B140" s="7"/>
      <c r="C140" s="7"/>
      <c r="D140" s="20"/>
      <c r="E140" s="162"/>
      <c r="F140" s="162"/>
      <c r="G140" s="162"/>
      <c r="H140" s="163"/>
      <c r="I140" s="163"/>
      <c r="J140" s="163"/>
      <c r="K140" s="162"/>
      <c r="L140" s="162"/>
      <c r="M140" s="162"/>
      <c r="N140" s="163"/>
      <c r="O140" s="163"/>
      <c r="P140" s="22"/>
      <c r="Q140" s="21"/>
      <c r="R140" s="162"/>
      <c r="S140" s="162"/>
      <c r="T140" s="163"/>
      <c r="U140" s="163"/>
      <c r="V140" s="163"/>
      <c r="W140" s="162"/>
      <c r="X140" s="162"/>
      <c r="Y140" s="162"/>
      <c r="Z140" s="163"/>
      <c r="AA140" s="163"/>
      <c r="AB140" s="163"/>
      <c r="AC140" s="162"/>
      <c r="AD140" s="162"/>
      <c r="AE140" s="162"/>
      <c r="AF140" s="163"/>
      <c r="AG140" s="163"/>
      <c r="AH140" s="163"/>
      <c r="AI140" s="162"/>
      <c r="AJ140" s="162"/>
      <c r="AK140" s="162"/>
    </row>
    <row r="141" ht="15.75" customHeight="1">
      <c r="A141" s="7"/>
      <c r="B141" s="7"/>
      <c r="C141" s="7"/>
      <c r="D141" s="20"/>
      <c r="E141" s="162"/>
      <c r="F141" s="162"/>
      <c r="G141" s="162"/>
      <c r="H141" s="163"/>
      <c r="I141" s="163"/>
      <c r="J141" s="163"/>
      <c r="K141" s="162"/>
      <c r="L141" s="162"/>
      <c r="M141" s="162"/>
      <c r="N141" s="163"/>
      <c r="O141" s="22"/>
      <c r="P141" s="163"/>
      <c r="Q141" s="21"/>
      <c r="R141" s="162"/>
      <c r="S141" s="162"/>
      <c r="T141" s="163"/>
      <c r="U141" s="163"/>
      <c r="V141" s="163"/>
      <c r="W141" s="162"/>
      <c r="X141" s="162"/>
      <c r="Y141" s="162"/>
      <c r="Z141" s="163"/>
      <c r="AA141" s="163"/>
      <c r="AB141" s="163"/>
      <c r="AC141" s="162"/>
      <c r="AD141" s="162"/>
      <c r="AE141" s="162"/>
      <c r="AF141" s="163"/>
      <c r="AG141" s="163"/>
      <c r="AH141" s="163"/>
      <c r="AI141" s="162"/>
      <c r="AJ141" s="162"/>
      <c r="AK141" s="162"/>
    </row>
    <row r="142" ht="15.75" customHeight="1">
      <c r="A142" s="7"/>
      <c r="B142" s="7"/>
      <c r="C142" s="7"/>
      <c r="D142" s="20"/>
      <c r="E142" s="162"/>
      <c r="F142" s="162"/>
      <c r="G142" s="162"/>
      <c r="H142" s="163"/>
      <c r="I142" s="163"/>
      <c r="J142" s="163"/>
      <c r="K142" s="162"/>
      <c r="L142" s="162"/>
      <c r="M142" s="162"/>
      <c r="N142" s="22"/>
      <c r="O142" s="22"/>
      <c r="P142" s="163"/>
      <c r="Q142" s="21"/>
      <c r="R142" s="162"/>
      <c r="S142" s="162"/>
      <c r="T142" s="163"/>
      <c r="U142" s="163"/>
      <c r="V142" s="163"/>
      <c r="W142" s="162"/>
      <c r="X142" s="162"/>
      <c r="Y142" s="162"/>
      <c r="Z142" s="163"/>
      <c r="AA142" s="163"/>
      <c r="AB142" s="163"/>
      <c r="AC142" s="162"/>
      <c r="AD142" s="162"/>
      <c r="AE142" s="162"/>
      <c r="AF142" s="163"/>
      <c r="AG142" s="163"/>
      <c r="AH142" s="163"/>
      <c r="AI142" s="162"/>
      <c r="AJ142" s="162"/>
      <c r="AK142" s="162"/>
    </row>
    <row r="143" ht="15.75" customHeight="1">
      <c r="A143" s="7"/>
      <c r="B143" s="7"/>
      <c r="C143" s="7"/>
      <c r="D143" s="20"/>
      <c r="E143" s="162"/>
      <c r="F143" s="21"/>
      <c r="G143" s="21"/>
      <c r="H143" s="163"/>
      <c r="I143" s="163"/>
      <c r="J143" s="163"/>
      <c r="K143" s="162"/>
      <c r="L143" s="21"/>
      <c r="M143" s="21"/>
      <c r="N143" s="163"/>
      <c r="O143" s="163"/>
      <c r="P143" s="163"/>
      <c r="Q143" s="21"/>
      <c r="R143" s="162"/>
      <c r="S143" s="162"/>
      <c r="T143" s="163"/>
      <c r="U143" s="163"/>
      <c r="V143" s="163"/>
      <c r="W143" s="162"/>
      <c r="X143" s="162"/>
      <c r="Y143" s="162"/>
      <c r="Z143" s="163"/>
      <c r="AA143" s="163"/>
      <c r="AB143" s="163"/>
      <c r="AC143" s="162"/>
      <c r="AD143" s="162"/>
      <c r="AE143" s="162"/>
      <c r="AF143" s="163"/>
      <c r="AG143" s="163"/>
      <c r="AH143" s="163"/>
      <c r="AI143" s="162"/>
      <c r="AJ143" s="162"/>
      <c r="AK143" s="162"/>
    </row>
    <row r="144" ht="15.75" customHeight="1">
      <c r="A144" s="7"/>
      <c r="B144" s="7"/>
      <c r="C144" s="7"/>
      <c r="D144" s="20"/>
      <c r="E144" s="162"/>
      <c r="F144" s="162"/>
      <c r="G144" s="162"/>
      <c r="H144" s="163"/>
      <c r="I144" s="163"/>
      <c r="J144" s="163"/>
      <c r="K144" s="162"/>
      <c r="L144" s="162"/>
      <c r="M144" s="162"/>
      <c r="N144" s="22"/>
      <c r="O144" s="22"/>
      <c r="P144" s="163"/>
      <c r="Q144" s="21"/>
      <c r="R144" s="162"/>
      <c r="S144" s="162"/>
      <c r="T144" s="163"/>
      <c r="U144" s="163"/>
      <c r="V144" s="163"/>
      <c r="W144" s="162"/>
      <c r="X144" s="162"/>
      <c r="Y144" s="162"/>
      <c r="Z144" s="163"/>
      <c r="AA144" s="163"/>
      <c r="AB144" s="163"/>
      <c r="AC144" s="162"/>
      <c r="AD144" s="162"/>
      <c r="AE144" s="162"/>
      <c r="AF144" s="163"/>
      <c r="AG144" s="163"/>
      <c r="AH144" s="163"/>
      <c r="AI144" s="162"/>
      <c r="AJ144" s="162"/>
      <c r="AK144" s="162"/>
    </row>
    <row r="145" ht="15.75" customHeight="1">
      <c r="A145" s="7"/>
      <c r="B145" s="7"/>
      <c r="C145" s="7"/>
      <c r="D145" s="20"/>
      <c r="E145" s="162"/>
      <c r="F145" s="162"/>
      <c r="G145" s="162"/>
      <c r="H145" s="163"/>
      <c r="I145" s="163"/>
      <c r="J145" s="163"/>
      <c r="K145" s="162"/>
      <c r="L145" s="162"/>
      <c r="M145" s="162"/>
      <c r="N145" s="163"/>
      <c r="O145" s="22"/>
      <c r="P145" s="163"/>
      <c r="Q145" s="21"/>
      <c r="R145" s="162"/>
      <c r="S145" s="162"/>
      <c r="T145" s="163"/>
      <c r="U145" s="163"/>
      <c r="V145" s="163"/>
      <c r="W145" s="162"/>
      <c r="X145" s="162"/>
      <c r="Y145" s="162"/>
      <c r="Z145" s="163"/>
      <c r="AA145" s="163"/>
      <c r="AB145" s="163"/>
      <c r="AC145" s="162"/>
      <c r="AD145" s="162"/>
      <c r="AE145" s="162"/>
      <c r="AF145" s="163"/>
      <c r="AG145" s="163"/>
      <c r="AH145" s="163"/>
      <c r="AI145" s="162"/>
      <c r="AJ145" s="162"/>
      <c r="AK145" s="162"/>
    </row>
    <row r="146" ht="15.75" customHeight="1">
      <c r="A146" s="7"/>
      <c r="B146" s="7"/>
      <c r="C146" s="7"/>
      <c r="D146" s="20"/>
      <c r="E146" s="21"/>
      <c r="F146" s="21"/>
      <c r="G146" s="21"/>
      <c r="H146" s="22"/>
      <c r="I146" s="22"/>
      <c r="J146" s="22"/>
      <c r="K146" s="21"/>
      <c r="L146" s="21"/>
      <c r="M146" s="21"/>
      <c r="N146" s="22"/>
      <c r="O146" s="22"/>
      <c r="P146" s="163"/>
      <c r="Q146" s="21"/>
      <c r="R146" s="162"/>
      <c r="S146" s="162"/>
      <c r="T146" s="163"/>
      <c r="U146" s="163"/>
      <c r="V146" s="163"/>
      <c r="W146" s="162"/>
      <c r="X146" s="162"/>
      <c r="Y146" s="162"/>
      <c r="Z146" s="163"/>
      <c r="AA146" s="163"/>
      <c r="AB146" s="163"/>
      <c r="AC146" s="162"/>
      <c r="AD146" s="162"/>
      <c r="AE146" s="162"/>
      <c r="AF146" s="163"/>
      <c r="AG146" s="163"/>
      <c r="AH146" s="163"/>
      <c r="AI146" s="162"/>
      <c r="AJ146" s="162"/>
      <c r="AK146" s="162"/>
    </row>
    <row r="147" ht="15.75" customHeight="1">
      <c r="A147" s="7"/>
      <c r="B147" s="7"/>
      <c r="C147" s="7"/>
      <c r="D147" s="20"/>
      <c r="E147" s="21"/>
      <c r="F147" s="21"/>
      <c r="G147" s="21"/>
      <c r="H147" s="22"/>
      <c r="I147" s="22"/>
      <c r="J147" s="22"/>
      <c r="K147" s="21"/>
      <c r="L147" s="21"/>
      <c r="M147" s="21"/>
      <c r="N147" s="22"/>
      <c r="O147" s="22"/>
      <c r="P147" s="163"/>
      <c r="Q147" s="21"/>
      <c r="R147" s="162"/>
      <c r="S147" s="162"/>
      <c r="T147" s="163"/>
      <c r="U147" s="163"/>
      <c r="V147" s="163"/>
      <c r="W147" s="162"/>
      <c r="X147" s="162"/>
      <c r="Y147" s="162"/>
      <c r="Z147" s="163"/>
      <c r="AA147" s="163"/>
      <c r="AB147" s="163"/>
      <c r="AC147" s="162"/>
      <c r="AD147" s="162"/>
      <c r="AE147" s="162"/>
      <c r="AF147" s="163"/>
      <c r="AG147" s="163"/>
      <c r="AH147" s="163"/>
      <c r="AI147" s="162"/>
      <c r="AJ147" s="162"/>
      <c r="AK147" s="162"/>
    </row>
    <row r="148" ht="15.75" customHeight="1">
      <c r="A148" s="7"/>
      <c r="B148" s="7"/>
      <c r="C148" s="7"/>
      <c r="D148" s="20"/>
      <c r="E148" s="162"/>
      <c r="F148" s="162"/>
      <c r="G148" s="162"/>
      <c r="H148" s="163"/>
      <c r="I148" s="163"/>
      <c r="J148" s="163"/>
      <c r="K148" s="162"/>
      <c r="L148" s="162"/>
      <c r="M148" s="162"/>
      <c r="N148" s="163"/>
      <c r="O148" s="163"/>
      <c r="P148" s="22"/>
      <c r="Q148" s="21"/>
      <c r="R148" s="162"/>
      <c r="S148" s="162"/>
      <c r="T148" s="163"/>
      <c r="U148" s="163"/>
      <c r="V148" s="163"/>
      <c r="W148" s="162"/>
      <c r="X148" s="162"/>
      <c r="Y148" s="162"/>
      <c r="Z148" s="163"/>
      <c r="AA148" s="163"/>
      <c r="AB148" s="163"/>
      <c r="AC148" s="162"/>
      <c r="AD148" s="162"/>
      <c r="AE148" s="162"/>
      <c r="AF148" s="163"/>
      <c r="AG148" s="163"/>
      <c r="AH148" s="163"/>
      <c r="AI148" s="162"/>
      <c r="AJ148" s="162"/>
      <c r="AK148" s="162"/>
    </row>
    <row r="149" ht="15.75" customHeight="1">
      <c r="A149" s="7"/>
      <c r="B149" s="7"/>
      <c r="C149" s="7"/>
      <c r="D149" s="20"/>
      <c r="E149" s="162"/>
      <c r="F149" s="21"/>
      <c r="G149" s="162"/>
      <c r="H149" s="163"/>
      <c r="I149" s="163"/>
      <c r="J149" s="163"/>
      <c r="K149" s="162"/>
      <c r="L149" s="162"/>
      <c r="M149" s="21"/>
      <c r="N149" s="163"/>
      <c r="O149" s="163"/>
      <c r="P149" s="163"/>
      <c r="Q149" s="21"/>
      <c r="R149" s="162"/>
      <c r="S149" s="162"/>
      <c r="T149" s="163"/>
      <c r="U149" s="163"/>
      <c r="V149" s="163"/>
      <c r="W149" s="162"/>
      <c r="X149" s="162"/>
      <c r="Y149" s="162"/>
      <c r="Z149" s="163"/>
      <c r="AA149" s="163"/>
      <c r="AB149" s="163"/>
      <c r="AC149" s="162"/>
      <c r="AD149" s="162"/>
      <c r="AE149" s="162"/>
      <c r="AF149" s="163"/>
      <c r="AG149" s="163"/>
      <c r="AH149" s="163"/>
      <c r="AI149" s="162"/>
      <c r="AJ149" s="162"/>
      <c r="AK149" s="162"/>
    </row>
    <row r="150" ht="15.75" customHeight="1">
      <c r="A150" s="7"/>
      <c r="B150" s="7"/>
      <c r="C150" s="7"/>
      <c r="D150" s="20"/>
      <c r="E150" s="162"/>
      <c r="F150" s="162"/>
      <c r="G150" s="162"/>
      <c r="H150" s="22"/>
      <c r="I150" s="22"/>
      <c r="J150" s="163"/>
      <c r="K150" s="162"/>
      <c r="L150" s="162"/>
      <c r="M150" s="162"/>
      <c r="N150" s="163"/>
      <c r="O150" s="163"/>
      <c r="P150" s="163"/>
      <c r="Q150" s="21"/>
      <c r="R150" s="162"/>
      <c r="S150" s="162"/>
      <c r="T150" s="163"/>
      <c r="U150" s="163"/>
      <c r="V150" s="163"/>
      <c r="W150" s="162"/>
      <c r="X150" s="162"/>
      <c r="Y150" s="162"/>
      <c r="Z150" s="163"/>
      <c r="AA150" s="163"/>
      <c r="AB150" s="163"/>
      <c r="AC150" s="162"/>
      <c r="AD150" s="162"/>
      <c r="AE150" s="162"/>
      <c r="AF150" s="163"/>
      <c r="AG150" s="163"/>
      <c r="AH150" s="163"/>
      <c r="AI150" s="162"/>
      <c r="AJ150" s="162"/>
      <c r="AK150" s="162"/>
    </row>
    <row r="151" ht="15.75" customHeight="1">
      <c r="A151" s="7"/>
      <c r="B151" s="7"/>
      <c r="C151" s="7"/>
      <c r="D151" s="20"/>
      <c r="E151" s="162"/>
      <c r="F151" s="162"/>
      <c r="G151" s="21"/>
      <c r="H151" s="163"/>
      <c r="I151" s="163"/>
      <c r="J151" s="163"/>
      <c r="K151" s="162"/>
      <c r="L151" s="162"/>
      <c r="M151" s="162"/>
      <c r="N151" s="163"/>
      <c r="O151" s="163"/>
      <c r="P151" s="163"/>
      <c r="Q151" s="21"/>
      <c r="R151" s="162"/>
      <c r="S151" s="162"/>
      <c r="T151" s="163"/>
      <c r="U151" s="163"/>
      <c r="V151" s="163"/>
      <c r="W151" s="162"/>
      <c r="X151" s="162"/>
      <c r="Y151" s="162"/>
      <c r="Z151" s="163"/>
      <c r="AA151" s="163"/>
      <c r="AB151" s="163"/>
      <c r="AC151" s="162"/>
      <c r="AD151" s="162"/>
      <c r="AE151" s="162"/>
      <c r="AF151" s="163"/>
      <c r="AG151" s="163"/>
      <c r="AH151" s="163"/>
      <c r="AI151" s="162"/>
      <c r="AJ151" s="162"/>
      <c r="AK151" s="162"/>
    </row>
    <row r="152" ht="15.75" customHeight="1">
      <c r="A152" s="7"/>
      <c r="B152" s="7"/>
      <c r="C152" s="7"/>
      <c r="D152" s="20"/>
      <c r="E152" s="162"/>
      <c r="F152" s="162"/>
      <c r="G152" s="162"/>
      <c r="H152" s="163"/>
      <c r="I152" s="163"/>
      <c r="J152" s="163"/>
      <c r="K152" s="162"/>
      <c r="L152" s="162"/>
      <c r="M152" s="162"/>
      <c r="N152" s="163"/>
      <c r="O152" s="22"/>
      <c r="P152" s="163"/>
      <c r="Q152" s="21"/>
      <c r="R152" s="162"/>
      <c r="S152" s="162"/>
      <c r="T152" s="163"/>
      <c r="U152" s="163"/>
      <c r="V152" s="163"/>
      <c r="W152" s="162"/>
      <c r="X152" s="162"/>
      <c r="Y152" s="162"/>
      <c r="Z152" s="163"/>
      <c r="AA152" s="163"/>
      <c r="AB152" s="163"/>
      <c r="AC152" s="162"/>
      <c r="AD152" s="162"/>
      <c r="AE152" s="162"/>
      <c r="AF152" s="163"/>
      <c r="AG152" s="163"/>
      <c r="AH152" s="163"/>
      <c r="AI152" s="162"/>
      <c r="AJ152" s="162"/>
      <c r="AK152" s="162"/>
    </row>
    <row r="153" ht="15.75" customHeight="1">
      <c r="A153" s="7"/>
      <c r="B153" s="7"/>
      <c r="C153" s="7"/>
      <c r="D153" s="20"/>
      <c r="E153" s="21"/>
      <c r="F153" s="21"/>
      <c r="G153" s="21"/>
      <c r="H153" s="22"/>
      <c r="I153" s="22"/>
      <c r="J153" s="22"/>
      <c r="K153" s="21"/>
      <c r="L153" s="21"/>
      <c r="M153" s="21"/>
      <c r="N153" s="22"/>
      <c r="O153" s="22"/>
      <c r="P153" s="163"/>
      <c r="Q153" s="21"/>
      <c r="R153" s="162"/>
      <c r="S153" s="162"/>
      <c r="T153" s="163"/>
      <c r="U153" s="163"/>
      <c r="V153" s="163"/>
      <c r="W153" s="162"/>
      <c r="X153" s="162"/>
      <c r="Y153" s="162"/>
      <c r="Z153" s="163"/>
      <c r="AA153" s="163"/>
      <c r="AB153" s="163"/>
      <c r="AC153" s="162"/>
      <c r="AD153" s="162"/>
      <c r="AE153" s="162"/>
      <c r="AF153" s="163"/>
      <c r="AG153" s="163"/>
      <c r="AH153" s="163"/>
      <c r="AI153" s="162"/>
      <c r="AJ153" s="162"/>
      <c r="AK153" s="162"/>
    </row>
    <row r="154" ht="15.75" customHeight="1">
      <c r="A154" s="7"/>
      <c r="B154" s="7"/>
      <c r="C154" s="7"/>
      <c r="D154" s="20"/>
      <c r="E154" s="21"/>
      <c r="F154" s="21"/>
      <c r="G154" s="21"/>
      <c r="H154" s="22"/>
      <c r="I154" s="22"/>
      <c r="J154" s="22"/>
      <c r="K154" s="21"/>
      <c r="L154" s="21"/>
      <c r="M154" s="21"/>
      <c r="N154" s="22"/>
      <c r="O154" s="22"/>
      <c r="P154" s="163"/>
      <c r="Q154" s="21"/>
      <c r="R154" s="162"/>
      <c r="S154" s="162"/>
      <c r="T154" s="163"/>
      <c r="U154" s="163"/>
      <c r="V154" s="163"/>
      <c r="W154" s="162"/>
      <c r="X154" s="162"/>
      <c r="Y154" s="162"/>
      <c r="Z154" s="163"/>
      <c r="AA154" s="163"/>
      <c r="AB154" s="163"/>
      <c r="AC154" s="162"/>
      <c r="AD154" s="162"/>
      <c r="AE154" s="162"/>
      <c r="AF154" s="163"/>
      <c r="AG154" s="163"/>
      <c r="AH154" s="163"/>
      <c r="AI154" s="162"/>
      <c r="AJ154" s="162"/>
      <c r="AK154" s="162"/>
    </row>
    <row r="155" ht="15.75" customHeight="1">
      <c r="A155" s="7"/>
      <c r="B155" s="7"/>
      <c r="C155" s="7"/>
      <c r="D155" s="20"/>
      <c r="E155" s="162"/>
      <c r="F155" s="162"/>
      <c r="G155" s="162"/>
      <c r="H155" s="163"/>
      <c r="I155" s="163"/>
      <c r="J155" s="163"/>
      <c r="K155" s="162"/>
      <c r="L155" s="162"/>
      <c r="M155" s="162"/>
      <c r="N155" s="163"/>
      <c r="O155" s="163"/>
      <c r="P155" s="22"/>
      <c r="Q155" s="21"/>
      <c r="R155" s="162"/>
      <c r="S155" s="162"/>
      <c r="T155" s="163"/>
      <c r="U155" s="163"/>
      <c r="V155" s="163"/>
      <c r="W155" s="162"/>
      <c r="X155" s="162"/>
      <c r="Y155" s="162"/>
      <c r="Z155" s="163"/>
      <c r="AA155" s="163"/>
      <c r="AB155" s="163"/>
      <c r="AC155" s="162"/>
      <c r="AD155" s="162"/>
      <c r="AE155" s="162"/>
      <c r="AF155" s="163"/>
      <c r="AG155" s="163"/>
      <c r="AH155" s="163"/>
      <c r="AI155" s="162"/>
      <c r="AJ155" s="162"/>
      <c r="AK155" s="162"/>
    </row>
    <row r="156" ht="15.75" customHeight="1">
      <c r="A156" s="7"/>
      <c r="B156" s="7"/>
      <c r="C156" s="7"/>
      <c r="D156" s="20"/>
      <c r="E156" s="21"/>
      <c r="F156" s="21"/>
      <c r="G156" s="162"/>
      <c r="H156" s="163"/>
      <c r="I156" s="163"/>
      <c r="J156" s="163"/>
      <c r="K156" s="162"/>
      <c r="L156" s="162"/>
      <c r="M156" s="162"/>
      <c r="N156" s="22"/>
      <c r="O156" s="163"/>
      <c r="P156" s="163"/>
      <c r="Q156" s="21"/>
      <c r="R156" s="162"/>
      <c r="S156" s="162"/>
      <c r="T156" s="163"/>
      <c r="U156" s="163"/>
      <c r="V156" s="163"/>
      <c r="W156" s="162"/>
      <c r="X156" s="162"/>
      <c r="Y156" s="162"/>
      <c r="Z156" s="163"/>
      <c r="AA156" s="163"/>
      <c r="AB156" s="163"/>
      <c r="AC156" s="162"/>
      <c r="AD156" s="162"/>
      <c r="AE156" s="162"/>
      <c r="AF156" s="163"/>
      <c r="AG156" s="163"/>
      <c r="AH156" s="163"/>
      <c r="AI156" s="162"/>
      <c r="AJ156" s="162"/>
      <c r="AK156" s="162"/>
    </row>
    <row r="157" ht="15.75" customHeight="1">
      <c r="A157" s="7"/>
      <c r="B157" s="7"/>
      <c r="C157" s="7"/>
      <c r="D157" s="20"/>
      <c r="E157" s="162"/>
      <c r="F157" s="162"/>
      <c r="G157" s="162"/>
      <c r="H157" s="163"/>
      <c r="I157" s="22"/>
      <c r="J157" s="22"/>
      <c r="K157" s="162"/>
      <c r="L157" s="162"/>
      <c r="M157" s="162"/>
      <c r="N157" s="163"/>
      <c r="O157" s="163"/>
      <c r="P157" s="163"/>
      <c r="Q157" s="21"/>
      <c r="R157" s="162"/>
      <c r="S157" s="162"/>
      <c r="T157" s="163"/>
      <c r="U157" s="163"/>
      <c r="V157" s="163"/>
      <c r="W157" s="162"/>
      <c r="X157" s="162"/>
      <c r="Y157" s="162"/>
      <c r="Z157" s="163"/>
      <c r="AA157" s="163"/>
      <c r="AB157" s="163"/>
      <c r="AC157" s="162"/>
      <c r="AD157" s="162"/>
      <c r="AE157" s="162"/>
      <c r="AF157" s="163"/>
      <c r="AG157" s="163"/>
      <c r="AH157" s="163"/>
      <c r="AI157" s="162"/>
      <c r="AJ157" s="162"/>
      <c r="AK157" s="162"/>
    </row>
    <row r="158" ht="15.75" customHeight="1">
      <c r="A158" s="7"/>
      <c r="B158" s="7"/>
      <c r="C158" s="7"/>
      <c r="D158" s="20"/>
      <c r="E158" s="162"/>
      <c r="F158" s="21"/>
      <c r="G158" s="162"/>
      <c r="H158" s="163"/>
      <c r="I158" s="163"/>
      <c r="J158" s="163"/>
      <c r="K158" s="162"/>
      <c r="L158" s="162"/>
      <c r="M158" s="162"/>
      <c r="N158" s="163"/>
      <c r="O158" s="163"/>
      <c r="P158" s="163"/>
      <c r="Q158" s="21"/>
      <c r="R158" s="162"/>
      <c r="S158" s="162"/>
      <c r="T158" s="163"/>
      <c r="U158" s="163"/>
      <c r="V158" s="163"/>
      <c r="W158" s="162"/>
      <c r="X158" s="162"/>
      <c r="Y158" s="162"/>
      <c r="Z158" s="163"/>
      <c r="AA158" s="163"/>
      <c r="AB158" s="163"/>
      <c r="AC158" s="162"/>
      <c r="AD158" s="162"/>
      <c r="AE158" s="162"/>
      <c r="AF158" s="163"/>
      <c r="AG158" s="163"/>
      <c r="AH158" s="163"/>
      <c r="AI158" s="162"/>
      <c r="AJ158" s="162"/>
      <c r="AK158" s="162"/>
    </row>
    <row r="159" ht="15.75" customHeight="1">
      <c r="A159" s="7"/>
      <c r="B159" s="7"/>
      <c r="C159" s="7"/>
      <c r="D159" s="20"/>
      <c r="E159" s="162"/>
      <c r="F159" s="162"/>
      <c r="G159" s="21"/>
      <c r="H159" s="163"/>
      <c r="I159" s="163"/>
      <c r="J159" s="163"/>
      <c r="K159" s="162"/>
      <c r="L159" s="162"/>
      <c r="M159" s="162"/>
      <c r="N159" s="163"/>
      <c r="O159" s="163"/>
      <c r="P159" s="163"/>
      <c r="Q159" s="21"/>
      <c r="R159" s="162"/>
      <c r="S159" s="162"/>
      <c r="T159" s="163"/>
      <c r="U159" s="163"/>
      <c r="V159" s="163"/>
      <c r="W159" s="162"/>
      <c r="X159" s="162"/>
      <c r="Y159" s="162"/>
      <c r="Z159" s="163"/>
      <c r="AA159" s="163"/>
      <c r="AB159" s="163"/>
      <c r="AC159" s="162"/>
      <c r="AD159" s="162"/>
      <c r="AE159" s="162"/>
      <c r="AF159" s="163"/>
      <c r="AG159" s="163"/>
      <c r="AH159" s="163"/>
      <c r="AI159" s="162"/>
      <c r="AJ159" s="162"/>
      <c r="AK159" s="162"/>
    </row>
    <row r="160" ht="15.75" customHeight="1">
      <c r="A160" s="7"/>
      <c r="B160" s="7"/>
      <c r="C160" s="7"/>
      <c r="D160" s="20"/>
      <c r="E160" s="162"/>
      <c r="F160" s="21"/>
      <c r="G160" s="21"/>
      <c r="H160" s="163"/>
      <c r="I160" s="163"/>
      <c r="J160" s="163"/>
      <c r="K160" s="162"/>
      <c r="L160" s="21"/>
      <c r="M160" s="21"/>
      <c r="N160" s="163"/>
      <c r="O160" s="163"/>
      <c r="P160" s="163"/>
      <c r="Q160" s="21"/>
      <c r="R160" s="162"/>
      <c r="S160" s="162"/>
      <c r="T160" s="163"/>
      <c r="U160" s="163"/>
      <c r="V160" s="163"/>
      <c r="W160" s="162"/>
      <c r="X160" s="162"/>
      <c r="Y160" s="162"/>
      <c r="Z160" s="163"/>
      <c r="AA160" s="163"/>
      <c r="AB160" s="163"/>
      <c r="AC160" s="162"/>
      <c r="AD160" s="162"/>
      <c r="AE160" s="162"/>
      <c r="AF160" s="163"/>
      <c r="AG160" s="163"/>
      <c r="AH160" s="163"/>
      <c r="AI160" s="162"/>
      <c r="AJ160" s="162"/>
      <c r="AK160" s="162"/>
    </row>
    <row r="161" ht="15.75" customHeight="1">
      <c r="A161" s="7"/>
      <c r="B161" s="7"/>
      <c r="C161" s="7"/>
      <c r="D161" s="20"/>
      <c r="E161" s="162"/>
      <c r="F161" s="162"/>
      <c r="G161" s="162"/>
      <c r="H161" s="163"/>
      <c r="I161" s="163"/>
      <c r="J161" s="163"/>
      <c r="K161" s="162"/>
      <c r="L161" s="162"/>
      <c r="M161" s="162"/>
      <c r="N161" s="22"/>
      <c r="O161" s="22"/>
      <c r="P161" s="163"/>
      <c r="Q161" s="21"/>
      <c r="R161" s="162"/>
      <c r="S161" s="162"/>
      <c r="T161" s="163"/>
      <c r="U161" s="163"/>
      <c r="V161" s="163"/>
      <c r="W161" s="162"/>
      <c r="X161" s="162"/>
      <c r="Y161" s="162"/>
      <c r="Z161" s="163"/>
      <c r="AA161" s="163"/>
      <c r="AB161" s="163"/>
      <c r="AC161" s="162"/>
      <c r="AD161" s="162"/>
      <c r="AE161" s="162"/>
      <c r="AF161" s="163"/>
      <c r="AG161" s="163"/>
      <c r="AH161" s="163"/>
      <c r="AI161" s="162"/>
      <c r="AJ161" s="162"/>
      <c r="AK161" s="162"/>
    </row>
    <row r="162" ht="15.75" customHeight="1">
      <c r="A162" s="7"/>
      <c r="B162" s="7"/>
      <c r="C162" s="7"/>
      <c r="D162" s="20"/>
      <c r="E162" s="162"/>
      <c r="F162" s="21"/>
      <c r="G162" s="21"/>
      <c r="H162" s="163"/>
      <c r="I162" s="163"/>
      <c r="J162" s="163"/>
      <c r="K162" s="162"/>
      <c r="L162" s="21"/>
      <c r="M162" s="21"/>
      <c r="N162" s="163"/>
      <c r="O162" s="163"/>
      <c r="P162" s="163"/>
      <c r="Q162" s="21"/>
      <c r="R162" s="162"/>
      <c r="S162" s="162"/>
      <c r="T162" s="163"/>
      <c r="U162" s="163"/>
      <c r="V162" s="163"/>
      <c r="W162" s="162"/>
      <c r="X162" s="162"/>
      <c r="Y162" s="162"/>
      <c r="Z162" s="163"/>
      <c r="AA162" s="163"/>
      <c r="AB162" s="163"/>
      <c r="AC162" s="162"/>
      <c r="AD162" s="162"/>
      <c r="AE162" s="162"/>
      <c r="AF162" s="163"/>
      <c r="AG162" s="163"/>
      <c r="AH162" s="163"/>
      <c r="AI162" s="162"/>
      <c r="AJ162" s="162"/>
      <c r="AK162" s="162"/>
    </row>
    <row r="163" ht="15.75" customHeight="1">
      <c r="A163" s="7"/>
      <c r="B163" s="7"/>
      <c r="C163" s="7"/>
      <c r="D163" s="20"/>
      <c r="E163" s="162"/>
      <c r="F163" s="162"/>
      <c r="G163" s="162"/>
      <c r="H163" s="163"/>
      <c r="I163" s="163"/>
      <c r="J163" s="163"/>
      <c r="K163" s="162"/>
      <c r="L163" s="162"/>
      <c r="M163" s="162"/>
      <c r="N163" s="22"/>
      <c r="O163" s="22"/>
      <c r="P163" s="163"/>
      <c r="Q163" s="21"/>
      <c r="R163" s="162"/>
      <c r="S163" s="162"/>
      <c r="T163" s="163"/>
      <c r="U163" s="163"/>
      <c r="V163" s="163"/>
      <c r="W163" s="162"/>
      <c r="X163" s="162"/>
      <c r="Y163" s="162"/>
      <c r="Z163" s="163"/>
      <c r="AA163" s="163"/>
      <c r="AB163" s="163"/>
      <c r="AC163" s="162"/>
      <c r="AD163" s="162"/>
      <c r="AE163" s="162"/>
      <c r="AF163" s="163"/>
      <c r="AG163" s="163"/>
      <c r="AH163" s="163"/>
      <c r="AI163" s="162"/>
      <c r="AJ163" s="162"/>
      <c r="AK163" s="162"/>
    </row>
    <row r="164" ht="15.75" customHeight="1">
      <c r="A164" s="7"/>
      <c r="B164" s="7"/>
      <c r="C164" s="7"/>
      <c r="D164" s="20"/>
      <c r="E164" s="162"/>
      <c r="F164" s="162"/>
      <c r="G164" s="21"/>
      <c r="H164" s="163"/>
      <c r="I164" s="163"/>
      <c r="J164" s="163"/>
      <c r="K164" s="162"/>
      <c r="L164" s="162"/>
      <c r="M164" s="162"/>
      <c r="N164" s="163"/>
      <c r="O164" s="163"/>
      <c r="P164" s="163"/>
      <c r="Q164" s="21"/>
      <c r="R164" s="162"/>
      <c r="S164" s="162"/>
      <c r="T164" s="163"/>
      <c r="U164" s="163"/>
      <c r="V164" s="163"/>
      <c r="W164" s="162"/>
      <c r="X164" s="162"/>
      <c r="Y164" s="162"/>
      <c r="Z164" s="163"/>
      <c r="AA164" s="163"/>
      <c r="AB164" s="163"/>
      <c r="AC164" s="162"/>
      <c r="AD164" s="162"/>
      <c r="AE164" s="162"/>
      <c r="AF164" s="163"/>
      <c r="AG164" s="163"/>
      <c r="AH164" s="163"/>
      <c r="AI164" s="162"/>
      <c r="AJ164" s="162"/>
      <c r="AK164" s="162"/>
    </row>
    <row r="165" ht="15.75" customHeight="1">
      <c r="A165" s="7"/>
      <c r="B165" s="7"/>
      <c r="C165" s="7"/>
      <c r="D165" s="20"/>
      <c r="E165" s="162"/>
      <c r="F165" s="162"/>
      <c r="G165" s="162"/>
      <c r="H165" s="163"/>
      <c r="I165" s="163"/>
      <c r="J165" s="163"/>
      <c r="K165" s="162"/>
      <c r="L165" s="162"/>
      <c r="M165" s="162"/>
      <c r="N165" s="163"/>
      <c r="O165" s="22"/>
      <c r="P165" s="163"/>
      <c r="Q165" s="21"/>
      <c r="R165" s="162"/>
      <c r="S165" s="162"/>
      <c r="T165" s="163"/>
      <c r="U165" s="163"/>
      <c r="V165" s="163"/>
      <c r="W165" s="162"/>
      <c r="X165" s="162"/>
      <c r="Y165" s="162"/>
      <c r="Z165" s="163"/>
      <c r="AA165" s="163"/>
      <c r="AB165" s="163"/>
      <c r="AC165" s="162"/>
      <c r="AD165" s="162"/>
      <c r="AE165" s="162"/>
      <c r="AF165" s="163"/>
      <c r="AG165" s="163"/>
      <c r="AH165" s="163"/>
      <c r="AI165" s="162"/>
      <c r="AJ165" s="162"/>
      <c r="AK165" s="162"/>
    </row>
    <row r="166" ht="15.75" customHeight="1">
      <c r="A166" s="7"/>
      <c r="B166" s="7"/>
      <c r="C166" s="7"/>
      <c r="D166" s="20"/>
      <c r="E166" s="21"/>
      <c r="F166" s="21"/>
      <c r="G166" s="21"/>
      <c r="H166" s="22"/>
      <c r="I166" s="22"/>
      <c r="J166" s="22"/>
      <c r="K166" s="21"/>
      <c r="L166" s="21"/>
      <c r="M166" s="21"/>
      <c r="N166" s="22"/>
      <c r="O166" s="22"/>
      <c r="P166" s="163"/>
      <c r="Q166" s="21"/>
      <c r="R166" s="162"/>
      <c r="S166" s="162"/>
      <c r="T166" s="163"/>
      <c r="U166" s="163"/>
      <c r="V166" s="163"/>
      <c r="W166" s="162"/>
      <c r="X166" s="162"/>
      <c r="Y166" s="162"/>
      <c r="Z166" s="163"/>
      <c r="AA166" s="163"/>
      <c r="AB166" s="163"/>
      <c r="AC166" s="162"/>
      <c r="AD166" s="162"/>
      <c r="AE166" s="162"/>
      <c r="AF166" s="163"/>
      <c r="AG166" s="163"/>
      <c r="AH166" s="163"/>
      <c r="AI166" s="162"/>
      <c r="AJ166" s="162"/>
      <c r="AK166" s="162"/>
    </row>
    <row r="167" ht="15.75" customHeight="1">
      <c r="A167" s="7"/>
      <c r="B167" s="7"/>
      <c r="C167" s="7"/>
      <c r="D167" s="20"/>
      <c r="E167" s="21"/>
      <c r="F167" s="21"/>
      <c r="G167" s="21"/>
      <c r="H167" s="22"/>
      <c r="I167" s="22"/>
      <c r="J167" s="22"/>
      <c r="K167" s="21"/>
      <c r="L167" s="21"/>
      <c r="M167" s="21"/>
      <c r="N167" s="22"/>
      <c r="O167" s="22"/>
      <c r="P167" s="163"/>
      <c r="Q167" s="21"/>
      <c r="R167" s="162"/>
      <c r="S167" s="162"/>
      <c r="T167" s="163"/>
      <c r="U167" s="163"/>
      <c r="V167" s="163"/>
      <c r="W167" s="162"/>
      <c r="X167" s="162"/>
      <c r="Y167" s="162"/>
      <c r="Z167" s="163"/>
      <c r="AA167" s="163"/>
      <c r="AB167" s="163"/>
      <c r="AC167" s="162"/>
      <c r="AD167" s="162"/>
      <c r="AE167" s="162"/>
      <c r="AF167" s="163"/>
      <c r="AG167" s="163"/>
      <c r="AH167" s="163"/>
      <c r="AI167" s="162"/>
      <c r="AJ167" s="162"/>
      <c r="AK167" s="162"/>
    </row>
    <row r="168" ht="15.75" customHeight="1">
      <c r="A168" s="7"/>
      <c r="B168" s="7"/>
      <c r="C168" s="7"/>
      <c r="D168" s="20"/>
      <c r="E168" s="162"/>
      <c r="F168" s="21"/>
      <c r="G168" s="162"/>
      <c r="H168" s="163"/>
      <c r="I168" s="163"/>
      <c r="J168" s="163"/>
      <c r="K168" s="162"/>
      <c r="L168" s="162"/>
      <c r="M168" s="162"/>
      <c r="N168" s="163"/>
      <c r="O168" s="163"/>
      <c r="P168" s="163"/>
      <c r="Q168" s="21"/>
      <c r="R168" s="162"/>
      <c r="S168" s="162"/>
      <c r="T168" s="163"/>
      <c r="U168" s="163"/>
      <c r="V168" s="163"/>
      <c r="W168" s="162"/>
      <c r="X168" s="162"/>
      <c r="Y168" s="162"/>
      <c r="Z168" s="163"/>
      <c r="AA168" s="163"/>
      <c r="AB168" s="163"/>
      <c r="AC168" s="162"/>
      <c r="AD168" s="162"/>
      <c r="AE168" s="162"/>
      <c r="AF168" s="163"/>
      <c r="AG168" s="163"/>
      <c r="AH168" s="163"/>
      <c r="AI168" s="162"/>
      <c r="AJ168" s="162"/>
      <c r="AK168" s="162"/>
    </row>
    <row r="169" ht="15.75" customHeight="1">
      <c r="A169" s="7"/>
      <c r="B169" s="7"/>
      <c r="C169" s="7"/>
      <c r="D169" s="20"/>
      <c r="E169" s="162"/>
      <c r="F169" s="162"/>
      <c r="G169" s="162"/>
      <c r="H169" s="163"/>
      <c r="I169" s="163"/>
      <c r="J169" s="163"/>
      <c r="K169" s="162"/>
      <c r="L169" s="162"/>
      <c r="M169" s="162"/>
      <c r="N169" s="163"/>
      <c r="O169" s="163"/>
      <c r="P169" s="22"/>
      <c r="Q169" s="21"/>
      <c r="R169" s="162"/>
      <c r="S169" s="162"/>
      <c r="T169" s="163"/>
      <c r="U169" s="163"/>
      <c r="V169" s="163"/>
      <c r="W169" s="162"/>
      <c r="X169" s="162"/>
      <c r="Y169" s="162"/>
      <c r="Z169" s="163"/>
      <c r="AA169" s="163"/>
      <c r="AB169" s="163"/>
      <c r="AC169" s="162"/>
      <c r="AD169" s="162"/>
      <c r="AE169" s="162"/>
      <c r="AF169" s="163"/>
      <c r="AG169" s="163"/>
      <c r="AH169" s="163"/>
      <c r="AI169" s="162"/>
      <c r="AJ169" s="162"/>
      <c r="AK169" s="162"/>
    </row>
    <row r="170" ht="15.75" customHeight="1">
      <c r="A170" s="7"/>
      <c r="B170" s="7"/>
      <c r="C170" s="7"/>
      <c r="D170" s="20"/>
      <c r="E170" s="162"/>
      <c r="F170" s="21"/>
      <c r="G170" s="21"/>
      <c r="H170" s="163"/>
      <c r="I170" s="163"/>
      <c r="J170" s="163"/>
      <c r="K170" s="162"/>
      <c r="L170" s="21"/>
      <c r="M170" s="21"/>
      <c r="N170" s="163"/>
      <c r="O170" s="163"/>
      <c r="P170" s="163"/>
      <c r="Q170" s="21"/>
      <c r="R170" s="162"/>
      <c r="S170" s="162"/>
      <c r="T170" s="163"/>
      <c r="U170" s="163"/>
      <c r="V170" s="163"/>
      <c r="W170" s="162"/>
      <c r="X170" s="162"/>
      <c r="Y170" s="162"/>
      <c r="Z170" s="163"/>
      <c r="AA170" s="163"/>
      <c r="AB170" s="163"/>
      <c r="AC170" s="162"/>
      <c r="AD170" s="162"/>
      <c r="AE170" s="162"/>
      <c r="AF170" s="163"/>
      <c r="AG170" s="163"/>
      <c r="AH170" s="163"/>
      <c r="AI170" s="162"/>
      <c r="AJ170" s="162"/>
      <c r="AK170" s="162"/>
    </row>
    <row r="171" ht="15.75" customHeight="1">
      <c r="A171" s="7"/>
      <c r="B171" s="7"/>
      <c r="C171" s="7"/>
      <c r="D171" s="20"/>
      <c r="E171" s="21"/>
      <c r="F171" s="21"/>
      <c r="G171" s="21"/>
      <c r="H171" s="22"/>
      <c r="I171" s="22"/>
      <c r="J171" s="22"/>
      <c r="K171" s="21"/>
      <c r="L171" s="21"/>
      <c r="M171" s="21"/>
      <c r="N171" s="22"/>
      <c r="O171" s="22"/>
      <c r="P171" s="163"/>
      <c r="Q171" s="21"/>
      <c r="R171" s="162"/>
      <c r="S171" s="162"/>
      <c r="T171" s="163"/>
      <c r="U171" s="163"/>
      <c r="V171" s="163"/>
      <c r="W171" s="162"/>
      <c r="X171" s="162"/>
      <c r="Y171" s="162"/>
      <c r="Z171" s="163"/>
      <c r="AA171" s="163"/>
      <c r="AB171" s="163"/>
      <c r="AC171" s="162"/>
      <c r="AD171" s="162"/>
      <c r="AE171" s="162"/>
      <c r="AF171" s="163"/>
      <c r="AG171" s="163"/>
      <c r="AH171" s="163"/>
      <c r="AI171" s="162"/>
      <c r="AJ171" s="162"/>
      <c r="AK171" s="162"/>
    </row>
    <row r="172" ht="15.75" customHeight="1">
      <c r="A172" s="7"/>
      <c r="B172" s="7"/>
      <c r="C172" s="7"/>
      <c r="D172" s="20"/>
      <c r="E172" s="21"/>
      <c r="F172" s="21"/>
      <c r="G172" s="21"/>
      <c r="H172" s="22"/>
      <c r="I172" s="22"/>
      <c r="J172" s="22"/>
      <c r="K172" s="21"/>
      <c r="L172" s="21"/>
      <c r="M172" s="21"/>
      <c r="N172" s="22"/>
      <c r="O172" s="22"/>
      <c r="P172" s="163"/>
      <c r="Q172" s="21"/>
      <c r="R172" s="162"/>
      <c r="S172" s="162"/>
      <c r="T172" s="163"/>
      <c r="U172" s="163"/>
      <c r="V172" s="163"/>
      <c r="W172" s="162"/>
      <c r="X172" s="162"/>
      <c r="Y172" s="162"/>
      <c r="Z172" s="163"/>
      <c r="AA172" s="163"/>
      <c r="AB172" s="163"/>
      <c r="AC172" s="162"/>
      <c r="AD172" s="162"/>
      <c r="AE172" s="162"/>
      <c r="AF172" s="163"/>
      <c r="AG172" s="163"/>
      <c r="AH172" s="163"/>
      <c r="AI172" s="162"/>
      <c r="AJ172" s="162"/>
      <c r="AK172" s="162"/>
    </row>
    <row r="173" ht="15.75" customHeight="1">
      <c r="A173" s="7"/>
      <c r="B173" s="7"/>
      <c r="C173" s="7"/>
      <c r="D173" s="20"/>
      <c r="E173" s="162"/>
      <c r="F173" s="162"/>
      <c r="G173" s="162"/>
      <c r="H173" s="163"/>
      <c r="I173" s="163"/>
      <c r="J173" s="163"/>
      <c r="K173" s="162"/>
      <c r="L173" s="162"/>
      <c r="M173" s="162"/>
      <c r="N173" s="163"/>
      <c r="O173" s="22"/>
      <c r="P173" s="163"/>
      <c r="Q173" s="21"/>
      <c r="R173" s="162"/>
      <c r="S173" s="162"/>
      <c r="T173" s="163"/>
      <c r="U173" s="163"/>
      <c r="V173" s="163"/>
      <c r="W173" s="162"/>
      <c r="X173" s="162"/>
      <c r="Y173" s="162"/>
      <c r="Z173" s="163"/>
      <c r="AA173" s="163"/>
      <c r="AB173" s="163"/>
      <c r="AC173" s="162"/>
      <c r="AD173" s="162"/>
      <c r="AE173" s="162"/>
      <c r="AF173" s="163"/>
      <c r="AG173" s="163"/>
      <c r="AH173" s="163"/>
      <c r="AI173" s="162"/>
      <c r="AJ173" s="162"/>
      <c r="AK173" s="162"/>
    </row>
    <row r="174" ht="15.75" customHeight="1">
      <c r="A174" s="7"/>
      <c r="B174" s="7"/>
      <c r="C174" s="7"/>
      <c r="D174" s="20"/>
      <c r="E174" s="162"/>
      <c r="F174" s="162"/>
      <c r="G174" s="162"/>
      <c r="H174" s="163"/>
      <c r="I174" s="163"/>
      <c r="J174" s="163"/>
      <c r="K174" s="162"/>
      <c r="L174" s="162"/>
      <c r="M174" s="162"/>
      <c r="N174" s="163"/>
      <c r="O174" s="163"/>
      <c r="P174" s="22"/>
      <c r="Q174" s="21"/>
      <c r="R174" s="162"/>
      <c r="S174" s="162"/>
      <c r="T174" s="163"/>
      <c r="U174" s="163"/>
      <c r="V174" s="163"/>
      <c r="W174" s="162"/>
      <c r="X174" s="162"/>
      <c r="Y174" s="162"/>
      <c r="Z174" s="163"/>
      <c r="AA174" s="163"/>
      <c r="AB174" s="163"/>
      <c r="AC174" s="162"/>
      <c r="AD174" s="162"/>
      <c r="AE174" s="162"/>
      <c r="AF174" s="163"/>
      <c r="AG174" s="163"/>
      <c r="AH174" s="163"/>
      <c r="AI174" s="162"/>
      <c r="AJ174" s="162"/>
      <c r="AK174" s="162"/>
    </row>
    <row r="175" ht="15.75" customHeight="1">
      <c r="A175" s="7"/>
      <c r="B175" s="7"/>
      <c r="C175" s="7"/>
      <c r="D175" s="20"/>
      <c r="E175" s="162"/>
      <c r="F175" s="162"/>
      <c r="G175" s="162"/>
      <c r="H175" s="163"/>
      <c r="I175" s="163"/>
      <c r="J175" s="163"/>
      <c r="K175" s="162"/>
      <c r="L175" s="162"/>
      <c r="M175" s="162"/>
      <c r="N175" s="22"/>
      <c r="O175" s="22"/>
      <c r="P175" s="163"/>
      <c r="Q175" s="21"/>
      <c r="R175" s="162"/>
      <c r="S175" s="162"/>
      <c r="T175" s="163"/>
      <c r="U175" s="163"/>
      <c r="V175" s="163"/>
      <c r="W175" s="162"/>
      <c r="X175" s="162"/>
      <c r="Y175" s="162"/>
      <c r="Z175" s="163"/>
      <c r="AA175" s="163"/>
      <c r="AB175" s="163"/>
      <c r="AC175" s="162"/>
      <c r="AD175" s="162"/>
      <c r="AE175" s="162"/>
      <c r="AF175" s="163"/>
      <c r="AG175" s="163"/>
      <c r="AH175" s="163"/>
      <c r="AI175" s="162"/>
      <c r="AJ175" s="162"/>
      <c r="AK175" s="162"/>
    </row>
    <row r="176" ht="15.75" customHeight="1">
      <c r="A176" s="7"/>
      <c r="B176" s="7"/>
      <c r="C176" s="7"/>
      <c r="D176" s="20"/>
      <c r="E176" s="21"/>
      <c r="F176" s="21"/>
      <c r="G176" s="21"/>
      <c r="H176" s="22"/>
      <c r="I176" s="22"/>
      <c r="J176" s="22"/>
      <c r="K176" s="21"/>
      <c r="L176" s="21"/>
      <c r="M176" s="21"/>
      <c r="N176" s="22"/>
      <c r="O176" s="22"/>
      <c r="P176" s="163"/>
      <c r="Q176" s="21"/>
      <c r="R176" s="162"/>
      <c r="S176" s="162"/>
      <c r="T176" s="163"/>
      <c r="U176" s="163"/>
      <c r="V176" s="163"/>
      <c r="W176" s="162"/>
      <c r="X176" s="162"/>
      <c r="Y176" s="162"/>
      <c r="Z176" s="163"/>
      <c r="AA176" s="163"/>
      <c r="AB176" s="163"/>
      <c r="AC176" s="162"/>
      <c r="AD176" s="162"/>
      <c r="AE176" s="162"/>
      <c r="AF176" s="163"/>
      <c r="AG176" s="163"/>
      <c r="AH176" s="163"/>
      <c r="AI176" s="162"/>
      <c r="AJ176" s="162"/>
      <c r="AK176" s="162"/>
    </row>
    <row r="177" ht="15.75" customHeight="1">
      <c r="A177" s="7"/>
      <c r="B177" s="7"/>
      <c r="C177" s="7"/>
      <c r="D177" s="20"/>
      <c r="E177" s="162"/>
      <c r="F177" s="21"/>
      <c r="G177" s="21"/>
      <c r="H177" s="163"/>
      <c r="I177" s="163"/>
      <c r="J177" s="163"/>
      <c r="K177" s="162"/>
      <c r="L177" s="21"/>
      <c r="M177" s="21"/>
      <c r="N177" s="163"/>
      <c r="O177" s="163"/>
      <c r="P177" s="163"/>
      <c r="Q177" s="21"/>
      <c r="R177" s="162"/>
      <c r="S177" s="162"/>
      <c r="T177" s="163"/>
      <c r="U177" s="163"/>
      <c r="V177" s="163"/>
      <c r="W177" s="162"/>
      <c r="X177" s="162"/>
      <c r="Y177" s="162"/>
      <c r="Z177" s="163"/>
      <c r="AA177" s="163"/>
      <c r="AB177" s="163"/>
      <c r="AC177" s="162"/>
      <c r="AD177" s="162"/>
      <c r="AE177" s="162"/>
      <c r="AF177" s="163"/>
      <c r="AG177" s="163"/>
      <c r="AH177" s="163"/>
      <c r="AI177" s="162"/>
      <c r="AJ177" s="162"/>
      <c r="AK177" s="162"/>
    </row>
    <row r="178" ht="15.75" customHeight="1">
      <c r="A178" s="7"/>
      <c r="B178" s="7"/>
      <c r="C178" s="7"/>
      <c r="D178" s="20"/>
      <c r="E178" s="162"/>
      <c r="F178" s="162"/>
      <c r="G178" s="162"/>
      <c r="H178" s="163"/>
      <c r="I178" s="163"/>
      <c r="J178" s="163"/>
      <c r="K178" s="162"/>
      <c r="L178" s="162"/>
      <c r="M178" s="162"/>
      <c r="N178" s="22"/>
      <c r="O178" s="22"/>
      <c r="P178" s="163"/>
      <c r="Q178" s="21"/>
      <c r="R178" s="162"/>
      <c r="S178" s="162"/>
      <c r="T178" s="163"/>
      <c r="U178" s="163"/>
      <c r="V178" s="163"/>
      <c r="W178" s="162"/>
      <c r="X178" s="162"/>
      <c r="Y178" s="162"/>
      <c r="Z178" s="163"/>
      <c r="AA178" s="163"/>
      <c r="AB178" s="163"/>
      <c r="AC178" s="162"/>
      <c r="AD178" s="162"/>
      <c r="AE178" s="162"/>
      <c r="AF178" s="163"/>
      <c r="AG178" s="163"/>
      <c r="AH178" s="163"/>
      <c r="AI178" s="162"/>
      <c r="AJ178" s="162"/>
      <c r="AK178" s="162"/>
    </row>
    <row r="179" ht="15.75" customHeight="1">
      <c r="A179" s="7"/>
      <c r="B179" s="7"/>
      <c r="C179" s="7"/>
      <c r="D179" s="20"/>
      <c r="E179" s="162"/>
      <c r="F179" s="162"/>
      <c r="G179" s="162"/>
      <c r="H179" s="163"/>
      <c r="I179" s="163"/>
      <c r="J179" s="163"/>
      <c r="K179" s="162"/>
      <c r="L179" s="162"/>
      <c r="M179" s="162"/>
      <c r="N179" s="163"/>
      <c r="O179" s="22"/>
      <c r="P179" s="163"/>
      <c r="Q179" s="21"/>
      <c r="R179" s="162"/>
      <c r="S179" s="162"/>
      <c r="T179" s="163"/>
      <c r="U179" s="163"/>
      <c r="V179" s="163"/>
      <c r="W179" s="162"/>
      <c r="X179" s="162"/>
      <c r="Y179" s="162"/>
      <c r="Z179" s="163"/>
      <c r="AA179" s="163"/>
      <c r="AB179" s="163"/>
      <c r="AC179" s="162"/>
      <c r="AD179" s="162"/>
      <c r="AE179" s="162"/>
      <c r="AF179" s="163"/>
      <c r="AG179" s="163"/>
      <c r="AH179" s="163"/>
      <c r="AI179" s="162"/>
      <c r="AJ179" s="162"/>
      <c r="AK179" s="162"/>
    </row>
    <row r="180" ht="15.75" customHeight="1">
      <c r="A180" s="7"/>
      <c r="B180" s="7"/>
      <c r="C180" s="7"/>
      <c r="D180" s="20"/>
      <c r="E180" s="162"/>
      <c r="F180" s="162"/>
      <c r="G180" s="162"/>
      <c r="H180" s="163"/>
      <c r="I180" s="163"/>
      <c r="J180" s="163"/>
      <c r="K180" s="162"/>
      <c r="L180" s="162"/>
      <c r="M180" s="162"/>
      <c r="N180" s="163"/>
      <c r="O180" s="163"/>
      <c r="P180" s="22"/>
      <c r="Q180" s="21"/>
      <c r="R180" s="162"/>
      <c r="S180" s="162"/>
      <c r="T180" s="163"/>
      <c r="U180" s="163"/>
      <c r="V180" s="163"/>
      <c r="W180" s="162"/>
      <c r="X180" s="162"/>
      <c r="Y180" s="162"/>
      <c r="Z180" s="163"/>
      <c r="AA180" s="163"/>
      <c r="AB180" s="163"/>
      <c r="AC180" s="162"/>
      <c r="AD180" s="162"/>
      <c r="AE180" s="162"/>
      <c r="AF180" s="163"/>
      <c r="AG180" s="163"/>
      <c r="AH180" s="163"/>
      <c r="AI180" s="162"/>
      <c r="AJ180" s="162"/>
      <c r="AK180" s="162"/>
    </row>
    <row r="181" ht="15.75" customHeight="1">
      <c r="A181" s="7"/>
      <c r="B181" s="7"/>
      <c r="C181" s="7"/>
      <c r="D181" s="20"/>
      <c r="E181" s="162"/>
      <c r="F181" s="162"/>
      <c r="G181" s="162"/>
      <c r="H181" s="163"/>
      <c r="I181" s="22"/>
      <c r="J181" s="163"/>
      <c r="K181" s="162"/>
      <c r="L181" s="162"/>
      <c r="M181" s="162"/>
      <c r="N181" s="163"/>
      <c r="O181" s="163"/>
      <c r="P181" s="163"/>
      <c r="Q181" s="21"/>
      <c r="R181" s="162"/>
      <c r="S181" s="162"/>
      <c r="T181" s="163"/>
      <c r="U181" s="163"/>
      <c r="V181" s="163"/>
      <c r="W181" s="162"/>
      <c r="X181" s="162"/>
      <c r="Y181" s="162"/>
      <c r="Z181" s="163"/>
      <c r="AA181" s="163"/>
      <c r="AB181" s="163"/>
      <c r="AC181" s="162"/>
      <c r="AD181" s="162"/>
      <c r="AE181" s="162"/>
      <c r="AF181" s="163"/>
      <c r="AG181" s="163"/>
      <c r="AH181" s="163"/>
      <c r="AI181" s="162"/>
      <c r="AJ181" s="162"/>
      <c r="AK181" s="162"/>
    </row>
    <row r="182" ht="15.75" customHeight="1">
      <c r="A182" s="7"/>
      <c r="B182" s="7"/>
      <c r="C182" s="7"/>
      <c r="D182" s="20"/>
      <c r="E182" s="162"/>
      <c r="F182" s="162"/>
      <c r="G182" s="162"/>
      <c r="H182" s="22"/>
      <c r="I182" s="163"/>
      <c r="J182" s="163"/>
      <c r="K182" s="162"/>
      <c r="L182" s="162"/>
      <c r="M182" s="162"/>
      <c r="N182" s="163"/>
      <c r="O182" s="163"/>
      <c r="P182" s="163"/>
      <c r="Q182" s="21"/>
      <c r="R182" s="162"/>
      <c r="S182" s="162"/>
      <c r="T182" s="163"/>
      <c r="U182" s="163"/>
      <c r="V182" s="163"/>
      <c r="W182" s="162"/>
      <c r="X182" s="162"/>
      <c r="Y182" s="162"/>
      <c r="Z182" s="163"/>
      <c r="AA182" s="163"/>
      <c r="AB182" s="163"/>
      <c r="AC182" s="162"/>
      <c r="AD182" s="162"/>
      <c r="AE182" s="162"/>
      <c r="AF182" s="163"/>
      <c r="AG182" s="163"/>
      <c r="AH182" s="163"/>
      <c r="AI182" s="162"/>
      <c r="AJ182" s="162"/>
      <c r="AK182" s="162"/>
    </row>
    <row r="183" ht="15.75" customHeight="1">
      <c r="A183" s="7"/>
      <c r="B183" s="7"/>
      <c r="C183" s="7"/>
      <c r="D183" s="20"/>
      <c r="E183" s="162"/>
      <c r="F183" s="21"/>
      <c r="G183" s="21"/>
      <c r="H183" s="163"/>
      <c r="I183" s="163"/>
      <c r="J183" s="163"/>
      <c r="K183" s="162"/>
      <c r="L183" s="21"/>
      <c r="M183" s="21"/>
      <c r="N183" s="163"/>
      <c r="O183" s="163"/>
      <c r="P183" s="163"/>
      <c r="Q183" s="21"/>
      <c r="R183" s="162"/>
      <c r="S183" s="162"/>
      <c r="T183" s="163"/>
      <c r="U183" s="163"/>
      <c r="V183" s="163"/>
      <c r="W183" s="162"/>
      <c r="X183" s="162"/>
      <c r="Y183" s="162"/>
      <c r="Z183" s="163"/>
      <c r="AA183" s="163"/>
      <c r="AB183" s="163"/>
      <c r="AC183" s="162"/>
      <c r="AD183" s="162"/>
      <c r="AE183" s="162"/>
      <c r="AF183" s="163"/>
      <c r="AG183" s="163"/>
      <c r="AH183" s="163"/>
      <c r="AI183" s="162"/>
      <c r="AJ183" s="162"/>
      <c r="AK183" s="162"/>
    </row>
    <row r="184" ht="15.75" customHeight="1">
      <c r="A184" s="7"/>
      <c r="B184" s="7"/>
      <c r="C184" s="7"/>
      <c r="D184" s="20"/>
      <c r="E184" s="162"/>
      <c r="F184" s="162"/>
      <c r="G184" s="162"/>
      <c r="H184" s="163"/>
      <c r="I184" s="163"/>
      <c r="J184" s="163"/>
      <c r="K184" s="162"/>
      <c r="L184" s="162"/>
      <c r="M184" s="162"/>
      <c r="N184" s="22"/>
      <c r="O184" s="22"/>
      <c r="P184" s="163"/>
      <c r="Q184" s="21"/>
      <c r="R184" s="162"/>
      <c r="S184" s="162"/>
      <c r="T184" s="163"/>
      <c r="U184" s="163"/>
      <c r="V184" s="163"/>
      <c r="W184" s="162"/>
      <c r="X184" s="162"/>
      <c r="Y184" s="162"/>
      <c r="Z184" s="163"/>
      <c r="AA184" s="163"/>
      <c r="AB184" s="163"/>
      <c r="AC184" s="162"/>
      <c r="AD184" s="162"/>
      <c r="AE184" s="162"/>
      <c r="AF184" s="163"/>
      <c r="AG184" s="163"/>
      <c r="AH184" s="163"/>
      <c r="AI184" s="162"/>
      <c r="AJ184" s="162"/>
      <c r="AK184" s="162"/>
    </row>
    <row r="185" ht="15.75" customHeight="1">
      <c r="A185" s="7"/>
      <c r="B185" s="7"/>
      <c r="C185" s="7"/>
      <c r="D185" s="20"/>
      <c r="E185" s="162"/>
      <c r="F185" s="162"/>
      <c r="G185" s="162"/>
      <c r="H185" s="163"/>
      <c r="I185" s="163"/>
      <c r="J185" s="163"/>
      <c r="K185" s="162"/>
      <c r="L185" s="162"/>
      <c r="M185" s="162"/>
      <c r="N185" s="163"/>
      <c r="O185" s="22"/>
      <c r="P185" s="163"/>
      <c r="Q185" s="21"/>
      <c r="R185" s="162"/>
      <c r="S185" s="162"/>
      <c r="T185" s="163"/>
      <c r="U185" s="163"/>
      <c r="V185" s="163"/>
      <c r="W185" s="162"/>
      <c r="X185" s="162"/>
      <c r="Y185" s="162"/>
      <c r="Z185" s="163"/>
      <c r="AA185" s="163"/>
      <c r="AB185" s="163"/>
      <c r="AC185" s="162"/>
      <c r="AD185" s="162"/>
      <c r="AE185" s="162"/>
      <c r="AF185" s="163"/>
      <c r="AG185" s="163"/>
      <c r="AH185" s="163"/>
      <c r="AI185" s="162"/>
      <c r="AJ185" s="162"/>
      <c r="AK185" s="162"/>
    </row>
    <row r="186" ht="15.75" customHeight="1">
      <c r="A186" s="7"/>
      <c r="B186" s="7"/>
      <c r="C186" s="7"/>
      <c r="D186" s="20"/>
      <c r="E186" s="21"/>
      <c r="F186" s="21"/>
      <c r="G186" s="21"/>
      <c r="H186" s="22"/>
      <c r="I186" s="22"/>
      <c r="J186" s="22"/>
      <c r="K186" s="21"/>
      <c r="L186" s="21"/>
      <c r="M186" s="21"/>
      <c r="N186" s="22"/>
      <c r="O186" s="22"/>
      <c r="P186" s="163"/>
      <c r="Q186" s="21"/>
      <c r="R186" s="162"/>
      <c r="S186" s="162"/>
      <c r="T186" s="163"/>
      <c r="U186" s="163"/>
      <c r="V186" s="163"/>
      <c r="W186" s="162"/>
      <c r="X186" s="162"/>
      <c r="Y186" s="162"/>
      <c r="Z186" s="163"/>
      <c r="AA186" s="163"/>
      <c r="AB186" s="163"/>
      <c r="AC186" s="162"/>
      <c r="AD186" s="162"/>
      <c r="AE186" s="162"/>
      <c r="AF186" s="163"/>
      <c r="AG186" s="163"/>
      <c r="AH186" s="163"/>
      <c r="AI186" s="162"/>
      <c r="AJ186" s="162"/>
      <c r="AK186" s="162"/>
    </row>
    <row r="187" ht="15.75" customHeight="1">
      <c r="A187" s="7"/>
      <c r="B187" s="7"/>
      <c r="C187" s="7"/>
      <c r="D187" s="20"/>
      <c r="E187" s="21"/>
      <c r="F187" s="21"/>
      <c r="G187" s="21"/>
      <c r="H187" s="22"/>
      <c r="I187" s="22"/>
      <c r="J187" s="22"/>
      <c r="K187" s="21"/>
      <c r="L187" s="21"/>
      <c r="M187" s="21"/>
      <c r="N187" s="22"/>
      <c r="O187" s="22"/>
      <c r="P187" s="163"/>
      <c r="Q187" s="21"/>
      <c r="R187" s="162"/>
      <c r="S187" s="162"/>
      <c r="T187" s="163"/>
      <c r="U187" s="163"/>
      <c r="V187" s="163"/>
      <c r="W187" s="162"/>
      <c r="X187" s="162"/>
      <c r="Y187" s="162"/>
      <c r="Z187" s="163"/>
      <c r="AA187" s="163"/>
      <c r="AB187" s="163"/>
      <c r="AC187" s="162"/>
      <c r="AD187" s="162"/>
      <c r="AE187" s="162"/>
      <c r="AF187" s="163"/>
      <c r="AG187" s="163"/>
      <c r="AH187" s="163"/>
      <c r="AI187" s="162"/>
      <c r="AJ187" s="162"/>
      <c r="AK187" s="162"/>
    </row>
    <row r="188" ht="15.75" customHeight="1">
      <c r="A188" s="7"/>
      <c r="B188" s="7"/>
      <c r="C188" s="7"/>
      <c r="D188" s="20"/>
      <c r="E188" s="162"/>
      <c r="F188" s="162"/>
      <c r="G188" s="162"/>
      <c r="H188" s="163"/>
      <c r="I188" s="163"/>
      <c r="J188" s="163"/>
      <c r="K188" s="162"/>
      <c r="L188" s="162"/>
      <c r="M188" s="162"/>
      <c r="N188" s="163"/>
      <c r="O188" s="163"/>
      <c r="P188" s="22"/>
      <c r="Q188" s="21"/>
      <c r="R188" s="162"/>
      <c r="S188" s="162"/>
      <c r="T188" s="163"/>
      <c r="U188" s="163"/>
      <c r="V188" s="163"/>
      <c r="W188" s="162"/>
      <c r="X188" s="162"/>
      <c r="Y188" s="162"/>
      <c r="Z188" s="163"/>
      <c r="AA188" s="163"/>
      <c r="AB188" s="163"/>
      <c r="AC188" s="162"/>
      <c r="AD188" s="162"/>
      <c r="AE188" s="162"/>
      <c r="AF188" s="163"/>
      <c r="AG188" s="163"/>
      <c r="AH188" s="163"/>
      <c r="AI188" s="162"/>
      <c r="AJ188" s="162"/>
      <c r="AK188" s="162"/>
    </row>
    <row r="189" ht="15.75" customHeight="1">
      <c r="A189" s="7"/>
      <c r="B189" s="7"/>
      <c r="C189" s="7"/>
      <c r="D189" s="20"/>
      <c r="E189" s="162"/>
      <c r="F189" s="162"/>
      <c r="G189" s="162"/>
      <c r="H189" s="22"/>
      <c r="I189" s="22"/>
      <c r="J189" s="163"/>
      <c r="K189" s="162"/>
      <c r="L189" s="162"/>
      <c r="M189" s="162"/>
      <c r="N189" s="163"/>
      <c r="O189" s="22"/>
      <c r="P189" s="163"/>
      <c r="Q189" s="21"/>
      <c r="R189" s="162"/>
      <c r="S189" s="162"/>
      <c r="T189" s="163"/>
      <c r="U189" s="163"/>
      <c r="V189" s="163"/>
      <c r="W189" s="162"/>
      <c r="X189" s="162"/>
      <c r="Y189" s="162"/>
      <c r="Z189" s="163"/>
      <c r="AA189" s="163"/>
      <c r="AB189" s="163"/>
      <c r="AC189" s="162"/>
      <c r="AD189" s="162"/>
      <c r="AE189" s="162"/>
      <c r="AF189" s="163"/>
      <c r="AG189" s="163"/>
      <c r="AH189" s="163"/>
      <c r="AI189" s="162"/>
      <c r="AJ189" s="162"/>
      <c r="AK189" s="162"/>
    </row>
    <row r="190" ht="15.75" customHeight="1">
      <c r="A190" s="7"/>
      <c r="B190" s="7"/>
      <c r="C190" s="7"/>
      <c r="D190" s="20"/>
      <c r="E190" s="162"/>
      <c r="F190" s="162"/>
      <c r="G190" s="162"/>
      <c r="H190" s="163"/>
      <c r="I190" s="22"/>
      <c r="J190" s="22"/>
      <c r="K190" s="162"/>
      <c r="L190" s="162"/>
      <c r="M190" s="162"/>
      <c r="N190" s="163"/>
      <c r="O190" s="163"/>
      <c r="P190" s="163"/>
      <c r="Q190" s="21"/>
      <c r="R190" s="162"/>
      <c r="S190" s="162"/>
      <c r="T190" s="163"/>
      <c r="U190" s="163"/>
      <c r="V190" s="163"/>
      <c r="W190" s="162"/>
      <c r="X190" s="162"/>
      <c r="Y190" s="162"/>
      <c r="Z190" s="163"/>
      <c r="AA190" s="163"/>
      <c r="AB190" s="163"/>
      <c r="AC190" s="162"/>
      <c r="AD190" s="162"/>
      <c r="AE190" s="162"/>
      <c r="AF190" s="163"/>
      <c r="AG190" s="163"/>
      <c r="AH190" s="163"/>
      <c r="AI190" s="162"/>
      <c r="AJ190" s="162"/>
      <c r="AK190" s="162"/>
    </row>
    <row r="191" ht="15.75" customHeight="1">
      <c r="A191" s="7"/>
      <c r="B191" s="7"/>
      <c r="C191" s="7"/>
      <c r="D191" s="20"/>
      <c r="E191" s="162"/>
      <c r="F191" s="21"/>
      <c r="G191" s="162"/>
      <c r="H191" s="163"/>
      <c r="I191" s="163"/>
      <c r="J191" s="163"/>
      <c r="K191" s="162"/>
      <c r="L191" s="162"/>
      <c r="M191" s="162"/>
      <c r="N191" s="163"/>
      <c r="O191" s="163"/>
      <c r="P191" s="163"/>
      <c r="Q191" s="21"/>
      <c r="R191" s="162"/>
      <c r="S191" s="162"/>
      <c r="T191" s="163"/>
      <c r="U191" s="163"/>
      <c r="V191" s="163"/>
      <c r="W191" s="162"/>
      <c r="X191" s="162"/>
      <c r="Y191" s="162"/>
      <c r="Z191" s="163"/>
      <c r="AA191" s="163"/>
      <c r="AB191" s="163"/>
      <c r="AC191" s="162"/>
      <c r="AD191" s="162"/>
      <c r="AE191" s="162"/>
      <c r="AF191" s="163"/>
      <c r="AG191" s="163"/>
      <c r="AH191" s="163"/>
      <c r="AI191" s="162"/>
      <c r="AJ191" s="162"/>
      <c r="AK191" s="162"/>
    </row>
    <row r="192" ht="15.75" customHeight="1">
      <c r="A192" s="7"/>
      <c r="B192" s="7"/>
      <c r="C192" s="7"/>
      <c r="D192" s="20"/>
      <c r="E192" s="162"/>
      <c r="F192" s="21"/>
      <c r="G192" s="21"/>
      <c r="H192" s="163"/>
      <c r="I192" s="163"/>
      <c r="J192" s="163"/>
      <c r="K192" s="162"/>
      <c r="L192" s="21"/>
      <c r="M192" s="21"/>
      <c r="N192" s="163"/>
      <c r="O192" s="163"/>
      <c r="P192" s="163"/>
      <c r="Q192" s="21"/>
      <c r="R192" s="162"/>
      <c r="S192" s="162"/>
      <c r="T192" s="163"/>
      <c r="U192" s="163"/>
      <c r="V192" s="163"/>
      <c r="W192" s="162"/>
      <c r="X192" s="162"/>
      <c r="Y192" s="162"/>
      <c r="Z192" s="163"/>
      <c r="AA192" s="163"/>
      <c r="AB192" s="163"/>
      <c r="AC192" s="162"/>
      <c r="AD192" s="162"/>
      <c r="AE192" s="162"/>
      <c r="AF192" s="163"/>
      <c r="AG192" s="163"/>
      <c r="AH192" s="163"/>
      <c r="AI192" s="162"/>
      <c r="AJ192" s="162"/>
      <c r="AK192" s="162"/>
    </row>
    <row r="193" ht="15.75" customHeight="1">
      <c r="A193" s="7"/>
      <c r="B193" s="7"/>
      <c r="C193" s="7"/>
      <c r="D193" s="20"/>
      <c r="E193" s="162"/>
      <c r="F193" s="162"/>
      <c r="G193" s="162"/>
      <c r="H193" s="163"/>
      <c r="I193" s="163"/>
      <c r="J193" s="163"/>
      <c r="K193" s="162"/>
      <c r="L193" s="162"/>
      <c r="M193" s="162"/>
      <c r="N193" s="22"/>
      <c r="O193" s="22"/>
      <c r="P193" s="163"/>
      <c r="Q193" s="21"/>
      <c r="R193" s="162"/>
      <c r="S193" s="162"/>
      <c r="T193" s="163"/>
      <c r="U193" s="163"/>
      <c r="V193" s="163"/>
      <c r="W193" s="162"/>
      <c r="X193" s="162"/>
      <c r="Y193" s="162"/>
      <c r="Z193" s="163"/>
      <c r="AA193" s="163"/>
      <c r="AB193" s="163"/>
      <c r="AC193" s="162"/>
      <c r="AD193" s="162"/>
      <c r="AE193" s="162"/>
      <c r="AF193" s="163"/>
      <c r="AG193" s="163"/>
      <c r="AH193" s="163"/>
      <c r="AI193" s="162"/>
      <c r="AJ193" s="162"/>
      <c r="AK193" s="162"/>
    </row>
    <row r="194" ht="15.75" customHeight="1">
      <c r="A194" s="7"/>
      <c r="B194" s="7"/>
      <c r="C194" s="7"/>
      <c r="D194" s="20"/>
      <c r="E194" s="162"/>
      <c r="F194" s="162"/>
      <c r="G194" s="162"/>
      <c r="H194" s="163"/>
      <c r="I194" s="163"/>
      <c r="J194" s="163"/>
      <c r="K194" s="162"/>
      <c r="L194" s="162"/>
      <c r="M194" s="162"/>
      <c r="N194" s="163"/>
      <c r="O194" s="22"/>
      <c r="P194" s="163"/>
      <c r="Q194" s="21"/>
      <c r="R194" s="162"/>
      <c r="S194" s="162"/>
      <c r="T194" s="163"/>
      <c r="U194" s="163"/>
      <c r="V194" s="163"/>
      <c r="W194" s="162"/>
      <c r="X194" s="162"/>
      <c r="Y194" s="162"/>
      <c r="Z194" s="163"/>
      <c r="AA194" s="163"/>
      <c r="AB194" s="163"/>
      <c r="AC194" s="162"/>
      <c r="AD194" s="162"/>
      <c r="AE194" s="162"/>
      <c r="AF194" s="163"/>
      <c r="AG194" s="163"/>
      <c r="AH194" s="163"/>
      <c r="AI194" s="162"/>
      <c r="AJ194" s="162"/>
      <c r="AK194" s="162"/>
    </row>
    <row r="195" ht="15.75" customHeight="1">
      <c r="A195" s="7"/>
      <c r="B195" s="7"/>
      <c r="C195" s="7"/>
      <c r="D195" s="20"/>
      <c r="E195" s="21"/>
      <c r="F195" s="21"/>
      <c r="G195" s="21"/>
      <c r="H195" s="22"/>
      <c r="I195" s="22"/>
      <c r="J195" s="22"/>
      <c r="K195" s="21"/>
      <c r="L195" s="21"/>
      <c r="M195" s="21"/>
      <c r="N195" s="22"/>
      <c r="O195" s="22"/>
      <c r="P195" s="163"/>
      <c r="Q195" s="21"/>
      <c r="R195" s="162"/>
      <c r="S195" s="162"/>
      <c r="T195" s="163"/>
      <c r="U195" s="163"/>
      <c r="V195" s="163"/>
      <c r="W195" s="162"/>
      <c r="X195" s="162"/>
      <c r="Y195" s="162"/>
      <c r="Z195" s="163"/>
      <c r="AA195" s="163"/>
      <c r="AB195" s="163"/>
      <c r="AC195" s="162"/>
      <c r="AD195" s="162"/>
      <c r="AE195" s="162"/>
      <c r="AF195" s="163"/>
      <c r="AG195" s="163"/>
      <c r="AH195" s="163"/>
      <c r="AI195" s="162"/>
      <c r="AJ195" s="162"/>
      <c r="AK195" s="162"/>
    </row>
    <row r="196" ht="15.75" customHeight="1">
      <c r="A196" s="7"/>
      <c r="B196" s="7"/>
      <c r="C196" s="7"/>
      <c r="D196" s="20"/>
      <c r="E196" s="162"/>
      <c r="F196" s="162"/>
      <c r="G196" s="162"/>
      <c r="H196" s="163"/>
      <c r="I196" s="163"/>
      <c r="J196" s="163"/>
      <c r="K196" s="162"/>
      <c r="L196" s="162"/>
      <c r="M196" s="162"/>
      <c r="N196" s="163"/>
      <c r="O196" s="163"/>
      <c r="P196" s="22"/>
      <c r="Q196" s="21"/>
      <c r="R196" s="162"/>
      <c r="S196" s="162"/>
      <c r="T196" s="163"/>
      <c r="U196" s="163"/>
      <c r="V196" s="163"/>
      <c r="W196" s="162"/>
      <c r="X196" s="162"/>
      <c r="Y196" s="162"/>
      <c r="Z196" s="163"/>
      <c r="AA196" s="163"/>
      <c r="AB196" s="163"/>
      <c r="AC196" s="162"/>
      <c r="AD196" s="162"/>
      <c r="AE196" s="162"/>
      <c r="AF196" s="163"/>
      <c r="AG196" s="163"/>
      <c r="AH196" s="163"/>
      <c r="AI196" s="162"/>
      <c r="AJ196" s="162"/>
      <c r="AK196" s="162"/>
    </row>
    <row r="197" ht="15.75" customHeight="1">
      <c r="A197" s="7"/>
      <c r="B197" s="7"/>
      <c r="C197" s="7"/>
      <c r="D197" s="20"/>
      <c r="E197" s="162"/>
      <c r="F197" s="21"/>
      <c r="G197" s="21"/>
      <c r="H197" s="163"/>
      <c r="I197" s="163"/>
      <c r="J197" s="163"/>
      <c r="K197" s="162"/>
      <c r="L197" s="21"/>
      <c r="M197" s="21"/>
      <c r="N197" s="163"/>
      <c r="O197" s="163"/>
      <c r="P197" s="163"/>
      <c r="Q197" s="21"/>
      <c r="R197" s="162"/>
      <c r="S197" s="162"/>
      <c r="T197" s="163"/>
      <c r="U197" s="163"/>
      <c r="V197" s="163"/>
      <c r="W197" s="162"/>
      <c r="X197" s="162"/>
      <c r="Y197" s="162"/>
      <c r="Z197" s="163"/>
      <c r="AA197" s="163"/>
      <c r="AB197" s="163"/>
      <c r="AC197" s="162"/>
      <c r="AD197" s="162"/>
      <c r="AE197" s="162"/>
      <c r="AF197" s="163"/>
      <c r="AG197" s="163"/>
      <c r="AH197" s="163"/>
      <c r="AI197" s="162"/>
      <c r="AJ197" s="162"/>
      <c r="AK197" s="162"/>
    </row>
    <row r="198" ht="15.75" customHeight="1">
      <c r="A198" s="7"/>
      <c r="B198" s="7"/>
      <c r="C198" s="7"/>
      <c r="D198" s="20"/>
      <c r="E198" s="162"/>
      <c r="F198" s="162"/>
      <c r="G198" s="162"/>
      <c r="H198" s="163"/>
      <c r="I198" s="163"/>
      <c r="J198" s="163"/>
      <c r="K198" s="162"/>
      <c r="L198" s="162"/>
      <c r="M198" s="162"/>
      <c r="N198" s="163"/>
      <c r="O198" s="22"/>
      <c r="P198" s="163"/>
      <c r="Q198" s="21"/>
      <c r="R198" s="162"/>
      <c r="S198" s="162"/>
      <c r="T198" s="163"/>
      <c r="U198" s="163"/>
      <c r="V198" s="163"/>
      <c r="W198" s="162"/>
      <c r="X198" s="162"/>
      <c r="Y198" s="162"/>
      <c r="Z198" s="163"/>
      <c r="AA198" s="163"/>
      <c r="AB198" s="163"/>
      <c r="AC198" s="162"/>
      <c r="AD198" s="162"/>
      <c r="AE198" s="162"/>
      <c r="AF198" s="163"/>
      <c r="AG198" s="163"/>
      <c r="AH198" s="163"/>
      <c r="AI198" s="162"/>
      <c r="AJ198" s="162"/>
      <c r="AK198" s="162"/>
    </row>
    <row r="199" ht="15.75" customHeight="1">
      <c r="A199" s="7"/>
      <c r="B199" s="7"/>
      <c r="C199" s="7"/>
      <c r="D199" s="20"/>
      <c r="E199" s="21"/>
      <c r="F199" s="21"/>
      <c r="G199" s="21"/>
      <c r="H199" s="22"/>
      <c r="I199" s="22"/>
      <c r="J199" s="22"/>
      <c r="K199" s="21"/>
      <c r="L199" s="21"/>
      <c r="M199" s="21"/>
      <c r="N199" s="22"/>
      <c r="O199" s="22"/>
      <c r="P199" s="163"/>
      <c r="Q199" s="21"/>
      <c r="R199" s="162"/>
      <c r="S199" s="162"/>
      <c r="T199" s="163"/>
      <c r="U199" s="163"/>
      <c r="V199" s="163"/>
      <c r="W199" s="162"/>
      <c r="X199" s="162"/>
      <c r="Y199" s="162"/>
      <c r="Z199" s="163"/>
      <c r="AA199" s="163"/>
      <c r="AB199" s="163"/>
      <c r="AC199" s="162"/>
      <c r="AD199" s="162"/>
      <c r="AE199" s="162"/>
      <c r="AF199" s="163"/>
      <c r="AG199" s="163"/>
      <c r="AH199" s="163"/>
      <c r="AI199" s="162"/>
      <c r="AJ199" s="162"/>
      <c r="AK199" s="162"/>
    </row>
    <row r="200" ht="15.75" customHeight="1">
      <c r="A200" s="7"/>
      <c r="B200" s="7"/>
      <c r="C200" s="7"/>
      <c r="D200" s="20"/>
      <c r="E200" s="21"/>
      <c r="F200" s="21"/>
      <c r="G200" s="21"/>
      <c r="H200" s="22"/>
      <c r="I200" s="22"/>
      <c r="J200" s="22"/>
      <c r="K200" s="21"/>
      <c r="L200" s="21"/>
      <c r="M200" s="21"/>
      <c r="N200" s="22"/>
      <c r="O200" s="22"/>
      <c r="P200" s="163"/>
      <c r="Q200" s="21"/>
      <c r="R200" s="162"/>
      <c r="S200" s="162"/>
      <c r="T200" s="163"/>
      <c r="U200" s="163"/>
      <c r="V200" s="163"/>
      <c r="W200" s="162"/>
      <c r="X200" s="162"/>
      <c r="Y200" s="162"/>
      <c r="Z200" s="163"/>
      <c r="AA200" s="163"/>
      <c r="AB200" s="163"/>
      <c r="AC200" s="162"/>
      <c r="AD200" s="162"/>
      <c r="AE200" s="162"/>
      <c r="AF200" s="163"/>
      <c r="AG200" s="163"/>
      <c r="AH200" s="163"/>
      <c r="AI200" s="162"/>
      <c r="AJ200" s="162"/>
      <c r="AK200" s="162"/>
    </row>
    <row r="201" ht="15.75" customHeight="1">
      <c r="A201" s="7"/>
      <c r="B201" s="7"/>
      <c r="C201" s="7"/>
      <c r="D201" s="20"/>
      <c r="E201" s="162"/>
      <c r="F201" s="162"/>
      <c r="G201" s="162"/>
      <c r="H201" s="163"/>
      <c r="I201" s="163"/>
      <c r="J201" s="163"/>
      <c r="K201" s="162"/>
      <c r="L201" s="162"/>
      <c r="M201" s="162"/>
      <c r="N201" s="163"/>
      <c r="O201" s="163"/>
      <c r="P201" s="22"/>
      <c r="Q201" s="21"/>
      <c r="R201" s="162"/>
      <c r="S201" s="162"/>
      <c r="T201" s="163"/>
      <c r="U201" s="163"/>
      <c r="V201" s="163"/>
      <c r="W201" s="162"/>
      <c r="X201" s="162"/>
      <c r="Y201" s="162"/>
      <c r="Z201" s="163"/>
      <c r="AA201" s="163"/>
      <c r="AB201" s="163"/>
      <c r="AC201" s="162"/>
      <c r="AD201" s="162"/>
      <c r="AE201" s="162"/>
      <c r="AF201" s="163"/>
      <c r="AG201" s="163"/>
      <c r="AH201" s="163"/>
      <c r="AI201" s="162"/>
      <c r="AJ201" s="162"/>
      <c r="AK201" s="162"/>
    </row>
    <row r="202" ht="15.75" customHeight="1">
      <c r="A202" s="7"/>
      <c r="B202" s="7"/>
      <c r="C202" s="7"/>
      <c r="D202" s="20"/>
      <c r="E202" s="162"/>
      <c r="F202" s="162"/>
      <c r="G202" s="21"/>
      <c r="H202" s="163"/>
      <c r="I202" s="163"/>
      <c r="J202" s="163"/>
      <c r="K202" s="162"/>
      <c r="L202" s="162"/>
      <c r="M202" s="162"/>
      <c r="N202" s="163"/>
      <c r="O202" s="163"/>
      <c r="P202" s="163"/>
      <c r="Q202" s="21"/>
      <c r="R202" s="162"/>
      <c r="S202" s="162"/>
      <c r="T202" s="163"/>
      <c r="U202" s="163"/>
      <c r="V202" s="163"/>
      <c r="W202" s="162"/>
      <c r="X202" s="162"/>
      <c r="Y202" s="162"/>
      <c r="Z202" s="163"/>
      <c r="AA202" s="163"/>
      <c r="AB202" s="163"/>
      <c r="AC202" s="162"/>
      <c r="AD202" s="162"/>
      <c r="AE202" s="162"/>
      <c r="AF202" s="163"/>
      <c r="AG202" s="163"/>
      <c r="AH202" s="163"/>
      <c r="AI202" s="162"/>
      <c r="AJ202" s="162"/>
      <c r="AK202" s="162"/>
    </row>
    <row r="203" ht="15.75" customHeight="1">
      <c r="A203" s="7"/>
      <c r="B203" s="7"/>
      <c r="C203" s="7"/>
      <c r="D203" s="20"/>
      <c r="E203" s="162"/>
      <c r="F203" s="21"/>
      <c r="G203" s="162"/>
      <c r="H203" s="163"/>
      <c r="I203" s="163"/>
      <c r="J203" s="163"/>
      <c r="K203" s="162"/>
      <c r="L203" s="162"/>
      <c r="M203" s="162"/>
      <c r="N203" s="163"/>
      <c r="O203" s="163"/>
      <c r="P203" s="163"/>
      <c r="Q203" s="21"/>
      <c r="R203" s="162"/>
      <c r="S203" s="162"/>
      <c r="T203" s="163"/>
      <c r="U203" s="163"/>
      <c r="V203" s="163"/>
      <c r="W203" s="162"/>
      <c r="X203" s="162"/>
      <c r="Y203" s="162"/>
      <c r="Z203" s="163"/>
      <c r="AA203" s="163"/>
      <c r="AB203" s="163"/>
      <c r="AC203" s="162"/>
      <c r="AD203" s="162"/>
      <c r="AE203" s="162"/>
      <c r="AF203" s="163"/>
      <c r="AG203" s="163"/>
      <c r="AH203" s="163"/>
      <c r="AI203" s="162"/>
      <c r="AJ203" s="162"/>
      <c r="AK203" s="162"/>
    </row>
    <row r="204" ht="15.75" customHeight="1">
      <c r="A204" s="7"/>
      <c r="B204" s="7"/>
      <c r="C204" s="7"/>
      <c r="D204" s="20"/>
      <c r="E204" s="162"/>
      <c r="F204" s="162"/>
      <c r="G204" s="162"/>
      <c r="H204" s="22"/>
      <c r="I204" s="163"/>
      <c r="J204" s="163"/>
      <c r="K204" s="162"/>
      <c r="L204" s="162"/>
      <c r="M204" s="162"/>
      <c r="N204" s="163"/>
      <c r="O204" s="163"/>
      <c r="P204" s="163"/>
      <c r="Q204" s="21"/>
      <c r="R204" s="162"/>
      <c r="S204" s="162"/>
      <c r="T204" s="163"/>
      <c r="U204" s="163"/>
      <c r="V204" s="163"/>
      <c r="W204" s="162"/>
      <c r="X204" s="162"/>
      <c r="Y204" s="162"/>
      <c r="Z204" s="163"/>
      <c r="AA204" s="163"/>
      <c r="AB204" s="163"/>
      <c r="AC204" s="162"/>
      <c r="AD204" s="162"/>
      <c r="AE204" s="162"/>
      <c r="AF204" s="163"/>
      <c r="AG204" s="163"/>
      <c r="AH204" s="163"/>
      <c r="AI204" s="162"/>
      <c r="AJ204" s="162"/>
      <c r="AK204" s="162"/>
    </row>
    <row r="205" ht="15.75" customHeight="1">
      <c r="A205" s="7"/>
      <c r="B205" s="7"/>
      <c r="C205" s="7"/>
      <c r="D205" s="20"/>
      <c r="E205" s="162"/>
      <c r="F205" s="21"/>
      <c r="G205" s="162"/>
      <c r="H205" s="163"/>
      <c r="I205" s="163"/>
      <c r="J205" s="163"/>
      <c r="K205" s="162"/>
      <c r="L205" s="162"/>
      <c r="M205" s="162"/>
      <c r="N205" s="163"/>
      <c r="O205" s="163"/>
      <c r="P205" s="163"/>
      <c r="Q205" s="21"/>
      <c r="R205" s="162"/>
      <c r="S205" s="162"/>
      <c r="T205" s="163"/>
      <c r="U205" s="163"/>
      <c r="V205" s="163"/>
      <c r="W205" s="162"/>
      <c r="X205" s="162"/>
      <c r="Y205" s="162"/>
      <c r="Z205" s="163"/>
      <c r="AA205" s="163"/>
      <c r="AB205" s="163"/>
      <c r="AC205" s="162"/>
      <c r="AD205" s="162"/>
      <c r="AE205" s="162"/>
      <c r="AF205" s="163"/>
      <c r="AG205" s="163"/>
      <c r="AH205" s="163"/>
      <c r="AI205" s="162"/>
      <c r="AJ205" s="162"/>
      <c r="AK205" s="162"/>
    </row>
    <row r="206" ht="15.75" customHeight="1">
      <c r="A206" s="7"/>
      <c r="B206" s="7"/>
      <c r="C206" s="7"/>
      <c r="D206" s="20"/>
      <c r="E206" s="21"/>
      <c r="F206" s="21"/>
      <c r="G206" s="21"/>
      <c r="H206" s="22"/>
      <c r="I206" s="22"/>
      <c r="J206" s="22"/>
      <c r="K206" s="21"/>
      <c r="L206" s="21"/>
      <c r="M206" s="21"/>
      <c r="N206" s="22"/>
      <c r="O206" s="22"/>
      <c r="P206" s="163"/>
      <c r="Q206" s="21"/>
      <c r="R206" s="162"/>
      <c r="S206" s="162"/>
      <c r="T206" s="163"/>
      <c r="U206" s="163"/>
      <c r="V206" s="163"/>
      <c r="W206" s="162"/>
      <c r="X206" s="162"/>
      <c r="Y206" s="162"/>
      <c r="Z206" s="163"/>
      <c r="AA206" s="163"/>
      <c r="AB206" s="163"/>
      <c r="AC206" s="162"/>
      <c r="AD206" s="162"/>
      <c r="AE206" s="162"/>
      <c r="AF206" s="163"/>
      <c r="AG206" s="163"/>
      <c r="AH206" s="163"/>
      <c r="AI206" s="162"/>
      <c r="AJ206" s="162"/>
      <c r="AK206" s="162"/>
    </row>
    <row r="207" ht="15.75" customHeight="1">
      <c r="A207" s="7"/>
      <c r="B207" s="7"/>
      <c r="C207" s="7"/>
      <c r="D207" s="20"/>
      <c r="E207" s="162"/>
      <c r="F207" s="21"/>
      <c r="G207" s="21"/>
      <c r="H207" s="163"/>
      <c r="I207" s="163"/>
      <c r="J207" s="163"/>
      <c r="K207" s="162"/>
      <c r="L207" s="21"/>
      <c r="M207" s="21"/>
      <c r="N207" s="163"/>
      <c r="O207" s="163"/>
      <c r="P207" s="163"/>
      <c r="Q207" s="21"/>
      <c r="R207" s="162"/>
      <c r="S207" s="162"/>
      <c r="T207" s="163"/>
      <c r="U207" s="163"/>
      <c r="V207" s="163"/>
      <c r="W207" s="162"/>
      <c r="X207" s="162"/>
      <c r="Y207" s="162"/>
      <c r="Z207" s="163"/>
      <c r="AA207" s="163"/>
      <c r="AB207" s="163"/>
      <c r="AC207" s="162"/>
      <c r="AD207" s="162"/>
      <c r="AE207" s="162"/>
      <c r="AF207" s="163"/>
      <c r="AG207" s="163"/>
      <c r="AH207" s="163"/>
      <c r="AI207" s="162"/>
      <c r="AJ207" s="162"/>
      <c r="AK207" s="162"/>
    </row>
    <row r="208" ht="15.75" customHeight="1">
      <c r="A208" s="7"/>
      <c r="B208" s="7"/>
      <c r="C208" s="7"/>
      <c r="D208" s="20"/>
      <c r="E208" s="162"/>
      <c r="F208" s="162"/>
      <c r="G208" s="162"/>
      <c r="H208" s="163"/>
      <c r="I208" s="163"/>
      <c r="J208" s="163"/>
      <c r="K208" s="162"/>
      <c r="L208" s="162"/>
      <c r="M208" s="162"/>
      <c r="N208" s="22"/>
      <c r="O208" s="22"/>
      <c r="P208" s="163"/>
      <c r="Q208" s="21"/>
      <c r="R208" s="162"/>
      <c r="S208" s="162"/>
      <c r="T208" s="163"/>
      <c r="U208" s="163"/>
      <c r="V208" s="163"/>
      <c r="W208" s="162"/>
      <c r="X208" s="162"/>
      <c r="Y208" s="162"/>
      <c r="Z208" s="163"/>
      <c r="AA208" s="163"/>
      <c r="AB208" s="163"/>
      <c r="AC208" s="162"/>
      <c r="AD208" s="162"/>
      <c r="AE208" s="162"/>
      <c r="AF208" s="163"/>
      <c r="AG208" s="163"/>
      <c r="AH208" s="163"/>
      <c r="AI208" s="162"/>
      <c r="AJ208" s="162"/>
      <c r="AK208" s="162"/>
    </row>
    <row r="209" ht="15.75" customHeight="1">
      <c r="A209" s="7"/>
      <c r="B209" s="7"/>
      <c r="C209" s="7"/>
      <c r="D209" s="20"/>
      <c r="E209" s="162"/>
      <c r="F209" s="162"/>
      <c r="G209" s="162"/>
      <c r="H209" s="163"/>
      <c r="I209" s="163"/>
      <c r="J209" s="163"/>
      <c r="K209" s="162"/>
      <c r="L209" s="162"/>
      <c r="M209" s="162"/>
      <c r="N209" s="163"/>
      <c r="O209" s="22"/>
      <c r="P209" s="163"/>
      <c r="Q209" s="21"/>
      <c r="R209" s="162"/>
      <c r="S209" s="162"/>
      <c r="T209" s="163"/>
      <c r="U209" s="163"/>
      <c r="V209" s="163"/>
      <c r="W209" s="162"/>
      <c r="X209" s="162"/>
      <c r="Y209" s="162"/>
      <c r="Z209" s="163"/>
      <c r="AA209" s="163"/>
      <c r="AB209" s="163"/>
      <c r="AC209" s="162"/>
      <c r="AD209" s="162"/>
      <c r="AE209" s="162"/>
      <c r="AF209" s="163"/>
      <c r="AG209" s="163"/>
      <c r="AH209" s="163"/>
      <c r="AI209" s="162"/>
      <c r="AJ209" s="162"/>
      <c r="AK209" s="162"/>
    </row>
    <row r="210" ht="15.75" customHeight="1">
      <c r="A210" s="7"/>
      <c r="B210" s="7"/>
      <c r="C210" s="7"/>
      <c r="D210" s="20"/>
      <c r="E210" s="21"/>
      <c r="F210" s="21"/>
      <c r="G210" s="21"/>
      <c r="H210" s="22"/>
      <c r="I210" s="22"/>
      <c r="J210" s="22"/>
      <c r="K210" s="21"/>
      <c r="L210" s="21"/>
      <c r="M210" s="21"/>
      <c r="N210" s="22"/>
      <c r="O210" s="22"/>
      <c r="P210" s="163"/>
      <c r="Q210" s="21"/>
      <c r="R210" s="162"/>
      <c r="S210" s="162"/>
      <c r="T210" s="163"/>
      <c r="U210" s="163"/>
      <c r="V210" s="163"/>
      <c r="W210" s="162"/>
      <c r="X210" s="162"/>
      <c r="Y210" s="162"/>
      <c r="Z210" s="163"/>
      <c r="AA210" s="163"/>
      <c r="AB210" s="163"/>
      <c r="AC210" s="162"/>
      <c r="AD210" s="162"/>
      <c r="AE210" s="162"/>
      <c r="AF210" s="163"/>
      <c r="AG210" s="163"/>
      <c r="AH210" s="163"/>
      <c r="AI210" s="162"/>
      <c r="AJ210" s="162"/>
      <c r="AK210" s="162"/>
    </row>
    <row r="211" ht="15.75" customHeight="1">
      <c r="A211" s="7"/>
      <c r="B211" s="7"/>
      <c r="C211" s="7"/>
      <c r="D211" s="20"/>
      <c r="E211" s="162"/>
      <c r="F211" s="162"/>
      <c r="G211" s="21"/>
      <c r="H211" s="163"/>
      <c r="I211" s="163"/>
      <c r="J211" s="163"/>
      <c r="K211" s="162"/>
      <c r="L211" s="162"/>
      <c r="M211" s="162"/>
      <c r="N211" s="163"/>
      <c r="O211" s="163"/>
      <c r="P211" s="163"/>
      <c r="Q211" s="21"/>
      <c r="R211" s="162"/>
      <c r="S211" s="162"/>
      <c r="T211" s="163"/>
      <c r="U211" s="163"/>
      <c r="V211" s="163"/>
      <c r="W211" s="162"/>
      <c r="X211" s="162"/>
      <c r="Y211" s="162"/>
      <c r="Z211" s="163"/>
      <c r="AA211" s="163"/>
      <c r="AB211" s="163"/>
      <c r="AC211" s="162"/>
      <c r="AD211" s="162"/>
      <c r="AE211" s="162"/>
      <c r="AF211" s="163"/>
      <c r="AG211" s="163"/>
      <c r="AH211" s="163"/>
      <c r="AI211" s="162"/>
      <c r="AJ211" s="162"/>
      <c r="AK211" s="162"/>
    </row>
    <row r="212" ht="15.75" customHeight="1">
      <c r="A212" s="7"/>
      <c r="B212" s="7"/>
      <c r="C212" s="7"/>
      <c r="D212" s="20"/>
      <c r="E212" s="162"/>
      <c r="F212" s="162"/>
      <c r="G212" s="162"/>
      <c r="H212" s="163"/>
      <c r="I212" s="163"/>
      <c r="J212" s="163"/>
      <c r="K212" s="162"/>
      <c r="L212" s="162"/>
      <c r="M212" s="162"/>
      <c r="N212" s="163"/>
      <c r="O212" s="163"/>
      <c r="P212" s="22"/>
      <c r="Q212" s="21"/>
      <c r="R212" s="162"/>
      <c r="S212" s="162"/>
      <c r="T212" s="163"/>
      <c r="U212" s="163"/>
      <c r="V212" s="163"/>
      <c r="W212" s="162"/>
      <c r="X212" s="162"/>
      <c r="Y212" s="162"/>
      <c r="Z212" s="163"/>
      <c r="AA212" s="163"/>
      <c r="AB212" s="163"/>
      <c r="AC212" s="162"/>
      <c r="AD212" s="162"/>
      <c r="AE212" s="162"/>
      <c r="AF212" s="163"/>
      <c r="AG212" s="163"/>
      <c r="AH212" s="163"/>
      <c r="AI212" s="162"/>
      <c r="AJ212" s="162"/>
      <c r="AK212" s="162"/>
    </row>
    <row r="213" ht="15.75" customHeight="1">
      <c r="A213" s="7"/>
      <c r="B213" s="7"/>
      <c r="C213" s="7"/>
      <c r="D213" s="20"/>
      <c r="E213" s="162"/>
      <c r="F213" s="162"/>
      <c r="G213" s="162"/>
      <c r="H213" s="163"/>
      <c r="I213" s="22"/>
      <c r="J213" s="163"/>
      <c r="K213" s="162"/>
      <c r="L213" s="162"/>
      <c r="M213" s="162"/>
      <c r="N213" s="163"/>
      <c r="O213" s="163"/>
      <c r="P213" s="163"/>
      <c r="Q213" s="21"/>
      <c r="R213" s="162"/>
      <c r="S213" s="162"/>
      <c r="T213" s="163"/>
      <c r="U213" s="163"/>
      <c r="V213" s="163"/>
      <c r="W213" s="162"/>
      <c r="X213" s="162"/>
      <c r="Y213" s="162"/>
      <c r="Z213" s="163"/>
      <c r="AA213" s="163"/>
      <c r="AB213" s="163"/>
      <c r="AC213" s="162"/>
      <c r="AD213" s="162"/>
      <c r="AE213" s="162"/>
      <c r="AF213" s="163"/>
      <c r="AG213" s="163"/>
      <c r="AH213" s="163"/>
      <c r="AI213" s="162"/>
      <c r="AJ213" s="162"/>
      <c r="AK213" s="162"/>
    </row>
    <row r="214" ht="15.75" customHeight="1">
      <c r="A214" s="7"/>
      <c r="B214" s="7"/>
      <c r="C214" s="7"/>
      <c r="D214" s="20"/>
      <c r="E214" s="162"/>
      <c r="F214" s="162"/>
      <c r="G214" s="162"/>
      <c r="H214" s="163"/>
      <c r="I214" s="163"/>
      <c r="J214" s="22"/>
      <c r="K214" s="162"/>
      <c r="L214" s="162"/>
      <c r="M214" s="162"/>
      <c r="N214" s="163"/>
      <c r="O214" s="163"/>
      <c r="P214" s="163"/>
      <c r="Q214" s="21"/>
      <c r="R214" s="162"/>
      <c r="S214" s="162"/>
      <c r="T214" s="163"/>
      <c r="U214" s="163"/>
      <c r="V214" s="163"/>
      <c r="W214" s="162"/>
      <c r="X214" s="162"/>
      <c r="Y214" s="162"/>
      <c r="Z214" s="163"/>
      <c r="AA214" s="163"/>
      <c r="AB214" s="163"/>
      <c r="AC214" s="162"/>
      <c r="AD214" s="162"/>
      <c r="AE214" s="162"/>
      <c r="AF214" s="163"/>
      <c r="AG214" s="163"/>
      <c r="AH214" s="163"/>
      <c r="AI214" s="162"/>
      <c r="AJ214" s="162"/>
      <c r="AK214" s="162"/>
    </row>
    <row r="215" ht="15.75" customHeight="1">
      <c r="A215" s="7"/>
      <c r="B215" s="7"/>
      <c r="C215" s="7"/>
      <c r="D215" s="20"/>
      <c r="E215" s="162"/>
      <c r="F215" s="21"/>
      <c r="G215" s="162"/>
      <c r="H215" s="163"/>
      <c r="I215" s="163"/>
      <c r="J215" s="163"/>
      <c r="K215" s="162"/>
      <c r="L215" s="162"/>
      <c r="M215" s="162"/>
      <c r="N215" s="163"/>
      <c r="O215" s="163"/>
      <c r="P215" s="163"/>
      <c r="Q215" s="21"/>
      <c r="R215" s="162"/>
      <c r="S215" s="162"/>
      <c r="T215" s="163"/>
      <c r="U215" s="163"/>
      <c r="V215" s="163"/>
      <c r="W215" s="162"/>
      <c r="X215" s="162"/>
      <c r="Y215" s="162"/>
      <c r="Z215" s="163"/>
      <c r="AA215" s="163"/>
      <c r="AB215" s="163"/>
      <c r="AC215" s="162"/>
      <c r="AD215" s="162"/>
      <c r="AE215" s="162"/>
      <c r="AF215" s="163"/>
      <c r="AG215" s="163"/>
      <c r="AH215" s="163"/>
      <c r="AI215" s="162"/>
      <c r="AJ215" s="162"/>
      <c r="AK215" s="162"/>
    </row>
    <row r="216" ht="15.75" customHeight="1">
      <c r="A216" s="7"/>
      <c r="B216" s="7"/>
      <c r="C216" s="7"/>
      <c r="D216" s="20"/>
      <c r="E216" s="21"/>
      <c r="F216" s="21"/>
      <c r="G216" s="21"/>
      <c r="H216" s="22"/>
      <c r="I216" s="22"/>
      <c r="J216" s="22"/>
      <c r="K216" s="21"/>
      <c r="L216" s="21"/>
      <c r="M216" s="21"/>
      <c r="N216" s="22"/>
      <c r="O216" s="22"/>
      <c r="P216" s="163"/>
      <c r="Q216" s="21"/>
      <c r="R216" s="162"/>
      <c r="S216" s="162"/>
      <c r="T216" s="163"/>
      <c r="U216" s="163"/>
      <c r="V216" s="163"/>
      <c r="W216" s="162"/>
      <c r="X216" s="162"/>
      <c r="Y216" s="162"/>
      <c r="Z216" s="163"/>
      <c r="AA216" s="163"/>
      <c r="AB216" s="163"/>
      <c r="AC216" s="162"/>
      <c r="AD216" s="162"/>
      <c r="AE216" s="162"/>
      <c r="AF216" s="163"/>
      <c r="AG216" s="163"/>
      <c r="AH216" s="163"/>
      <c r="AI216" s="162"/>
      <c r="AJ216" s="162"/>
      <c r="AK216" s="162"/>
    </row>
    <row r="217" ht="15.75" customHeight="1">
      <c r="A217" s="7"/>
      <c r="B217" s="7"/>
      <c r="C217" s="7"/>
      <c r="D217" s="20"/>
      <c r="E217" s="21"/>
      <c r="F217" s="21"/>
      <c r="G217" s="21"/>
      <c r="H217" s="22"/>
      <c r="I217" s="22"/>
      <c r="J217" s="22"/>
      <c r="K217" s="21"/>
      <c r="L217" s="21"/>
      <c r="M217" s="21"/>
      <c r="N217" s="22"/>
      <c r="O217" s="22"/>
      <c r="P217" s="163"/>
      <c r="Q217" s="21"/>
      <c r="R217" s="162"/>
      <c r="S217" s="162"/>
      <c r="T217" s="163"/>
      <c r="U217" s="163"/>
      <c r="V217" s="163"/>
      <c r="W217" s="162"/>
      <c r="X217" s="162"/>
      <c r="Y217" s="162"/>
      <c r="Z217" s="163"/>
      <c r="AA217" s="163"/>
      <c r="AB217" s="163"/>
      <c r="AC217" s="162"/>
      <c r="AD217" s="162"/>
      <c r="AE217" s="162"/>
      <c r="AF217" s="163"/>
      <c r="AG217" s="163"/>
      <c r="AH217" s="163"/>
      <c r="AI217" s="162"/>
      <c r="AJ217" s="162"/>
      <c r="AK217" s="162"/>
    </row>
    <row r="218" ht="15.75" customHeight="1">
      <c r="A218" s="7"/>
      <c r="B218" s="7"/>
      <c r="C218" s="7"/>
      <c r="D218" s="20"/>
      <c r="E218" s="162"/>
      <c r="F218" s="21"/>
      <c r="G218" s="21"/>
      <c r="H218" s="163"/>
      <c r="I218" s="163"/>
      <c r="J218" s="163"/>
      <c r="K218" s="162"/>
      <c r="L218" s="21"/>
      <c r="M218" s="21"/>
      <c r="N218" s="163"/>
      <c r="O218" s="163"/>
      <c r="P218" s="163"/>
      <c r="Q218" s="21"/>
      <c r="R218" s="162"/>
      <c r="S218" s="162"/>
      <c r="T218" s="163"/>
      <c r="U218" s="163"/>
      <c r="V218" s="163"/>
      <c r="W218" s="162"/>
      <c r="X218" s="162"/>
      <c r="Y218" s="162"/>
      <c r="Z218" s="163"/>
      <c r="AA218" s="163"/>
      <c r="AB218" s="163"/>
      <c r="AC218" s="162"/>
      <c r="AD218" s="162"/>
      <c r="AE218" s="162"/>
      <c r="AF218" s="163"/>
      <c r="AG218" s="163"/>
      <c r="AH218" s="163"/>
      <c r="AI218" s="162"/>
      <c r="AJ218" s="162"/>
      <c r="AK218" s="162"/>
    </row>
    <row r="219" ht="15.75" customHeight="1">
      <c r="A219" s="7"/>
      <c r="B219" s="7"/>
      <c r="C219" s="7"/>
      <c r="D219" s="20"/>
      <c r="E219" s="162"/>
      <c r="F219" s="162"/>
      <c r="G219" s="162"/>
      <c r="H219" s="163"/>
      <c r="I219" s="163"/>
      <c r="J219" s="163"/>
      <c r="K219" s="162"/>
      <c r="L219" s="162"/>
      <c r="M219" s="162"/>
      <c r="N219" s="22"/>
      <c r="O219" s="22"/>
      <c r="P219" s="163"/>
      <c r="Q219" s="21"/>
      <c r="R219" s="162"/>
      <c r="S219" s="162"/>
      <c r="T219" s="163"/>
      <c r="U219" s="163"/>
      <c r="V219" s="163"/>
      <c r="W219" s="162"/>
      <c r="X219" s="162"/>
      <c r="Y219" s="162"/>
      <c r="Z219" s="163"/>
      <c r="AA219" s="163"/>
      <c r="AB219" s="163"/>
      <c r="AC219" s="162"/>
      <c r="AD219" s="162"/>
      <c r="AE219" s="162"/>
      <c r="AF219" s="163"/>
      <c r="AG219" s="163"/>
      <c r="AH219" s="163"/>
      <c r="AI219" s="162"/>
      <c r="AJ219" s="162"/>
      <c r="AK219" s="162"/>
    </row>
    <row r="220" ht="15.75" customHeight="1">
      <c r="A220" s="7"/>
      <c r="B220" s="7"/>
      <c r="C220" s="7"/>
      <c r="D220" s="20"/>
      <c r="E220" s="162"/>
      <c r="F220" s="162"/>
      <c r="G220" s="162"/>
      <c r="H220" s="163"/>
      <c r="I220" s="163"/>
      <c r="J220" s="163"/>
      <c r="K220" s="162"/>
      <c r="L220" s="162"/>
      <c r="M220" s="162"/>
      <c r="N220" s="163"/>
      <c r="O220" s="22"/>
      <c r="P220" s="163"/>
      <c r="Q220" s="21"/>
      <c r="R220" s="162"/>
      <c r="S220" s="162"/>
      <c r="T220" s="163"/>
      <c r="U220" s="163"/>
      <c r="V220" s="163"/>
      <c r="W220" s="162"/>
      <c r="X220" s="162"/>
      <c r="Y220" s="162"/>
      <c r="Z220" s="163"/>
      <c r="AA220" s="163"/>
      <c r="AB220" s="163"/>
      <c r="AC220" s="162"/>
      <c r="AD220" s="162"/>
      <c r="AE220" s="162"/>
      <c r="AF220" s="163"/>
      <c r="AG220" s="163"/>
      <c r="AH220" s="163"/>
      <c r="AI220" s="162"/>
      <c r="AJ220" s="162"/>
      <c r="AK220" s="162"/>
    </row>
    <row r="221" ht="15.75" customHeight="1">
      <c r="A221" s="7"/>
      <c r="B221" s="7"/>
      <c r="C221" s="7"/>
      <c r="D221" s="20"/>
      <c r="E221" s="162"/>
      <c r="F221" s="162"/>
      <c r="G221" s="162"/>
      <c r="H221" s="163"/>
      <c r="I221" s="163"/>
      <c r="J221" s="163"/>
      <c r="K221" s="162"/>
      <c r="L221" s="162"/>
      <c r="M221" s="162"/>
      <c r="N221" s="163"/>
      <c r="O221" s="163"/>
      <c r="P221" s="22"/>
      <c r="Q221" s="21"/>
      <c r="R221" s="162"/>
      <c r="S221" s="162"/>
      <c r="T221" s="163"/>
      <c r="U221" s="163"/>
      <c r="V221" s="163"/>
      <c r="W221" s="162"/>
      <c r="X221" s="162"/>
      <c r="Y221" s="162"/>
      <c r="Z221" s="163"/>
      <c r="AA221" s="163"/>
      <c r="AB221" s="163"/>
      <c r="AC221" s="162"/>
      <c r="AD221" s="162"/>
      <c r="AE221" s="162"/>
      <c r="AF221" s="163"/>
      <c r="AG221" s="163"/>
      <c r="AH221" s="163"/>
      <c r="AI221" s="162"/>
      <c r="AJ221" s="162"/>
      <c r="AK221" s="162"/>
    </row>
    <row r="222" ht="15.75" customHeight="1">
      <c r="A222" s="7"/>
      <c r="B222" s="7"/>
      <c r="C222" s="7"/>
      <c r="D222" s="20"/>
      <c r="E222" s="162"/>
      <c r="F222" s="162"/>
      <c r="G222" s="162"/>
      <c r="H222" s="22"/>
      <c r="I222" s="163"/>
      <c r="J222" s="163"/>
      <c r="K222" s="162"/>
      <c r="L222" s="162"/>
      <c r="M222" s="162"/>
      <c r="N222" s="163"/>
      <c r="O222" s="163"/>
      <c r="P222" s="163"/>
      <c r="Q222" s="21"/>
      <c r="R222" s="162"/>
      <c r="S222" s="162"/>
      <c r="T222" s="163"/>
      <c r="U222" s="163"/>
      <c r="V222" s="163"/>
      <c r="W222" s="162"/>
      <c r="X222" s="162"/>
      <c r="Y222" s="162"/>
      <c r="Z222" s="163"/>
      <c r="AA222" s="163"/>
      <c r="AB222" s="163"/>
      <c r="AC222" s="162"/>
      <c r="AD222" s="162"/>
      <c r="AE222" s="162"/>
      <c r="AF222" s="163"/>
      <c r="AG222" s="163"/>
      <c r="AH222" s="163"/>
      <c r="AI222" s="162"/>
      <c r="AJ222" s="162"/>
      <c r="AK222" s="162"/>
    </row>
    <row r="223" ht="15.75" customHeight="1">
      <c r="A223" s="7"/>
      <c r="B223" s="7"/>
      <c r="C223" s="7"/>
      <c r="D223" s="20"/>
      <c r="E223" s="162"/>
      <c r="F223" s="162"/>
      <c r="G223" s="162"/>
      <c r="H223" s="163"/>
      <c r="I223" s="163"/>
      <c r="J223" s="22"/>
      <c r="K223" s="162"/>
      <c r="L223" s="162"/>
      <c r="M223" s="162"/>
      <c r="N223" s="163"/>
      <c r="O223" s="163"/>
      <c r="P223" s="163"/>
      <c r="Q223" s="21"/>
      <c r="R223" s="162"/>
      <c r="S223" s="162"/>
      <c r="T223" s="163"/>
      <c r="U223" s="163"/>
      <c r="V223" s="163"/>
      <c r="W223" s="162"/>
      <c r="X223" s="162"/>
      <c r="Y223" s="162"/>
      <c r="Z223" s="163"/>
      <c r="AA223" s="163"/>
      <c r="AB223" s="163"/>
      <c r="AC223" s="162"/>
      <c r="AD223" s="162"/>
      <c r="AE223" s="162"/>
      <c r="AF223" s="163"/>
      <c r="AG223" s="163"/>
      <c r="AH223" s="163"/>
      <c r="AI223" s="162"/>
      <c r="AJ223" s="162"/>
      <c r="AK223" s="162"/>
    </row>
    <row r="224" ht="15.75" customHeight="1">
      <c r="A224" s="7"/>
      <c r="B224" s="7"/>
      <c r="C224" s="7"/>
      <c r="D224" s="20"/>
      <c r="E224" s="162"/>
      <c r="F224" s="21"/>
      <c r="G224" s="21"/>
      <c r="H224" s="163"/>
      <c r="I224" s="163"/>
      <c r="J224" s="163"/>
      <c r="K224" s="162"/>
      <c r="L224" s="21"/>
      <c r="M224" s="21"/>
      <c r="N224" s="163"/>
      <c r="O224" s="163"/>
      <c r="P224" s="163"/>
      <c r="Q224" s="21"/>
      <c r="R224" s="162"/>
      <c r="S224" s="162"/>
      <c r="T224" s="163"/>
      <c r="U224" s="163"/>
      <c r="V224" s="163"/>
      <c r="W224" s="162"/>
      <c r="X224" s="162"/>
      <c r="Y224" s="162"/>
      <c r="Z224" s="163"/>
      <c r="AA224" s="163"/>
      <c r="AB224" s="163"/>
      <c r="AC224" s="162"/>
      <c r="AD224" s="162"/>
      <c r="AE224" s="162"/>
      <c r="AF224" s="163"/>
      <c r="AG224" s="163"/>
      <c r="AH224" s="163"/>
      <c r="AI224" s="162"/>
      <c r="AJ224" s="162"/>
      <c r="AK224" s="162"/>
    </row>
    <row r="225" ht="15.75" customHeight="1">
      <c r="A225" s="7"/>
      <c r="B225" s="7"/>
      <c r="C225" s="7"/>
      <c r="D225" s="20"/>
      <c r="E225" s="162"/>
      <c r="F225" s="162"/>
      <c r="G225" s="162"/>
      <c r="H225" s="163"/>
      <c r="I225" s="163"/>
      <c r="J225" s="163"/>
      <c r="K225" s="162"/>
      <c r="L225" s="162"/>
      <c r="M225" s="162"/>
      <c r="N225" s="22"/>
      <c r="O225" s="22"/>
      <c r="P225" s="163"/>
      <c r="Q225" s="21"/>
      <c r="R225" s="162"/>
      <c r="S225" s="162"/>
      <c r="T225" s="163"/>
      <c r="U225" s="163"/>
      <c r="V225" s="163"/>
      <c r="W225" s="162"/>
      <c r="X225" s="162"/>
      <c r="Y225" s="162"/>
      <c r="Z225" s="163"/>
      <c r="AA225" s="163"/>
      <c r="AB225" s="163"/>
      <c r="AC225" s="162"/>
      <c r="AD225" s="162"/>
      <c r="AE225" s="162"/>
      <c r="AF225" s="163"/>
      <c r="AG225" s="163"/>
      <c r="AH225" s="163"/>
      <c r="AI225" s="162"/>
      <c r="AJ225" s="162"/>
      <c r="AK225" s="162"/>
    </row>
    <row r="226" ht="15.75" customHeight="1">
      <c r="A226" s="7"/>
      <c r="B226" s="7"/>
      <c r="C226" s="7"/>
      <c r="D226" s="20"/>
      <c r="E226" s="162"/>
      <c r="F226" s="162"/>
      <c r="G226" s="162"/>
      <c r="H226" s="163"/>
      <c r="I226" s="163"/>
      <c r="J226" s="163"/>
      <c r="K226" s="162"/>
      <c r="L226" s="162"/>
      <c r="M226" s="162"/>
      <c r="N226" s="163"/>
      <c r="O226" s="22"/>
      <c r="P226" s="163"/>
      <c r="Q226" s="21"/>
      <c r="R226" s="162"/>
      <c r="S226" s="162"/>
      <c r="T226" s="163"/>
      <c r="U226" s="163"/>
      <c r="V226" s="163"/>
      <c r="W226" s="162"/>
      <c r="X226" s="162"/>
      <c r="Y226" s="162"/>
      <c r="Z226" s="163"/>
      <c r="AA226" s="163"/>
      <c r="AB226" s="163"/>
      <c r="AC226" s="162"/>
      <c r="AD226" s="162"/>
      <c r="AE226" s="162"/>
      <c r="AF226" s="163"/>
      <c r="AG226" s="163"/>
      <c r="AH226" s="163"/>
      <c r="AI226" s="162"/>
      <c r="AJ226" s="162"/>
      <c r="AK226" s="162"/>
    </row>
    <row r="227" ht="15.75" customHeight="1">
      <c r="A227" s="7"/>
      <c r="B227" s="7"/>
      <c r="C227" s="7"/>
      <c r="D227" s="20"/>
      <c r="E227" s="21"/>
      <c r="F227" s="21"/>
      <c r="G227" s="21"/>
      <c r="H227" s="22"/>
      <c r="I227" s="22"/>
      <c r="J227" s="22"/>
      <c r="K227" s="21"/>
      <c r="L227" s="21"/>
      <c r="M227" s="21"/>
      <c r="N227" s="22"/>
      <c r="O227" s="22"/>
      <c r="P227" s="163"/>
      <c r="Q227" s="21"/>
      <c r="R227" s="162"/>
      <c r="S227" s="162"/>
      <c r="T227" s="163"/>
      <c r="U227" s="163"/>
      <c r="V227" s="163"/>
      <c r="W227" s="162"/>
      <c r="X227" s="162"/>
      <c r="Y227" s="162"/>
      <c r="Z227" s="163"/>
      <c r="AA227" s="163"/>
      <c r="AB227" s="163"/>
      <c r="AC227" s="162"/>
      <c r="AD227" s="162"/>
      <c r="AE227" s="162"/>
      <c r="AF227" s="163"/>
      <c r="AG227" s="163"/>
      <c r="AH227" s="163"/>
      <c r="AI227" s="162"/>
      <c r="AJ227" s="162"/>
      <c r="AK227" s="162"/>
    </row>
    <row r="228" ht="15.75" customHeight="1">
      <c r="A228" s="7"/>
      <c r="B228" s="7"/>
      <c r="C228" s="7"/>
      <c r="D228" s="20"/>
      <c r="E228" s="21"/>
      <c r="F228" s="21"/>
      <c r="G228" s="21"/>
      <c r="H228" s="22"/>
      <c r="I228" s="22"/>
      <c r="J228" s="22"/>
      <c r="K228" s="21"/>
      <c r="L228" s="21"/>
      <c r="M228" s="21"/>
      <c r="N228" s="22"/>
      <c r="O228" s="22"/>
      <c r="P228" s="163"/>
      <c r="Q228" s="21"/>
      <c r="R228" s="162"/>
      <c r="S228" s="162"/>
      <c r="T228" s="163"/>
      <c r="U228" s="163"/>
      <c r="V228" s="163"/>
      <c r="W228" s="162"/>
      <c r="X228" s="162"/>
      <c r="Y228" s="162"/>
      <c r="Z228" s="163"/>
      <c r="AA228" s="163"/>
      <c r="AB228" s="163"/>
      <c r="AC228" s="162"/>
      <c r="AD228" s="162"/>
      <c r="AE228" s="162"/>
      <c r="AF228" s="163"/>
      <c r="AG228" s="163"/>
      <c r="AH228" s="163"/>
      <c r="AI228" s="162"/>
      <c r="AJ228" s="162"/>
      <c r="AK228" s="162"/>
    </row>
    <row r="229" ht="15.75" customHeight="1">
      <c r="A229" s="7"/>
      <c r="B229" s="7"/>
      <c r="C229" s="7"/>
      <c r="D229" s="20"/>
      <c r="E229" s="162"/>
      <c r="F229" s="162"/>
      <c r="G229" s="162"/>
      <c r="H229" s="163"/>
      <c r="I229" s="163"/>
      <c r="J229" s="163"/>
      <c r="K229" s="162"/>
      <c r="L229" s="162"/>
      <c r="M229" s="162"/>
      <c r="N229" s="163"/>
      <c r="O229" s="163"/>
      <c r="P229" s="22"/>
      <c r="Q229" s="21"/>
      <c r="R229" s="162"/>
      <c r="S229" s="162"/>
      <c r="T229" s="163"/>
      <c r="U229" s="163"/>
      <c r="V229" s="163"/>
      <c r="W229" s="162"/>
      <c r="X229" s="162"/>
      <c r="Y229" s="162"/>
      <c r="Z229" s="163"/>
      <c r="AA229" s="163"/>
      <c r="AB229" s="163"/>
      <c r="AC229" s="162"/>
      <c r="AD229" s="162"/>
      <c r="AE229" s="162"/>
      <c r="AF229" s="163"/>
      <c r="AG229" s="163"/>
      <c r="AH229" s="163"/>
      <c r="AI229" s="162"/>
      <c r="AJ229" s="162"/>
      <c r="AK229" s="162"/>
    </row>
    <row r="230" ht="15.75" customHeight="1">
      <c r="A230" s="7"/>
      <c r="B230" s="7"/>
      <c r="C230" s="7"/>
      <c r="D230" s="20"/>
      <c r="E230" s="162"/>
      <c r="F230" s="162"/>
      <c r="G230" s="162"/>
      <c r="H230" s="22"/>
      <c r="I230" s="163"/>
      <c r="J230" s="163"/>
      <c r="K230" s="162"/>
      <c r="L230" s="162"/>
      <c r="M230" s="162"/>
      <c r="N230" s="163"/>
      <c r="O230" s="163"/>
      <c r="P230" s="163"/>
      <c r="Q230" s="21"/>
      <c r="R230" s="162"/>
      <c r="S230" s="162"/>
      <c r="T230" s="163"/>
      <c r="U230" s="163"/>
      <c r="V230" s="163"/>
      <c r="W230" s="162"/>
      <c r="X230" s="162"/>
      <c r="Y230" s="162"/>
      <c r="Z230" s="163"/>
      <c r="AA230" s="163"/>
      <c r="AB230" s="163"/>
      <c r="AC230" s="162"/>
      <c r="AD230" s="162"/>
      <c r="AE230" s="162"/>
      <c r="AF230" s="163"/>
      <c r="AG230" s="163"/>
      <c r="AH230" s="163"/>
      <c r="AI230" s="162"/>
      <c r="AJ230" s="162"/>
      <c r="AK230" s="162"/>
    </row>
    <row r="231" ht="15.75" customHeight="1">
      <c r="A231" s="7"/>
      <c r="B231" s="7"/>
      <c r="C231" s="7"/>
      <c r="D231" s="20"/>
      <c r="E231" s="162"/>
      <c r="F231" s="162"/>
      <c r="G231" s="162"/>
      <c r="H231" s="22"/>
      <c r="I231" s="22"/>
      <c r="J231" s="163"/>
      <c r="K231" s="162"/>
      <c r="L231" s="162"/>
      <c r="M231" s="162"/>
      <c r="N231" s="163"/>
      <c r="O231" s="163"/>
      <c r="P231" s="163"/>
      <c r="Q231" s="21"/>
      <c r="R231" s="162"/>
      <c r="S231" s="162"/>
      <c r="T231" s="163"/>
      <c r="U231" s="163"/>
      <c r="V231" s="163"/>
      <c r="W231" s="162"/>
      <c r="X231" s="162"/>
      <c r="Y231" s="162"/>
      <c r="Z231" s="163"/>
      <c r="AA231" s="163"/>
      <c r="AB231" s="163"/>
      <c r="AC231" s="162"/>
      <c r="AD231" s="162"/>
      <c r="AE231" s="162"/>
      <c r="AF231" s="163"/>
      <c r="AG231" s="163"/>
      <c r="AH231" s="163"/>
      <c r="AI231" s="162"/>
      <c r="AJ231" s="162"/>
      <c r="AK231" s="162"/>
    </row>
    <row r="232" ht="15.75" customHeight="1">
      <c r="A232" s="7"/>
      <c r="B232" s="7"/>
      <c r="C232" s="7"/>
      <c r="D232" s="20"/>
      <c r="E232" s="162"/>
      <c r="F232" s="21"/>
      <c r="G232" s="162"/>
      <c r="H232" s="163"/>
      <c r="I232" s="163"/>
      <c r="J232" s="163"/>
      <c r="K232" s="162"/>
      <c r="L232" s="162"/>
      <c r="M232" s="162"/>
      <c r="N232" s="163"/>
      <c r="O232" s="163"/>
      <c r="P232" s="163"/>
      <c r="Q232" s="21"/>
      <c r="R232" s="162"/>
      <c r="S232" s="162"/>
      <c r="T232" s="163"/>
      <c r="U232" s="163"/>
      <c r="V232" s="163"/>
      <c r="W232" s="162"/>
      <c r="X232" s="162"/>
      <c r="Y232" s="162"/>
      <c r="Z232" s="163"/>
      <c r="AA232" s="163"/>
      <c r="AB232" s="163"/>
      <c r="AC232" s="162"/>
      <c r="AD232" s="162"/>
      <c r="AE232" s="162"/>
      <c r="AF232" s="163"/>
      <c r="AG232" s="163"/>
      <c r="AH232" s="163"/>
      <c r="AI232" s="162"/>
      <c r="AJ232" s="162"/>
      <c r="AK232" s="162"/>
    </row>
    <row r="233" ht="15.75" customHeight="1">
      <c r="A233" s="7"/>
      <c r="B233" s="7"/>
      <c r="C233" s="7"/>
      <c r="D233" s="20"/>
      <c r="E233" s="162"/>
      <c r="F233" s="162"/>
      <c r="G233" s="21"/>
      <c r="H233" s="163"/>
      <c r="I233" s="163"/>
      <c r="J233" s="163"/>
      <c r="K233" s="162"/>
      <c r="L233" s="162"/>
      <c r="M233" s="162"/>
      <c r="N233" s="163"/>
      <c r="O233" s="163"/>
      <c r="P233" s="163"/>
      <c r="Q233" s="21"/>
      <c r="R233" s="162"/>
      <c r="S233" s="162"/>
      <c r="T233" s="163"/>
      <c r="U233" s="163"/>
      <c r="V233" s="163"/>
      <c r="W233" s="162"/>
      <c r="X233" s="162"/>
      <c r="Y233" s="162"/>
      <c r="Z233" s="163"/>
      <c r="AA233" s="163"/>
      <c r="AB233" s="163"/>
      <c r="AC233" s="162"/>
      <c r="AD233" s="162"/>
      <c r="AE233" s="162"/>
      <c r="AF233" s="163"/>
      <c r="AG233" s="163"/>
      <c r="AH233" s="163"/>
      <c r="AI233" s="162"/>
      <c r="AJ233" s="162"/>
      <c r="AK233" s="162"/>
    </row>
    <row r="234" ht="15.75" customHeight="1">
      <c r="A234" s="7"/>
      <c r="B234" s="7"/>
      <c r="C234" s="7"/>
      <c r="D234" s="20"/>
      <c r="E234" s="21"/>
      <c r="F234" s="21"/>
      <c r="G234" s="21"/>
      <c r="H234" s="22"/>
      <c r="I234" s="22"/>
      <c r="J234" s="22"/>
      <c r="K234" s="21"/>
      <c r="L234" s="21"/>
      <c r="M234" s="21"/>
      <c r="N234" s="22"/>
      <c r="O234" s="22"/>
      <c r="P234" s="163"/>
      <c r="Q234" s="21"/>
      <c r="R234" s="162"/>
      <c r="S234" s="162"/>
      <c r="T234" s="163"/>
      <c r="U234" s="163"/>
      <c r="V234" s="163"/>
      <c r="W234" s="162"/>
      <c r="X234" s="162"/>
      <c r="Y234" s="162"/>
      <c r="Z234" s="163"/>
      <c r="AA234" s="163"/>
      <c r="AB234" s="163"/>
      <c r="AC234" s="162"/>
      <c r="AD234" s="162"/>
      <c r="AE234" s="162"/>
      <c r="AF234" s="163"/>
      <c r="AG234" s="163"/>
      <c r="AH234" s="163"/>
      <c r="AI234" s="162"/>
      <c r="AJ234" s="162"/>
      <c r="AK234" s="162"/>
    </row>
    <row r="235" ht="15.75" customHeight="1">
      <c r="A235" s="7"/>
      <c r="B235" s="7"/>
      <c r="C235" s="7"/>
      <c r="D235" s="20"/>
      <c r="E235" s="21"/>
      <c r="F235" s="21"/>
      <c r="G235" s="21"/>
      <c r="H235" s="22"/>
      <c r="I235" s="22"/>
      <c r="J235" s="22"/>
      <c r="K235" s="21"/>
      <c r="L235" s="21"/>
      <c r="M235" s="21"/>
      <c r="N235" s="22"/>
      <c r="O235" s="22"/>
      <c r="P235" s="163"/>
      <c r="Q235" s="21"/>
      <c r="R235" s="162"/>
      <c r="S235" s="162"/>
      <c r="T235" s="163"/>
      <c r="U235" s="163"/>
      <c r="V235" s="163"/>
      <c r="W235" s="162"/>
      <c r="X235" s="162"/>
      <c r="Y235" s="162"/>
      <c r="Z235" s="163"/>
      <c r="AA235" s="163"/>
      <c r="AB235" s="163"/>
      <c r="AC235" s="162"/>
      <c r="AD235" s="162"/>
      <c r="AE235" s="162"/>
      <c r="AF235" s="163"/>
      <c r="AG235" s="163"/>
      <c r="AH235" s="163"/>
      <c r="AI235" s="162"/>
      <c r="AJ235" s="162"/>
      <c r="AK235" s="162"/>
    </row>
    <row r="236" ht="15.75" customHeight="1">
      <c r="A236" s="7"/>
      <c r="B236" s="7"/>
      <c r="C236" s="7"/>
      <c r="D236" s="20"/>
      <c r="E236" s="162"/>
      <c r="F236" s="21"/>
      <c r="G236" s="21"/>
      <c r="H236" s="163"/>
      <c r="I236" s="163"/>
      <c r="J236" s="163"/>
      <c r="K236" s="162"/>
      <c r="L236" s="21"/>
      <c r="M236" s="21"/>
      <c r="N236" s="163"/>
      <c r="O236" s="163"/>
      <c r="P236" s="163"/>
      <c r="Q236" s="21"/>
      <c r="R236" s="162"/>
      <c r="S236" s="162"/>
      <c r="T236" s="163"/>
      <c r="U236" s="163"/>
      <c r="V236" s="163"/>
      <c r="W236" s="162"/>
      <c r="X236" s="162"/>
      <c r="Y236" s="162"/>
      <c r="Z236" s="163"/>
      <c r="AA236" s="163"/>
      <c r="AB236" s="163"/>
      <c r="AC236" s="162"/>
      <c r="AD236" s="162"/>
      <c r="AE236" s="162"/>
      <c r="AF236" s="163"/>
      <c r="AG236" s="163"/>
      <c r="AH236" s="163"/>
      <c r="AI236" s="162"/>
      <c r="AJ236" s="162"/>
      <c r="AK236" s="162"/>
    </row>
    <row r="237" ht="15.75" customHeight="1">
      <c r="A237" s="7"/>
      <c r="B237" s="7"/>
      <c r="C237" s="7"/>
      <c r="D237" s="20"/>
      <c r="E237" s="162"/>
      <c r="F237" s="162"/>
      <c r="G237" s="162"/>
      <c r="H237" s="163"/>
      <c r="I237" s="163"/>
      <c r="J237" s="163"/>
      <c r="K237" s="162"/>
      <c r="L237" s="162"/>
      <c r="M237" s="162"/>
      <c r="N237" s="22"/>
      <c r="O237" s="22"/>
      <c r="P237" s="163"/>
      <c r="Q237" s="21"/>
      <c r="R237" s="162"/>
      <c r="S237" s="162"/>
      <c r="T237" s="163"/>
      <c r="U237" s="163"/>
      <c r="V237" s="163"/>
      <c r="W237" s="162"/>
      <c r="X237" s="162"/>
      <c r="Y237" s="162"/>
      <c r="Z237" s="163"/>
      <c r="AA237" s="163"/>
      <c r="AB237" s="163"/>
      <c r="AC237" s="162"/>
      <c r="AD237" s="162"/>
      <c r="AE237" s="162"/>
      <c r="AF237" s="163"/>
      <c r="AG237" s="163"/>
      <c r="AH237" s="163"/>
      <c r="AI237" s="162"/>
      <c r="AJ237" s="162"/>
      <c r="AK237" s="162"/>
    </row>
    <row r="238" ht="15.75" customHeight="1">
      <c r="A238" s="7"/>
      <c r="B238" s="7"/>
      <c r="C238" s="7"/>
      <c r="D238" s="20"/>
      <c r="E238" s="162"/>
      <c r="F238" s="162"/>
      <c r="G238" s="162"/>
      <c r="H238" s="163"/>
      <c r="I238" s="163"/>
      <c r="J238" s="163"/>
      <c r="K238" s="162"/>
      <c r="L238" s="162"/>
      <c r="M238" s="162"/>
      <c r="N238" s="163"/>
      <c r="O238" s="22"/>
      <c r="P238" s="163"/>
      <c r="Q238" s="21"/>
      <c r="R238" s="162"/>
      <c r="S238" s="162"/>
      <c r="T238" s="163"/>
      <c r="U238" s="163"/>
      <c r="V238" s="163"/>
      <c r="W238" s="162"/>
      <c r="X238" s="162"/>
      <c r="Y238" s="162"/>
      <c r="Z238" s="163"/>
      <c r="AA238" s="163"/>
      <c r="AB238" s="163"/>
      <c r="AC238" s="162"/>
      <c r="AD238" s="162"/>
      <c r="AE238" s="162"/>
      <c r="AF238" s="163"/>
      <c r="AG238" s="163"/>
      <c r="AH238" s="163"/>
      <c r="AI238" s="162"/>
      <c r="AJ238" s="162"/>
      <c r="AK238" s="162"/>
    </row>
    <row r="239" ht="15.75" customHeight="1">
      <c r="A239" s="7"/>
      <c r="B239" s="7"/>
      <c r="C239" s="7"/>
      <c r="D239" s="20"/>
      <c r="E239" s="21"/>
      <c r="F239" s="162"/>
      <c r="G239" s="162"/>
      <c r="H239" s="163"/>
      <c r="I239" s="163"/>
      <c r="J239" s="163"/>
      <c r="K239" s="162"/>
      <c r="L239" s="162"/>
      <c r="M239" s="21"/>
      <c r="N239" s="163"/>
      <c r="O239" s="163"/>
      <c r="P239" s="163"/>
      <c r="Q239" s="21"/>
      <c r="R239" s="162"/>
      <c r="S239" s="162"/>
      <c r="T239" s="163"/>
      <c r="U239" s="163"/>
      <c r="V239" s="163"/>
      <c r="W239" s="162"/>
      <c r="X239" s="162"/>
      <c r="Y239" s="162"/>
      <c r="Z239" s="163"/>
      <c r="AA239" s="163"/>
      <c r="AB239" s="163"/>
      <c r="AC239" s="162"/>
      <c r="AD239" s="162"/>
      <c r="AE239" s="162"/>
      <c r="AF239" s="163"/>
      <c r="AG239" s="163"/>
      <c r="AH239" s="163"/>
      <c r="AI239" s="162"/>
      <c r="AJ239" s="162"/>
      <c r="AK239" s="162"/>
    </row>
    <row r="240" ht="15.75" customHeight="1">
      <c r="A240" s="7"/>
      <c r="B240" s="7"/>
      <c r="C240" s="7"/>
      <c r="D240" s="20"/>
      <c r="E240" s="162"/>
      <c r="F240" s="162"/>
      <c r="G240" s="162"/>
      <c r="H240" s="22"/>
      <c r="I240" s="163"/>
      <c r="J240" s="163"/>
      <c r="K240" s="162"/>
      <c r="L240" s="162"/>
      <c r="M240" s="162"/>
      <c r="N240" s="163"/>
      <c r="O240" s="163"/>
      <c r="P240" s="163"/>
      <c r="Q240" s="21"/>
      <c r="R240" s="162"/>
      <c r="S240" s="162"/>
      <c r="T240" s="163"/>
      <c r="U240" s="163"/>
      <c r="V240" s="163"/>
      <c r="W240" s="162"/>
      <c r="X240" s="162"/>
      <c r="Y240" s="162"/>
      <c r="Z240" s="163"/>
      <c r="AA240" s="163"/>
      <c r="AB240" s="163"/>
      <c r="AC240" s="162"/>
      <c r="AD240" s="162"/>
      <c r="AE240" s="162"/>
      <c r="AF240" s="163"/>
      <c r="AG240" s="163"/>
      <c r="AH240" s="163"/>
      <c r="AI240" s="162"/>
      <c r="AJ240" s="162"/>
      <c r="AK240" s="162"/>
    </row>
    <row r="241" ht="15.75" customHeight="1">
      <c r="A241" s="7"/>
      <c r="B241" s="7"/>
      <c r="C241" s="7"/>
      <c r="D241" s="20"/>
      <c r="E241" s="162"/>
      <c r="F241" s="162"/>
      <c r="G241" s="162"/>
      <c r="H241" s="163"/>
      <c r="I241" s="163"/>
      <c r="J241" s="163"/>
      <c r="K241" s="162"/>
      <c r="L241" s="162"/>
      <c r="M241" s="162"/>
      <c r="N241" s="163"/>
      <c r="O241" s="163"/>
      <c r="P241" s="22"/>
      <c r="Q241" s="21"/>
      <c r="R241" s="162"/>
      <c r="S241" s="162"/>
      <c r="T241" s="163"/>
      <c r="U241" s="163"/>
      <c r="V241" s="163"/>
      <c r="W241" s="162"/>
      <c r="X241" s="162"/>
      <c r="Y241" s="162"/>
      <c r="Z241" s="163"/>
      <c r="AA241" s="163"/>
      <c r="AB241" s="163"/>
      <c r="AC241" s="162"/>
      <c r="AD241" s="162"/>
      <c r="AE241" s="162"/>
      <c r="AF241" s="163"/>
      <c r="AG241" s="163"/>
      <c r="AH241" s="163"/>
      <c r="AI241" s="162"/>
      <c r="AJ241" s="162"/>
      <c r="AK241" s="162"/>
    </row>
    <row r="242" ht="15.75" customHeight="1">
      <c r="A242" s="7"/>
      <c r="B242" s="7"/>
      <c r="C242" s="7"/>
      <c r="D242" s="20"/>
      <c r="E242" s="162"/>
      <c r="F242" s="162"/>
      <c r="G242" s="21"/>
      <c r="H242" s="163"/>
      <c r="I242" s="163"/>
      <c r="J242" s="163"/>
      <c r="K242" s="162"/>
      <c r="L242" s="162"/>
      <c r="M242" s="162"/>
      <c r="N242" s="163"/>
      <c r="O242" s="163"/>
      <c r="P242" s="163"/>
      <c r="Q242" s="21"/>
      <c r="R242" s="162"/>
      <c r="S242" s="162"/>
      <c r="T242" s="163"/>
      <c r="U242" s="163"/>
      <c r="V242" s="163"/>
      <c r="W242" s="162"/>
      <c r="X242" s="162"/>
      <c r="Y242" s="162"/>
      <c r="Z242" s="163"/>
      <c r="AA242" s="163"/>
      <c r="AB242" s="163"/>
      <c r="AC242" s="162"/>
      <c r="AD242" s="162"/>
      <c r="AE242" s="162"/>
      <c r="AF242" s="163"/>
      <c r="AG242" s="163"/>
      <c r="AH242" s="163"/>
      <c r="AI242" s="162"/>
      <c r="AJ242" s="162"/>
      <c r="AK242" s="162"/>
    </row>
    <row r="243" ht="15.75" customHeight="1">
      <c r="A243" s="7"/>
      <c r="B243" s="7"/>
      <c r="C243" s="7"/>
      <c r="D243" s="20"/>
      <c r="E243" s="162"/>
      <c r="F243" s="21"/>
      <c r="G243" s="162"/>
      <c r="H243" s="163"/>
      <c r="I243" s="163"/>
      <c r="J243" s="163"/>
      <c r="K243" s="162"/>
      <c r="L243" s="162"/>
      <c r="M243" s="162"/>
      <c r="N243" s="163"/>
      <c r="O243" s="163"/>
      <c r="P243" s="163"/>
      <c r="Q243" s="21"/>
      <c r="R243" s="162"/>
      <c r="S243" s="162"/>
      <c r="T243" s="163"/>
      <c r="U243" s="163"/>
      <c r="V243" s="163"/>
      <c r="W243" s="162"/>
      <c r="X243" s="162"/>
      <c r="Y243" s="162"/>
      <c r="Z243" s="163"/>
      <c r="AA243" s="163"/>
      <c r="AB243" s="163"/>
      <c r="AC243" s="162"/>
      <c r="AD243" s="162"/>
      <c r="AE243" s="162"/>
      <c r="AF243" s="163"/>
      <c r="AG243" s="163"/>
      <c r="AH243" s="163"/>
      <c r="AI243" s="162"/>
      <c r="AJ243" s="162"/>
      <c r="AK243" s="162"/>
    </row>
    <row r="244" ht="15.75" customHeight="1">
      <c r="A244" s="7"/>
      <c r="B244" s="7"/>
      <c r="C244" s="7"/>
      <c r="D244" s="20"/>
      <c r="E244" s="162"/>
      <c r="F244" s="21"/>
      <c r="G244" s="21"/>
      <c r="H244" s="163"/>
      <c r="I244" s="163"/>
      <c r="J244" s="163"/>
      <c r="K244" s="162"/>
      <c r="L244" s="21"/>
      <c r="M244" s="21"/>
      <c r="N244" s="163"/>
      <c r="O244" s="163"/>
      <c r="P244" s="163"/>
      <c r="Q244" s="21"/>
      <c r="R244" s="162"/>
      <c r="S244" s="162"/>
      <c r="T244" s="163"/>
      <c r="U244" s="163"/>
      <c r="V244" s="163"/>
      <c r="W244" s="162"/>
      <c r="X244" s="162"/>
      <c r="Y244" s="162"/>
      <c r="Z244" s="163"/>
      <c r="AA244" s="163"/>
      <c r="AB244" s="163"/>
      <c r="AC244" s="162"/>
      <c r="AD244" s="162"/>
      <c r="AE244" s="162"/>
      <c r="AF244" s="163"/>
      <c r="AG244" s="163"/>
      <c r="AH244" s="163"/>
      <c r="AI244" s="162"/>
      <c r="AJ244" s="162"/>
      <c r="AK244" s="162"/>
    </row>
    <row r="245" ht="15.75" customHeight="1">
      <c r="A245" s="7"/>
      <c r="B245" s="7"/>
      <c r="C245" s="7"/>
      <c r="D245" s="20"/>
      <c r="E245" s="162"/>
      <c r="F245" s="162"/>
      <c r="G245" s="162"/>
      <c r="H245" s="163"/>
      <c r="I245" s="163"/>
      <c r="J245" s="163"/>
      <c r="K245" s="162"/>
      <c r="L245" s="162"/>
      <c r="M245" s="162"/>
      <c r="N245" s="22"/>
      <c r="O245" s="22"/>
      <c r="P245" s="163"/>
      <c r="Q245" s="21"/>
      <c r="R245" s="162"/>
      <c r="S245" s="162"/>
      <c r="T245" s="163"/>
      <c r="U245" s="163"/>
      <c r="V245" s="163"/>
      <c r="W245" s="162"/>
      <c r="X245" s="162"/>
      <c r="Y245" s="162"/>
      <c r="Z245" s="163"/>
      <c r="AA245" s="163"/>
      <c r="AB245" s="163"/>
      <c r="AC245" s="162"/>
      <c r="AD245" s="162"/>
      <c r="AE245" s="162"/>
      <c r="AF245" s="163"/>
      <c r="AG245" s="163"/>
      <c r="AH245" s="163"/>
      <c r="AI245" s="162"/>
      <c r="AJ245" s="162"/>
      <c r="AK245" s="162"/>
    </row>
    <row r="246" ht="15.75" customHeight="1">
      <c r="A246" s="7"/>
      <c r="B246" s="7"/>
      <c r="C246" s="7"/>
      <c r="D246" s="20"/>
      <c r="E246" s="162"/>
      <c r="F246" s="162"/>
      <c r="G246" s="162"/>
      <c r="H246" s="163"/>
      <c r="I246" s="163"/>
      <c r="J246" s="163"/>
      <c r="K246" s="162"/>
      <c r="L246" s="162"/>
      <c r="M246" s="162"/>
      <c r="N246" s="163"/>
      <c r="O246" s="22"/>
      <c r="P246" s="163"/>
      <c r="Q246" s="21"/>
      <c r="R246" s="162"/>
      <c r="S246" s="162"/>
      <c r="T246" s="163"/>
      <c r="U246" s="163"/>
      <c r="V246" s="163"/>
      <c r="W246" s="162"/>
      <c r="X246" s="162"/>
      <c r="Y246" s="162"/>
      <c r="Z246" s="163"/>
      <c r="AA246" s="163"/>
      <c r="AB246" s="163"/>
      <c r="AC246" s="162"/>
      <c r="AD246" s="162"/>
      <c r="AE246" s="162"/>
      <c r="AF246" s="163"/>
      <c r="AG246" s="163"/>
      <c r="AH246" s="163"/>
      <c r="AI246" s="162"/>
      <c r="AJ246" s="162"/>
      <c r="AK246" s="162"/>
    </row>
    <row r="247" ht="15.75" customHeight="1">
      <c r="A247" s="7"/>
      <c r="B247" s="7"/>
      <c r="C247" s="7"/>
      <c r="D247" s="20"/>
      <c r="E247" s="21"/>
      <c r="F247" s="21"/>
      <c r="G247" s="21"/>
      <c r="H247" s="22"/>
      <c r="I247" s="22"/>
      <c r="J247" s="22"/>
      <c r="K247" s="21"/>
      <c r="L247" s="21"/>
      <c r="M247" s="21"/>
      <c r="N247" s="22"/>
      <c r="O247" s="22"/>
      <c r="P247" s="163"/>
      <c r="Q247" s="21"/>
      <c r="R247" s="162"/>
      <c r="S247" s="162"/>
      <c r="T247" s="163"/>
      <c r="U247" s="163"/>
      <c r="V247" s="163"/>
      <c r="W247" s="162"/>
      <c r="X247" s="162"/>
      <c r="Y247" s="162"/>
      <c r="Z247" s="163"/>
      <c r="AA247" s="163"/>
      <c r="AB247" s="163"/>
      <c r="AC247" s="162"/>
      <c r="AD247" s="162"/>
      <c r="AE247" s="162"/>
      <c r="AF247" s="163"/>
      <c r="AG247" s="163"/>
      <c r="AH247" s="163"/>
      <c r="AI247" s="162"/>
      <c r="AJ247" s="162"/>
      <c r="AK247" s="162"/>
    </row>
    <row r="248" ht="15.75" customHeight="1">
      <c r="A248" s="7"/>
      <c r="B248" s="7"/>
      <c r="C248" s="7"/>
      <c r="D248" s="20"/>
      <c r="E248" s="21"/>
      <c r="F248" s="21"/>
      <c r="G248" s="21"/>
      <c r="H248" s="22"/>
      <c r="I248" s="22"/>
      <c r="J248" s="22"/>
      <c r="K248" s="21"/>
      <c r="L248" s="21"/>
      <c r="M248" s="21"/>
      <c r="N248" s="22"/>
      <c r="O248" s="22"/>
      <c r="P248" s="163"/>
      <c r="Q248" s="21"/>
      <c r="R248" s="162"/>
      <c r="S248" s="162"/>
      <c r="T248" s="163"/>
      <c r="U248" s="163"/>
      <c r="V248" s="163"/>
      <c r="W248" s="162"/>
      <c r="X248" s="162"/>
      <c r="Y248" s="162"/>
      <c r="Z248" s="163"/>
      <c r="AA248" s="163"/>
      <c r="AB248" s="163"/>
      <c r="AC248" s="162"/>
      <c r="AD248" s="162"/>
      <c r="AE248" s="162"/>
      <c r="AF248" s="163"/>
      <c r="AG248" s="163"/>
      <c r="AH248" s="163"/>
      <c r="AI248" s="162"/>
      <c r="AJ248" s="162"/>
      <c r="AK248" s="162"/>
    </row>
    <row r="249" ht="15.75" customHeight="1">
      <c r="A249" s="7"/>
      <c r="B249" s="7"/>
      <c r="C249" s="7"/>
      <c r="D249" s="20"/>
      <c r="E249" s="162"/>
      <c r="F249" s="162"/>
      <c r="G249" s="162"/>
      <c r="H249" s="163"/>
      <c r="I249" s="163"/>
      <c r="J249" s="163"/>
      <c r="K249" s="162"/>
      <c r="L249" s="162"/>
      <c r="M249" s="162"/>
      <c r="N249" s="163"/>
      <c r="O249" s="163"/>
      <c r="P249" s="22"/>
      <c r="Q249" s="21"/>
      <c r="R249" s="162"/>
      <c r="S249" s="162"/>
      <c r="T249" s="163"/>
      <c r="U249" s="163"/>
      <c r="V249" s="163"/>
      <c r="W249" s="162"/>
      <c r="X249" s="162"/>
      <c r="Y249" s="162"/>
      <c r="Z249" s="163"/>
      <c r="AA249" s="163"/>
      <c r="AB249" s="163"/>
      <c r="AC249" s="162"/>
      <c r="AD249" s="162"/>
      <c r="AE249" s="162"/>
      <c r="AF249" s="163"/>
      <c r="AG249" s="163"/>
      <c r="AH249" s="163"/>
      <c r="AI249" s="162"/>
      <c r="AJ249" s="162"/>
      <c r="AK249" s="162"/>
    </row>
    <row r="250" ht="15.75" customHeight="1">
      <c r="A250" s="7"/>
      <c r="B250" s="7"/>
      <c r="C250" s="7"/>
      <c r="D250" s="20"/>
      <c r="E250" s="21"/>
      <c r="F250" s="21"/>
      <c r="G250" s="21"/>
      <c r="H250" s="22"/>
      <c r="I250" s="22"/>
      <c r="J250" s="22"/>
      <c r="K250" s="21"/>
      <c r="L250" s="21"/>
      <c r="M250" s="21"/>
      <c r="N250" s="22"/>
      <c r="O250" s="22"/>
      <c r="P250" s="163"/>
      <c r="Q250" s="21"/>
      <c r="R250" s="162"/>
      <c r="S250" s="162"/>
      <c r="T250" s="163"/>
      <c r="U250" s="163"/>
      <c r="V250" s="163"/>
      <c r="W250" s="162"/>
      <c r="X250" s="162"/>
      <c r="Y250" s="162"/>
      <c r="Z250" s="163"/>
      <c r="AA250" s="163"/>
      <c r="AB250" s="163"/>
      <c r="AC250" s="162"/>
      <c r="AD250" s="162"/>
      <c r="AE250" s="162"/>
      <c r="AF250" s="163"/>
      <c r="AG250" s="163"/>
      <c r="AH250" s="163"/>
      <c r="AI250" s="162"/>
      <c r="AJ250" s="162"/>
      <c r="AK250" s="162"/>
    </row>
    <row r="251" ht="15.75" customHeight="1">
      <c r="A251" s="7"/>
      <c r="B251" s="7"/>
      <c r="C251" s="7"/>
      <c r="D251" s="20"/>
      <c r="E251" s="21"/>
      <c r="F251" s="21"/>
      <c r="G251" s="21"/>
      <c r="H251" s="22"/>
      <c r="I251" s="22"/>
      <c r="J251" s="22"/>
      <c r="K251" s="21"/>
      <c r="L251" s="21"/>
      <c r="M251" s="21"/>
      <c r="N251" s="22"/>
      <c r="O251" s="22"/>
      <c r="P251" s="163"/>
      <c r="Q251" s="21"/>
      <c r="R251" s="162"/>
      <c r="S251" s="162"/>
      <c r="T251" s="163"/>
      <c r="U251" s="163"/>
      <c r="V251" s="163"/>
      <c r="W251" s="162"/>
      <c r="X251" s="162"/>
      <c r="Y251" s="162"/>
      <c r="Z251" s="163"/>
      <c r="AA251" s="163"/>
      <c r="AB251" s="163"/>
      <c r="AC251" s="162"/>
      <c r="AD251" s="162"/>
      <c r="AE251" s="162"/>
      <c r="AF251" s="163"/>
      <c r="AG251" s="163"/>
      <c r="AH251" s="163"/>
      <c r="AI251" s="162"/>
      <c r="AJ251" s="162"/>
      <c r="AK251" s="162"/>
    </row>
    <row r="252" ht="15.75" customHeight="1">
      <c r="A252" s="7"/>
      <c r="B252" s="7"/>
      <c r="C252" s="7"/>
      <c r="D252" s="20"/>
      <c r="E252" s="162"/>
      <c r="F252" s="21"/>
      <c r="G252" s="21"/>
      <c r="H252" s="163"/>
      <c r="I252" s="163"/>
      <c r="J252" s="163"/>
      <c r="K252" s="162"/>
      <c r="L252" s="21"/>
      <c r="M252" s="21"/>
      <c r="N252" s="163"/>
      <c r="O252" s="163"/>
      <c r="P252" s="163"/>
      <c r="Q252" s="21"/>
      <c r="R252" s="162"/>
      <c r="S252" s="162"/>
      <c r="T252" s="163"/>
      <c r="U252" s="163"/>
      <c r="V252" s="163"/>
      <c r="W252" s="162"/>
      <c r="X252" s="162"/>
      <c r="Y252" s="162"/>
      <c r="Z252" s="163"/>
      <c r="AA252" s="163"/>
      <c r="AB252" s="163"/>
      <c r="AC252" s="162"/>
      <c r="AD252" s="162"/>
      <c r="AE252" s="162"/>
      <c r="AF252" s="163"/>
      <c r="AG252" s="163"/>
      <c r="AH252" s="163"/>
      <c r="AI252" s="162"/>
      <c r="AJ252" s="162"/>
      <c r="AK252" s="162"/>
    </row>
    <row r="253" ht="15.75" customHeight="1">
      <c r="A253" s="7"/>
      <c r="B253" s="7"/>
      <c r="C253" s="7"/>
      <c r="D253" s="20"/>
      <c r="E253" s="162"/>
      <c r="F253" s="162"/>
      <c r="G253" s="162"/>
      <c r="H253" s="163"/>
      <c r="I253" s="163"/>
      <c r="J253" s="163"/>
      <c r="K253" s="162"/>
      <c r="L253" s="162"/>
      <c r="M253" s="162"/>
      <c r="N253" s="163"/>
      <c r="O253" s="22"/>
      <c r="P253" s="163"/>
      <c r="Q253" s="21"/>
      <c r="R253" s="162"/>
      <c r="S253" s="162"/>
      <c r="T253" s="163"/>
      <c r="U253" s="163"/>
      <c r="V253" s="163"/>
      <c r="W253" s="162"/>
      <c r="X253" s="162"/>
      <c r="Y253" s="162"/>
      <c r="Z253" s="163"/>
      <c r="AA253" s="163"/>
      <c r="AB253" s="163"/>
      <c r="AC253" s="162"/>
      <c r="AD253" s="162"/>
      <c r="AE253" s="162"/>
      <c r="AF253" s="163"/>
      <c r="AG253" s="163"/>
      <c r="AH253" s="163"/>
      <c r="AI253" s="162"/>
      <c r="AJ253" s="162"/>
      <c r="AK253" s="162"/>
    </row>
    <row r="254" ht="15.75" customHeight="1">
      <c r="A254" s="7"/>
      <c r="B254" s="7"/>
      <c r="C254" s="7"/>
      <c r="D254" s="20"/>
      <c r="E254" s="162"/>
      <c r="F254" s="162"/>
      <c r="G254" s="162"/>
      <c r="H254" s="163"/>
      <c r="I254" s="163"/>
      <c r="J254" s="163"/>
      <c r="K254" s="162"/>
      <c r="L254" s="162"/>
      <c r="M254" s="162"/>
      <c r="N254" s="163"/>
      <c r="O254" s="163"/>
      <c r="P254" s="22"/>
      <c r="Q254" s="21"/>
      <c r="R254" s="162"/>
      <c r="S254" s="162"/>
      <c r="T254" s="163"/>
      <c r="U254" s="163"/>
      <c r="V254" s="163"/>
      <c r="W254" s="162"/>
      <c r="X254" s="162"/>
      <c r="Y254" s="162"/>
      <c r="Z254" s="163"/>
      <c r="AA254" s="163"/>
      <c r="AB254" s="163"/>
      <c r="AC254" s="162"/>
      <c r="AD254" s="162"/>
      <c r="AE254" s="162"/>
      <c r="AF254" s="163"/>
      <c r="AG254" s="163"/>
      <c r="AH254" s="163"/>
      <c r="AI254" s="162"/>
      <c r="AJ254" s="162"/>
      <c r="AK254" s="162"/>
    </row>
    <row r="255" ht="15.75" customHeight="1">
      <c r="A255" s="7"/>
      <c r="B255" s="7"/>
      <c r="C255" s="7"/>
      <c r="D255" s="20"/>
      <c r="E255" s="21"/>
      <c r="F255" s="21"/>
      <c r="G255" s="21"/>
      <c r="H255" s="22"/>
      <c r="I255" s="22"/>
      <c r="J255" s="22"/>
      <c r="K255" s="21"/>
      <c r="L255" s="21"/>
      <c r="M255" s="21"/>
      <c r="N255" s="22"/>
      <c r="O255" s="22"/>
      <c r="P255" s="163"/>
      <c r="Q255" s="21"/>
      <c r="R255" s="162"/>
      <c r="S255" s="162"/>
      <c r="T255" s="163"/>
      <c r="U255" s="163"/>
      <c r="V255" s="163"/>
      <c r="W255" s="162"/>
      <c r="X255" s="162"/>
      <c r="Y255" s="162"/>
      <c r="Z255" s="163"/>
      <c r="AA255" s="163"/>
      <c r="AB255" s="163"/>
      <c r="AC255" s="162"/>
      <c r="AD255" s="162"/>
      <c r="AE255" s="162"/>
      <c r="AF255" s="163"/>
      <c r="AG255" s="163"/>
      <c r="AH255" s="163"/>
      <c r="AI255" s="162"/>
      <c r="AJ255" s="162"/>
      <c r="AK255" s="162"/>
    </row>
    <row r="256" ht="15.75" customHeight="1">
      <c r="A256" s="7"/>
      <c r="B256" s="7"/>
      <c r="C256" s="7"/>
      <c r="D256" s="20"/>
      <c r="E256" s="21"/>
      <c r="F256" s="21"/>
      <c r="G256" s="21"/>
      <c r="H256" s="22"/>
      <c r="I256" s="22"/>
      <c r="J256" s="22"/>
      <c r="K256" s="21"/>
      <c r="L256" s="21"/>
      <c r="M256" s="21"/>
      <c r="N256" s="22"/>
      <c r="O256" s="22"/>
      <c r="P256" s="163"/>
      <c r="Q256" s="21"/>
      <c r="R256" s="162"/>
      <c r="S256" s="162"/>
      <c r="T256" s="163"/>
      <c r="U256" s="163"/>
      <c r="V256" s="163"/>
      <c r="W256" s="162"/>
      <c r="X256" s="162"/>
      <c r="Y256" s="162"/>
      <c r="Z256" s="163"/>
      <c r="AA256" s="163"/>
      <c r="AB256" s="163"/>
      <c r="AC256" s="162"/>
      <c r="AD256" s="162"/>
      <c r="AE256" s="162"/>
      <c r="AF256" s="163"/>
      <c r="AG256" s="163"/>
      <c r="AH256" s="163"/>
      <c r="AI256" s="162"/>
      <c r="AJ256" s="162"/>
      <c r="AK256" s="162"/>
    </row>
    <row r="257" ht="15.75" customHeight="1">
      <c r="A257" s="7"/>
      <c r="B257" s="7"/>
      <c r="C257" s="7"/>
      <c r="D257" s="20"/>
      <c r="E257" s="162"/>
      <c r="F257" s="21"/>
      <c r="G257" s="21"/>
      <c r="H257" s="163"/>
      <c r="I257" s="163"/>
      <c r="J257" s="163"/>
      <c r="K257" s="162"/>
      <c r="L257" s="21"/>
      <c r="M257" s="21"/>
      <c r="N257" s="163"/>
      <c r="O257" s="163"/>
      <c r="P257" s="163"/>
      <c r="Q257" s="21"/>
      <c r="R257" s="162"/>
      <c r="S257" s="162"/>
      <c r="T257" s="163"/>
      <c r="U257" s="163"/>
      <c r="V257" s="163"/>
      <c r="W257" s="162"/>
      <c r="X257" s="162"/>
      <c r="Y257" s="162"/>
      <c r="Z257" s="163"/>
      <c r="AA257" s="163"/>
      <c r="AB257" s="163"/>
      <c r="AC257" s="162"/>
      <c r="AD257" s="162"/>
      <c r="AE257" s="162"/>
      <c r="AF257" s="163"/>
      <c r="AG257" s="163"/>
      <c r="AH257" s="163"/>
      <c r="AI257" s="162"/>
      <c r="AJ257" s="162"/>
      <c r="AK257" s="162"/>
    </row>
    <row r="258" ht="15.75" customHeight="1">
      <c r="A258" s="7"/>
      <c r="B258" s="7"/>
      <c r="C258" s="7"/>
      <c r="D258" s="20"/>
      <c r="E258" s="162"/>
      <c r="F258" s="162"/>
      <c r="G258" s="162"/>
      <c r="H258" s="163"/>
      <c r="I258" s="163"/>
      <c r="J258" s="163"/>
      <c r="K258" s="162"/>
      <c r="L258" s="162"/>
      <c r="M258" s="162"/>
      <c r="N258" s="22"/>
      <c r="O258" s="22"/>
      <c r="P258" s="163"/>
      <c r="Q258" s="21"/>
      <c r="R258" s="162"/>
      <c r="S258" s="162"/>
      <c r="T258" s="163"/>
      <c r="U258" s="163"/>
      <c r="V258" s="163"/>
      <c r="W258" s="162"/>
      <c r="X258" s="162"/>
      <c r="Y258" s="162"/>
      <c r="Z258" s="163"/>
      <c r="AA258" s="163"/>
      <c r="AB258" s="163"/>
      <c r="AC258" s="162"/>
      <c r="AD258" s="162"/>
      <c r="AE258" s="162"/>
      <c r="AF258" s="163"/>
      <c r="AG258" s="163"/>
      <c r="AH258" s="163"/>
      <c r="AI258" s="162"/>
      <c r="AJ258" s="162"/>
      <c r="AK258" s="162"/>
    </row>
    <row r="259" ht="15.75" customHeight="1">
      <c r="A259" s="7"/>
      <c r="B259" s="7"/>
      <c r="C259" s="7"/>
      <c r="D259" s="20"/>
      <c r="E259" s="162"/>
      <c r="F259" s="162"/>
      <c r="G259" s="162"/>
      <c r="H259" s="163"/>
      <c r="I259" s="163"/>
      <c r="J259" s="163"/>
      <c r="K259" s="162"/>
      <c r="L259" s="162"/>
      <c r="M259" s="162"/>
      <c r="N259" s="163"/>
      <c r="O259" s="22"/>
      <c r="P259" s="163"/>
      <c r="Q259" s="21"/>
      <c r="R259" s="162"/>
      <c r="S259" s="162"/>
      <c r="T259" s="163"/>
      <c r="U259" s="163"/>
      <c r="V259" s="163"/>
      <c r="W259" s="162"/>
      <c r="X259" s="162"/>
      <c r="Y259" s="162"/>
      <c r="Z259" s="163"/>
      <c r="AA259" s="163"/>
      <c r="AB259" s="163"/>
      <c r="AC259" s="162"/>
      <c r="AD259" s="162"/>
      <c r="AE259" s="162"/>
      <c r="AF259" s="163"/>
      <c r="AG259" s="163"/>
      <c r="AH259" s="163"/>
      <c r="AI259" s="162"/>
      <c r="AJ259" s="162"/>
      <c r="AK259" s="162"/>
    </row>
    <row r="260" ht="15.75" customHeight="1">
      <c r="A260" s="7"/>
      <c r="B260" s="7"/>
      <c r="C260" s="7"/>
      <c r="D260" s="20"/>
      <c r="E260" s="162"/>
      <c r="F260" s="162"/>
      <c r="G260" s="162"/>
      <c r="H260" s="163"/>
      <c r="I260" s="163"/>
      <c r="J260" s="163"/>
      <c r="K260" s="162"/>
      <c r="L260" s="162"/>
      <c r="M260" s="162"/>
      <c r="N260" s="163"/>
      <c r="O260" s="163"/>
      <c r="P260" s="22"/>
      <c r="Q260" s="21"/>
      <c r="R260" s="162"/>
      <c r="S260" s="162"/>
      <c r="T260" s="163"/>
      <c r="U260" s="163"/>
      <c r="V260" s="163"/>
      <c r="W260" s="162"/>
      <c r="X260" s="162"/>
      <c r="Y260" s="162"/>
      <c r="Z260" s="163"/>
      <c r="AA260" s="163"/>
      <c r="AB260" s="163"/>
      <c r="AC260" s="162"/>
      <c r="AD260" s="162"/>
      <c r="AE260" s="162"/>
      <c r="AF260" s="163"/>
      <c r="AG260" s="163"/>
      <c r="AH260" s="163"/>
      <c r="AI260" s="162"/>
      <c r="AJ260" s="162"/>
      <c r="AK260" s="162"/>
    </row>
    <row r="261" ht="15.75" customHeight="1">
      <c r="A261" s="7"/>
      <c r="B261" s="7"/>
      <c r="C261" s="7"/>
      <c r="D261" s="20"/>
      <c r="E261" s="162"/>
      <c r="F261" s="21"/>
      <c r="G261" s="21"/>
      <c r="H261" s="163"/>
      <c r="I261" s="163"/>
      <c r="J261" s="163"/>
      <c r="K261" s="162"/>
      <c r="L261" s="21"/>
      <c r="M261" s="21"/>
      <c r="N261" s="163"/>
      <c r="O261" s="163"/>
      <c r="P261" s="163"/>
      <c r="Q261" s="21"/>
      <c r="R261" s="162"/>
      <c r="S261" s="162"/>
      <c r="T261" s="163"/>
      <c r="U261" s="163"/>
      <c r="V261" s="163"/>
      <c r="W261" s="162"/>
      <c r="X261" s="162"/>
      <c r="Y261" s="162"/>
      <c r="Z261" s="163"/>
      <c r="AA261" s="163"/>
      <c r="AB261" s="163"/>
      <c r="AC261" s="162"/>
      <c r="AD261" s="162"/>
      <c r="AE261" s="162"/>
      <c r="AF261" s="163"/>
      <c r="AG261" s="163"/>
      <c r="AH261" s="163"/>
      <c r="AI261" s="162"/>
      <c r="AJ261" s="162"/>
      <c r="AK261" s="162"/>
    </row>
    <row r="262" ht="15.75" customHeight="1">
      <c r="A262" s="7"/>
      <c r="B262" s="7"/>
      <c r="C262" s="7"/>
      <c r="D262" s="20"/>
      <c r="E262" s="162"/>
      <c r="F262" s="162"/>
      <c r="G262" s="162"/>
      <c r="H262" s="163"/>
      <c r="I262" s="163"/>
      <c r="J262" s="163"/>
      <c r="K262" s="162"/>
      <c r="L262" s="162"/>
      <c r="M262" s="162"/>
      <c r="N262" s="163"/>
      <c r="O262" s="22"/>
      <c r="P262" s="163"/>
      <c r="Q262" s="21"/>
      <c r="R262" s="162"/>
      <c r="S262" s="162"/>
      <c r="T262" s="163"/>
      <c r="U262" s="163"/>
      <c r="V262" s="163"/>
      <c r="W262" s="162"/>
      <c r="X262" s="162"/>
      <c r="Y262" s="162"/>
      <c r="Z262" s="163"/>
      <c r="AA262" s="163"/>
      <c r="AB262" s="163"/>
      <c r="AC262" s="162"/>
      <c r="AD262" s="162"/>
      <c r="AE262" s="162"/>
      <c r="AF262" s="163"/>
      <c r="AG262" s="163"/>
      <c r="AH262" s="163"/>
      <c r="AI262" s="162"/>
      <c r="AJ262" s="162"/>
      <c r="AK262" s="162"/>
    </row>
    <row r="263" ht="15.75" customHeight="1">
      <c r="A263" s="7"/>
      <c r="B263" s="7"/>
      <c r="C263" s="7"/>
      <c r="D263" s="20"/>
      <c r="E263" s="21"/>
      <c r="F263" s="21"/>
      <c r="G263" s="21"/>
      <c r="H263" s="22"/>
      <c r="I263" s="22"/>
      <c r="J263" s="22"/>
      <c r="K263" s="21"/>
      <c r="L263" s="21"/>
      <c r="M263" s="21"/>
      <c r="N263" s="22"/>
      <c r="O263" s="22"/>
      <c r="P263" s="163"/>
      <c r="Q263" s="21"/>
      <c r="R263" s="162"/>
      <c r="S263" s="162"/>
      <c r="T263" s="163"/>
      <c r="U263" s="163"/>
      <c r="V263" s="163"/>
      <c r="W263" s="162"/>
      <c r="X263" s="162"/>
      <c r="Y263" s="162"/>
      <c r="Z263" s="163"/>
      <c r="AA263" s="163"/>
      <c r="AB263" s="163"/>
      <c r="AC263" s="162"/>
      <c r="AD263" s="162"/>
      <c r="AE263" s="162"/>
      <c r="AF263" s="163"/>
      <c r="AG263" s="163"/>
      <c r="AH263" s="163"/>
      <c r="AI263" s="162"/>
      <c r="AJ263" s="162"/>
      <c r="AK263" s="162"/>
    </row>
    <row r="264" ht="15.75" customHeight="1">
      <c r="A264" s="7"/>
      <c r="B264" s="7"/>
      <c r="C264" s="7"/>
      <c r="D264" s="20"/>
      <c r="E264" s="21"/>
      <c r="F264" s="21"/>
      <c r="G264" s="21"/>
      <c r="H264" s="22"/>
      <c r="I264" s="22"/>
      <c r="J264" s="22"/>
      <c r="K264" s="21"/>
      <c r="L264" s="21"/>
      <c r="M264" s="21"/>
      <c r="N264" s="22"/>
      <c r="O264" s="22"/>
      <c r="P264" s="163"/>
      <c r="Q264" s="21"/>
      <c r="R264" s="162"/>
      <c r="S264" s="162"/>
      <c r="T264" s="163"/>
      <c r="U264" s="163"/>
      <c r="V264" s="163"/>
      <c r="W264" s="162"/>
      <c r="X264" s="162"/>
      <c r="Y264" s="162"/>
      <c r="Z264" s="163"/>
      <c r="AA264" s="163"/>
      <c r="AB264" s="163"/>
      <c r="AC264" s="162"/>
      <c r="AD264" s="162"/>
      <c r="AE264" s="162"/>
      <c r="AF264" s="163"/>
      <c r="AG264" s="163"/>
      <c r="AH264" s="163"/>
      <c r="AI264" s="162"/>
      <c r="AJ264" s="162"/>
      <c r="AK264" s="162"/>
    </row>
    <row r="265" ht="15.75" customHeight="1">
      <c r="A265" s="7"/>
      <c r="B265" s="7"/>
      <c r="C265" s="7"/>
      <c r="D265" s="20"/>
      <c r="E265" s="162"/>
      <c r="F265" s="162"/>
      <c r="G265" s="162"/>
      <c r="H265" s="163"/>
      <c r="I265" s="163"/>
      <c r="J265" s="163"/>
      <c r="K265" s="162"/>
      <c r="L265" s="162"/>
      <c r="M265" s="162"/>
      <c r="N265" s="163"/>
      <c r="O265" s="163"/>
      <c r="P265" s="22"/>
      <c r="Q265" s="21"/>
      <c r="R265" s="162"/>
      <c r="S265" s="162"/>
      <c r="T265" s="163"/>
      <c r="U265" s="163"/>
      <c r="V265" s="163"/>
      <c r="W265" s="162"/>
      <c r="X265" s="162"/>
      <c r="Y265" s="162"/>
      <c r="Z265" s="163"/>
      <c r="AA265" s="163"/>
      <c r="AB265" s="163"/>
      <c r="AC265" s="162"/>
      <c r="AD265" s="162"/>
      <c r="AE265" s="162"/>
      <c r="AF265" s="163"/>
      <c r="AG265" s="163"/>
      <c r="AH265" s="163"/>
      <c r="AI265" s="162"/>
      <c r="AJ265" s="162"/>
      <c r="AK265" s="162"/>
    </row>
    <row r="266" ht="15.75" customHeight="1">
      <c r="A266" s="7"/>
      <c r="B266" s="7"/>
      <c r="C266" s="7"/>
      <c r="D266" s="20"/>
      <c r="E266" s="162"/>
      <c r="F266" s="162"/>
      <c r="G266" s="21"/>
      <c r="H266" s="163"/>
      <c r="I266" s="163"/>
      <c r="J266" s="163"/>
      <c r="K266" s="162"/>
      <c r="L266" s="162"/>
      <c r="M266" s="162"/>
      <c r="N266" s="163"/>
      <c r="O266" s="163"/>
      <c r="P266" s="163"/>
      <c r="Q266" s="21"/>
      <c r="R266" s="162"/>
      <c r="S266" s="162"/>
      <c r="T266" s="163"/>
      <c r="U266" s="163"/>
      <c r="V266" s="163"/>
      <c r="W266" s="162"/>
      <c r="X266" s="162"/>
      <c r="Y266" s="162"/>
      <c r="Z266" s="163"/>
      <c r="AA266" s="163"/>
      <c r="AB266" s="163"/>
      <c r="AC266" s="162"/>
      <c r="AD266" s="162"/>
      <c r="AE266" s="162"/>
      <c r="AF266" s="163"/>
      <c r="AG266" s="163"/>
      <c r="AH266" s="163"/>
      <c r="AI266" s="162"/>
      <c r="AJ266" s="162"/>
      <c r="AK266" s="162"/>
    </row>
    <row r="267" ht="15.75" customHeight="1">
      <c r="A267" s="7"/>
      <c r="B267" s="7"/>
      <c r="C267" s="7"/>
      <c r="D267" s="20"/>
      <c r="E267" s="21"/>
      <c r="F267" s="21"/>
      <c r="G267" s="21"/>
      <c r="H267" s="22"/>
      <c r="I267" s="22"/>
      <c r="J267" s="22"/>
      <c r="K267" s="21"/>
      <c r="L267" s="21"/>
      <c r="M267" s="21"/>
      <c r="N267" s="22"/>
      <c r="O267" s="22"/>
      <c r="P267" s="163"/>
      <c r="Q267" s="21"/>
      <c r="R267" s="162"/>
      <c r="S267" s="162"/>
      <c r="T267" s="163"/>
      <c r="U267" s="163"/>
      <c r="V267" s="163"/>
      <c r="W267" s="162"/>
      <c r="X267" s="162"/>
      <c r="Y267" s="162"/>
      <c r="Z267" s="163"/>
      <c r="AA267" s="163"/>
      <c r="AB267" s="163"/>
      <c r="AC267" s="162"/>
      <c r="AD267" s="162"/>
      <c r="AE267" s="162"/>
      <c r="AF267" s="163"/>
      <c r="AG267" s="163"/>
      <c r="AH267" s="163"/>
      <c r="AI267" s="162"/>
      <c r="AJ267" s="162"/>
      <c r="AK267" s="162"/>
    </row>
    <row r="268" ht="15.75" customHeight="1">
      <c r="A268" s="7"/>
      <c r="B268" s="7"/>
      <c r="C268" s="7"/>
      <c r="D268" s="20"/>
      <c r="E268" s="162"/>
      <c r="F268" s="21"/>
      <c r="G268" s="21"/>
      <c r="H268" s="163"/>
      <c r="I268" s="163"/>
      <c r="J268" s="163"/>
      <c r="K268" s="162"/>
      <c r="L268" s="21"/>
      <c r="M268" s="21"/>
      <c r="N268" s="163"/>
      <c r="O268" s="163"/>
      <c r="P268" s="163"/>
      <c r="Q268" s="21"/>
      <c r="R268" s="162"/>
      <c r="S268" s="162"/>
      <c r="T268" s="163"/>
      <c r="U268" s="163"/>
      <c r="V268" s="163"/>
      <c r="W268" s="162"/>
      <c r="X268" s="162"/>
      <c r="Y268" s="162"/>
      <c r="Z268" s="163"/>
      <c r="AA268" s="163"/>
      <c r="AB268" s="163"/>
      <c r="AC268" s="162"/>
      <c r="AD268" s="162"/>
      <c r="AE268" s="162"/>
      <c r="AF268" s="163"/>
      <c r="AG268" s="163"/>
      <c r="AH268" s="163"/>
      <c r="AI268" s="162"/>
      <c r="AJ268" s="162"/>
      <c r="AK268" s="162"/>
    </row>
    <row r="269" ht="15.75" customHeight="1">
      <c r="A269" s="7"/>
      <c r="B269" s="7"/>
      <c r="C269" s="7"/>
      <c r="D269" s="20"/>
      <c r="E269" s="162"/>
      <c r="F269" s="162"/>
      <c r="G269" s="162"/>
      <c r="H269" s="163"/>
      <c r="I269" s="163"/>
      <c r="J269" s="163"/>
      <c r="K269" s="162"/>
      <c r="L269" s="162"/>
      <c r="M269" s="162"/>
      <c r="N269" s="22"/>
      <c r="O269" s="22"/>
      <c r="P269" s="163"/>
      <c r="Q269" s="21"/>
      <c r="R269" s="162"/>
      <c r="S269" s="162"/>
      <c r="T269" s="163"/>
      <c r="U269" s="163"/>
      <c r="V269" s="163"/>
      <c r="W269" s="162"/>
      <c r="X269" s="162"/>
      <c r="Y269" s="162"/>
      <c r="Z269" s="163"/>
      <c r="AA269" s="163"/>
      <c r="AB269" s="163"/>
      <c r="AC269" s="162"/>
      <c r="AD269" s="162"/>
      <c r="AE269" s="162"/>
      <c r="AF269" s="163"/>
      <c r="AG269" s="163"/>
      <c r="AH269" s="163"/>
      <c r="AI269" s="162"/>
      <c r="AJ269" s="162"/>
      <c r="AK269" s="162"/>
    </row>
    <row r="270" ht="15.75" customHeight="1">
      <c r="A270" s="7"/>
      <c r="B270" s="7"/>
      <c r="C270" s="7"/>
      <c r="D270" s="20"/>
      <c r="E270" s="162"/>
      <c r="F270" s="162"/>
      <c r="G270" s="162"/>
      <c r="H270" s="163"/>
      <c r="I270" s="163"/>
      <c r="J270" s="163"/>
      <c r="K270" s="162"/>
      <c r="L270" s="162"/>
      <c r="M270" s="162"/>
      <c r="N270" s="163"/>
      <c r="O270" s="22"/>
      <c r="P270" s="163"/>
      <c r="Q270" s="21"/>
      <c r="R270" s="162"/>
      <c r="S270" s="162"/>
      <c r="T270" s="163"/>
      <c r="U270" s="163"/>
      <c r="V270" s="163"/>
      <c r="W270" s="162"/>
      <c r="X270" s="162"/>
      <c r="Y270" s="162"/>
      <c r="Z270" s="163"/>
      <c r="AA270" s="163"/>
      <c r="AB270" s="163"/>
      <c r="AC270" s="162"/>
      <c r="AD270" s="162"/>
      <c r="AE270" s="162"/>
      <c r="AF270" s="163"/>
      <c r="AG270" s="163"/>
      <c r="AH270" s="163"/>
      <c r="AI270" s="162"/>
      <c r="AJ270" s="162"/>
      <c r="AK270" s="162"/>
    </row>
    <row r="271" ht="15.75" customHeight="1">
      <c r="A271" s="7"/>
      <c r="B271" s="7"/>
      <c r="C271" s="7"/>
      <c r="D271" s="20"/>
      <c r="E271" s="162"/>
      <c r="F271" s="162"/>
      <c r="G271" s="162"/>
      <c r="H271" s="163"/>
      <c r="I271" s="163"/>
      <c r="J271" s="163"/>
      <c r="K271" s="162"/>
      <c r="L271" s="162"/>
      <c r="M271" s="162"/>
      <c r="N271" s="163"/>
      <c r="O271" s="163"/>
      <c r="P271" s="22"/>
      <c r="Q271" s="21"/>
      <c r="R271" s="162"/>
      <c r="S271" s="162"/>
      <c r="T271" s="163"/>
      <c r="U271" s="163"/>
      <c r="V271" s="163"/>
      <c r="W271" s="162"/>
      <c r="X271" s="162"/>
      <c r="Y271" s="162"/>
      <c r="Z271" s="163"/>
      <c r="AA271" s="163"/>
      <c r="AB271" s="163"/>
      <c r="AC271" s="162"/>
      <c r="AD271" s="162"/>
      <c r="AE271" s="162"/>
      <c r="AF271" s="163"/>
      <c r="AG271" s="163"/>
      <c r="AH271" s="163"/>
      <c r="AI271" s="162"/>
      <c r="AJ271" s="162"/>
      <c r="AK271" s="162"/>
    </row>
    <row r="272" ht="15.75" customHeight="1">
      <c r="A272" s="7"/>
      <c r="B272" s="7"/>
      <c r="C272" s="7"/>
      <c r="D272" s="8"/>
      <c r="E272" s="162"/>
      <c r="F272" s="162"/>
      <c r="G272" s="162"/>
      <c r="H272" s="163"/>
      <c r="I272" s="163"/>
      <c r="J272" s="163"/>
      <c r="K272" s="162"/>
      <c r="L272" s="162"/>
      <c r="M272" s="162"/>
      <c r="N272" s="163"/>
      <c r="O272" s="163"/>
      <c r="P272" s="163"/>
      <c r="Q272" s="21"/>
      <c r="R272" s="162"/>
      <c r="S272" s="162"/>
      <c r="T272" s="163"/>
      <c r="U272" s="163"/>
      <c r="V272" s="163"/>
      <c r="W272" s="162"/>
      <c r="X272" s="162"/>
      <c r="Y272" s="162"/>
      <c r="Z272" s="163"/>
      <c r="AA272" s="163"/>
      <c r="AB272" s="163"/>
      <c r="AC272" s="162"/>
      <c r="AD272" s="162"/>
      <c r="AE272" s="162"/>
      <c r="AF272" s="163"/>
      <c r="AG272" s="163"/>
      <c r="AH272" s="163"/>
      <c r="AI272" s="162"/>
      <c r="AJ272" s="162"/>
      <c r="AK272" s="162"/>
    </row>
    <row r="273" ht="15.75" customHeight="1">
      <c r="A273" s="7"/>
      <c r="B273" s="7"/>
      <c r="C273" s="7"/>
      <c r="D273" s="8"/>
      <c r="E273" s="162"/>
      <c r="F273" s="162"/>
      <c r="G273" s="162"/>
      <c r="H273" s="163"/>
      <c r="I273" s="163"/>
      <c r="J273" s="163"/>
      <c r="K273" s="162"/>
      <c r="L273" s="162"/>
      <c r="M273" s="162"/>
      <c r="N273" s="163"/>
      <c r="O273" s="163"/>
      <c r="P273" s="163"/>
      <c r="Q273" s="21"/>
      <c r="R273" s="162"/>
      <c r="S273" s="162"/>
      <c r="T273" s="163"/>
      <c r="U273" s="163"/>
      <c r="V273" s="163"/>
      <c r="W273" s="162"/>
      <c r="X273" s="162"/>
      <c r="Y273" s="162"/>
      <c r="Z273" s="163"/>
      <c r="AA273" s="163"/>
      <c r="AB273" s="163"/>
      <c r="AC273" s="162"/>
      <c r="AD273" s="162"/>
      <c r="AE273" s="162"/>
      <c r="AF273" s="163"/>
      <c r="AG273" s="163"/>
      <c r="AH273" s="163"/>
      <c r="AI273" s="162"/>
      <c r="AJ273" s="162"/>
      <c r="AK273" s="162"/>
    </row>
    <row r="274" ht="15.75" customHeight="1">
      <c r="A274" s="7"/>
      <c r="B274" s="7"/>
      <c r="C274" s="7"/>
      <c r="D274" s="8"/>
      <c r="E274" s="162"/>
      <c r="F274" s="162"/>
      <c r="G274" s="162"/>
      <c r="H274" s="163"/>
      <c r="I274" s="163"/>
      <c r="J274" s="163"/>
      <c r="K274" s="162"/>
      <c r="L274" s="162"/>
      <c r="M274" s="162"/>
      <c r="N274" s="163"/>
      <c r="O274" s="163"/>
      <c r="P274" s="163"/>
      <c r="Q274" s="21"/>
      <c r="R274" s="162"/>
      <c r="S274" s="162"/>
      <c r="T274" s="163"/>
      <c r="U274" s="163"/>
      <c r="V274" s="163"/>
      <c r="W274" s="162"/>
      <c r="X274" s="162"/>
      <c r="Y274" s="162"/>
      <c r="Z274" s="163"/>
      <c r="AA274" s="163"/>
      <c r="AB274" s="163"/>
      <c r="AC274" s="162"/>
      <c r="AD274" s="162"/>
      <c r="AE274" s="162"/>
      <c r="AF274" s="163"/>
      <c r="AG274" s="163"/>
      <c r="AH274" s="163"/>
      <c r="AI274" s="162"/>
      <c r="AJ274" s="162"/>
      <c r="AK274" s="162"/>
    </row>
    <row r="275" ht="15.75" customHeight="1">
      <c r="A275" s="7"/>
      <c r="B275" s="7"/>
      <c r="C275" s="7"/>
      <c r="D275" s="8"/>
      <c r="E275" s="162"/>
      <c r="F275" s="162"/>
      <c r="G275" s="162"/>
      <c r="H275" s="163"/>
      <c r="I275" s="163"/>
      <c r="J275" s="163"/>
      <c r="K275" s="162"/>
      <c r="L275" s="162"/>
      <c r="M275" s="162"/>
      <c r="N275" s="163"/>
      <c r="O275" s="163"/>
      <c r="P275" s="163"/>
      <c r="Q275" s="21"/>
      <c r="R275" s="162"/>
      <c r="S275" s="162"/>
      <c r="T275" s="163"/>
      <c r="U275" s="163"/>
      <c r="V275" s="163"/>
      <c r="W275" s="162"/>
      <c r="X275" s="162"/>
      <c r="Y275" s="162"/>
      <c r="Z275" s="163"/>
      <c r="AA275" s="163"/>
      <c r="AB275" s="163"/>
      <c r="AC275" s="162"/>
      <c r="AD275" s="162"/>
      <c r="AE275" s="162"/>
      <c r="AF275" s="163"/>
      <c r="AG275" s="163"/>
      <c r="AH275" s="163"/>
      <c r="AI275" s="162"/>
      <c r="AJ275" s="162"/>
      <c r="AK275" s="162"/>
    </row>
    <row r="276" ht="15.75" customHeight="1">
      <c r="A276" s="7"/>
      <c r="B276" s="7"/>
      <c r="C276" s="7"/>
      <c r="D276" s="8"/>
      <c r="E276" s="162"/>
      <c r="F276" s="162"/>
      <c r="G276" s="162"/>
      <c r="H276" s="163"/>
      <c r="I276" s="163"/>
      <c r="J276" s="163"/>
      <c r="K276" s="162"/>
      <c r="L276" s="162"/>
      <c r="M276" s="162"/>
      <c r="N276" s="163"/>
      <c r="O276" s="163"/>
      <c r="P276" s="163"/>
      <c r="Q276" s="21"/>
      <c r="R276" s="162"/>
      <c r="S276" s="162"/>
      <c r="T276" s="163"/>
      <c r="U276" s="163"/>
      <c r="V276" s="163"/>
      <c r="W276" s="162"/>
      <c r="X276" s="162"/>
      <c r="Y276" s="162"/>
      <c r="Z276" s="163"/>
      <c r="AA276" s="163"/>
      <c r="AB276" s="163"/>
      <c r="AC276" s="162"/>
      <c r="AD276" s="162"/>
      <c r="AE276" s="162"/>
      <c r="AF276" s="163"/>
      <c r="AG276" s="163"/>
      <c r="AH276" s="163"/>
      <c r="AI276" s="162"/>
      <c r="AJ276" s="162"/>
      <c r="AK276" s="162"/>
    </row>
    <row r="277" ht="15.75" customHeight="1">
      <c r="A277" s="7"/>
      <c r="B277" s="7"/>
      <c r="C277" s="7"/>
      <c r="D277" s="8"/>
      <c r="E277" s="162"/>
      <c r="F277" s="162"/>
      <c r="G277" s="162"/>
      <c r="H277" s="163"/>
      <c r="I277" s="163"/>
      <c r="J277" s="163"/>
      <c r="K277" s="162"/>
      <c r="L277" s="162"/>
      <c r="M277" s="162"/>
      <c r="N277" s="163"/>
      <c r="O277" s="163"/>
      <c r="P277" s="163"/>
      <c r="Q277" s="21"/>
      <c r="R277" s="162"/>
      <c r="S277" s="162"/>
      <c r="T277" s="163"/>
      <c r="U277" s="163"/>
      <c r="V277" s="163"/>
      <c r="W277" s="162"/>
      <c r="X277" s="162"/>
      <c r="Y277" s="162"/>
      <c r="Z277" s="163"/>
      <c r="AA277" s="163"/>
      <c r="AB277" s="163"/>
      <c r="AC277" s="162"/>
      <c r="AD277" s="162"/>
      <c r="AE277" s="162"/>
      <c r="AF277" s="163"/>
      <c r="AG277" s="163"/>
      <c r="AH277" s="163"/>
      <c r="AI277" s="162"/>
      <c r="AJ277" s="162"/>
      <c r="AK277" s="162"/>
    </row>
    <row r="278" ht="15.75" customHeight="1">
      <c r="A278" s="7"/>
      <c r="B278" s="7"/>
      <c r="C278" s="7"/>
      <c r="D278" s="8"/>
      <c r="E278" s="162"/>
      <c r="F278" s="162"/>
      <c r="G278" s="162"/>
      <c r="H278" s="163"/>
      <c r="I278" s="163"/>
      <c r="J278" s="163"/>
      <c r="K278" s="162"/>
      <c r="L278" s="162"/>
      <c r="M278" s="162"/>
      <c r="N278" s="163"/>
      <c r="O278" s="163"/>
      <c r="P278" s="163"/>
      <c r="Q278" s="21"/>
      <c r="R278" s="162"/>
      <c r="S278" s="162"/>
      <c r="T278" s="163"/>
      <c r="U278" s="163"/>
      <c r="V278" s="163"/>
      <c r="W278" s="162"/>
      <c r="X278" s="162"/>
      <c r="Y278" s="162"/>
      <c r="Z278" s="163"/>
      <c r="AA278" s="163"/>
      <c r="AB278" s="163"/>
      <c r="AC278" s="162"/>
      <c r="AD278" s="162"/>
      <c r="AE278" s="162"/>
      <c r="AF278" s="163"/>
      <c r="AG278" s="163"/>
      <c r="AH278" s="163"/>
      <c r="AI278" s="162"/>
      <c r="AJ278" s="162"/>
      <c r="AK278" s="162"/>
    </row>
    <row r="279" ht="15.75" customHeight="1">
      <c r="A279" s="7"/>
      <c r="B279" s="7"/>
      <c r="C279" s="7"/>
      <c r="D279" s="8"/>
      <c r="E279" s="162"/>
      <c r="F279" s="162"/>
      <c r="G279" s="162"/>
      <c r="H279" s="163"/>
      <c r="I279" s="163"/>
      <c r="J279" s="163"/>
      <c r="K279" s="162"/>
      <c r="L279" s="162"/>
      <c r="M279" s="162"/>
      <c r="N279" s="163"/>
      <c r="O279" s="163"/>
      <c r="P279" s="163"/>
      <c r="Q279" s="21"/>
      <c r="R279" s="162"/>
      <c r="S279" s="162"/>
      <c r="T279" s="163"/>
      <c r="U279" s="163"/>
      <c r="V279" s="163"/>
      <c r="W279" s="162"/>
      <c r="X279" s="162"/>
      <c r="Y279" s="162"/>
      <c r="Z279" s="163"/>
      <c r="AA279" s="163"/>
      <c r="AB279" s="163"/>
      <c r="AC279" s="162"/>
      <c r="AD279" s="162"/>
      <c r="AE279" s="162"/>
      <c r="AF279" s="163"/>
      <c r="AG279" s="163"/>
      <c r="AH279" s="163"/>
      <c r="AI279" s="162"/>
      <c r="AJ279" s="162"/>
      <c r="AK279" s="162"/>
    </row>
    <row r="280" ht="15.75" customHeight="1">
      <c r="A280" s="7"/>
      <c r="B280" s="7"/>
      <c r="C280" s="7"/>
      <c r="D280" s="8"/>
      <c r="E280" s="162"/>
      <c r="F280" s="162"/>
      <c r="G280" s="162"/>
      <c r="H280" s="163"/>
      <c r="I280" s="163"/>
      <c r="J280" s="163"/>
      <c r="K280" s="162"/>
      <c r="L280" s="162"/>
      <c r="M280" s="162"/>
      <c r="N280" s="163"/>
      <c r="O280" s="163"/>
      <c r="P280" s="163"/>
      <c r="Q280" s="21"/>
      <c r="R280" s="162"/>
      <c r="S280" s="162"/>
      <c r="T280" s="163"/>
      <c r="U280" s="163"/>
      <c r="V280" s="163"/>
      <c r="W280" s="162"/>
      <c r="X280" s="162"/>
      <c r="Y280" s="162"/>
      <c r="Z280" s="163"/>
      <c r="AA280" s="163"/>
      <c r="AB280" s="163"/>
      <c r="AC280" s="162"/>
      <c r="AD280" s="162"/>
      <c r="AE280" s="162"/>
      <c r="AF280" s="163"/>
      <c r="AG280" s="163"/>
      <c r="AH280" s="163"/>
      <c r="AI280" s="162"/>
      <c r="AJ280" s="162"/>
      <c r="AK280" s="162"/>
    </row>
    <row r="281" ht="15.75" customHeight="1">
      <c r="A281" s="7"/>
      <c r="B281" s="7"/>
      <c r="C281" s="7"/>
      <c r="D281" s="8"/>
      <c r="E281" s="162"/>
      <c r="F281" s="162"/>
      <c r="G281" s="162"/>
      <c r="H281" s="163"/>
      <c r="I281" s="163"/>
      <c r="J281" s="163"/>
      <c r="K281" s="162"/>
      <c r="L281" s="162"/>
      <c r="M281" s="162"/>
      <c r="N281" s="163"/>
      <c r="O281" s="163"/>
      <c r="P281" s="163"/>
      <c r="Q281" s="21"/>
      <c r="R281" s="162"/>
      <c r="S281" s="162"/>
      <c r="T281" s="163"/>
      <c r="U281" s="163"/>
      <c r="V281" s="163"/>
      <c r="W281" s="162"/>
      <c r="X281" s="162"/>
      <c r="Y281" s="162"/>
      <c r="Z281" s="163"/>
      <c r="AA281" s="163"/>
      <c r="AB281" s="163"/>
      <c r="AC281" s="162"/>
      <c r="AD281" s="162"/>
      <c r="AE281" s="162"/>
      <c r="AF281" s="163"/>
      <c r="AG281" s="163"/>
      <c r="AH281" s="163"/>
      <c r="AI281" s="162"/>
      <c r="AJ281" s="162"/>
      <c r="AK281" s="162"/>
    </row>
    <row r="282" ht="15.75" customHeight="1">
      <c r="A282" s="7"/>
      <c r="B282" s="7"/>
      <c r="C282" s="7"/>
      <c r="D282" s="8"/>
      <c r="E282" s="162"/>
      <c r="F282" s="162"/>
      <c r="G282" s="162"/>
      <c r="H282" s="163"/>
      <c r="I282" s="163"/>
      <c r="J282" s="163"/>
      <c r="K282" s="162"/>
      <c r="L282" s="162"/>
      <c r="M282" s="162"/>
      <c r="N282" s="163"/>
      <c r="O282" s="163"/>
      <c r="P282" s="163"/>
      <c r="Q282" s="21"/>
      <c r="R282" s="162"/>
      <c r="S282" s="162"/>
      <c r="T282" s="163"/>
      <c r="U282" s="163"/>
      <c r="V282" s="163"/>
      <c r="W282" s="162"/>
      <c r="X282" s="162"/>
      <c r="Y282" s="162"/>
      <c r="Z282" s="163"/>
      <c r="AA282" s="163"/>
      <c r="AB282" s="163"/>
      <c r="AC282" s="162"/>
      <c r="AD282" s="162"/>
      <c r="AE282" s="162"/>
      <c r="AF282" s="163"/>
      <c r="AG282" s="163"/>
      <c r="AH282" s="163"/>
      <c r="AI282" s="162"/>
      <c r="AJ282" s="162"/>
      <c r="AK282" s="162"/>
    </row>
    <row r="283" ht="15.75" customHeight="1">
      <c r="A283" s="7"/>
      <c r="B283" s="7"/>
      <c r="C283" s="7"/>
      <c r="D283" s="8"/>
      <c r="E283" s="162"/>
      <c r="F283" s="162"/>
      <c r="G283" s="162"/>
      <c r="H283" s="163"/>
      <c r="I283" s="163"/>
      <c r="J283" s="163"/>
      <c r="K283" s="162"/>
      <c r="L283" s="162"/>
      <c r="M283" s="162"/>
      <c r="N283" s="163"/>
      <c r="O283" s="163"/>
      <c r="P283" s="163"/>
      <c r="Q283" s="21"/>
      <c r="R283" s="162"/>
      <c r="S283" s="162"/>
      <c r="T283" s="163"/>
      <c r="U283" s="163"/>
      <c r="V283" s="163"/>
      <c r="W283" s="162"/>
      <c r="X283" s="162"/>
      <c r="Y283" s="162"/>
      <c r="Z283" s="163"/>
      <c r="AA283" s="163"/>
      <c r="AB283" s="163"/>
      <c r="AC283" s="162"/>
      <c r="AD283" s="162"/>
      <c r="AE283" s="162"/>
      <c r="AF283" s="163"/>
      <c r="AG283" s="163"/>
      <c r="AH283" s="163"/>
      <c r="AI283" s="162"/>
      <c r="AJ283" s="162"/>
      <c r="AK283" s="162"/>
    </row>
    <row r="284" ht="15.75" customHeight="1">
      <c r="A284" s="7"/>
      <c r="B284" s="7"/>
      <c r="C284" s="7"/>
      <c r="D284" s="8"/>
      <c r="E284" s="162"/>
      <c r="F284" s="162"/>
      <c r="G284" s="162"/>
      <c r="H284" s="163"/>
      <c r="I284" s="163"/>
      <c r="J284" s="163"/>
      <c r="K284" s="162"/>
      <c r="L284" s="162"/>
      <c r="M284" s="162"/>
      <c r="N284" s="163"/>
      <c r="O284" s="163"/>
      <c r="P284" s="163"/>
      <c r="Q284" s="21"/>
      <c r="R284" s="162"/>
      <c r="S284" s="162"/>
      <c r="T284" s="163"/>
      <c r="U284" s="163"/>
      <c r="V284" s="163"/>
      <c r="W284" s="162"/>
      <c r="X284" s="162"/>
      <c r="Y284" s="162"/>
      <c r="Z284" s="163"/>
      <c r="AA284" s="163"/>
      <c r="AB284" s="163"/>
      <c r="AC284" s="162"/>
      <c r="AD284" s="162"/>
      <c r="AE284" s="162"/>
      <c r="AF284" s="163"/>
      <c r="AG284" s="163"/>
      <c r="AH284" s="163"/>
      <c r="AI284" s="162"/>
      <c r="AJ284" s="162"/>
      <c r="AK284" s="162"/>
    </row>
    <row r="285" ht="15.75" customHeight="1">
      <c r="A285" s="7"/>
      <c r="B285" s="7"/>
      <c r="C285" s="7"/>
      <c r="D285" s="8"/>
      <c r="E285" s="162"/>
      <c r="F285" s="162"/>
      <c r="G285" s="162"/>
      <c r="H285" s="163"/>
      <c r="I285" s="163"/>
      <c r="J285" s="163"/>
      <c r="K285" s="162"/>
      <c r="L285" s="162"/>
      <c r="M285" s="162"/>
      <c r="N285" s="163"/>
      <c r="O285" s="163"/>
      <c r="P285" s="163"/>
      <c r="Q285" s="21"/>
      <c r="R285" s="162"/>
      <c r="S285" s="162"/>
      <c r="T285" s="163"/>
      <c r="U285" s="163"/>
      <c r="V285" s="163"/>
      <c r="W285" s="162"/>
      <c r="X285" s="162"/>
      <c r="Y285" s="162"/>
      <c r="Z285" s="163"/>
      <c r="AA285" s="163"/>
      <c r="AB285" s="163"/>
      <c r="AC285" s="162"/>
      <c r="AD285" s="162"/>
      <c r="AE285" s="162"/>
      <c r="AF285" s="163"/>
      <c r="AG285" s="163"/>
      <c r="AH285" s="163"/>
      <c r="AI285" s="162"/>
      <c r="AJ285" s="162"/>
      <c r="AK285" s="162"/>
    </row>
    <row r="286" ht="15.75" customHeight="1">
      <c r="A286" s="7"/>
      <c r="B286" s="7"/>
      <c r="C286" s="7"/>
      <c r="D286" s="8"/>
      <c r="E286" s="162"/>
      <c r="F286" s="162"/>
      <c r="G286" s="162"/>
      <c r="H286" s="163"/>
      <c r="I286" s="163"/>
      <c r="J286" s="163"/>
      <c r="K286" s="162"/>
      <c r="L286" s="162"/>
      <c r="M286" s="162"/>
      <c r="N286" s="163"/>
      <c r="O286" s="163"/>
      <c r="P286" s="163"/>
      <c r="Q286" s="21"/>
      <c r="R286" s="162"/>
      <c r="S286" s="162"/>
      <c r="T286" s="163"/>
      <c r="U286" s="163"/>
      <c r="V286" s="163"/>
      <c r="W286" s="162"/>
      <c r="X286" s="162"/>
      <c r="Y286" s="162"/>
      <c r="Z286" s="163"/>
      <c r="AA286" s="163"/>
      <c r="AB286" s="163"/>
      <c r="AC286" s="162"/>
      <c r="AD286" s="162"/>
      <c r="AE286" s="162"/>
      <c r="AF286" s="163"/>
      <c r="AG286" s="163"/>
      <c r="AH286" s="163"/>
      <c r="AI286" s="162"/>
      <c r="AJ286" s="162"/>
      <c r="AK286" s="162"/>
    </row>
    <row r="287" ht="15.75" customHeight="1">
      <c r="A287" s="7"/>
      <c r="B287" s="7"/>
      <c r="C287" s="7"/>
      <c r="D287" s="8"/>
      <c r="E287" s="162"/>
      <c r="F287" s="162"/>
      <c r="G287" s="162"/>
      <c r="H287" s="163"/>
      <c r="I287" s="163"/>
      <c r="J287" s="163"/>
      <c r="K287" s="162"/>
      <c r="L287" s="162"/>
      <c r="M287" s="162"/>
      <c r="N287" s="163"/>
      <c r="O287" s="163"/>
      <c r="P287" s="163"/>
      <c r="Q287" s="21"/>
      <c r="R287" s="162"/>
      <c r="S287" s="162"/>
      <c r="T287" s="163"/>
      <c r="U287" s="163"/>
      <c r="V287" s="163"/>
      <c r="W287" s="162"/>
      <c r="X287" s="162"/>
      <c r="Y287" s="162"/>
      <c r="Z287" s="163"/>
      <c r="AA287" s="163"/>
      <c r="AB287" s="163"/>
      <c r="AC287" s="162"/>
      <c r="AD287" s="162"/>
      <c r="AE287" s="162"/>
      <c r="AF287" s="163"/>
      <c r="AG287" s="163"/>
      <c r="AH287" s="163"/>
      <c r="AI287" s="162"/>
      <c r="AJ287" s="162"/>
      <c r="AK287" s="162"/>
    </row>
    <row r="288" ht="15.75" customHeight="1">
      <c r="A288" s="7"/>
      <c r="B288" s="7"/>
      <c r="C288" s="7"/>
      <c r="D288" s="8"/>
      <c r="E288" s="162"/>
      <c r="F288" s="162"/>
      <c r="G288" s="162"/>
      <c r="H288" s="163"/>
      <c r="I288" s="163"/>
      <c r="J288" s="163"/>
      <c r="K288" s="162"/>
      <c r="L288" s="162"/>
      <c r="M288" s="162"/>
      <c r="N288" s="163"/>
      <c r="O288" s="163"/>
      <c r="P288" s="163"/>
      <c r="Q288" s="21"/>
      <c r="R288" s="162"/>
      <c r="S288" s="162"/>
      <c r="T288" s="163"/>
      <c r="U288" s="163"/>
      <c r="V288" s="163"/>
      <c r="W288" s="162"/>
      <c r="X288" s="162"/>
      <c r="Y288" s="162"/>
      <c r="Z288" s="163"/>
      <c r="AA288" s="163"/>
      <c r="AB288" s="163"/>
      <c r="AC288" s="162"/>
      <c r="AD288" s="162"/>
      <c r="AE288" s="162"/>
      <c r="AF288" s="163"/>
      <c r="AG288" s="163"/>
      <c r="AH288" s="163"/>
      <c r="AI288" s="162"/>
      <c r="AJ288" s="162"/>
      <c r="AK288" s="162"/>
    </row>
    <row r="289" ht="15.75" customHeight="1">
      <c r="A289" s="7"/>
      <c r="B289" s="7"/>
      <c r="C289" s="7"/>
      <c r="D289" s="8"/>
      <c r="E289" s="162"/>
      <c r="F289" s="162"/>
      <c r="G289" s="162"/>
      <c r="H289" s="163"/>
      <c r="I289" s="163"/>
      <c r="J289" s="163"/>
      <c r="K289" s="162"/>
      <c r="L289" s="162"/>
      <c r="M289" s="162"/>
      <c r="N289" s="163"/>
      <c r="O289" s="163"/>
      <c r="P289" s="163"/>
      <c r="Q289" s="21"/>
      <c r="R289" s="162"/>
      <c r="S289" s="162"/>
      <c r="T289" s="163"/>
      <c r="U289" s="163"/>
      <c r="V289" s="163"/>
      <c r="W289" s="162"/>
      <c r="X289" s="162"/>
      <c r="Y289" s="162"/>
      <c r="Z289" s="163"/>
      <c r="AA289" s="163"/>
      <c r="AB289" s="163"/>
      <c r="AC289" s="162"/>
      <c r="AD289" s="162"/>
      <c r="AE289" s="162"/>
      <c r="AF289" s="163"/>
      <c r="AG289" s="163"/>
      <c r="AH289" s="163"/>
      <c r="AI289" s="162"/>
      <c r="AJ289" s="162"/>
      <c r="AK289" s="162"/>
    </row>
    <row r="290" ht="15.75" customHeight="1">
      <c r="A290" s="7"/>
      <c r="B290" s="7"/>
      <c r="C290" s="7"/>
      <c r="D290" s="8"/>
      <c r="E290" s="162"/>
      <c r="F290" s="162"/>
      <c r="G290" s="162"/>
      <c r="H290" s="163"/>
      <c r="I290" s="163"/>
      <c r="J290" s="163"/>
      <c r="K290" s="162"/>
      <c r="L290" s="162"/>
      <c r="M290" s="162"/>
      <c r="N290" s="163"/>
      <c r="O290" s="163"/>
      <c r="P290" s="163"/>
      <c r="Q290" s="21"/>
      <c r="R290" s="162"/>
      <c r="S290" s="162"/>
      <c r="T290" s="163"/>
      <c r="U290" s="163"/>
      <c r="V290" s="163"/>
      <c r="W290" s="162"/>
      <c r="X290" s="162"/>
      <c r="Y290" s="162"/>
      <c r="Z290" s="163"/>
      <c r="AA290" s="163"/>
      <c r="AB290" s="163"/>
      <c r="AC290" s="162"/>
      <c r="AD290" s="162"/>
      <c r="AE290" s="162"/>
      <c r="AF290" s="163"/>
      <c r="AG290" s="163"/>
      <c r="AH290" s="163"/>
      <c r="AI290" s="162"/>
      <c r="AJ290" s="162"/>
      <c r="AK290" s="162"/>
    </row>
    <row r="291" ht="15.75" customHeight="1">
      <c r="A291" s="7"/>
      <c r="B291" s="7"/>
      <c r="C291" s="7"/>
      <c r="D291" s="8"/>
      <c r="E291" s="162"/>
      <c r="F291" s="162"/>
      <c r="G291" s="162"/>
      <c r="H291" s="163"/>
      <c r="I291" s="163"/>
      <c r="J291" s="163"/>
      <c r="K291" s="162"/>
      <c r="L291" s="162"/>
      <c r="M291" s="162"/>
      <c r="N291" s="163"/>
      <c r="O291" s="163"/>
      <c r="P291" s="163"/>
      <c r="Q291" s="21"/>
      <c r="R291" s="162"/>
      <c r="S291" s="162"/>
      <c r="T291" s="163"/>
      <c r="U291" s="163"/>
      <c r="V291" s="163"/>
      <c r="W291" s="162"/>
      <c r="X291" s="162"/>
      <c r="Y291" s="162"/>
      <c r="Z291" s="163"/>
      <c r="AA291" s="163"/>
      <c r="AB291" s="163"/>
      <c r="AC291" s="162"/>
      <c r="AD291" s="162"/>
      <c r="AE291" s="162"/>
      <c r="AF291" s="163"/>
      <c r="AG291" s="163"/>
      <c r="AH291" s="163"/>
      <c r="AI291" s="162"/>
      <c r="AJ291" s="162"/>
      <c r="AK291" s="162"/>
    </row>
    <row r="292" ht="15.75" customHeight="1">
      <c r="A292" s="7"/>
      <c r="B292" s="7"/>
      <c r="C292" s="7"/>
      <c r="D292" s="8"/>
      <c r="E292" s="162"/>
      <c r="F292" s="162"/>
      <c r="G292" s="162"/>
      <c r="H292" s="163"/>
      <c r="I292" s="163"/>
      <c r="J292" s="163"/>
      <c r="K292" s="162"/>
      <c r="L292" s="162"/>
      <c r="M292" s="162"/>
      <c r="N292" s="163"/>
      <c r="O292" s="163"/>
      <c r="P292" s="163"/>
      <c r="Q292" s="21"/>
      <c r="R292" s="162"/>
      <c r="S292" s="162"/>
      <c r="T292" s="163"/>
      <c r="U292" s="163"/>
      <c r="V292" s="163"/>
      <c r="W292" s="162"/>
      <c r="X292" s="162"/>
      <c r="Y292" s="162"/>
      <c r="Z292" s="163"/>
      <c r="AA292" s="163"/>
      <c r="AB292" s="163"/>
      <c r="AC292" s="162"/>
      <c r="AD292" s="162"/>
      <c r="AE292" s="162"/>
      <c r="AF292" s="163"/>
      <c r="AG292" s="163"/>
      <c r="AH292" s="163"/>
      <c r="AI292" s="162"/>
      <c r="AJ292" s="162"/>
      <c r="AK292" s="162"/>
    </row>
    <row r="293" ht="15.75" customHeight="1">
      <c r="A293" s="7"/>
      <c r="B293" s="7"/>
      <c r="C293" s="7"/>
      <c r="D293" s="8"/>
      <c r="E293" s="162"/>
      <c r="F293" s="162"/>
      <c r="G293" s="162"/>
      <c r="H293" s="163"/>
      <c r="I293" s="163"/>
      <c r="J293" s="163"/>
      <c r="K293" s="162"/>
      <c r="L293" s="162"/>
      <c r="M293" s="162"/>
      <c r="N293" s="163"/>
      <c r="O293" s="163"/>
      <c r="P293" s="163"/>
      <c r="Q293" s="21"/>
      <c r="R293" s="162"/>
      <c r="S293" s="162"/>
      <c r="T293" s="163"/>
      <c r="U293" s="163"/>
      <c r="V293" s="163"/>
      <c r="W293" s="162"/>
      <c r="X293" s="162"/>
      <c r="Y293" s="162"/>
      <c r="Z293" s="163"/>
      <c r="AA293" s="163"/>
      <c r="AB293" s="163"/>
      <c r="AC293" s="162"/>
      <c r="AD293" s="162"/>
      <c r="AE293" s="162"/>
      <c r="AF293" s="163"/>
      <c r="AG293" s="163"/>
      <c r="AH293" s="163"/>
      <c r="AI293" s="162"/>
      <c r="AJ293" s="162"/>
      <c r="AK293" s="162"/>
    </row>
    <row r="294" ht="15.75" customHeight="1">
      <c r="A294" s="7"/>
      <c r="B294" s="7"/>
      <c r="C294" s="7"/>
      <c r="D294" s="8"/>
      <c r="E294" s="162"/>
      <c r="F294" s="162"/>
      <c r="G294" s="162"/>
      <c r="H294" s="163"/>
      <c r="I294" s="163"/>
      <c r="J294" s="163"/>
      <c r="K294" s="162"/>
      <c r="L294" s="162"/>
      <c r="M294" s="162"/>
      <c r="N294" s="163"/>
      <c r="O294" s="163"/>
      <c r="P294" s="163"/>
      <c r="Q294" s="21"/>
      <c r="R294" s="162"/>
      <c r="S294" s="162"/>
      <c r="T294" s="163"/>
      <c r="U294" s="163"/>
      <c r="V294" s="163"/>
      <c r="W294" s="162"/>
      <c r="X294" s="162"/>
      <c r="Y294" s="162"/>
      <c r="Z294" s="163"/>
      <c r="AA294" s="163"/>
      <c r="AB294" s="163"/>
      <c r="AC294" s="162"/>
      <c r="AD294" s="162"/>
      <c r="AE294" s="162"/>
      <c r="AF294" s="163"/>
      <c r="AG294" s="163"/>
      <c r="AH294" s="163"/>
      <c r="AI294" s="162"/>
      <c r="AJ294" s="162"/>
      <c r="AK294" s="162"/>
    </row>
    <row r="295" ht="15.75" customHeight="1">
      <c r="A295" s="7"/>
      <c r="B295" s="7"/>
      <c r="C295" s="7"/>
      <c r="D295" s="8"/>
      <c r="E295" s="162"/>
      <c r="F295" s="162"/>
      <c r="G295" s="162"/>
      <c r="H295" s="163"/>
      <c r="I295" s="163"/>
      <c r="J295" s="163"/>
      <c r="K295" s="162"/>
      <c r="L295" s="162"/>
      <c r="M295" s="162"/>
      <c r="N295" s="163"/>
      <c r="O295" s="163"/>
      <c r="P295" s="163"/>
      <c r="Q295" s="21"/>
      <c r="R295" s="162"/>
      <c r="S295" s="162"/>
      <c r="T295" s="163"/>
      <c r="U295" s="163"/>
      <c r="V295" s="163"/>
      <c r="W295" s="162"/>
      <c r="X295" s="162"/>
      <c r="Y295" s="162"/>
      <c r="Z295" s="163"/>
      <c r="AA295" s="163"/>
      <c r="AB295" s="163"/>
      <c r="AC295" s="162"/>
      <c r="AD295" s="162"/>
      <c r="AE295" s="162"/>
      <c r="AF295" s="163"/>
      <c r="AG295" s="163"/>
      <c r="AH295" s="163"/>
      <c r="AI295" s="162"/>
      <c r="AJ295" s="162"/>
      <c r="AK295" s="162"/>
    </row>
    <row r="296" ht="15.75" customHeight="1">
      <c r="A296" s="7"/>
      <c r="B296" s="7"/>
      <c r="C296" s="7"/>
      <c r="D296" s="8"/>
      <c r="E296" s="162"/>
      <c r="F296" s="162"/>
      <c r="G296" s="162"/>
      <c r="H296" s="163"/>
      <c r="I296" s="163"/>
      <c r="J296" s="163"/>
      <c r="K296" s="162"/>
      <c r="L296" s="162"/>
      <c r="M296" s="162"/>
      <c r="N296" s="163"/>
      <c r="O296" s="163"/>
      <c r="P296" s="163"/>
      <c r="Q296" s="21"/>
      <c r="R296" s="162"/>
      <c r="S296" s="162"/>
      <c r="T296" s="163"/>
      <c r="U296" s="163"/>
      <c r="V296" s="163"/>
      <c r="W296" s="162"/>
      <c r="X296" s="162"/>
      <c r="Y296" s="162"/>
      <c r="Z296" s="163"/>
      <c r="AA296" s="163"/>
      <c r="AB296" s="163"/>
      <c r="AC296" s="162"/>
      <c r="AD296" s="162"/>
      <c r="AE296" s="162"/>
      <c r="AF296" s="163"/>
      <c r="AG296" s="163"/>
      <c r="AH296" s="163"/>
      <c r="AI296" s="162"/>
      <c r="AJ296" s="162"/>
      <c r="AK296" s="162"/>
    </row>
    <row r="297" ht="15.75" customHeight="1">
      <c r="A297" s="7"/>
      <c r="B297" s="7"/>
      <c r="C297" s="7"/>
      <c r="D297" s="8"/>
      <c r="E297" s="162"/>
      <c r="F297" s="162"/>
      <c r="G297" s="162"/>
      <c r="H297" s="163"/>
      <c r="I297" s="163"/>
      <c r="J297" s="163"/>
      <c r="K297" s="162"/>
      <c r="L297" s="162"/>
      <c r="M297" s="162"/>
      <c r="N297" s="163"/>
      <c r="O297" s="163"/>
      <c r="P297" s="163"/>
      <c r="Q297" s="21"/>
      <c r="R297" s="162"/>
      <c r="S297" s="162"/>
      <c r="T297" s="163"/>
      <c r="U297" s="163"/>
      <c r="V297" s="163"/>
      <c r="W297" s="162"/>
      <c r="X297" s="162"/>
      <c r="Y297" s="162"/>
      <c r="Z297" s="163"/>
      <c r="AA297" s="163"/>
      <c r="AB297" s="163"/>
      <c r="AC297" s="162"/>
      <c r="AD297" s="162"/>
      <c r="AE297" s="162"/>
      <c r="AF297" s="163"/>
      <c r="AG297" s="163"/>
      <c r="AH297" s="163"/>
      <c r="AI297" s="162"/>
      <c r="AJ297" s="162"/>
      <c r="AK297" s="162"/>
    </row>
    <row r="298" ht="15.75" customHeight="1">
      <c r="A298" s="7"/>
      <c r="B298" s="7"/>
      <c r="C298" s="7"/>
      <c r="D298" s="8"/>
      <c r="E298" s="162"/>
      <c r="F298" s="162"/>
      <c r="G298" s="162"/>
      <c r="H298" s="163"/>
      <c r="I298" s="163"/>
      <c r="J298" s="163"/>
      <c r="K298" s="162"/>
      <c r="L298" s="162"/>
      <c r="M298" s="162"/>
      <c r="N298" s="163"/>
      <c r="O298" s="163"/>
      <c r="P298" s="163"/>
      <c r="Q298" s="21"/>
      <c r="R298" s="162"/>
      <c r="S298" s="162"/>
      <c r="T298" s="163"/>
      <c r="U298" s="163"/>
      <c r="V298" s="163"/>
      <c r="W298" s="162"/>
      <c r="X298" s="162"/>
      <c r="Y298" s="162"/>
      <c r="Z298" s="163"/>
      <c r="AA298" s="163"/>
      <c r="AB298" s="163"/>
      <c r="AC298" s="162"/>
      <c r="AD298" s="162"/>
      <c r="AE298" s="162"/>
      <c r="AF298" s="163"/>
      <c r="AG298" s="163"/>
      <c r="AH298" s="163"/>
      <c r="AI298" s="162"/>
      <c r="AJ298" s="162"/>
      <c r="AK298" s="162"/>
    </row>
    <row r="299" ht="15.75" customHeight="1">
      <c r="A299" s="7"/>
      <c r="B299" s="7"/>
      <c r="C299" s="7"/>
      <c r="D299" s="8"/>
      <c r="E299" s="162"/>
      <c r="F299" s="162"/>
      <c r="G299" s="162"/>
      <c r="H299" s="163"/>
      <c r="I299" s="163"/>
      <c r="J299" s="163"/>
      <c r="K299" s="162"/>
      <c r="L299" s="162"/>
      <c r="M299" s="162"/>
      <c r="N299" s="163"/>
      <c r="O299" s="163"/>
      <c r="P299" s="163"/>
      <c r="Q299" s="21"/>
      <c r="R299" s="162"/>
      <c r="S299" s="162"/>
      <c r="T299" s="163"/>
      <c r="U299" s="163"/>
      <c r="V299" s="163"/>
      <c r="W299" s="162"/>
      <c r="X299" s="162"/>
      <c r="Y299" s="162"/>
      <c r="Z299" s="163"/>
      <c r="AA299" s="163"/>
      <c r="AB299" s="163"/>
      <c r="AC299" s="162"/>
      <c r="AD299" s="162"/>
      <c r="AE299" s="162"/>
      <c r="AF299" s="163"/>
      <c r="AG299" s="163"/>
      <c r="AH299" s="163"/>
      <c r="AI299" s="162"/>
      <c r="AJ299" s="162"/>
      <c r="AK299" s="162"/>
    </row>
    <row r="300" ht="15.75" customHeight="1">
      <c r="A300" s="7"/>
      <c r="B300" s="7"/>
      <c r="C300" s="7"/>
      <c r="D300" s="8"/>
      <c r="E300" s="162"/>
      <c r="F300" s="162"/>
      <c r="G300" s="162"/>
      <c r="H300" s="163"/>
      <c r="I300" s="163"/>
      <c r="J300" s="163"/>
      <c r="K300" s="162"/>
      <c r="L300" s="162"/>
      <c r="M300" s="162"/>
      <c r="N300" s="163"/>
      <c r="O300" s="163"/>
      <c r="P300" s="163"/>
      <c r="Q300" s="21"/>
      <c r="R300" s="162"/>
      <c r="S300" s="162"/>
      <c r="T300" s="163"/>
      <c r="U300" s="163"/>
      <c r="V300" s="163"/>
      <c r="W300" s="162"/>
      <c r="X300" s="162"/>
      <c r="Y300" s="162"/>
      <c r="Z300" s="163"/>
      <c r="AA300" s="163"/>
      <c r="AB300" s="163"/>
      <c r="AC300" s="162"/>
      <c r="AD300" s="162"/>
      <c r="AE300" s="162"/>
      <c r="AF300" s="163"/>
      <c r="AG300" s="163"/>
      <c r="AH300" s="163"/>
      <c r="AI300" s="162"/>
      <c r="AJ300" s="162"/>
      <c r="AK300" s="162"/>
    </row>
    <row r="301" ht="15.75" customHeight="1">
      <c r="A301" s="7"/>
      <c r="B301" s="7"/>
      <c r="C301" s="7"/>
      <c r="D301" s="8"/>
      <c r="E301" s="162"/>
      <c r="F301" s="162"/>
      <c r="G301" s="162"/>
      <c r="H301" s="163"/>
      <c r="I301" s="163"/>
      <c r="J301" s="163"/>
      <c r="K301" s="162"/>
      <c r="L301" s="162"/>
      <c r="M301" s="162"/>
      <c r="N301" s="163"/>
      <c r="O301" s="163"/>
      <c r="P301" s="163"/>
      <c r="Q301" s="21"/>
      <c r="R301" s="162"/>
      <c r="S301" s="162"/>
      <c r="T301" s="163"/>
      <c r="U301" s="163"/>
      <c r="V301" s="163"/>
      <c r="W301" s="162"/>
      <c r="X301" s="162"/>
      <c r="Y301" s="162"/>
      <c r="Z301" s="163"/>
      <c r="AA301" s="163"/>
      <c r="AB301" s="163"/>
      <c r="AC301" s="162"/>
      <c r="AD301" s="162"/>
      <c r="AE301" s="162"/>
      <c r="AF301" s="163"/>
      <c r="AG301" s="163"/>
      <c r="AH301" s="163"/>
      <c r="AI301" s="162"/>
      <c r="AJ301" s="162"/>
      <c r="AK301" s="162"/>
    </row>
    <row r="302" ht="15.75" customHeight="1">
      <c r="A302" s="7"/>
      <c r="B302" s="7"/>
      <c r="C302" s="7"/>
      <c r="D302" s="8"/>
      <c r="E302" s="162"/>
      <c r="F302" s="162"/>
      <c r="G302" s="162"/>
      <c r="H302" s="163"/>
      <c r="I302" s="163"/>
      <c r="J302" s="163"/>
      <c r="K302" s="162"/>
      <c r="L302" s="162"/>
      <c r="M302" s="162"/>
      <c r="N302" s="163"/>
      <c r="O302" s="163"/>
      <c r="P302" s="163"/>
      <c r="Q302" s="21"/>
      <c r="R302" s="162"/>
      <c r="S302" s="162"/>
      <c r="T302" s="163"/>
      <c r="U302" s="163"/>
      <c r="V302" s="163"/>
      <c r="W302" s="162"/>
      <c r="X302" s="162"/>
      <c r="Y302" s="162"/>
      <c r="Z302" s="163"/>
      <c r="AA302" s="163"/>
      <c r="AB302" s="163"/>
      <c r="AC302" s="162"/>
      <c r="AD302" s="162"/>
      <c r="AE302" s="162"/>
      <c r="AF302" s="163"/>
      <c r="AG302" s="163"/>
      <c r="AH302" s="163"/>
      <c r="AI302" s="162"/>
      <c r="AJ302" s="162"/>
      <c r="AK302" s="162"/>
    </row>
    <row r="303" ht="15.75" customHeight="1">
      <c r="A303" s="7"/>
      <c r="B303" s="7"/>
      <c r="C303" s="7"/>
      <c r="D303" s="8"/>
      <c r="E303" s="162"/>
      <c r="F303" s="162"/>
      <c r="G303" s="162"/>
      <c r="H303" s="163"/>
      <c r="I303" s="163"/>
      <c r="J303" s="163"/>
      <c r="K303" s="162"/>
      <c r="L303" s="162"/>
      <c r="M303" s="162"/>
      <c r="N303" s="163"/>
      <c r="O303" s="163"/>
      <c r="P303" s="163"/>
      <c r="Q303" s="21"/>
      <c r="R303" s="162"/>
      <c r="S303" s="162"/>
      <c r="T303" s="163"/>
      <c r="U303" s="163"/>
      <c r="V303" s="163"/>
      <c r="W303" s="162"/>
      <c r="X303" s="162"/>
      <c r="Y303" s="162"/>
      <c r="Z303" s="163"/>
      <c r="AA303" s="163"/>
      <c r="AB303" s="163"/>
      <c r="AC303" s="162"/>
      <c r="AD303" s="162"/>
      <c r="AE303" s="162"/>
      <c r="AF303" s="163"/>
      <c r="AG303" s="163"/>
      <c r="AH303" s="163"/>
      <c r="AI303" s="162"/>
      <c r="AJ303" s="162"/>
      <c r="AK303" s="162"/>
    </row>
    <row r="304" ht="15.75" customHeight="1">
      <c r="A304" s="7"/>
      <c r="B304" s="7"/>
      <c r="C304" s="7"/>
      <c r="D304" s="8"/>
      <c r="E304" s="162"/>
      <c r="F304" s="162"/>
      <c r="G304" s="162"/>
      <c r="H304" s="163"/>
      <c r="I304" s="163"/>
      <c r="J304" s="163"/>
      <c r="K304" s="162"/>
      <c r="L304" s="162"/>
      <c r="M304" s="162"/>
      <c r="N304" s="163"/>
      <c r="O304" s="163"/>
      <c r="P304" s="163"/>
      <c r="Q304" s="21"/>
      <c r="R304" s="162"/>
      <c r="S304" s="162"/>
      <c r="T304" s="163"/>
      <c r="U304" s="163"/>
      <c r="V304" s="163"/>
      <c r="W304" s="162"/>
      <c r="X304" s="162"/>
      <c r="Y304" s="162"/>
      <c r="Z304" s="163"/>
      <c r="AA304" s="163"/>
      <c r="AB304" s="163"/>
      <c r="AC304" s="162"/>
      <c r="AD304" s="162"/>
      <c r="AE304" s="162"/>
      <c r="AF304" s="163"/>
      <c r="AG304" s="163"/>
      <c r="AH304" s="163"/>
      <c r="AI304" s="162"/>
      <c r="AJ304" s="162"/>
      <c r="AK304" s="162"/>
    </row>
    <row r="305" ht="15.75" customHeight="1">
      <c r="A305" s="7"/>
      <c r="B305" s="7"/>
      <c r="C305" s="7"/>
      <c r="D305" s="8"/>
      <c r="E305" s="162"/>
      <c r="F305" s="162"/>
      <c r="G305" s="162"/>
      <c r="H305" s="163"/>
      <c r="I305" s="163"/>
      <c r="J305" s="163"/>
      <c r="K305" s="162"/>
      <c r="L305" s="162"/>
      <c r="M305" s="162"/>
      <c r="N305" s="163"/>
      <c r="O305" s="163"/>
      <c r="P305" s="163"/>
      <c r="Q305" s="21"/>
      <c r="R305" s="162"/>
      <c r="S305" s="162"/>
      <c r="T305" s="163"/>
      <c r="U305" s="163"/>
      <c r="V305" s="163"/>
      <c r="W305" s="162"/>
      <c r="X305" s="162"/>
      <c r="Y305" s="162"/>
      <c r="Z305" s="163"/>
      <c r="AA305" s="163"/>
      <c r="AB305" s="163"/>
      <c r="AC305" s="162"/>
      <c r="AD305" s="162"/>
      <c r="AE305" s="162"/>
      <c r="AF305" s="163"/>
      <c r="AG305" s="163"/>
      <c r="AH305" s="163"/>
      <c r="AI305" s="162"/>
      <c r="AJ305" s="162"/>
      <c r="AK305" s="162"/>
    </row>
    <row r="306" ht="15.75" customHeight="1">
      <c r="A306" s="7"/>
      <c r="B306" s="7"/>
      <c r="C306" s="7"/>
      <c r="D306" s="8"/>
      <c r="E306" s="162"/>
      <c r="F306" s="162"/>
      <c r="G306" s="162"/>
      <c r="H306" s="163"/>
      <c r="I306" s="163"/>
      <c r="J306" s="163"/>
      <c r="K306" s="162"/>
      <c r="L306" s="162"/>
      <c r="M306" s="162"/>
      <c r="N306" s="163"/>
      <c r="O306" s="163"/>
      <c r="P306" s="163"/>
      <c r="Q306" s="21"/>
      <c r="R306" s="162"/>
      <c r="S306" s="162"/>
      <c r="T306" s="163"/>
      <c r="U306" s="163"/>
      <c r="V306" s="163"/>
      <c r="W306" s="162"/>
      <c r="X306" s="162"/>
      <c r="Y306" s="162"/>
      <c r="Z306" s="163"/>
      <c r="AA306" s="163"/>
      <c r="AB306" s="163"/>
      <c r="AC306" s="162"/>
      <c r="AD306" s="162"/>
      <c r="AE306" s="162"/>
      <c r="AF306" s="163"/>
      <c r="AG306" s="163"/>
      <c r="AH306" s="163"/>
      <c r="AI306" s="162"/>
      <c r="AJ306" s="162"/>
      <c r="AK306" s="162"/>
    </row>
    <row r="307" ht="15.75" customHeight="1">
      <c r="A307" s="7"/>
      <c r="B307" s="7"/>
      <c r="C307" s="7"/>
      <c r="D307" s="8"/>
      <c r="E307" s="162"/>
      <c r="F307" s="162"/>
      <c r="G307" s="162"/>
      <c r="H307" s="163"/>
      <c r="I307" s="163"/>
      <c r="J307" s="163"/>
      <c r="K307" s="162"/>
      <c r="L307" s="162"/>
      <c r="M307" s="162"/>
      <c r="N307" s="163"/>
      <c r="O307" s="163"/>
      <c r="P307" s="163"/>
      <c r="Q307" s="21"/>
      <c r="R307" s="162"/>
      <c r="S307" s="162"/>
      <c r="T307" s="163"/>
      <c r="U307" s="163"/>
      <c r="V307" s="163"/>
      <c r="W307" s="162"/>
      <c r="X307" s="162"/>
      <c r="Y307" s="162"/>
      <c r="Z307" s="163"/>
      <c r="AA307" s="163"/>
      <c r="AB307" s="163"/>
      <c r="AC307" s="162"/>
      <c r="AD307" s="162"/>
      <c r="AE307" s="162"/>
      <c r="AF307" s="163"/>
      <c r="AG307" s="163"/>
      <c r="AH307" s="163"/>
      <c r="AI307" s="162"/>
      <c r="AJ307" s="162"/>
      <c r="AK307" s="162"/>
    </row>
    <row r="308" ht="15.75" customHeight="1">
      <c r="A308" s="7"/>
      <c r="B308" s="7"/>
      <c r="C308" s="7"/>
      <c r="D308" s="8"/>
      <c r="E308" s="162"/>
      <c r="F308" s="162"/>
      <c r="G308" s="162"/>
      <c r="H308" s="163"/>
      <c r="I308" s="163"/>
      <c r="J308" s="163"/>
      <c r="K308" s="162"/>
      <c r="L308" s="162"/>
      <c r="M308" s="162"/>
      <c r="N308" s="163"/>
      <c r="O308" s="163"/>
      <c r="P308" s="163"/>
      <c r="Q308" s="21"/>
      <c r="R308" s="162"/>
      <c r="S308" s="162"/>
      <c r="T308" s="163"/>
      <c r="U308" s="163"/>
      <c r="V308" s="163"/>
      <c r="W308" s="162"/>
      <c r="X308" s="162"/>
      <c r="Y308" s="162"/>
      <c r="Z308" s="163"/>
      <c r="AA308" s="163"/>
      <c r="AB308" s="163"/>
      <c r="AC308" s="162"/>
      <c r="AD308" s="162"/>
      <c r="AE308" s="162"/>
      <c r="AF308" s="163"/>
      <c r="AG308" s="163"/>
      <c r="AH308" s="163"/>
      <c r="AI308" s="162"/>
      <c r="AJ308" s="162"/>
      <c r="AK308" s="162"/>
    </row>
    <row r="309" ht="15.75" customHeight="1">
      <c r="A309" s="7"/>
      <c r="B309" s="7"/>
      <c r="C309" s="7"/>
      <c r="D309" s="8"/>
      <c r="E309" s="162"/>
      <c r="F309" s="162"/>
      <c r="G309" s="162"/>
      <c r="H309" s="163"/>
      <c r="I309" s="163"/>
      <c r="J309" s="163"/>
      <c r="K309" s="162"/>
      <c r="L309" s="162"/>
      <c r="M309" s="162"/>
      <c r="N309" s="163"/>
      <c r="O309" s="163"/>
      <c r="P309" s="163"/>
      <c r="Q309" s="21"/>
      <c r="R309" s="162"/>
      <c r="S309" s="162"/>
      <c r="T309" s="163"/>
      <c r="U309" s="163"/>
      <c r="V309" s="163"/>
      <c r="W309" s="162"/>
      <c r="X309" s="162"/>
      <c r="Y309" s="162"/>
      <c r="Z309" s="163"/>
      <c r="AA309" s="163"/>
      <c r="AB309" s="163"/>
      <c r="AC309" s="162"/>
      <c r="AD309" s="162"/>
      <c r="AE309" s="162"/>
      <c r="AF309" s="163"/>
      <c r="AG309" s="163"/>
      <c r="AH309" s="163"/>
      <c r="AI309" s="162"/>
      <c r="AJ309" s="162"/>
      <c r="AK309" s="162"/>
    </row>
    <row r="310" ht="15.75" customHeight="1">
      <c r="A310" s="7"/>
      <c r="B310" s="7"/>
      <c r="C310" s="7"/>
      <c r="D310" s="8"/>
      <c r="E310" s="162"/>
      <c r="F310" s="162"/>
      <c r="G310" s="162"/>
      <c r="H310" s="163"/>
      <c r="I310" s="163"/>
      <c r="J310" s="163"/>
      <c r="K310" s="162"/>
      <c r="L310" s="162"/>
      <c r="M310" s="162"/>
      <c r="N310" s="163"/>
      <c r="O310" s="163"/>
      <c r="P310" s="163"/>
      <c r="Q310" s="21"/>
      <c r="R310" s="162"/>
      <c r="S310" s="162"/>
      <c r="T310" s="163"/>
      <c r="U310" s="163"/>
      <c r="V310" s="163"/>
      <c r="W310" s="162"/>
      <c r="X310" s="162"/>
      <c r="Y310" s="162"/>
      <c r="Z310" s="163"/>
      <c r="AA310" s="163"/>
      <c r="AB310" s="163"/>
      <c r="AC310" s="162"/>
      <c r="AD310" s="162"/>
      <c r="AE310" s="162"/>
      <c r="AF310" s="163"/>
      <c r="AG310" s="163"/>
      <c r="AH310" s="163"/>
      <c r="AI310" s="162"/>
      <c r="AJ310" s="162"/>
      <c r="AK310" s="162"/>
    </row>
    <row r="311" ht="15.75" customHeight="1">
      <c r="A311" s="7"/>
      <c r="B311" s="7"/>
      <c r="C311" s="7"/>
      <c r="D311" s="8"/>
      <c r="E311" s="162"/>
      <c r="F311" s="162"/>
      <c r="G311" s="162"/>
      <c r="H311" s="163"/>
      <c r="I311" s="163"/>
      <c r="J311" s="163"/>
      <c r="K311" s="162"/>
      <c r="L311" s="162"/>
      <c r="M311" s="162"/>
      <c r="N311" s="163"/>
      <c r="O311" s="163"/>
      <c r="P311" s="163"/>
      <c r="Q311" s="21"/>
      <c r="R311" s="162"/>
      <c r="S311" s="162"/>
      <c r="T311" s="163"/>
      <c r="U311" s="163"/>
      <c r="V311" s="163"/>
      <c r="W311" s="162"/>
      <c r="X311" s="162"/>
      <c r="Y311" s="162"/>
      <c r="Z311" s="163"/>
      <c r="AA311" s="163"/>
      <c r="AB311" s="163"/>
      <c r="AC311" s="162"/>
      <c r="AD311" s="162"/>
      <c r="AE311" s="162"/>
      <c r="AF311" s="163"/>
      <c r="AG311" s="163"/>
      <c r="AH311" s="163"/>
      <c r="AI311" s="162"/>
      <c r="AJ311" s="162"/>
      <c r="AK311" s="162"/>
    </row>
    <row r="312" ht="15.75" customHeight="1">
      <c r="A312" s="7"/>
      <c r="B312" s="7"/>
      <c r="C312" s="7"/>
      <c r="D312" s="8"/>
      <c r="E312" s="162"/>
      <c r="F312" s="162"/>
      <c r="G312" s="162"/>
      <c r="H312" s="163"/>
      <c r="I312" s="163"/>
      <c r="J312" s="163"/>
      <c r="K312" s="162"/>
      <c r="L312" s="162"/>
      <c r="M312" s="162"/>
      <c r="N312" s="163"/>
      <c r="O312" s="163"/>
      <c r="P312" s="163"/>
      <c r="Q312" s="21"/>
      <c r="R312" s="162"/>
      <c r="S312" s="162"/>
      <c r="T312" s="163"/>
      <c r="U312" s="163"/>
      <c r="V312" s="163"/>
      <c r="W312" s="162"/>
      <c r="X312" s="162"/>
      <c r="Y312" s="162"/>
      <c r="Z312" s="163"/>
      <c r="AA312" s="163"/>
      <c r="AB312" s="163"/>
      <c r="AC312" s="162"/>
      <c r="AD312" s="162"/>
      <c r="AE312" s="162"/>
      <c r="AF312" s="163"/>
      <c r="AG312" s="163"/>
      <c r="AH312" s="163"/>
      <c r="AI312" s="162"/>
      <c r="AJ312" s="162"/>
      <c r="AK312" s="162"/>
    </row>
    <row r="313" ht="15.75" customHeight="1">
      <c r="A313" s="7"/>
      <c r="B313" s="7"/>
      <c r="C313" s="7"/>
      <c r="D313" s="8"/>
      <c r="E313" s="162"/>
      <c r="F313" s="162"/>
      <c r="G313" s="162"/>
      <c r="H313" s="163"/>
      <c r="I313" s="163"/>
      <c r="J313" s="163"/>
      <c r="K313" s="162"/>
      <c r="L313" s="162"/>
      <c r="M313" s="162"/>
      <c r="N313" s="163"/>
      <c r="O313" s="163"/>
      <c r="P313" s="163"/>
      <c r="Q313" s="21"/>
      <c r="R313" s="162"/>
      <c r="S313" s="162"/>
      <c r="T313" s="163"/>
      <c r="U313" s="163"/>
      <c r="V313" s="163"/>
      <c r="W313" s="162"/>
      <c r="X313" s="162"/>
      <c r="Y313" s="162"/>
      <c r="Z313" s="163"/>
      <c r="AA313" s="163"/>
      <c r="AB313" s="163"/>
      <c r="AC313" s="162"/>
      <c r="AD313" s="162"/>
      <c r="AE313" s="162"/>
      <c r="AF313" s="163"/>
      <c r="AG313" s="163"/>
      <c r="AH313" s="163"/>
      <c r="AI313" s="162"/>
      <c r="AJ313" s="162"/>
      <c r="AK313" s="162"/>
    </row>
    <row r="314" ht="15.75" customHeight="1">
      <c r="A314" s="7"/>
      <c r="B314" s="7"/>
      <c r="C314" s="7"/>
      <c r="D314" s="8"/>
      <c r="E314" s="162"/>
      <c r="F314" s="162"/>
      <c r="G314" s="162"/>
      <c r="H314" s="163"/>
      <c r="I314" s="163"/>
      <c r="J314" s="163"/>
      <c r="K314" s="162"/>
      <c r="L314" s="162"/>
      <c r="M314" s="162"/>
      <c r="N314" s="163"/>
      <c r="O314" s="163"/>
      <c r="P314" s="163"/>
      <c r="Q314" s="21"/>
      <c r="R314" s="162"/>
      <c r="S314" s="162"/>
      <c r="T314" s="163"/>
      <c r="U314" s="163"/>
      <c r="V314" s="163"/>
      <c r="W314" s="162"/>
      <c r="X314" s="162"/>
      <c r="Y314" s="162"/>
      <c r="Z314" s="163"/>
      <c r="AA314" s="163"/>
      <c r="AB314" s="163"/>
      <c r="AC314" s="162"/>
      <c r="AD314" s="162"/>
      <c r="AE314" s="162"/>
      <c r="AF314" s="163"/>
      <c r="AG314" s="163"/>
      <c r="AH314" s="163"/>
      <c r="AI314" s="162"/>
      <c r="AJ314" s="162"/>
      <c r="AK314" s="162"/>
    </row>
    <row r="315" ht="15.75" customHeight="1">
      <c r="A315" s="7"/>
      <c r="B315" s="7"/>
      <c r="C315" s="7"/>
      <c r="D315" s="8"/>
      <c r="E315" s="162"/>
      <c r="F315" s="162"/>
      <c r="G315" s="162"/>
      <c r="H315" s="163"/>
      <c r="I315" s="163"/>
      <c r="J315" s="163"/>
      <c r="K315" s="162"/>
      <c r="L315" s="162"/>
      <c r="M315" s="162"/>
      <c r="N315" s="163"/>
      <c r="O315" s="163"/>
      <c r="P315" s="163"/>
      <c r="Q315" s="21"/>
      <c r="R315" s="162"/>
      <c r="S315" s="162"/>
      <c r="T315" s="163"/>
      <c r="U315" s="163"/>
      <c r="V315" s="163"/>
      <c r="W315" s="162"/>
      <c r="X315" s="162"/>
      <c r="Y315" s="162"/>
      <c r="Z315" s="163"/>
      <c r="AA315" s="163"/>
      <c r="AB315" s="163"/>
      <c r="AC315" s="162"/>
      <c r="AD315" s="162"/>
      <c r="AE315" s="162"/>
      <c r="AF315" s="163"/>
      <c r="AG315" s="163"/>
      <c r="AH315" s="163"/>
      <c r="AI315" s="162"/>
      <c r="AJ315" s="162"/>
      <c r="AK315" s="162"/>
    </row>
    <row r="316" ht="15.75" customHeight="1">
      <c r="A316" s="7"/>
      <c r="B316" s="7"/>
      <c r="C316" s="7"/>
      <c r="D316" s="8"/>
      <c r="E316" s="162"/>
      <c r="F316" s="162"/>
      <c r="G316" s="162"/>
      <c r="H316" s="163"/>
      <c r="I316" s="163"/>
      <c r="J316" s="163"/>
      <c r="K316" s="162"/>
      <c r="L316" s="162"/>
      <c r="M316" s="162"/>
      <c r="N316" s="163"/>
      <c r="O316" s="163"/>
      <c r="P316" s="163"/>
      <c r="Q316" s="21"/>
      <c r="R316" s="162"/>
      <c r="S316" s="162"/>
      <c r="T316" s="163"/>
      <c r="U316" s="163"/>
      <c r="V316" s="163"/>
      <c r="W316" s="162"/>
      <c r="X316" s="162"/>
      <c r="Y316" s="162"/>
      <c r="Z316" s="163"/>
      <c r="AA316" s="163"/>
      <c r="AB316" s="163"/>
      <c r="AC316" s="162"/>
      <c r="AD316" s="162"/>
      <c r="AE316" s="162"/>
      <c r="AF316" s="163"/>
      <c r="AG316" s="163"/>
      <c r="AH316" s="163"/>
      <c r="AI316" s="162"/>
      <c r="AJ316" s="162"/>
      <c r="AK316" s="162"/>
    </row>
    <row r="317" ht="15.75" customHeight="1">
      <c r="A317" s="7"/>
      <c r="B317" s="7"/>
      <c r="C317" s="7"/>
      <c r="D317" s="8"/>
      <c r="E317" s="162"/>
      <c r="F317" s="162"/>
      <c r="G317" s="162"/>
      <c r="H317" s="163"/>
      <c r="I317" s="163"/>
      <c r="J317" s="163"/>
      <c r="K317" s="162"/>
      <c r="L317" s="162"/>
      <c r="M317" s="162"/>
      <c r="N317" s="163"/>
      <c r="O317" s="163"/>
      <c r="P317" s="163"/>
      <c r="Q317" s="21"/>
      <c r="R317" s="162"/>
      <c r="S317" s="162"/>
      <c r="T317" s="163"/>
      <c r="U317" s="163"/>
      <c r="V317" s="163"/>
      <c r="W317" s="162"/>
      <c r="X317" s="162"/>
      <c r="Y317" s="162"/>
      <c r="Z317" s="163"/>
      <c r="AA317" s="163"/>
      <c r="AB317" s="163"/>
      <c r="AC317" s="162"/>
      <c r="AD317" s="162"/>
      <c r="AE317" s="162"/>
      <c r="AF317" s="163"/>
      <c r="AG317" s="163"/>
      <c r="AH317" s="163"/>
      <c r="AI317" s="162"/>
      <c r="AJ317" s="162"/>
      <c r="AK317" s="162"/>
    </row>
    <row r="318" ht="15.75" customHeight="1">
      <c r="A318" s="7"/>
      <c r="B318" s="7"/>
      <c r="C318" s="7"/>
      <c r="D318" s="8"/>
      <c r="E318" s="162"/>
      <c r="F318" s="162"/>
      <c r="G318" s="162"/>
      <c r="H318" s="163"/>
      <c r="I318" s="163"/>
      <c r="J318" s="163"/>
      <c r="K318" s="162"/>
      <c r="L318" s="162"/>
      <c r="M318" s="162"/>
      <c r="N318" s="163"/>
      <c r="O318" s="163"/>
      <c r="P318" s="163"/>
      <c r="Q318" s="21"/>
      <c r="R318" s="162"/>
      <c r="S318" s="162"/>
      <c r="T318" s="163"/>
      <c r="U318" s="163"/>
      <c r="V318" s="163"/>
      <c r="W318" s="162"/>
      <c r="X318" s="162"/>
      <c r="Y318" s="162"/>
      <c r="Z318" s="163"/>
      <c r="AA318" s="163"/>
      <c r="AB318" s="163"/>
      <c r="AC318" s="162"/>
      <c r="AD318" s="162"/>
      <c r="AE318" s="162"/>
      <c r="AF318" s="163"/>
      <c r="AG318" s="163"/>
      <c r="AH318" s="163"/>
      <c r="AI318" s="162"/>
      <c r="AJ318" s="162"/>
      <c r="AK318" s="162"/>
    </row>
    <row r="319" ht="15.75" customHeight="1">
      <c r="A319" s="7"/>
      <c r="B319" s="7"/>
      <c r="C319" s="7"/>
      <c r="D319" s="8"/>
      <c r="E319" s="162"/>
      <c r="F319" s="162"/>
      <c r="G319" s="162"/>
      <c r="H319" s="163"/>
      <c r="I319" s="163"/>
      <c r="J319" s="163"/>
      <c r="K319" s="162"/>
      <c r="L319" s="162"/>
      <c r="M319" s="162"/>
      <c r="N319" s="163"/>
      <c r="O319" s="163"/>
      <c r="P319" s="163"/>
      <c r="Q319" s="21"/>
      <c r="R319" s="162"/>
      <c r="S319" s="162"/>
      <c r="T319" s="163"/>
      <c r="U319" s="163"/>
      <c r="V319" s="163"/>
      <c r="W319" s="162"/>
      <c r="X319" s="162"/>
      <c r="Y319" s="162"/>
      <c r="Z319" s="163"/>
      <c r="AA319" s="163"/>
      <c r="AB319" s="163"/>
      <c r="AC319" s="162"/>
      <c r="AD319" s="162"/>
      <c r="AE319" s="162"/>
      <c r="AF319" s="163"/>
      <c r="AG319" s="163"/>
      <c r="AH319" s="163"/>
      <c r="AI319" s="162"/>
      <c r="AJ319" s="162"/>
      <c r="AK319" s="162"/>
    </row>
    <row r="320" ht="15.75" customHeight="1">
      <c r="A320" s="7"/>
      <c r="B320" s="7"/>
      <c r="C320" s="7"/>
      <c r="D320" s="8"/>
      <c r="E320" s="162"/>
      <c r="F320" s="162"/>
      <c r="G320" s="162"/>
      <c r="H320" s="163"/>
      <c r="I320" s="163"/>
      <c r="J320" s="163"/>
      <c r="K320" s="162"/>
      <c r="L320" s="162"/>
      <c r="M320" s="162"/>
      <c r="N320" s="163"/>
      <c r="O320" s="163"/>
      <c r="P320" s="163"/>
      <c r="Q320" s="21"/>
      <c r="R320" s="162"/>
      <c r="S320" s="162"/>
      <c r="T320" s="163"/>
      <c r="U320" s="163"/>
      <c r="V320" s="163"/>
      <c r="W320" s="162"/>
      <c r="X320" s="162"/>
      <c r="Y320" s="162"/>
      <c r="Z320" s="163"/>
      <c r="AA320" s="163"/>
      <c r="AB320" s="163"/>
      <c r="AC320" s="162"/>
      <c r="AD320" s="162"/>
      <c r="AE320" s="162"/>
      <c r="AF320" s="163"/>
      <c r="AG320" s="163"/>
      <c r="AH320" s="163"/>
      <c r="AI320" s="162"/>
      <c r="AJ320" s="162"/>
      <c r="AK320" s="162"/>
    </row>
    <row r="321" ht="15.75" customHeight="1">
      <c r="A321" s="7"/>
      <c r="B321" s="7"/>
      <c r="C321" s="7"/>
      <c r="D321" s="8"/>
      <c r="E321" s="162"/>
      <c r="F321" s="162"/>
      <c r="G321" s="162"/>
      <c r="H321" s="163"/>
      <c r="I321" s="163"/>
      <c r="J321" s="163"/>
      <c r="K321" s="162"/>
      <c r="L321" s="162"/>
      <c r="M321" s="162"/>
      <c r="N321" s="163"/>
      <c r="O321" s="163"/>
      <c r="P321" s="163"/>
      <c r="Q321" s="21"/>
      <c r="R321" s="162"/>
      <c r="S321" s="162"/>
      <c r="T321" s="163"/>
      <c r="U321" s="163"/>
      <c r="V321" s="163"/>
      <c r="W321" s="162"/>
      <c r="X321" s="162"/>
      <c r="Y321" s="162"/>
      <c r="Z321" s="163"/>
      <c r="AA321" s="163"/>
      <c r="AB321" s="163"/>
      <c r="AC321" s="162"/>
      <c r="AD321" s="162"/>
      <c r="AE321" s="162"/>
      <c r="AF321" s="163"/>
      <c r="AG321" s="163"/>
      <c r="AH321" s="163"/>
      <c r="AI321" s="162"/>
      <c r="AJ321" s="162"/>
      <c r="AK321" s="162"/>
    </row>
    <row r="322" ht="15.75" customHeight="1">
      <c r="A322" s="7"/>
      <c r="B322" s="7"/>
      <c r="C322" s="7"/>
      <c r="D322" s="8"/>
      <c r="E322" s="162"/>
      <c r="F322" s="162"/>
      <c r="G322" s="162"/>
      <c r="H322" s="163"/>
      <c r="I322" s="163"/>
      <c r="J322" s="163"/>
      <c r="K322" s="162"/>
      <c r="L322" s="162"/>
      <c r="M322" s="162"/>
      <c r="N322" s="163"/>
      <c r="O322" s="163"/>
      <c r="P322" s="163"/>
      <c r="Q322" s="21"/>
      <c r="R322" s="162"/>
      <c r="S322" s="162"/>
      <c r="T322" s="163"/>
      <c r="U322" s="163"/>
      <c r="V322" s="163"/>
      <c r="W322" s="162"/>
      <c r="X322" s="162"/>
      <c r="Y322" s="162"/>
      <c r="Z322" s="163"/>
      <c r="AA322" s="163"/>
      <c r="AB322" s="163"/>
      <c r="AC322" s="162"/>
      <c r="AD322" s="162"/>
      <c r="AE322" s="162"/>
      <c r="AF322" s="163"/>
      <c r="AG322" s="163"/>
      <c r="AH322" s="163"/>
      <c r="AI322" s="162"/>
      <c r="AJ322" s="162"/>
      <c r="AK322" s="162"/>
    </row>
    <row r="323" ht="15.75" customHeight="1">
      <c r="A323" s="7"/>
      <c r="B323" s="7"/>
      <c r="C323" s="7"/>
      <c r="D323" s="8"/>
      <c r="E323" s="162"/>
      <c r="F323" s="162"/>
      <c r="G323" s="162"/>
      <c r="H323" s="163"/>
      <c r="I323" s="163"/>
      <c r="J323" s="163"/>
      <c r="K323" s="162"/>
      <c r="L323" s="162"/>
      <c r="M323" s="162"/>
      <c r="N323" s="163"/>
      <c r="O323" s="163"/>
      <c r="P323" s="163"/>
      <c r="Q323" s="21"/>
      <c r="R323" s="162"/>
      <c r="S323" s="162"/>
      <c r="T323" s="163"/>
      <c r="U323" s="163"/>
      <c r="V323" s="163"/>
      <c r="W323" s="162"/>
      <c r="X323" s="162"/>
      <c r="Y323" s="162"/>
      <c r="Z323" s="163"/>
      <c r="AA323" s="163"/>
      <c r="AB323" s="163"/>
      <c r="AC323" s="162"/>
      <c r="AD323" s="162"/>
      <c r="AE323" s="162"/>
      <c r="AF323" s="163"/>
      <c r="AG323" s="163"/>
      <c r="AH323" s="163"/>
      <c r="AI323" s="162"/>
      <c r="AJ323" s="162"/>
      <c r="AK323" s="162"/>
    </row>
    <row r="324" ht="15.75" customHeight="1">
      <c r="A324" s="7"/>
      <c r="B324" s="7"/>
      <c r="C324" s="7"/>
      <c r="D324" s="8"/>
      <c r="E324" s="162"/>
      <c r="F324" s="162"/>
      <c r="G324" s="162"/>
      <c r="H324" s="163"/>
      <c r="I324" s="163"/>
      <c r="J324" s="163"/>
      <c r="K324" s="162"/>
      <c r="L324" s="162"/>
      <c r="M324" s="162"/>
      <c r="N324" s="163"/>
      <c r="O324" s="163"/>
      <c r="P324" s="163"/>
      <c r="Q324" s="21"/>
      <c r="R324" s="162"/>
      <c r="S324" s="162"/>
      <c r="T324" s="163"/>
      <c r="U324" s="163"/>
      <c r="V324" s="163"/>
      <c r="W324" s="162"/>
      <c r="X324" s="162"/>
      <c r="Y324" s="162"/>
      <c r="Z324" s="163"/>
      <c r="AA324" s="163"/>
      <c r="AB324" s="163"/>
      <c r="AC324" s="162"/>
      <c r="AD324" s="162"/>
      <c r="AE324" s="162"/>
      <c r="AF324" s="163"/>
      <c r="AG324" s="163"/>
      <c r="AH324" s="163"/>
      <c r="AI324" s="162"/>
      <c r="AJ324" s="162"/>
      <c r="AK324" s="162"/>
    </row>
    <row r="325" ht="15.75" customHeight="1">
      <c r="A325" s="7"/>
      <c r="B325" s="7"/>
      <c r="C325" s="7"/>
      <c r="D325" s="8"/>
      <c r="E325" s="162"/>
      <c r="F325" s="162"/>
      <c r="G325" s="162"/>
      <c r="H325" s="163"/>
      <c r="I325" s="163"/>
      <c r="J325" s="163"/>
      <c r="K325" s="162"/>
      <c r="L325" s="162"/>
      <c r="M325" s="162"/>
      <c r="N325" s="163"/>
      <c r="O325" s="163"/>
      <c r="P325" s="163"/>
      <c r="Q325" s="21"/>
      <c r="R325" s="162"/>
      <c r="S325" s="162"/>
      <c r="T325" s="163"/>
      <c r="U325" s="163"/>
      <c r="V325" s="163"/>
      <c r="W325" s="162"/>
      <c r="X325" s="162"/>
      <c r="Y325" s="162"/>
      <c r="Z325" s="163"/>
      <c r="AA325" s="163"/>
      <c r="AB325" s="163"/>
      <c r="AC325" s="162"/>
      <c r="AD325" s="162"/>
      <c r="AE325" s="162"/>
      <c r="AF325" s="163"/>
      <c r="AG325" s="163"/>
      <c r="AH325" s="163"/>
      <c r="AI325" s="162"/>
      <c r="AJ325" s="162"/>
      <c r="AK325" s="162"/>
    </row>
    <row r="326" ht="15.75" customHeight="1">
      <c r="A326" s="7"/>
      <c r="B326" s="7"/>
      <c r="C326" s="7"/>
      <c r="D326" s="8"/>
      <c r="E326" s="162"/>
      <c r="F326" s="162"/>
      <c r="G326" s="162"/>
      <c r="H326" s="163"/>
      <c r="I326" s="163"/>
      <c r="J326" s="163"/>
      <c r="K326" s="162"/>
      <c r="L326" s="162"/>
      <c r="M326" s="162"/>
      <c r="N326" s="163"/>
      <c r="O326" s="163"/>
      <c r="P326" s="163"/>
      <c r="Q326" s="21"/>
      <c r="R326" s="162"/>
      <c r="S326" s="162"/>
      <c r="T326" s="163"/>
      <c r="U326" s="163"/>
      <c r="V326" s="163"/>
      <c r="W326" s="162"/>
      <c r="X326" s="162"/>
      <c r="Y326" s="162"/>
      <c r="Z326" s="163"/>
      <c r="AA326" s="163"/>
      <c r="AB326" s="163"/>
      <c r="AC326" s="162"/>
      <c r="AD326" s="162"/>
      <c r="AE326" s="162"/>
      <c r="AF326" s="163"/>
      <c r="AG326" s="163"/>
      <c r="AH326" s="163"/>
      <c r="AI326" s="162"/>
      <c r="AJ326" s="162"/>
      <c r="AK326" s="162"/>
    </row>
    <row r="327" ht="15.75" customHeight="1">
      <c r="A327" s="7"/>
      <c r="B327" s="7"/>
      <c r="C327" s="7"/>
      <c r="D327" s="8"/>
      <c r="E327" s="162"/>
      <c r="F327" s="162"/>
      <c r="G327" s="162"/>
      <c r="H327" s="163"/>
      <c r="I327" s="163"/>
      <c r="J327" s="163"/>
      <c r="K327" s="162"/>
      <c r="L327" s="162"/>
      <c r="M327" s="162"/>
      <c r="N327" s="163"/>
      <c r="O327" s="163"/>
      <c r="P327" s="163"/>
      <c r="Q327" s="21"/>
      <c r="R327" s="162"/>
      <c r="S327" s="162"/>
      <c r="T327" s="163"/>
      <c r="U327" s="163"/>
      <c r="V327" s="163"/>
      <c r="W327" s="162"/>
      <c r="X327" s="162"/>
      <c r="Y327" s="162"/>
      <c r="Z327" s="163"/>
      <c r="AA327" s="163"/>
      <c r="AB327" s="163"/>
      <c r="AC327" s="162"/>
      <c r="AD327" s="162"/>
      <c r="AE327" s="162"/>
      <c r="AF327" s="163"/>
      <c r="AG327" s="163"/>
      <c r="AH327" s="163"/>
      <c r="AI327" s="162"/>
      <c r="AJ327" s="162"/>
      <c r="AK327" s="162"/>
    </row>
    <row r="328" ht="15.75" customHeight="1">
      <c r="A328" s="7"/>
      <c r="B328" s="7"/>
      <c r="C328" s="7"/>
      <c r="D328" s="8"/>
      <c r="E328" s="162"/>
      <c r="F328" s="162"/>
      <c r="G328" s="162"/>
      <c r="H328" s="163"/>
      <c r="I328" s="163"/>
      <c r="J328" s="163"/>
      <c r="K328" s="162"/>
      <c r="L328" s="162"/>
      <c r="M328" s="162"/>
      <c r="N328" s="163"/>
      <c r="O328" s="163"/>
      <c r="P328" s="163"/>
      <c r="Q328" s="21"/>
      <c r="R328" s="162"/>
      <c r="S328" s="162"/>
      <c r="T328" s="163"/>
      <c r="U328" s="163"/>
      <c r="V328" s="163"/>
      <c r="W328" s="162"/>
      <c r="X328" s="162"/>
      <c r="Y328" s="162"/>
      <c r="Z328" s="163"/>
      <c r="AA328" s="163"/>
      <c r="AB328" s="163"/>
      <c r="AC328" s="162"/>
      <c r="AD328" s="162"/>
      <c r="AE328" s="162"/>
      <c r="AF328" s="163"/>
      <c r="AG328" s="163"/>
      <c r="AH328" s="163"/>
      <c r="AI328" s="162"/>
      <c r="AJ328" s="162"/>
      <c r="AK328" s="162"/>
    </row>
    <row r="329" ht="15.75" customHeight="1">
      <c r="D329" s="8"/>
      <c r="E329" s="162"/>
      <c r="F329" s="162"/>
      <c r="G329" s="162"/>
      <c r="H329" s="163"/>
      <c r="I329" s="163"/>
      <c r="J329" s="163"/>
      <c r="K329" s="162"/>
      <c r="L329" s="162"/>
      <c r="M329" s="162"/>
      <c r="N329" s="163"/>
      <c r="O329" s="163"/>
      <c r="P329" s="163"/>
      <c r="Q329" s="162"/>
      <c r="R329" s="162"/>
      <c r="S329" s="162"/>
      <c r="T329" s="163"/>
      <c r="U329" s="163"/>
      <c r="V329" s="163"/>
      <c r="W329" s="162"/>
      <c r="X329" s="162"/>
      <c r="Y329" s="162"/>
      <c r="Z329" s="163"/>
      <c r="AA329" s="163"/>
      <c r="AB329" s="163"/>
      <c r="AC329" s="162"/>
      <c r="AD329" s="162"/>
      <c r="AE329" s="162"/>
      <c r="AF329" s="163"/>
      <c r="AG329" s="163"/>
      <c r="AH329" s="163"/>
      <c r="AI329" s="162"/>
      <c r="AJ329" s="162"/>
      <c r="AK329" s="162"/>
    </row>
    <row r="330" ht="15.75" customHeight="1">
      <c r="D330" s="8"/>
      <c r="E330" s="162"/>
      <c r="F330" s="162"/>
      <c r="G330" s="162"/>
      <c r="H330" s="163"/>
      <c r="I330" s="163"/>
      <c r="J330" s="163"/>
      <c r="K330" s="162"/>
      <c r="L330" s="162"/>
      <c r="M330" s="162"/>
      <c r="N330" s="163"/>
      <c r="O330" s="163"/>
      <c r="P330" s="163"/>
      <c r="Q330" s="162"/>
      <c r="R330" s="162"/>
      <c r="S330" s="162"/>
      <c r="T330" s="163"/>
      <c r="U330" s="163"/>
      <c r="V330" s="163"/>
      <c r="W330" s="162"/>
      <c r="X330" s="162"/>
      <c r="Y330" s="162"/>
      <c r="Z330" s="163"/>
      <c r="AA330" s="163"/>
      <c r="AB330" s="163"/>
      <c r="AC330" s="162"/>
      <c r="AD330" s="162"/>
      <c r="AE330" s="162"/>
      <c r="AF330" s="163"/>
      <c r="AG330" s="163"/>
      <c r="AH330" s="163"/>
      <c r="AI330" s="162"/>
      <c r="AJ330" s="162"/>
      <c r="AK330" s="162"/>
    </row>
    <row r="331" ht="15.75" customHeight="1">
      <c r="D331" s="8"/>
      <c r="E331" s="162"/>
      <c r="F331" s="162"/>
      <c r="G331" s="162"/>
      <c r="H331" s="163"/>
      <c r="I331" s="163"/>
      <c r="J331" s="163"/>
      <c r="K331" s="162"/>
      <c r="L331" s="162"/>
      <c r="M331" s="162"/>
      <c r="N331" s="163"/>
      <c r="O331" s="163"/>
      <c r="P331" s="163"/>
      <c r="Q331" s="162"/>
      <c r="R331" s="162"/>
      <c r="S331" s="162"/>
      <c r="T331" s="163"/>
      <c r="U331" s="163"/>
      <c r="V331" s="163"/>
      <c r="W331" s="162"/>
      <c r="X331" s="162"/>
      <c r="Y331" s="162"/>
      <c r="Z331" s="163"/>
      <c r="AA331" s="163"/>
      <c r="AB331" s="163"/>
      <c r="AC331" s="162"/>
      <c r="AD331" s="162"/>
      <c r="AE331" s="162"/>
      <c r="AF331" s="163"/>
      <c r="AG331" s="163"/>
      <c r="AH331" s="163"/>
      <c r="AI331" s="162"/>
      <c r="AJ331" s="162"/>
      <c r="AK331" s="162"/>
    </row>
    <row r="332" ht="15.75" customHeight="1">
      <c r="D332" s="8"/>
      <c r="E332" s="162"/>
      <c r="F332" s="162"/>
      <c r="G332" s="162"/>
      <c r="H332" s="163"/>
      <c r="I332" s="163"/>
      <c r="J332" s="163"/>
      <c r="K332" s="162"/>
      <c r="L332" s="162"/>
      <c r="M332" s="162"/>
      <c r="N332" s="163"/>
      <c r="O332" s="163"/>
      <c r="P332" s="163"/>
      <c r="Q332" s="162"/>
      <c r="R332" s="162"/>
      <c r="S332" s="162"/>
      <c r="T332" s="163"/>
      <c r="U332" s="163"/>
      <c r="V332" s="163"/>
      <c r="W332" s="162"/>
      <c r="X332" s="162"/>
      <c r="Y332" s="162"/>
      <c r="Z332" s="163"/>
      <c r="AA332" s="163"/>
      <c r="AB332" s="163"/>
      <c r="AC332" s="162"/>
      <c r="AD332" s="162"/>
      <c r="AE332" s="162"/>
      <c r="AF332" s="163"/>
      <c r="AG332" s="163"/>
      <c r="AH332" s="163"/>
      <c r="AI332" s="162"/>
      <c r="AJ332" s="162"/>
      <c r="AK332" s="162"/>
    </row>
    <row r="333" ht="15.75" customHeight="1">
      <c r="D333" s="8"/>
      <c r="E333" s="162"/>
      <c r="F333" s="162"/>
      <c r="G333" s="162"/>
      <c r="H333" s="163"/>
      <c r="I333" s="163"/>
      <c r="J333" s="163"/>
      <c r="K333" s="162"/>
      <c r="L333" s="162"/>
      <c r="M333" s="162"/>
      <c r="N333" s="163"/>
      <c r="O333" s="163"/>
      <c r="P333" s="163"/>
      <c r="Q333" s="162"/>
      <c r="R333" s="162"/>
      <c r="S333" s="162"/>
      <c r="T333" s="163"/>
      <c r="U333" s="163"/>
      <c r="V333" s="163"/>
      <c r="W333" s="162"/>
      <c r="X333" s="162"/>
      <c r="Y333" s="162"/>
      <c r="Z333" s="163"/>
      <c r="AA333" s="163"/>
      <c r="AB333" s="163"/>
      <c r="AC333" s="162"/>
      <c r="AD333" s="162"/>
      <c r="AE333" s="162"/>
      <c r="AF333" s="163"/>
      <c r="AG333" s="163"/>
      <c r="AH333" s="163"/>
      <c r="AI333" s="162"/>
      <c r="AJ333" s="162"/>
      <c r="AK333" s="162"/>
    </row>
    <row r="334" ht="15.75" customHeight="1">
      <c r="D334" s="8"/>
      <c r="E334" s="162"/>
      <c r="F334" s="162"/>
      <c r="G334" s="162"/>
      <c r="H334" s="163"/>
      <c r="I334" s="163"/>
      <c r="J334" s="163"/>
      <c r="K334" s="162"/>
      <c r="L334" s="162"/>
      <c r="M334" s="162"/>
      <c r="N334" s="163"/>
      <c r="O334" s="163"/>
      <c r="P334" s="163"/>
      <c r="Q334" s="162"/>
      <c r="R334" s="162"/>
      <c r="S334" s="162"/>
      <c r="T334" s="163"/>
      <c r="U334" s="163"/>
      <c r="V334" s="163"/>
      <c r="W334" s="162"/>
      <c r="X334" s="162"/>
      <c r="Y334" s="162"/>
      <c r="Z334" s="163"/>
      <c r="AA334" s="163"/>
      <c r="AB334" s="163"/>
      <c r="AC334" s="162"/>
      <c r="AD334" s="162"/>
      <c r="AE334" s="162"/>
      <c r="AF334" s="163"/>
      <c r="AG334" s="163"/>
      <c r="AH334" s="163"/>
      <c r="AI334" s="162"/>
      <c r="AJ334" s="162"/>
      <c r="AK334" s="162"/>
    </row>
    <row r="335" ht="15.75" customHeight="1">
      <c r="D335" s="8"/>
      <c r="E335" s="162"/>
      <c r="F335" s="162"/>
      <c r="G335" s="162"/>
      <c r="H335" s="163"/>
      <c r="I335" s="163"/>
      <c r="J335" s="163"/>
      <c r="K335" s="162"/>
      <c r="L335" s="162"/>
      <c r="M335" s="162"/>
      <c r="N335" s="163"/>
      <c r="O335" s="163"/>
      <c r="P335" s="163"/>
      <c r="Q335" s="162"/>
      <c r="R335" s="162"/>
      <c r="S335" s="162"/>
      <c r="T335" s="163"/>
      <c r="U335" s="163"/>
      <c r="V335" s="163"/>
      <c r="W335" s="162"/>
      <c r="X335" s="162"/>
      <c r="Y335" s="162"/>
      <c r="Z335" s="163"/>
      <c r="AA335" s="163"/>
      <c r="AB335" s="163"/>
      <c r="AC335" s="162"/>
      <c r="AD335" s="162"/>
      <c r="AE335" s="162"/>
      <c r="AF335" s="163"/>
      <c r="AG335" s="163"/>
      <c r="AH335" s="163"/>
      <c r="AI335" s="162"/>
      <c r="AJ335" s="162"/>
      <c r="AK335" s="162"/>
    </row>
    <row r="336" ht="15.75" customHeight="1">
      <c r="D336" s="8"/>
      <c r="E336" s="162"/>
      <c r="F336" s="162"/>
      <c r="G336" s="162"/>
      <c r="H336" s="163"/>
      <c r="I336" s="163"/>
      <c r="J336" s="163"/>
      <c r="K336" s="162"/>
      <c r="L336" s="162"/>
      <c r="M336" s="162"/>
      <c r="N336" s="163"/>
      <c r="O336" s="163"/>
      <c r="P336" s="163"/>
      <c r="Q336" s="162"/>
      <c r="R336" s="162"/>
      <c r="S336" s="162"/>
      <c r="T336" s="163"/>
      <c r="U336" s="163"/>
      <c r="V336" s="163"/>
      <c r="W336" s="162"/>
      <c r="X336" s="162"/>
      <c r="Y336" s="162"/>
      <c r="Z336" s="163"/>
      <c r="AA336" s="163"/>
      <c r="AB336" s="163"/>
      <c r="AC336" s="162"/>
      <c r="AD336" s="162"/>
      <c r="AE336" s="162"/>
      <c r="AF336" s="163"/>
      <c r="AG336" s="163"/>
      <c r="AH336" s="163"/>
      <c r="AI336" s="162"/>
      <c r="AJ336" s="162"/>
      <c r="AK336" s="162"/>
    </row>
    <row r="337" ht="15.75" customHeight="1">
      <c r="D337" s="8"/>
      <c r="E337" s="162"/>
      <c r="F337" s="162"/>
      <c r="G337" s="162"/>
      <c r="H337" s="163"/>
      <c r="I337" s="163"/>
      <c r="J337" s="163"/>
      <c r="K337" s="162"/>
      <c r="L337" s="162"/>
      <c r="M337" s="162"/>
      <c r="N337" s="163"/>
      <c r="O337" s="163"/>
      <c r="P337" s="163"/>
      <c r="Q337" s="162"/>
      <c r="R337" s="162"/>
      <c r="S337" s="162"/>
      <c r="T337" s="163"/>
      <c r="U337" s="163"/>
      <c r="V337" s="163"/>
      <c r="W337" s="162"/>
      <c r="X337" s="162"/>
      <c r="Y337" s="162"/>
      <c r="Z337" s="163"/>
      <c r="AA337" s="163"/>
      <c r="AB337" s="163"/>
      <c r="AC337" s="162"/>
      <c r="AD337" s="162"/>
      <c r="AE337" s="162"/>
      <c r="AF337" s="163"/>
      <c r="AG337" s="163"/>
      <c r="AH337" s="163"/>
      <c r="AI337" s="162"/>
      <c r="AJ337" s="162"/>
      <c r="AK337" s="162"/>
    </row>
    <row r="338" ht="15.75" customHeight="1">
      <c r="D338" s="8"/>
      <c r="E338" s="162"/>
      <c r="F338" s="162"/>
      <c r="G338" s="162"/>
      <c r="H338" s="163"/>
      <c r="I338" s="163"/>
      <c r="J338" s="163"/>
      <c r="K338" s="162"/>
      <c r="L338" s="162"/>
      <c r="M338" s="162"/>
      <c r="N338" s="163"/>
      <c r="O338" s="163"/>
      <c r="P338" s="163"/>
      <c r="Q338" s="162"/>
      <c r="R338" s="162"/>
      <c r="S338" s="162"/>
      <c r="T338" s="163"/>
      <c r="U338" s="163"/>
      <c r="V338" s="163"/>
      <c r="W338" s="162"/>
      <c r="X338" s="162"/>
      <c r="Y338" s="162"/>
      <c r="Z338" s="163"/>
      <c r="AA338" s="163"/>
      <c r="AB338" s="163"/>
      <c r="AC338" s="162"/>
      <c r="AD338" s="162"/>
      <c r="AE338" s="162"/>
      <c r="AF338" s="163"/>
      <c r="AG338" s="163"/>
      <c r="AH338" s="163"/>
      <c r="AI338" s="162"/>
      <c r="AJ338" s="162"/>
      <c r="AK338" s="162"/>
    </row>
    <row r="339" ht="15.75" customHeight="1">
      <c r="D339" s="8"/>
      <c r="E339" s="162"/>
      <c r="F339" s="162"/>
      <c r="G339" s="162"/>
      <c r="H339" s="163"/>
      <c r="I339" s="163"/>
      <c r="J339" s="163"/>
      <c r="K339" s="162"/>
      <c r="L339" s="162"/>
      <c r="M339" s="162"/>
      <c r="N339" s="163"/>
      <c r="O339" s="163"/>
      <c r="P339" s="163"/>
      <c r="Q339" s="162"/>
      <c r="R339" s="162"/>
      <c r="S339" s="162"/>
      <c r="T339" s="163"/>
      <c r="U339" s="163"/>
      <c r="V339" s="163"/>
      <c r="W339" s="162"/>
      <c r="X339" s="162"/>
      <c r="Y339" s="162"/>
      <c r="Z339" s="163"/>
      <c r="AA339" s="163"/>
      <c r="AB339" s="163"/>
      <c r="AC339" s="162"/>
      <c r="AD339" s="162"/>
      <c r="AE339" s="162"/>
      <c r="AF339" s="163"/>
      <c r="AG339" s="163"/>
      <c r="AH339" s="163"/>
      <c r="AI339" s="162"/>
      <c r="AJ339" s="162"/>
      <c r="AK339" s="162"/>
    </row>
    <row r="340" ht="15.75" customHeight="1">
      <c r="D340" s="8"/>
      <c r="E340" s="162"/>
      <c r="F340" s="162"/>
      <c r="G340" s="162"/>
      <c r="H340" s="163"/>
      <c r="I340" s="163"/>
      <c r="J340" s="163"/>
      <c r="K340" s="162"/>
      <c r="L340" s="162"/>
      <c r="M340" s="162"/>
      <c r="N340" s="163"/>
      <c r="O340" s="163"/>
      <c r="P340" s="163"/>
      <c r="Q340" s="162"/>
      <c r="R340" s="162"/>
      <c r="S340" s="162"/>
      <c r="T340" s="163"/>
      <c r="U340" s="163"/>
      <c r="V340" s="163"/>
      <c r="W340" s="162"/>
      <c r="X340" s="162"/>
      <c r="Y340" s="162"/>
      <c r="Z340" s="163"/>
      <c r="AA340" s="163"/>
      <c r="AB340" s="163"/>
      <c r="AC340" s="162"/>
      <c r="AD340" s="162"/>
      <c r="AE340" s="162"/>
      <c r="AF340" s="163"/>
      <c r="AG340" s="163"/>
      <c r="AH340" s="163"/>
      <c r="AI340" s="162"/>
      <c r="AJ340" s="162"/>
      <c r="AK340" s="162"/>
    </row>
    <row r="341" ht="15.75" customHeight="1">
      <c r="D341" s="8"/>
      <c r="E341" s="162"/>
      <c r="F341" s="162"/>
      <c r="G341" s="162"/>
      <c r="H341" s="163"/>
      <c r="I341" s="163"/>
      <c r="J341" s="163"/>
      <c r="K341" s="162"/>
      <c r="L341" s="162"/>
      <c r="M341" s="162"/>
      <c r="N341" s="163"/>
      <c r="O341" s="163"/>
      <c r="P341" s="163"/>
      <c r="Q341" s="162"/>
      <c r="R341" s="162"/>
      <c r="S341" s="162"/>
      <c r="T341" s="163"/>
      <c r="U341" s="163"/>
      <c r="V341" s="163"/>
      <c r="W341" s="162"/>
      <c r="X341" s="162"/>
      <c r="Y341" s="162"/>
      <c r="Z341" s="163"/>
      <c r="AA341" s="163"/>
      <c r="AB341" s="163"/>
      <c r="AC341" s="162"/>
      <c r="AD341" s="162"/>
      <c r="AE341" s="162"/>
      <c r="AF341" s="163"/>
      <c r="AG341" s="163"/>
      <c r="AH341" s="163"/>
      <c r="AI341" s="162"/>
      <c r="AJ341" s="162"/>
      <c r="AK341" s="162"/>
    </row>
    <row r="342" ht="15.75" customHeight="1">
      <c r="D342" s="8"/>
      <c r="E342" s="162"/>
      <c r="F342" s="162"/>
      <c r="G342" s="162"/>
      <c r="H342" s="163"/>
      <c r="I342" s="163"/>
      <c r="J342" s="163"/>
      <c r="K342" s="162"/>
      <c r="L342" s="162"/>
      <c r="M342" s="162"/>
      <c r="N342" s="163"/>
      <c r="O342" s="163"/>
      <c r="P342" s="163"/>
      <c r="Q342" s="162"/>
      <c r="R342" s="162"/>
      <c r="S342" s="162"/>
      <c r="T342" s="163"/>
      <c r="U342" s="163"/>
      <c r="V342" s="163"/>
      <c r="W342" s="162"/>
      <c r="X342" s="162"/>
      <c r="Y342" s="162"/>
      <c r="Z342" s="163"/>
      <c r="AA342" s="163"/>
      <c r="AB342" s="163"/>
      <c r="AC342" s="162"/>
      <c r="AD342" s="162"/>
      <c r="AE342" s="162"/>
      <c r="AF342" s="163"/>
      <c r="AG342" s="163"/>
      <c r="AH342" s="163"/>
      <c r="AI342" s="162"/>
      <c r="AJ342" s="162"/>
      <c r="AK342" s="162"/>
    </row>
    <row r="343" ht="15.75" customHeight="1">
      <c r="D343" s="8"/>
      <c r="E343" s="162"/>
      <c r="F343" s="162"/>
      <c r="G343" s="162"/>
      <c r="H343" s="163"/>
      <c r="I343" s="163"/>
      <c r="J343" s="163"/>
      <c r="K343" s="162"/>
      <c r="L343" s="162"/>
      <c r="M343" s="162"/>
      <c r="N343" s="163"/>
      <c r="O343" s="163"/>
      <c r="P343" s="163"/>
      <c r="Q343" s="162"/>
      <c r="R343" s="162"/>
      <c r="S343" s="162"/>
      <c r="T343" s="163"/>
      <c r="U343" s="163"/>
      <c r="V343" s="163"/>
      <c r="W343" s="162"/>
      <c r="X343" s="162"/>
      <c r="Y343" s="162"/>
      <c r="Z343" s="163"/>
      <c r="AA343" s="163"/>
      <c r="AB343" s="163"/>
      <c r="AC343" s="162"/>
      <c r="AD343" s="162"/>
      <c r="AE343" s="162"/>
      <c r="AF343" s="163"/>
      <c r="AG343" s="163"/>
      <c r="AH343" s="163"/>
      <c r="AI343" s="162"/>
      <c r="AJ343" s="162"/>
      <c r="AK343" s="162"/>
    </row>
    <row r="344" ht="15.75" customHeight="1">
      <c r="D344" s="8"/>
      <c r="E344" s="162"/>
      <c r="F344" s="162"/>
      <c r="G344" s="162"/>
      <c r="H344" s="163"/>
      <c r="I344" s="163"/>
      <c r="J344" s="163"/>
      <c r="K344" s="162"/>
      <c r="L344" s="162"/>
      <c r="M344" s="162"/>
      <c r="N344" s="163"/>
      <c r="O344" s="163"/>
      <c r="P344" s="163"/>
      <c r="Q344" s="162"/>
      <c r="R344" s="162"/>
      <c r="S344" s="162"/>
      <c r="T344" s="163"/>
      <c r="U344" s="163"/>
      <c r="V344" s="163"/>
      <c r="W344" s="162"/>
      <c r="X344" s="162"/>
      <c r="Y344" s="162"/>
      <c r="Z344" s="163"/>
      <c r="AA344" s="163"/>
      <c r="AB344" s="163"/>
      <c r="AC344" s="162"/>
      <c r="AD344" s="162"/>
      <c r="AE344" s="162"/>
      <c r="AF344" s="163"/>
      <c r="AG344" s="163"/>
      <c r="AH344" s="163"/>
      <c r="AI344" s="162"/>
      <c r="AJ344" s="162"/>
      <c r="AK344" s="162"/>
    </row>
    <row r="345" ht="15.75" customHeight="1">
      <c r="D345" s="8"/>
      <c r="E345" s="162"/>
      <c r="F345" s="162"/>
      <c r="G345" s="162"/>
      <c r="H345" s="163"/>
      <c r="I345" s="163"/>
      <c r="J345" s="163"/>
      <c r="K345" s="162"/>
      <c r="L345" s="162"/>
      <c r="M345" s="162"/>
      <c r="N345" s="163"/>
      <c r="O345" s="163"/>
      <c r="P345" s="163"/>
      <c r="Q345" s="162"/>
      <c r="R345" s="162"/>
      <c r="S345" s="162"/>
      <c r="T345" s="163"/>
      <c r="U345" s="163"/>
      <c r="V345" s="163"/>
      <c r="W345" s="162"/>
      <c r="X345" s="162"/>
      <c r="Y345" s="162"/>
      <c r="Z345" s="163"/>
      <c r="AA345" s="163"/>
      <c r="AB345" s="163"/>
      <c r="AC345" s="162"/>
      <c r="AD345" s="162"/>
      <c r="AE345" s="162"/>
      <c r="AF345" s="163"/>
      <c r="AG345" s="163"/>
      <c r="AH345" s="163"/>
      <c r="AI345" s="162"/>
      <c r="AJ345" s="162"/>
      <c r="AK345" s="162"/>
    </row>
    <row r="346" ht="15.75" customHeight="1">
      <c r="D346" s="8"/>
      <c r="E346" s="162"/>
      <c r="F346" s="162"/>
      <c r="G346" s="162"/>
      <c r="H346" s="163"/>
      <c r="I346" s="163"/>
      <c r="J346" s="163"/>
      <c r="K346" s="162"/>
      <c r="L346" s="162"/>
      <c r="M346" s="162"/>
      <c r="N346" s="163"/>
      <c r="O346" s="163"/>
      <c r="P346" s="163"/>
      <c r="Q346" s="162"/>
      <c r="R346" s="162"/>
      <c r="S346" s="162"/>
      <c r="T346" s="163"/>
      <c r="U346" s="163"/>
      <c r="V346" s="163"/>
      <c r="W346" s="162"/>
      <c r="X346" s="162"/>
      <c r="Y346" s="162"/>
      <c r="Z346" s="163"/>
      <c r="AA346" s="163"/>
      <c r="AB346" s="163"/>
      <c r="AC346" s="162"/>
      <c r="AD346" s="162"/>
      <c r="AE346" s="162"/>
      <c r="AF346" s="163"/>
      <c r="AG346" s="163"/>
      <c r="AH346" s="163"/>
      <c r="AI346" s="162"/>
      <c r="AJ346" s="162"/>
      <c r="AK346" s="162"/>
    </row>
    <row r="347" ht="15.75" customHeight="1">
      <c r="D347" s="8"/>
      <c r="E347" s="162"/>
      <c r="F347" s="162"/>
      <c r="G347" s="162"/>
      <c r="H347" s="163"/>
      <c r="I347" s="163"/>
      <c r="J347" s="163"/>
      <c r="K347" s="162"/>
      <c r="L347" s="162"/>
      <c r="M347" s="162"/>
      <c r="N347" s="163"/>
      <c r="O347" s="163"/>
      <c r="P347" s="163"/>
      <c r="Q347" s="162"/>
      <c r="R347" s="162"/>
      <c r="S347" s="162"/>
      <c r="T347" s="163"/>
      <c r="U347" s="163"/>
      <c r="V347" s="163"/>
      <c r="W347" s="162"/>
      <c r="X347" s="162"/>
      <c r="Y347" s="162"/>
      <c r="Z347" s="163"/>
      <c r="AA347" s="163"/>
      <c r="AB347" s="163"/>
      <c r="AC347" s="162"/>
      <c r="AD347" s="162"/>
      <c r="AE347" s="162"/>
      <c r="AF347" s="163"/>
      <c r="AG347" s="163"/>
      <c r="AH347" s="163"/>
      <c r="AI347" s="162"/>
      <c r="AJ347" s="162"/>
      <c r="AK347" s="162"/>
    </row>
    <row r="348" ht="15.75" customHeight="1">
      <c r="D348" s="8"/>
      <c r="E348" s="162"/>
      <c r="F348" s="162"/>
      <c r="G348" s="162"/>
      <c r="H348" s="163"/>
      <c r="I348" s="163"/>
      <c r="J348" s="163"/>
      <c r="K348" s="162"/>
      <c r="L348" s="162"/>
      <c r="M348" s="162"/>
      <c r="N348" s="163"/>
      <c r="O348" s="163"/>
      <c r="P348" s="163"/>
      <c r="Q348" s="162"/>
      <c r="R348" s="162"/>
      <c r="S348" s="162"/>
      <c r="T348" s="163"/>
      <c r="U348" s="163"/>
      <c r="V348" s="163"/>
      <c r="W348" s="162"/>
      <c r="X348" s="162"/>
      <c r="Y348" s="162"/>
      <c r="Z348" s="163"/>
      <c r="AA348" s="163"/>
      <c r="AB348" s="163"/>
      <c r="AC348" s="162"/>
      <c r="AD348" s="162"/>
      <c r="AE348" s="162"/>
      <c r="AF348" s="163"/>
      <c r="AG348" s="163"/>
      <c r="AH348" s="163"/>
      <c r="AI348" s="162"/>
      <c r="AJ348" s="162"/>
      <c r="AK348" s="162"/>
    </row>
    <row r="349" ht="15.75" customHeight="1">
      <c r="D349" s="8"/>
      <c r="E349" s="162"/>
      <c r="F349" s="162"/>
      <c r="G349" s="162"/>
      <c r="H349" s="163"/>
      <c r="I349" s="163"/>
      <c r="J349" s="163"/>
      <c r="K349" s="162"/>
      <c r="L349" s="162"/>
      <c r="M349" s="162"/>
      <c r="N349" s="163"/>
      <c r="O349" s="163"/>
      <c r="P349" s="163"/>
      <c r="Q349" s="162"/>
      <c r="R349" s="162"/>
      <c r="S349" s="162"/>
      <c r="T349" s="163"/>
      <c r="U349" s="163"/>
      <c r="V349" s="163"/>
      <c r="W349" s="162"/>
      <c r="X349" s="162"/>
      <c r="Y349" s="162"/>
      <c r="Z349" s="163"/>
      <c r="AA349" s="163"/>
      <c r="AB349" s="163"/>
      <c r="AC349" s="162"/>
      <c r="AD349" s="162"/>
      <c r="AE349" s="162"/>
      <c r="AF349" s="163"/>
      <c r="AG349" s="163"/>
      <c r="AH349" s="163"/>
      <c r="AI349" s="162"/>
      <c r="AJ349" s="162"/>
      <c r="AK349" s="162"/>
    </row>
    <row r="350" ht="15.75" customHeight="1">
      <c r="D350" s="8"/>
      <c r="E350" s="162"/>
      <c r="F350" s="162"/>
      <c r="G350" s="162"/>
      <c r="H350" s="163"/>
      <c r="I350" s="163"/>
      <c r="J350" s="163"/>
      <c r="K350" s="162"/>
      <c r="L350" s="162"/>
      <c r="M350" s="162"/>
      <c r="N350" s="163"/>
      <c r="O350" s="163"/>
      <c r="P350" s="163"/>
      <c r="Q350" s="162"/>
      <c r="R350" s="162"/>
      <c r="S350" s="162"/>
      <c r="T350" s="163"/>
      <c r="U350" s="163"/>
      <c r="V350" s="163"/>
      <c r="W350" s="162"/>
      <c r="X350" s="162"/>
      <c r="Y350" s="162"/>
      <c r="Z350" s="163"/>
      <c r="AA350" s="163"/>
      <c r="AB350" s="163"/>
      <c r="AC350" s="162"/>
      <c r="AD350" s="162"/>
      <c r="AE350" s="162"/>
      <c r="AF350" s="163"/>
      <c r="AG350" s="163"/>
      <c r="AH350" s="163"/>
      <c r="AI350" s="162"/>
      <c r="AJ350" s="162"/>
      <c r="AK350" s="162"/>
    </row>
    <row r="351" ht="15.75" customHeight="1">
      <c r="D351" s="8"/>
      <c r="E351" s="162"/>
      <c r="F351" s="162"/>
      <c r="G351" s="162"/>
      <c r="H351" s="163"/>
      <c r="I351" s="163"/>
      <c r="J351" s="163"/>
      <c r="K351" s="162"/>
      <c r="L351" s="162"/>
      <c r="M351" s="162"/>
      <c r="N351" s="163"/>
      <c r="O351" s="163"/>
      <c r="P351" s="163"/>
      <c r="Q351" s="162"/>
      <c r="R351" s="162"/>
      <c r="S351" s="162"/>
      <c r="T351" s="163"/>
      <c r="U351" s="163"/>
      <c r="V351" s="163"/>
      <c r="W351" s="162"/>
      <c r="X351" s="162"/>
      <c r="Y351" s="162"/>
      <c r="Z351" s="163"/>
      <c r="AA351" s="163"/>
      <c r="AB351" s="163"/>
      <c r="AC351" s="162"/>
      <c r="AD351" s="162"/>
      <c r="AE351" s="162"/>
      <c r="AF351" s="163"/>
      <c r="AG351" s="163"/>
      <c r="AH351" s="163"/>
      <c r="AI351" s="162"/>
      <c r="AJ351" s="162"/>
      <c r="AK351" s="162"/>
    </row>
    <row r="352" ht="15.75" customHeight="1">
      <c r="D352" s="8"/>
      <c r="E352" s="162"/>
      <c r="F352" s="162"/>
      <c r="G352" s="162"/>
      <c r="H352" s="163"/>
      <c r="I352" s="163"/>
      <c r="J352" s="163"/>
      <c r="K352" s="162"/>
      <c r="L352" s="162"/>
      <c r="M352" s="162"/>
      <c r="N352" s="163"/>
      <c r="O352" s="163"/>
      <c r="P352" s="163"/>
      <c r="Q352" s="162"/>
      <c r="R352" s="162"/>
      <c r="S352" s="162"/>
      <c r="T352" s="163"/>
      <c r="U352" s="163"/>
      <c r="V352" s="163"/>
      <c r="W352" s="162"/>
      <c r="X352" s="162"/>
      <c r="Y352" s="162"/>
      <c r="Z352" s="163"/>
      <c r="AA352" s="163"/>
      <c r="AB352" s="163"/>
      <c r="AC352" s="162"/>
      <c r="AD352" s="162"/>
      <c r="AE352" s="162"/>
      <c r="AF352" s="163"/>
      <c r="AG352" s="163"/>
      <c r="AH352" s="163"/>
      <c r="AI352" s="162"/>
      <c r="AJ352" s="162"/>
      <c r="AK352" s="162"/>
    </row>
    <row r="353" ht="15.75" customHeight="1">
      <c r="D353" s="8"/>
      <c r="E353" s="162"/>
      <c r="F353" s="162"/>
      <c r="G353" s="162"/>
      <c r="H353" s="163"/>
      <c r="I353" s="163"/>
      <c r="J353" s="163"/>
      <c r="K353" s="162"/>
      <c r="L353" s="162"/>
      <c r="M353" s="162"/>
      <c r="N353" s="163"/>
      <c r="O353" s="163"/>
      <c r="P353" s="163"/>
      <c r="Q353" s="162"/>
      <c r="R353" s="162"/>
      <c r="S353" s="162"/>
      <c r="T353" s="163"/>
      <c r="U353" s="163"/>
      <c r="V353" s="163"/>
      <c r="W353" s="162"/>
      <c r="X353" s="162"/>
      <c r="Y353" s="162"/>
      <c r="Z353" s="163"/>
      <c r="AA353" s="163"/>
      <c r="AB353" s="163"/>
      <c r="AC353" s="162"/>
      <c r="AD353" s="162"/>
      <c r="AE353" s="162"/>
      <c r="AF353" s="163"/>
      <c r="AG353" s="163"/>
      <c r="AH353" s="163"/>
      <c r="AI353" s="162"/>
      <c r="AJ353" s="162"/>
      <c r="AK353" s="162"/>
    </row>
    <row r="354" ht="15.75" customHeight="1">
      <c r="D354" s="8"/>
      <c r="E354" s="162"/>
      <c r="F354" s="162"/>
      <c r="G354" s="162"/>
      <c r="H354" s="163"/>
      <c r="I354" s="163"/>
      <c r="J354" s="163"/>
      <c r="K354" s="162"/>
      <c r="L354" s="162"/>
      <c r="M354" s="162"/>
      <c r="N354" s="163"/>
      <c r="O354" s="163"/>
      <c r="P354" s="163"/>
      <c r="Q354" s="162"/>
      <c r="R354" s="162"/>
      <c r="S354" s="162"/>
      <c r="T354" s="163"/>
      <c r="U354" s="163"/>
      <c r="V354" s="163"/>
      <c r="W354" s="162"/>
      <c r="X354" s="162"/>
      <c r="Y354" s="162"/>
      <c r="Z354" s="163"/>
      <c r="AA354" s="163"/>
      <c r="AB354" s="163"/>
      <c r="AC354" s="162"/>
      <c r="AD354" s="162"/>
      <c r="AE354" s="162"/>
      <c r="AF354" s="163"/>
      <c r="AG354" s="163"/>
      <c r="AH354" s="163"/>
      <c r="AI354" s="162"/>
      <c r="AJ354" s="162"/>
      <c r="AK354" s="162"/>
    </row>
    <row r="355" ht="15.75" customHeight="1">
      <c r="D355" s="8"/>
      <c r="E355" s="162"/>
      <c r="F355" s="162"/>
      <c r="G355" s="162"/>
      <c r="H355" s="163"/>
      <c r="I355" s="163"/>
      <c r="J355" s="163"/>
      <c r="K355" s="162"/>
      <c r="L355" s="162"/>
      <c r="M355" s="162"/>
      <c r="N355" s="163"/>
      <c r="O355" s="163"/>
      <c r="P355" s="163"/>
      <c r="Q355" s="162"/>
      <c r="R355" s="162"/>
      <c r="S355" s="162"/>
      <c r="T355" s="163"/>
      <c r="U355" s="163"/>
      <c r="V355" s="163"/>
      <c r="W355" s="162"/>
      <c r="X355" s="162"/>
      <c r="Y355" s="162"/>
      <c r="Z355" s="163"/>
      <c r="AA355" s="163"/>
      <c r="AB355" s="163"/>
      <c r="AC355" s="162"/>
      <c r="AD355" s="162"/>
      <c r="AE355" s="162"/>
      <c r="AF355" s="163"/>
      <c r="AG355" s="163"/>
      <c r="AH355" s="163"/>
      <c r="AI355" s="162"/>
      <c r="AJ355" s="162"/>
      <c r="AK355" s="162"/>
    </row>
    <row r="356" ht="15.75" customHeight="1">
      <c r="D356" s="8"/>
      <c r="E356" s="162"/>
      <c r="F356" s="162"/>
      <c r="G356" s="162"/>
      <c r="H356" s="163"/>
      <c r="I356" s="163"/>
      <c r="J356" s="163"/>
      <c r="K356" s="162"/>
      <c r="L356" s="162"/>
      <c r="M356" s="162"/>
      <c r="N356" s="163"/>
      <c r="O356" s="163"/>
      <c r="P356" s="163"/>
      <c r="Q356" s="162"/>
      <c r="R356" s="162"/>
      <c r="S356" s="162"/>
      <c r="T356" s="163"/>
      <c r="U356" s="163"/>
      <c r="V356" s="163"/>
      <c r="W356" s="162"/>
      <c r="X356" s="162"/>
      <c r="Y356" s="162"/>
      <c r="Z356" s="163"/>
      <c r="AA356" s="163"/>
      <c r="AB356" s="163"/>
      <c r="AC356" s="162"/>
      <c r="AD356" s="162"/>
      <c r="AE356" s="162"/>
      <c r="AF356" s="163"/>
      <c r="AG356" s="163"/>
      <c r="AH356" s="163"/>
      <c r="AI356" s="162"/>
      <c r="AJ356" s="162"/>
      <c r="AK356" s="162"/>
    </row>
    <row r="357" ht="15.75" customHeight="1">
      <c r="D357" s="8"/>
      <c r="E357" s="162"/>
      <c r="F357" s="162"/>
      <c r="G357" s="162"/>
      <c r="H357" s="163"/>
      <c r="I357" s="163"/>
      <c r="J357" s="163"/>
      <c r="K357" s="162"/>
      <c r="L357" s="162"/>
      <c r="M357" s="162"/>
      <c r="N357" s="163"/>
      <c r="O357" s="163"/>
      <c r="P357" s="163"/>
      <c r="Q357" s="162"/>
      <c r="R357" s="162"/>
      <c r="S357" s="162"/>
      <c r="T357" s="163"/>
      <c r="U357" s="163"/>
      <c r="V357" s="163"/>
      <c r="W357" s="162"/>
      <c r="X357" s="162"/>
      <c r="Y357" s="162"/>
      <c r="Z357" s="163"/>
      <c r="AA357" s="163"/>
      <c r="AB357" s="163"/>
      <c r="AC357" s="162"/>
      <c r="AD357" s="162"/>
      <c r="AE357" s="162"/>
      <c r="AF357" s="163"/>
      <c r="AG357" s="163"/>
      <c r="AH357" s="163"/>
      <c r="AI357" s="162"/>
      <c r="AJ357" s="162"/>
      <c r="AK357" s="162"/>
    </row>
    <row r="358" ht="15.75" customHeight="1">
      <c r="D358" s="8"/>
      <c r="E358" s="162"/>
      <c r="F358" s="162"/>
      <c r="G358" s="162"/>
      <c r="H358" s="163"/>
      <c r="I358" s="163"/>
      <c r="J358" s="163"/>
      <c r="K358" s="162"/>
      <c r="L358" s="162"/>
      <c r="M358" s="162"/>
      <c r="N358" s="163"/>
      <c r="O358" s="163"/>
      <c r="P358" s="163"/>
      <c r="Q358" s="162"/>
      <c r="R358" s="162"/>
      <c r="S358" s="162"/>
      <c r="T358" s="163"/>
      <c r="U358" s="163"/>
      <c r="V358" s="163"/>
      <c r="W358" s="162"/>
      <c r="X358" s="162"/>
      <c r="Y358" s="162"/>
      <c r="Z358" s="163"/>
      <c r="AA358" s="163"/>
      <c r="AB358" s="163"/>
      <c r="AC358" s="162"/>
      <c r="AD358" s="162"/>
      <c r="AE358" s="162"/>
      <c r="AF358" s="163"/>
      <c r="AG358" s="163"/>
      <c r="AH358" s="163"/>
      <c r="AI358" s="162"/>
      <c r="AJ358" s="162"/>
      <c r="AK358" s="162"/>
    </row>
    <row r="359" ht="15.75" customHeight="1">
      <c r="D359" s="8"/>
      <c r="E359" s="162"/>
      <c r="F359" s="162"/>
      <c r="G359" s="162"/>
      <c r="H359" s="163"/>
      <c r="I359" s="163"/>
      <c r="J359" s="163"/>
      <c r="K359" s="162"/>
      <c r="L359" s="162"/>
      <c r="M359" s="162"/>
      <c r="N359" s="163"/>
      <c r="O359" s="163"/>
      <c r="P359" s="163"/>
      <c r="Q359" s="162"/>
      <c r="R359" s="162"/>
      <c r="S359" s="162"/>
      <c r="T359" s="163"/>
      <c r="U359" s="163"/>
      <c r="V359" s="163"/>
      <c r="W359" s="162"/>
      <c r="X359" s="162"/>
      <c r="Y359" s="162"/>
      <c r="Z359" s="163"/>
      <c r="AA359" s="163"/>
      <c r="AB359" s="163"/>
      <c r="AC359" s="162"/>
      <c r="AD359" s="162"/>
      <c r="AE359" s="162"/>
      <c r="AF359" s="163"/>
      <c r="AG359" s="163"/>
      <c r="AH359" s="163"/>
      <c r="AI359" s="162"/>
      <c r="AJ359" s="162"/>
      <c r="AK359" s="162"/>
    </row>
    <row r="360" ht="15.75" customHeight="1">
      <c r="D360" s="8"/>
      <c r="E360" s="162"/>
      <c r="F360" s="162"/>
      <c r="G360" s="162"/>
      <c r="H360" s="163"/>
      <c r="I360" s="163"/>
      <c r="J360" s="163"/>
      <c r="K360" s="162"/>
      <c r="L360" s="162"/>
      <c r="M360" s="162"/>
      <c r="N360" s="163"/>
      <c r="O360" s="163"/>
      <c r="P360" s="163"/>
      <c r="Q360" s="162"/>
      <c r="R360" s="162"/>
      <c r="S360" s="162"/>
      <c r="T360" s="163"/>
      <c r="U360" s="163"/>
      <c r="V360" s="163"/>
      <c r="W360" s="162"/>
      <c r="X360" s="162"/>
      <c r="Y360" s="162"/>
      <c r="Z360" s="163"/>
      <c r="AA360" s="163"/>
      <c r="AB360" s="163"/>
      <c r="AC360" s="162"/>
      <c r="AD360" s="162"/>
      <c r="AE360" s="162"/>
      <c r="AF360" s="163"/>
      <c r="AG360" s="163"/>
      <c r="AH360" s="163"/>
      <c r="AI360" s="162"/>
      <c r="AJ360" s="162"/>
      <c r="AK360" s="162"/>
    </row>
    <row r="361" ht="15.75" customHeight="1">
      <c r="D361" s="8"/>
      <c r="E361" s="162"/>
      <c r="F361" s="162"/>
      <c r="G361" s="162"/>
      <c r="H361" s="163"/>
      <c r="I361" s="163"/>
      <c r="J361" s="163"/>
      <c r="K361" s="162"/>
      <c r="L361" s="162"/>
      <c r="M361" s="162"/>
      <c r="N361" s="163"/>
      <c r="O361" s="163"/>
      <c r="P361" s="163"/>
      <c r="Q361" s="162"/>
      <c r="R361" s="162"/>
      <c r="S361" s="162"/>
      <c r="T361" s="163"/>
      <c r="U361" s="163"/>
      <c r="V361" s="163"/>
      <c r="W361" s="162"/>
      <c r="X361" s="162"/>
      <c r="Y361" s="162"/>
      <c r="Z361" s="163"/>
      <c r="AA361" s="163"/>
      <c r="AB361" s="163"/>
      <c r="AC361" s="162"/>
      <c r="AD361" s="162"/>
      <c r="AE361" s="162"/>
      <c r="AF361" s="163"/>
      <c r="AG361" s="163"/>
      <c r="AH361" s="163"/>
      <c r="AI361" s="162"/>
      <c r="AJ361" s="162"/>
      <c r="AK361" s="162"/>
    </row>
    <row r="362" ht="15.75" customHeight="1">
      <c r="D362" s="8"/>
      <c r="E362" s="162"/>
      <c r="F362" s="162"/>
      <c r="G362" s="162"/>
      <c r="H362" s="163"/>
      <c r="I362" s="163"/>
      <c r="J362" s="163"/>
      <c r="K362" s="162"/>
      <c r="L362" s="162"/>
      <c r="M362" s="162"/>
      <c r="N362" s="163"/>
      <c r="O362" s="163"/>
      <c r="P362" s="163"/>
      <c r="Q362" s="162"/>
      <c r="R362" s="162"/>
      <c r="S362" s="162"/>
      <c r="T362" s="163"/>
      <c r="U362" s="163"/>
      <c r="V362" s="163"/>
      <c r="W362" s="162"/>
      <c r="X362" s="162"/>
      <c r="Y362" s="162"/>
      <c r="Z362" s="163"/>
      <c r="AA362" s="163"/>
      <c r="AB362" s="163"/>
      <c r="AC362" s="162"/>
      <c r="AD362" s="162"/>
      <c r="AE362" s="162"/>
      <c r="AF362" s="163"/>
      <c r="AG362" s="163"/>
      <c r="AH362" s="163"/>
      <c r="AI362" s="162"/>
      <c r="AJ362" s="162"/>
      <c r="AK362" s="162"/>
    </row>
    <row r="363" ht="15.75" customHeight="1">
      <c r="D363" s="8"/>
      <c r="E363" s="162"/>
      <c r="F363" s="162"/>
      <c r="G363" s="162"/>
      <c r="H363" s="163"/>
      <c r="I363" s="163"/>
      <c r="J363" s="163"/>
      <c r="K363" s="162"/>
      <c r="L363" s="162"/>
      <c r="M363" s="162"/>
      <c r="N363" s="163"/>
      <c r="O363" s="163"/>
      <c r="P363" s="163"/>
      <c r="Q363" s="162"/>
      <c r="R363" s="162"/>
      <c r="S363" s="162"/>
      <c r="T363" s="163"/>
      <c r="U363" s="163"/>
      <c r="V363" s="163"/>
      <c r="W363" s="162"/>
      <c r="X363" s="162"/>
      <c r="Y363" s="162"/>
      <c r="Z363" s="163"/>
      <c r="AA363" s="163"/>
      <c r="AB363" s="163"/>
      <c r="AC363" s="162"/>
      <c r="AD363" s="162"/>
      <c r="AE363" s="162"/>
      <c r="AF363" s="163"/>
      <c r="AG363" s="163"/>
      <c r="AH363" s="163"/>
      <c r="AI363" s="162"/>
      <c r="AJ363" s="162"/>
      <c r="AK363" s="162"/>
    </row>
    <row r="364" ht="15.75" customHeight="1">
      <c r="D364" s="8"/>
      <c r="E364" s="162"/>
      <c r="F364" s="162"/>
      <c r="G364" s="162"/>
      <c r="H364" s="163"/>
      <c r="I364" s="163"/>
      <c r="J364" s="163"/>
      <c r="K364" s="162"/>
      <c r="L364" s="162"/>
      <c r="M364" s="162"/>
      <c r="N364" s="163"/>
      <c r="O364" s="163"/>
      <c r="P364" s="163"/>
      <c r="Q364" s="162"/>
      <c r="R364" s="162"/>
      <c r="S364" s="162"/>
      <c r="T364" s="163"/>
      <c r="U364" s="163"/>
      <c r="V364" s="163"/>
      <c r="W364" s="162"/>
      <c r="X364" s="162"/>
      <c r="Y364" s="162"/>
      <c r="Z364" s="163"/>
      <c r="AA364" s="163"/>
      <c r="AB364" s="163"/>
      <c r="AC364" s="162"/>
      <c r="AD364" s="162"/>
      <c r="AE364" s="162"/>
      <c r="AF364" s="163"/>
      <c r="AG364" s="163"/>
      <c r="AH364" s="163"/>
      <c r="AI364" s="162"/>
      <c r="AJ364" s="162"/>
      <c r="AK364" s="162"/>
    </row>
    <row r="365" ht="15.75" customHeight="1">
      <c r="D365" s="8"/>
      <c r="E365" s="162"/>
      <c r="F365" s="162"/>
      <c r="G365" s="162"/>
      <c r="H365" s="163"/>
      <c r="I365" s="163"/>
      <c r="J365" s="163"/>
      <c r="K365" s="162"/>
      <c r="L365" s="162"/>
      <c r="M365" s="162"/>
      <c r="N365" s="163"/>
      <c r="O365" s="163"/>
      <c r="P365" s="163"/>
      <c r="Q365" s="162"/>
      <c r="R365" s="162"/>
      <c r="S365" s="162"/>
      <c r="T365" s="163"/>
      <c r="U365" s="163"/>
      <c r="V365" s="163"/>
      <c r="W365" s="162"/>
      <c r="X365" s="162"/>
      <c r="Y365" s="162"/>
      <c r="Z365" s="163"/>
      <c r="AA365" s="163"/>
      <c r="AB365" s="163"/>
      <c r="AC365" s="162"/>
      <c r="AD365" s="162"/>
      <c r="AE365" s="162"/>
      <c r="AF365" s="163"/>
      <c r="AG365" s="163"/>
      <c r="AH365" s="163"/>
      <c r="AI365" s="162"/>
      <c r="AJ365" s="162"/>
      <c r="AK365" s="162"/>
    </row>
    <row r="366" ht="15.75" customHeight="1">
      <c r="D366" s="8"/>
      <c r="E366" s="162"/>
      <c r="F366" s="162"/>
      <c r="G366" s="162"/>
      <c r="H366" s="163"/>
      <c r="I366" s="163"/>
      <c r="J366" s="163"/>
      <c r="K366" s="162"/>
      <c r="L366" s="162"/>
      <c r="M366" s="162"/>
      <c r="N366" s="163"/>
      <c r="O366" s="163"/>
      <c r="P366" s="163"/>
      <c r="Q366" s="162"/>
      <c r="R366" s="162"/>
      <c r="S366" s="162"/>
      <c r="T366" s="163"/>
      <c r="U366" s="163"/>
      <c r="V366" s="163"/>
      <c r="W366" s="162"/>
      <c r="X366" s="162"/>
      <c r="Y366" s="162"/>
      <c r="Z366" s="163"/>
      <c r="AA366" s="163"/>
      <c r="AB366" s="163"/>
      <c r="AC366" s="162"/>
      <c r="AD366" s="162"/>
      <c r="AE366" s="162"/>
      <c r="AF366" s="163"/>
      <c r="AG366" s="163"/>
      <c r="AH366" s="163"/>
      <c r="AI366" s="162"/>
      <c r="AJ366" s="162"/>
      <c r="AK366" s="162"/>
    </row>
    <row r="367" ht="15.75" customHeight="1">
      <c r="D367" s="8"/>
      <c r="E367" s="162"/>
      <c r="F367" s="162"/>
      <c r="G367" s="162"/>
      <c r="H367" s="163"/>
      <c r="I367" s="163"/>
      <c r="J367" s="163"/>
      <c r="K367" s="162"/>
      <c r="L367" s="162"/>
      <c r="M367" s="162"/>
      <c r="N367" s="163"/>
      <c r="O367" s="163"/>
      <c r="P367" s="163"/>
      <c r="Q367" s="162"/>
      <c r="R367" s="162"/>
      <c r="S367" s="162"/>
      <c r="T367" s="163"/>
      <c r="U367" s="163"/>
      <c r="V367" s="163"/>
      <c r="W367" s="162"/>
      <c r="X367" s="162"/>
      <c r="Y367" s="162"/>
      <c r="Z367" s="163"/>
      <c r="AA367" s="163"/>
      <c r="AB367" s="163"/>
      <c r="AC367" s="162"/>
      <c r="AD367" s="162"/>
      <c r="AE367" s="162"/>
      <c r="AF367" s="163"/>
      <c r="AG367" s="163"/>
      <c r="AH367" s="163"/>
      <c r="AI367" s="162"/>
      <c r="AJ367" s="162"/>
      <c r="AK367" s="162"/>
    </row>
    <row r="368" ht="15.75" customHeight="1">
      <c r="D368" s="8"/>
      <c r="E368" s="162"/>
      <c r="F368" s="162"/>
      <c r="G368" s="162"/>
      <c r="H368" s="163"/>
      <c r="I368" s="163"/>
      <c r="J368" s="163"/>
      <c r="K368" s="162"/>
      <c r="L368" s="162"/>
      <c r="M368" s="162"/>
      <c r="N368" s="163"/>
      <c r="O368" s="163"/>
      <c r="P368" s="163"/>
      <c r="Q368" s="162"/>
      <c r="R368" s="162"/>
      <c r="S368" s="162"/>
      <c r="T368" s="163"/>
      <c r="U368" s="163"/>
      <c r="V368" s="163"/>
      <c r="W368" s="162"/>
      <c r="X368" s="162"/>
      <c r="Y368" s="162"/>
      <c r="Z368" s="163"/>
      <c r="AA368" s="163"/>
      <c r="AB368" s="163"/>
      <c r="AC368" s="162"/>
      <c r="AD368" s="162"/>
      <c r="AE368" s="162"/>
      <c r="AF368" s="163"/>
      <c r="AG368" s="163"/>
      <c r="AH368" s="163"/>
      <c r="AI368" s="162"/>
      <c r="AJ368" s="162"/>
      <c r="AK368" s="162"/>
    </row>
    <row r="369" ht="15.75" customHeight="1">
      <c r="D369" s="8"/>
      <c r="E369" s="162"/>
      <c r="F369" s="162"/>
      <c r="G369" s="162"/>
      <c r="H369" s="163"/>
      <c r="I369" s="163"/>
      <c r="J369" s="163"/>
      <c r="K369" s="162"/>
      <c r="L369" s="162"/>
      <c r="M369" s="162"/>
      <c r="N369" s="163"/>
      <c r="O369" s="163"/>
      <c r="P369" s="163"/>
      <c r="Q369" s="162"/>
      <c r="R369" s="162"/>
      <c r="S369" s="162"/>
      <c r="T369" s="163"/>
      <c r="U369" s="163"/>
      <c r="V369" s="163"/>
      <c r="W369" s="162"/>
      <c r="X369" s="162"/>
      <c r="Y369" s="162"/>
      <c r="Z369" s="163"/>
      <c r="AA369" s="163"/>
      <c r="AB369" s="163"/>
      <c r="AC369" s="162"/>
      <c r="AD369" s="162"/>
      <c r="AE369" s="162"/>
      <c r="AF369" s="163"/>
      <c r="AG369" s="163"/>
      <c r="AH369" s="163"/>
      <c r="AI369" s="162"/>
      <c r="AJ369" s="162"/>
      <c r="AK369" s="162"/>
    </row>
    <row r="370" ht="15.75" customHeight="1">
      <c r="D370" s="8"/>
      <c r="E370" s="162"/>
      <c r="F370" s="162"/>
      <c r="G370" s="162"/>
      <c r="H370" s="163"/>
      <c r="I370" s="163"/>
      <c r="J370" s="163"/>
      <c r="K370" s="162"/>
      <c r="L370" s="162"/>
      <c r="M370" s="162"/>
      <c r="N370" s="163"/>
      <c r="O370" s="163"/>
      <c r="P370" s="163"/>
      <c r="Q370" s="162"/>
      <c r="R370" s="162"/>
      <c r="S370" s="162"/>
      <c r="T370" s="163"/>
      <c r="U370" s="163"/>
      <c r="V370" s="163"/>
      <c r="W370" s="162"/>
      <c r="X370" s="162"/>
      <c r="Y370" s="162"/>
      <c r="Z370" s="163"/>
      <c r="AA370" s="163"/>
      <c r="AB370" s="163"/>
      <c r="AC370" s="162"/>
      <c r="AD370" s="162"/>
      <c r="AE370" s="162"/>
      <c r="AF370" s="163"/>
      <c r="AG370" s="163"/>
      <c r="AH370" s="163"/>
      <c r="AI370" s="162"/>
      <c r="AJ370" s="162"/>
      <c r="AK370" s="162"/>
    </row>
    <row r="371" ht="15.75" customHeight="1">
      <c r="D371" s="8"/>
      <c r="E371" s="162"/>
      <c r="F371" s="162"/>
      <c r="G371" s="162"/>
      <c r="H371" s="163"/>
      <c r="I371" s="163"/>
      <c r="J371" s="163"/>
      <c r="K371" s="162"/>
      <c r="L371" s="162"/>
      <c r="M371" s="162"/>
      <c r="N371" s="163"/>
      <c r="O371" s="163"/>
      <c r="P371" s="163"/>
      <c r="Q371" s="162"/>
      <c r="R371" s="162"/>
      <c r="S371" s="162"/>
      <c r="T371" s="163"/>
      <c r="U371" s="163"/>
      <c r="V371" s="163"/>
      <c r="W371" s="162"/>
      <c r="X371" s="162"/>
      <c r="Y371" s="162"/>
      <c r="Z371" s="163"/>
      <c r="AA371" s="163"/>
      <c r="AB371" s="163"/>
      <c r="AC371" s="162"/>
      <c r="AD371" s="162"/>
      <c r="AE371" s="162"/>
      <c r="AF371" s="163"/>
      <c r="AG371" s="163"/>
      <c r="AH371" s="163"/>
      <c r="AI371" s="162"/>
      <c r="AJ371" s="162"/>
      <c r="AK371" s="162"/>
    </row>
    <row r="372" ht="15.75" customHeight="1">
      <c r="D372" s="8"/>
      <c r="E372" s="162"/>
      <c r="F372" s="162"/>
      <c r="G372" s="162"/>
      <c r="H372" s="163"/>
      <c r="I372" s="163"/>
      <c r="J372" s="163"/>
      <c r="K372" s="162"/>
      <c r="L372" s="162"/>
      <c r="M372" s="162"/>
      <c r="N372" s="163"/>
      <c r="O372" s="163"/>
      <c r="P372" s="163"/>
      <c r="Q372" s="162"/>
      <c r="R372" s="162"/>
      <c r="S372" s="162"/>
      <c r="T372" s="163"/>
      <c r="U372" s="163"/>
      <c r="V372" s="163"/>
      <c r="W372" s="162"/>
      <c r="X372" s="162"/>
      <c r="Y372" s="162"/>
      <c r="Z372" s="163"/>
      <c r="AA372" s="163"/>
      <c r="AB372" s="163"/>
      <c r="AC372" s="162"/>
      <c r="AD372" s="162"/>
      <c r="AE372" s="162"/>
      <c r="AF372" s="163"/>
      <c r="AG372" s="163"/>
      <c r="AH372" s="163"/>
      <c r="AI372" s="162"/>
      <c r="AJ372" s="162"/>
      <c r="AK372" s="162"/>
    </row>
    <row r="373" ht="15.75" customHeight="1">
      <c r="D373" s="8"/>
      <c r="E373" s="162"/>
      <c r="F373" s="162"/>
      <c r="G373" s="162"/>
      <c r="H373" s="163"/>
      <c r="I373" s="163"/>
      <c r="J373" s="163"/>
      <c r="K373" s="162"/>
      <c r="L373" s="162"/>
      <c r="M373" s="162"/>
      <c r="N373" s="163"/>
      <c r="O373" s="163"/>
      <c r="P373" s="163"/>
      <c r="Q373" s="162"/>
      <c r="R373" s="162"/>
      <c r="S373" s="162"/>
      <c r="T373" s="163"/>
      <c r="U373" s="163"/>
      <c r="V373" s="163"/>
      <c r="W373" s="162"/>
      <c r="X373" s="162"/>
      <c r="Y373" s="162"/>
      <c r="Z373" s="163"/>
      <c r="AA373" s="163"/>
      <c r="AB373" s="163"/>
      <c r="AC373" s="162"/>
      <c r="AD373" s="162"/>
      <c r="AE373" s="162"/>
      <c r="AF373" s="163"/>
      <c r="AG373" s="163"/>
      <c r="AH373" s="163"/>
      <c r="AI373" s="162"/>
      <c r="AJ373" s="162"/>
      <c r="AK373" s="162"/>
    </row>
    <row r="374" ht="15.75" customHeight="1">
      <c r="D374" s="8"/>
      <c r="E374" s="162"/>
      <c r="F374" s="162"/>
      <c r="G374" s="162"/>
      <c r="H374" s="163"/>
      <c r="I374" s="163"/>
      <c r="J374" s="163"/>
      <c r="K374" s="162"/>
      <c r="L374" s="162"/>
      <c r="M374" s="162"/>
      <c r="N374" s="163"/>
      <c r="O374" s="163"/>
      <c r="P374" s="163"/>
      <c r="Q374" s="162"/>
      <c r="R374" s="162"/>
      <c r="S374" s="162"/>
      <c r="T374" s="163"/>
      <c r="U374" s="163"/>
      <c r="V374" s="163"/>
      <c r="W374" s="162"/>
      <c r="X374" s="162"/>
      <c r="Y374" s="162"/>
      <c r="Z374" s="163"/>
      <c r="AA374" s="163"/>
      <c r="AB374" s="163"/>
      <c r="AC374" s="162"/>
      <c r="AD374" s="162"/>
      <c r="AE374" s="162"/>
      <c r="AF374" s="163"/>
      <c r="AG374" s="163"/>
      <c r="AH374" s="163"/>
      <c r="AI374" s="162"/>
      <c r="AJ374" s="162"/>
      <c r="AK374" s="162"/>
    </row>
    <row r="375" ht="15.75" customHeight="1">
      <c r="D375" s="8"/>
      <c r="E375" s="162"/>
      <c r="F375" s="162"/>
      <c r="G375" s="162"/>
      <c r="H375" s="163"/>
      <c r="I375" s="163"/>
      <c r="J375" s="163"/>
      <c r="K375" s="162"/>
      <c r="L375" s="162"/>
      <c r="M375" s="162"/>
      <c r="N375" s="163"/>
      <c r="O375" s="163"/>
      <c r="P375" s="163"/>
      <c r="Q375" s="162"/>
      <c r="R375" s="162"/>
      <c r="S375" s="162"/>
      <c r="T375" s="163"/>
      <c r="U375" s="163"/>
      <c r="V375" s="163"/>
      <c r="W375" s="162"/>
      <c r="X375" s="162"/>
      <c r="Y375" s="162"/>
      <c r="Z375" s="163"/>
      <c r="AA375" s="163"/>
      <c r="AB375" s="163"/>
      <c r="AC375" s="162"/>
      <c r="AD375" s="162"/>
      <c r="AE375" s="162"/>
      <c r="AF375" s="163"/>
      <c r="AG375" s="163"/>
      <c r="AH375" s="163"/>
      <c r="AI375" s="162"/>
      <c r="AJ375" s="162"/>
      <c r="AK375" s="162"/>
    </row>
    <row r="376" ht="15.75" customHeight="1">
      <c r="D376" s="8"/>
      <c r="E376" s="162"/>
      <c r="F376" s="162"/>
      <c r="G376" s="162"/>
      <c r="H376" s="163"/>
      <c r="I376" s="163"/>
      <c r="J376" s="163"/>
      <c r="K376" s="162"/>
      <c r="L376" s="162"/>
      <c r="M376" s="162"/>
      <c r="N376" s="163"/>
      <c r="O376" s="163"/>
      <c r="P376" s="163"/>
      <c r="Q376" s="162"/>
      <c r="R376" s="162"/>
      <c r="S376" s="162"/>
      <c r="T376" s="163"/>
      <c r="U376" s="163"/>
      <c r="V376" s="163"/>
      <c r="W376" s="162"/>
      <c r="X376" s="162"/>
      <c r="Y376" s="162"/>
      <c r="Z376" s="163"/>
      <c r="AA376" s="163"/>
      <c r="AB376" s="163"/>
      <c r="AC376" s="162"/>
      <c r="AD376" s="162"/>
      <c r="AE376" s="162"/>
      <c r="AF376" s="163"/>
      <c r="AG376" s="163"/>
      <c r="AH376" s="163"/>
      <c r="AI376" s="162"/>
      <c r="AJ376" s="162"/>
      <c r="AK376" s="162"/>
    </row>
    <row r="377" ht="15.75" customHeight="1">
      <c r="D377" s="8"/>
      <c r="E377" s="162"/>
      <c r="F377" s="162"/>
      <c r="G377" s="162"/>
      <c r="H377" s="163"/>
      <c r="I377" s="163"/>
      <c r="J377" s="163"/>
      <c r="K377" s="162"/>
      <c r="L377" s="162"/>
      <c r="M377" s="162"/>
      <c r="N377" s="163"/>
      <c r="O377" s="163"/>
      <c r="P377" s="163"/>
      <c r="Q377" s="162"/>
      <c r="R377" s="162"/>
      <c r="S377" s="162"/>
      <c r="T377" s="163"/>
      <c r="U377" s="163"/>
      <c r="V377" s="163"/>
      <c r="W377" s="162"/>
      <c r="X377" s="162"/>
      <c r="Y377" s="162"/>
      <c r="Z377" s="163"/>
      <c r="AA377" s="163"/>
      <c r="AB377" s="163"/>
      <c r="AC377" s="162"/>
      <c r="AD377" s="162"/>
      <c r="AE377" s="162"/>
      <c r="AF377" s="163"/>
      <c r="AG377" s="163"/>
      <c r="AH377" s="163"/>
      <c r="AI377" s="162"/>
      <c r="AJ377" s="162"/>
      <c r="AK377" s="162"/>
    </row>
    <row r="378" ht="15.75" customHeight="1">
      <c r="D378" s="8"/>
      <c r="E378" s="162"/>
      <c r="F378" s="162"/>
      <c r="G378" s="162"/>
      <c r="H378" s="163"/>
      <c r="I378" s="163"/>
      <c r="J378" s="163"/>
      <c r="K378" s="162"/>
      <c r="L378" s="162"/>
      <c r="M378" s="162"/>
      <c r="N378" s="163"/>
      <c r="O378" s="163"/>
      <c r="P378" s="163"/>
      <c r="Q378" s="162"/>
      <c r="R378" s="162"/>
      <c r="S378" s="162"/>
      <c r="T378" s="163"/>
      <c r="U378" s="163"/>
      <c r="V378" s="163"/>
      <c r="W378" s="162"/>
      <c r="X378" s="162"/>
      <c r="Y378" s="162"/>
      <c r="Z378" s="163"/>
      <c r="AA378" s="163"/>
      <c r="AB378" s="163"/>
      <c r="AC378" s="162"/>
      <c r="AD378" s="162"/>
      <c r="AE378" s="162"/>
      <c r="AF378" s="163"/>
      <c r="AG378" s="163"/>
      <c r="AH378" s="163"/>
      <c r="AI378" s="162"/>
      <c r="AJ378" s="162"/>
      <c r="AK378" s="162"/>
    </row>
    <row r="379" ht="15.75" customHeight="1">
      <c r="D379" s="8"/>
      <c r="E379" s="162"/>
      <c r="F379" s="162"/>
      <c r="G379" s="162"/>
      <c r="H379" s="163"/>
      <c r="I379" s="163"/>
      <c r="J379" s="163"/>
      <c r="K379" s="162"/>
      <c r="L379" s="162"/>
      <c r="M379" s="162"/>
      <c r="N379" s="163"/>
      <c r="O379" s="163"/>
      <c r="P379" s="163"/>
      <c r="Q379" s="162"/>
      <c r="R379" s="162"/>
      <c r="S379" s="162"/>
      <c r="T379" s="163"/>
      <c r="U379" s="163"/>
      <c r="V379" s="163"/>
      <c r="W379" s="162"/>
      <c r="X379" s="162"/>
      <c r="Y379" s="162"/>
      <c r="Z379" s="163"/>
      <c r="AA379" s="163"/>
      <c r="AB379" s="163"/>
      <c r="AC379" s="162"/>
      <c r="AD379" s="162"/>
      <c r="AE379" s="162"/>
      <c r="AF379" s="163"/>
      <c r="AG379" s="163"/>
      <c r="AH379" s="163"/>
      <c r="AI379" s="162"/>
      <c r="AJ379" s="162"/>
      <c r="AK379" s="162"/>
    </row>
    <row r="380" ht="15.75" customHeight="1">
      <c r="D380" s="8"/>
      <c r="E380" s="162"/>
      <c r="F380" s="162"/>
      <c r="G380" s="162"/>
      <c r="H380" s="163"/>
      <c r="I380" s="163"/>
      <c r="J380" s="163"/>
      <c r="K380" s="162"/>
      <c r="L380" s="162"/>
      <c r="M380" s="162"/>
      <c r="N380" s="163"/>
      <c r="O380" s="163"/>
      <c r="P380" s="163"/>
      <c r="Q380" s="162"/>
      <c r="R380" s="162"/>
      <c r="S380" s="162"/>
      <c r="T380" s="163"/>
      <c r="U380" s="163"/>
      <c r="V380" s="163"/>
      <c r="W380" s="162"/>
      <c r="X380" s="162"/>
      <c r="Y380" s="162"/>
      <c r="Z380" s="163"/>
      <c r="AA380" s="163"/>
      <c r="AB380" s="163"/>
      <c r="AC380" s="162"/>
      <c r="AD380" s="162"/>
      <c r="AE380" s="162"/>
      <c r="AF380" s="163"/>
      <c r="AG380" s="163"/>
      <c r="AH380" s="163"/>
      <c r="AI380" s="162"/>
      <c r="AJ380" s="162"/>
      <c r="AK380" s="162"/>
    </row>
    <row r="381" ht="15.75" customHeight="1">
      <c r="D381" s="8"/>
      <c r="E381" s="162"/>
      <c r="F381" s="162"/>
      <c r="G381" s="162"/>
      <c r="H381" s="163"/>
      <c r="I381" s="163"/>
      <c r="J381" s="163"/>
      <c r="K381" s="162"/>
      <c r="L381" s="162"/>
      <c r="M381" s="162"/>
      <c r="N381" s="163"/>
      <c r="O381" s="163"/>
      <c r="P381" s="163"/>
      <c r="Q381" s="162"/>
      <c r="R381" s="162"/>
      <c r="S381" s="162"/>
      <c r="T381" s="163"/>
      <c r="U381" s="163"/>
      <c r="V381" s="163"/>
      <c r="W381" s="162"/>
      <c r="X381" s="162"/>
      <c r="Y381" s="162"/>
      <c r="Z381" s="163"/>
      <c r="AA381" s="163"/>
      <c r="AB381" s="163"/>
      <c r="AC381" s="162"/>
      <c r="AD381" s="162"/>
      <c r="AE381" s="162"/>
      <c r="AF381" s="163"/>
      <c r="AG381" s="163"/>
      <c r="AH381" s="163"/>
      <c r="AI381" s="162"/>
      <c r="AJ381" s="162"/>
      <c r="AK381" s="162"/>
    </row>
    <row r="382" ht="15.75" customHeight="1">
      <c r="D382" s="8"/>
      <c r="E382" s="162"/>
      <c r="F382" s="162"/>
      <c r="G382" s="162"/>
      <c r="H382" s="163"/>
      <c r="I382" s="163"/>
      <c r="J382" s="163"/>
      <c r="K382" s="162"/>
      <c r="L382" s="162"/>
      <c r="M382" s="162"/>
      <c r="N382" s="163"/>
      <c r="O382" s="163"/>
      <c r="P382" s="163"/>
      <c r="Q382" s="162"/>
      <c r="R382" s="162"/>
      <c r="S382" s="162"/>
      <c r="T382" s="163"/>
      <c r="U382" s="163"/>
      <c r="V382" s="163"/>
      <c r="W382" s="162"/>
      <c r="X382" s="162"/>
      <c r="Y382" s="162"/>
      <c r="Z382" s="163"/>
      <c r="AA382" s="163"/>
      <c r="AB382" s="163"/>
      <c r="AC382" s="162"/>
      <c r="AD382" s="162"/>
      <c r="AE382" s="162"/>
      <c r="AF382" s="163"/>
      <c r="AG382" s="163"/>
      <c r="AH382" s="163"/>
      <c r="AI382" s="162"/>
      <c r="AJ382" s="162"/>
      <c r="AK382" s="162"/>
    </row>
    <row r="383" ht="15.75" customHeight="1">
      <c r="D383" s="8"/>
      <c r="E383" s="162"/>
      <c r="F383" s="162"/>
      <c r="G383" s="162"/>
      <c r="H383" s="163"/>
      <c r="I383" s="163"/>
      <c r="J383" s="163"/>
      <c r="K383" s="162"/>
      <c r="L383" s="162"/>
      <c r="M383" s="162"/>
      <c r="N383" s="163"/>
      <c r="O383" s="163"/>
      <c r="P383" s="163"/>
      <c r="Q383" s="162"/>
      <c r="R383" s="162"/>
      <c r="S383" s="162"/>
      <c r="T383" s="163"/>
      <c r="U383" s="163"/>
      <c r="V383" s="163"/>
      <c r="W383" s="162"/>
      <c r="X383" s="162"/>
      <c r="Y383" s="162"/>
      <c r="Z383" s="163"/>
      <c r="AA383" s="163"/>
      <c r="AB383" s="163"/>
      <c r="AC383" s="162"/>
      <c r="AD383" s="162"/>
      <c r="AE383" s="162"/>
      <c r="AF383" s="163"/>
      <c r="AG383" s="163"/>
      <c r="AH383" s="163"/>
      <c r="AI383" s="162"/>
      <c r="AJ383" s="162"/>
      <c r="AK383" s="162"/>
    </row>
    <row r="384" ht="15.75" customHeight="1">
      <c r="D384" s="8"/>
      <c r="E384" s="162"/>
      <c r="F384" s="162"/>
      <c r="G384" s="162"/>
      <c r="H384" s="163"/>
      <c r="I384" s="163"/>
      <c r="J384" s="163"/>
      <c r="K384" s="162"/>
      <c r="L384" s="162"/>
      <c r="M384" s="162"/>
      <c r="N384" s="163"/>
      <c r="O384" s="163"/>
      <c r="P384" s="163"/>
      <c r="Q384" s="162"/>
      <c r="R384" s="162"/>
      <c r="S384" s="162"/>
      <c r="T384" s="163"/>
      <c r="U384" s="163"/>
      <c r="V384" s="163"/>
      <c r="W384" s="162"/>
      <c r="X384" s="162"/>
      <c r="Y384" s="162"/>
      <c r="Z384" s="163"/>
      <c r="AA384" s="163"/>
      <c r="AB384" s="163"/>
      <c r="AC384" s="162"/>
      <c r="AD384" s="162"/>
      <c r="AE384" s="162"/>
      <c r="AF384" s="163"/>
      <c r="AG384" s="163"/>
      <c r="AH384" s="163"/>
      <c r="AI384" s="162"/>
      <c r="AJ384" s="162"/>
      <c r="AK384" s="162"/>
    </row>
    <row r="385" ht="15.75" customHeight="1">
      <c r="D385" s="8"/>
      <c r="E385" s="162"/>
      <c r="F385" s="162"/>
      <c r="G385" s="162"/>
      <c r="H385" s="163"/>
      <c r="I385" s="163"/>
      <c r="J385" s="163"/>
      <c r="K385" s="162"/>
      <c r="L385" s="162"/>
      <c r="M385" s="162"/>
      <c r="N385" s="163"/>
      <c r="O385" s="163"/>
      <c r="P385" s="163"/>
      <c r="Q385" s="162"/>
      <c r="R385" s="162"/>
      <c r="S385" s="162"/>
      <c r="T385" s="163"/>
      <c r="U385" s="163"/>
      <c r="V385" s="163"/>
      <c r="W385" s="162"/>
      <c r="X385" s="162"/>
      <c r="Y385" s="162"/>
      <c r="Z385" s="163"/>
      <c r="AA385" s="163"/>
      <c r="AB385" s="163"/>
      <c r="AC385" s="162"/>
      <c r="AD385" s="162"/>
      <c r="AE385" s="162"/>
      <c r="AF385" s="163"/>
      <c r="AG385" s="163"/>
      <c r="AH385" s="163"/>
      <c r="AI385" s="162"/>
      <c r="AJ385" s="162"/>
      <c r="AK385" s="162"/>
    </row>
    <row r="386" ht="15.75" customHeight="1">
      <c r="D386" s="8"/>
      <c r="E386" s="162"/>
      <c r="F386" s="162"/>
      <c r="G386" s="162"/>
      <c r="H386" s="163"/>
      <c r="I386" s="163"/>
      <c r="J386" s="163"/>
      <c r="K386" s="162"/>
      <c r="L386" s="162"/>
      <c r="M386" s="162"/>
      <c r="N386" s="163"/>
      <c r="O386" s="163"/>
      <c r="P386" s="163"/>
      <c r="Q386" s="162"/>
      <c r="R386" s="162"/>
      <c r="S386" s="162"/>
      <c r="T386" s="163"/>
      <c r="U386" s="163"/>
      <c r="V386" s="163"/>
      <c r="W386" s="162"/>
      <c r="X386" s="162"/>
      <c r="Y386" s="162"/>
      <c r="Z386" s="163"/>
      <c r="AA386" s="163"/>
      <c r="AB386" s="163"/>
      <c r="AC386" s="162"/>
      <c r="AD386" s="162"/>
      <c r="AE386" s="162"/>
      <c r="AF386" s="163"/>
      <c r="AG386" s="163"/>
      <c r="AH386" s="163"/>
      <c r="AI386" s="162"/>
      <c r="AJ386" s="162"/>
      <c r="AK386" s="162"/>
    </row>
    <row r="387" ht="15.75" customHeight="1">
      <c r="D387" s="8"/>
      <c r="E387" s="162"/>
      <c r="F387" s="162"/>
      <c r="G387" s="162"/>
      <c r="H387" s="163"/>
      <c r="I387" s="163"/>
      <c r="J387" s="163"/>
      <c r="K387" s="162"/>
      <c r="L387" s="162"/>
      <c r="M387" s="162"/>
      <c r="N387" s="163"/>
      <c r="O387" s="163"/>
      <c r="P387" s="163"/>
      <c r="Q387" s="162"/>
      <c r="R387" s="162"/>
      <c r="S387" s="162"/>
      <c r="T387" s="163"/>
      <c r="U387" s="163"/>
      <c r="V387" s="163"/>
      <c r="W387" s="162"/>
      <c r="X387" s="162"/>
      <c r="Y387" s="162"/>
      <c r="Z387" s="163"/>
      <c r="AA387" s="163"/>
      <c r="AB387" s="163"/>
      <c r="AC387" s="162"/>
      <c r="AD387" s="162"/>
      <c r="AE387" s="162"/>
      <c r="AF387" s="163"/>
      <c r="AG387" s="163"/>
      <c r="AH387" s="163"/>
      <c r="AI387" s="162"/>
      <c r="AJ387" s="162"/>
      <c r="AK387" s="162"/>
    </row>
    <row r="388" ht="15.75" customHeight="1">
      <c r="D388" s="8"/>
      <c r="E388" s="162"/>
      <c r="F388" s="162"/>
      <c r="G388" s="162"/>
      <c r="H388" s="163"/>
      <c r="I388" s="163"/>
      <c r="J388" s="163"/>
      <c r="K388" s="162"/>
      <c r="L388" s="162"/>
      <c r="M388" s="162"/>
      <c r="N388" s="163"/>
      <c r="O388" s="163"/>
      <c r="P388" s="163"/>
      <c r="Q388" s="162"/>
      <c r="R388" s="162"/>
      <c r="S388" s="162"/>
      <c r="T388" s="163"/>
      <c r="U388" s="163"/>
      <c r="V388" s="163"/>
      <c r="W388" s="162"/>
      <c r="X388" s="162"/>
      <c r="Y388" s="162"/>
      <c r="Z388" s="163"/>
      <c r="AA388" s="163"/>
      <c r="AB388" s="163"/>
      <c r="AC388" s="162"/>
      <c r="AD388" s="162"/>
      <c r="AE388" s="162"/>
      <c r="AF388" s="163"/>
      <c r="AG388" s="163"/>
      <c r="AH388" s="163"/>
      <c r="AI388" s="162"/>
      <c r="AJ388" s="162"/>
      <c r="AK388" s="162"/>
    </row>
    <row r="389" ht="15.75" customHeight="1">
      <c r="D389" s="8"/>
      <c r="E389" s="162"/>
      <c r="F389" s="162"/>
      <c r="G389" s="162"/>
      <c r="H389" s="163"/>
      <c r="I389" s="163"/>
      <c r="J389" s="163"/>
      <c r="K389" s="162"/>
      <c r="L389" s="162"/>
      <c r="M389" s="162"/>
      <c r="N389" s="163"/>
      <c r="O389" s="163"/>
      <c r="P389" s="163"/>
      <c r="Q389" s="162"/>
      <c r="R389" s="162"/>
      <c r="S389" s="162"/>
      <c r="T389" s="163"/>
      <c r="U389" s="163"/>
      <c r="V389" s="163"/>
      <c r="W389" s="162"/>
      <c r="X389" s="162"/>
      <c r="Y389" s="162"/>
      <c r="Z389" s="163"/>
      <c r="AA389" s="163"/>
      <c r="AB389" s="163"/>
      <c r="AC389" s="162"/>
      <c r="AD389" s="162"/>
      <c r="AE389" s="162"/>
      <c r="AF389" s="163"/>
      <c r="AG389" s="163"/>
      <c r="AH389" s="163"/>
      <c r="AI389" s="162"/>
      <c r="AJ389" s="162"/>
      <c r="AK389" s="162"/>
    </row>
    <row r="390" ht="15.75" customHeight="1">
      <c r="D390" s="8"/>
      <c r="E390" s="162"/>
      <c r="F390" s="162"/>
      <c r="G390" s="162"/>
      <c r="H390" s="163"/>
      <c r="I390" s="163"/>
      <c r="J390" s="163"/>
      <c r="K390" s="162"/>
      <c r="L390" s="162"/>
      <c r="M390" s="162"/>
      <c r="N390" s="163"/>
      <c r="O390" s="163"/>
      <c r="P390" s="163"/>
      <c r="Q390" s="162"/>
      <c r="R390" s="162"/>
      <c r="S390" s="162"/>
      <c r="T390" s="163"/>
      <c r="U390" s="163"/>
      <c r="V390" s="163"/>
      <c r="W390" s="162"/>
      <c r="X390" s="162"/>
      <c r="Y390" s="162"/>
      <c r="Z390" s="163"/>
      <c r="AA390" s="163"/>
      <c r="AB390" s="163"/>
      <c r="AC390" s="162"/>
      <c r="AD390" s="162"/>
      <c r="AE390" s="162"/>
      <c r="AF390" s="163"/>
      <c r="AG390" s="163"/>
      <c r="AH390" s="163"/>
      <c r="AI390" s="162"/>
      <c r="AJ390" s="162"/>
      <c r="AK390" s="162"/>
    </row>
    <row r="391" ht="15.75" customHeight="1">
      <c r="D391" s="8"/>
      <c r="E391" s="162"/>
      <c r="F391" s="162"/>
      <c r="G391" s="162"/>
      <c r="H391" s="163"/>
      <c r="I391" s="163"/>
      <c r="J391" s="163"/>
      <c r="K391" s="162"/>
      <c r="L391" s="162"/>
      <c r="M391" s="162"/>
      <c r="N391" s="163"/>
      <c r="O391" s="163"/>
      <c r="P391" s="163"/>
      <c r="Q391" s="162"/>
      <c r="R391" s="162"/>
      <c r="S391" s="162"/>
      <c r="T391" s="163"/>
      <c r="U391" s="163"/>
      <c r="V391" s="163"/>
      <c r="W391" s="162"/>
      <c r="X391" s="162"/>
      <c r="Y391" s="162"/>
      <c r="Z391" s="163"/>
      <c r="AA391" s="163"/>
      <c r="AB391" s="163"/>
      <c r="AC391" s="162"/>
      <c r="AD391" s="162"/>
      <c r="AE391" s="162"/>
      <c r="AF391" s="163"/>
      <c r="AG391" s="163"/>
      <c r="AH391" s="163"/>
      <c r="AI391" s="162"/>
      <c r="AJ391" s="162"/>
      <c r="AK391" s="162"/>
    </row>
    <row r="392" ht="15.75" customHeight="1">
      <c r="D392" s="8"/>
      <c r="E392" s="162"/>
      <c r="F392" s="162"/>
      <c r="G392" s="162"/>
      <c r="H392" s="163"/>
      <c r="I392" s="163"/>
      <c r="J392" s="163"/>
      <c r="K392" s="162"/>
      <c r="L392" s="162"/>
      <c r="M392" s="162"/>
      <c r="N392" s="163"/>
      <c r="O392" s="163"/>
      <c r="P392" s="163"/>
      <c r="Q392" s="162"/>
      <c r="R392" s="162"/>
      <c r="S392" s="162"/>
      <c r="T392" s="163"/>
      <c r="U392" s="163"/>
      <c r="V392" s="163"/>
      <c r="W392" s="162"/>
      <c r="X392" s="162"/>
      <c r="Y392" s="162"/>
      <c r="Z392" s="163"/>
      <c r="AA392" s="163"/>
      <c r="AB392" s="163"/>
      <c r="AC392" s="162"/>
      <c r="AD392" s="162"/>
      <c r="AE392" s="162"/>
      <c r="AF392" s="163"/>
      <c r="AG392" s="163"/>
      <c r="AH392" s="163"/>
      <c r="AI392" s="162"/>
      <c r="AJ392" s="162"/>
      <c r="AK392" s="162"/>
    </row>
    <row r="393" ht="15.75" customHeight="1">
      <c r="D393" s="8"/>
      <c r="E393" s="162"/>
      <c r="F393" s="162"/>
      <c r="G393" s="162"/>
      <c r="H393" s="163"/>
      <c r="I393" s="163"/>
      <c r="J393" s="163"/>
      <c r="K393" s="162"/>
      <c r="L393" s="162"/>
      <c r="M393" s="162"/>
      <c r="N393" s="163"/>
      <c r="O393" s="163"/>
      <c r="P393" s="163"/>
      <c r="Q393" s="162"/>
      <c r="R393" s="162"/>
      <c r="S393" s="162"/>
      <c r="T393" s="163"/>
      <c r="U393" s="163"/>
      <c r="V393" s="163"/>
      <c r="W393" s="162"/>
      <c r="X393" s="162"/>
      <c r="Y393" s="162"/>
      <c r="Z393" s="163"/>
      <c r="AA393" s="163"/>
      <c r="AB393" s="163"/>
      <c r="AC393" s="162"/>
      <c r="AD393" s="162"/>
      <c r="AE393" s="162"/>
      <c r="AF393" s="163"/>
      <c r="AG393" s="163"/>
      <c r="AH393" s="163"/>
      <c r="AI393" s="162"/>
      <c r="AJ393" s="162"/>
      <c r="AK393" s="162"/>
    </row>
    <row r="394" ht="15.75" customHeight="1">
      <c r="D394" s="8"/>
      <c r="E394" s="162"/>
      <c r="F394" s="162"/>
      <c r="G394" s="162"/>
      <c r="H394" s="163"/>
      <c r="I394" s="163"/>
      <c r="J394" s="163"/>
      <c r="K394" s="162"/>
      <c r="L394" s="162"/>
      <c r="M394" s="162"/>
      <c r="N394" s="163"/>
      <c r="O394" s="163"/>
      <c r="P394" s="163"/>
      <c r="Q394" s="162"/>
      <c r="R394" s="162"/>
      <c r="S394" s="162"/>
      <c r="T394" s="163"/>
      <c r="U394" s="163"/>
      <c r="V394" s="163"/>
      <c r="W394" s="162"/>
      <c r="X394" s="162"/>
      <c r="Y394" s="162"/>
      <c r="Z394" s="163"/>
      <c r="AA394" s="163"/>
      <c r="AB394" s="163"/>
      <c r="AC394" s="162"/>
      <c r="AD394" s="162"/>
      <c r="AE394" s="162"/>
      <c r="AF394" s="163"/>
      <c r="AG394" s="163"/>
      <c r="AH394" s="163"/>
      <c r="AI394" s="162"/>
      <c r="AJ394" s="162"/>
      <c r="AK394" s="162"/>
    </row>
    <row r="395" ht="15.75" customHeight="1">
      <c r="D395" s="8"/>
      <c r="E395" s="162"/>
      <c r="F395" s="162"/>
      <c r="G395" s="162"/>
      <c r="H395" s="163"/>
      <c r="I395" s="163"/>
      <c r="J395" s="163"/>
      <c r="K395" s="162"/>
      <c r="L395" s="162"/>
      <c r="M395" s="162"/>
      <c r="N395" s="163"/>
      <c r="O395" s="163"/>
      <c r="P395" s="163"/>
      <c r="Q395" s="162"/>
      <c r="R395" s="162"/>
      <c r="S395" s="162"/>
      <c r="T395" s="163"/>
      <c r="U395" s="163"/>
      <c r="V395" s="163"/>
      <c r="W395" s="162"/>
      <c r="X395" s="162"/>
      <c r="Y395" s="162"/>
      <c r="Z395" s="163"/>
      <c r="AA395" s="163"/>
      <c r="AB395" s="163"/>
      <c r="AC395" s="162"/>
      <c r="AD395" s="162"/>
      <c r="AE395" s="162"/>
      <c r="AF395" s="163"/>
      <c r="AG395" s="163"/>
      <c r="AH395" s="163"/>
      <c r="AI395" s="162"/>
      <c r="AJ395" s="162"/>
      <c r="AK395" s="162"/>
    </row>
    <row r="396" ht="15.75" customHeight="1">
      <c r="D396" s="8"/>
      <c r="E396" s="162"/>
      <c r="F396" s="162"/>
      <c r="G396" s="162"/>
      <c r="H396" s="163"/>
      <c r="I396" s="163"/>
      <c r="J396" s="163"/>
      <c r="K396" s="162"/>
      <c r="L396" s="162"/>
      <c r="M396" s="162"/>
      <c r="N396" s="163"/>
      <c r="O396" s="163"/>
      <c r="P396" s="163"/>
      <c r="Q396" s="162"/>
      <c r="R396" s="162"/>
      <c r="S396" s="162"/>
      <c r="T396" s="163"/>
      <c r="U396" s="163"/>
      <c r="V396" s="163"/>
      <c r="W396" s="162"/>
      <c r="X396" s="162"/>
      <c r="Y396" s="162"/>
      <c r="Z396" s="163"/>
      <c r="AA396" s="163"/>
      <c r="AB396" s="163"/>
      <c r="AC396" s="162"/>
      <c r="AD396" s="162"/>
      <c r="AE396" s="162"/>
      <c r="AF396" s="163"/>
      <c r="AG396" s="163"/>
      <c r="AH396" s="163"/>
      <c r="AI396" s="162"/>
      <c r="AJ396" s="162"/>
      <c r="AK396" s="162"/>
    </row>
    <row r="397" ht="15.75" customHeight="1">
      <c r="D397" s="8"/>
      <c r="E397" s="162"/>
      <c r="F397" s="162"/>
      <c r="G397" s="162"/>
      <c r="H397" s="163"/>
      <c r="I397" s="163"/>
      <c r="J397" s="163"/>
      <c r="K397" s="162"/>
      <c r="L397" s="162"/>
      <c r="M397" s="162"/>
      <c r="N397" s="163"/>
      <c r="O397" s="163"/>
      <c r="P397" s="163"/>
      <c r="Q397" s="162"/>
      <c r="R397" s="162"/>
      <c r="S397" s="162"/>
      <c r="T397" s="163"/>
      <c r="U397" s="163"/>
      <c r="V397" s="163"/>
      <c r="W397" s="162"/>
      <c r="X397" s="162"/>
      <c r="Y397" s="162"/>
      <c r="Z397" s="163"/>
      <c r="AA397" s="163"/>
      <c r="AB397" s="163"/>
      <c r="AC397" s="162"/>
      <c r="AD397" s="162"/>
      <c r="AE397" s="162"/>
      <c r="AF397" s="163"/>
      <c r="AG397" s="163"/>
      <c r="AH397" s="163"/>
      <c r="AI397" s="162"/>
      <c r="AJ397" s="162"/>
      <c r="AK397" s="162"/>
    </row>
    <row r="398" ht="15.75" customHeight="1">
      <c r="D398" s="8"/>
      <c r="E398" s="162"/>
      <c r="F398" s="162"/>
      <c r="G398" s="162"/>
      <c r="H398" s="163"/>
      <c r="I398" s="163"/>
      <c r="J398" s="163"/>
      <c r="K398" s="162"/>
      <c r="L398" s="162"/>
      <c r="M398" s="162"/>
      <c r="N398" s="163"/>
      <c r="O398" s="163"/>
      <c r="P398" s="163"/>
      <c r="Q398" s="162"/>
      <c r="R398" s="162"/>
      <c r="S398" s="162"/>
      <c r="T398" s="163"/>
      <c r="U398" s="163"/>
      <c r="V398" s="163"/>
      <c r="W398" s="162"/>
      <c r="X398" s="162"/>
      <c r="Y398" s="162"/>
      <c r="Z398" s="163"/>
      <c r="AA398" s="163"/>
      <c r="AB398" s="163"/>
      <c r="AC398" s="162"/>
      <c r="AD398" s="162"/>
      <c r="AE398" s="162"/>
      <c r="AF398" s="163"/>
      <c r="AG398" s="163"/>
      <c r="AH398" s="163"/>
      <c r="AI398" s="162"/>
      <c r="AJ398" s="162"/>
      <c r="AK398" s="162"/>
    </row>
    <row r="399" ht="15.75" customHeight="1">
      <c r="D399" s="8"/>
      <c r="E399" s="162"/>
      <c r="F399" s="162"/>
      <c r="G399" s="162"/>
      <c r="H399" s="163"/>
      <c r="I399" s="163"/>
      <c r="J399" s="163"/>
      <c r="K399" s="162"/>
      <c r="L399" s="162"/>
      <c r="M399" s="162"/>
      <c r="N399" s="163"/>
      <c r="O399" s="163"/>
      <c r="P399" s="163"/>
      <c r="Q399" s="162"/>
      <c r="R399" s="162"/>
      <c r="S399" s="162"/>
      <c r="T399" s="163"/>
      <c r="U399" s="163"/>
      <c r="V399" s="163"/>
      <c r="W399" s="162"/>
      <c r="X399" s="162"/>
      <c r="Y399" s="162"/>
      <c r="Z399" s="163"/>
      <c r="AA399" s="163"/>
      <c r="AB399" s="163"/>
      <c r="AC399" s="162"/>
      <c r="AD399" s="162"/>
      <c r="AE399" s="162"/>
      <c r="AF399" s="163"/>
      <c r="AG399" s="163"/>
      <c r="AH399" s="163"/>
      <c r="AI399" s="162"/>
      <c r="AJ399" s="162"/>
      <c r="AK399" s="162"/>
    </row>
    <row r="400" ht="15.75" customHeight="1">
      <c r="D400" s="8"/>
      <c r="E400" s="162"/>
      <c r="F400" s="162"/>
      <c r="G400" s="162"/>
      <c r="H400" s="163"/>
      <c r="I400" s="163"/>
      <c r="J400" s="163"/>
      <c r="K400" s="162"/>
      <c r="L400" s="162"/>
      <c r="M400" s="162"/>
      <c r="N400" s="163"/>
      <c r="O400" s="163"/>
      <c r="P400" s="163"/>
      <c r="Q400" s="162"/>
      <c r="R400" s="162"/>
      <c r="S400" s="162"/>
      <c r="T400" s="163"/>
      <c r="U400" s="163"/>
      <c r="V400" s="163"/>
      <c r="W400" s="162"/>
      <c r="X400" s="162"/>
      <c r="Y400" s="162"/>
      <c r="Z400" s="163"/>
      <c r="AA400" s="163"/>
      <c r="AB400" s="163"/>
      <c r="AC400" s="162"/>
      <c r="AD400" s="162"/>
      <c r="AE400" s="162"/>
      <c r="AF400" s="163"/>
      <c r="AG400" s="163"/>
      <c r="AH400" s="163"/>
      <c r="AI400" s="162"/>
      <c r="AJ400" s="162"/>
      <c r="AK400" s="162"/>
    </row>
    <row r="401" ht="15.75" customHeight="1">
      <c r="D401" s="8"/>
      <c r="E401" s="162"/>
      <c r="F401" s="162"/>
      <c r="G401" s="162"/>
      <c r="H401" s="163"/>
      <c r="I401" s="163"/>
      <c r="J401" s="163"/>
      <c r="K401" s="162"/>
      <c r="L401" s="162"/>
      <c r="M401" s="162"/>
      <c r="N401" s="163"/>
      <c r="O401" s="163"/>
      <c r="P401" s="163"/>
      <c r="Q401" s="162"/>
      <c r="R401" s="162"/>
      <c r="S401" s="162"/>
      <c r="T401" s="163"/>
      <c r="U401" s="163"/>
      <c r="V401" s="163"/>
      <c r="W401" s="162"/>
      <c r="X401" s="162"/>
      <c r="Y401" s="162"/>
      <c r="Z401" s="163"/>
      <c r="AA401" s="163"/>
      <c r="AB401" s="163"/>
      <c r="AC401" s="162"/>
      <c r="AD401" s="162"/>
      <c r="AE401" s="162"/>
      <c r="AF401" s="163"/>
      <c r="AG401" s="163"/>
      <c r="AH401" s="163"/>
      <c r="AI401" s="162"/>
      <c r="AJ401" s="162"/>
      <c r="AK401" s="162"/>
    </row>
    <row r="402" ht="15.75" customHeight="1">
      <c r="D402" s="8"/>
      <c r="E402" s="162"/>
      <c r="F402" s="162"/>
      <c r="G402" s="162"/>
      <c r="H402" s="163"/>
      <c r="I402" s="163"/>
      <c r="J402" s="163"/>
      <c r="K402" s="162"/>
      <c r="L402" s="162"/>
      <c r="M402" s="162"/>
      <c r="N402" s="163"/>
      <c r="O402" s="163"/>
      <c r="P402" s="163"/>
      <c r="Q402" s="162"/>
      <c r="R402" s="162"/>
      <c r="S402" s="162"/>
      <c r="T402" s="163"/>
      <c r="U402" s="163"/>
      <c r="V402" s="163"/>
      <c r="W402" s="162"/>
      <c r="X402" s="162"/>
      <c r="Y402" s="162"/>
      <c r="Z402" s="163"/>
      <c r="AA402" s="163"/>
      <c r="AB402" s="163"/>
      <c r="AC402" s="162"/>
      <c r="AD402" s="162"/>
      <c r="AE402" s="162"/>
      <c r="AF402" s="163"/>
      <c r="AG402" s="163"/>
      <c r="AH402" s="163"/>
      <c r="AI402" s="162"/>
      <c r="AJ402" s="162"/>
      <c r="AK402" s="162"/>
    </row>
    <row r="403" ht="15.75" customHeight="1">
      <c r="D403" s="8"/>
      <c r="E403" s="162"/>
      <c r="F403" s="162"/>
      <c r="G403" s="162"/>
      <c r="H403" s="163"/>
      <c r="I403" s="163"/>
      <c r="J403" s="163"/>
      <c r="K403" s="162"/>
      <c r="L403" s="162"/>
      <c r="M403" s="162"/>
      <c r="N403" s="163"/>
      <c r="O403" s="163"/>
      <c r="P403" s="163"/>
      <c r="Q403" s="162"/>
      <c r="R403" s="162"/>
      <c r="S403" s="162"/>
      <c r="T403" s="163"/>
      <c r="U403" s="163"/>
      <c r="V403" s="163"/>
      <c r="W403" s="162"/>
      <c r="X403" s="162"/>
      <c r="Y403" s="162"/>
      <c r="Z403" s="163"/>
      <c r="AA403" s="163"/>
      <c r="AB403" s="163"/>
      <c r="AC403" s="162"/>
      <c r="AD403" s="162"/>
      <c r="AE403" s="162"/>
      <c r="AF403" s="163"/>
      <c r="AG403" s="163"/>
      <c r="AH403" s="163"/>
      <c r="AI403" s="162"/>
      <c r="AJ403" s="162"/>
      <c r="AK403" s="162"/>
    </row>
    <row r="404" ht="15.75" customHeight="1">
      <c r="D404" s="8"/>
      <c r="E404" s="162"/>
      <c r="F404" s="162"/>
      <c r="G404" s="162"/>
      <c r="H404" s="163"/>
      <c r="I404" s="163"/>
      <c r="J404" s="163"/>
      <c r="K404" s="162"/>
      <c r="L404" s="162"/>
      <c r="M404" s="162"/>
      <c r="N404" s="163"/>
      <c r="O404" s="163"/>
      <c r="P404" s="163"/>
      <c r="Q404" s="162"/>
      <c r="R404" s="162"/>
      <c r="S404" s="162"/>
      <c r="T404" s="163"/>
      <c r="U404" s="163"/>
      <c r="V404" s="163"/>
      <c r="W404" s="162"/>
      <c r="X404" s="162"/>
      <c r="Y404" s="162"/>
      <c r="Z404" s="163"/>
      <c r="AA404" s="163"/>
      <c r="AB404" s="163"/>
      <c r="AC404" s="162"/>
      <c r="AD404" s="162"/>
      <c r="AE404" s="162"/>
      <c r="AF404" s="163"/>
      <c r="AG404" s="163"/>
      <c r="AH404" s="163"/>
      <c r="AI404" s="162"/>
      <c r="AJ404" s="162"/>
      <c r="AK404" s="162"/>
    </row>
    <row r="405" ht="15.75" customHeight="1">
      <c r="D405" s="8"/>
      <c r="E405" s="162"/>
      <c r="F405" s="162"/>
      <c r="G405" s="162"/>
      <c r="H405" s="163"/>
      <c r="I405" s="163"/>
      <c r="J405" s="163"/>
      <c r="K405" s="162"/>
      <c r="L405" s="162"/>
      <c r="M405" s="162"/>
      <c r="N405" s="163"/>
      <c r="O405" s="163"/>
      <c r="P405" s="163"/>
      <c r="Q405" s="162"/>
      <c r="R405" s="162"/>
      <c r="S405" s="162"/>
      <c r="T405" s="163"/>
      <c r="U405" s="163"/>
      <c r="V405" s="163"/>
      <c r="W405" s="162"/>
      <c r="X405" s="162"/>
      <c r="Y405" s="162"/>
      <c r="Z405" s="163"/>
      <c r="AA405" s="163"/>
      <c r="AB405" s="163"/>
      <c r="AC405" s="162"/>
      <c r="AD405" s="162"/>
      <c r="AE405" s="162"/>
      <c r="AF405" s="163"/>
      <c r="AG405" s="163"/>
      <c r="AH405" s="163"/>
      <c r="AI405" s="162"/>
      <c r="AJ405" s="162"/>
      <c r="AK405" s="162"/>
    </row>
    <row r="406" ht="15.75" customHeight="1">
      <c r="D406" s="8"/>
      <c r="E406" s="162"/>
      <c r="F406" s="162"/>
      <c r="G406" s="162"/>
      <c r="H406" s="163"/>
      <c r="I406" s="163"/>
      <c r="J406" s="163"/>
      <c r="K406" s="162"/>
      <c r="L406" s="162"/>
      <c r="M406" s="162"/>
      <c r="N406" s="163"/>
      <c r="O406" s="163"/>
      <c r="P406" s="163"/>
      <c r="Q406" s="162"/>
      <c r="R406" s="162"/>
      <c r="S406" s="162"/>
      <c r="T406" s="163"/>
      <c r="U406" s="163"/>
      <c r="V406" s="163"/>
      <c r="W406" s="162"/>
      <c r="X406" s="162"/>
      <c r="Y406" s="162"/>
      <c r="Z406" s="163"/>
      <c r="AA406" s="163"/>
      <c r="AB406" s="163"/>
      <c r="AC406" s="162"/>
      <c r="AD406" s="162"/>
      <c r="AE406" s="162"/>
      <c r="AF406" s="163"/>
      <c r="AG406" s="163"/>
      <c r="AH406" s="163"/>
      <c r="AI406" s="162"/>
      <c r="AJ406" s="162"/>
      <c r="AK406" s="162"/>
    </row>
    <row r="407" ht="15.75" customHeight="1">
      <c r="D407" s="8"/>
      <c r="E407" s="162"/>
      <c r="F407" s="162"/>
      <c r="G407" s="162"/>
      <c r="H407" s="163"/>
      <c r="I407" s="163"/>
      <c r="J407" s="163"/>
      <c r="K407" s="162"/>
      <c r="L407" s="162"/>
      <c r="M407" s="162"/>
      <c r="N407" s="163"/>
      <c r="O407" s="163"/>
      <c r="P407" s="163"/>
      <c r="Q407" s="162"/>
      <c r="R407" s="162"/>
      <c r="S407" s="162"/>
      <c r="T407" s="163"/>
      <c r="U407" s="163"/>
      <c r="V407" s="163"/>
      <c r="W407" s="162"/>
      <c r="X407" s="162"/>
      <c r="Y407" s="162"/>
      <c r="Z407" s="163"/>
      <c r="AA407" s="163"/>
      <c r="AB407" s="163"/>
      <c r="AC407" s="162"/>
      <c r="AD407" s="162"/>
      <c r="AE407" s="162"/>
      <c r="AF407" s="163"/>
      <c r="AG407" s="163"/>
      <c r="AH407" s="163"/>
      <c r="AI407" s="162"/>
      <c r="AJ407" s="162"/>
      <c r="AK407" s="162"/>
    </row>
    <row r="408" ht="15.75" customHeight="1">
      <c r="D408" s="8"/>
      <c r="E408" s="162"/>
      <c r="F408" s="162"/>
      <c r="G408" s="162"/>
      <c r="H408" s="163"/>
      <c r="I408" s="163"/>
      <c r="J408" s="163"/>
      <c r="K408" s="162"/>
      <c r="L408" s="162"/>
      <c r="M408" s="162"/>
      <c r="N408" s="163"/>
      <c r="O408" s="163"/>
      <c r="P408" s="163"/>
      <c r="Q408" s="162"/>
      <c r="R408" s="162"/>
      <c r="S408" s="162"/>
      <c r="T408" s="163"/>
      <c r="U408" s="163"/>
      <c r="V408" s="163"/>
      <c r="W408" s="162"/>
      <c r="X408" s="162"/>
      <c r="Y408" s="162"/>
      <c r="Z408" s="163"/>
      <c r="AA408" s="163"/>
      <c r="AB408" s="163"/>
      <c r="AC408" s="162"/>
      <c r="AD408" s="162"/>
      <c r="AE408" s="162"/>
      <c r="AF408" s="163"/>
      <c r="AG408" s="163"/>
      <c r="AH408" s="163"/>
      <c r="AI408" s="162"/>
      <c r="AJ408" s="162"/>
      <c r="AK408" s="162"/>
    </row>
    <row r="409" ht="15.75" customHeight="1">
      <c r="D409" s="8"/>
      <c r="E409" s="162"/>
      <c r="F409" s="162"/>
      <c r="G409" s="162"/>
      <c r="H409" s="163"/>
      <c r="I409" s="163"/>
      <c r="J409" s="163"/>
      <c r="K409" s="162"/>
      <c r="L409" s="162"/>
      <c r="M409" s="162"/>
      <c r="N409" s="163"/>
      <c r="O409" s="163"/>
      <c r="P409" s="163"/>
      <c r="Q409" s="162"/>
      <c r="R409" s="162"/>
      <c r="S409" s="162"/>
      <c r="T409" s="163"/>
      <c r="U409" s="163"/>
      <c r="V409" s="163"/>
      <c r="W409" s="162"/>
      <c r="X409" s="162"/>
      <c r="Y409" s="162"/>
      <c r="Z409" s="163"/>
      <c r="AA409" s="163"/>
      <c r="AB409" s="163"/>
      <c r="AC409" s="162"/>
      <c r="AD409" s="162"/>
      <c r="AE409" s="162"/>
      <c r="AF409" s="163"/>
      <c r="AG409" s="163"/>
      <c r="AH409" s="163"/>
      <c r="AI409" s="162"/>
      <c r="AJ409" s="162"/>
      <c r="AK409" s="162"/>
    </row>
    <row r="410" ht="15.75" customHeight="1">
      <c r="D410" s="8"/>
      <c r="E410" s="162"/>
      <c r="F410" s="162"/>
      <c r="G410" s="162"/>
      <c r="H410" s="163"/>
      <c r="I410" s="163"/>
      <c r="J410" s="163"/>
      <c r="K410" s="162"/>
      <c r="L410" s="162"/>
      <c r="M410" s="162"/>
      <c r="N410" s="163"/>
      <c r="O410" s="163"/>
      <c r="P410" s="163"/>
      <c r="Q410" s="162"/>
      <c r="R410" s="162"/>
      <c r="S410" s="162"/>
      <c r="T410" s="163"/>
      <c r="U410" s="163"/>
      <c r="V410" s="163"/>
      <c r="W410" s="162"/>
      <c r="X410" s="162"/>
      <c r="Y410" s="162"/>
      <c r="Z410" s="163"/>
      <c r="AA410" s="163"/>
      <c r="AB410" s="163"/>
      <c r="AC410" s="162"/>
      <c r="AD410" s="162"/>
      <c r="AE410" s="162"/>
      <c r="AF410" s="163"/>
      <c r="AG410" s="163"/>
      <c r="AH410" s="163"/>
      <c r="AI410" s="162"/>
      <c r="AJ410" s="162"/>
      <c r="AK410" s="162"/>
    </row>
    <row r="411" ht="15.75" customHeight="1">
      <c r="D411" s="8"/>
      <c r="E411" s="162"/>
      <c r="F411" s="162"/>
      <c r="G411" s="162"/>
      <c r="H411" s="163"/>
      <c r="I411" s="163"/>
      <c r="J411" s="163"/>
      <c r="K411" s="162"/>
      <c r="L411" s="162"/>
      <c r="M411" s="162"/>
      <c r="N411" s="163"/>
      <c r="O411" s="163"/>
      <c r="P411" s="163"/>
      <c r="Q411" s="162"/>
      <c r="R411" s="162"/>
      <c r="S411" s="162"/>
      <c r="T411" s="163"/>
      <c r="U411" s="163"/>
      <c r="V411" s="163"/>
      <c r="W411" s="162"/>
      <c r="X411" s="162"/>
      <c r="Y411" s="162"/>
      <c r="Z411" s="163"/>
      <c r="AA411" s="163"/>
      <c r="AB411" s="163"/>
      <c r="AC411" s="162"/>
      <c r="AD411" s="162"/>
      <c r="AE411" s="162"/>
      <c r="AF411" s="163"/>
      <c r="AG411" s="163"/>
      <c r="AH411" s="163"/>
      <c r="AI411" s="162"/>
      <c r="AJ411" s="162"/>
      <c r="AK411" s="162"/>
    </row>
    <row r="412" ht="15.75" customHeight="1">
      <c r="D412" s="8"/>
      <c r="E412" s="162"/>
      <c r="F412" s="162"/>
      <c r="G412" s="162"/>
      <c r="H412" s="163"/>
      <c r="I412" s="163"/>
      <c r="J412" s="163"/>
      <c r="K412" s="162"/>
      <c r="L412" s="162"/>
      <c r="M412" s="162"/>
      <c r="N412" s="163"/>
      <c r="O412" s="163"/>
      <c r="P412" s="163"/>
      <c r="Q412" s="162"/>
      <c r="R412" s="162"/>
      <c r="S412" s="162"/>
      <c r="T412" s="163"/>
      <c r="U412" s="163"/>
      <c r="V412" s="163"/>
      <c r="W412" s="162"/>
      <c r="X412" s="162"/>
      <c r="Y412" s="162"/>
      <c r="Z412" s="163"/>
      <c r="AA412" s="163"/>
      <c r="AB412" s="163"/>
      <c r="AC412" s="162"/>
      <c r="AD412" s="162"/>
      <c r="AE412" s="162"/>
      <c r="AF412" s="163"/>
      <c r="AG412" s="163"/>
      <c r="AH412" s="163"/>
      <c r="AI412" s="162"/>
      <c r="AJ412" s="162"/>
      <c r="AK412" s="162"/>
    </row>
    <row r="413" ht="15.75" customHeight="1">
      <c r="D413" s="8"/>
      <c r="E413" s="162"/>
      <c r="F413" s="162"/>
      <c r="G413" s="162"/>
      <c r="H413" s="163"/>
      <c r="I413" s="163"/>
      <c r="J413" s="163"/>
      <c r="K413" s="162"/>
      <c r="L413" s="162"/>
      <c r="M413" s="162"/>
      <c r="N413" s="163"/>
      <c r="O413" s="163"/>
      <c r="P413" s="163"/>
      <c r="Q413" s="162"/>
      <c r="R413" s="162"/>
      <c r="S413" s="162"/>
      <c r="T413" s="163"/>
      <c r="U413" s="163"/>
      <c r="V413" s="163"/>
      <c r="W413" s="162"/>
      <c r="X413" s="162"/>
      <c r="Y413" s="162"/>
      <c r="Z413" s="163"/>
      <c r="AA413" s="163"/>
      <c r="AB413" s="163"/>
      <c r="AC413" s="162"/>
      <c r="AD413" s="162"/>
      <c r="AE413" s="162"/>
      <c r="AF413" s="163"/>
      <c r="AG413" s="163"/>
      <c r="AH413" s="163"/>
      <c r="AI413" s="162"/>
      <c r="AJ413" s="162"/>
      <c r="AK413" s="162"/>
    </row>
    <row r="414" ht="15.75" customHeight="1">
      <c r="D414" s="8"/>
      <c r="E414" s="162"/>
      <c r="F414" s="162"/>
      <c r="G414" s="162"/>
      <c r="H414" s="163"/>
      <c r="I414" s="163"/>
      <c r="J414" s="163"/>
      <c r="K414" s="162"/>
      <c r="L414" s="162"/>
      <c r="M414" s="162"/>
      <c r="N414" s="163"/>
      <c r="O414" s="163"/>
      <c r="P414" s="163"/>
      <c r="Q414" s="162"/>
      <c r="R414" s="162"/>
      <c r="S414" s="162"/>
      <c r="T414" s="163"/>
      <c r="U414" s="163"/>
      <c r="V414" s="163"/>
      <c r="W414" s="162"/>
      <c r="X414" s="162"/>
      <c r="Y414" s="162"/>
      <c r="Z414" s="163"/>
      <c r="AA414" s="163"/>
      <c r="AB414" s="163"/>
      <c r="AC414" s="162"/>
      <c r="AD414" s="162"/>
      <c r="AE414" s="162"/>
      <c r="AF414" s="163"/>
      <c r="AG414" s="163"/>
      <c r="AH414" s="163"/>
      <c r="AI414" s="162"/>
      <c r="AJ414" s="162"/>
      <c r="AK414" s="162"/>
    </row>
    <row r="415" ht="15.75" customHeight="1">
      <c r="D415" s="8"/>
      <c r="E415" s="162"/>
      <c r="F415" s="162"/>
      <c r="G415" s="162"/>
      <c r="H415" s="163"/>
      <c r="I415" s="163"/>
      <c r="J415" s="163"/>
      <c r="K415" s="162"/>
      <c r="L415" s="162"/>
      <c r="M415" s="162"/>
      <c r="N415" s="163"/>
      <c r="O415" s="163"/>
      <c r="P415" s="163"/>
      <c r="Q415" s="162"/>
      <c r="R415" s="162"/>
      <c r="S415" s="162"/>
      <c r="T415" s="163"/>
      <c r="U415" s="163"/>
      <c r="V415" s="163"/>
      <c r="W415" s="162"/>
      <c r="X415" s="162"/>
      <c r="Y415" s="162"/>
      <c r="Z415" s="163"/>
      <c r="AA415" s="163"/>
      <c r="AB415" s="163"/>
      <c r="AC415" s="162"/>
      <c r="AD415" s="162"/>
      <c r="AE415" s="162"/>
      <c r="AF415" s="163"/>
      <c r="AG415" s="163"/>
      <c r="AH415" s="163"/>
      <c r="AI415" s="162"/>
      <c r="AJ415" s="162"/>
      <c r="AK415" s="162"/>
    </row>
    <row r="416" ht="15.75" customHeight="1">
      <c r="D416" s="8"/>
      <c r="E416" s="162"/>
      <c r="F416" s="162"/>
      <c r="G416" s="162"/>
      <c r="H416" s="163"/>
      <c r="I416" s="163"/>
      <c r="J416" s="163"/>
      <c r="K416" s="162"/>
      <c r="L416" s="162"/>
      <c r="M416" s="162"/>
      <c r="N416" s="163"/>
      <c r="O416" s="163"/>
      <c r="P416" s="163"/>
      <c r="Q416" s="162"/>
      <c r="R416" s="162"/>
      <c r="S416" s="162"/>
      <c r="T416" s="163"/>
      <c r="U416" s="163"/>
      <c r="V416" s="163"/>
      <c r="W416" s="162"/>
      <c r="X416" s="162"/>
      <c r="Y416" s="162"/>
      <c r="Z416" s="163"/>
      <c r="AA416" s="163"/>
      <c r="AB416" s="163"/>
      <c r="AC416" s="162"/>
      <c r="AD416" s="162"/>
      <c r="AE416" s="162"/>
      <c r="AF416" s="163"/>
      <c r="AG416" s="163"/>
      <c r="AH416" s="163"/>
      <c r="AI416" s="162"/>
      <c r="AJ416" s="162"/>
      <c r="AK416" s="162"/>
    </row>
    <row r="417" ht="15.75" customHeight="1">
      <c r="D417" s="8"/>
      <c r="E417" s="162"/>
      <c r="F417" s="162"/>
      <c r="G417" s="162"/>
      <c r="H417" s="163"/>
      <c r="I417" s="163"/>
      <c r="J417" s="163"/>
      <c r="K417" s="162"/>
      <c r="L417" s="162"/>
      <c r="M417" s="162"/>
      <c r="N417" s="163"/>
      <c r="O417" s="163"/>
      <c r="P417" s="163"/>
      <c r="Q417" s="162"/>
      <c r="R417" s="162"/>
      <c r="S417" s="162"/>
      <c r="T417" s="163"/>
      <c r="U417" s="163"/>
      <c r="V417" s="163"/>
      <c r="W417" s="162"/>
      <c r="X417" s="162"/>
      <c r="Y417" s="162"/>
      <c r="Z417" s="163"/>
      <c r="AA417" s="163"/>
      <c r="AB417" s="163"/>
      <c r="AC417" s="162"/>
      <c r="AD417" s="162"/>
      <c r="AE417" s="162"/>
      <c r="AF417" s="163"/>
      <c r="AG417" s="163"/>
      <c r="AH417" s="163"/>
      <c r="AI417" s="162"/>
      <c r="AJ417" s="162"/>
      <c r="AK417" s="162"/>
    </row>
    <row r="418" ht="15.75" customHeight="1">
      <c r="D418" s="8"/>
      <c r="E418" s="162"/>
      <c r="F418" s="162"/>
      <c r="G418" s="162"/>
      <c r="H418" s="163"/>
      <c r="I418" s="163"/>
      <c r="J418" s="163"/>
      <c r="K418" s="162"/>
      <c r="L418" s="162"/>
      <c r="M418" s="162"/>
      <c r="N418" s="163"/>
      <c r="O418" s="163"/>
      <c r="P418" s="163"/>
      <c r="Q418" s="162"/>
      <c r="R418" s="162"/>
      <c r="S418" s="162"/>
      <c r="T418" s="163"/>
      <c r="U418" s="163"/>
      <c r="V418" s="163"/>
      <c r="W418" s="162"/>
      <c r="X418" s="162"/>
      <c r="Y418" s="162"/>
      <c r="Z418" s="163"/>
      <c r="AA418" s="163"/>
      <c r="AB418" s="163"/>
      <c r="AC418" s="162"/>
      <c r="AD418" s="162"/>
      <c r="AE418" s="162"/>
      <c r="AF418" s="163"/>
      <c r="AG418" s="163"/>
      <c r="AH418" s="163"/>
      <c r="AI418" s="162"/>
      <c r="AJ418" s="162"/>
      <c r="AK418" s="162"/>
    </row>
    <row r="419" ht="15.75" customHeight="1">
      <c r="D419" s="8"/>
      <c r="E419" s="162"/>
      <c r="F419" s="162"/>
      <c r="G419" s="162"/>
      <c r="H419" s="163"/>
      <c r="I419" s="163"/>
      <c r="J419" s="163"/>
      <c r="K419" s="162"/>
      <c r="L419" s="162"/>
      <c r="M419" s="162"/>
      <c r="N419" s="163"/>
      <c r="O419" s="163"/>
      <c r="P419" s="163"/>
      <c r="Q419" s="162"/>
      <c r="R419" s="162"/>
      <c r="S419" s="162"/>
      <c r="T419" s="163"/>
      <c r="U419" s="163"/>
      <c r="V419" s="163"/>
      <c r="W419" s="162"/>
      <c r="X419" s="162"/>
      <c r="Y419" s="162"/>
      <c r="Z419" s="163"/>
      <c r="AA419" s="163"/>
      <c r="AB419" s="163"/>
      <c r="AC419" s="162"/>
      <c r="AD419" s="162"/>
      <c r="AE419" s="162"/>
      <c r="AF419" s="163"/>
      <c r="AG419" s="163"/>
      <c r="AH419" s="163"/>
      <c r="AI419" s="162"/>
      <c r="AJ419" s="162"/>
      <c r="AK419" s="162"/>
    </row>
    <row r="420" ht="15.75" customHeight="1">
      <c r="D420" s="8"/>
      <c r="E420" s="162"/>
      <c r="F420" s="162"/>
      <c r="G420" s="162"/>
      <c r="H420" s="163"/>
      <c r="I420" s="163"/>
      <c r="J420" s="163"/>
      <c r="K420" s="162"/>
      <c r="L420" s="162"/>
      <c r="M420" s="162"/>
      <c r="N420" s="163"/>
      <c r="O420" s="163"/>
      <c r="P420" s="163"/>
      <c r="Q420" s="162"/>
      <c r="R420" s="162"/>
      <c r="S420" s="162"/>
      <c r="T420" s="163"/>
      <c r="U420" s="163"/>
      <c r="V420" s="163"/>
      <c r="W420" s="162"/>
      <c r="X420" s="162"/>
      <c r="Y420" s="162"/>
      <c r="Z420" s="163"/>
      <c r="AA420" s="163"/>
      <c r="AB420" s="163"/>
      <c r="AC420" s="162"/>
      <c r="AD420" s="162"/>
      <c r="AE420" s="162"/>
      <c r="AF420" s="163"/>
      <c r="AG420" s="163"/>
      <c r="AH420" s="163"/>
      <c r="AI420" s="162"/>
      <c r="AJ420" s="162"/>
      <c r="AK420" s="162"/>
    </row>
    <row r="421" ht="15.75" customHeight="1">
      <c r="D421" s="8"/>
      <c r="E421" s="162"/>
      <c r="F421" s="162"/>
      <c r="G421" s="162"/>
      <c r="H421" s="163"/>
      <c r="I421" s="163"/>
      <c r="J421" s="163"/>
      <c r="K421" s="162"/>
      <c r="L421" s="162"/>
      <c r="M421" s="162"/>
      <c r="N421" s="163"/>
      <c r="O421" s="163"/>
      <c r="P421" s="163"/>
      <c r="Q421" s="162"/>
      <c r="R421" s="162"/>
      <c r="S421" s="162"/>
      <c r="T421" s="163"/>
      <c r="U421" s="163"/>
      <c r="V421" s="163"/>
      <c r="W421" s="162"/>
      <c r="X421" s="162"/>
      <c r="Y421" s="162"/>
      <c r="Z421" s="163"/>
      <c r="AA421" s="163"/>
      <c r="AB421" s="163"/>
      <c r="AC421" s="162"/>
      <c r="AD421" s="162"/>
      <c r="AE421" s="162"/>
      <c r="AF421" s="163"/>
      <c r="AG421" s="163"/>
      <c r="AH421" s="163"/>
      <c r="AI421" s="162"/>
      <c r="AJ421" s="162"/>
      <c r="AK421" s="162"/>
    </row>
    <row r="422" ht="15.75" customHeight="1">
      <c r="D422" s="8"/>
      <c r="E422" s="162"/>
      <c r="F422" s="162"/>
      <c r="G422" s="162"/>
      <c r="H422" s="163"/>
      <c r="I422" s="163"/>
      <c r="J422" s="163"/>
      <c r="K422" s="162"/>
      <c r="L422" s="162"/>
      <c r="M422" s="162"/>
      <c r="N422" s="163"/>
      <c r="O422" s="163"/>
      <c r="P422" s="163"/>
      <c r="Q422" s="162"/>
      <c r="R422" s="162"/>
      <c r="S422" s="162"/>
      <c r="T422" s="163"/>
      <c r="U422" s="163"/>
      <c r="V422" s="163"/>
      <c r="W422" s="162"/>
      <c r="X422" s="162"/>
      <c r="Y422" s="162"/>
      <c r="Z422" s="163"/>
      <c r="AA422" s="163"/>
      <c r="AB422" s="163"/>
      <c r="AC422" s="162"/>
      <c r="AD422" s="162"/>
      <c r="AE422" s="162"/>
      <c r="AF422" s="163"/>
      <c r="AG422" s="163"/>
      <c r="AH422" s="163"/>
      <c r="AI422" s="162"/>
      <c r="AJ422" s="162"/>
      <c r="AK422" s="162"/>
    </row>
    <row r="423" ht="15.75" customHeight="1">
      <c r="D423" s="8"/>
      <c r="E423" s="162"/>
      <c r="F423" s="162"/>
      <c r="G423" s="162"/>
      <c r="H423" s="163"/>
      <c r="I423" s="163"/>
      <c r="J423" s="163"/>
      <c r="K423" s="162"/>
      <c r="L423" s="162"/>
      <c r="M423" s="162"/>
      <c r="N423" s="163"/>
      <c r="O423" s="163"/>
      <c r="P423" s="163"/>
      <c r="Q423" s="162"/>
      <c r="R423" s="162"/>
      <c r="S423" s="162"/>
      <c r="T423" s="163"/>
      <c r="U423" s="163"/>
      <c r="V423" s="163"/>
      <c r="W423" s="162"/>
      <c r="X423" s="162"/>
      <c r="Y423" s="162"/>
      <c r="Z423" s="163"/>
      <c r="AA423" s="163"/>
      <c r="AB423" s="163"/>
      <c r="AC423" s="162"/>
      <c r="AD423" s="162"/>
      <c r="AE423" s="162"/>
      <c r="AF423" s="163"/>
      <c r="AG423" s="163"/>
      <c r="AH423" s="163"/>
      <c r="AI423" s="162"/>
      <c r="AJ423" s="162"/>
      <c r="AK423" s="162"/>
    </row>
    <row r="424" ht="15.75" customHeight="1">
      <c r="D424" s="8"/>
      <c r="E424" s="162"/>
      <c r="F424" s="162"/>
      <c r="G424" s="162"/>
      <c r="H424" s="163"/>
      <c r="I424" s="163"/>
      <c r="J424" s="163"/>
      <c r="K424" s="162"/>
      <c r="L424" s="162"/>
      <c r="M424" s="162"/>
      <c r="N424" s="163"/>
      <c r="O424" s="163"/>
      <c r="P424" s="163"/>
      <c r="Q424" s="162"/>
      <c r="R424" s="162"/>
      <c r="S424" s="162"/>
      <c r="T424" s="163"/>
      <c r="U424" s="163"/>
      <c r="V424" s="163"/>
      <c r="W424" s="162"/>
      <c r="X424" s="162"/>
      <c r="Y424" s="162"/>
      <c r="Z424" s="163"/>
      <c r="AA424" s="163"/>
      <c r="AB424" s="163"/>
      <c r="AC424" s="162"/>
      <c r="AD424" s="162"/>
      <c r="AE424" s="162"/>
      <c r="AF424" s="163"/>
      <c r="AG424" s="163"/>
      <c r="AH424" s="163"/>
      <c r="AI424" s="162"/>
      <c r="AJ424" s="162"/>
      <c r="AK424" s="162"/>
    </row>
    <row r="425" ht="15.75" customHeight="1">
      <c r="D425" s="8"/>
      <c r="E425" s="162"/>
      <c r="F425" s="162"/>
      <c r="G425" s="162"/>
      <c r="H425" s="163"/>
      <c r="I425" s="163"/>
      <c r="J425" s="163"/>
      <c r="K425" s="162"/>
      <c r="L425" s="162"/>
      <c r="M425" s="162"/>
      <c r="N425" s="163"/>
      <c r="O425" s="163"/>
      <c r="P425" s="163"/>
      <c r="Q425" s="162"/>
      <c r="R425" s="162"/>
      <c r="S425" s="162"/>
      <c r="T425" s="163"/>
      <c r="U425" s="163"/>
      <c r="V425" s="163"/>
      <c r="W425" s="162"/>
      <c r="X425" s="162"/>
      <c r="Y425" s="162"/>
      <c r="Z425" s="163"/>
      <c r="AA425" s="163"/>
      <c r="AB425" s="163"/>
      <c r="AC425" s="162"/>
      <c r="AD425" s="162"/>
      <c r="AE425" s="162"/>
      <c r="AF425" s="163"/>
      <c r="AG425" s="163"/>
      <c r="AH425" s="163"/>
      <c r="AI425" s="162"/>
      <c r="AJ425" s="162"/>
      <c r="AK425" s="162"/>
    </row>
    <row r="426" ht="15.75" customHeight="1">
      <c r="D426" s="8"/>
      <c r="E426" s="162"/>
      <c r="F426" s="162"/>
      <c r="G426" s="162"/>
      <c r="H426" s="163"/>
      <c r="I426" s="163"/>
      <c r="J426" s="163"/>
      <c r="K426" s="162"/>
      <c r="L426" s="162"/>
      <c r="M426" s="162"/>
      <c r="N426" s="163"/>
      <c r="O426" s="163"/>
      <c r="P426" s="163"/>
      <c r="Q426" s="162"/>
      <c r="R426" s="162"/>
      <c r="S426" s="162"/>
      <c r="T426" s="163"/>
      <c r="U426" s="163"/>
      <c r="V426" s="163"/>
      <c r="W426" s="162"/>
      <c r="X426" s="162"/>
      <c r="Y426" s="162"/>
      <c r="Z426" s="163"/>
      <c r="AA426" s="163"/>
      <c r="AB426" s="163"/>
      <c r="AC426" s="162"/>
      <c r="AD426" s="162"/>
      <c r="AE426" s="162"/>
      <c r="AF426" s="163"/>
      <c r="AG426" s="163"/>
      <c r="AH426" s="163"/>
      <c r="AI426" s="162"/>
      <c r="AJ426" s="162"/>
      <c r="AK426" s="162"/>
    </row>
    <row r="427" ht="15.75" customHeight="1">
      <c r="D427" s="8"/>
      <c r="E427" s="162"/>
      <c r="F427" s="162"/>
      <c r="G427" s="162"/>
      <c r="H427" s="163"/>
      <c r="I427" s="163"/>
      <c r="J427" s="163"/>
      <c r="K427" s="162"/>
      <c r="L427" s="162"/>
      <c r="M427" s="162"/>
      <c r="N427" s="163"/>
      <c r="O427" s="163"/>
      <c r="P427" s="163"/>
      <c r="Q427" s="162"/>
      <c r="R427" s="162"/>
      <c r="S427" s="162"/>
      <c r="T427" s="163"/>
      <c r="U427" s="163"/>
      <c r="V427" s="163"/>
      <c r="W427" s="162"/>
      <c r="X427" s="162"/>
      <c r="Y427" s="162"/>
      <c r="Z427" s="163"/>
      <c r="AA427" s="163"/>
      <c r="AB427" s="163"/>
      <c r="AC427" s="162"/>
      <c r="AD427" s="162"/>
      <c r="AE427" s="162"/>
      <c r="AF427" s="163"/>
      <c r="AG427" s="163"/>
      <c r="AH427" s="163"/>
      <c r="AI427" s="162"/>
      <c r="AJ427" s="162"/>
      <c r="AK427" s="162"/>
    </row>
    <row r="428" ht="15.75" customHeight="1">
      <c r="D428" s="8"/>
      <c r="E428" s="162"/>
      <c r="F428" s="162"/>
      <c r="G428" s="162"/>
      <c r="H428" s="163"/>
      <c r="I428" s="163"/>
      <c r="J428" s="163"/>
      <c r="K428" s="162"/>
      <c r="L428" s="162"/>
      <c r="M428" s="162"/>
      <c r="N428" s="163"/>
      <c r="O428" s="163"/>
      <c r="P428" s="163"/>
      <c r="Q428" s="162"/>
      <c r="R428" s="162"/>
      <c r="S428" s="162"/>
      <c r="T428" s="163"/>
      <c r="U428" s="163"/>
      <c r="V428" s="163"/>
      <c r="W428" s="162"/>
      <c r="X428" s="162"/>
      <c r="Y428" s="162"/>
      <c r="Z428" s="163"/>
      <c r="AA428" s="163"/>
      <c r="AB428" s="163"/>
      <c r="AC428" s="162"/>
      <c r="AD428" s="162"/>
      <c r="AE428" s="162"/>
      <c r="AF428" s="163"/>
      <c r="AG428" s="163"/>
      <c r="AH428" s="163"/>
      <c r="AI428" s="162"/>
      <c r="AJ428" s="162"/>
      <c r="AK428" s="162"/>
    </row>
    <row r="429" ht="15.75" customHeight="1">
      <c r="D429" s="8"/>
      <c r="E429" s="162"/>
      <c r="F429" s="162"/>
      <c r="G429" s="162"/>
      <c r="H429" s="163"/>
      <c r="I429" s="163"/>
      <c r="J429" s="163"/>
      <c r="K429" s="162"/>
      <c r="L429" s="162"/>
      <c r="M429" s="162"/>
      <c r="N429" s="163"/>
      <c r="O429" s="163"/>
      <c r="P429" s="163"/>
      <c r="Q429" s="162"/>
      <c r="R429" s="162"/>
      <c r="S429" s="162"/>
      <c r="T429" s="163"/>
      <c r="U429" s="163"/>
      <c r="V429" s="163"/>
      <c r="W429" s="162"/>
      <c r="X429" s="162"/>
      <c r="Y429" s="162"/>
      <c r="Z429" s="163"/>
      <c r="AA429" s="163"/>
      <c r="AB429" s="163"/>
      <c r="AC429" s="162"/>
      <c r="AD429" s="162"/>
      <c r="AE429" s="162"/>
      <c r="AF429" s="163"/>
      <c r="AG429" s="163"/>
      <c r="AH429" s="163"/>
      <c r="AI429" s="162"/>
      <c r="AJ429" s="162"/>
      <c r="AK429" s="162"/>
    </row>
    <row r="430" ht="15.75" customHeight="1">
      <c r="D430" s="8"/>
      <c r="E430" s="162"/>
      <c r="F430" s="162"/>
      <c r="G430" s="162"/>
      <c r="H430" s="163"/>
      <c r="I430" s="163"/>
      <c r="J430" s="163"/>
      <c r="K430" s="162"/>
      <c r="L430" s="162"/>
      <c r="M430" s="162"/>
      <c r="N430" s="163"/>
      <c r="O430" s="163"/>
      <c r="P430" s="163"/>
      <c r="Q430" s="162"/>
      <c r="R430" s="162"/>
      <c r="S430" s="162"/>
      <c r="T430" s="163"/>
      <c r="U430" s="163"/>
      <c r="V430" s="163"/>
      <c r="W430" s="162"/>
      <c r="X430" s="162"/>
      <c r="Y430" s="162"/>
      <c r="Z430" s="163"/>
      <c r="AA430" s="163"/>
      <c r="AB430" s="163"/>
      <c r="AC430" s="162"/>
      <c r="AD430" s="162"/>
      <c r="AE430" s="162"/>
      <c r="AF430" s="163"/>
      <c r="AG430" s="163"/>
      <c r="AH430" s="163"/>
      <c r="AI430" s="162"/>
      <c r="AJ430" s="162"/>
      <c r="AK430" s="162"/>
    </row>
    <row r="431" ht="15.75" customHeight="1">
      <c r="D431" s="8"/>
      <c r="E431" s="162"/>
      <c r="F431" s="162"/>
      <c r="G431" s="162"/>
      <c r="H431" s="163"/>
      <c r="I431" s="163"/>
      <c r="J431" s="163"/>
      <c r="K431" s="162"/>
      <c r="L431" s="162"/>
      <c r="M431" s="162"/>
      <c r="N431" s="163"/>
      <c r="O431" s="163"/>
      <c r="P431" s="163"/>
      <c r="Q431" s="162"/>
      <c r="R431" s="162"/>
      <c r="S431" s="162"/>
      <c r="T431" s="163"/>
      <c r="U431" s="163"/>
      <c r="V431" s="163"/>
      <c r="W431" s="162"/>
      <c r="X431" s="162"/>
      <c r="Y431" s="162"/>
      <c r="Z431" s="163"/>
      <c r="AA431" s="163"/>
      <c r="AB431" s="163"/>
      <c r="AC431" s="162"/>
      <c r="AD431" s="162"/>
      <c r="AE431" s="162"/>
      <c r="AF431" s="163"/>
      <c r="AG431" s="163"/>
      <c r="AH431" s="163"/>
      <c r="AI431" s="162"/>
      <c r="AJ431" s="162"/>
      <c r="AK431" s="162"/>
    </row>
    <row r="432" ht="15.75" customHeight="1">
      <c r="D432" s="8"/>
      <c r="E432" s="162"/>
      <c r="F432" s="162"/>
      <c r="G432" s="162"/>
      <c r="H432" s="163"/>
      <c r="I432" s="163"/>
      <c r="J432" s="163"/>
      <c r="K432" s="162"/>
      <c r="L432" s="162"/>
      <c r="M432" s="162"/>
      <c r="N432" s="163"/>
      <c r="O432" s="163"/>
      <c r="P432" s="163"/>
      <c r="Q432" s="162"/>
      <c r="R432" s="162"/>
      <c r="S432" s="162"/>
      <c r="T432" s="163"/>
      <c r="U432" s="163"/>
      <c r="V432" s="163"/>
      <c r="W432" s="162"/>
      <c r="X432" s="162"/>
      <c r="Y432" s="162"/>
      <c r="Z432" s="163"/>
      <c r="AA432" s="163"/>
      <c r="AB432" s="163"/>
      <c r="AC432" s="162"/>
      <c r="AD432" s="162"/>
      <c r="AE432" s="162"/>
      <c r="AF432" s="163"/>
      <c r="AG432" s="163"/>
      <c r="AH432" s="163"/>
      <c r="AI432" s="162"/>
      <c r="AJ432" s="162"/>
      <c r="AK432" s="162"/>
    </row>
    <row r="433" ht="15.75" customHeight="1">
      <c r="D433" s="8"/>
      <c r="E433" s="162"/>
      <c r="F433" s="162"/>
      <c r="G433" s="162"/>
      <c r="H433" s="163"/>
      <c r="I433" s="163"/>
      <c r="J433" s="163"/>
      <c r="K433" s="162"/>
      <c r="L433" s="162"/>
      <c r="M433" s="162"/>
      <c r="N433" s="163"/>
      <c r="O433" s="163"/>
      <c r="P433" s="163"/>
      <c r="Q433" s="162"/>
      <c r="R433" s="162"/>
      <c r="S433" s="162"/>
      <c r="T433" s="163"/>
      <c r="U433" s="163"/>
      <c r="V433" s="163"/>
      <c r="W433" s="162"/>
      <c r="X433" s="162"/>
      <c r="Y433" s="162"/>
      <c r="Z433" s="163"/>
      <c r="AA433" s="163"/>
      <c r="AB433" s="163"/>
      <c r="AC433" s="162"/>
      <c r="AD433" s="162"/>
      <c r="AE433" s="162"/>
      <c r="AF433" s="163"/>
      <c r="AG433" s="163"/>
      <c r="AH433" s="163"/>
      <c r="AI433" s="162"/>
      <c r="AJ433" s="162"/>
      <c r="AK433" s="162"/>
    </row>
    <row r="434" ht="15.75" customHeight="1">
      <c r="D434" s="8"/>
      <c r="E434" s="162"/>
      <c r="F434" s="162"/>
      <c r="G434" s="162"/>
      <c r="H434" s="163"/>
      <c r="I434" s="163"/>
      <c r="J434" s="163"/>
      <c r="K434" s="162"/>
      <c r="L434" s="162"/>
      <c r="M434" s="162"/>
      <c r="N434" s="163"/>
      <c r="O434" s="163"/>
      <c r="P434" s="163"/>
      <c r="Q434" s="162"/>
      <c r="R434" s="162"/>
      <c r="S434" s="162"/>
      <c r="T434" s="163"/>
      <c r="U434" s="163"/>
      <c r="V434" s="163"/>
      <c r="W434" s="162"/>
      <c r="X434" s="162"/>
      <c r="Y434" s="162"/>
      <c r="Z434" s="163"/>
      <c r="AA434" s="163"/>
      <c r="AB434" s="163"/>
      <c r="AC434" s="162"/>
      <c r="AD434" s="162"/>
      <c r="AE434" s="162"/>
      <c r="AF434" s="163"/>
      <c r="AG434" s="163"/>
      <c r="AH434" s="163"/>
      <c r="AI434" s="162"/>
      <c r="AJ434" s="162"/>
      <c r="AK434" s="162"/>
    </row>
    <row r="435" ht="15.75" customHeight="1">
      <c r="D435" s="8"/>
      <c r="E435" s="162"/>
      <c r="F435" s="162"/>
      <c r="G435" s="162"/>
      <c r="H435" s="163"/>
      <c r="I435" s="163"/>
      <c r="J435" s="163"/>
      <c r="K435" s="162"/>
      <c r="L435" s="162"/>
      <c r="M435" s="162"/>
      <c r="N435" s="163"/>
      <c r="O435" s="163"/>
      <c r="P435" s="163"/>
      <c r="Q435" s="162"/>
      <c r="R435" s="162"/>
      <c r="S435" s="162"/>
      <c r="T435" s="163"/>
      <c r="U435" s="163"/>
      <c r="V435" s="163"/>
      <c r="W435" s="162"/>
      <c r="X435" s="162"/>
      <c r="Y435" s="162"/>
      <c r="Z435" s="163"/>
      <c r="AA435" s="163"/>
      <c r="AB435" s="163"/>
      <c r="AC435" s="162"/>
      <c r="AD435" s="162"/>
      <c r="AE435" s="162"/>
      <c r="AF435" s="163"/>
      <c r="AG435" s="163"/>
      <c r="AH435" s="163"/>
      <c r="AI435" s="162"/>
      <c r="AJ435" s="162"/>
      <c r="AK435" s="162"/>
    </row>
    <row r="436" ht="15.75" customHeight="1">
      <c r="D436" s="8"/>
      <c r="E436" s="162"/>
      <c r="F436" s="162"/>
      <c r="G436" s="162"/>
      <c r="H436" s="163"/>
      <c r="I436" s="163"/>
      <c r="J436" s="163"/>
      <c r="K436" s="162"/>
      <c r="L436" s="162"/>
      <c r="M436" s="162"/>
      <c r="N436" s="163"/>
      <c r="O436" s="163"/>
      <c r="P436" s="163"/>
      <c r="Q436" s="162"/>
      <c r="R436" s="162"/>
      <c r="S436" s="162"/>
      <c r="T436" s="163"/>
      <c r="U436" s="163"/>
      <c r="V436" s="163"/>
      <c r="W436" s="162"/>
      <c r="X436" s="162"/>
      <c r="Y436" s="162"/>
      <c r="Z436" s="163"/>
      <c r="AA436" s="163"/>
      <c r="AB436" s="163"/>
      <c r="AC436" s="162"/>
      <c r="AD436" s="162"/>
      <c r="AE436" s="162"/>
      <c r="AF436" s="163"/>
      <c r="AG436" s="163"/>
      <c r="AH436" s="163"/>
      <c r="AI436" s="162"/>
      <c r="AJ436" s="162"/>
      <c r="AK436" s="162"/>
    </row>
    <row r="437" ht="15.75" customHeight="1">
      <c r="D437" s="8"/>
      <c r="E437" s="162"/>
      <c r="F437" s="162"/>
      <c r="G437" s="162"/>
      <c r="H437" s="163"/>
      <c r="I437" s="163"/>
      <c r="J437" s="163"/>
      <c r="K437" s="162"/>
      <c r="L437" s="162"/>
      <c r="M437" s="162"/>
      <c r="N437" s="163"/>
      <c r="O437" s="163"/>
      <c r="P437" s="163"/>
      <c r="Q437" s="162"/>
      <c r="R437" s="162"/>
      <c r="S437" s="162"/>
      <c r="T437" s="163"/>
      <c r="U437" s="163"/>
      <c r="V437" s="163"/>
      <c r="W437" s="162"/>
      <c r="X437" s="162"/>
      <c r="Y437" s="162"/>
      <c r="Z437" s="163"/>
      <c r="AA437" s="163"/>
      <c r="AB437" s="163"/>
      <c r="AC437" s="162"/>
      <c r="AD437" s="162"/>
      <c r="AE437" s="162"/>
      <c r="AF437" s="163"/>
      <c r="AG437" s="163"/>
      <c r="AH437" s="163"/>
      <c r="AI437" s="162"/>
      <c r="AJ437" s="162"/>
      <c r="AK437" s="162"/>
    </row>
    <row r="438" ht="15.75" customHeight="1">
      <c r="D438" s="8"/>
      <c r="E438" s="162"/>
      <c r="F438" s="162"/>
      <c r="G438" s="162"/>
      <c r="H438" s="163"/>
      <c r="I438" s="163"/>
      <c r="J438" s="163"/>
      <c r="K438" s="162"/>
      <c r="L438" s="162"/>
      <c r="M438" s="162"/>
      <c r="N438" s="163"/>
      <c r="O438" s="163"/>
      <c r="P438" s="163"/>
      <c r="Q438" s="162"/>
      <c r="R438" s="162"/>
      <c r="S438" s="162"/>
      <c r="T438" s="163"/>
      <c r="U438" s="163"/>
      <c r="V438" s="163"/>
      <c r="W438" s="162"/>
      <c r="X438" s="162"/>
      <c r="Y438" s="162"/>
      <c r="Z438" s="163"/>
      <c r="AA438" s="163"/>
      <c r="AB438" s="163"/>
      <c r="AC438" s="162"/>
      <c r="AD438" s="162"/>
      <c r="AE438" s="162"/>
      <c r="AF438" s="163"/>
      <c r="AG438" s="163"/>
      <c r="AH438" s="163"/>
      <c r="AI438" s="162"/>
      <c r="AJ438" s="162"/>
      <c r="AK438" s="162"/>
    </row>
    <row r="439" ht="15.75" customHeight="1">
      <c r="D439" s="8"/>
      <c r="E439" s="162"/>
      <c r="F439" s="162"/>
      <c r="G439" s="162"/>
      <c r="H439" s="163"/>
      <c r="I439" s="163"/>
      <c r="J439" s="163"/>
      <c r="K439" s="162"/>
      <c r="L439" s="162"/>
      <c r="M439" s="162"/>
      <c r="N439" s="163"/>
      <c r="O439" s="163"/>
      <c r="P439" s="163"/>
      <c r="Q439" s="162"/>
      <c r="R439" s="162"/>
      <c r="S439" s="162"/>
      <c r="T439" s="163"/>
      <c r="U439" s="163"/>
      <c r="V439" s="163"/>
      <c r="W439" s="162"/>
      <c r="X439" s="162"/>
      <c r="Y439" s="162"/>
      <c r="Z439" s="163"/>
      <c r="AA439" s="163"/>
      <c r="AB439" s="163"/>
      <c r="AC439" s="162"/>
      <c r="AD439" s="162"/>
      <c r="AE439" s="162"/>
      <c r="AF439" s="163"/>
      <c r="AG439" s="163"/>
      <c r="AH439" s="163"/>
      <c r="AI439" s="162"/>
      <c r="AJ439" s="162"/>
      <c r="AK439" s="162"/>
    </row>
    <row r="440" ht="15.75" customHeight="1">
      <c r="D440" s="8"/>
      <c r="E440" s="162"/>
      <c r="F440" s="162"/>
      <c r="G440" s="162"/>
      <c r="H440" s="163"/>
      <c r="I440" s="163"/>
      <c r="J440" s="163"/>
      <c r="K440" s="162"/>
      <c r="L440" s="162"/>
      <c r="M440" s="162"/>
      <c r="N440" s="163"/>
      <c r="O440" s="163"/>
      <c r="P440" s="163"/>
      <c r="Q440" s="162"/>
      <c r="R440" s="162"/>
      <c r="S440" s="162"/>
      <c r="T440" s="163"/>
      <c r="U440" s="163"/>
      <c r="V440" s="163"/>
      <c r="W440" s="162"/>
      <c r="X440" s="162"/>
      <c r="Y440" s="162"/>
      <c r="Z440" s="163"/>
      <c r="AA440" s="163"/>
      <c r="AB440" s="163"/>
      <c r="AC440" s="162"/>
      <c r="AD440" s="162"/>
      <c r="AE440" s="162"/>
      <c r="AF440" s="163"/>
      <c r="AG440" s="163"/>
      <c r="AH440" s="163"/>
      <c r="AI440" s="162"/>
      <c r="AJ440" s="162"/>
      <c r="AK440" s="162"/>
    </row>
    <row r="441" ht="15.75" customHeight="1">
      <c r="D441" s="8"/>
      <c r="E441" s="162"/>
      <c r="F441" s="162"/>
      <c r="G441" s="162"/>
      <c r="H441" s="163"/>
      <c r="I441" s="163"/>
      <c r="J441" s="163"/>
      <c r="K441" s="162"/>
      <c r="L441" s="162"/>
      <c r="M441" s="162"/>
      <c r="N441" s="163"/>
      <c r="O441" s="163"/>
      <c r="P441" s="163"/>
      <c r="Q441" s="162"/>
      <c r="R441" s="162"/>
      <c r="S441" s="162"/>
      <c r="T441" s="163"/>
      <c r="U441" s="163"/>
      <c r="V441" s="163"/>
      <c r="W441" s="162"/>
      <c r="X441" s="162"/>
      <c r="Y441" s="162"/>
      <c r="Z441" s="163"/>
      <c r="AA441" s="163"/>
      <c r="AB441" s="163"/>
      <c r="AC441" s="162"/>
      <c r="AD441" s="162"/>
      <c r="AE441" s="162"/>
      <c r="AF441" s="163"/>
      <c r="AG441" s="163"/>
      <c r="AH441" s="163"/>
      <c r="AI441" s="162"/>
      <c r="AJ441" s="162"/>
      <c r="AK441" s="162"/>
    </row>
    <row r="442" ht="15.75" customHeight="1">
      <c r="D442" s="8"/>
      <c r="E442" s="162"/>
      <c r="F442" s="162"/>
      <c r="G442" s="162"/>
      <c r="H442" s="163"/>
      <c r="I442" s="163"/>
      <c r="J442" s="163"/>
      <c r="K442" s="162"/>
      <c r="L442" s="162"/>
      <c r="M442" s="162"/>
      <c r="N442" s="163"/>
      <c r="O442" s="163"/>
      <c r="P442" s="163"/>
      <c r="Q442" s="162"/>
      <c r="R442" s="162"/>
      <c r="S442" s="162"/>
      <c r="T442" s="163"/>
      <c r="U442" s="163"/>
      <c r="V442" s="163"/>
      <c r="W442" s="162"/>
      <c r="X442" s="162"/>
      <c r="Y442" s="162"/>
      <c r="Z442" s="163"/>
      <c r="AA442" s="163"/>
      <c r="AB442" s="163"/>
      <c r="AC442" s="162"/>
      <c r="AD442" s="162"/>
      <c r="AE442" s="162"/>
      <c r="AF442" s="163"/>
      <c r="AG442" s="163"/>
      <c r="AH442" s="163"/>
      <c r="AI442" s="162"/>
      <c r="AJ442" s="162"/>
      <c r="AK442" s="162"/>
    </row>
    <row r="443" ht="15.75" customHeight="1">
      <c r="D443" s="8"/>
      <c r="E443" s="162"/>
      <c r="F443" s="162"/>
      <c r="G443" s="162"/>
      <c r="H443" s="163"/>
      <c r="I443" s="163"/>
      <c r="J443" s="163"/>
      <c r="K443" s="162"/>
      <c r="L443" s="162"/>
      <c r="M443" s="162"/>
      <c r="N443" s="163"/>
      <c r="O443" s="163"/>
      <c r="P443" s="163"/>
      <c r="Q443" s="162"/>
      <c r="R443" s="162"/>
      <c r="S443" s="162"/>
      <c r="T443" s="163"/>
      <c r="U443" s="163"/>
      <c r="V443" s="163"/>
      <c r="W443" s="162"/>
      <c r="X443" s="162"/>
      <c r="Y443" s="162"/>
      <c r="Z443" s="163"/>
      <c r="AA443" s="163"/>
      <c r="AB443" s="163"/>
      <c r="AC443" s="162"/>
      <c r="AD443" s="162"/>
      <c r="AE443" s="162"/>
      <c r="AF443" s="163"/>
      <c r="AG443" s="163"/>
      <c r="AH443" s="163"/>
      <c r="AI443" s="162"/>
      <c r="AJ443" s="162"/>
      <c r="AK443" s="162"/>
    </row>
    <row r="444" ht="15.75" customHeight="1">
      <c r="D444" s="8"/>
      <c r="E444" s="162"/>
      <c r="F444" s="162"/>
      <c r="G444" s="162"/>
      <c r="H444" s="163"/>
      <c r="I444" s="163"/>
      <c r="J444" s="163"/>
      <c r="K444" s="162"/>
      <c r="L444" s="162"/>
      <c r="M444" s="162"/>
      <c r="N444" s="163"/>
      <c r="O444" s="163"/>
      <c r="P444" s="163"/>
      <c r="Q444" s="162"/>
      <c r="R444" s="162"/>
      <c r="S444" s="162"/>
      <c r="T444" s="163"/>
      <c r="U444" s="163"/>
      <c r="V444" s="163"/>
      <c r="W444" s="162"/>
      <c r="X444" s="162"/>
      <c r="Y444" s="162"/>
      <c r="Z444" s="163"/>
      <c r="AA444" s="163"/>
      <c r="AB444" s="163"/>
      <c r="AC444" s="162"/>
      <c r="AD444" s="162"/>
      <c r="AE444" s="162"/>
      <c r="AF444" s="163"/>
      <c r="AG444" s="163"/>
      <c r="AH444" s="163"/>
      <c r="AI444" s="162"/>
      <c r="AJ444" s="162"/>
      <c r="AK444" s="162"/>
    </row>
    <row r="445" ht="15.75" customHeight="1">
      <c r="D445" s="8"/>
      <c r="E445" s="162"/>
      <c r="F445" s="162"/>
      <c r="G445" s="162"/>
      <c r="H445" s="163"/>
      <c r="I445" s="163"/>
      <c r="J445" s="163"/>
      <c r="K445" s="162"/>
      <c r="L445" s="162"/>
      <c r="M445" s="162"/>
      <c r="N445" s="163"/>
      <c r="O445" s="163"/>
      <c r="P445" s="163"/>
      <c r="Q445" s="162"/>
      <c r="R445" s="162"/>
      <c r="S445" s="162"/>
      <c r="T445" s="163"/>
      <c r="U445" s="163"/>
      <c r="V445" s="163"/>
      <c r="W445" s="162"/>
      <c r="X445" s="162"/>
      <c r="Y445" s="162"/>
      <c r="Z445" s="163"/>
      <c r="AA445" s="163"/>
      <c r="AB445" s="163"/>
      <c r="AC445" s="162"/>
      <c r="AD445" s="162"/>
      <c r="AE445" s="162"/>
      <c r="AF445" s="163"/>
      <c r="AG445" s="163"/>
      <c r="AH445" s="163"/>
      <c r="AI445" s="162"/>
      <c r="AJ445" s="162"/>
      <c r="AK445" s="162"/>
    </row>
    <row r="446" ht="15.75" customHeight="1">
      <c r="D446" s="8"/>
      <c r="E446" s="162"/>
      <c r="F446" s="162"/>
      <c r="G446" s="162"/>
      <c r="H446" s="163"/>
      <c r="I446" s="163"/>
      <c r="J446" s="163"/>
      <c r="K446" s="162"/>
      <c r="L446" s="162"/>
      <c r="M446" s="162"/>
      <c r="N446" s="163"/>
      <c r="O446" s="163"/>
      <c r="P446" s="163"/>
      <c r="Q446" s="162"/>
      <c r="R446" s="162"/>
      <c r="S446" s="162"/>
      <c r="T446" s="163"/>
      <c r="U446" s="163"/>
      <c r="V446" s="163"/>
      <c r="W446" s="162"/>
      <c r="X446" s="162"/>
      <c r="Y446" s="162"/>
      <c r="Z446" s="163"/>
      <c r="AA446" s="163"/>
      <c r="AB446" s="163"/>
      <c r="AC446" s="162"/>
      <c r="AD446" s="162"/>
      <c r="AE446" s="162"/>
      <c r="AF446" s="163"/>
      <c r="AG446" s="163"/>
      <c r="AH446" s="163"/>
      <c r="AI446" s="162"/>
      <c r="AJ446" s="162"/>
      <c r="AK446" s="162"/>
    </row>
    <row r="447" ht="15.75" customHeight="1">
      <c r="D447" s="8"/>
      <c r="E447" s="162"/>
      <c r="F447" s="162"/>
      <c r="G447" s="162"/>
      <c r="H447" s="163"/>
      <c r="I447" s="163"/>
      <c r="J447" s="163"/>
      <c r="K447" s="162"/>
      <c r="L447" s="162"/>
      <c r="M447" s="162"/>
      <c r="N447" s="163"/>
      <c r="O447" s="163"/>
      <c r="P447" s="163"/>
      <c r="Q447" s="162"/>
      <c r="R447" s="162"/>
      <c r="S447" s="162"/>
      <c r="T447" s="163"/>
      <c r="U447" s="163"/>
      <c r="V447" s="163"/>
      <c r="W447" s="162"/>
      <c r="X447" s="162"/>
      <c r="Y447" s="162"/>
      <c r="Z447" s="163"/>
      <c r="AA447" s="163"/>
      <c r="AB447" s="163"/>
      <c r="AC447" s="162"/>
      <c r="AD447" s="162"/>
      <c r="AE447" s="162"/>
      <c r="AF447" s="163"/>
      <c r="AG447" s="163"/>
      <c r="AH447" s="163"/>
      <c r="AI447" s="162"/>
      <c r="AJ447" s="162"/>
      <c r="AK447" s="162"/>
    </row>
    <row r="448" ht="15.75" customHeight="1">
      <c r="D448" s="8"/>
      <c r="E448" s="162"/>
      <c r="F448" s="162"/>
      <c r="G448" s="162"/>
      <c r="H448" s="163"/>
      <c r="I448" s="163"/>
      <c r="J448" s="163"/>
      <c r="K448" s="162"/>
      <c r="L448" s="162"/>
      <c r="M448" s="162"/>
      <c r="N448" s="163"/>
      <c r="O448" s="163"/>
      <c r="P448" s="163"/>
      <c r="Q448" s="162"/>
      <c r="R448" s="162"/>
      <c r="S448" s="162"/>
      <c r="T448" s="163"/>
      <c r="U448" s="163"/>
      <c r="V448" s="163"/>
      <c r="W448" s="162"/>
      <c r="X448" s="162"/>
      <c r="Y448" s="162"/>
      <c r="Z448" s="163"/>
      <c r="AA448" s="163"/>
      <c r="AB448" s="163"/>
      <c r="AC448" s="162"/>
      <c r="AD448" s="162"/>
      <c r="AE448" s="162"/>
      <c r="AF448" s="163"/>
      <c r="AG448" s="163"/>
      <c r="AH448" s="163"/>
      <c r="AI448" s="162"/>
      <c r="AJ448" s="162"/>
      <c r="AK448" s="162"/>
    </row>
    <row r="449" ht="15.75" customHeight="1">
      <c r="D449" s="8"/>
      <c r="E449" s="162"/>
      <c r="F449" s="162"/>
      <c r="G449" s="162"/>
      <c r="H449" s="163"/>
      <c r="I449" s="163"/>
      <c r="J449" s="163"/>
      <c r="K449" s="162"/>
      <c r="L449" s="162"/>
      <c r="M449" s="162"/>
      <c r="N449" s="163"/>
      <c r="O449" s="163"/>
      <c r="P449" s="163"/>
      <c r="Q449" s="162"/>
      <c r="R449" s="162"/>
      <c r="S449" s="162"/>
      <c r="T449" s="163"/>
      <c r="U449" s="163"/>
      <c r="V449" s="163"/>
      <c r="W449" s="162"/>
      <c r="X449" s="162"/>
      <c r="Y449" s="162"/>
      <c r="Z449" s="163"/>
      <c r="AA449" s="163"/>
      <c r="AB449" s="163"/>
      <c r="AC449" s="162"/>
      <c r="AD449" s="162"/>
      <c r="AE449" s="162"/>
      <c r="AF449" s="163"/>
      <c r="AG449" s="163"/>
      <c r="AH449" s="163"/>
      <c r="AI449" s="162"/>
      <c r="AJ449" s="162"/>
      <c r="AK449" s="162"/>
    </row>
    <row r="450" ht="15.75" customHeight="1">
      <c r="D450" s="8"/>
      <c r="E450" s="162"/>
      <c r="F450" s="162"/>
      <c r="G450" s="162"/>
      <c r="H450" s="163"/>
      <c r="I450" s="163"/>
      <c r="J450" s="163"/>
      <c r="K450" s="162"/>
      <c r="L450" s="162"/>
      <c r="M450" s="162"/>
      <c r="N450" s="163"/>
      <c r="O450" s="163"/>
      <c r="P450" s="163"/>
      <c r="Q450" s="162"/>
      <c r="R450" s="162"/>
      <c r="S450" s="162"/>
      <c r="T450" s="163"/>
      <c r="U450" s="163"/>
      <c r="V450" s="163"/>
      <c r="W450" s="162"/>
      <c r="X450" s="162"/>
      <c r="Y450" s="162"/>
      <c r="Z450" s="163"/>
      <c r="AA450" s="163"/>
      <c r="AB450" s="163"/>
      <c r="AC450" s="162"/>
      <c r="AD450" s="162"/>
      <c r="AE450" s="162"/>
      <c r="AF450" s="163"/>
      <c r="AG450" s="163"/>
      <c r="AH450" s="163"/>
      <c r="AI450" s="162"/>
      <c r="AJ450" s="162"/>
      <c r="AK450" s="162"/>
    </row>
    <row r="451" ht="15.75" customHeight="1">
      <c r="D451" s="8"/>
      <c r="E451" s="162"/>
      <c r="F451" s="162"/>
      <c r="G451" s="162"/>
      <c r="H451" s="163"/>
      <c r="I451" s="163"/>
      <c r="J451" s="163"/>
      <c r="K451" s="162"/>
      <c r="L451" s="162"/>
      <c r="M451" s="162"/>
      <c r="N451" s="163"/>
      <c r="O451" s="163"/>
      <c r="P451" s="163"/>
      <c r="Q451" s="162"/>
      <c r="R451" s="162"/>
      <c r="S451" s="162"/>
      <c r="T451" s="163"/>
      <c r="U451" s="163"/>
      <c r="V451" s="163"/>
      <c r="W451" s="162"/>
      <c r="X451" s="162"/>
      <c r="Y451" s="162"/>
      <c r="Z451" s="163"/>
      <c r="AA451" s="163"/>
      <c r="AB451" s="163"/>
      <c r="AC451" s="162"/>
      <c r="AD451" s="162"/>
      <c r="AE451" s="162"/>
      <c r="AF451" s="163"/>
      <c r="AG451" s="163"/>
      <c r="AH451" s="163"/>
      <c r="AI451" s="162"/>
      <c r="AJ451" s="162"/>
      <c r="AK451" s="162"/>
    </row>
    <row r="452" ht="15.75" customHeight="1">
      <c r="D452" s="8"/>
      <c r="E452" s="162"/>
      <c r="F452" s="162"/>
      <c r="G452" s="162"/>
      <c r="H452" s="163"/>
      <c r="I452" s="163"/>
      <c r="J452" s="163"/>
      <c r="K452" s="162"/>
      <c r="L452" s="162"/>
      <c r="M452" s="162"/>
      <c r="N452" s="163"/>
      <c r="O452" s="163"/>
      <c r="P452" s="163"/>
      <c r="Q452" s="162"/>
      <c r="R452" s="162"/>
      <c r="S452" s="162"/>
      <c r="T452" s="163"/>
      <c r="U452" s="163"/>
      <c r="V452" s="163"/>
      <c r="W452" s="162"/>
      <c r="X452" s="162"/>
      <c r="Y452" s="162"/>
      <c r="Z452" s="163"/>
      <c r="AA452" s="163"/>
      <c r="AB452" s="163"/>
      <c r="AC452" s="162"/>
      <c r="AD452" s="162"/>
      <c r="AE452" s="162"/>
      <c r="AF452" s="163"/>
      <c r="AG452" s="163"/>
      <c r="AH452" s="163"/>
      <c r="AI452" s="162"/>
      <c r="AJ452" s="162"/>
      <c r="AK452" s="162"/>
    </row>
    <row r="453" ht="15.75" customHeight="1">
      <c r="D453" s="8"/>
      <c r="E453" s="162"/>
      <c r="F453" s="162"/>
      <c r="G453" s="162"/>
      <c r="H453" s="163"/>
      <c r="I453" s="163"/>
      <c r="J453" s="163"/>
      <c r="K453" s="162"/>
      <c r="L453" s="162"/>
      <c r="M453" s="162"/>
      <c r="N453" s="163"/>
      <c r="O453" s="163"/>
      <c r="P453" s="163"/>
      <c r="Q453" s="162"/>
      <c r="R453" s="162"/>
      <c r="S453" s="162"/>
      <c r="T453" s="163"/>
      <c r="U453" s="163"/>
      <c r="V453" s="163"/>
      <c r="W453" s="162"/>
      <c r="X453" s="162"/>
      <c r="Y453" s="162"/>
      <c r="Z453" s="163"/>
      <c r="AA453" s="163"/>
      <c r="AB453" s="163"/>
      <c r="AC453" s="162"/>
      <c r="AD453" s="162"/>
      <c r="AE453" s="162"/>
      <c r="AF453" s="163"/>
      <c r="AG453" s="163"/>
      <c r="AH453" s="163"/>
      <c r="AI453" s="162"/>
      <c r="AJ453" s="162"/>
      <c r="AK453" s="162"/>
    </row>
    <row r="454" ht="15.75" customHeight="1">
      <c r="D454" s="8"/>
      <c r="E454" s="162"/>
      <c r="F454" s="162"/>
      <c r="G454" s="162"/>
      <c r="H454" s="163"/>
      <c r="I454" s="163"/>
      <c r="J454" s="163"/>
      <c r="K454" s="162"/>
      <c r="L454" s="162"/>
      <c r="M454" s="162"/>
      <c r="N454" s="163"/>
      <c r="O454" s="163"/>
      <c r="P454" s="163"/>
      <c r="Q454" s="162"/>
      <c r="R454" s="162"/>
      <c r="S454" s="162"/>
      <c r="T454" s="163"/>
      <c r="U454" s="163"/>
      <c r="V454" s="163"/>
      <c r="W454" s="162"/>
      <c r="X454" s="162"/>
      <c r="Y454" s="162"/>
      <c r="Z454" s="163"/>
      <c r="AA454" s="163"/>
      <c r="AB454" s="163"/>
      <c r="AC454" s="162"/>
      <c r="AD454" s="162"/>
      <c r="AE454" s="162"/>
      <c r="AF454" s="163"/>
      <c r="AG454" s="163"/>
      <c r="AH454" s="163"/>
      <c r="AI454" s="162"/>
      <c r="AJ454" s="162"/>
      <c r="AK454" s="162"/>
    </row>
    <row r="455" ht="15.75" customHeight="1">
      <c r="D455" s="8"/>
      <c r="E455" s="162"/>
      <c r="F455" s="162"/>
      <c r="G455" s="162"/>
      <c r="H455" s="163"/>
      <c r="I455" s="163"/>
      <c r="J455" s="163"/>
      <c r="K455" s="162"/>
      <c r="L455" s="162"/>
      <c r="M455" s="162"/>
      <c r="N455" s="163"/>
      <c r="O455" s="163"/>
      <c r="P455" s="163"/>
      <c r="Q455" s="162"/>
      <c r="R455" s="162"/>
      <c r="S455" s="162"/>
      <c r="T455" s="163"/>
      <c r="U455" s="163"/>
      <c r="V455" s="163"/>
      <c r="W455" s="162"/>
      <c r="X455" s="162"/>
      <c r="Y455" s="162"/>
      <c r="Z455" s="163"/>
      <c r="AA455" s="163"/>
      <c r="AB455" s="163"/>
      <c r="AC455" s="162"/>
      <c r="AD455" s="162"/>
      <c r="AE455" s="162"/>
      <c r="AF455" s="163"/>
      <c r="AG455" s="163"/>
      <c r="AH455" s="163"/>
      <c r="AI455" s="162"/>
      <c r="AJ455" s="162"/>
      <c r="AK455" s="162"/>
    </row>
    <row r="456" ht="15.75" customHeight="1">
      <c r="D456" s="8"/>
      <c r="E456" s="162"/>
      <c r="F456" s="162"/>
      <c r="G456" s="162"/>
      <c r="H456" s="163"/>
      <c r="I456" s="163"/>
      <c r="J456" s="163"/>
      <c r="K456" s="162"/>
      <c r="L456" s="162"/>
      <c r="M456" s="162"/>
      <c r="N456" s="163"/>
      <c r="O456" s="163"/>
      <c r="P456" s="163"/>
      <c r="Q456" s="162"/>
      <c r="R456" s="162"/>
      <c r="S456" s="162"/>
      <c r="T456" s="163"/>
      <c r="U456" s="163"/>
      <c r="V456" s="163"/>
      <c r="W456" s="162"/>
      <c r="X456" s="162"/>
      <c r="Y456" s="162"/>
      <c r="Z456" s="163"/>
      <c r="AA456" s="163"/>
      <c r="AB456" s="163"/>
      <c r="AC456" s="162"/>
      <c r="AD456" s="162"/>
      <c r="AE456" s="162"/>
      <c r="AF456" s="163"/>
      <c r="AG456" s="163"/>
      <c r="AH456" s="163"/>
      <c r="AI456" s="162"/>
      <c r="AJ456" s="162"/>
      <c r="AK456" s="162"/>
    </row>
    <row r="457" ht="15.75" customHeight="1">
      <c r="D457" s="8"/>
      <c r="E457" s="162"/>
      <c r="F457" s="162"/>
      <c r="G457" s="162"/>
      <c r="H457" s="163"/>
      <c r="I457" s="163"/>
      <c r="J457" s="163"/>
      <c r="K457" s="162"/>
      <c r="L457" s="162"/>
      <c r="M457" s="162"/>
      <c r="N457" s="163"/>
      <c r="O457" s="163"/>
      <c r="P457" s="163"/>
      <c r="Q457" s="162"/>
      <c r="R457" s="162"/>
      <c r="S457" s="162"/>
      <c r="T457" s="163"/>
      <c r="U457" s="163"/>
      <c r="V457" s="163"/>
      <c r="W457" s="162"/>
      <c r="X457" s="162"/>
      <c r="Y457" s="162"/>
      <c r="Z457" s="163"/>
      <c r="AA457" s="163"/>
      <c r="AB457" s="163"/>
      <c r="AC457" s="162"/>
      <c r="AD457" s="162"/>
      <c r="AE457" s="162"/>
      <c r="AF457" s="163"/>
      <c r="AG457" s="163"/>
      <c r="AH457" s="163"/>
      <c r="AI457" s="162"/>
      <c r="AJ457" s="162"/>
      <c r="AK457" s="162"/>
    </row>
    <row r="458" ht="15.75" customHeight="1">
      <c r="D458" s="8"/>
      <c r="E458" s="162"/>
      <c r="F458" s="162"/>
      <c r="G458" s="162"/>
      <c r="H458" s="163"/>
      <c r="I458" s="163"/>
      <c r="J458" s="163"/>
      <c r="K458" s="162"/>
      <c r="L458" s="162"/>
      <c r="M458" s="162"/>
      <c r="N458" s="163"/>
      <c r="O458" s="163"/>
      <c r="P458" s="163"/>
      <c r="Q458" s="162"/>
      <c r="R458" s="162"/>
      <c r="S458" s="162"/>
      <c r="T458" s="163"/>
      <c r="U458" s="163"/>
      <c r="V458" s="163"/>
      <c r="W458" s="162"/>
      <c r="X458" s="162"/>
      <c r="Y458" s="162"/>
      <c r="Z458" s="163"/>
      <c r="AA458" s="163"/>
      <c r="AB458" s="163"/>
      <c r="AC458" s="162"/>
      <c r="AD458" s="162"/>
      <c r="AE458" s="162"/>
      <c r="AF458" s="163"/>
      <c r="AG458" s="163"/>
      <c r="AH458" s="163"/>
      <c r="AI458" s="162"/>
      <c r="AJ458" s="162"/>
      <c r="AK458" s="162"/>
    </row>
    <row r="459" ht="15.75" customHeight="1">
      <c r="D459" s="8"/>
      <c r="E459" s="162"/>
      <c r="F459" s="162"/>
      <c r="G459" s="162"/>
      <c r="H459" s="163"/>
      <c r="I459" s="163"/>
      <c r="J459" s="163"/>
      <c r="K459" s="162"/>
      <c r="L459" s="162"/>
      <c r="M459" s="162"/>
      <c r="N459" s="163"/>
      <c r="O459" s="163"/>
      <c r="P459" s="163"/>
      <c r="Q459" s="162"/>
      <c r="R459" s="162"/>
      <c r="S459" s="162"/>
      <c r="T459" s="163"/>
      <c r="U459" s="163"/>
      <c r="V459" s="163"/>
      <c r="W459" s="162"/>
      <c r="X459" s="162"/>
      <c r="Y459" s="162"/>
      <c r="Z459" s="163"/>
      <c r="AA459" s="163"/>
      <c r="AB459" s="163"/>
      <c r="AC459" s="162"/>
      <c r="AD459" s="162"/>
      <c r="AE459" s="162"/>
      <c r="AF459" s="163"/>
      <c r="AG459" s="163"/>
      <c r="AH459" s="163"/>
      <c r="AI459" s="162"/>
      <c r="AJ459" s="162"/>
      <c r="AK459" s="162"/>
    </row>
    <row r="460" ht="15.75" customHeight="1">
      <c r="D460" s="8"/>
      <c r="E460" s="162"/>
      <c r="F460" s="162"/>
      <c r="G460" s="162"/>
      <c r="H460" s="163"/>
      <c r="I460" s="163"/>
      <c r="J460" s="163"/>
      <c r="K460" s="162"/>
      <c r="L460" s="162"/>
      <c r="M460" s="162"/>
      <c r="N460" s="163"/>
      <c r="O460" s="163"/>
      <c r="P460" s="163"/>
      <c r="Q460" s="162"/>
      <c r="R460" s="162"/>
      <c r="S460" s="162"/>
      <c r="T460" s="163"/>
      <c r="U460" s="163"/>
      <c r="V460" s="163"/>
      <c r="W460" s="162"/>
      <c r="X460" s="162"/>
      <c r="Y460" s="162"/>
      <c r="Z460" s="163"/>
      <c r="AA460" s="163"/>
      <c r="AB460" s="163"/>
      <c r="AC460" s="162"/>
      <c r="AD460" s="162"/>
      <c r="AE460" s="162"/>
      <c r="AF460" s="163"/>
      <c r="AG460" s="163"/>
      <c r="AH460" s="163"/>
      <c r="AI460" s="162"/>
      <c r="AJ460" s="162"/>
      <c r="AK460" s="162"/>
    </row>
    <row r="461" ht="15.75" customHeight="1">
      <c r="D461" s="8"/>
      <c r="E461" s="162"/>
      <c r="F461" s="162"/>
      <c r="G461" s="162"/>
      <c r="H461" s="163"/>
      <c r="I461" s="163"/>
      <c r="J461" s="163"/>
      <c r="K461" s="162"/>
      <c r="L461" s="162"/>
      <c r="M461" s="162"/>
      <c r="N461" s="163"/>
      <c r="O461" s="163"/>
      <c r="P461" s="163"/>
      <c r="Q461" s="162"/>
      <c r="R461" s="162"/>
      <c r="S461" s="162"/>
      <c r="T461" s="163"/>
      <c r="U461" s="163"/>
      <c r="V461" s="163"/>
      <c r="W461" s="162"/>
      <c r="X461" s="162"/>
      <c r="Y461" s="162"/>
      <c r="Z461" s="163"/>
      <c r="AA461" s="163"/>
      <c r="AB461" s="163"/>
      <c r="AC461" s="162"/>
      <c r="AD461" s="162"/>
      <c r="AE461" s="162"/>
      <c r="AF461" s="163"/>
      <c r="AG461" s="163"/>
      <c r="AH461" s="163"/>
      <c r="AI461" s="162"/>
      <c r="AJ461" s="162"/>
      <c r="AK461" s="162"/>
    </row>
    <row r="462" ht="15.75" customHeight="1">
      <c r="D462" s="8"/>
      <c r="E462" s="162"/>
      <c r="F462" s="162"/>
      <c r="G462" s="162"/>
      <c r="H462" s="163"/>
      <c r="I462" s="163"/>
      <c r="J462" s="163"/>
      <c r="K462" s="162"/>
      <c r="L462" s="162"/>
      <c r="M462" s="162"/>
      <c r="N462" s="163"/>
      <c r="O462" s="163"/>
      <c r="P462" s="163"/>
      <c r="Q462" s="162"/>
      <c r="R462" s="162"/>
      <c r="S462" s="162"/>
      <c r="T462" s="163"/>
      <c r="U462" s="163"/>
      <c r="V462" s="163"/>
      <c r="W462" s="162"/>
      <c r="X462" s="162"/>
      <c r="Y462" s="162"/>
      <c r="Z462" s="163"/>
      <c r="AA462" s="163"/>
      <c r="AB462" s="163"/>
      <c r="AC462" s="162"/>
      <c r="AD462" s="162"/>
      <c r="AE462" s="162"/>
      <c r="AF462" s="163"/>
      <c r="AG462" s="163"/>
      <c r="AH462" s="163"/>
      <c r="AI462" s="162"/>
      <c r="AJ462" s="162"/>
      <c r="AK462" s="162"/>
    </row>
    <row r="463" ht="15.75" customHeight="1">
      <c r="D463" s="8"/>
      <c r="E463" s="162"/>
      <c r="F463" s="162"/>
      <c r="G463" s="162"/>
      <c r="H463" s="163"/>
      <c r="I463" s="163"/>
      <c r="J463" s="163"/>
      <c r="K463" s="162"/>
      <c r="L463" s="162"/>
      <c r="M463" s="162"/>
      <c r="N463" s="163"/>
      <c r="O463" s="163"/>
      <c r="P463" s="163"/>
      <c r="Q463" s="162"/>
      <c r="R463" s="162"/>
      <c r="S463" s="162"/>
      <c r="T463" s="163"/>
      <c r="U463" s="163"/>
      <c r="V463" s="163"/>
      <c r="W463" s="162"/>
      <c r="X463" s="162"/>
      <c r="Y463" s="162"/>
      <c r="Z463" s="163"/>
      <c r="AA463" s="163"/>
      <c r="AB463" s="163"/>
      <c r="AC463" s="162"/>
      <c r="AD463" s="162"/>
      <c r="AE463" s="162"/>
      <c r="AF463" s="163"/>
      <c r="AG463" s="163"/>
      <c r="AH463" s="163"/>
      <c r="AI463" s="162"/>
      <c r="AJ463" s="162"/>
      <c r="AK463" s="162"/>
    </row>
    <row r="464" ht="15.75" customHeight="1">
      <c r="D464" s="8"/>
      <c r="E464" s="162"/>
      <c r="F464" s="162"/>
      <c r="G464" s="162"/>
      <c r="H464" s="163"/>
      <c r="I464" s="163"/>
      <c r="J464" s="163"/>
      <c r="K464" s="162"/>
      <c r="L464" s="162"/>
      <c r="M464" s="162"/>
      <c r="N464" s="163"/>
      <c r="O464" s="163"/>
      <c r="P464" s="163"/>
      <c r="Q464" s="162"/>
      <c r="R464" s="162"/>
      <c r="S464" s="162"/>
      <c r="T464" s="163"/>
      <c r="U464" s="163"/>
      <c r="V464" s="163"/>
      <c r="W464" s="162"/>
      <c r="X464" s="162"/>
      <c r="Y464" s="162"/>
      <c r="Z464" s="163"/>
      <c r="AA464" s="163"/>
      <c r="AB464" s="163"/>
      <c r="AC464" s="162"/>
      <c r="AD464" s="162"/>
      <c r="AE464" s="162"/>
      <c r="AF464" s="163"/>
      <c r="AG464" s="163"/>
      <c r="AH464" s="163"/>
      <c r="AI464" s="162"/>
      <c r="AJ464" s="162"/>
      <c r="AK464" s="162"/>
    </row>
    <row r="465" ht="15.75" customHeight="1">
      <c r="D465" s="8"/>
      <c r="E465" s="162"/>
      <c r="F465" s="162"/>
      <c r="G465" s="162"/>
      <c r="H465" s="163"/>
      <c r="I465" s="163"/>
      <c r="J465" s="163"/>
      <c r="K465" s="162"/>
      <c r="L465" s="162"/>
      <c r="M465" s="162"/>
      <c r="N465" s="163"/>
      <c r="O465" s="163"/>
      <c r="P465" s="163"/>
      <c r="Q465" s="162"/>
      <c r="R465" s="162"/>
      <c r="S465" s="162"/>
      <c r="T465" s="163"/>
      <c r="U465" s="163"/>
      <c r="V465" s="163"/>
      <c r="W465" s="162"/>
      <c r="X465" s="162"/>
      <c r="Y465" s="162"/>
      <c r="Z465" s="163"/>
      <c r="AA465" s="163"/>
      <c r="AB465" s="163"/>
      <c r="AC465" s="162"/>
      <c r="AD465" s="162"/>
      <c r="AE465" s="162"/>
      <c r="AF465" s="163"/>
      <c r="AG465" s="163"/>
      <c r="AH465" s="163"/>
      <c r="AI465" s="162"/>
      <c r="AJ465" s="162"/>
      <c r="AK465" s="162"/>
    </row>
    <row r="466" ht="15.75" customHeight="1">
      <c r="D466" s="8"/>
      <c r="E466" s="162"/>
      <c r="F466" s="162"/>
      <c r="G466" s="162"/>
      <c r="H466" s="163"/>
      <c r="I466" s="163"/>
      <c r="J466" s="163"/>
      <c r="K466" s="162"/>
      <c r="L466" s="162"/>
      <c r="M466" s="162"/>
      <c r="N466" s="163"/>
      <c r="O466" s="163"/>
      <c r="P466" s="163"/>
      <c r="Q466" s="162"/>
      <c r="R466" s="162"/>
      <c r="S466" s="162"/>
      <c r="T466" s="163"/>
      <c r="U466" s="163"/>
      <c r="V466" s="163"/>
      <c r="W466" s="162"/>
      <c r="X466" s="162"/>
      <c r="Y466" s="162"/>
      <c r="Z466" s="163"/>
      <c r="AA466" s="163"/>
      <c r="AB466" s="163"/>
      <c r="AC466" s="162"/>
      <c r="AD466" s="162"/>
      <c r="AE466" s="162"/>
      <c r="AF466" s="163"/>
      <c r="AG466" s="163"/>
      <c r="AH466" s="163"/>
      <c r="AI466" s="162"/>
      <c r="AJ466" s="162"/>
      <c r="AK466" s="162"/>
    </row>
    <row r="467" ht="15.75" customHeight="1">
      <c r="D467" s="8"/>
      <c r="E467" s="162"/>
      <c r="F467" s="162"/>
      <c r="G467" s="162"/>
      <c r="H467" s="163"/>
      <c r="I467" s="163"/>
      <c r="J467" s="163"/>
      <c r="K467" s="162"/>
      <c r="L467" s="162"/>
      <c r="M467" s="162"/>
      <c r="N467" s="163"/>
      <c r="O467" s="163"/>
      <c r="P467" s="163"/>
      <c r="Q467" s="162"/>
      <c r="R467" s="162"/>
      <c r="S467" s="162"/>
      <c r="T467" s="163"/>
      <c r="U467" s="163"/>
      <c r="V467" s="163"/>
      <c r="W467" s="162"/>
      <c r="X467" s="162"/>
      <c r="Y467" s="162"/>
      <c r="Z467" s="163"/>
      <c r="AA467" s="163"/>
      <c r="AB467" s="163"/>
      <c r="AC467" s="162"/>
      <c r="AD467" s="162"/>
      <c r="AE467" s="162"/>
      <c r="AF467" s="163"/>
      <c r="AG467" s="163"/>
      <c r="AH467" s="163"/>
      <c r="AI467" s="162"/>
      <c r="AJ467" s="162"/>
      <c r="AK467" s="162"/>
    </row>
    <row r="468" ht="15.75" customHeight="1">
      <c r="D468" s="8"/>
      <c r="E468" s="162"/>
      <c r="F468" s="162"/>
      <c r="G468" s="162"/>
      <c r="H468" s="163"/>
      <c r="I468" s="163"/>
      <c r="J468" s="163"/>
      <c r="K468" s="162"/>
      <c r="L468" s="162"/>
      <c r="M468" s="162"/>
      <c r="N468" s="163"/>
      <c r="O468" s="163"/>
      <c r="P468" s="163"/>
      <c r="Q468" s="162"/>
      <c r="R468" s="162"/>
      <c r="S468" s="162"/>
      <c r="T468" s="163"/>
      <c r="U468" s="163"/>
      <c r="V468" s="163"/>
      <c r="W468" s="162"/>
      <c r="X468" s="162"/>
      <c r="Y468" s="162"/>
      <c r="Z468" s="163"/>
      <c r="AA468" s="163"/>
      <c r="AB468" s="163"/>
      <c r="AC468" s="162"/>
      <c r="AD468" s="162"/>
      <c r="AE468" s="162"/>
      <c r="AF468" s="163"/>
      <c r="AG468" s="163"/>
      <c r="AH468" s="163"/>
      <c r="AI468" s="162"/>
      <c r="AJ468" s="162"/>
      <c r="AK468" s="162"/>
    </row>
    <row r="469" ht="15.75" customHeight="1">
      <c r="D469" s="8"/>
      <c r="E469" s="162"/>
      <c r="F469" s="162"/>
      <c r="G469" s="162"/>
      <c r="H469" s="163"/>
      <c r="I469" s="163"/>
      <c r="J469" s="163"/>
      <c r="K469" s="162"/>
      <c r="L469" s="162"/>
      <c r="M469" s="162"/>
      <c r="N469" s="163"/>
      <c r="O469" s="163"/>
      <c r="P469" s="163"/>
      <c r="Q469" s="162"/>
      <c r="R469" s="162"/>
      <c r="S469" s="162"/>
      <c r="T469" s="163"/>
      <c r="U469" s="163"/>
      <c r="V469" s="163"/>
      <c r="W469" s="162"/>
      <c r="X469" s="162"/>
      <c r="Y469" s="162"/>
      <c r="Z469" s="163"/>
      <c r="AA469" s="163"/>
      <c r="AB469" s="163"/>
      <c r="AC469" s="162"/>
      <c r="AD469" s="162"/>
      <c r="AE469" s="162"/>
      <c r="AF469" s="163"/>
      <c r="AG469" s="163"/>
      <c r="AH469" s="163"/>
      <c r="AI469" s="162"/>
      <c r="AJ469" s="162"/>
      <c r="AK469" s="162"/>
    </row>
    <row r="470" ht="15.75" customHeight="1">
      <c r="D470" s="8"/>
      <c r="E470" s="162"/>
      <c r="F470" s="162"/>
      <c r="G470" s="162"/>
      <c r="H470" s="163"/>
      <c r="I470" s="163"/>
      <c r="J470" s="163"/>
      <c r="K470" s="162"/>
      <c r="L470" s="162"/>
      <c r="M470" s="162"/>
      <c r="N470" s="163"/>
      <c r="O470" s="163"/>
      <c r="P470" s="163"/>
      <c r="Q470" s="162"/>
      <c r="R470" s="162"/>
      <c r="S470" s="162"/>
      <c r="T470" s="163"/>
      <c r="U470" s="163"/>
      <c r="V470" s="163"/>
      <c r="W470" s="162"/>
      <c r="X470" s="162"/>
      <c r="Y470" s="162"/>
      <c r="Z470" s="163"/>
      <c r="AA470" s="163"/>
      <c r="AB470" s="163"/>
      <c r="AC470" s="162"/>
      <c r="AD470" s="162"/>
      <c r="AE470" s="162"/>
      <c r="AF470" s="163"/>
      <c r="AG470" s="163"/>
      <c r="AH470" s="163"/>
      <c r="AI470" s="162"/>
      <c r="AJ470" s="162"/>
      <c r="AK470" s="162"/>
    </row>
    <row r="471" ht="15.75" customHeight="1">
      <c r="D471" s="8"/>
      <c r="E471" s="162"/>
      <c r="F471" s="162"/>
      <c r="G471" s="162"/>
      <c r="H471" s="163"/>
      <c r="I471" s="163"/>
      <c r="J471" s="163"/>
      <c r="K471" s="162"/>
      <c r="L471" s="162"/>
      <c r="M471" s="162"/>
      <c r="N471" s="163"/>
      <c r="O471" s="163"/>
      <c r="P471" s="163"/>
      <c r="Q471" s="162"/>
      <c r="R471" s="162"/>
      <c r="S471" s="162"/>
      <c r="T471" s="163"/>
      <c r="U471" s="163"/>
      <c r="V471" s="163"/>
      <c r="W471" s="162"/>
      <c r="X471" s="162"/>
      <c r="Y471" s="162"/>
      <c r="Z471" s="163"/>
      <c r="AA471" s="163"/>
      <c r="AB471" s="163"/>
      <c r="AC471" s="162"/>
      <c r="AD471" s="162"/>
      <c r="AE471" s="162"/>
      <c r="AF471" s="163"/>
      <c r="AG471" s="163"/>
      <c r="AH471" s="163"/>
      <c r="AI471" s="162"/>
      <c r="AJ471" s="162"/>
      <c r="AK471" s="162"/>
    </row>
    <row r="472" ht="15.75" customHeight="1">
      <c r="D472" s="8"/>
      <c r="E472" s="162"/>
      <c r="F472" s="162"/>
      <c r="G472" s="162"/>
      <c r="H472" s="163"/>
      <c r="I472" s="163"/>
      <c r="J472" s="163"/>
      <c r="K472" s="162"/>
      <c r="L472" s="162"/>
      <c r="M472" s="162"/>
      <c r="N472" s="163"/>
      <c r="O472" s="163"/>
      <c r="P472" s="163"/>
      <c r="Q472" s="162"/>
      <c r="R472" s="162"/>
      <c r="S472" s="162"/>
      <c r="T472" s="163"/>
      <c r="U472" s="163"/>
      <c r="V472" s="163"/>
      <c r="W472" s="162"/>
      <c r="X472" s="162"/>
      <c r="Y472" s="162"/>
      <c r="Z472" s="163"/>
      <c r="AA472" s="163"/>
      <c r="AB472" s="163"/>
      <c r="AC472" s="162"/>
      <c r="AD472" s="162"/>
      <c r="AE472" s="162"/>
      <c r="AF472" s="163"/>
      <c r="AG472" s="163"/>
      <c r="AH472" s="163"/>
      <c r="AI472" s="162"/>
      <c r="AJ472" s="162"/>
      <c r="AK472" s="162"/>
    </row>
    <row r="473" ht="15.75" customHeight="1">
      <c r="D473" s="8"/>
      <c r="E473" s="162"/>
      <c r="F473" s="162"/>
      <c r="G473" s="162"/>
      <c r="H473" s="163"/>
      <c r="I473" s="163"/>
      <c r="J473" s="163"/>
      <c r="K473" s="162"/>
      <c r="L473" s="162"/>
      <c r="M473" s="162"/>
      <c r="N473" s="163"/>
      <c r="O473" s="163"/>
      <c r="P473" s="163"/>
      <c r="Q473" s="162"/>
      <c r="R473" s="162"/>
      <c r="S473" s="162"/>
      <c r="T473" s="163"/>
      <c r="U473" s="163"/>
      <c r="V473" s="163"/>
      <c r="W473" s="162"/>
      <c r="X473" s="162"/>
      <c r="Y473" s="162"/>
      <c r="Z473" s="163"/>
      <c r="AA473" s="163"/>
      <c r="AB473" s="163"/>
      <c r="AC473" s="162"/>
      <c r="AD473" s="162"/>
      <c r="AE473" s="162"/>
      <c r="AF473" s="163"/>
      <c r="AG473" s="163"/>
      <c r="AH473" s="163"/>
      <c r="AI473" s="162"/>
      <c r="AJ473" s="162"/>
      <c r="AK473" s="162"/>
    </row>
    <row r="474" ht="15.75" customHeight="1">
      <c r="D474" s="8"/>
      <c r="E474" s="162"/>
      <c r="F474" s="162"/>
      <c r="G474" s="162"/>
      <c r="H474" s="163"/>
      <c r="I474" s="163"/>
      <c r="J474" s="163"/>
      <c r="K474" s="162"/>
      <c r="L474" s="162"/>
      <c r="M474" s="162"/>
      <c r="N474" s="163"/>
      <c r="O474" s="163"/>
      <c r="P474" s="163"/>
      <c r="Q474" s="162"/>
      <c r="R474" s="162"/>
      <c r="S474" s="162"/>
      <c r="T474" s="163"/>
      <c r="U474" s="163"/>
      <c r="V474" s="163"/>
      <c r="W474" s="162"/>
      <c r="X474" s="162"/>
      <c r="Y474" s="162"/>
      <c r="Z474" s="163"/>
      <c r="AA474" s="163"/>
      <c r="AB474" s="163"/>
      <c r="AC474" s="162"/>
      <c r="AD474" s="162"/>
      <c r="AE474" s="162"/>
      <c r="AF474" s="163"/>
      <c r="AG474" s="163"/>
      <c r="AH474" s="163"/>
      <c r="AI474" s="162"/>
      <c r="AJ474" s="162"/>
      <c r="AK474" s="162"/>
    </row>
    <row r="475" ht="15.75" customHeight="1">
      <c r="D475" s="8"/>
      <c r="E475" s="162"/>
      <c r="F475" s="162"/>
      <c r="G475" s="162"/>
      <c r="H475" s="163"/>
      <c r="I475" s="163"/>
      <c r="J475" s="163"/>
      <c r="K475" s="162"/>
      <c r="L475" s="162"/>
      <c r="M475" s="162"/>
      <c r="N475" s="163"/>
      <c r="O475" s="163"/>
      <c r="P475" s="163"/>
      <c r="Q475" s="162"/>
      <c r="R475" s="162"/>
      <c r="S475" s="162"/>
      <c r="T475" s="163"/>
      <c r="U475" s="163"/>
      <c r="V475" s="163"/>
      <c r="W475" s="162"/>
      <c r="X475" s="162"/>
      <c r="Y475" s="162"/>
      <c r="Z475" s="163"/>
      <c r="AA475" s="163"/>
      <c r="AB475" s="163"/>
      <c r="AC475" s="162"/>
      <c r="AD475" s="162"/>
      <c r="AE475" s="162"/>
      <c r="AF475" s="163"/>
      <c r="AG475" s="163"/>
      <c r="AH475" s="163"/>
      <c r="AI475" s="162"/>
      <c r="AJ475" s="162"/>
      <c r="AK475" s="162"/>
    </row>
    <row r="476" ht="15.75" customHeight="1">
      <c r="D476" s="8"/>
      <c r="E476" s="162"/>
      <c r="F476" s="162"/>
      <c r="G476" s="162"/>
      <c r="H476" s="163"/>
      <c r="I476" s="163"/>
      <c r="J476" s="163"/>
      <c r="K476" s="162"/>
      <c r="L476" s="162"/>
      <c r="M476" s="162"/>
      <c r="N476" s="163"/>
      <c r="O476" s="163"/>
      <c r="P476" s="163"/>
      <c r="Q476" s="162"/>
      <c r="R476" s="162"/>
      <c r="S476" s="162"/>
      <c r="T476" s="163"/>
      <c r="U476" s="163"/>
      <c r="V476" s="163"/>
      <c r="W476" s="162"/>
      <c r="X476" s="162"/>
      <c r="Y476" s="162"/>
      <c r="Z476" s="163"/>
      <c r="AA476" s="163"/>
      <c r="AB476" s="163"/>
      <c r="AC476" s="162"/>
      <c r="AD476" s="162"/>
      <c r="AE476" s="162"/>
      <c r="AF476" s="163"/>
      <c r="AG476" s="163"/>
      <c r="AH476" s="163"/>
      <c r="AI476" s="162"/>
      <c r="AJ476" s="162"/>
      <c r="AK476" s="162"/>
    </row>
    <row r="477" ht="15.75" customHeight="1">
      <c r="D477" s="8"/>
      <c r="E477" s="162"/>
      <c r="F477" s="162"/>
      <c r="G477" s="162"/>
      <c r="H477" s="163"/>
      <c r="I477" s="163"/>
      <c r="J477" s="163"/>
      <c r="K477" s="162"/>
      <c r="L477" s="162"/>
      <c r="M477" s="162"/>
      <c r="N477" s="163"/>
      <c r="O477" s="163"/>
      <c r="P477" s="163"/>
      <c r="Q477" s="162"/>
      <c r="R477" s="162"/>
      <c r="S477" s="162"/>
      <c r="T477" s="163"/>
      <c r="U477" s="163"/>
      <c r="V477" s="163"/>
      <c r="W477" s="162"/>
      <c r="X477" s="162"/>
      <c r="Y477" s="162"/>
      <c r="Z477" s="163"/>
      <c r="AA477" s="163"/>
      <c r="AB477" s="163"/>
      <c r="AC477" s="162"/>
      <c r="AD477" s="162"/>
      <c r="AE477" s="162"/>
      <c r="AF477" s="163"/>
      <c r="AG477" s="163"/>
      <c r="AH477" s="163"/>
      <c r="AI477" s="162"/>
      <c r="AJ477" s="162"/>
      <c r="AK477" s="162"/>
    </row>
    <row r="478" ht="15.75" customHeight="1">
      <c r="D478" s="8"/>
      <c r="E478" s="162"/>
      <c r="F478" s="162"/>
      <c r="G478" s="162"/>
      <c r="H478" s="163"/>
      <c r="I478" s="163"/>
      <c r="J478" s="163"/>
      <c r="K478" s="162"/>
      <c r="L478" s="162"/>
      <c r="M478" s="162"/>
      <c r="N478" s="163"/>
      <c r="O478" s="163"/>
      <c r="P478" s="163"/>
      <c r="Q478" s="162"/>
      <c r="R478" s="162"/>
      <c r="S478" s="162"/>
      <c r="T478" s="163"/>
      <c r="U478" s="163"/>
      <c r="V478" s="163"/>
      <c r="W478" s="162"/>
      <c r="X478" s="162"/>
      <c r="Y478" s="162"/>
      <c r="Z478" s="163"/>
      <c r="AA478" s="163"/>
      <c r="AB478" s="163"/>
      <c r="AC478" s="162"/>
      <c r="AD478" s="162"/>
      <c r="AE478" s="162"/>
      <c r="AF478" s="163"/>
      <c r="AG478" s="163"/>
      <c r="AH478" s="163"/>
      <c r="AI478" s="162"/>
      <c r="AJ478" s="162"/>
      <c r="AK478" s="162"/>
    </row>
    <row r="479" ht="15.75" customHeight="1">
      <c r="D479" s="8"/>
      <c r="E479" s="162"/>
      <c r="F479" s="162"/>
      <c r="G479" s="162"/>
      <c r="H479" s="163"/>
      <c r="I479" s="163"/>
      <c r="J479" s="163"/>
      <c r="K479" s="162"/>
      <c r="L479" s="162"/>
      <c r="M479" s="162"/>
      <c r="N479" s="163"/>
      <c r="O479" s="163"/>
      <c r="P479" s="163"/>
      <c r="Q479" s="162"/>
      <c r="R479" s="162"/>
      <c r="S479" s="162"/>
      <c r="T479" s="163"/>
      <c r="U479" s="163"/>
      <c r="V479" s="163"/>
      <c r="W479" s="162"/>
      <c r="X479" s="162"/>
      <c r="Y479" s="162"/>
      <c r="Z479" s="163"/>
      <c r="AA479" s="163"/>
      <c r="AB479" s="163"/>
      <c r="AC479" s="162"/>
      <c r="AD479" s="162"/>
      <c r="AE479" s="162"/>
      <c r="AF479" s="163"/>
      <c r="AG479" s="163"/>
      <c r="AH479" s="163"/>
      <c r="AI479" s="162"/>
      <c r="AJ479" s="162"/>
      <c r="AK479" s="162"/>
    </row>
    <row r="480" ht="15.75" customHeight="1">
      <c r="D480" s="8"/>
      <c r="E480" s="162"/>
      <c r="F480" s="162"/>
      <c r="G480" s="162"/>
      <c r="H480" s="163"/>
      <c r="I480" s="163"/>
      <c r="J480" s="163"/>
      <c r="K480" s="162"/>
      <c r="L480" s="162"/>
      <c r="M480" s="162"/>
      <c r="N480" s="163"/>
      <c r="O480" s="163"/>
      <c r="P480" s="163"/>
      <c r="Q480" s="162"/>
      <c r="R480" s="162"/>
      <c r="S480" s="162"/>
      <c r="T480" s="163"/>
      <c r="U480" s="163"/>
      <c r="V480" s="163"/>
      <c r="W480" s="162"/>
      <c r="X480" s="162"/>
      <c r="Y480" s="162"/>
      <c r="Z480" s="163"/>
      <c r="AA480" s="163"/>
      <c r="AB480" s="163"/>
      <c r="AC480" s="162"/>
      <c r="AD480" s="162"/>
      <c r="AE480" s="162"/>
      <c r="AF480" s="163"/>
      <c r="AG480" s="163"/>
      <c r="AH480" s="163"/>
      <c r="AI480" s="162"/>
      <c r="AJ480" s="162"/>
      <c r="AK480" s="162"/>
    </row>
    <row r="481" ht="15.75" customHeight="1">
      <c r="D481" s="8"/>
      <c r="E481" s="162"/>
      <c r="F481" s="162"/>
      <c r="G481" s="162"/>
      <c r="H481" s="163"/>
      <c r="I481" s="163"/>
      <c r="J481" s="163"/>
      <c r="K481" s="162"/>
      <c r="L481" s="162"/>
      <c r="M481" s="162"/>
      <c r="N481" s="163"/>
      <c r="O481" s="163"/>
      <c r="P481" s="163"/>
      <c r="Q481" s="162"/>
      <c r="R481" s="162"/>
      <c r="S481" s="162"/>
      <c r="T481" s="163"/>
      <c r="U481" s="163"/>
      <c r="V481" s="163"/>
      <c r="W481" s="162"/>
      <c r="X481" s="162"/>
      <c r="Y481" s="162"/>
      <c r="Z481" s="163"/>
      <c r="AA481" s="163"/>
      <c r="AB481" s="163"/>
      <c r="AC481" s="162"/>
      <c r="AD481" s="162"/>
      <c r="AE481" s="162"/>
      <c r="AF481" s="163"/>
      <c r="AG481" s="163"/>
      <c r="AH481" s="163"/>
      <c r="AI481" s="162"/>
      <c r="AJ481" s="162"/>
      <c r="AK481" s="162"/>
    </row>
    <row r="482" ht="15.75" customHeight="1">
      <c r="D482" s="8"/>
      <c r="E482" s="162"/>
      <c r="F482" s="162"/>
      <c r="G482" s="162"/>
      <c r="H482" s="163"/>
      <c r="I482" s="163"/>
      <c r="J482" s="163"/>
      <c r="K482" s="162"/>
      <c r="L482" s="162"/>
      <c r="M482" s="162"/>
      <c r="N482" s="163"/>
      <c r="O482" s="163"/>
      <c r="P482" s="163"/>
      <c r="Q482" s="162"/>
      <c r="R482" s="162"/>
      <c r="S482" s="162"/>
      <c r="T482" s="163"/>
      <c r="U482" s="163"/>
      <c r="V482" s="163"/>
      <c r="W482" s="162"/>
      <c r="X482" s="162"/>
      <c r="Y482" s="162"/>
      <c r="Z482" s="163"/>
      <c r="AA482" s="163"/>
      <c r="AB482" s="163"/>
      <c r="AC482" s="162"/>
      <c r="AD482" s="162"/>
      <c r="AE482" s="162"/>
      <c r="AF482" s="163"/>
      <c r="AG482" s="163"/>
      <c r="AH482" s="163"/>
      <c r="AI482" s="162"/>
      <c r="AJ482" s="162"/>
      <c r="AK482" s="162"/>
    </row>
    <row r="483" ht="15.75" customHeight="1">
      <c r="D483" s="8"/>
      <c r="E483" s="162"/>
      <c r="F483" s="162"/>
      <c r="G483" s="162"/>
      <c r="H483" s="163"/>
      <c r="I483" s="163"/>
      <c r="J483" s="163"/>
      <c r="K483" s="162"/>
      <c r="L483" s="162"/>
      <c r="M483" s="162"/>
      <c r="N483" s="163"/>
      <c r="O483" s="163"/>
      <c r="P483" s="163"/>
      <c r="Q483" s="162"/>
      <c r="R483" s="162"/>
      <c r="S483" s="162"/>
      <c r="T483" s="163"/>
      <c r="U483" s="163"/>
      <c r="V483" s="163"/>
      <c r="W483" s="162"/>
      <c r="X483" s="162"/>
      <c r="Y483" s="162"/>
      <c r="Z483" s="163"/>
      <c r="AA483" s="163"/>
      <c r="AB483" s="163"/>
      <c r="AC483" s="162"/>
      <c r="AD483" s="162"/>
      <c r="AE483" s="162"/>
      <c r="AF483" s="163"/>
      <c r="AG483" s="163"/>
      <c r="AH483" s="163"/>
      <c r="AI483" s="162"/>
      <c r="AJ483" s="162"/>
      <c r="AK483" s="162"/>
    </row>
    <row r="484" ht="15.75" customHeight="1">
      <c r="D484" s="8"/>
      <c r="E484" s="162"/>
      <c r="F484" s="162"/>
      <c r="G484" s="162"/>
      <c r="H484" s="163"/>
      <c r="I484" s="163"/>
      <c r="J484" s="163"/>
      <c r="K484" s="162"/>
      <c r="L484" s="162"/>
      <c r="M484" s="162"/>
      <c r="N484" s="163"/>
      <c r="O484" s="163"/>
      <c r="P484" s="163"/>
      <c r="Q484" s="162"/>
      <c r="R484" s="162"/>
      <c r="S484" s="162"/>
      <c r="T484" s="163"/>
      <c r="U484" s="163"/>
      <c r="V484" s="163"/>
      <c r="W484" s="162"/>
      <c r="X484" s="162"/>
      <c r="Y484" s="162"/>
      <c r="Z484" s="163"/>
      <c r="AA484" s="163"/>
      <c r="AB484" s="163"/>
      <c r="AC484" s="162"/>
      <c r="AD484" s="162"/>
      <c r="AE484" s="162"/>
      <c r="AF484" s="163"/>
      <c r="AG484" s="163"/>
      <c r="AH484" s="163"/>
      <c r="AI484" s="162"/>
      <c r="AJ484" s="162"/>
      <c r="AK484" s="162"/>
    </row>
    <row r="485" ht="15.75" customHeight="1">
      <c r="D485" s="8"/>
      <c r="E485" s="162"/>
      <c r="F485" s="162"/>
      <c r="G485" s="162"/>
      <c r="H485" s="163"/>
      <c r="I485" s="163"/>
      <c r="J485" s="163"/>
      <c r="K485" s="162"/>
      <c r="L485" s="162"/>
      <c r="M485" s="162"/>
      <c r="N485" s="163"/>
      <c r="O485" s="163"/>
      <c r="P485" s="163"/>
      <c r="Q485" s="162"/>
      <c r="R485" s="162"/>
      <c r="S485" s="162"/>
      <c r="T485" s="163"/>
      <c r="U485" s="163"/>
      <c r="V485" s="163"/>
      <c r="W485" s="162"/>
      <c r="X485" s="162"/>
      <c r="Y485" s="162"/>
      <c r="Z485" s="163"/>
      <c r="AA485" s="163"/>
      <c r="AB485" s="163"/>
      <c r="AC485" s="162"/>
      <c r="AD485" s="162"/>
      <c r="AE485" s="162"/>
      <c r="AF485" s="163"/>
      <c r="AG485" s="163"/>
      <c r="AH485" s="163"/>
      <c r="AI485" s="162"/>
      <c r="AJ485" s="162"/>
      <c r="AK485" s="162"/>
    </row>
    <row r="486" ht="15.75" customHeight="1">
      <c r="D486" s="8"/>
      <c r="E486" s="162"/>
      <c r="F486" s="162"/>
      <c r="G486" s="162"/>
      <c r="H486" s="163"/>
      <c r="I486" s="163"/>
      <c r="J486" s="163"/>
      <c r="K486" s="162"/>
      <c r="L486" s="162"/>
      <c r="M486" s="162"/>
      <c r="N486" s="163"/>
      <c r="O486" s="163"/>
      <c r="P486" s="163"/>
      <c r="Q486" s="162"/>
      <c r="R486" s="162"/>
      <c r="S486" s="162"/>
      <c r="T486" s="163"/>
      <c r="U486" s="163"/>
      <c r="V486" s="163"/>
      <c r="W486" s="162"/>
      <c r="X486" s="162"/>
      <c r="Y486" s="162"/>
      <c r="Z486" s="163"/>
      <c r="AA486" s="163"/>
      <c r="AB486" s="163"/>
      <c r="AC486" s="162"/>
      <c r="AD486" s="162"/>
      <c r="AE486" s="162"/>
      <c r="AF486" s="163"/>
      <c r="AG486" s="163"/>
      <c r="AH486" s="163"/>
      <c r="AI486" s="162"/>
      <c r="AJ486" s="162"/>
      <c r="AK486" s="162"/>
    </row>
    <row r="487" ht="15.75" customHeight="1">
      <c r="D487" s="8"/>
      <c r="E487" s="162"/>
      <c r="F487" s="162"/>
      <c r="G487" s="162"/>
      <c r="H487" s="163"/>
      <c r="I487" s="163"/>
      <c r="J487" s="163"/>
      <c r="K487" s="162"/>
      <c r="L487" s="162"/>
      <c r="M487" s="162"/>
      <c r="N487" s="163"/>
      <c r="O487" s="163"/>
      <c r="P487" s="163"/>
      <c r="Q487" s="162"/>
      <c r="R487" s="162"/>
      <c r="S487" s="162"/>
      <c r="T487" s="163"/>
      <c r="U487" s="163"/>
      <c r="V487" s="163"/>
      <c r="W487" s="162"/>
      <c r="X487" s="162"/>
      <c r="Y487" s="162"/>
      <c r="Z487" s="163"/>
      <c r="AA487" s="163"/>
      <c r="AB487" s="163"/>
      <c r="AC487" s="162"/>
      <c r="AD487" s="162"/>
      <c r="AE487" s="162"/>
      <c r="AF487" s="163"/>
      <c r="AG487" s="163"/>
      <c r="AH487" s="163"/>
      <c r="AI487" s="162"/>
      <c r="AJ487" s="162"/>
      <c r="AK487" s="162"/>
    </row>
    <row r="488" ht="15.75" customHeight="1">
      <c r="D488" s="8"/>
      <c r="E488" s="162"/>
      <c r="F488" s="162"/>
      <c r="G488" s="162"/>
      <c r="H488" s="163"/>
      <c r="I488" s="163"/>
      <c r="J488" s="163"/>
      <c r="K488" s="162"/>
      <c r="L488" s="162"/>
      <c r="M488" s="162"/>
      <c r="N488" s="163"/>
      <c r="O488" s="163"/>
      <c r="P488" s="163"/>
      <c r="Q488" s="162"/>
      <c r="R488" s="162"/>
      <c r="S488" s="162"/>
      <c r="T488" s="163"/>
      <c r="U488" s="163"/>
      <c r="V488" s="163"/>
      <c r="W488" s="162"/>
      <c r="X488" s="162"/>
      <c r="Y488" s="162"/>
      <c r="Z488" s="163"/>
      <c r="AA488" s="163"/>
      <c r="AB488" s="163"/>
      <c r="AC488" s="162"/>
      <c r="AD488" s="162"/>
      <c r="AE488" s="162"/>
      <c r="AF488" s="163"/>
      <c r="AG488" s="163"/>
      <c r="AH488" s="163"/>
      <c r="AI488" s="162"/>
      <c r="AJ488" s="162"/>
      <c r="AK488" s="162"/>
    </row>
    <row r="489" ht="15.75" customHeight="1">
      <c r="D489" s="8"/>
      <c r="E489" s="162"/>
      <c r="F489" s="162"/>
      <c r="G489" s="162"/>
      <c r="H489" s="163"/>
      <c r="I489" s="163"/>
      <c r="J489" s="163"/>
      <c r="K489" s="162"/>
      <c r="L489" s="162"/>
      <c r="M489" s="162"/>
      <c r="N489" s="163"/>
      <c r="O489" s="163"/>
      <c r="P489" s="163"/>
      <c r="Q489" s="162"/>
      <c r="R489" s="162"/>
      <c r="S489" s="162"/>
      <c r="T489" s="163"/>
      <c r="U489" s="163"/>
      <c r="V489" s="163"/>
      <c r="W489" s="162"/>
      <c r="X489" s="162"/>
      <c r="Y489" s="162"/>
      <c r="Z489" s="163"/>
      <c r="AA489" s="163"/>
      <c r="AB489" s="163"/>
      <c r="AC489" s="162"/>
      <c r="AD489" s="162"/>
      <c r="AE489" s="162"/>
      <c r="AF489" s="163"/>
      <c r="AG489" s="163"/>
      <c r="AH489" s="163"/>
      <c r="AI489" s="162"/>
      <c r="AJ489" s="162"/>
      <c r="AK489" s="162"/>
    </row>
    <row r="490" ht="15.75" customHeight="1">
      <c r="D490" s="8"/>
      <c r="E490" s="162"/>
      <c r="F490" s="162"/>
      <c r="G490" s="162"/>
      <c r="H490" s="163"/>
      <c r="I490" s="163"/>
      <c r="J490" s="163"/>
      <c r="K490" s="162"/>
      <c r="L490" s="162"/>
      <c r="M490" s="162"/>
      <c r="N490" s="163"/>
      <c r="O490" s="163"/>
      <c r="P490" s="163"/>
      <c r="Q490" s="162"/>
      <c r="R490" s="162"/>
      <c r="S490" s="162"/>
      <c r="T490" s="163"/>
      <c r="U490" s="163"/>
      <c r="V490" s="163"/>
      <c r="W490" s="162"/>
      <c r="X490" s="162"/>
      <c r="Y490" s="162"/>
      <c r="Z490" s="163"/>
      <c r="AA490" s="163"/>
      <c r="AB490" s="163"/>
      <c r="AC490" s="162"/>
      <c r="AD490" s="162"/>
      <c r="AE490" s="162"/>
      <c r="AF490" s="163"/>
      <c r="AG490" s="163"/>
      <c r="AH490" s="163"/>
      <c r="AI490" s="162"/>
      <c r="AJ490" s="162"/>
      <c r="AK490" s="162"/>
    </row>
    <row r="491" ht="15.75" customHeight="1">
      <c r="D491" s="8"/>
      <c r="E491" s="162"/>
      <c r="F491" s="162"/>
      <c r="G491" s="162"/>
      <c r="H491" s="163"/>
      <c r="I491" s="163"/>
      <c r="J491" s="163"/>
      <c r="K491" s="162"/>
      <c r="L491" s="162"/>
      <c r="M491" s="162"/>
      <c r="N491" s="163"/>
      <c r="O491" s="163"/>
      <c r="P491" s="163"/>
      <c r="Q491" s="162"/>
      <c r="R491" s="162"/>
      <c r="S491" s="162"/>
      <c r="T491" s="163"/>
      <c r="U491" s="163"/>
      <c r="V491" s="163"/>
      <c r="W491" s="162"/>
      <c r="X491" s="162"/>
      <c r="Y491" s="162"/>
      <c r="Z491" s="163"/>
      <c r="AA491" s="163"/>
      <c r="AB491" s="163"/>
      <c r="AC491" s="162"/>
      <c r="AD491" s="162"/>
      <c r="AE491" s="162"/>
      <c r="AF491" s="163"/>
      <c r="AG491" s="163"/>
      <c r="AH491" s="163"/>
      <c r="AI491" s="162"/>
      <c r="AJ491" s="162"/>
      <c r="AK491" s="162"/>
    </row>
    <row r="492" ht="15.75" customHeight="1">
      <c r="D492" s="8"/>
      <c r="E492" s="162"/>
      <c r="F492" s="162"/>
      <c r="G492" s="162"/>
      <c r="H492" s="163"/>
      <c r="I492" s="163"/>
      <c r="J492" s="163"/>
      <c r="K492" s="162"/>
      <c r="L492" s="162"/>
      <c r="M492" s="162"/>
      <c r="N492" s="163"/>
      <c r="O492" s="163"/>
      <c r="P492" s="163"/>
      <c r="Q492" s="162"/>
      <c r="R492" s="162"/>
      <c r="S492" s="162"/>
      <c r="T492" s="163"/>
      <c r="U492" s="163"/>
      <c r="V492" s="163"/>
      <c r="W492" s="162"/>
      <c r="X492" s="162"/>
      <c r="Y492" s="162"/>
      <c r="Z492" s="163"/>
      <c r="AA492" s="163"/>
      <c r="AB492" s="163"/>
      <c r="AC492" s="162"/>
      <c r="AD492" s="162"/>
      <c r="AE492" s="162"/>
      <c r="AF492" s="163"/>
      <c r="AG492" s="163"/>
      <c r="AH492" s="163"/>
      <c r="AI492" s="162"/>
      <c r="AJ492" s="162"/>
      <c r="AK492" s="162"/>
    </row>
    <row r="493" ht="15.75" customHeight="1">
      <c r="D493" s="8"/>
      <c r="E493" s="162"/>
      <c r="F493" s="162"/>
      <c r="G493" s="162"/>
      <c r="H493" s="163"/>
      <c r="I493" s="163"/>
      <c r="J493" s="163"/>
      <c r="K493" s="162"/>
      <c r="L493" s="162"/>
      <c r="M493" s="162"/>
      <c r="N493" s="163"/>
      <c r="O493" s="163"/>
      <c r="P493" s="163"/>
      <c r="Q493" s="162"/>
      <c r="R493" s="162"/>
      <c r="S493" s="162"/>
      <c r="T493" s="163"/>
      <c r="U493" s="163"/>
      <c r="V493" s="163"/>
      <c r="W493" s="162"/>
      <c r="X493" s="162"/>
      <c r="Y493" s="162"/>
      <c r="Z493" s="163"/>
      <c r="AA493" s="163"/>
      <c r="AB493" s="163"/>
      <c r="AC493" s="162"/>
      <c r="AD493" s="162"/>
      <c r="AE493" s="162"/>
      <c r="AF493" s="163"/>
      <c r="AG493" s="163"/>
      <c r="AH493" s="163"/>
      <c r="AI493" s="162"/>
      <c r="AJ493" s="162"/>
      <c r="AK493" s="162"/>
    </row>
    <row r="494" ht="15.75" customHeight="1">
      <c r="D494" s="8"/>
      <c r="E494" s="162"/>
      <c r="F494" s="162"/>
      <c r="G494" s="162"/>
      <c r="H494" s="163"/>
      <c r="I494" s="163"/>
      <c r="J494" s="163"/>
      <c r="K494" s="162"/>
      <c r="L494" s="162"/>
      <c r="M494" s="162"/>
      <c r="N494" s="163"/>
      <c r="O494" s="163"/>
      <c r="P494" s="163"/>
      <c r="Q494" s="162"/>
      <c r="R494" s="162"/>
      <c r="S494" s="162"/>
      <c r="T494" s="163"/>
      <c r="U494" s="163"/>
      <c r="V494" s="163"/>
      <c r="W494" s="162"/>
      <c r="X494" s="162"/>
      <c r="Y494" s="162"/>
      <c r="Z494" s="163"/>
      <c r="AA494" s="163"/>
      <c r="AB494" s="163"/>
      <c r="AC494" s="162"/>
      <c r="AD494" s="162"/>
      <c r="AE494" s="162"/>
      <c r="AF494" s="163"/>
      <c r="AG494" s="163"/>
      <c r="AH494" s="163"/>
      <c r="AI494" s="162"/>
      <c r="AJ494" s="162"/>
      <c r="AK494" s="162"/>
    </row>
    <row r="495" ht="15.75" customHeight="1">
      <c r="D495" s="8"/>
      <c r="E495" s="162"/>
      <c r="F495" s="162"/>
      <c r="G495" s="162"/>
      <c r="H495" s="163"/>
      <c r="I495" s="163"/>
      <c r="J495" s="163"/>
      <c r="K495" s="162"/>
      <c r="L495" s="162"/>
      <c r="M495" s="162"/>
      <c r="N495" s="163"/>
      <c r="O495" s="163"/>
      <c r="P495" s="163"/>
      <c r="Q495" s="162"/>
      <c r="R495" s="162"/>
      <c r="S495" s="162"/>
      <c r="T495" s="163"/>
      <c r="U495" s="163"/>
      <c r="V495" s="163"/>
      <c r="W495" s="162"/>
      <c r="X495" s="162"/>
      <c r="Y495" s="162"/>
      <c r="Z495" s="163"/>
      <c r="AA495" s="163"/>
      <c r="AB495" s="163"/>
      <c r="AC495" s="162"/>
      <c r="AD495" s="162"/>
      <c r="AE495" s="162"/>
      <c r="AF495" s="163"/>
      <c r="AG495" s="163"/>
      <c r="AH495" s="163"/>
      <c r="AI495" s="162"/>
      <c r="AJ495" s="162"/>
      <c r="AK495" s="162"/>
    </row>
    <row r="496" ht="15.75" customHeight="1">
      <c r="D496" s="8"/>
      <c r="E496" s="162"/>
      <c r="F496" s="162"/>
      <c r="G496" s="162"/>
      <c r="H496" s="163"/>
      <c r="I496" s="163"/>
      <c r="J496" s="163"/>
      <c r="K496" s="162"/>
      <c r="L496" s="162"/>
      <c r="M496" s="162"/>
      <c r="N496" s="163"/>
      <c r="O496" s="163"/>
      <c r="P496" s="163"/>
      <c r="Q496" s="162"/>
      <c r="R496" s="162"/>
      <c r="S496" s="162"/>
      <c r="T496" s="163"/>
      <c r="U496" s="163"/>
      <c r="V496" s="163"/>
      <c r="W496" s="162"/>
      <c r="X496" s="162"/>
      <c r="Y496" s="162"/>
      <c r="Z496" s="163"/>
      <c r="AA496" s="163"/>
      <c r="AB496" s="163"/>
      <c r="AC496" s="162"/>
      <c r="AD496" s="162"/>
      <c r="AE496" s="162"/>
      <c r="AF496" s="163"/>
      <c r="AG496" s="163"/>
      <c r="AH496" s="163"/>
      <c r="AI496" s="162"/>
      <c r="AJ496" s="162"/>
      <c r="AK496" s="162"/>
    </row>
    <row r="497" ht="15.75" customHeight="1">
      <c r="D497" s="8"/>
      <c r="E497" s="162"/>
      <c r="F497" s="162"/>
      <c r="G497" s="162"/>
      <c r="H497" s="163"/>
      <c r="I497" s="163"/>
      <c r="J497" s="163"/>
      <c r="K497" s="162"/>
      <c r="L497" s="162"/>
      <c r="M497" s="162"/>
      <c r="N497" s="163"/>
      <c r="O497" s="163"/>
      <c r="P497" s="163"/>
      <c r="Q497" s="162"/>
      <c r="R497" s="162"/>
      <c r="S497" s="162"/>
      <c r="T497" s="163"/>
      <c r="U497" s="163"/>
      <c r="V497" s="163"/>
      <c r="W497" s="162"/>
      <c r="X497" s="162"/>
      <c r="Y497" s="162"/>
      <c r="Z497" s="163"/>
      <c r="AA497" s="163"/>
      <c r="AB497" s="163"/>
      <c r="AC497" s="162"/>
      <c r="AD497" s="162"/>
      <c r="AE497" s="162"/>
      <c r="AF497" s="163"/>
      <c r="AG497" s="163"/>
      <c r="AH497" s="163"/>
      <c r="AI497" s="162"/>
      <c r="AJ497" s="162"/>
      <c r="AK497" s="162"/>
    </row>
    <row r="498" ht="15.75" customHeight="1">
      <c r="D498" s="8"/>
      <c r="E498" s="162"/>
      <c r="F498" s="162"/>
      <c r="G498" s="162"/>
      <c r="H498" s="163"/>
      <c r="I498" s="163"/>
      <c r="J498" s="163"/>
      <c r="K498" s="162"/>
      <c r="L498" s="162"/>
      <c r="M498" s="162"/>
      <c r="N498" s="163"/>
      <c r="O498" s="163"/>
      <c r="P498" s="163"/>
      <c r="Q498" s="162"/>
      <c r="R498" s="162"/>
      <c r="S498" s="162"/>
      <c r="T498" s="163"/>
      <c r="U498" s="163"/>
      <c r="V498" s="163"/>
      <c r="W498" s="162"/>
      <c r="X498" s="162"/>
      <c r="Y498" s="162"/>
      <c r="Z498" s="163"/>
      <c r="AA498" s="163"/>
      <c r="AB498" s="163"/>
      <c r="AC498" s="162"/>
      <c r="AD498" s="162"/>
      <c r="AE498" s="162"/>
      <c r="AF498" s="163"/>
      <c r="AG498" s="163"/>
      <c r="AH498" s="163"/>
      <c r="AI498" s="162"/>
      <c r="AJ498" s="162"/>
      <c r="AK498" s="162"/>
    </row>
    <row r="499" ht="15.75" customHeight="1">
      <c r="D499" s="8"/>
      <c r="E499" s="162"/>
      <c r="F499" s="162"/>
      <c r="G499" s="162"/>
      <c r="H499" s="163"/>
      <c r="I499" s="163"/>
      <c r="J499" s="163"/>
      <c r="K499" s="162"/>
      <c r="L499" s="162"/>
      <c r="M499" s="162"/>
      <c r="N499" s="163"/>
      <c r="O499" s="163"/>
      <c r="P499" s="163"/>
      <c r="Q499" s="162"/>
      <c r="R499" s="162"/>
      <c r="S499" s="162"/>
      <c r="T499" s="163"/>
      <c r="U499" s="163"/>
      <c r="V499" s="163"/>
      <c r="W499" s="162"/>
      <c r="X499" s="162"/>
      <c r="Y499" s="162"/>
      <c r="Z499" s="163"/>
      <c r="AA499" s="163"/>
      <c r="AB499" s="163"/>
      <c r="AC499" s="162"/>
      <c r="AD499" s="162"/>
      <c r="AE499" s="162"/>
      <c r="AF499" s="163"/>
      <c r="AG499" s="163"/>
      <c r="AH499" s="163"/>
      <c r="AI499" s="162"/>
      <c r="AJ499" s="162"/>
      <c r="AK499" s="162"/>
    </row>
    <row r="500" ht="15.75" customHeight="1">
      <c r="D500" s="8"/>
      <c r="E500" s="162"/>
      <c r="F500" s="162"/>
      <c r="G500" s="162"/>
      <c r="H500" s="163"/>
      <c r="I500" s="163"/>
      <c r="J500" s="163"/>
      <c r="K500" s="162"/>
      <c r="L500" s="162"/>
      <c r="M500" s="162"/>
      <c r="N500" s="163"/>
      <c r="O500" s="163"/>
      <c r="P500" s="163"/>
      <c r="Q500" s="162"/>
      <c r="R500" s="162"/>
      <c r="S500" s="162"/>
      <c r="T500" s="163"/>
      <c r="U500" s="163"/>
      <c r="V500" s="163"/>
      <c r="W500" s="162"/>
      <c r="X500" s="162"/>
      <c r="Y500" s="162"/>
      <c r="Z500" s="163"/>
      <c r="AA500" s="163"/>
      <c r="AB500" s="163"/>
      <c r="AC500" s="162"/>
      <c r="AD500" s="162"/>
      <c r="AE500" s="162"/>
      <c r="AF500" s="163"/>
      <c r="AG500" s="163"/>
      <c r="AH500" s="163"/>
      <c r="AI500" s="162"/>
      <c r="AJ500" s="162"/>
      <c r="AK500" s="162"/>
    </row>
    <row r="501" ht="15.75" customHeight="1">
      <c r="D501" s="8"/>
      <c r="E501" s="162"/>
      <c r="F501" s="162"/>
      <c r="G501" s="162"/>
      <c r="H501" s="163"/>
      <c r="I501" s="163"/>
      <c r="J501" s="163"/>
      <c r="K501" s="162"/>
      <c r="L501" s="162"/>
      <c r="M501" s="162"/>
      <c r="N501" s="163"/>
      <c r="O501" s="163"/>
      <c r="P501" s="163"/>
      <c r="Q501" s="162"/>
      <c r="R501" s="162"/>
      <c r="S501" s="162"/>
      <c r="T501" s="163"/>
      <c r="U501" s="163"/>
      <c r="V501" s="163"/>
      <c r="W501" s="162"/>
      <c r="X501" s="162"/>
      <c r="Y501" s="162"/>
      <c r="Z501" s="163"/>
      <c r="AA501" s="163"/>
      <c r="AB501" s="163"/>
      <c r="AC501" s="162"/>
      <c r="AD501" s="162"/>
      <c r="AE501" s="162"/>
      <c r="AF501" s="163"/>
      <c r="AG501" s="163"/>
      <c r="AH501" s="163"/>
      <c r="AI501" s="162"/>
      <c r="AJ501" s="162"/>
      <c r="AK501" s="162"/>
    </row>
    <row r="502" ht="15.75" customHeight="1">
      <c r="D502" s="8"/>
      <c r="E502" s="162"/>
      <c r="F502" s="162"/>
      <c r="G502" s="162"/>
      <c r="H502" s="163"/>
      <c r="I502" s="163"/>
      <c r="J502" s="163"/>
      <c r="K502" s="162"/>
      <c r="L502" s="162"/>
      <c r="M502" s="162"/>
      <c r="N502" s="163"/>
      <c r="O502" s="163"/>
      <c r="P502" s="163"/>
      <c r="Q502" s="162"/>
      <c r="R502" s="162"/>
      <c r="S502" s="162"/>
      <c r="T502" s="163"/>
      <c r="U502" s="163"/>
      <c r="V502" s="163"/>
      <c r="W502" s="162"/>
      <c r="X502" s="162"/>
      <c r="Y502" s="162"/>
      <c r="Z502" s="163"/>
      <c r="AA502" s="163"/>
      <c r="AB502" s="163"/>
      <c r="AC502" s="162"/>
      <c r="AD502" s="162"/>
      <c r="AE502" s="162"/>
      <c r="AF502" s="163"/>
      <c r="AG502" s="163"/>
      <c r="AH502" s="163"/>
      <c r="AI502" s="162"/>
      <c r="AJ502" s="162"/>
      <c r="AK502" s="162"/>
    </row>
    <row r="503" ht="15.75" customHeight="1">
      <c r="D503" s="8"/>
      <c r="E503" s="162"/>
      <c r="F503" s="162"/>
      <c r="G503" s="162"/>
      <c r="H503" s="163"/>
      <c r="I503" s="163"/>
      <c r="J503" s="163"/>
      <c r="K503" s="162"/>
      <c r="L503" s="162"/>
      <c r="M503" s="162"/>
      <c r="N503" s="163"/>
      <c r="O503" s="163"/>
      <c r="P503" s="163"/>
      <c r="Q503" s="162"/>
      <c r="R503" s="162"/>
      <c r="S503" s="162"/>
      <c r="T503" s="163"/>
      <c r="U503" s="163"/>
      <c r="V503" s="163"/>
      <c r="W503" s="162"/>
      <c r="X503" s="162"/>
      <c r="Y503" s="162"/>
      <c r="Z503" s="163"/>
      <c r="AA503" s="163"/>
      <c r="AB503" s="163"/>
      <c r="AC503" s="162"/>
      <c r="AD503" s="162"/>
      <c r="AE503" s="162"/>
      <c r="AF503" s="163"/>
      <c r="AG503" s="163"/>
      <c r="AH503" s="163"/>
      <c r="AI503" s="162"/>
      <c r="AJ503" s="162"/>
      <c r="AK503" s="162"/>
    </row>
    <row r="504" ht="15.75" customHeight="1">
      <c r="D504" s="8"/>
      <c r="E504" s="162"/>
      <c r="F504" s="162"/>
      <c r="G504" s="162"/>
      <c r="H504" s="163"/>
      <c r="I504" s="163"/>
      <c r="J504" s="163"/>
      <c r="K504" s="162"/>
      <c r="L504" s="162"/>
      <c r="M504" s="162"/>
      <c r="N504" s="163"/>
      <c r="O504" s="163"/>
      <c r="P504" s="163"/>
      <c r="Q504" s="162"/>
      <c r="R504" s="162"/>
      <c r="S504" s="162"/>
      <c r="T504" s="163"/>
      <c r="U504" s="163"/>
      <c r="V504" s="163"/>
      <c r="W504" s="162"/>
      <c r="X504" s="162"/>
      <c r="Y504" s="162"/>
      <c r="Z504" s="163"/>
      <c r="AA504" s="163"/>
      <c r="AB504" s="163"/>
      <c r="AC504" s="162"/>
      <c r="AD504" s="162"/>
      <c r="AE504" s="162"/>
      <c r="AF504" s="163"/>
      <c r="AG504" s="163"/>
      <c r="AH504" s="163"/>
      <c r="AI504" s="162"/>
      <c r="AJ504" s="162"/>
      <c r="AK504" s="162"/>
    </row>
    <row r="505" ht="15.75" customHeight="1">
      <c r="D505" s="8"/>
      <c r="E505" s="162"/>
      <c r="F505" s="162"/>
      <c r="G505" s="162"/>
      <c r="H505" s="163"/>
      <c r="I505" s="163"/>
      <c r="J505" s="163"/>
      <c r="K505" s="162"/>
      <c r="L505" s="162"/>
      <c r="M505" s="162"/>
      <c r="N505" s="163"/>
      <c r="O505" s="163"/>
      <c r="P505" s="163"/>
      <c r="Q505" s="162"/>
      <c r="R505" s="162"/>
      <c r="S505" s="162"/>
      <c r="T505" s="163"/>
      <c r="U505" s="163"/>
      <c r="V505" s="163"/>
      <c r="W505" s="162"/>
      <c r="X505" s="162"/>
      <c r="Y505" s="162"/>
      <c r="Z505" s="163"/>
      <c r="AA505" s="163"/>
      <c r="AB505" s="163"/>
      <c r="AC505" s="162"/>
      <c r="AD505" s="162"/>
      <c r="AE505" s="162"/>
      <c r="AF505" s="163"/>
      <c r="AG505" s="163"/>
      <c r="AH505" s="163"/>
      <c r="AI505" s="162"/>
      <c r="AJ505" s="162"/>
      <c r="AK505" s="162"/>
    </row>
    <row r="506" ht="15.75" customHeight="1">
      <c r="D506" s="8"/>
      <c r="E506" s="162"/>
      <c r="F506" s="162"/>
      <c r="G506" s="162"/>
      <c r="H506" s="163"/>
      <c r="I506" s="163"/>
      <c r="J506" s="163"/>
      <c r="K506" s="162"/>
      <c r="L506" s="162"/>
      <c r="M506" s="162"/>
      <c r="N506" s="163"/>
      <c r="O506" s="163"/>
      <c r="P506" s="163"/>
      <c r="Q506" s="162"/>
      <c r="R506" s="162"/>
      <c r="S506" s="162"/>
      <c r="T506" s="163"/>
      <c r="U506" s="163"/>
      <c r="V506" s="163"/>
      <c r="W506" s="162"/>
      <c r="X506" s="162"/>
      <c r="Y506" s="162"/>
      <c r="Z506" s="163"/>
      <c r="AA506" s="163"/>
      <c r="AB506" s="163"/>
      <c r="AC506" s="162"/>
      <c r="AD506" s="162"/>
      <c r="AE506" s="162"/>
      <c r="AF506" s="163"/>
      <c r="AG506" s="163"/>
      <c r="AH506" s="163"/>
      <c r="AI506" s="162"/>
      <c r="AJ506" s="162"/>
      <c r="AK506" s="162"/>
    </row>
    <row r="507" ht="15.75" customHeight="1">
      <c r="D507" s="8"/>
      <c r="E507" s="162"/>
      <c r="F507" s="162"/>
      <c r="G507" s="162"/>
      <c r="H507" s="163"/>
      <c r="I507" s="163"/>
      <c r="J507" s="163"/>
      <c r="K507" s="162"/>
      <c r="L507" s="162"/>
      <c r="M507" s="162"/>
      <c r="N507" s="163"/>
      <c r="O507" s="163"/>
      <c r="P507" s="163"/>
      <c r="Q507" s="162"/>
      <c r="R507" s="162"/>
      <c r="S507" s="162"/>
      <c r="T507" s="163"/>
      <c r="U507" s="163"/>
      <c r="V507" s="163"/>
      <c r="W507" s="162"/>
      <c r="X507" s="162"/>
      <c r="Y507" s="162"/>
      <c r="Z507" s="163"/>
      <c r="AA507" s="163"/>
      <c r="AB507" s="163"/>
      <c r="AC507" s="162"/>
      <c r="AD507" s="162"/>
      <c r="AE507" s="162"/>
      <c r="AF507" s="163"/>
      <c r="AG507" s="163"/>
      <c r="AH507" s="163"/>
      <c r="AI507" s="162"/>
      <c r="AJ507" s="162"/>
      <c r="AK507" s="162"/>
    </row>
    <row r="508" ht="15.75" customHeight="1">
      <c r="D508" s="8"/>
      <c r="E508" s="162"/>
      <c r="F508" s="162"/>
      <c r="G508" s="162"/>
      <c r="H508" s="163"/>
      <c r="I508" s="163"/>
      <c r="J508" s="163"/>
      <c r="K508" s="162"/>
      <c r="L508" s="162"/>
      <c r="M508" s="162"/>
      <c r="N508" s="163"/>
      <c r="O508" s="163"/>
      <c r="P508" s="163"/>
      <c r="Q508" s="162"/>
      <c r="R508" s="162"/>
      <c r="S508" s="162"/>
      <c r="T508" s="163"/>
      <c r="U508" s="163"/>
      <c r="V508" s="163"/>
      <c r="W508" s="162"/>
      <c r="X508" s="162"/>
      <c r="Y508" s="162"/>
      <c r="Z508" s="163"/>
      <c r="AA508" s="163"/>
      <c r="AB508" s="163"/>
      <c r="AC508" s="162"/>
      <c r="AD508" s="162"/>
      <c r="AE508" s="162"/>
      <c r="AF508" s="163"/>
      <c r="AG508" s="163"/>
      <c r="AH508" s="163"/>
      <c r="AI508" s="162"/>
      <c r="AJ508" s="162"/>
      <c r="AK508" s="162"/>
    </row>
    <row r="509" ht="15.75" customHeight="1">
      <c r="D509" s="8"/>
      <c r="E509" s="162"/>
      <c r="F509" s="162"/>
      <c r="G509" s="162"/>
      <c r="H509" s="163"/>
      <c r="I509" s="163"/>
      <c r="J509" s="163"/>
      <c r="K509" s="162"/>
      <c r="L509" s="162"/>
      <c r="M509" s="162"/>
      <c r="N509" s="163"/>
      <c r="O509" s="163"/>
      <c r="P509" s="163"/>
      <c r="Q509" s="162"/>
      <c r="R509" s="162"/>
      <c r="S509" s="162"/>
      <c r="T509" s="163"/>
      <c r="U509" s="163"/>
      <c r="V509" s="163"/>
      <c r="W509" s="162"/>
      <c r="X509" s="162"/>
      <c r="Y509" s="162"/>
      <c r="Z509" s="163"/>
      <c r="AA509" s="163"/>
      <c r="AB509" s="163"/>
      <c r="AC509" s="162"/>
      <c r="AD509" s="162"/>
      <c r="AE509" s="162"/>
      <c r="AF509" s="163"/>
      <c r="AG509" s="163"/>
      <c r="AH509" s="163"/>
      <c r="AI509" s="162"/>
      <c r="AJ509" s="162"/>
      <c r="AK509" s="162"/>
    </row>
    <row r="510" ht="15.75" customHeight="1">
      <c r="D510" s="8"/>
      <c r="E510" s="162"/>
      <c r="F510" s="162"/>
      <c r="G510" s="162"/>
      <c r="H510" s="163"/>
      <c r="I510" s="163"/>
      <c r="J510" s="163"/>
      <c r="K510" s="162"/>
      <c r="L510" s="162"/>
      <c r="M510" s="162"/>
      <c r="N510" s="163"/>
      <c r="O510" s="163"/>
      <c r="P510" s="163"/>
      <c r="Q510" s="162"/>
      <c r="R510" s="162"/>
      <c r="S510" s="162"/>
      <c r="T510" s="163"/>
      <c r="U510" s="163"/>
      <c r="V510" s="163"/>
      <c r="W510" s="162"/>
      <c r="X510" s="162"/>
      <c r="Y510" s="162"/>
      <c r="Z510" s="163"/>
      <c r="AA510" s="163"/>
      <c r="AB510" s="163"/>
      <c r="AC510" s="162"/>
      <c r="AD510" s="162"/>
      <c r="AE510" s="162"/>
      <c r="AF510" s="163"/>
      <c r="AG510" s="163"/>
      <c r="AH510" s="163"/>
      <c r="AI510" s="162"/>
      <c r="AJ510" s="162"/>
      <c r="AK510" s="162"/>
    </row>
    <row r="511" ht="15.75" customHeight="1">
      <c r="D511" s="8"/>
      <c r="E511" s="162"/>
      <c r="F511" s="162"/>
      <c r="G511" s="162"/>
      <c r="H511" s="163"/>
      <c r="I511" s="163"/>
      <c r="J511" s="163"/>
      <c r="K511" s="162"/>
      <c r="L511" s="162"/>
      <c r="M511" s="162"/>
      <c r="N511" s="163"/>
      <c r="O511" s="163"/>
      <c r="P511" s="163"/>
      <c r="Q511" s="162"/>
      <c r="R511" s="162"/>
      <c r="S511" s="162"/>
      <c r="T511" s="163"/>
      <c r="U511" s="163"/>
      <c r="V511" s="163"/>
      <c r="W511" s="162"/>
      <c r="X511" s="162"/>
      <c r="Y511" s="162"/>
      <c r="Z511" s="163"/>
      <c r="AA511" s="163"/>
      <c r="AB511" s="163"/>
      <c r="AC511" s="162"/>
      <c r="AD511" s="162"/>
      <c r="AE511" s="162"/>
      <c r="AF511" s="163"/>
      <c r="AG511" s="163"/>
      <c r="AH511" s="163"/>
      <c r="AI511" s="162"/>
      <c r="AJ511" s="162"/>
      <c r="AK511" s="162"/>
    </row>
    <row r="512" ht="15.75" customHeight="1">
      <c r="D512" s="8"/>
      <c r="E512" s="162"/>
      <c r="F512" s="162"/>
      <c r="G512" s="162"/>
      <c r="H512" s="163"/>
      <c r="I512" s="163"/>
      <c r="J512" s="163"/>
      <c r="K512" s="162"/>
      <c r="L512" s="162"/>
      <c r="M512" s="162"/>
      <c r="N512" s="163"/>
      <c r="O512" s="163"/>
      <c r="P512" s="163"/>
      <c r="Q512" s="162"/>
      <c r="R512" s="162"/>
      <c r="S512" s="162"/>
      <c r="T512" s="163"/>
      <c r="U512" s="163"/>
      <c r="V512" s="163"/>
      <c r="W512" s="162"/>
      <c r="X512" s="162"/>
      <c r="Y512" s="162"/>
      <c r="Z512" s="163"/>
      <c r="AA512" s="163"/>
      <c r="AB512" s="163"/>
      <c r="AC512" s="162"/>
      <c r="AD512" s="162"/>
      <c r="AE512" s="162"/>
      <c r="AF512" s="163"/>
      <c r="AG512" s="163"/>
      <c r="AH512" s="163"/>
      <c r="AI512" s="162"/>
      <c r="AJ512" s="162"/>
      <c r="AK512" s="162"/>
    </row>
    <row r="513" ht="15.75" customHeight="1">
      <c r="D513" s="8"/>
      <c r="E513" s="162"/>
      <c r="F513" s="162"/>
      <c r="G513" s="162"/>
      <c r="H513" s="163"/>
      <c r="I513" s="163"/>
      <c r="J513" s="163"/>
      <c r="K513" s="162"/>
      <c r="L513" s="162"/>
      <c r="M513" s="162"/>
      <c r="N513" s="163"/>
      <c r="O513" s="163"/>
      <c r="P513" s="163"/>
      <c r="Q513" s="162"/>
      <c r="R513" s="162"/>
      <c r="S513" s="162"/>
      <c r="T513" s="163"/>
      <c r="U513" s="163"/>
      <c r="V513" s="163"/>
      <c r="W513" s="162"/>
      <c r="X513" s="162"/>
      <c r="Y513" s="162"/>
      <c r="Z513" s="163"/>
      <c r="AA513" s="163"/>
      <c r="AB513" s="163"/>
      <c r="AC513" s="162"/>
      <c r="AD513" s="162"/>
      <c r="AE513" s="162"/>
      <c r="AF513" s="163"/>
      <c r="AG513" s="163"/>
      <c r="AH513" s="163"/>
      <c r="AI513" s="162"/>
      <c r="AJ513" s="162"/>
      <c r="AK513" s="162"/>
    </row>
    <row r="514" ht="15.75" customHeight="1">
      <c r="D514" s="8"/>
      <c r="E514" s="162"/>
      <c r="F514" s="162"/>
      <c r="G514" s="162"/>
      <c r="H514" s="163"/>
      <c r="I514" s="163"/>
      <c r="J514" s="163"/>
      <c r="K514" s="162"/>
      <c r="L514" s="162"/>
      <c r="M514" s="162"/>
      <c r="N514" s="163"/>
      <c r="O514" s="163"/>
      <c r="P514" s="163"/>
      <c r="Q514" s="162"/>
      <c r="R514" s="162"/>
      <c r="S514" s="162"/>
      <c r="T514" s="163"/>
      <c r="U514" s="163"/>
      <c r="V514" s="163"/>
      <c r="W514" s="162"/>
      <c r="X514" s="162"/>
      <c r="Y514" s="162"/>
      <c r="Z514" s="163"/>
      <c r="AA514" s="163"/>
      <c r="AB514" s="163"/>
      <c r="AC514" s="162"/>
      <c r="AD514" s="162"/>
      <c r="AE514" s="162"/>
      <c r="AF514" s="163"/>
      <c r="AG514" s="163"/>
      <c r="AH514" s="163"/>
      <c r="AI514" s="162"/>
      <c r="AJ514" s="162"/>
      <c r="AK514" s="162"/>
    </row>
    <row r="515" ht="15.75" customHeight="1">
      <c r="D515" s="8"/>
      <c r="E515" s="162"/>
      <c r="F515" s="162"/>
      <c r="G515" s="162"/>
      <c r="H515" s="163"/>
      <c r="I515" s="163"/>
      <c r="J515" s="163"/>
      <c r="K515" s="162"/>
      <c r="L515" s="162"/>
      <c r="M515" s="162"/>
      <c r="N515" s="163"/>
      <c r="O515" s="163"/>
      <c r="P515" s="163"/>
      <c r="Q515" s="162"/>
      <c r="R515" s="162"/>
      <c r="S515" s="162"/>
      <c r="T515" s="163"/>
      <c r="U515" s="163"/>
      <c r="V515" s="163"/>
      <c r="W515" s="162"/>
      <c r="X515" s="162"/>
      <c r="Y515" s="162"/>
      <c r="Z515" s="163"/>
      <c r="AA515" s="163"/>
      <c r="AB515" s="163"/>
      <c r="AC515" s="162"/>
      <c r="AD515" s="162"/>
      <c r="AE515" s="162"/>
      <c r="AF515" s="163"/>
      <c r="AG515" s="163"/>
      <c r="AH515" s="163"/>
      <c r="AI515" s="162"/>
      <c r="AJ515" s="162"/>
      <c r="AK515" s="162"/>
    </row>
    <row r="516" ht="15.75" customHeight="1">
      <c r="D516" s="8"/>
      <c r="E516" s="162"/>
      <c r="F516" s="162"/>
      <c r="G516" s="162"/>
      <c r="H516" s="163"/>
      <c r="I516" s="163"/>
      <c r="J516" s="163"/>
      <c r="K516" s="162"/>
      <c r="L516" s="162"/>
      <c r="M516" s="162"/>
      <c r="N516" s="163"/>
      <c r="O516" s="163"/>
      <c r="P516" s="163"/>
      <c r="Q516" s="162"/>
      <c r="R516" s="162"/>
      <c r="S516" s="162"/>
      <c r="T516" s="163"/>
      <c r="U516" s="163"/>
      <c r="V516" s="163"/>
      <c r="W516" s="162"/>
      <c r="X516" s="162"/>
      <c r="Y516" s="162"/>
      <c r="Z516" s="163"/>
      <c r="AA516" s="163"/>
      <c r="AB516" s="163"/>
      <c r="AC516" s="162"/>
      <c r="AD516" s="162"/>
      <c r="AE516" s="162"/>
      <c r="AF516" s="163"/>
      <c r="AG516" s="163"/>
      <c r="AH516" s="163"/>
      <c r="AI516" s="162"/>
      <c r="AJ516" s="162"/>
      <c r="AK516" s="162"/>
    </row>
    <row r="517" ht="15.75" customHeight="1">
      <c r="D517" s="8"/>
      <c r="E517" s="162"/>
      <c r="F517" s="162"/>
      <c r="G517" s="162"/>
      <c r="H517" s="163"/>
      <c r="I517" s="163"/>
      <c r="J517" s="163"/>
      <c r="K517" s="162"/>
      <c r="L517" s="162"/>
      <c r="M517" s="162"/>
      <c r="N517" s="163"/>
      <c r="O517" s="163"/>
      <c r="P517" s="163"/>
      <c r="Q517" s="162"/>
      <c r="R517" s="162"/>
      <c r="S517" s="162"/>
      <c r="T517" s="163"/>
      <c r="U517" s="163"/>
      <c r="V517" s="163"/>
      <c r="W517" s="162"/>
      <c r="X517" s="162"/>
      <c r="Y517" s="162"/>
      <c r="Z517" s="163"/>
      <c r="AA517" s="163"/>
      <c r="AB517" s="163"/>
      <c r="AC517" s="162"/>
      <c r="AD517" s="162"/>
      <c r="AE517" s="162"/>
      <c r="AF517" s="163"/>
      <c r="AG517" s="163"/>
      <c r="AH517" s="163"/>
      <c r="AI517" s="162"/>
      <c r="AJ517" s="162"/>
      <c r="AK517" s="162"/>
    </row>
    <row r="518" ht="15.75" customHeight="1">
      <c r="D518" s="8"/>
      <c r="E518" s="162"/>
      <c r="F518" s="162"/>
      <c r="G518" s="162"/>
      <c r="H518" s="163"/>
      <c r="I518" s="163"/>
      <c r="J518" s="163"/>
      <c r="K518" s="162"/>
      <c r="L518" s="162"/>
      <c r="M518" s="162"/>
      <c r="N518" s="163"/>
      <c r="O518" s="163"/>
      <c r="P518" s="163"/>
      <c r="Q518" s="162"/>
      <c r="R518" s="162"/>
      <c r="S518" s="162"/>
      <c r="T518" s="163"/>
      <c r="U518" s="163"/>
      <c r="V518" s="163"/>
      <c r="W518" s="162"/>
      <c r="X518" s="162"/>
      <c r="Y518" s="162"/>
      <c r="Z518" s="163"/>
      <c r="AA518" s="163"/>
      <c r="AB518" s="163"/>
      <c r="AC518" s="162"/>
      <c r="AD518" s="162"/>
      <c r="AE518" s="162"/>
      <c r="AF518" s="163"/>
      <c r="AG518" s="163"/>
      <c r="AH518" s="163"/>
      <c r="AI518" s="162"/>
      <c r="AJ518" s="162"/>
      <c r="AK518" s="162"/>
    </row>
    <row r="519" ht="15.75" customHeight="1">
      <c r="D519" s="8"/>
      <c r="E519" s="162"/>
      <c r="F519" s="162"/>
      <c r="G519" s="162"/>
      <c r="H519" s="163"/>
      <c r="I519" s="163"/>
      <c r="J519" s="163"/>
      <c r="K519" s="162"/>
      <c r="L519" s="162"/>
      <c r="M519" s="162"/>
      <c r="N519" s="163"/>
      <c r="O519" s="163"/>
      <c r="P519" s="163"/>
      <c r="Q519" s="162"/>
      <c r="R519" s="162"/>
      <c r="S519" s="162"/>
      <c r="T519" s="163"/>
      <c r="U519" s="163"/>
      <c r="V519" s="163"/>
      <c r="W519" s="162"/>
      <c r="X519" s="162"/>
      <c r="Y519" s="162"/>
      <c r="Z519" s="163"/>
      <c r="AA519" s="163"/>
      <c r="AB519" s="163"/>
      <c r="AC519" s="162"/>
      <c r="AD519" s="162"/>
      <c r="AE519" s="162"/>
      <c r="AF519" s="163"/>
      <c r="AG519" s="163"/>
      <c r="AH519" s="163"/>
      <c r="AI519" s="162"/>
      <c r="AJ519" s="162"/>
      <c r="AK519" s="162"/>
    </row>
    <row r="520" ht="15.75" customHeight="1">
      <c r="D520" s="8"/>
      <c r="E520" s="162"/>
      <c r="F520" s="162"/>
      <c r="G520" s="162"/>
      <c r="H520" s="163"/>
      <c r="I520" s="163"/>
      <c r="J520" s="163"/>
      <c r="K520" s="162"/>
      <c r="L520" s="162"/>
      <c r="M520" s="162"/>
      <c r="N520" s="163"/>
      <c r="O520" s="163"/>
      <c r="P520" s="163"/>
      <c r="Q520" s="162"/>
      <c r="R520" s="162"/>
      <c r="S520" s="162"/>
      <c r="T520" s="163"/>
      <c r="U520" s="163"/>
      <c r="V520" s="163"/>
      <c r="W520" s="162"/>
      <c r="X520" s="162"/>
      <c r="Y520" s="162"/>
      <c r="Z520" s="163"/>
      <c r="AA520" s="163"/>
      <c r="AB520" s="163"/>
      <c r="AC520" s="162"/>
      <c r="AD520" s="162"/>
      <c r="AE520" s="162"/>
      <c r="AF520" s="163"/>
      <c r="AG520" s="163"/>
      <c r="AH520" s="163"/>
      <c r="AI520" s="162"/>
      <c r="AJ520" s="162"/>
      <c r="AK520" s="162"/>
    </row>
    <row r="521" ht="15.75" customHeight="1">
      <c r="D521" s="8"/>
      <c r="E521" s="162"/>
      <c r="F521" s="162"/>
      <c r="G521" s="162"/>
      <c r="H521" s="163"/>
      <c r="I521" s="163"/>
      <c r="J521" s="163"/>
      <c r="K521" s="162"/>
      <c r="L521" s="162"/>
      <c r="M521" s="162"/>
      <c r="N521" s="163"/>
      <c r="O521" s="163"/>
      <c r="P521" s="163"/>
      <c r="Q521" s="162"/>
      <c r="R521" s="162"/>
      <c r="S521" s="162"/>
      <c r="T521" s="163"/>
      <c r="U521" s="163"/>
      <c r="V521" s="163"/>
      <c r="W521" s="162"/>
      <c r="X521" s="162"/>
      <c r="Y521" s="162"/>
      <c r="Z521" s="163"/>
      <c r="AA521" s="163"/>
      <c r="AB521" s="163"/>
      <c r="AC521" s="162"/>
      <c r="AD521" s="162"/>
      <c r="AE521" s="162"/>
      <c r="AF521" s="163"/>
      <c r="AG521" s="163"/>
      <c r="AH521" s="163"/>
      <c r="AI521" s="162"/>
      <c r="AJ521" s="162"/>
      <c r="AK521" s="162"/>
    </row>
    <row r="522" ht="15.75" customHeight="1">
      <c r="D522" s="8"/>
      <c r="E522" s="162"/>
      <c r="F522" s="162"/>
      <c r="G522" s="162"/>
      <c r="H522" s="163"/>
      <c r="I522" s="163"/>
      <c r="J522" s="163"/>
      <c r="K522" s="162"/>
      <c r="L522" s="162"/>
      <c r="M522" s="162"/>
      <c r="N522" s="163"/>
      <c r="O522" s="163"/>
      <c r="P522" s="163"/>
      <c r="Q522" s="162"/>
      <c r="R522" s="162"/>
      <c r="S522" s="162"/>
      <c r="T522" s="163"/>
      <c r="U522" s="163"/>
      <c r="V522" s="163"/>
      <c r="W522" s="162"/>
      <c r="X522" s="162"/>
      <c r="Y522" s="162"/>
      <c r="Z522" s="163"/>
      <c r="AA522" s="163"/>
      <c r="AB522" s="163"/>
      <c r="AC522" s="162"/>
      <c r="AD522" s="162"/>
      <c r="AE522" s="162"/>
      <c r="AF522" s="163"/>
      <c r="AG522" s="163"/>
      <c r="AH522" s="163"/>
      <c r="AI522" s="162"/>
      <c r="AJ522" s="162"/>
      <c r="AK522" s="162"/>
    </row>
    <row r="523" ht="15.75" customHeight="1">
      <c r="D523" s="8"/>
      <c r="E523" s="162"/>
      <c r="F523" s="162"/>
      <c r="G523" s="162"/>
      <c r="H523" s="163"/>
      <c r="I523" s="163"/>
      <c r="J523" s="163"/>
      <c r="K523" s="162"/>
      <c r="L523" s="162"/>
      <c r="M523" s="162"/>
      <c r="N523" s="163"/>
      <c r="O523" s="163"/>
      <c r="P523" s="163"/>
      <c r="Q523" s="162"/>
      <c r="R523" s="162"/>
      <c r="S523" s="162"/>
      <c r="T523" s="163"/>
      <c r="U523" s="163"/>
      <c r="V523" s="163"/>
      <c r="W523" s="162"/>
      <c r="X523" s="162"/>
      <c r="Y523" s="162"/>
      <c r="Z523" s="163"/>
      <c r="AA523" s="163"/>
      <c r="AB523" s="163"/>
      <c r="AC523" s="162"/>
      <c r="AD523" s="162"/>
      <c r="AE523" s="162"/>
      <c r="AF523" s="163"/>
      <c r="AG523" s="163"/>
      <c r="AH523" s="163"/>
      <c r="AI523" s="162"/>
      <c r="AJ523" s="162"/>
      <c r="AK523" s="162"/>
    </row>
    <row r="524" ht="15.75" customHeight="1">
      <c r="D524" s="8"/>
      <c r="E524" s="162"/>
      <c r="F524" s="162"/>
      <c r="G524" s="162"/>
      <c r="H524" s="163"/>
      <c r="I524" s="163"/>
      <c r="J524" s="163"/>
      <c r="K524" s="162"/>
      <c r="L524" s="162"/>
      <c r="M524" s="162"/>
      <c r="N524" s="163"/>
      <c r="O524" s="163"/>
      <c r="P524" s="163"/>
      <c r="Q524" s="162"/>
      <c r="R524" s="162"/>
      <c r="S524" s="162"/>
      <c r="T524" s="163"/>
      <c r="U524" s="163"/>
      <c r="V524" s="163"/>
      <c r="W524" s="162"/>
      <c r="X524" s="162"/>
      <c r="Y524" s="162"/>
      <c r="Z524" s="163"/>
      <c r="AA524" s="163"/>
      <c r="AB524" s="163"/>
      <c r="AC524" s="162"/>
      <c r="AD524" s="162"/>
      <c r="AE524" s="162"/>
      <c r="AF524" s="163"/>
      <c r="AG524" s="163"/>
      <c r="AH524" s="163"/>
      <c r="AI524" s="162"/>
      <c r="AJ524" s="162"/>
      <c r="AK524" s="162"/>
    </row>
    <row r="525" ht="15.75" customHeight="1">
      <c r="D525" s="8"/>
      <c r="E525" s="162"/>
      <c r="F525" s="162"/>
      <c r="G525" s="162"/>
      <c r="H525" s="163"/>
      <c r="I525" s="163"/>
      <c r="J525" s="163"/>
      <c r="K525" s="162"/>
      <c r="L525" s="162"/>
      <c r="M525" s="162"/>
      <c r="N525" s="163"/>
      <c r="O525" s="163"/>
      <c r="P525" s="163"/>
      <c r="Q525" s="162"/>
      <c r="R525" s="162"/>
      <c r="S525" s="162"/>
      <c r="T525" s="163"/>
      <c r="U525" s="163"/>
      <c r="V525" s="163"/>
      <c r="W525" s="162"/>
      <c r="X525" s="162"/>
      <c r="Y525" s="162"/>
      <c r="Z525" s="163"/>
      <c r="AA525" s="163"/>
      <c r="AB525" s="163"/>
      <c r="AC525" s="162"/>
      <c r="AD525" s="162"/>
      <c r="AE525" s="162"/>
      <c r="AF525" s="163"/>
      <c r="AG525" s="163"/>
      <c r="AH525" s="163"/>
      <c r="AI525" s="162"/>
      <c r="AJ525" s="162"/>
      <c r="AK525" s="162"/>
    </row>
    <row r="526" ht="15.75" customHeight="1">
      <c r="D526" s="8"/>
      <c r="E526" s="162"/>
      <c r="F526" s="162"/>
      <c r="G526" s="162"/>
      <c r="H526" s="163"/>
      <c r="I526" s="163"/>
      <c r="J526" s="163"/>
      <c r="K526" s="162"/>
      <c r="L526" s="162"/>
      <c r="M526" s="162"/>
      <c r="N526" s="163"/>
      <c r="O526" s="163"/>
      <c r="P526" s="163"/>
      <c r="Q526" s="162"/>
      <c r="R526" s="162"/>
      <c r="S526" s="162"/>
      <c r="T526" s="163"/>
      <c r="U526" s="163"/>
      <c r="V526" s="163"/>
      <c r="W526" s="162"/>
      <c r="X526" s="162"/>
      <c r="Y526" s="162"/>
      <c r="Z526" s="163"/>
      <c r="AA526" s="163"/>
      <c r="AB526" s="163"/>
      <c r="AC526" s="162"/>
      <c r="AD526" s="162"/>
      <c r="AE526" s="162"/>
      <c r="AF526" s="163"/>
      <c r="AG526" s="163"/>
      <c r="AH526" s="163"/>
      <c r="AI526" s="162"/>
      <c r="AJ526" s="162"/>
      <c r="AK526" s="162"/>
    </row>
    <row r="527" ht="15.75" customHeight="1">
      <c r="D527" s="8"/>
      <c r="E527" s="162"/>
      <c r="F527" s="162"/>
      <c r="G527" s="162"/>
      <c r="H527" s="163"/>
      <c r="I527" s="163"/>
      <c r="J527" s="163"/>
      <c r="K527" s="162"/>
      <c r="L527" s="162"/>
      <c r="M527" s="162"/>
      <c r="N527" s="163"/>
      <c r="O527" s="163"/>
      <c r="P527" s="163"/>
      <c r="Q527" s="162"/>
      <c r="R527" s="162"/>
      <c r="S527" s="162"/>
      <c r="T527" s="163"/>
      <c r="U527" s="163"/>
      <c r="V527" s="163"/>
      <c r="W527" s="162"/>
      <c r="X527" s="162"/>
      <c r="Y527" s="162"/>
      <c r="Z527" s="163"/>
      <c r="AA527" s="163"/>
      <c r="AB527" s="163"/>
      <c r="AC527" s="162"/>
      <c r="AD527" s="162"/>
      <c r="AE527" s="162"/>
      <c r="AF527" s="163"/>
      <c r="AG527" s="163"/>
      <c r="AH527" s="163"/>
      <c r="AI527" s="162"/>
      <c r="AJ527" s="162"/>
      <c r="AK527" s="162"/>
    </row>
    <row r="528" ht="15.75" customHeight="1">
      <c r="D528" s="8"/>
      <c r="E528" s="162"/>
      <c r="F528" s="162"/>
      <c r="G528" s="162"/>
      <c r="H528" s="163"/>
      <c r="I528" s="163"/>
      <c r="J528" s="163"/>
      <c r="K528" s="162"/>
      <c r="L528" s="162"/>
      <c r="M528" s="162"/>
      <c r="N528" s="163"/>
      <c r="O528" s="163"/>
      <c r="P528" s="163"/>
      <c r="Q528" s="162"/>
      <c r="R528" s="162"/>
      <c r="S528" s="162"/>
      <c r="T528" s="163"/>
      <c r="U528" s="163"/>
      <c r="V528" s="163"/>
      <c r="W528" s="162"/>
      <c r="X528" s="162"/>
      <c r="Y528" s="162"/>
      <c r="Z528" s="163"/>
      <c r="AA528" s="163"/>
      <c r="AB528" s="163"/>
      <c r="AC528" s="162"/>
      <c r="AD528" s="162"/>
      <c r="AE528" s="162"/>
      <c r="AF528" s="163"/>
      <c r="AG528" s="163"/>
      <c r="AH528" s="163"/>
      <c r="AI528" s="162"/>
      <c r="AJ528" s="162"/>
      <c r="AK528" s="162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2.13"/>
    <col customWidth="1" min="2" max="2" width="15.38"/>
    <col customWidth="1" min="3" max="3" width="14.63"/>
    <col customWidth="1" min="4" max="4" width="11.5"/>
    <col customWidth="1" min="5" max="7" width="7.0"/>
    <col customWidth="1" min="8" max="8" width="5.5"/>
    <col customWidth="1" min="9" max="10" width="5.63"/>
    <col customWidth="1" min="11" max="11" width="5.5"/>
    <col customWidth="1" min="12" max="13" width="5.63"/>
    <col customWidth="1" min="14" max="16" width="5.5"/>
    <col customWidth="1" min="17" max="19" width="5.88"/>
    <col customWidth="1" min="20" max="20" width="5.5"/>
    <col customWidth="1" min="21" max="22" width="5.63"/>
    <col customWidth="1" min="23" max="25" width="5.13"/>
    <col customWidth="1" min="26" max="28" width="5.88"/>
    <col customWidth="1" min="29" max="29" width="5.63"/>
    <col customWidth="1" min="30" max="31" width="5.75"/>
    <col customWidth="1" min="32" max="32" width="5.38"/>
    <col customWidth="1" min="33" max="34" width="5.5"/>
    <col customWidth="1" min="35" max="35" width="5.75"/>
    <col customWidth="1" min="36" max="37" width="5.88"/>
  </cols>
  <sheetData>
    <row r="1" ht="15.75" customHeight="1">
      <c r="A1" s="24" t="str">
        <f>IFERROR(__xludf.DUMMYFUNCTION("IMPORTRANGE(Config!C23,Config!D23)"),"#REF!")</f>
        <v>#REF!</v>
      </c>
      <c r="B1" s="24"/>
      <c r="C1" s="24"/>
      <c r="D1" s="8"/>
      <c r="E1" s="21"/>
      <c r="F1" s="21"/>
      <c r="G1" s="21"/>
      <c r="H1" s="22"/>
      <c r="I1" s="22"/>
      <c r="J1" s="22"/>
      <c r="K1" s="21"/>
      <c r="L1" s="21"/>
      <c r="M1" s="21"/>
      <c r="N1" s="22"/>
      <c r="O1" s="22"/>
      <c r="P1" s="22"/>
      <c r="Q1" s="21"/>
      <c r="R1" s="162"/>
      <c r="S1" s="162"/>
      <c r="T1" s="163"/>
      <c r="U1" s="163"/>
      <c r="V1" s="163"/>
      <c r="W1" s="162"/>
      <c r="X1" s="162"/>
      <c r="Y1" s="162"/>
      <c r="Z1" s="163"/>
      <c r="AA1" s="163"/>
      <c r="AB1" s="163"/>
      <c r="AC1" s="162"/>
      <c r="AD1" s="162"/>
      <c r="AE1" s="162"/>
      <c r="AF1" s="163"/>
      <c r="AG1" s="163"/>
      <c r="AH1" s="163"/>
      <c r="AI1" s="162"/>
      <c r="AJ1" s="162"/>
      <c r="AK1" s="162"/>
    </row>
    <row r="2" ht="15.75" customHeight="1">
      <c r="A2" s="138"/>
      <c r="B2" s="138"/>
      <c r="C2" s="138"/>
      <c r="D2" s="139"/>
      <c r="E2" s="164"/>
      <c r="F2" s="164"/>
      <c r="G2" s="164"/>
      <c r="H2" s="165"/>
      <c r="I2" s="165"/>
      <c r="J2" s="165"/>
      <c r="K2" s="164"/>
      <c r="L2" s="164"/>
      <c r="M2" s="164"/>
      <c r="N2" s="165"/>
      <c r="O2" s="165"/>
      <c r="P2" s="165"/>
      <c r="Q2" s="164"/>
      <c r="R2" s="164"/>
      <c r="S2" s="164"/>
      <c r="T2" s="165"/>
      <c r="U2" s="165"/>
      <c r="V2" s="165"/>
      <c r="W2" s="164"/>
      <c r="X2" s="164"/>
      <c r="Y2" s="164"/>
      <c r="Z2" s="165"/>
      <c r="AA2" s="165"/>
      <c r="AB2" s="165"/>
      <c r="AC2" s="164"/>
      <c r="AD2" s="164"/>
      <c r="AE2" s="164"/>
      <c r="AF2" s="165"/>
      <c r="AG2" s="165"/>
      <c r="AH2" s="165"/>
      <c r="AI2" s="164"/>
      <c r="AJ2" s="164"/>
      <c r="AK2" s="164"/>
    </row>
    <row r="3" ht="15.75" customHeight="1">
      <c r="A3" s="7"/>
      <c r="B3" s="7"/>
      <c r="C3" s="7"/>
      <c r="D3" s="8"/>
      <c r="E3" s="162"/>
      <c r="F3" s="162"/>
      <c r="G3" s="162"/>
      <c r="H3" s="163"/>
      <c r="I3" s="163"/>
      <c r="J3" s="163"/>
      <c r="K3" s="162"/>
      <c r="L3" s="162"/>
      <c r="M3" s="162"/>
      <c r="N3" s="163"/>
      <c r="O3" s="163"/>
      <c r="P3" s="163"/>
      <c r="Q3" s="21"/>
      <c r="R3" s="162"/>
      <c r="S3" s="162"/>
      <c r="T3" s="163"/>
      <c r="U3" s="163"/>
      <c r="V3" s="163"/>
      <c r="W3" s="162"/>
      <c r="X3" s="162"/>
      <c r="Y3" s="162"/>
      <c r="Z3" s="163"/>
      <c r="AA3" s="163"/>
      <c r="AB3" s="163"/>
      <c r="AC3" s="162"/>
      <c r="AD3" s="162"/>
      <c r="AE3" s="162"/>
      <c r="AF3" s="163"/>
      <c r="AG3" s="163"/>
      <c r="AH3" s="163"/>
      <c r="AI3" s="162"/>
      <c r="AJ3" s="162"/>
      <c r="AK3" s="162"/>
    </row>
    <row r="4" ht="15.75" customHeight="1">
      <c r="A4" s="7"/>
      <c r="B4" s="7"/>
      <c r="C4" s="7"/>
      <c r="D4" s="8"/>
      <c r="E4" s="162"/>
      <c r="F4" s="162"/>
      <c r="G4" s="162"/>
      <c r="H4" s="163"/>
      <c r="I4" s="163"/>
      <c r="J4" s="163"/>
      <c r="K4" s="162"/>
      <c r="L4" s="162"/>
      <c r="M4" s="162"/>
      <c r="N4" s="163"/>
      <c r="O4" s="163"/>
      <c r="P4" s="163"/>
      <c r="Q4" s="21"/>
      <c r="R4" s="162"/>
      <c r="S4" s="162"/>
      <c r="T4" s="163"/>
      <c r="U4" s="163"/>
      <c r="V4" s="163"/>
      <c r="W4" s="162"/>
      <c r="X4" s="162"/>
      <c r="Y4" s="162"/>
      <c r="Z4" s="163"/>
      <c r="AA4" s="163"/>
      <c r="AB4" s="163"/>
      <c r="AC4" s="162"/>
      <c r="AD4" s="162"/>
      <c r="AE4" s="162"/>
      <c r="AF4" s="163"/>
      <c r="AG4" s="163"/>
      <c r="AH4" s="163"/>
      <c r="AI4" s="162"/>
      <c r="AJ4" s="162"/>
      <c r="AK4" s="162"/>
    </row>
    <row r="5" ht="15.75" customHeight="1">
      <c r="A5" s="7"/>
      <c r="B5" s="7"/>
      <c r="C5" s="7"/>
      <c r="D5" s="8"/>
      <c r="E5" s="162"/>
      <c r="F5" s="162"/>
      <c r="G5" s="162"/>
      <c r="H5" s="163"/>
      <c r="I5" s="163"/>
      <c r="J5" s="163"/>
      <c r="K5" s="162"/>
      <c r="L5" s="162"/>
      <c r="M5" s="162"/>
      <c r="N5" s="163"/>
      <c r="O5" s="163"/>
      <c r="P5" s="163"/>
      <c r="Q5" s="21"/>
      <c r="R5" s="162"/>
      <c r="S5" s="162"/>
      <c r="T5" s="163"/>
      <c r="U5" s="163"/>
      <c r="V5" s="163"/>
      <c r="W5" s="162"/>
      <c r="X5" s="162"/>
      <c r="Y5" s="162"/>
      <c r="Z5" s="163"/>
      <c r="AA5" s="163"/>
      <c r="AB5" s="163"/>
      <c r="AC5" s="162"/>
      <c r="AD5" s="162"/>
      <c r="AE5" s="162"/>
      <c r="AF5" s="163"/>
      <c r="AG5" s="163"/>
      <c r="AH5" s="163"/>
      <c r="AI5" s="162"/>
      <c r="AJ5" s="162"/>
      <c r="AK5" s="162"/>
    </row>
    <row r="6" ht="15.75" customHeight="1">
      <c r="A6" s="7"/>
      <c r="B6" s="7"/>
      <c r="C6" s="7"/>
      <c r="D6" s="8"/>
      <c r="E6" s="162"/>
      <c r="F6" s="162"/>
      <c r="G6" s="162"/>
      <c r="H6" s="163"/>
      <c r="I6" s="163"/>
      <c r="J6" s="163"/>
      <c r="K6" s="162"/>
      <c r="L6" s="162"/>
      <c r="M6" s="162"/>
      <c r="N6" s="163"/>
      <c r="O6" s="163"/>
      <c r="P6" s="163"/>
      <c r="Q6" s="21"/>
      <c r="R6" s="162"/>
      <c r="S6" s="162"/>
      <c r="T6" s="163"/>
      <c r="U6" s="163"/>
      <c r="V6" s="163"/>
      <c r="W6" s="162"/>
      <c r="X6" s="162"/>
      <c r="Y6" s="162"/>
      <c r="Z6" s="163"/>
      <c r="AA6" s="163"/>
      <c r="AB6" s="163"/>
      <c r="AC6" s="162"/>
      <c r="AD6" s="162"/>
      <c r="AE6" s="162"/>
      <c r="AF6" s="163"/>
      <c r="AG6" s="163"/>
      <c r="AH6" s="163"/>
      <c r="AI6" s="162"/>
      <c r="AJ6" s="162"/>
      <c r="AK6" s="162"/>
    </row>
    <row r="7" ht="15.75" customHeight="1">
      <c r="A7" s="7"/>
      <c r="B7" s="7"/>
      <c r="C7" s="7"/>
      <c r="D7" s="8"/>
      <c r="E7" s="162"/>
      <c r="F7" s="162"/>
      <c r="G7" s="162"/>
      <c r="H7" s="163"/>
      <c r="I7" s="163"/>
      <c r="J7" s="163"/>
      <c r="K7" s="162"/>
      <c r="L7" s="162"/>
      <c r="M7" s="162"/>
      <c r="N7" s="163"/>
      <c r="O7" s="163"/>
      <c r="P7" s="163"/>
      <c r="Q7" s="21"/>
      <c r="R7" s="162"/>
      <c r="S7" s="162"/>
      <c r="T7" s="163"/>
      <c r="U7" s="163"/>
      <c r="V7" s="163"/>
      <c r="W7" s="162"/>
      <c r="X7" s="162"/>
      <c r="Y7" s="162"/>
      <c r="Z7" s="163"/>
      <c r="AA7" s="163"/>
      <c r="AB7" s="163"/>
      <c r="AC7" s="162"/>
      <c r="AD7" s="162"/>
      <c r="AE7" s="162"/>
      <c r="AF7" s="163"/>
      <c r="AG7" s="163"/>
      <c r="AH7" s="163"/>
      <c r="AI7" s="162"/>
      <c r="AJ7" s="162"/>
      <c r="AK7" s="162"/>
    </row>
    <row r="8" ht="15.75" customHeight="1">
      <c r="A8" s="7"/>
      <c r="B8" s="7"/>
      <c r="C8" s="7"/>
      <c r="D8" s="8"/>
      <c r="E8" s="162"/>
      <c r="F8" s="162"/>
      <c r="G8" s="162"/>
      <c r="H8" s="163"/>
      <c r="I8" s="163"/>
      <c r="J8" s="163"/>
      <c r="K8" s="162"/>
      <c r="L8" s="162"/>
      <c r="M8" s="162"/>
      <c r="N8" s="163"/>
      <c r="O8" s="163"/>
      <c r="P8" s="163"/>
      <c r="Q8" s="21"/>
      <c r="R8" s="162"/>
      <c r="S8" s="162"/>
      <c r="T8" s="163"/>
      <c r="U8" s="163"/>
      <c r="V8" s="163"/>
      <c r="W8" s="162"/>
      <c r="X8" s="162"/>
      <c r="Y8" s="162"/>
      <c r="Z8" s="163"/>
      <c r="AA8" s="163"/>
      <c r="AB8" s="163"/>
      <c r="AC8" s="162"/>
      <c r="AD8" s="162"/>
      <c r="AE8" s="162"/>
      <c r="AF8" s="163"/>
      <c r="AG8" s="163"/>
      <c r="AH8" s="163"/>
      <c r="AI8" s="162"/>
      <c r="AJ8" s="162"/>
      <c r="AK8" s="162"/>
    </row>
    <row r="9" ht="15.75" customHeight="1">
      <c r="A9" s="7"/>
      <c r="B9" s="7"/>
      <c r="C9" s="7"/>
      <c r="D9" s="8"/>
      <c r="E9" s="162"/>
      <c r="F9" s="162"/>
      <c r="G9" s="162"/>
      <c r="H9" s="163"/>
      <c r="I9" s="163"/>
      <c r="J9" s="163"/>
      <c r="K9" s="162"/>
      <c r="L9" s="162"/>
      <c r="M9" s="162"/>
      <c r="N9" s="163"/>
      <c r="O9" s="163"/>
      <c r="P9" s="163"/>
      <c r="Q9" s="21"/>
      <c r="R9" s="162"/>
      <c r="S9" s="162"/>
      <c r="T9" s="163"/>
      <c r="U9" s="163"/>
      <c r="V9" s="163"/>
      <c r="W9" s="162"/>
      <c r="X9" s="162"/>
      <c r="Y9" s="162"/>
      <c r="Z9" s="163"/>
      <c r="AA9" s="163"/>
      <c r="AB9" s="163"/>
      <c r="AC9" s="162"/>
      <c r="AD9" s="162"/>
      <c r="AE9" s="162"/>
      <c r="AF9" s="163"/>
      <c r="AG9" s="163"/>
      <c r="AH9" s="163"/>
      <c r="AI9" s="162"/>
      <c r="AJ9" s="162"/>
      <c r="AK9" s="162"/>
    </row>
    <row r="10" ht="15.75" customHeight="1">
      <c r="A10" s="7"/>
      <c r="B10" s="7"/>
      <c r="C10" s="7"/>
      <c r="D10" s="8"/>
      <c r="E10" s="162"/>
      <c r="F10" s="162"/>
      <c r="G10" s="162"/>
      <c r="H10" s="163"/>
      <c r="I10" s="163"/>
      <c r="J10" s="163"/>
      <c r="K10" s="162"/>
      <c r="L10" s="162"/>
      <c r="M10" s="162"/>
      <c r="N10" s="163"/>
      <c r="O10" s="163"/>
      <c r="P10" s="163"/>
      <c r="Q10" s="21"/>
      <c r="R10" s="162"/>
      <c r="S10" s="162"/>
      <c r="T10" s="163"/>
      <c r="U10" s="163"/>
      <c r="V10" s="163"/>
      <c r="W10" s="162"/>
      <c r="X10" s="162"/>
      <c r="Y10" s="162"/>
      <c r="Z10" s="163"/>
      <c r="AA10" s="163"/>
      <c r="AB10" s="163"/>
      <c r="AC10" s="162"/>
      <c r="AD10" s="162"/>
      <c r="AE10" s="162"/>
      <c r="AF10" s="163"/>
      <c r="AG10" s="163"/>
      <c r="AH10" s="163"/>
      <c r="AI10" s="162"/>
      <c r="AJ10" s="162"/>
      <c r="AK10" s="162"/>
    </row>
    <row r="11" ht="15.75" customHeight="1">
      <c r="A11" s="7"/>
      <c r="B11" s="7"/>
      <c r="C11" s="7"/>
      <c r="D11" s="8"/>
      <c r="E11" s="162"/>
      <c r="F11" s="162"/>
      <c r="G11" s="162"/>
      <c r="H11" s="163"/>
      <c r="I11" s="163"/>
      <c r="J11" s="163"/>
      <c r="K11" s="162"/>
      <c r="L11" s="162"/>
      <c r="M11" s="162"/>
      <c r="N11" s="163"/>
      <c r="O11" s="163"/>
      <c r="P11" s="163"/>
      <c r="Q11" s="21"/>
      <c r="R11" s="162"/>
      <c r="S11" s="162"/>
      <c r="T11" s="163"/>
      <c r="U11" s="163"/>
      <c r="V11" s="163"/>
      <c r="W11" s="162"/>
      <c r="X11" s="162"/>
      <c r="Y11" s="162"/>
      <c r="Z11" s="163"/>
      <c r="AA11" s="163"/>
      <c r="AB11" s="163"/>
      <c r="AC11" s="162"/>
      <c r="AD11" s="162"/>
      <c r="AE11" s="162"/>
      <c r="AF11" s="163"/>
      <c r="AG11" s="163"/>
      <c r="AH11" s="163"/>
      <c r="AI11" s="162"/>
      <c r="AJ11" s="162"/>
      <c r="AK11" s="162"/>
    </row>
    <row r="12" ht="15.75" customHeight="1">
      <c r="A12" s="7"/>
      <c r="B12" s="7"/>
      <c r="C12" s="7"/>
      <c r="D12" s="8"/>
      <c r="E12" s="162"/>
      <c r="F12" s="162"/>
      <c r="G12" s="162"/>
      <c r="H12" s="163"/>
      <c r="I12" s="163"/>
      <c r="J12" s="163"/>
      <c r="K12" s="162"/>
      <c r="L12" s="162"/>
      <c r="M12" s="162"/>
      <c r="N12" s="163"/>
      <c r="O12" s="163"/>
      <c r="P12" s="163"/>
      <c r="Q12" s="21"/>
      <c r="R12" s="162"/>
      <c r="S12" s="162"/>
      <c r="T12" s="163"/>
      <c r="U12" s="163"/>
      <c r="V12" s="163"/>
      <c r="W12" s="162"/>
      <c r="X12" s="162"/>
      <c r="Y12" s="162"/>
      <c r="Z12" s="163"/>
      <c r="AA12" s="163"/>
      <c r="AB12" s="163"/>
      <c r="AC12" s="162"/>
      <c r="AD12" s="162"/>
      <c r="AE12" s="162"/>
      <c r="AF12" s="163"/>
      <c r="AG12" s="163"/>
      <c r="AH12" s="163"/>
      <c r="AI12" s="162"/>
      <c r="AJ12" s="162"/>
      <c r="AK12" s="162"/>
    </row>
    <row r="13" ht="15.75" customHeight="1">
      <c r="A13" s="7"/>
      <c r="B13" s="7"/>
      <c r="C13" s="7"/>
      <c r="D13" s="8"/>
      <c r="E13" s="162"/>
      <c r="F13" s="162"/>
      <c r="G13" s="162"/>
      <c r="H13" s="163"/>
      <c r="I13" s="163"/>
      <c r="J13" s="163"/>
      <c r="K13" s="162"/>
      <c r="L13" s="162"/>
      <c r="M13" s="162"/>
      <c r="N13" s="163"/>
      <c r="O13" s="163"/>
      <c r="P13" s="163"/>
      <c r="Q13" s="21"/>
      <c r="R13" s="162"/>
      <c r="S13" s="162"/>
      <c r="T13" s="163"/>
      <c r="U13" s="163"/>
      <c r="V13" s="163"/>
      <c r="W13" s="162"/>
      <c r="X13" s="162"/>
      <c r="Y13" s="162"/>
      <c r="Z13" s="163"/>
      <c r="AA13" s="163"/>
      <c r="AB13" s="163"/>
      <c r="AC13" s="162"/>
      <c r="AD13" s="162"/>
      <c r="AE13" s="162"/>
      <c r="AF13" s="163"/>
      <c r="AG13" s="163"/>
      <c r="AH13" s="163"/>
      <c r="AI13" s="162"/>
      <c r="AJ13" s="162"/>
      <c r="AK13" s="162"/>
    </row>
    <row r="14" ht="15.75" customHeight="1">
      <c r="A14" s="7"/>
      <c r="B14" s="7"/>
      <c r="C14" s="7"/>
      <c r="D14" s="8"/>
      <c r="E14" s="162"/>
      <c r="F14" s="162"/>
      <c r="G14" s="162"/>
      <c r="H14" s="163"/>
      <c r="I14" s="163"/>
      <c r="J14" s="163"/>
      <c r="K14" s="162"/>
      <c r="L14" s="162"/>
      <c r="M14" s="162"/>
      <c r="N14" s="163"/>
      <c r="O14" s="163"/>
      <c r="P14" s="163"/>
      <c r="Q14" s="21"/>
      <c r="R14" s="162"/>
      <c r="S14" s="162"/>
      <c r="T14" s="163"/>
      <c r="U14" s="163"/>
      <c r="V14" s="163"/>
      <c r="W14" s="162"/>
      <c r="X14" s="162"/>
      <c r="Y14" s="162"/>
      <c r="Z14" s="163"/>
      <c r="AA14" s="163"/>
      <c r="AB14" s="163"/>
      <c r="AC14" s="162"/>
      <c r="AD14" s="162"/>
      <c r="AE14" s="162"/>
      <c r="AF14" s="163"/>
      <c r="AG14" s="163"/>
      <c r="AH14" s="163"/>
      <c r="AI14" s="162"/>
      <c r="AJ14" s="162"/>
      <c r="AK14" s="162"/>
    </row>
    <row r="15" ht="15.75" customHeight="1">
      <c r="A15" s="7"/>
      <c r="B15" s="7"/>
      <c r="C15" s="7"/>
      <c r="D15" s="8"/>
      <c r="E15" s="162"/>
      <c r="F15" s="162"/>
      <c r="G15" s="162"/>
      <c r="H15" s="163"/>
      <c r="I15" s="163"/>
      <c r="J15" s="163"/>
      <c r="K15" s="162"/>
      <c r="L15" s="162"/>
      <c r="M15" s="162"/>
      <c r="N15" s="163"/>
      <c r="O15" s="163"/>
      <c r="P15" s="163"/>
      <c r="Q15" s="21"/>
      <c r="R15" s="162"/>
      <c r="S15" s="162"/>
      <c r="T15" s="163"/>
      <c r="U15" s="163"/>
      <c r="V15" s="163"/>
      <c r="W15" s="162"/>
      <c r="X15" s="162"/>
      <c r="Y15" s="162"/>
      <c r="Z15" s="163"/>
      <c r="AA15" s="163"/>
      <c r="AB15" s="163"/>
      <c r="AC15" s="162"/>
      <c r="AD15" s="162"/>
      <c r="AE15" s="162"/>
      <c r="AF15" s="163"/>
      <c r="AG15" s="163"/>
      <c r="AH15" s="163"/>
      <c r="AI15" s="162"/>
      <c r="AJ15" s="162"/>
      <c r="AK15" s="162"/>
    </row>
    <row r="16" ht="15.75" customHeight="1">
      <c r="A16" s="7"/>
      <c r="B16" s="7"/>
      <c r="C16" s="7"/>
      <c r="D16" s="8"/>
      <c r="E16" s="162"/>
      <c r="F16" s="162"/>
      <c r="G16" s="162"/>
      <c r="H16" s="163"/>
      <c r="I16" s="163"/>
      <c r="J16" s="163"/>
      <c r="K16" s="162"/>
      <c r="L16" s="162"/>
      <c r="M16" s="162"/>
      <c r="N16" s="163"/>
      <c r="O16" s="163"/>
      <c r="P16" s="163"/>
      <c r="Q16" s="21"/>
      <c r="R16" s="162"/>
      <c r="S16" s="162"/>
      <c r="T16" s="163"/>
      <c r="U16" s="163"/>
      <c r="V16" s="163"/>
      <c r="W16" s="162"/>
      <c r="X16" s="162"/>
      <c r="Y16" s="162"/>
      <c r="Z16" s="163"/>
      <c r="AA16" s="163"/>
      <c r="AB16" s="163"/>
      <c r="AC16" s="162"/>
      <c r="AD16" s="162"/>
      <c r="AE16" s="162"/>
      <c r="AF16" s="163"/>
      <c r="AG16" s="163"/>
      <c r="AH16" s="163"/>
      <c r="AI16" s="162"/>
      <c r="AJ16" s="162"/>
      <c r="AK16" s="162"/>
    </row>
    <row r="17" ht="15.75" customHeight="1">
      <c r="A17" s="7"/>
      <c r="B17" s="7"/>
      <c r="C17" s="7"/>
      <c r="D17" s="8"/>
      <c r="E17" s="162"/>
      <c r="F17" s="162"/>
      <c r="G17" s="162"/>
      <c r="H17" s="163"/>
      <c r="I17" s="163"/>
      <c r="J17" s="163"/>
      <c r="K17" s="162"/>
      <c r="L17" s="162"/>
      <c r="M17" s="162"/>
      <c r="N17" s="163"/>
      <c r="O17" s="163"/>
      <c r="P17" s="163"/>
      <c r="Q17" s="21"/>
      <c r="R17" s="162"/>
      <c r="S17" s="162"/>
      <c r="T17" s="163"/>
      <c r="U17" s="163"/>
      <c r="V17" s="163"/>
      <c r="W17" s="162"/>
      <c r="X17" s="162"/>
      <c r="Y17" s="162"/>
      <c r="Z17" s="163"/>
      <c r="AA17" s="163"/>
      <c r="AB17" s="163"/>
      <c r="AC17" s="162"/>
      <c r="AD17" s="162"/>
      <c r="AE17" s="162"/>
      <c r="AF17" s="163"/>
      <c r="AG17" s="163"/>
      <c r="AH17" s="163"/>
      <c r="AI17" s="162"/>
      <c r="AJ17" s="162"/>
      <c r="AK17" s="162"/>
    </row>
    <row r="18" ht="15.75" customHeight="1">
      <c r="A18" s="7"/>
      <c r="B18" s="7"/>
      <c r="C18" s="7"/>
      <c r="D18" s="8"/>
      <c r="E18" s="162"/>
      <c r="F18" s="162"/>
      <c r="G18" s="162"/>
      <c r="H18" s="163"/>
      <c r="I18" s="163"/>
      <c r="J18" s="163"/>
      <c r="K18" s="162"/>
      <c r="L18" s="162"/>
      <c r="M18" s="162"/>
      <c r="N18" s="163"/>
      <c r="O18" s="163"/>
      <c r="P18" s="163"/>
      <c r="Q18" s="21"/>
      <c r="R18" s="162"/>
      <c r="S18" s="162"/>
      <c r="T18" s="163"/>
      <c r="U18" s="163"/>
      <c r="V18" s="163"/>
      <c r="W18" s="162"/>
      <c r="X18" s="162"/>
      <c r="Y18" s="162"/>
      <c r="Z18" s="163"/>
      <c r="AA18" s="163"/>
      <c r="AB18" s="163"/>
      <c r="AC18" s="162"/>
      <c r="AD18" s="162"/>
      <c r="AE18" s="162"/>
      <c r="AF18" s="163"/>
      <c r="AG18" s="163"/>
      <c r="AH18" s="163"/>
      <c r="AI18" s="162"/>
      <c r="AJ18" s="162"/>
      <c r="AK18" s="162"/>
    </row>
    <row r="19" ht="15.75" customHeight="1">
      <c r="A19" s="7"/>
      <c r="B19" s="7"/>
      <c r="C19" s="7"/>
      <c r="D19" s="8"/>
      <c r="E19" s="162"/>
      <c r="F19" s="162"/>
      <c r="G19" s="162"/>
      <c r="H19" s="163"/>
      <c r="I19" s="163"/>
      <c r="J19" s="163"/>
      <c r="K19" s="162"/>
      <c r="L19" s="162"/>
      <c r="M19" s="162"/>
      <c r="N19" s="163"/>
      <c r="O19" s="163"/>
      <c r="P19" s="163"/>
      <c r="Q19" s="21"/>
      <c r="R19" s="162"/>
      <c r="S19" s="162"/>
      <c r="T19" s="163"/>
      <c r="U19" s="163"/>
      <c r="V19" s="163"/>
      <c r="W19" s="162"/>
      <c r="X19" s="162"/>
      <c r="Y19" s="162"/>
      <c r="Z19" s="163"/>
      <c r="AA19" s="163"/>
      <c r="AB19" s="163"/>
      <c r="AC19" s="162"/>
      <c r="AD19" s="162"/>
      <c r="AE19" s="162"/>
      <c r="AF19" s="163"/>
      <c r="AG19" s="163"/>
      <c r="AH19" s="163"/>
      <c r="AI19" s="162"/>
      <c r="AJ19" s="162"/>
      <c r="AK19" s="162"/>
    </row>
    <row r="20" ht="15.75" customHeight="1">
      <c r="A20" s="7"/>
      <c r="B20" s="7"/>
      <c r="C20" s="7"/>
      <c r="D20" s="8"/>
      <c r="E20" s="162"/>
      <c r="F20" s="162"/>
      <c r="G20" s="162"/>
      <c r="H20" s="163"/>
      <c r="I20" s="163"/>
      <c r="J20" s="163"/>
      <c r="K20" s="162"/>
      <c r="L20" s="162"/>
      <c r="M20" s="162"/>
      <c r="N20" s="163"/>
      <c r="O20" s="163"/>
      <c r="P20" s="163"/>
      <c r="Q20" s="21"/>
      <c r="R20" s="162"/>
      <c r="S20" s="162"/>
      <c r="T20" s="163"/>
      <c r="U20" s="163"/>
      <c r="V20" s="163"/>
      <c r="W20" s="162"/>
      <c r="X20" s="162"/>
      <c r="Y20" s="162"/>
      <c r="Z20" s="163"/>
      <c r="AA20" s="163"/>
      <c r="AB20" s="163"/>
      <c r="AC20" s="162"/>
      <c r="AD20" s="162"/>
      <c r="AE20" s="162"/>
      <c r="AF20" s="163"/>
      <c r="AG20" s="163"/>
      <c r="AH20" s="163"/>
      <c r="AI20" s="162"/>
      <c r="AJ20" s="162"/>
      <c r="AK20" s="162"/>
    </row>
    <row r="21" ht="15.75" customHeight="1">
      <c r="A21" s="7"/>
      <c r="B21" s="7"/>
      <c r="C21" s="7"/>
      <c r="D21" s="8"/>
      <c r="E21" s="162"/>
      <c r="F21" s="162"/>
      <c r="G21" s="162"/>
      <c r="H21" s="163"/>
      <c r="I21" s="163"/>
      <c r="J21" s="163"/>
      <c r="K21" s="162"/>
      <c r="L21" s="162"/>
      <c r="M21" s="162"/>
      <c r="N21" s="163"/>
      <c r="O21" s="163"/>
      <c r="P21" s="163"/>
      <c r="Q21" s="21"/>
      <c r="R21" s="162"/>
      <c r="S21" s="162"/>
      <c r="T21" s="163"/>
      <c r="U21" s="163"/>
      <c r="V21" s="163"/>
      <c r="W21" s="162"/>
      <c r="X21" s="162"/>
      <c r="Y21" s="162"/>
      <c r="Z21" s="163"/>
      <c r="AA21" s="163"/>
      <c r="AB21" s="163"/>
      <c r="AC21" s="162"/>
      <c r="AD21" s="162"/>
      <c r="AE21" s="162"/>
      <c r="AF21" s="163"/>
      <c r="AG21" s="163"/>
      <c r="AH21" s="163"/>
      <c r="AI21" s="162"/>
      <c r="AJ21" s="162"/>
      <c r="AK21" s="162"/>
    </row>
    <row r="22" ht="15.75" customHeight="1">
      <c r="A22" s="7"/>
      <c r="B22" s="7"/>
      <c r="C22" s="7"/>
      <c r="D22" s="8"/>
      <c r="E22" s="162"/>
      <c r="F22" s="162"/>
      <c r="G22" s="162"/>
      <c r="H22" s="163"/>
      <c r="I22" s="163"/>
      <c r="J22" s="163"/>
      <c r="K22" s="162"/>
      <c r="L22" s="162"/>
      <c r="M22" s="162"/>
      <c r="N22" s="163"/>
      <c r="O22" s="163"/>
      <c r="P22" s="163"/>
      <c r="Q22" s="21"/>
      <c r="R22" s="162"/>
      <c r="S22" s="162"/>
      <c r="T22" s="163"/>
      <c r="U22" s="163"/>
      <c r="V22" s="163"/>
      <c r="W22" s="162"/>
      <c r="X22" s="162"/>
      <c r="Y22" s="162"/>
      <c r="Z22" s="163"/>
      <c r="AA22" s="163"/>
      <c r="AB22" s="163"/>
      <c r="AC22" s="162"/>
      <c r="AD22" s="162"/>
      <c r="AE22" s="162"/>
      <c r="AF22" s="163"/>
      <c r="AG22" s="163"/>
      <c r="AH22" s="163"/>
      <c r="AI22" s="162"/>
      <c r="AJ22" s="162"/>
      <c r="AK22" s="162"/>
    </row>
    <row r="23" ht="15.75" customHeight="1">
      <c r="A23" s="7"/>
      <c r="B23" s="7"/>
      <c r="C23" s="7"/>
      <c r="D23" s="8"/>
      <c r="E23" s="162"/>
      <c r="F23" s="162"/>
      <c r="G23" s="162"/>
      <c r="H23" s="163"/>
      <c r="I23" s="163"/>
      <c r="J23" s="163"/>
      <c r="K23" s="162"/>
      <c r="L23" s="162"/>
      <c r="M23" s="162"/>
      <c r="N23" s="163"/>
      <c r="O23" s="163"/>
      <c r="P23" s="163"/>
      <c r="Q23" s="21"/>
      <c r="R23" s="162"/>
      <c r="S23" s="162"/>
      <c r="T23" s="163"/>
      <c r="U23" s="163"/>
      <c r="V23" s="163"/>
      <c r="W23" s="162"/>
      <c r="X23" s="162"/>
      <c r="Y23" s="162"/>
      <c r="Z23" s="163"/>
      <c r="AA23" s="163"/>
      <c r="AB23" s="163"/>
      <c r="AC23" s="162"/>
      <c r="AD23" s="162"/>
      <c r="AE23" s="162"/>
      <c r="AF23" s="163"/>
      <c r="AG23" s="163"/>
      <c r="AH23" s="163"/>
      <c r="AI23" s="162"/>
      <c r="AJ23" s="162"/>
      <c r="AK23" s="162"/>
    </row>
    <row r="24" ht="15.75" customHeight="1">
      <c r="A24" s="7"/>
      <c r="B24" s="7"/>
      <c r="C24" s="7"/>
      <c r="D24" s="8"/>
      <c r="E24" s="162"/>
      <c r="F24" s="162"/>
      <c r="G24" s="162"/>
      <c r="H24" s="163"/>
      <c r="I24" s="163"/>
      <c r="J24" s="163"/>
      <c r="K24" s="162"/>
      <c r="L24" s="162"/>
      <c r="M24" s="162"/>
      <c r="N24" s="163"/>
      <c r="O24" s="163"/>
      <c r="P24" s="163"/>
      <c r="Q24" s="21"/>
      <c r="R24" s="162"/>
      <c r="S24" s="162"/>
      <c r="T24" s="163"/>
      <c r="U24" s="163"/>
      <c r="V24" s="163"/>
      <c r="W24" s="162"/>
      <c r="X24" s="162"/>
      <c r="Y24" s="162"/>
      <c r="Z24" s="163"/>
      <c r="AA24" s="163"/>
      <c r="AB24" s="163"/>
      <c r="AC24" s="162"/>
      <c r="AD24" s="162"/>
      <c r="AE24" s="162"/>
      <c r="AF24" s="163"/>
      <c r="AG24" s="163"/>
      <c r="AH24" s="163"/>
      <c r="AI24" s="162"/>
      <c r="AJ24" s="162"/>
      <c r="AK24" s="162"/>
    </row>
    <row r="25" ht="15.75" customHeight="1">
      <c r="A25" s="7"/>
      <c r="B25" s="7"/>
      <c r="C25" s="7"/>
      <c r="D25" s="8"/>
      <c r="E25" s="162"/>
      <c r="F25" s="162"/>
      <c r="G25" s="162"/>
      <c r="H25" s="163"/>
      <c r="I25" s="163"/>
      <c r="J25" s="163"/>
      <c r="K25" s="162"/>
      <c r="L25" s="162"/>
      <c r="M25" s="162"/>
      <c r="N25" s="163"/>
      <c r="O25" s="163"/>
      <c r="P25" s="163"/>
      <c r="Q25" s="21"/>
      <c r="R25" s="162"/>
      <c r="S25" s="162"/>
      <c r="T25" s="163"/>
      <c r="U25" s="163"/>
      <c r="V25" s="163"/>
      <c r="W25" s="162"/>
      <c r="X25" s="162"/>
      <c r="Y25" s="162"/>
      <c r="Z25" s="163"/>
      <c r="AA25" s="163"/>
      <c r="AB25" s="163"/>
      <c r="AC25" s="162"/>
      <c r="AD25" s="162"/>
      <c r="AE25" s="162"/>
      <c r="AF25" s="163"/>
      <c r="AG25" s="163"/>
      <c r="AH25" s="163"/>
      <c r="AI25" s="162"/>
      <c r="AJ25" s="162"/>
      <c r="AK25" s="162"/>
    </row>
    <row r="26" ht="15.75" customHeight="1">
      <c r="A26" s="7"/>
      <c r="B26" s="7"/>
      <c r="C26" s="7"/>
      <c r="D26" s="8"/>
      <c r="E26" s="162"/>
      <c r="F26" s="162"/>
      <c r="G26" s="162"/>
      <c r="H26" s="163"/>
      <c r="I26" s="163"/>
      <c r="J26" s="163"/>
      <c r="K26" s="162"/>
      <c r="L26" s="162"/>
      <c r="M26" s="162"/>
      <c r="N26" s="163"/>
      <c r="O26" s="163"/>
      <c r="P26" s="163"/>
      <c r="Q26" s="21"/>
      <c r="R26" s="162"/>
      <c r="S26" s="162"/>
      <c r="T26" s="163"/>
      <c r="U26" s="163"/>
      <c r="V26" s="163"/>
      <c r="W26" s="162"/>
      <c r="X26" s="162"/>
      <c r="Y26" s="162"/>
      <c r="Z26" s="163"/>
      <c r="AA26" s="163"/>
      <c r="AB26" s="163"/>
      <c r="AC26" s="162"/>
      <c r="AD26" s="162"/>
      <c r="AE26" s="162"/>
      <c r="AF26" s="163"/>
      <c r="AG26" s="163"/>
      <c r="AH26" s="163"/>
      <c r="AI26" s="162"/>
      <c r="AJ26" s="162"/>
      <c r="AK26" s="162"/>
    </row>
    <row r="27" ht="15.75" customHeight="1">
      <c r="A27" s="7"/>
      <c r="B27" s="7"/>
      <c r="C27" s="7"/>
      <c r="D27" s="8"/>
      <c r="E27" s="162"/>
      <c r="F27" s="162"/>
      <c r="G27" s="162"/>
      <c r="H27" s="163"/>
      <c r="I27" s="163"/>
      <c r="J27" s="163"/>
      <c r="K27" s="162"/>
      <c r="L27" s="162"/>
      <c r="M27" s="162"/>
      <c r="N27" s="163"/>
      <c r="O27" s="163"/>
      <c r="P27" s="163"/>
      <c r="Q27" s="21"/>
      <c r="R27" s="162"/>
      <c r="S27" s="162"/>
      <c r="T27" s="163"/>
      <c r="U27" s="163"/>
      <c r="V27" s="163"/>
      <c r="W27" s="162"/>
      <c r="X27" s="162"/>
      <c r="Y27" s="162"/>
      <c r="Z27" s="163"/>
      <c r="AA27" s="163"/>
      <c r="AB27" s="163"/>
      <c r="AC27" s="162"/>
      <c r="AD27" s="162"/>
      <c r="AE27" s="162"/>
      <c r="AF27" s="163"/>
      <c r="AG27" s="163"/>
      <c r="AH27" s="163"/>
      <c r="AI27" s="162"/>
      <c r="AJ27" s="162"/>
      <c r="AK27" s="162"/>
    </row>
    <row r="28" ht="15.75" customHeight="1">
      <c r="A28" s="7"/>
      <c r="B28" s="7"/>
      <c r="C28" s="7"/>
      <c r="D28" s="8"/>
      <c r="E28" s="162"/>
      <c r="F28" s="162"/>
      <c r="G28" s="162"/>
      <c r="H28" s="163"/>
      <c r="I28" s="163"/>
      <c r="J28" s="163"/>
      <c r="K28" s="162"/>
      <c r="L28" s="162"/>
      <c r="M28" s="162"/>
      <c r="N28" s="163"/>
      <c r="O28" s="163"/>
      <c r="P28" s="163"/>
      <c r="Q28" s="21"/>
      <c r="R28" s="162"/>
      <c r="S28" s="162"/>
      <c r="T28" s="163"/>
      <c r="U28" s="163"/>
      <c r="V28" s="163"/>
      <c r="W28" s="162"/>
      <c r="X28" s="162"/>
      <c r="Y28" s="162"/>
      <c r="Z28" s="163"/>
      <c r="AA28" s="163"/>
      <c r="AB28" s="163"/>
      <c r="AC28" s="162"/>
      <c r="AD28" s="162"/>
      <c r="AE28" s="162"/>
      <c r="AF28" s="163"/>
      <c r="AG28" s="163"/>
      <c r="AH28" s="163"/>
      <c r="AI28" s="162"/>
      <c r="AJ28" s="162"/>
      <c r="AK28" s="162"/>
    </row>
    <row r="29" ht="15.75" customHeight="1">
      <c r="A29" s="7"/>
      <c r="B29" s="7"/>
      <c r="C29" s="7"/>
      <c r="D29" s="8"/>
      <c r="E29" s="162"/>
      <c r="F29" s="162"/>
      <c r="G29" s="162"/>
      <c r="H29" s="163"/>
      <c r="I29" s="163"/>
      <c r="J29" s="163"/>
      <c r="K29" s="162"/>
      <c r="L29" s="162"/>
      <c r="M29" s="162"/>
      <c r="N29" s="163"/>
      <c r="O29" s="163"/>
      <c r="P29" s="163"/>
      <c r="Q29" s="21"/>
      <c r="R29" s="162"/>
      <c r="S29" s="162"/>
      <c r="T29" s="163"/>
      <c r="U29" s="163"/>
      <c r="V29" s="163"/>
      <c r="W29" s="162"/>
      <c r="X29" s="162"/>
      <c r="Y29" s="162"/>
      <c r="Z29" s="163"/>
      <c r="AA29" s="163"/>
      <c r="AB29" s="163"/>
      <c r="AC29" s="162"/>
      <c r="AD29" s="162"/>
      <c r="AE29" s="162"/>
      <c r="AF29" s="163"/>
      <c r="AG29" s="163"/>
      <c r="AH29" s="163"/>
      <c r="AI29" s="162"/>
      <c r="AJ29" s="162"/>
      <c r="AK29" s="162"/>
    </row>
    <row r="30" ht="15.75" customHeight="1">
      <c r="A30" s="7"/>
      <c r="B30" s="7"/>
      <c r="C30" s="7"/>
      <c r="D30" s="8"/>
      <c r="E30" s="162"/>
      <c r="F30" s="162"/>
      <c r="G30" s="162"/>
      <c r="H30" s="163"/>
      <c r="I30" s="163"/>
      <c r="J30" s="163"/>
      <c r="K30" s="162"/>
      <c r="L30" s="162"/>
      <c r="M30" s="162"/>
      <c r="N30" s="163"/>
      <c r="O30" s="163"/>
      <c r="P30" s="163"/>
      <c r="Q30" s="21"/>
      <c r="R30" s="162"/>
      <c r="S30" s="162"/>
      <c r="T30" s="163"/>
      <c r="U30" s="163"/>
      <c r="V30" s="163"/>
      <c r="W30" s="162"/>
      <c r="X30" s="162"/>
      <c r="Y30" s="162"/>
      <c r="Z30" s="163"/>
      <c r="AA30" s="163"/>
      <c r="AB30" s="163"/>
      <c r="AC30" s="162"/>
      <c r="AD30" s="162"/>
      <c r="AE30" s="162"/>
      <c r="AF30" s="163"/>
      <c r="AG30" s="163"/>
      <c r="AH30" s="163"/>
      <c r="AI30" s="162"/>
      <c r="AJ30" s="162"/>
      <c r="AK30" s="162"/>
    </row>
    <row r="31" ht="15.75" customHeight="1">
      <c r="A31" s="7"/>
      <c r="B31" s="7"/>
      <c r="C31" s="7"/>
      <c r="D31" s="8"/>
      <c r="E31" s="162"/>
      <c r="F31" s="162"/>
      <c r="G31" s="162"/>
      <c r="H31" s="163"/>
      <c r="I31" s="163"/>
      <c r="J31" s="163"/>
      <c r="K31" s="162"/>
      <c r="L31" s="162"/>
      <c r="M31" s="162"/>
      <c r="N31" s="163"/>
      <c r="O31" s="163"/>
      <c r="P31" s="163"/>
      <c r="Q31" s="21"/>
      <c r="R31" s="162"/>
      <c r="S31" s="162"/>
      <c r="T31" s="163"/>
      <c r="U31" s="163"/>
      <c r="V31" s="163"/>
      <c r="W31" s="162"/>
      <c r="X31" s="162"/>
      <c r="Y31" s="162"/>
      <c r="Z31" s="163"/>
      <c r="AA31" s="163"/>
      <c r="AB31" s="163"/>
      <c r="AC31" s="162"/>
      <c r="AD31" s="162"/>
      <c r="AE31" s="162"/>
      <c r="AF31" s="163"/>
      <c r="AG31" s="163"/>
      <c r="AH31" s="163"/>
      <c r="AI31" s="162"/>
      <c r="AJ31" s="162"/>
      <c r="AK31" s="162"/>
    </row>
    <row r="32" ht="15.75" customHeight="1">
      <c r="A32" s="7"/>
      <c r="B32" s="7"/>
      <c r="C32" s="7"/>
      <c r="D32" s="8"/>
      <c r="E32" s="162"/>
      <c r="F32" s="162"/>
      <c r="G32" s="162"/>
      <c r="H32" s="163"/>
      <c r="I32" s="163"/>
      <c r="J32" s="163"/>
      <c r="K32" s="162"/>
      <c r="L32" s="162"/>
      <c r="M32" s="162"/>
      <c r="N32" s="163"/>
      <c r="O32" s="163"/>
      <c r="P32" s="163"/>
      <c r="Q32" s="21"/>
      <c r="R32" s="162"/>
      <c r="S32" s="162"/>
      <c r="T32" s="163"/>
      <c r="U32" s="163"/>
      <c r="V32" s="163"/>
      <c r="W32" s="162"/>
      <c r="X32" s="162"/>
      <c r="Y32" s="162"/>
      <c r="Z32" s="163"/>
      <c r="AA32" s="163"/>
      <c r="AB32" s="163"/>
      <c r="AC32" s="162"/>
      <c r="AD32" s="162"/>
      <c r="AE32" s="162"/>
      <c r="AF32" s="163"/>
      <c r="AG32" s="163"/>
      <c r="AH32" s="163"/>
      <c r="AI32" s="162"/>
      <c r="AJ32" s="162"/>
      <c r="AK32" s="162"/>
    </row>
    <row r="33" ht="15.75" customHeight="1">
      <c r="A33" s="7"/>
      <c r="B33" s="7"/>
      <c r="C33" s="7"/>
      <c r="D33" s="8"/>
      <c r="E33" s="162"/>
      <c r="F33" s="162"/>
      <c r="G33" s="162"/>
      <c r="H33" s="163"/>
      <c r="I33" s="163"/>
      <c r="J33" s="163"/>
      <c r="K33" s="162"/>
      <c r="L33" s="162"/>
      <c r="M33" s="162"/>
      <c r="N33" s="163"/>
      <c r="O33" s="163"/>
      <c r="P33" s="163"/>
      <c r="Q33" s="21"/>
      <c r="R33" s="162"/>
      <c r="S33" s="162"/>
      <c r="T33" s="163"/>
      <c r="U33" s="163"/>
      <c r="V33" s="163"/>
      <c r="W33" s="162"/>
      <c r="X33" s="162"/>
      <c r="Y33" s="162"/>
      <c r="Z33" s="163"/>
      <c r="AA33" s="163"/>
      <c r="AB33" s="163"/>
      <c r="AC33" s="162"/>
      <c r="AD33" s="162"/>
      <c r="AE33" s="162"/>
      <c r="AF33" s="163"/>
      <c r="AG33" s="163"/>
      <c r="AH33" s="163"/>
      <c r="AI33" s="162"/>
      <c r="AJ33" s="162"/>
      <c r="AK33" s="162"/>
    </row>
    <row r="34" ht="15.75" customHeight="1">
      <c r="A34" s="7"/>
      <c r="B34" s="7"/>
      <c r="C34" s="7"/>
      <c r="D34" s="8"/>
      <c r="E34" s="162"/>
      <c r="F34" s="162"/>
      <c r="G34" s="162"/>
      <c r="H34" s="163"/>
      <c r="I34" s="163"/>
      <c r="J34" s="163"/>
      <c r="K34" s="162"/>
      <c r="L34" s="162"/>
      <c r="M34" s="162"/>
      <c r="N34" s="163"/>
      <c r="O34" s="163"/>
      <c r="P34" s="163"/>
      <c r="Q34" s="21"/>
      <c r="R34" s="162"/>
      <c r="S34" s="162"/>
      <c r="T34" s="163"/>
      <c r="U34" s="163"/>
      <c r="V34" s="163"/>
      <c r="W34" s="162"/>
      <c r="X34" s="162"/>
      <c r="Y34" s="162"/>
      <c r="Z34" s="163"/>
      <c r="AA34" s="163"/>
      <c r="AB34" s="163"/>
      <c r="AC34" s="162"/>
      <c r="AD34" s="162"/>
      <c r="AE34" s="162"/>
      <c r="AF34" s="163"/>
      <c r="AG34" s="163"/>
      <c r="AH34" s="163"/>
      <c r="AI34" s="162"/>
      <c r="AJ34" s="162"/>
      <c r="AK34" s="162"/>
    </row>
    <row r="35" ht="15.75" customHeight="1">
      <c r="A35" s="7"/>
      <c r="B35" s="7"/>
      <c r="C35" s="7"/>
      <c r="D35" s="8"/>
      <c r="E35" s="162"/>
      <c r="F35" s="162"/>
      <c r="G35" s="162"/>
      <c r="H35" s="163"/>
      <c r="I35" s="163"/>
      <c r="J35" s="163"/>
      <c r="K35" s="162"/>
      <c r="L35" s="162"/>
      <c r="M35" s="162"/>
      <c r="N35" s="163"/>
      <c r="O35" s="163"/>
      <c r="P35" s="163"/>
      <c r="Q35" s="21"/>
      <c r="R35" s="162"/>
      <c r="S35" s="162"/>
      <c r="T35" s="163"/>
      <c r="U35" s="163"/>
      <c r="V35" s="163"/>
      <c r="W35" s="162"/>
      <c r="X35" s="162"/>
      <c r="Y35" s="162"/>
      <c r="Z35" s="163"/>
      <c r="AA35" s="163"/>
      <c r="AB35" s="163"/>
      <c r="AC35" s="162"/>
      <c r="AD35" s="162"/>
      <c r="AE35" s="162"/>
      <c r="AF35" s="163"/>
      <c r="AG35" s="163"/>
      <c r="AH35" s="163"/>
      <c r="AI35" s="162"/>
      <c r="AJ35" s="162"/>
      <c r="AK35" s="162"/>
    </row>
    <row r="36" ht="15.75" customHeight="1">
      <c r="A36" s="7"/>
      <c r="B36" s="7"/>
      <c r="C36" s="7"/>
      <c r="D36" s="8"/>
      <c r="E36" s="162"/>
      <c r="F36" s="162"/>
      <c r="G36" s="162"/>
      <c r="H36" s="163"/>
      <c r="I36" s="163"/>
      <c r="J36" s="163"/>
      <c r="K36" s="162"/>
      <c r="L36" s="162"/>
      <c r="M36" s="162"/>
      <c r="N36" s="163"/>
      <c r="O36" s="163"/>
      <c r="P36" s="163"/>
      <c r="Q36" s="21"/>
      <c r="R36" s="162"/>
      <c r="S36" s="162"/>
      <c r="T36" s="163"/>
      <c r="U36" s="163"/>
      <c r="V36" s="163"/>
      <c r="W36" s="162"/>
      <c r="X36" s="162"/>
      <c r="Y36" s="162"/>
      <c r="Z36" s="163"/>
      <c r="AA36" s="163"/>
      <c r="AB36" s="163"/>
      <c r="AC36" s="162"/>
      <c r="AD36" s="162"/>
      <c r="AE36" s="162"/>
      <c r="AF36" s="163"/>
      <c r="AG36" s="163"/>
      <c r="AH36" s="163"/>
      <c r="AI36" s="162"/>
      <c r="AJ36" s="162"/>
      <c r="AK36" s="162"/>
    </row>
    <row r="37" ht="15.75" customHeight="1">
      <c r="A37" s="7"/>
      <c r="B37" s="7"/>
      <c r="C37" s="7"/>
      <c r="D37" s="8"/>
      <c r="E37" s="162"/>
      <c r="F37" s="162"/>
      <c r="G37" s="162"/>
      <c r="H37" s="163"/>
      <c r="I37" s="163"/>
      <c r="J37" s="163"/>
      <c r="K37" s="162"/>
      <c r="L37" s="162"/>
      <c r="M37" s="162"/>
      <c r="N37" s="163"/>
      <c r="O37" s="163"/>
      <c r="P37" s="163"/>
      <c r="Q37" s="21"/>
      <c r="R37" s="162"/>
      <c r="S37" s="162"/>
      <c r="T37" s="163"/>
      <c r="U37" s="163"/>
      <c r="V37" s="163"/>
      <c r="W37" s="162"/>
      <c r="X37" s="162"/>
      <c r="Y37" s="162"/>
      <c r="Z37" s="163"/>
      <c r="AA37" s="163"/>
      <c r="AB37" s="163"/>
      <c r="AC37" s="162"/>
      <c r="AD37" s="162"/>
      <c r="AE37" s="162"/>
      <c r="AF37" s="163"/>
      <c r="AG37" s="163"/>
      <c r="AH37" s="163"/>
      <c r="AI37" s="162"/>
      <c r="AJ37" s="162"/>
      <c r="AK37" s="162"/>
    </row>
    <row r="38" ht="15.75" customHeight="1">
      <c r="A38" s="7"/>
      <c r="B38" s="7"/>
      <c r="C38" s="7"/>
      <c r="D38" s="8"/>
      <c r="E38" s="162"/>
      <c r="F38" s="162"/>
      <c r="G38" s="162"/>
      <c r="H38" s="163"/>
      <c r="I38" s="163"/>
      <c r="J38" s="163"/>
      <c r="K38" s="162"/>
      <c r="L38" s="162"/>
      <c r="M38" s="162"/>
      <c r="N38" s="163"/>
      <c r="O38" s="163"/>
      <c r="P38" s="163"/>
      <c r="Q38" s="21"/>
      <c r="R38" s="162"/>
      <c r="S38" s="162"/>
      <c r="T38" s="163"/>
      <c r="U38" s="163"/>
      <c r="V38" s="163"/>
      <c r="W38" s="162"/>
      <c r="X38" s="162"/>
      <c r="Y38" s="162"/>
      <c r="Z38" s="163"/>
      <c r="AA38" s="163"/>
      <c r="AB38" s="163"/>
      <c r="AC38" s="162"/>
      <c r="AD38" s="162"/>
      <c r="AE38" s="162"/>
      <c r="AF38" s="163"/>
      <c r="AG38" s="163"/>
      <c r="AH38" s="163"/>
      <c r="AI38" s="162"/>
      <c r="AJ38" s="162"/>
      <c r="AK38" s="162"/>
    </row>
    <row r="39" ht="15.75" customHeight="1">
      <c r="A39" s="7"/>
      <c r="B39" s="7"/>
      <c r="C39" s="7"/>
      <c r="D39" s="8"/>
      <c r="E39" s="162"/>
      <c r="F39" s="162"/>
      <c r="G39" s="162"/>
      <c r="H39" s="163"/>
      <c r="I39" s="163"/>
      <c r="J39" s="163"/>
      <c r="K39" s="162"/>
      <c r="L39" s="162"/>
      <c r="M39" s="162"/>
      <c r="N39" s="163"/>
      <c r="O39" s="163"/>
      <c r="P39" s="163"/>
      <c r="Q39" s="21"/>
      <c r="R39" s="162"/>
      <c r="S39" s="162"/>
      <c r="T39" s="163"/>
      <c r="U39" s="163"/>
      <c r="V39" s="163"/>
      <c r="W39" s="162"/>
      <c r="X39" s="162"/>
      <c r="Y39" s="162"/>
      <c r="Z39" s="163"/>
      <c r="AA39" s="163"/>
      <c r="AB39" s="163"/>
      <c r="AC39" s="162"/>
      <c r="AD39" s="162"/>
      <c r="AE39" s="162"/>
      <c r="AF39" s="163"/>
      <c r="AG39" s="163"/>
      <c r="AH39" s="163"/>
      <c r="AI39" s="162"/>
      <c r="AJ39" s="162"/>
      <c r="AK39" s="162"/>
    </row>
    <row r="40" ht="15.75" customHeight="1">
      <c r="A40" s="7"/>
      <c r="B40" s="7"/>
      <c r="C40" s="7"/>
      <c r="D40" s="8"/>
      <c r="E40" s="162"/>
      <c r="F40" s="162"/>
      <c r="G40" s="162"/>
      <c r="H40" s="163"/>
      <c r="I40" s="163"/>
      <c r="J40" s="163"/>
      <c r="K40" s="162"/>
      <c r="L40" s="162"/>
      <c r="M40" s="162"/>
      <c r="N40" s="163"/>
      <c r="O40" s="163"/>
      <c r="P40" s="163"/>
      <c r="Q40" s="21"/>
      <c r="R40" s="162"/>
      <c r="S40" s="162"/>
      <c r="T40" s="163"/>
      <c r="U40" s="163"/>
      <c r="V40" s="163"/>
      <c r="W40" s="162"/>
      <c r="X40" s="162"/>
      <c r="Y40" s="162"/>
      <c r="Z40" s="163"/>
      <c r="AA40" s="163"/>
      <c r="AB40" s="163"/>
      <c r="AC40" s="162"/>
      <c r="AD40" s="162"/>
      <c r="AE40" s="162"/>
      <c r="AF40" s="163"/>
      <c r="AG40" s="163"/>
      <c r="AH40" s="163"/>
      <c r="AI40" s="162"/>
      <c r="AJ40" s="162"/>
      <c r="AK40" s="162"/>
    </row>
    <row r="41" ht="15.75" customHeight="1">
      <c r="A41" s="7"/>
      <c r="B41" s="7"/>
      <c r="C41" s="7"/>
      <c r="D41" s="8"/>
      <c r="E41" s="162"/>
      <c r="F41" s="162"/>
      <c r="G41" s="162"/>
      <c r="H41" s="163"/>
      <c r="I41" s="163"/>
      <c r="J41" s="163"/>
      <c r="K41" s="162"/>
      <c r="L41" s="162"/>
      <c r="M41" s="162"/>
      <c r="N41" s="163"/>
      <c r="O41" s="163"/>
      <c r="P41" s="163"/>
      <c r="Q41" s="21"/>
      <c r="R41" s="162"/>
      <c r="S41" s="162"/>
      <c r="T41" s="163"/>
      <c r="U41" s="163"/>
      <c r="V41" s="163"/>
      <c r="W41" s="162"/>
      <c r="X41" s="162"/>
      <c r="Y41" s="162"/>
      <c r="Z41" s="163"/>
      <c r="AA41" s="163"/>
      <c r="AB41" s="163"/>
      <c r="AC41" s="162"/>
      <c r="AD41" s="162"/>
      <c r="AE41" s="162"/>
      <c r="AF41" s="163"/>
      <c r="AG41" s="163"/>
      <c r="AH41" s="163"/>
      <c r="AI41" s="162"/>
      <c r="AJ41" s="162"/>
      <c r="AK41" s="162"/>
    </row>
    <row r="42" ht="15.75" customHeight="1">
      <c r="A42" s="7"/>
      <c r="B42" s="7"/>
      <c r="C42" s="7"/>
      <c r="D42" s="8"/>
      <c r="E42" s="162"/>
      <c r="F42" s="162"/>
      <c r="G42" s="162"/>
      <c r="H42" s="163"/>
      <c r="I42" s="163"/>
      <c r="J42" s="163"/>
      <c r="K42" s="162"/>
      <c r="L42" s="162"/>
      <c r="M42" s="162"/>
      <c r="N42" s="163"/>
      <c r="O42" s="163"/>
      <c r="P42" s="163"/>
      <c r="Q42" s="21"/>
      <c r="R42" s="162"/>
      <c r="S42" s="162"/>
      <c r="T42" s="163"/>
      <c r="U42" s="163"/>
      <c r="V42" s="163"/>
      <c r="W42" s="162"/>
      <c r="X42" s="162"/>
      <c r="Y42" s="162"/>
      <c r="Z42" s="163"/>
      <c r="AA42" s="163"/>
      <c r="AB42" s="163"/>
      <c r="AC42" s="162"/>
      <c r="AD42" s="162"/>
      <c r="AE42" s="162"/>
      <c r="AF42" s="163"/>
      <c r="AG42" s="163"/>
      <c r="AH42" s="163"/>
      <c r="AI42" s="162"/>
      <c r="AJ42" s="162"/>
      <c r="AK42" s="162"/>
    </row>
    <row r="43" ht="15.75" customHeight="1">
      <c r="A43" s="7"/>
      <c r="B43" s="7"/>
      <c r="C43" s="7"/>
      <c r="D43" s="8"/>
      <c r="E43" s="162"/>
      <c r="F43" s="162"/>
      <c r="G43" s="162"/>
      <c r="H43" s="163"/>
      <c r="I43" s="163"/>
      <c r="J43" s="163"/>
      <c r="K43" s="162"/>
      <c r="L43" s="162"/>
      <c r="M43" s="162"/>
      <c r="N43" s="163"/>
      <c r="O43" s="163"/>
      <c r="P43" s="163"/>
      <c r="Q43" s="21"/>
      <c r="R43" s="162"/>
      <c r="S43" s="162"/>
      <c r="T43" s="163"/>
      <c r="U43" s="163"/>
      <c r="V43" s="163"/>
      <c r="W43" s="162"/>
      <c r="X43" s="162"/>
      <c r="Y43" s="162"/>
      <c r="Z43" s="163"/>
      <c r="AA43" s="163"/>
      <c r="AB43" s="163"/>
      <c r="AC43" s="162"/>
      <c r="AD43" s="162"/>
      <c r="AE43" s="162"/>
      <c r="AF43" s="163"/>
      <c r="AG43" s="163"/>
      <c r="AH43" s="163"/>
      <c r="AI43" s="162"/>
      <c r="AJ43" s="162"/>
      <c r="AK43" s="162"/>
    </row>
    <row r="44" ht="15.75" customHeight="1">
      <c r="A44" s="7"/>
      <c r="B44" s="7"/>
      <c r="C44" s="7"/>
      <c r="D44" s="8"/>
      <c r="E44" s="162"/>
      <c r="F44" s="162"/>
      <c r="G44" s="162"/>
      <c r="H44" s="163"/>
      <c r="I44" s="163"/>
      <c r="J44" s="163"/>
      <c r="K44" s="162"/>
      <c r="L44" s="162"/>
      <c r="M44" s="162"/>
      <c r="N44" s="163"/>
      <c r="O44" s="163"/>
      <c r="P44" s="163"/>
      <c r="Q44" s="21"/>
      <c r="R44" s="162"/>
      <c r="S44" s="162"/>
      <c r="T44" s="163"/>
      <c r="U44" s="163"/>
      <c r="V44" s="163"/>
      <c r="W44" s="162"/>
      <c r="X44" s="162"/>
      <c r="Y44" s="162"/>
      <c r="Z44" s="163"/>
      <c r="AA44" s="163"/>
      <c r="AB44" s="163"/>
      <c r="AC44" s="162"/>
      <c r="AD44" s="162"/>
      <c r="AE44" s="162"/>
      <c r="AF44" s="163"/>
      <c r="AG44" s="163"/>
      <c r="AH44" s="163"/>
      <c r="AI44" s="162"/>
      <c r="AJ44" s="162"/>
      <c r="AK44" s="162"/>
    </row>
    <row r="45" ht="15.75" customHeight="1">
      <c r="A45" s="7"/>
      <c r="B45" s="7"/>
      <c r="C45" s="7"/>
      <c r="D45" s="8"/>
      <c r="E45" s="162"/>
      <c r="F45" s="162"/>
      <c r="G45" s="162"/>
      <c r="H45" s="163"/>
      <c r="I45" s="163"/>
      <c r="J45" s="163"/>
      <c r="K45" s="162"/>
      <c r="L45" s="162"/>
      <c r="M45" s="162"/>
      <c r="N45" s="163"/>
      <c r="O45" s="163"/>
      <c r="P45" s="163"/>
      <c r="Q45" s="21"/>
      <c r="R45" s="162"/>
      <c r="S45" s="162"/>
      <c r="T45" s="163"/>
      <c r="U45" s="163"/>
      <c r="V45" s="163"/>
      <c r="W45" s="162"/>
      <c r="X45" s="162"/>
      <c r="Y45" s="162"/>
      <c r="Z45" s="163"/>
      <c r="AA45" s="163"/>
      <c r="AB45" s="163"/>
      <c r="AC45" s="162"/>
      <c r="AD45" s="162"/>
      <c r="AE45" s="162"/>
      <c r="AF45" s="163"/>
      <c r="AG45" s="163"/>
      <c r="AH45" s="163"/>
      <c r="AI45" s="162"/>
      <c r="AJ45" s="162"/>
      <c r="AK45" s="162"/>
    </row>
    <row r="46" ht="15.75" customHeight="1">
      <c r="A46" s="7"/>
      <c r="B46" s="7"/>
      <c r="C46" s="7"/>
      <c r="D46" s="8"/>
      <c r="E46" s="162"/>
      <c r="F46" s="162"/>
      <c r="G46" s="162"/>
      <c r="H46" s="163"/>
      <c r="I46" s="163"/>
      <c r="J46" s="163"/>
      <c r="K46" s="162"/>
      <c r="L46" s="162"/>
      <c r="M46" s="162"/>
      <c r="N46" s="163"/>
      <c r="O46" s="163"/>
      <c r="P46" s="163"/>
      <c r="Q46" s="21"/>
      <c r="R46" s="162"/>
      <c r="S46" s="162"/>
      <c r="T46" s="163"/>
      <c r="U46" s="163"/>
      <c r="V46" s="163"/>
      <c r="W46" s="162"/>
      <c r="X46" s="162"/>
      <c r="Y46" s="162"/>
      <c r="Z46" s="163"/>
      <c r="AA46" s="163"/>
      <c r="AB46" s="163"/>
      <c r="AC46" s="162"/>
      <c r="AD46" s="162"/>
      <c r="AE46" s="162"/>
      <c r="AF46" s="163"/>
      <c r="AG46" s="163"/>
      <c r="AH46" s="163"/>
      <c r="AI46" s="162"/>
      <c r="AJ46" s="162"/>
      <c r="AK46" s="162"/>
    </row>
    <row r="47" ht="15.75" customHeight="1">
      <c r="A47" s="7"/>
      <c r="B47" s="7"/>
      <c r="C47" s="7"/>
      <c r="D47" s="8"/>
      <c r="E47" s="162"/>
      <c r="F47" s="162"/>
      <c r="G47" s="162"/>
      <c r="H47" s="163"/>
      <c r="I47" s="163"/>
      <c r="J47" s="163"/>
      <c r="K47" s="162"/>
      <c r="L47" s="162"/>
      <c r="M47" s="162"/>
      <c r="N47" s="163"/>
      <c r="O47" s="163"/>
      <c r="P47" s="163"/>
      <c r="Q47" s="21"/>
      <c r="R47" s="162"/>
      <c r="S47" s="162"/>
      <c r="T47" s="163"/>
      <c r="U47" s="163"/>
      <c r="V47" s="163"/>
      <c r="W47" s="162"/>
      <c r="X47" s="162"/>
      <c r="Y47" s="162"/>
      <c r="Z47" s="163"/>
      <c r="AA47" s="163"/>
      <c r="AB47" s="163"/>
      <c r="AC47" s="162"/>
      <c r="AD47" s="162"/>
      <c r="AE47" s="162"/>
      <c r="AF47" s="163"/>
      <c r="AG47" s="163"/>
      <c r="AH47" s="163"/>
      <c r="AI47" s="162"/>
      <c r="AJ47" s="162"/>
      <c r="AK47" s="162"/>
    </row>
    <row r="48" ht="15.75" customHeight="1">
      <c r="A48" s="7"/>
      <c r="B48" s="7"/>
      <c r="C48" s="7"/>
      <c r="D48" s="8"/>
      <c r="E48" s="162"/>
      <c r="F48" s="162"/>
      <c r="G48" s="162"/>
      <c r="H48" s="163"/>
      <c r="I48" s="163"/>
      <c r="J48" s="163"/>
      <c r="K48" s="162"/>
      <c r="L48" s="162"/>
      <c r="M48" s="162"/>
      <c r="N48" s="163"/>
      <c r="O48" s="163"/>
      <c r="P48" s="163"/>
      <c r="Q48" s="21"/>
      <c r="R48" s="162"/>
      <c r="S48" s="162"/>
      <c r="T48" s="163"/>
      <c r="U48" s="163"/>
      <c r="V48" s="163"/>
      <c r="W48" s="162"/>
      <c r="X48" s="162"/>
      <c r="Y48" s="162"/>
      <c r="Z48" s="163"/>
      <c r="AA48" s="163"/>
      <c r="AB48" s="163"/>
      <c r="AC48" s="162"/>
      <c r="AD48" s="162"/>
      <c r="AE48" s="162"/>
      <c r="AF48" s="163"/>
      <c r="AG48" s="163"/>
      <c r="AH48" s="163"/>
      <c r="AI48" s="162"/>
      <c r="AJ48" s="162"/>
      <c r="AK48" s="162"/>
    </row>
    <row r="49" ht="15.75" customHeight="1">
      <c r="A49" s="7"/>
      <c r="B49" s="7"/>
      <c r="C49" s="7"/>
      <c r="D49" s="8"/>
      <c r="E49" s="162"/>
      <c r="F49" s="162"/>
      <c r="G49" s="162"/>
      <c r="H49" s="163"/>
      <c r="I49" s="163"/>
      <c r="J49" s="163"/>
      <c r="K49" s="162"/>
      <c r="L49" s="162"/>
      <c r="M49" s="162"/>
      <c r="N49" s="163"/>
      <c r="O49" s="163"/>
      <c r="P49" s="163"/>
      <c r="Q49" s="21"/>
      <c r="R49" s="162"/>
      <c r="S49" s="162"/>
      <c r="T49" s="163"/>
      <c r="U49" s="163"/>
      <c r="V49" s="163"/>
      <c r="W49" s="162"/>
      <c r="X49" s="162"/>
      <c r="Y49" s="162"/>
      <c r="Z49" s="163"/>
      <c r="AA49" s="163"/>
      <c r="AB49" s="163"/>
      <c r="AC49" s="162"/>
      <c r="AD49" s="162"/>
      <c r="AE49" s="162"/>
      <c r="AF49" s="163"/>
      <c r="AG49" s="163"/>
      <c r="AH49" s="163"/>
      <c r="AI49" s="162"/>
      <c r="AJ49" s="162"/>
      <c r="AK49" s="162"/>
    </row>
    <row r="50" ht="15.75" customHeight="1">
      <c r="A50" s="7"/>
      <c r="B50" s="7"/>
      <c r="C50" s="7"/>
      <c r="D50" s="8"/>
      <c r="E50" s="162"/>
      <c r="F50" s="162"/>
      <c r="G50" s="162"/>
      <c r="H50" s="163"/>
      <c r="I50" s="163"/>
      <c r="J50" s="163"/>
      <c r="K50" s="162"/>
      <c r="L50" s="162"/>
      <c r="M50" s="162"/>
      <c r="N50" s="163"/>
      <c r="O50" s="163"/>
      <c r="P50" s="163"/>
      <c r="Q50" s="21"/>
      <c r="R50" s="162"/>
      <c r="S50" s="162"/>
      <c r="T50" s="163"/>
      <c r="U50" s="163"/>
      <c r="V50" s="163"/>
      <c r="W50" s="162"/>
      <c r="X50" s="162"/>
      <c r="Y50" s="162"/>
      <c r="Z50" s="163"/>
      <c r="AA50" s="163"/>
      <c r="AB50" s="163"/>
      <c r="AC50" s="162"/>
      <c r="AD50" s="162"/>
      <c r="AE50" s="162"/>
      <c r="AF50" s="163"/>
      <c r="AG50" s="163"/>
      <c r="AH50" s="163"/>
      <c r="AI50" s="162"/>
      <c r="AJ50" s="162"/>
      <c r="AK50" s="162"/>
    </row>
    <row r="51" ht="15.75" customHeight="1">
      <c r="A51" s="7"/>
      <c r="B51" s="7"/>
      <c r="C51" s="7"/>
      <c r="D51" s="8"/>
      <c r="E51" s="162"/>
      <c r="F51" s="162"/>
      <c r="G51" s="162"/>
      <c r="H51" s="163"/>
      <c r="I51" s="163"/>
      <c r="J51" s="163"/>
      <c r="K51" s="162"/>
      <c r="L51" s="162"/>
      <c r="M51" s="162"/>
      <c r="N51" s="163"/>
      <c r="O51" s="163"/>
      <c r="P51" s="163"/>
      <c r="Q51" s="21"/>
      <c r="R51" s="162"/>
      <c r="S51" s="162"/>
      <c r="T51" s="163"/>
      <c r="U51" s="163"/>
      <c r="V51" s="163"/>
      <c r="W51" s="162"/>
      <c r="X51" s="162"/>
      <c r="Y51" s="162"/>
      <c r="Z51" s="163"/>
      <c r="AA51" s="163"/>
      <c r="AB51" s="163"/>
      <c r="AC51" s="162"/>
      <c r="AD51" s="162"/>
      <c r="AE51" s="162"/>
      <c r="AF51" s="163"/>
      <c r="AG51" s="163"/>
      <c r="AH51" s="163"/>
      <c r="AI51" s="162"/>
      <c r="AJ51" s="162"/>
      <c r="AK51" s="162"/>
    </row>
    <row r="52" ht="15.75" customHeight="1">
      <c r="A52" s="7"/>
      <c r="B52" s="7"/>
      <c r="C52" s="7"/>
      <c r="D52" s="8"/>
      <c r="E52" s="162"/>
      <c r="F52" s="162"/>
      <c r="G52" s="162"/>
      <c r="H52" s="163"/>
      <c r="I52" s="163"/>
      <c r="J52" s="163"/>
      <c r="K52" s="162"/>
      <c r="L52" s="162"/>
      <c r="M52" s="162"/>
      <c r="N52" s="163"/>
      <c r="O52" s="163"/>
      <c r="P52" s="163"/>
      <c r="Q52" s="21"/>
      <c r="R52" s="162"/>
      <c r="S52" s="162"/>
      <c r="T52" s="163"/>
      <c r="U52" s="163"/>
      <c r="V52" s="163"/>
      <c r="W52" s="162"/>
      <c r="X52" s="162"/>
      <c r="Y52" s="162"/>
      <c r="Z52" s="163"/>
      <c r="AA52" s="163"/>
      <c r="AB52" s="163"/>
      <c r="AC52" s="162"/>
      <c r="AD52" s="162"/>
      <c r="AE52" s="162"/>
      <c r="AF52" s="163"/>
      <c r="AG52" s="163"/>
      <c r="AH52" s="163"/>
      <c r="AI52" s="162"/>
      <c r="AJ52" s="162"/>
      <c r="AK52" s="162"/>
    </row>
    <row r="53" ht="15.75" customHeight="1">
      <c r="A53" s="7"/>
      <c r="B53" s="7"/>
      <c r="C53" s="7"/>
      <c r="D53" s="8"/>
      <c r="E53" s="162"/>
      <c r="F53" s="162"/>
      <c r="G53" s="162"/>
      <c r="H53" s="163"/>
      <c r="I53" s="163"/>
      <c r="J53" s="163"/>
      <c r="K53" s="162"/>
      <c r="L53" s="162"/>
      <c r="M53" s="162"/>
      <c r="N53" s="163"/>
      <c r="O53" s="163"/>
      <c r="P53" s="163"/>
      <c r="Q53" s="21"/>
      <c r="R53" s="162"/>
      <c r="S53" s="162"/>
      <c r="T53" s="163"/>
      <c r="U53" s="163"/>
      <c r="V53" s="163"/>
      <c r="W53" s="162"/>
      <c r="X53" s="162"/>
      <c r="Y53" s="162"/>
      <c r="Z53" s="163"/>
      <c r="AA53" s="163"/>
      <c r="AB53" s="163"/>
      <c r="AC53" s="162"/>
      <c r="AD53" s="162"/>
      <c r="AE53" s="162"/>
      <c r="AF53" s="163"/>
      <c r="AG53" s="163"/>
      <c r="AH53" s="163"/>
      <c r="AI53" s="162"/>
      <c r="AJ53" s="162"/>
      <c r="AK53" s="162"/>
    </row>
    <row r="54" ht="15.75" customHeight="1">
      <c r="A54" s="7"/>
      <c r="B54" s="7"/>
      <c r="C54" s="7"/>
      <c r="D54" s="8"/>
      <c r="E54" s="162"/>
      <c r="F54" s="162"/>
      <c r="G54" s="162"/>
      <c r="H54" s="163"/>
      <c r="I54" s="163"/>
      <c r="J54" s="163"/>
      <c r="K54" s="162"/>
      <c r="L54" s="162"/>
      <c r="M54" s="162"/>
      <c r="N54" s="163"/>
      <c r="O54" s="163"/>
      <c r="P54" s="163"/>
      <c r="Q54" s="21"/>
      <c r="R54" s="162"/>
      <c r="S54" s="162"/>
      <c r="T54" s="163"/>
      <c r="U54" s="163"/>
      <c r="V54" s="163"/>
      <c r="W54" s="162"/>
      <c r="X54" s="162"/>
      <c r="Y54" s="162"/>
      <c r="Z54" s="163"/>
      <c r="AA54" s="163"/>
      <c r="AB54" s="163"/>
      <c r="AC54" s="162"/>
      <c r="AD54" s="162"/>
      <c r="AE54" s="162"/>
      <c r="AF54" s="163"/>
      <c r="AG54" s="163"/>
      <c r="AH54" s="163"/>
      <c r="AI54" s="162"/>
      <c r="AJ54" s="162"/>
      <c r="AK54" s="162"/>
    </row>
    <row r="55" ht="15.75" customHeight="1">
      <c r="A55" s="7"/>
      <c r="B55" s="7"/>
      <c r="C55" s="7"/>
      <c r="D55" s="8"/>
      <c r="E55" s="162"/>
      <c r="F55" s="162"/>
      <c r="G55" s="162"/>
      <c r="H55" s="163"/>
      <c r="I55" s="163"/>
      <c r="J55" s="163"/>
      <c r="K55" s="162"/>
      <c r="L55" s="162"/>
      <c r="M55" s="162"/>
      <c r="N55" s="163"/>
      <c r="O55" s="163"/>
      <c r="P55" s="163"/>
      <c r="Q55" s="21"/>
      <c r="R55" s="162"/>
      <c r="S55" s="162"/>
      <c r="T55" s="163"/>
      <c r="U55" s="163"/>
      <c r="V55" s="163"/>
      <c r="W55" s="162"/>
      <c r="X55" s="162"/>
      <c r="Y55" s="162"/>
      <c r="Z55" s="163"/>
      <c r="AA55" s="163"/>
      <c r="AB55" s="163"/>
      <c r="AC55" s="162"/>
      <c r="AD55" s="162"/>
      <c r="AE55" s="162"/>
      <c r="AF55" s="163"/>
      <c r="AG55" s="163"/>
      <c r="AH55" s="163"/>
      <c r="AI55" s="162"/>
      <c r="AJ55" s="162"/>
      <c r="AK55" s="162"/>
    </row>
    <row r="56" ht="15.75" customHeight="1">
      <c r="A56" s="7"/>
      <c r="B56" s="7"/>
      <c r="C56" s="7"/>
      <c r="D56" s="8"/>
      <c r="E56" s="162"/>
      <c r="F56" s="162"/>
      <c r="G56" s="162"/>
      <c r="H56" s="163"/>
      <c r="I56" s="163"/>
      <c r="J56" s="163"/>
      <c r="K56" s="162"/>
      <c r="L56" s="162"/>
      <c r="M56" s="162"/>
      <c r="N56" s="163"/>
      <c r="O56" s="163"/>
      <c r="P56" s="163"/>
      <c r="Q56" s="21"/>
      <c r="R56" s="162"/>
      <c r="S56" s="162"/>
      <c r="T56" s="163"/>
      <c r="U56" s="163"/>
      <c r="V56" s="163"/>
      <c r="W56" s="162"/>
      <c r="X56" s="162"/>
      <c r="Y56" s="162"/>
      <c r="Z56" s="163"/>
      <c r="AA56" s="163"/>
      <c r="AB56" s="163"/>
      <c r="AC56" s="162"/>
      <c r="AD56" s="162"/>
      <c r="AE56" s="162"/>
      <c r="AF56" s="163"/>
      <c r="AG56" s="163"/>
      <c r="AH56" s="163"/>
      <c r="AI56" s="162"/>
      <c r="AJ56" s="162"/>
      <c r="AK56" s="162"/>
    </row>
    <row r="57" ht="15.75" customHeight="1">
      <c r="A57" s="7"/>
      <c r="B57" s="7"/>
      <c r="C57" s="7"/>
      <c r="D57" s="8"/>
      <c r="E57" s="162"/>
      <c r="F57" s="162"/>
      <c r="G57" s="162"/>
      <c r="H57" s="163"/>
      <c r="I57" s="163"/>
      <c r="J57" s="163"/>
      <c r="K57" s="162"/>
      <c r="L57" s="162"/>
      <c r="M57" s="162"/>
      <c r="N57" s="163"/>
      <c r="O57" s="163"/>
      <c r="P57" s="163"/>
      <c r="Q57" s="21"/>
      <c r="R57" s="162"/>
      <c r="S57" s="162"/>
      <c r="T57" s="163"/>
      <c r="U57" s="163"/>
      <c r="V57" s="163"/>
      <c r="W57" s="162"/>
      <c r="X57" s="162"/>
      <c r="Y57" s="162"/>
      <c r="Z57" s="163"/>
      <c r="AA57" s="163"/>
      <c r="AB57" s="163"/>
      <c r="AC57" s="162"/>
      <c r="AD57" s="162"/>
      <c r="AE57" s="162"/>
      <c r="AF57" s="163"/>
      <c r="AG57" s="163"/>
      <c r="AH57" s="163"/>
      <c r="AI57" s="162"/>
      <c r="AJ57" s="162"/>
      <c r="AK57" s="162"/>
    </row>
    <row r="58" ht="15.75" customHeight="1">
      <c r="A58" s="7"/>
      <c r="B58" s="7"/>
      <c r="C58" s="7"/>
      <c r="D58" s="8"/>
      <c r="E58" s="162"/>
      <c r="F58" s="162"/>
      <c r="G58" s="162"/>
      <c r="H58" s="163"/>
      <c r="I58" s="163"/>
      <c r="J58" s="163"/>
      <c r="K58" s="162"/>
      <c r="L58" s="162"/>
      <c r="M58" s="162"/>
      <c r="N58" s="163"/>
      <c r="O58" s="163"/>
      <c r="P58" s="163"/>
      <c r="Q58" s="21"/>
      <c r="R58" s="162"/>
      <c r="S58" s="162"/>
      <c r="T58" s="163"/>
      <c r="U58" s="163"/>
      <c r="V58" s="163"/>
      <c r="W58" s="162"/>
      <c r="X58" s="162"/>
      <c r="Y58" s="162"/>
      <c r="Z58" s="163"/>
      <c r="AA58" s="163"/>
      <c r="AB58" s="163"/>
      <c r="AC58" s="162"/>
      <c r="AD58" s="162"/>
      <c r="AE58" s="162"/>
      <c r="AF58" s="163"/>
      <c r="AG58" s="163"/>
      <c r="AH58" s="163"/>
      <c r="AI58" s="162"/>
      <c r="AJ58" s="162"/>
      <c r="AK58" s="162"/>
    </row>
    <row r="59" ht="15.75" customHeight="1">
      <c r="A59" s="7"/>
      <c r="B59" s="7"/>
      <c r="C59" s="7"/>
      <c r="D59" s="8"/>
      <c r="E59" s="162"/>
      <c r="F59" s="162"/>
      <c r="G59" s="162"/>
      <c r="H59" s="163"/>
      <c r="I59" s="163"/>
      <c r="J59" s="163"/>
      <c r="K59" s="162"/>
      <c r="L59" s="162"/>
      <c r="M59" s="162"/>
      <c r="N59" s="163"/>
      <c r="O59" s="163"/>
      <c r="P59" s="163"/>
      <c r="Q59" s="21"/>
      <c r="R59" s="162"/>
      <c r="S59" s="162"/>
      <c r="T59" s="163"/>
      <c r="U59" s="163"/>
      <c r="V59" s="163"/>
      <c r="W59" s="162"/>
      <c r="X59" s="162"/>
      <c r="Y59" s="162"/>
      <c r="Z59" s="163"/>
      <c r="AA59" s="163"/>
      <c r="AB59" s="163"/>
      <c r="AC59" s="162"/>
      <c r="AD59" s="162"/>
      <c r="AE59" s="162"/>
      <c r="AF59" s="163"/>
      <c r="AG59" s="163"/>
      <c r="AH59" s="163"/>
      <c r="AI59" s="162"/>
      <c r="AJ59" s="162"/>
      <c r="AK59" s="162"/>
    </row>
    <row r="60" ht="15.75" customHeight="1">
      <c r="A60" s="7"/>
      <c r="B60" s="7"/>
      <c r="C60" s="7"/>
      <c r="D60" s="8"/>
      <c r="E60" s="162"/>
      <c r="F60" s="162"/>
      <c r="G60" s="162"/>
      <c r="H60" s="163"/>
      <c r="I60" s="163"/>
      <c r="J60" s="163"/>
      <c r="K60" s="162"/>
      <c r="L60" s="162"/>
      <c r="M60" s="162"/>
      <c r="N60" s="163"/>
      <c r="O60" s="163"/>
      <c r="P60" s="163"/>
      <c r="Q60" s="21"/>
      <c r="R60" s="162"/>
      <c r="S60" s="162"/>
      <c r="T60" s="163"/>
      <c r="U60" s="163"/>
      <c r="V60" s="163"/>
      <c r="W60" s="162"/>
      <c r="X60" s="162"/>
      <c r="Y60" s="162"/>
      <c r="Z60" s="163"/>
      <c r="AA60" s="163"/>
      <c r="AB60" s="163"/>
      <c r="AC60" s="162"/>
      <c r="AD60" s="162"/>
      <c r="AE60" s="162"/>
      <c r="AF60" s="163"/>
      <c r="AG60" s="163"/>
      <c r="AH60" s="163"/>
      <c r="AI60" s="162"/>
      <c r="AJ60" s="162"/>
      <c r="AK60" s="162"/>
    </row>
    <row r="61" ht="15.75" customHeight="1">
      <c r="A61" s="7"/>
      <c r="B61" s="7"/>
      <c r="C61" s="7"/>
      <c r="D61" s="8"/>
      <c r="E61" s="162"/>
      <c r="F61" s="162"/>
      <c r="G61" s="162"/>
      <c r="H61" s="163"/>
      <c r="I61" s="163"/>
      <c r="J61" s="163"/>
      <c r="K61" s="162"/>
      <c r="L61" s="162"/>
      <c r="M61" s="162"/>
      <c r="N61" s="163"/>
      <c r="O61" s="163"/>
      <c r="P61" s="163"/>
      <c r="Q61" s="21"/>
      <c r="R61" s="162"/>
      <c r="S61" s="162"/>
      <c r="T61" s="163"/>
      <c r="U61" s="163"/>
      <c r="V61" s="163"/>
      <c r="W61" s="162"/>
      <c r="X61" s="162"/>
      <c r="Y61" s="162"/>
      <c r="Z61" s="163"/>
      <c r="AA61" s="163"/>
      <c r="AB61" s="163"/>
      <c r="AC61" s="162"/>
      <c r="AD61" s="162"/>
      <c r="AE61" s="162"/>
      <c r="AF61" s="163"/>
      <c r="AG61" s="163"/>
      <c r="AH61" s="163"/>
      <c r="AI61" s="162"/>
      <c r="AJ61" s="162"/>
      <c r="AK61" s="162"/>
    </row>
    <row r="62" ht="15.75" customHeight="1">
      <c r="A62" s="7"/>
      <c r="B62" s="7"/>
      <c r="C62" s="7"/>
      <c r="D62" s="8"/>
      <c r="E62" s="162"/>
      <c r="F62" s="162"/>
      <c r="G62" s="162"/>
      <c r="H62" s="163"/>
      <c r="I62" s="163"/>
      <c r="J62" s="163"/>
      <c r="K62" s="162"/>
      <c r="L62" s="162"/>
      <c r="M62" s="162"/>
      <c r="N62" s="163"/>
      <c r="O62" s="163"/>
      <c r="P62" s="163"/>
      <c r="Q62" s="21"/>
      <c r="R62" s="162"/>
      <c r="S62" s="162"/>
      <c r="T62" s="163"/>
      <c r="U62" s="163"/>
      <c r="V62" s="163"/>
      <c r="W62" s="162"/>
      <c r="X62" s="162"/>
      <c r="Y62" s="162"/>
      <c r="Z62" s="163"/>
      <c r="AA62" s="163"/>
      <c r="AB62" s="163"/>
      <c r="AC62" s="162"/>
      <c r="AD62" s="162"/>
      <c r="AE62" s="162"/>
      <c r="AF62" s="163"/>
      <c r="AG62" s="163"/>
      <c r="AH62" s="163"/>
      <c r="AI62" s="162"/>
      <c r="AJ62" s="162"/>
      <c r="AK62" s="162"/>
    </row>
    <row r="63" ht="15.75" customHeight="1">
      <c r="A63" s="7"/>
      <c r="B63" s="7"/>
      <c r="C63" s="7"/>
      <c r="D63" s="8"/>
      <c r="E63" s="162"/>
      <c r="F63" s="162"/>
      <c r="G63" s="162"/>
      <c r="H63" s="163"/>
      <c r="I63" s="163"/>
      <c r="J63" s="163"/>
      <c r="K63" s="162"/>
      <c r="L63" s="162"/>
      <c r="M63" s="162"/>
      <c r="N63" s="163"/>
      <c r="O63" s="163"/>
      <c r="P63" s="163"/>
      <c r="Q63" s="21"/>
      <c r="R63" s="162"/>
      <c r="S63" s="162"/>
      <c r="T63" s="163"/>
      <c r="U63" s="163"/>
      <c r="V63" s="163"/>
      <c r="W63" s="162"/>
      <c r="X63" s="162"/>
      <c r="Y63" s="162"/>
      <c r="Z63" s="163"/>
      <c r="AA63" s="163"/>
      <c r="AB63" s="163"/>
      <c r="AC63" s="162"/>
      <c r="AD63" s="162"/>
      <c r="AE63" s="162"/>
      <c r="AF63" s="163"/>
      <c r="AG63" s="163"/>
      <c r="AH63" s="163"/>
      <c r="AI63" s="162"/>
      <c r="AJ63" s="162"/>
      <c r="AK63" s="162"/>
    </row>
    <row r="64" ht="15.75" customHeight="1">
      <c r="A64" s="7"/>
      <c r="B64" s="7"/>
      <c r="C64" s="7"/>
      <c r="D64" s="8"/>
      <c r="E64" s="162"/>
      <c r="F64" s="162"/>
      <c r="G64" s="162"/>
      <c r="H64" s="163"/>
      <c r="I64" s="163"/>
      <c r="J64" s="163"/>
      <c r="K64" s="162"/>
      <c r="L64" s="162"/>
      <c r="M64" s="162"/>
      <c r="N64" s="163"/>
      <c r="O64" s="163"/>
      <c r="P64" s="163"/>
      <c r="Q64" s="21"/>
      <c r="R64" s="162"/>
      <c r="S64" s="162"/>
      <c r="T64" s="163"/>
      <c r="U64" s="163"/>
      <c r="V64" s="163"/>
      <c r="W64" s="162"/>
      <c r="X64" s="162"/>
      <c r="Y64" s="162"/>
      <c r="Z64" s="163"/>
      <c r="AA64" s="163"/>
      <c r="AB64" s="163"/>
      <c r="AC64" s="162"/>
      <c r="AD64" s="162"/>
      <c r="AE64" s="162"/>
      <c r="AF64" s="163"/>
      <c r="AG64" s="163"/>
      <c r="AH64" s="163"/>
      <c r="AI64" s="162"/>
      <c r="AJ64" s="162"/>
      <c r="AK64" s="162"/>
    </row>
    <row r="65" ht="15.75" customHeight="1">
      <c r="A65" s="7"/>
      <c r="B65" s="7"/>
      <c r="C65" s="7"/>
      <c r="D65" s="8"/>
      <c r="E65" s="162"/>
      <c r="F65" s="162"/>
      <c r="G65" s="162"/>
      <c r="H65" s="163"/>
      <c r="I65" s="163"/>
      <c r="J65" s="163"/>
      <c r="K65" s="162"/>
      <c r="L65" s="162"/>
      <c r="M65" s="162"/>
      <c r="N65" s="163"/>
      <c r="O65" s="163"/>
      <c r="P65" s="163"/>
      <c r="Q65" s="21"/>
      <c r="R65" s="162"/>
      <c r="S65" s="162"/>
      <c r="T65" s="163"/>
      <c r="U65" s="163"/>
      <c r="V65" s="163"/>
      <c r="W65" s="162"/>
      <c r="X65" s="162"/>
      <c r="Y65" s="162"/>
      <c r="Z65" s="163"/>
      <c r="AA65" s="163"/>
      <c r="AB65" s="163"/>
      <c r="AC65" s="162"/>
      <c r="AD65" s="162"/>
      <c r="AE65" s="162"/>
      <c r="AF65" s="163"/>
      <c r="AG65" s="163"/>
      <c r="AH65" s="163"/>
      <c r="AI65" s="162"/>
      <c r="AJ65" s="162"/>
      <c r="AK65" s="162"/>
    </row>
    <row r="66" ht="15.75" customHeight="1">
      <c r="A66" s="7"/>
      <c r="B66" s="7"/>
      <c r="C66" s="7"/>
      <c r="D66" s="8"/>
      <c r="E66" s="162"/>
      <c r="F66" s="162"/>
      <c r="G66" s="162"/>
      <c r="H66" s="163"/>
      <c r="I66" s="163"/>
      <c r="J66" s="163"/>
      <c r="K66" s="162"/>
      <c r="L66" s="162"/>
      <c r="M66" s="162"/>
      <c r="N66" s="163"/>
      <c r="O66" s="163"/>
      <c r="P66" s="163"/>
      <c r="Q66" s="21"/>
      <c r="R66" s="162"/>
      <c r="S66" s="162"/>
      <c r="T66" s="163"/>
      <c r="U66" s="163"/>
      <c r="V66" s="163"/>
      <c r="W66" s="162"/>
      <c r="X66" s="162"/>
      <c r="Y66" s="162"/>
      <c r="Z66" s="163"/>
      <c r="AA66" s="163"/>
      <c r="AB66" s="163"/>
      <c r="AC66" s="162"/>
      <c r="AD66" s="162"/>
      <c r="AE66" s="162"/>
      <c r="AF66" s="163"/>
      <c r="AG66" s="163"/>
      <c r="AH66" s="163"/>
      <c r="AI66" s="162"/>
      <c r="AJ66" s="162"/>
      <c r="AK66" s="162"/>
    </row>
    <row r="67" ht="15.75" customHeight="1">
      <c r="A67" s="7"/>
      <c r="B67" s="7"/>
      <c r="C67" s="7"/>
      <c r="D67" s="8"/>
      <c r="E67" s="162"/>
      <c r="F67" s="162"/>
      <c r="G67" s="162"/>
      <c r="H67" s="163"/>
      <c r="I67" s="163"/>
      <c r="J67" s="163"/>
      <c r="K67" s="162"/>
      <c r="L67" s="162"/>
      <c r="M67" s="162"/>
      <c r="N67" s="163"/>
      <c r="O67" s="163"/>
      <c r="P67" s="163"/>
      <c r="Q67" s="21"/>
      <c r="R67" s="162"/>
      <c r="S67" s="162"/>
      <c r="T67" s="163"/>
      <c r="U67" s="163"/>
      <c r="V67" s="163"/>
      <c r="W67" s="162"/>
      <c r="X67" s="162"/>
      <c r="Y67" s="162"/>
      <c r="Z67" s="163"/>
      <c r="AA67" s="163"/>
      <c r="AB67" s="163"/>
      <c r="AC67" s="162"/>
      <c r="AD67" s="162"/>
      <c r="AE67" s="162"/>
      <c r="AF67" s="163"/>
      <c r="AG67" s="163"/>
      <c r="AH67" s="163"/>
      <c r="AI67" s="162"/>
      <c r="AJ67" s="162"/>
      <c r="AK67" s="162"/>
    </row>
    <row r="68" ht="15.75" customHeight="1">
      <c r="A68" s="7"/>
      <c r="B68" s="7"/>
      <c r="C68" s="7"/>
      <c r="D68" s="8"/>
      <c r="E68" s="162"/>
      <c r="F68" s="162"/>
      <c r="G68" s="162"/>
      <c r="H68" s="163"/>
      <c r="I68" s="163"/>
      <c r="J68" s="163"/>
      <c r="K68" s="162"/>
      <c r="L68" s="162"/>
      <c r="M68" s="162"/>
      <c r="N68" s="163"/>
      <c r="O68" s="163"/>
      <c r="P68" s="163"/>
      <c r="Q68" s="21"/>
      <c r="R68" s="162"/>
      <c r="S68" s="162"/>
      <c r="T68" s="163"/>
      <c r="U68" s="163"/>
      <c r="V68" s="163"/>
      <c r="W68" s="162"/>
      <c r="X68" s="162"/>
      <c r="Y68" s="162"/>
      <c r="Z68" s="163"/>
      <c r="AA68" s="163"/>
      <c r="AB68" s="163"/>
      <c r="AC68" s="162"/>
      <c r="AD68" s="162"/>
      <c r="AE68" s="162"/>
      <c r="AF68" s="163"/>
      <c r="AG68" s="163"/>
      <c r="AH68" s="163"/>
      <c r="AI68" s="162"/>
      <c r="AJ68" s="162"/>
      <c r="AK68" s="162"/>
    </row>
    <row r="69" ht="15.75" customHeight="1">
      <c r="A69" s="7"/>
      <c r="B69" s="7"/>
      <c r="C69" s="7"/>
      <c r="D69" s="8"/>
      <c r="E69" s="162"/>
      <c r="F69" s="162"/>
      <c r="G69" s="162"/>
      <c r="H69" s="163"/>
      <c r="I69" s="163"/>
      <c r="J69" s="163"/>
      <c r="K69" s="162"/>
      <c r="L69" s="162"/>
      <c r="M69" s="162"/>
      <c r="N69" s="163"/>
      <c r="O69" s="163"/>
      <c r="P69" s="163"/>
      <c r="Q69" s="21"/>
      <c r="R69" s="162"/>
      <c r="S69" s="162"/>
      <c r="T69" s="163"/>
      <c r="U69" s="163"/>
      <c r="V69" s="163"/>
      <c r="W69" s="162"/>
      <c r="X69" s="162"/>
      <c r="Y69" s="162"/>
      <c r="Z69" s="163"/>
      <c r="AA69" s="163"/>
      <c r="AB69" s="163"/>
      <c r="AC69" s="162"/>
      <c r="AD69" s="162"/>
      <c r="AE69" s="162"/>
      <c r="AF69" s="163"/>
      <c r="AG69" s="163"/>
      <c r="AH69" s="163"/>
      <c r="AI69" s="162"/>
      <c r="AJ69" s="162"/>
      <c r="AK69" s="162"/>
    </row>
    <row r="70" ht="15.75" customHeight="1">
      <c r="A70" s="7"/>
      <c r="B70" s="7"/>
      <c r="C70" s="7"/>
      <c r="D70" s="8"/>
      <c r="E70" s="162"/>
      <c r="F70" s="162"/>
      <c r="G70" s="162"/>
      <c r="H70" s="163"/>
      <c r="I70" s="163"/>
      <c r="J70" s="163"/>
      <c r="K70" s="162"/>
      <c r="L70" s="162"/>
      <c r="M70" s="162"/>
      <c r="N70" s="163"/>
      <c r="O70" s="163"/>
      <c r="P70" s="163"/>
      <c r="Q70" s="21"/>
      <c r="R70" s="162"/>
      <c r="S70" s="162"/>
      <c r="T70" s="163"/>
      <c r="U70" s="163"/>
      <c r="V70" s="163"/>
      <c r="W70" s="162"/>
      <c r="X70" s="162"/>
      <c r="Y70" s="162"/>
      <c r="Z70" s="163"/>
      <c r="AA70" s="163"/>
      <c r="AB70" s="163"/>
      <c r="AC70" s="162"/>
      <c r="AD70" s="162"/>
      <c r="AE70" s="162"/>
      <c r="AF70" s="163"/>
      <c r="AG70" s="163"/>
      <c r="AH70" s="163"/>
      <c r="AI70" s="162"/>
      <c r="AJ70" s="162"/>
      <c r="AK70" s="162"/>
    </row>
    <row r="71" ht="15.75" customHeight="1">
      <c r="A71" s="7"/>
      <c r="B71" s="7"/>
      <c r="C71" s="7"/>
      <c r="D71" s="8"/>
      <c r="E71" s="162"/>
      <c r="F71" s="162"/>
      <c r="G71" s="162"/>
      <c r="H71" s="163"/>
      <c r="I71" s="163"/>
      <c r="J71" s="163"/>
      <c r="K71" s="162"/>
      <c r="L71" s="162"/>
      <c r="M71" s="162"/>
      <c r="N71" s="163"/>
      <c r="O71" s="163"/>
      <c r="P71" s="163"/>
      <c r="Q71" s="21"/>
      <c r="R71" s="162"/>
      <c r="S71" s="162"/>
      <c r="T71" s="163"/>
      <c r="U71" s="163"/>
      <c r="V71" s="163"/>
      <c r="W71" s="162"/>
      <c r="X71" s="162"/>
      <c r="Y71" s="162"/>
      <c r="Z71" s="163"/>
      <c r="AA71" s="163"/>
      <c r="AB71" s="163"/>
      <c r="AC71" s="162"/>
      <c r="AD71" s="162"/>
      <c r="AE71" s="162"/>
      <c r="AF71" s="163"/>
      <c r="AG71" s="163"/>
      <c r="AH71" s="163"/>
      <c r="AI71" s="162"/>
      <c r="AJ71" s="162"/>
      <c r="AK71" s="162"/>
    </row>
    <row r="72" ht="15.75" customHeight="1">
      <c r="A72" s="7"/>
      <c r="B72" s="7"/>
      <c r="C72" s="7"/>
      <c r="D72" s="8"/>
      <c r="E72" s="162"/>
      <c r="F72" s="162"/>
      <c r="G72" s="162"/>
      <c r="H72" s="163"/>
      <c r="I72" s="163"/>
      <c r="J72" s="163"/>
      <c r="K72" s="162"/>
      <c r="L72" s="162"/>
      <c r="M72" s="162"/>
      <c r="N72" s="163"/>
      <c r="O72" s="163"/>
      <c r="P72" s="163"/>
      <c r="Q72" s="21"/>
      <c r="R72" s="162"/>
      <c r="S72" s="162"/>
      <c r="T72" s="163"/>
      <c r="U72" s="163"/>
      <c r="V72" s="163"/>
      <c r="W72" s="162"/>
      <c r="X72" s="162"/>
      <c r="Y72" s="162"/>
      <c r="Z72" s="163"/>
      <c r="AA72" s="163"/>
      <c r="AB72" s="163"/>
      <c r="AC72" s="162"/>
      <c r="AD72" s="162"/>
      <c r="AE72" s="162"/>
      <c r="AF72" s="163"/>
      <c r="AG72" s="163"/>
      <c r="AH72" s="163"/>
      <c r="AI72" s="162"/>
      <c r="AJ72" s="162"/>
      <c r="AK72" s="162"/>
    </row>
    <row r="73" ht="15.75" customHeight="1">
      <c r="A73" s="7"/>
      <c r="B73" s="7"/>
      <c r="C73" s="7"/>
      <c r="D73" s="8"/>
      <c r="E73" s="162"/>
      <c r="F73" s="162"/>
      <c r="G73" s="162"/>
      <c r="H73" s="163"/>
      <c r="I73" s="163"/>
      <c r="J73" s="163"/>
      <c r="K73" s="162"/>
      <c r="L73" s="162"/>
      <c r="M73" s="162"/>
      <c r="N73" s="163"/>
      <c r="O73" s="163"/>
      <c r="P73" s="163"/>
      <c r="Q73" s="21"/>
      <c r="R73" s="162"/>
      <c r="S73" s="162"/>
      <c r="T73" s="163"/>
      <c r="U73" s="163"/>
      <c r="V73" s="163"/>
      <c r="W73" s="162"/>
      <c r="X73" s="162"/>
      <c r="Y73" s="162"/>
      <c r="Z73" s="163"/>
      <c r="AA73" s="163"/>
      <c r="AB73" s="163"/>
      <c r="AC73" s="162"/>
      <c r="AD73" s="162"/>
      <c r="AE73" s="162"/>
      <c r="AF73" s="163"/>
      <c r="AG73" s="163"/>
      <c r="AH73" s="163"/>
      <c r="AI73" s="162"/>
      <c r="AJ73" s="162"/>
      <c r="AK73" s="162"/>
    </row>
    <row r="74" ht="15.75" customHeight="1">
      <c r="A74" s="7"/>
      <c r="B74" s="7"/>
      <c r="C74" s="7"/>
      <c r="D74" s="8"/>
      <c r="E74" s="162"/>
      <c r="F74" s="162"/>
      <c r="G74" s="162"/>
      <c r="H74" s="163"/>
      <c r="I74" s="163"/>
      <c r="J74" s="163"/>
      <c r="K74" s="162"/>
      <c r="L74" s="162"/>
      <c r="M74" s="162"/>
      <c r="N74" s="163"/>
      <c r="O74" s="163"/>
      <c r="P74" s="163"/>
      <c r="Q74" s="21"/>
      <c r="R74" s="162"/>
      <c r="S74" s="162"/>
      <c r="T74" s="163"/>
      <c r="U74" s="163"/>
      <c r="V74" s="163"/>
      <c r="W74" s="162"/>
      <c r="X74" s="162"/>
      <c r="Y74" s="162"/>
      <c r="Z74" s="163"/>
      <c r="AA74" s="163"/>
      <c r="AB74" s="163"/>
      <c r="AC74" s="162"/>
      <c r="AD74" s="162"/>
      <c r="AE74" s="162"/>
      <c r="AF74" s="163"/>
      <c r="AG74" s="163"/>
      <c r="AH74" s="163"/>
      <c r="AI74" s="162"/>
      <c r="AJ74" s="162"/>
      <c r="AK74" s="162"/>
    </row>
    <row r="75" ht="15.75" customHeight="1">
      <c r="A75" s="7"/>
      <c r="B75" s="7"/>
      <c r="C75" s="7"/>
      <c r="D75" s="8"/>
      <c r="E75" s="162"/>
      <c r="F75" s="162"/>
      <c r="G75" s="162"/>
      <c r="H75" s="163"/>
      <c r="I75" s="163"/>
      <c r="J75" s="163"/>
      <c r="K75" s="162"/>
      <c r="L75" s="162"/>
      <c r="M75" s="162"/>
      <c r="N75" s="163"/>
      <c r="O75" s="163"/>
      <c r="P75" s="163"/>
      <c r="Q75" s="21"/>
      <c r="R75" s="162"/>
      <c r="S75" s="162"/>
      <c r="T75" s="163"/>
      <c r="U75" s="163"/>
      <c r="V75" s="163"/>
      <c r="W75" s="162"/>
      <c r="X75" s="162"/>
      <c r="Y75" s="162"/>
      <c r="Z75" s="163"/>
      <c r="AA75" s="163"/>
      <c r="AB75" s="163"/>
      <c r="AC75" s="162"/>
      <c r="AD75" s="162"/>
      <c r="AE75" s="162"/>
      <c r="AF75" s="163"/>
      <c r="AG75" s="163"/>
      <c r="AH75" s="163"/>
      <c r="AI75" s="162"/>
      <c r="AJ75" s="162"/>
      <c r="AK75" s="162"/>
    </row>
    <row r="76" ht="15.75" customHeight="1">
      <c r="A76" s="7"/>
      <c r="B76" s="7"/>
      <c r="C76" s="7"/>
      <c r="D76" s="8"/>
      <c r="E76" s="162"/>
      <c r="F76" s="162"/>
      <c r="G76" s="162"/>
      <c r="H76" s="163"/>
      <c r="I76" s="163"/>
      <c r="J76" s="163"/>
      <c r="K76" s="162"/>
      <c r="L76" s="162"/>
      <c r="M76" s="162"/>
      <c r="N76" s="163"/>
      <c r="O76" s="163"/>
      <c r="P76" s="163"/>
      <c r="Q76" s="21"/>
      <c r="R76" s="162"/>
      <c r="S76" s="162"/>
      <c r="T76" s="163"/>
      <c r="U76" s="163"/>
      <c r="V76" s="163"/>
      <c r="W76" s="162"/>
      <c r="X76" s="162"/>
      <c r="Y76" s="162"/>
      <c r="Z76" s="163"/>
      <c r="AA76" s="163"/>
      <c r="AB76" s="163"/>
      <c r="AC76" s="162"/>
      <c r="AD76" s="162"/>
      <c r="AE76" s="162"/>
      <c r="AF76" s="163"/>
      <c r="AG76" s="163"/>
      <c r="AH76" s="163"/>
      <c r="AI76" s="162"/>
      <c r="AJ76" s="162"/>
      <c r="AK76" s="162"/>
    </row>
    <row r="77" ht="15.75" customHeight="1">
      <c r="A77" s="7"/>
      <c r="B77" s="7"/>
      <c r="C77" s="7"/>
      <c r="D77" s="8"/>
      <c r="E77" s="162"/>
      <c r="F77" s="162"/>
      <c r="G77" s="162"/>
      <c r="H77" s="163"/>
      <c r="I77" s="163"/>
      <c r="J77" s="163"/>
      <c r="K77" s="162"/>
      <c r="L77" s="162"/>
      <c r="M77" s="162"/>
      <c r="N77" s="163"/>
      <c r="O77" s="163"/>
      <c r="P77" s="163"/>
      <c r="Q77" s="21"/>
      <c r="R77" s="162"/>
      <c r="S77" s="162"/>
      <c r="T77" s="163"/>
      <c r="U77" s="163"/>
      <c r="V77" s="163"/>
      <c r="W77" s="162"/>
      <c r="X77" s="162"/>
      <c r="Y77" s="162"/>
      <c r="Z77" s="163"/>
      <c r="AA77" s="163"/>
      <c r="AB77" s="163"/>
      <c r="AC77" s="162"/>
      <c r="AD77" s="162"/>
      <c r="AE77" s="162"/>
      <c r="AF77" s="163"/>
      <c r="AG77" s="163"/>
      <c r="AH77" s="163"/>
      <c r="AI77" s="162"/>
      <c r="AJ77" s="162"/>
      <c r="AK77" s="162"/>
    </row>
    <row r="78" ht="15.75" customHeight="1">
      <c r="A78" s="7"/>
      <c r="B78" s="7"/>
      <c r="C78" s="7"/>
      <c r="D78" s="8"/>
      <c r="E78" s="162"/>
      <c r="F78" s="162"/>
      <c r="G78" s="162"/>
      <c r="H78" s="163"/>
      <c r="I78" s="163"/>
      <c r="J78" s="163"/>
      <c r="K78" s="162"/>
      <c r="L78" s="162"/>
      <c r="M78" s="162"/>
      <c r="N78" s="163"/>
      <c r="O78" s="163"/>
      <c r="P78" s="163"/>
      <c r="Q78" s="21"/>
      <c r="R78" s="162"/>
      <c r="S78" s="162"/>
      <c r="T78" s="163"/>
      <c r="U78" s="163"/>
      <c r="V78" s="163"/>
      <c r="W78" s="162"/>
      <c r="X78" s="162"/>
      <c r="Y78" s="162"/>
      <c r="Z78" s="163"/>
      <c r="AA78" s="163"/>
      <c r="AB78" s="163"/>
      <c r="AC78" s="162"/>
      <c r="AD78" s="162"/>
      <c r="AE78" s="162"/>
      <c r="AF78" s="163"/>
      <c r="AG78" s="163"/>
      <c r="AH78" s="163"/>
      <c r="AI78" s="162"/>
      <c r="AJ78" s="162"/>
      <c r="AK78" s="162"/>
    </row>
    <row r="79" ht="15.75" customHeight="1">
      <c r="A79" s="7"/>
      <c r="B79" s="7"/>
      <c r="C79" s="7"/>
      <c r="D79" s="8"/>
      <c r="E79" s="162"/>
      <c r="F79" s="162"/>
      <c r="G79" s="162"/>
      <c r="H79" s="163"/>
      <c r="I79" s="163"/>
      <c r="J79" s="163"/>
      <c r="K79" s="162"/>
      <c r="L79" s="162"/>
      <c r="M79" s="162"/>
      <c r="N79" s="163"/>
      <c r="O79" s="163"/>
      <c r="P79" s="163"/>
      <c r="Q79" s="21"/>
      <c r="R79" s="162"/>
      <c r="S79" s="162"/>
      <c r="T79" s="163"/>
      <c r="U79" s="163"/>
      <c r="V79" s="163"/>
      <c r="W79" s="162"/>
      <c r="X79" s="162"/>
      <c r="Y79" s="162"/>
      <c r="Z79" s="163"/>
      <c r="AA79" s="163"/>
      <c r="AB79" s="163"/>
      <c r="AC79" s="162"/>
      <c r="AD79" s="162"/>
      <c r="AE79" s="162"/>
      <c r="AF79" s="163"/>
      <c r="AG79" s="163"/>
      <c r="AH79" s="163"/>
      <c r="AI79" s="162"/>
      <c r="AJ79" s="162"/>
      <c r="AK79" s="162"/>
    </row>
    <row r="80" ht="15.75" customHeight="1">
      <c r="A80" s="7"/>
      <c r="B80" s="7"/>
      <c r="C80" s="7"/>
      <c r="D80" s="8"/>
      <c r="E80" s="162"/>
      <c r="F80" s="162"/>
      <c r="G80" s="162"/>
      <c r="H80" s="163"/>
      <c r="I80" s="163"/>
      <c r="J80" s="163"/>
      <c r="K80" s="162"/>
      <c r="L80" s="162"/>
      <c r="M80" s="162"/>
      <c r="N80" s="163"/>
      <c r="O80" s="163"/>
      <c r="P80" s="163"/>
      <c r="Q80" s="21"/>
      <c r="R80" s="162"/>
      <c r="S80" s="162"/>
      <c r="T80" s="163"/>
      <c r="U80" s="163"/>
      <c r="V80" s="163"/>
      <c r="W80" s="162"/>
      <c r="X80" s="162"/>
      <c r="Y80" s="162"/>
      <c r="Z80" s="163"/>
      <c r="AA80" s="163"/>
      <c r="AB80" s="163"/>
      <c r="AC80" s="162"/>
      <c r="AD80" s="162"/>
      <c r="AE80" s="162"/>
      <c r="AF80" s="163"/>
      <c r="AG80" s="163"/>
      <c r="AH80" s="163"/>
      <c r="AI80" s="162"/>
      <c r="AJ80" s="162"/>
      <c r="AK80" s="162"/>
    </row>
    <row r="81" ht="15.75" customHeight="1">
      <c r="A81" s="7"/>
      <c r="B81" s="7"/>
      <c r="C81" s="7"/>
      <c r="D81" s="8"/>
      <c r="E81" s="162"/>
      <c r="F81" s="162"/>
      <c r="G81" s="162"/>
      <c r="H81" s="163"/>
      <c r="I81" s="163"/>
      <c r="J81" s="163"/>
      <c r="K81" s="162"/>
      <c r="L81" s="162"/>
      <c r="M81" s="162"/>
      <c r="N81" s="163"/>
      <c r="O81" s="163"/>
      <c r="P81" s="163"/>
      <c r="Q81" s="21"/>
      <c r="R81" s="162"/>
      <c r="S81" s="162"/>
      <c r="T81" s="163"/>
      <c r="U81" s="163"/>
      <c r="V81" s="163"/>
      <c r="W81" s="162"/>
      <c r="X81" s="162"/>
      <c r="Y81" s="162"/>
      <c r="Z81" s="163"/>
      <c r="AA81" s="163"/>
      <c r="AB81" s="163"/>
      <c r="AC81" s="162"/>
      <c r="AD81" s="162"/>
      <c r="AE81" s="162"/>
      <c r="AF81" s="163"/>
      <c r="AG81" s="163"/>
      <c r="AH81" s="163"/>
      <c r="AI81" s="162"/>
      <c r="AJ81" s="162"/>
      <c r="AK81" s="162"/>
    </row>
    <row r="82" ht="15.75" customHeight="1">
      <c r="A82" s="7"/>
      <c r="B82" s="7"/>
      <c r="C82" s="7"/>
      <c r="D82" s="8"/>
      <c r="E82" s="162"/>
      <c r="F82" s="162"/>
      <c r="G82" s="162"/>
      <c r="H82" s="163"/>
      <c r="I82" s="163"/>
      <c r="J82" s="163"/>
      <c r="K82" s="162"/>
      <c r="L82" s="162"/>
      <c r="M82" s="162"/>
      <c r="N82" s="163"/>
      <c r="O82" s="163"/>
      <c r="P82" s="163"/>
      <c r="Q82" s="21"/>
      <c r="R82" s="162"/>
      <c r="S82" s="162"/>
      <c r="T82" s="163"/>
      <c r="U82" s="163"/>
      <c r="V82" s="163"/>
      <c r="W82" s="162"/>
      <c r="X82" s="162"/>
      <c r="Y82" s="162"/>
      <c r="Z82" s="163"/>
      <c r="AA82" s="163"/>
      <c r="AB82" s="163"/>
      <c r="AC82" s="162"/>
      <c r="AD82" s="162"/>
      <c r="AE82" s="162"/>
      <c r="AF82" s="163"/>
      <c r="AG82" s="163"/>
      <c r="AH82" s="163"/>
      <c r="AI82" s="162"/>
      <c r="AJ82" s="162"/>
      <c r="AK82" s="162"/>
    </row>
    <row r="83" ht="15.75" customHeight="1">
      <c r="A83" s="7"/>
      <c r="B83" s="7"/>
      <c r="C83" s="7"/>
      <c r="D83" s="8"/>
      <c r="E83" s="162"/>
      <c r="F83" s="162"/>
      <c r="G83" s="162"/>
      <c r="H83" s="163"/>
      <c r="I83" s="163"/>
      <c r="J83" s="163"/>
      <c r="K83" s="162"/>
      <c r="L83" s="162"/>
      <c r="M83" s="162"/>
      <c r="N83" s="163"/>
      <c r="O83" s="163"/>
      <c r="P83" s="163"/>
      <c r="Q83" s="21"/>
      <c r="R83" s="162"/>
      <c r="S83" s="162"/>
      <c r="T83" s="163"/>
      <c r="U83" s="163"/>
      <c r="V83" s="163"/>
      <c r="W83" s="162"/>
      <c r="X83" s="162"/>
      <c r="Y83" s="162"/>
      <c r="Z83" s="163"/>
      <c r="AA83" s="163"/>
      <c r="AB83" s="163"/>
      <c r="AC83" s="162"/>
      <c r="AD83" s="162"/>
      <c r="AE83" s="162"/>
      <c r="AF83" s="163"/>
      <c r="AG83" s="163"/>
      <c r="AH83" s="163"/>
      <c r="AI83" s="162"/>
      <c r="AJ83" s="162"/>
      <c r="AK83" s="162"/>
    </row>
    <row r="84" ht="15.75" customHeight="1">
      <c r="A84" s="7"/>
      <c r="B84" s="7"/>
      <c r="C84" s="7"/>
      <c r="D84" s="8"/>
      <c r="E84" s="162"/>
      <c r="F84" s="162"/>
      <c r="G84" s="162"/>
      <c r="H84" s="163"/>
      <c r="I84" s="163"/>
      <c r="J84" s="163"/>
      <c r="K84" s="162"/>
      <c r="L84" s="162"/>
      <c r="M84" s="162"/>
      <c r="N84" s="163"/>
      <c r="O84" s="163"/>
      <c r="P84" s="163"/>
      <c r="Q84" s="21"/>
      <c r="R84" s="162"/>
      <c r="S84" s="162"/>
      <c r="T84" s="163"/>
      <c r="U84" s="163"/>
      <c r="V84" s="163"/>
      <c r="W84" s="162"/>
      <c r="X84" s="162"/>
      <c r="Y84" s="162"/>
      <c r="Z84" s="163"/>
      <c r="AA84" s="163"/>
      <c r="AB84" s="163"/>
      <c r="AC84" s="162"/>
      <c r="AD84" s="162"/>
      <c r="AE84" s="162"/>
      <c r="AF84" s="163"/>
      <c r="AG84" s="163"/>
      <c r="AH84" s="163"/>
      <c r="AI84" s="162"/>
      <c r="AJ84" s="162"/>
      <c r="AK84" s="162"/>
    </row>
    <row r="85" ht="15.75" customHeight="1">
      <c r="A85" s="7"/>
      <c r="B85" s="7"/>
      <c r="C85" s="7"/>
      <c r="D85" s="8"/>
      <c r="E85" s="162"/>
      <c r="F85" s="162"/>
      <c r="G85" s="162"/>
      <c r="H85" s="163"/>
      <c r="I85" s="163"/>
      <c r="J85" s="163"/>
      <c r="K85" s="162"/>
      <c r="L85" s="162"/>
      <c r="M85" s="162"/>
      <c r="N85" s="163"/>
      <c r="O85" s="163"/>
      <c r="P85" s="163"/>
      <c r="Q85" s="21"/>
      <c r="R85" s="162"/>
      <c r="S85" s="162"/>
      <c r="T85" s="163"/>
      <c r="U85" s="163"/>
      <c r="V85" s="163"/>
      <c r="W85" s="162"/>
      <c r="X85" s="162"/>
      <c r="Y85" s="162"/>
      <c r="Z85" s="163"/>
      <c r="AA85" s="163"/>
      <c r="AB85" s="163"/>
      <c r="AC85" s="162"/>
      <c r="AD85" s="162"/>
      <c r="AE85" s="162"/>
      <c r="AF85" s="163"/>
      <c r="AG85" s="163"/>
      <c r="AH85" s="163"/>
      <c r="AI85" s="162"/>
      <c r="AJ85" s="162"/>
      <c r="AK85" s="162"/>
    </row>
    <row r="86" ht="15.75" customHeight="1">
      <c r="A86" s="7"/>
      <c r="B86" s="7"/>
      <c r="C86" s="7"/>
      <c r="D86" s="8"/>
      <c r="E86" s="162"/>
      <c r="F86" s="162"/>
      <c r="G86" s="162"/>
      <c r="H86" s="163"/>
      <c r="I86" s="163"/>
      <c r="J86" s="163"/>
      <c r="K86" s="162"/>
      <c r="L86" s="162"/>
      <c r="M86" s="162"/>
      <c r="N86" s="163"/>
      <c r="O86" s="163"/>
      <c r="P86" s="163"/>
      <c r="Q86" s="21"/>
      <c r="R86" s="162"/>
      <c r="S86" s="162"/>
      <c r="T86" s="163"/>
      <c r="U86" s="163"/>
      <c r="V86" s="163"/>
      <c r="W86" s="162"/>
      <c r="X86" s="162"/>
      <c r="Y86" s="162"/>
      <c r="Z86" s="163"/>
      <c r="AA86" s="163"/>
      <c r="AB86" s="163"/>
      <c r="AC86" s="162"/>
      <c r="AD86" s="162"/>
      <c r="AE86" s="162"/>
      <c r="AF86" s="163"/>
      <c r="AG86" s="163"/>
      <c r="AH86" s="163"/>
      <c r="AI86" s="162"/>
      <c r="AJ86" s="162"/>
      <c r="AK86" s="162"/>
    </row>
    <row r="87" ht="15.75" customHeight="1">
      <c r="A87" s="7"/>
      <c r="B87" s="7"/>
      <c r="C87" s="7"/>
      <c r="D87" s="8"/>
      <c r="E87" s="162"/>
      <c r="F87" s="162"/>
      <c r="G87" s="162"/>
      <c r="H87" s="163"/>
      <c r="I87" s="163"/>
      <c r="J87" s="163"/>
      <c r="K87" s="162"/>
      <c r="L87" s="162"/>
      <c r="M87" s="162"/>
      <c r="N87" s="163"/>
      <c r="O87" s="163"/>
      <c r="P87" s="163"/>
      <c r="Q87" s="21"/>
      <c r="R87" s="162"/>
      <c r="S87" s="162"/>
      <c r="T87" s="163"/>
      <c r="U87" s="163"/>
      <c r="V87" s="163"/>
      <c r="W87" s="162"/>
      <c r="X87" s="162"/>
      <c r="Y87" s="162"/>
      <c r="Z87" s="163"/>
      <c r="AA87" s="163"/>
      <c r="AB87" s="163"/>
      <c r="AC87" s="162"/>
      <c r="AD87" s="162"/>
      <c r="AE87" s="162"/>
      <c r="AF87" s="163"/>
      <c r="AG87" s="163"/>
      <c r="AH87" s="163"/>
      <c r="AI87" s="162"/>
      <c r="AJ87" s="162"/>
      <c r="AK87" s="162"/>
    </row>
    <row r="88" ht="15.75" customHeight="1">
      <c r="A88" s="7"/>
      <c r="B88" s="7"/>
      <c r="C88" s="7"/>
      <c r="D88" s="8"/>
      <c r="E88" s="162"/>
      <c r="F88" s="162"/>
      <c r="G88" s="162"/>
      <c r="H88" s="163"/>
      <c r="I88" s="163"/>
      <c r="J88" s="163"/>
      <c r="K88" s="162"/>
      <c r="L88" s="162"/>
      <c r="M88" s="162"/>
      <c r="N88" s="163"/>
      <c r="O88" s="163"/>
      <c r="P88" s="163"/>
      <c r="Q88" s="21"/>
      <c r="R88" s="162"/>
      <c r="S88" s="162"/>
      <c r="T88" s="163"/>
      <c r="U88" s="163"/>
      <c r="V88" s="163"/>
      <c r="W88" s="162"/>
      <c r="X88" s="162"/>
      <c r="Y88" s="162"/>
      <c r="Z88" s="163"/>
      <c r="AA88" s="163"/>
      <c r="AB88" s="163"/>
      <c r="AC88" s="162"/>
      <c r="AD88" s="162"/>
      <c r="AE88" s="162"/>
      <c r="AF88" s="163"/>
      <c r="AG88" s="163"/>
      <c r="AH88" s="163"/>
      <c r="AI88" s="162"/>
      <c r="AJ88" s="162"/>
      <c r="AK88" s="162"/>
    </row>
    <row r="89" ht="15.75" customHeight="1">
      <c r="A89" s="7"/>
      <c r="B89" s="7"/>
      <c r="C89" s="7"/>
      <c r="D89" s="8"/>
      <c r="E89" s="162"/>
      <c r="F89" s="162"/>
      <c r="G89" s="162"/>
      <c r="H89" s="163"/>
      <c r="I89" s="163"/>
      <c r="J89" s="163"/>
      <c r="K89" s="162"/>
      <c r="L89" s="162"/>
      <c r="M89" s="162"/>
      <c r="N89" s="163"/>
      <c r="O89" s="163"/>
      <c r="P89" s="163"/>
      <c r="Q89" s="21"/>
      <c r="R89" s="162"/>
      <c r="S89" s="162"/>
      <c r="T89" s="163"/>
      <c r="U89" s="163"/>
      <c r="V89" s="163"/>
      <c r="W89" s="162"/>
      <c r="X89" s="162"/>
      <c r="Y89" s="162"/>
      <c r="Z89" s="163"/>
      <c r="AA89" s="163"/>
      <c r="AB89" s="163"/>
      <c r="AC89" s="162"/>
      <c r="AD89" s="162"/>
      <c r="AE89" s="162"/>
      <c r="AF89" s="163"/>
      <c r="AG89" s="163"/>
      <c r="AH89" s="163"/>
      <c r="AI89" s="162"/>
      <c r="AJ89" s="162"/>
      <c r="AK89" s="162"/>
    </row>
    <row r="90" ht="15.75" customHeight="1">
      <c r="A90" s="7"/>
      <c r="B90" s="7"/>
      <c r="C90" s="7"/>
      <c r="D90" s="8"/>
      <c r="E90" s="162"/>
      <c r="F90" s="162"/>
      <c r="G90" s="162"/>
      <c r="H90" s="163"/>
      <c r="I90" s="163"/>
      <c r="J90" s="163"/>
      <c r="K90" s="162"/>
      <c r="L90" s="162"/>
      <c r="M90" s="162"/>
      <c r="N90" s="163"/>
      <c r="O90" s="163"/>
      <c r="P90" s="163"/>
      <c r="Q90" s="21"/>
      <c r="R90" s="162"/>
      <c r="S90" s="162"/>
      <c r="T90" s="163"/>
      <c r="U90" s="163"/>
      <c r="V90" s="163"/>
      <c r="W90" s="162"/>
      <c r="X90" s="162"/>
      <c r="Y90" s="162"/>
      <c r="Z90" s="163"/>
      <c r="AA90" s="163"/>
      <c r="AB90" s="163"/>
      <c r="AC90" s="162"/>
      <c r="AD90" s="162"/>
      <c r="AE90" s="162"/>
      <c r="AF90" s="163"/>
      <c r="AG90" s="163"/>
      <c r="AH90" s="163"/>
      <c r="AI90" s="162"/>
      <c r="AJ90" s="162"/>
      <c r="AK90" s="162"/>
    </row>
    <row r="91" ht="15.75" customHeight="1">
      <c r="A91" s="7"/>
      <c r="B91" s="7"/>
      <c r="C91" s="7"/>
      <c r="D91" s="8"/>
      <c r="E91" s="162"/>
      <c r="F91" s="162"/>
      <c r="G91" s="162"/>
      <c r="H91" s="163"/>
      <c r="I91" s="163"/>
      <c r="J91" s="163"/>
      <c r="K91" s="162"/>
      <c r="L91" s="162"/>
      <c r="M91" s="162"/>
      <c r="N91" s="163"/>
      <c r="O91" s="163"/>
      <c r="P91" s="163"/>
      <c r="Q91" s="21"/>
      <c r="R91" s="162"/>
      <c r="S91" s="162"/>
      <c r="T91" s="163"/>
      <c r="U91" s="163"/>
      <c r="V91" s="163"/>
      <c r="W91" s="162"/>
      <c r="X91" s="162"/>
      <c r="Y91" s="162"/>
      <c r="Z91" s="163"/>
      <c r="AA91" s="163"/>
      <c r="AB91" s="163"/>
      <c r="AC91" s="162"/>
      <c r="AD91" s="162"/>
      <c r="AE91" s="162"/>
      <c r="AF91" s="163"/>
      <c r="AG91" s="163"/>
      <c r="AH91" s="163"/>
      <c r="AI91" s="162"/>
      <c r="AJ91" s="162"/>
      <c r="AK91" s="162"/>
    </row>
    <row r="92" ht="15.75" customHeight="1">
      <c r="A92" s="7"/>
      <c r="B92" s="7"/>
      <c r="C92" s="7"/>
      <c r="D92" s="8"/>
      <c r="E92" s="162"/>
      <c r="F92" s="162"/>
      <c r="G92" s="162"/>
      <c r="H92" s="163"/>
      <c r="I92" s="163"/>
      <c r="J92" s="163"/>
      <c r="K92" s="162"/>
      <c r="L92" s="162"/>
      <c r="M92" s="162"/>
      <c r="N92" s="163"/>
      <c r="O92" s="163"/>
      <c r="P92" s="163"/>
      <c r="Q92" s="21"/>
      <c r="R92" s="162"/>
      <c r="S92" s="162"/>
      <c r="T92" s="163"/>
      <c r="U92" s="163"/>
      <c r="V92" s="163"/>
      <c r="W92" s="162"/>
      <c r="X92" s="162"/>
      <c r="Y92" s="162"/>
      <c r="Z92" s="163"/>
      <c r="AA92" s="163"/>
      <c r="AB92" s="163"/>
      <c r="AC92" s="162"/>
      <c r="AD92" s="162"/>
      <c r="AE92" s="162"/>
      <c r="AF92" s="163"/>
      <c r="AG92" s="163"/>
      <c r="AH92" s="163"/>
      <c r="AI92" s="162"/>
      <c r="AJ92" s="162"/>
      <c r="AK92" s="162"/>
    </row>
    <row r="93" ht="15.75" customHeight="1">
      <c r="A93" s="7"/>
      <c r="B93" s="7"/>
      <c r="C93" s="7"/>
      <c r="D93" s="8"/>
      <c r="E93" s="162"/>
      <c r="F93" s="162"/>
      <c r="G93" s="162"/>
      <c r="H93" s="163"/>
      <c r="I93" s="163"/>
      <c r="J93" s="163"/>
      <c r="K93" s="162"/>
      <c r="L93" s="162"/>
      <c r="M93" s="162"/>
      <c r="N93" s="163"/>
      <c r="O93" s="163"/>
      <c r="P93" s="163"/>
      <c r="Q93" s="21"/>
      <c r="R93" s="162"/>
      <c r="S93" s="162"/>
      <c r="T93" s="163"/>
      <c r="U93" s="163"/>
      <c r="V93" s="163"/>
      <c r="W93" s="162"/>
      <c r="X93" s="162"/>
      <c r="Y93" s="162"/>
      <c r="Z93" s="163"/>
      <c r="AA93" s="163"/>
      <c r="AB93" s="163"/>
      <c r="AC93" s="162"/>
      <c r="AD93" s="162"/>
      <c r="AE93" s="162"/>
      <c r="AF93" s="163"/>
      <c r="AG93" s="163"/>
      <c r="AH93" s="163"/>
      <c r="AI93" s="162"/>
      <c r="AJ93" s="162"/>
      <c r="AK93" s="162"/>
    </row>
    <row r="94" ht="15.75" customHeight="1">
      <c r="A94" s="7"/>
      <c r="B94" s="7"/>
      <c r="C94" s="7"/>
      <c r="D94" s="8"/>
      <c r="E94" s="162"/>
      <c r="F94" s="162"/>
      <c r="G94" s="162"/>
      <c r="H94" s="163"/>
      <c r="I94" s="163"/>
      <c r="J94" s="163"/>
      <c r="K94" s="162"/>
      <c r="L94" s="162"/>
      <c r="M94" s="162"/>
      <c r="N94" s="163"/>
      <c r="O94" s="163"/>
      <c r="P94" s="163"/>
      <c r="Q94" s="21"/>
      <c r="R94" s="162"/>
      <c r="S94" s="162"/>
      <c r="T94" s="163"/>
      <c r="U94" s="163"/>
      <c r="V94" s="163"/>
      <c r="W94" s="162"/>
      <c r="X94" s="162"/>
      <c r="Y94" s="162"/>
      <c r="Z94" s="163"/>
      <c r="AA94" s="163"/>
      <c r="AB94" s="163"/>
      <c r="AC94" s="162"/>
      <c r="AD94" s="162"/>
      <c r="AE94" s="162"/>
      <c r="AF94" s="163"/>
      <c r="AG94" s="163"/>
      <c r="AH94" s="163"/>
      <c r="AI94" s="162"/>
      <c r="AJ94" s="162"/>
      <c r="AK94" s="162"/>
    </row>
    <row r="95" ht="15.75" customHeight="1">
      <c r="A95" s="7"/>
      <c r="B95" s="7"/>
      <c r="C95" s="7"/>
      <c r="D95" s="8"/>
      <c r="E95" s="162"/>
      <c r="F95" s="162"/>
      <c r="G95" s="162"/>
      <c r="H95" s="163"/>
      <c r="I95" s="163"/>
      <c r="J95" s="163"/>
      <c r="K95" s="162"/>
      <c r="L95" s="162"/>
      <c r="M95" s="162"/>
      <c r="N95" s="163"/>
      <c r="O95" s="163"/>
      <c r="P95" s="163"/>
      <c r="Q95" s="21"/>
      <c r="R95" s="162"/>
      <c r="S95" s="162"/>
      <c r="T95" s="163"/>
      <c r="U95" s="163"/>
      <c r="V95" s="163"/>
      <c r="W95" s="162"/>
      <c r="X95" s="162"/>
      <c r="Y95" s="162"/>
      <c r="Z95" s="163"/>
      <c r="AA95" s="163"/>
      <c r="AB95" s="163"/>
      <c r="AC95" s="162"/>
      <c r="AD95" s="162"/>
      <c r="AE95" s="162"/>
      <c r="AF95" s="163"/>
      <c r="AG95" s="163"/>
      <c r="AH95" s="163"/>
      <c r="AI95" s="162"/>
      <c r="AJ95" s="162"/>
      <c r="AK95" s="162"/>
    </row>
    <row r="96" ht="15.75" customHeight="1">
      <c r="A96" s="7"/>
      <c r="B96" s="7"/>
      <c r="C96" s="7"/>
      <c r="D96" s="8"/>
      <c r="E96" s="162"/>
      <c r="F96" s="162"/>
      <c r="G96" s="162"/>
      <c r="H96" s="163"/>
      <c r="I96" s="163"/>
      <c r="J96" s="163"/>
      <c r="K96" s="162"/>
      <c r="L96" s="162"/>
      <c r="M96" s="162"/>
      <c r="N96" s="163"/>
      <c r="O96" s="163"/>
      <c r="P96" s="163"/>
      <c r="Q96" s="21"/>
      <c r="R96" s="162"/>
      <c r="S96" s="162"/>
      <c r="T96" s="163"/>
      <c r="U96" s="163"/>
      <c r="V96" s="163"/>
      <c r="W96" s="162"/>
      <c r="X96" s="162"/>
      <c r="Y96" s="162"/>
      <c r="Z96" s="163"/>
      <c r="AA96" s="163"/>
      <c r="AB96" s="163"/>
      <c r="AC96" s="162"/>
      <c r="AD96" s="162"/>
      <c r="AE96" s="162"/>
      <c r="AF96" s="163"/>
      <c r="AG96" s="163"/>
      <c r="AH96" s="163"/>
      <c r="AI96" s="162"/>
      <c r="AJ96" s="162"/>
      <c r="AK96" s="162"/>
    </row>
    <row r="97" ht="15.75" customHeight="1">
      <c r="A97" s="7"/>
      <c r="B97" s="7"/>
      <c r="C97" s="7"/>
      <c r="D97" s="8"/>
      <c r="E97" s="162"/>
      <c r="F97" s="162"/>
      <c r="G97" s="162"/>
      <c r="H97" s="163"/>
      <c r="I97" s="163"/>
      <c r="J97" s="163"/>
      <c r="K97" s="162"/>
      <c r="L97" s="162"/>
      <c r="M97" s="162"/>
      <c r="N97" s="163"/>
      <c r="O97" s="163"/>
      <c r="P97" s="163"/>
      <c r="Q97" s="21"/>
      <c r="R97" s="162"/>
      <c r="S97" s="162"/>
      <c r="T97" s="163"/>
      <c r="U97" s="163"/>
      <c r="V97" s="163"/>
      <c r="W97" s="162"/>
      <c r="X97" s="162"/>
      <c r="Y97" s="162"/>
      <c r="Z97" s="163"/>
      <c r="AA97" s="163"/>
      <c r="AB97" s="163"/>
      <c r="AC97" s="162"/>
      <c r="AD97" s="162"/>
      <c r="AE97" s="162"/>
      <c r="AF97" s="163"/>
      <c r="AG97" s="163"/>
      <c r="AH97" s="163"/>
      <c r="AI97" s="162"/>
      <c r="AJ97" s="162"/>
      <c r="AK97" s="162"/>
    </row>
    <row r="98" ht="15.75" customHeight="1">
      <c r="A98" s="7"/>
      <c r="B98" s="7"/>
      <c r="C98" s="7"/>
      <c r="D98" s="8"/>
      <c r="E98" s="162"/>
      <c r="F98" s="162"/>
      <c r="G98" s="162"/>
      <c r="H98" s="163"/>
      <c r="I98" s="163"/>
      <c r="J98" s="163"/>
      <c r="K98" s="162"/>
      <c r="L98" s="162"/>
      <c r="M98" s="162"/>
      <c r="N98" s="163"/>
      <c r="O98" s="163"/>
      <c r="P98" s="163"/>
      <c r="Q98" s="21"/>
      <c r="R98" s="162"/>
      <c r="S98" s="162"/>
      <c r="T98" s="163"/>
      <c r="U98" s="163"/>
      <c r="V98" s="163"/>
      <c r="W98" s="162"/>
      <c r="X98" s="162"/>
      <c r="Y98" s="162"/>
      <c r="Z98" s="163"/>
      <c r="AA98" s="163"/>
      <c r="AB98" s="163"/>
      <c r="AC98" s="162"/>
      <c r="AD98" s="162"/>
      <c r="AE98" s="162"/>
      <c r="AF98" s="163"/>
      <c r="AG98" s="163"/>
      <c r="AH98" s="163"/>
      <c r="AI98" s="162"/>
      <c r="AJ98" s="162"/>
      <c r="AK98" s="162"/>
    </row>
    <row r="99" ht="15.75" customHeight="1">
      <c r="A99" s="7"/>
      <c r="B99" s="7"/>
      <c r="C99" s="7"/>
      <c r="D99" s="8"/>
      <c r="E99" s="162"/>
      <c r="F99" s="162"/>
      <c r="G99" s="162"/>
      <c r="H99" s="163"/>
      <c r="I99" s="163"/>
      <c r="J99" s="163"/>
      <c r="K99" s="162"/>
      <c r="L99" s="162"/>
      <c r="M99" s="162"/>
      <c r="N99" s="163"/>
      <c r="O99" s="163"/>
      <c r="P99" s="163"/>
      <c r="Q99" s="21"/>
      <c r="R99" s="162"/>
      <c r="S99" s="162"/>
      <c r="T99" s="163"/>
      <c r="U99" s="163"/>
      <c r="V99" s="163"/>
      <c r="W99" s="162"/>
      <c r="X99" s="162"/>
      <c r="Y99" s="162"/>
      <c r="Z99" s="163"/>
      <c r="AA99" s="163"/>
      <c r="AB99" s="163"/>
      <c r="AC99" s="162"/>
      <c r="AD99" s="162"/>
      <c r="AE99" s="162"/>
      <c r="AF99" s="163"/>
      <c r="AG99" s="163"/>
      <c r="AH99" s="163"/>
      <c r="AI99" s="162"/>
      <c r="AJ99" s="162"/>
      <c r="AK99" s="162"/>
    </row>
    <row r="100" ht="15.75" customHeight="1">
      <c r="A100" s="7"/>
      <c r="B100" s="7"/>
      <c r="C100" s="7"/>
      <c r="D100" s="8"/>
      <c r="E100" s="162"/>
      <c r="F100" s="162"/>
      <c r="G100" s="162"/>
      <c r="H100" s="163"/>
      <c r="I100" s="163"/>
      <c r="J100" s="163"/>
      <c r="K100" s="162"/>
      <c r="L100" s="162"/>
      <c r="M100" s="162"/>
      <c r="N100" s="163"/>
      <c r="O100" s="163"/>
      <c r="P100" s="163"/>
      <c r="Q100" s="21"/>
      <c r="R100" s="162"/>
      <c r="S100" s="162"/>
      <c r="T100" s="163"/>
      <c r="U100" s="163"/>
      <c r="V100" s="163"/>
      <c r="W100" s="162"/>
      <c r="X100" s="162"/>
      <c r="Y100" s="162"/>
      <c r="Z100" s="163"/>
      <c r="AA100" s="163"/>
      <c r="AB100" s="163"/>
      <c r="AC100" s="162"/>
      <c r="AD100" s="162"/>
      <c r="AE100" s="162"/>
      <c r="AF100" s="163"/>
      <c r="AG100" s="163"/>
      <c r="AH100" s="163"/>
      <c r="AI100" s="162"/>
      <c r="AJ100" s="162"/>
      <c r="AK100" s="162"/>
    </row>
    <row r="101" ht="15.75" customHeight="1">
      <c r="A101" s="7"/>
      <c r="B101" s="7"/>
      <c r="C101" s="7"/>
      <c r="D101" s="8"/>
      <c r="E101" s="162"/>
      <c r="F101" s="162"/>
      <c r="G101" s="162"/>
      <c r="H101" s="163"/>
      <c r="I101" s="163"/>
      <c r="J101" s="163"/>
      <c r="K101" s="162"/>
      <c r="L101" s="162"/>
      <c r="M101" s="162"/>
      <c r="N101" s="163"/>
      <c r="O101" s="163"/>
      <c r="P101" s="163"/>
      <c r="Q101" s="21"/>
      <c r="R101" s="162"/>
      <c r="S101" s="162"/>
      <c r="T101" s="163"/>
      <c r="U101" s="163"/>
      <c r="V101" s="163"/>
      <c r="W101" s="162"/>
      <c r="X101" s="162"/>
      <c r="Y101" s="162"/>
      <c r="Z101" s="163"/>
      <c r="AA101" s="163"/>
      <c r="AB101" s="163"/>
      <c r="AC101" s="162"/>
      <c r="AD101" s="162"/>
      <c r="AE101" s="162"/>
      <c r="AF101" s="163"/>
      <c r="AG101" s="163"/>
      <c r="AH101" s="163"/>
      <c r="AI101" s="162"/>
      <c r="AJ101" s="162"/>
      <c r="AK101" s="162"/>
    </row>
    <row r="102" ht="15.75" customHeight="1">
      <c r="A102" s="7"/>
      <c r="B102" s="7"/>
      <c r="C102" s="7"/>
      <c r="D102" s="8"/>
      <c r="E102" s="162"/>
      <c r="F102" s="162"/>
      <c r="G102" s="162"/>
      <c r="H102" s="163"/>
      <c r="I102" s="163"/>
      <c r="J102" s="163"/>
      <c r="K102" s="162"/>
      <c r="L102" s="162"/>
      <c r="M102" s="162"/>
      <c r="N102" s="163"/>
      <c r="O102" s="163"/>
      <c r="P102" s="163"/>
      <c r="Q102" s="21"/>
      <c r="R102" s="162"/>
      <c r="S102" s="162"/>
      <c r="T102" s="163"/>
      <c r="U102" s="163"/>
      <c r="V102" s="163"/>
      <c r="W102" s="162"/>
      <c r="X102" s="162"/>
      <c r="Y102" s="162"/>
      <c r="Z102" s="163"/>
      <c r="AA102" s="163"/>
      <c r="AB102" s="163"/>
      <c r="AC102" s="162"/>
      <c r="AD102" s="162"/>
      <c r="AE102" s="162"/>
      <c r="AF102" s="163"/>
      <c r="AG102" s="163"/>
      <c r="AH102" s="163"/>
      <c r="AI102" s="162"/>
      <c r="AJ102" s="162"/>
      <c r="AK102" s="162"/>
    </row>
    <row r="103" ht="15.75" customHeight="1">
      <c r="A103" s="7"/>
      <c r="B103" s="7"/>
      <c r="C103" s="7"/>
      <c r="D103" s="8"/>
      <c r="E103" s="162"/>
      <c r="F103" s="162"/>
      <c r="G103" s="162"/>
      <c r="H103" s="163"/>
      <c r="I103" s="163"/>
      <c r="J103" s="163"/>
      <c r="K103" s="162"/>
      <c r="L103" s="162"/>
      <c r="M103" s="162"/>
      <c r="N103" s="163"/>
      <c r="O103" s="163"/>
      <c r="P103" s="163"/>
      <c r="Q103" s="21"/>
      <c r="R103" s="162"/>
      <c r="S103" s="162"/>
      <c r="T103" s="163"/>
      <c r="U103" s="163"/>
      <c r="V103" s="163"/>
      <c r="W103" s="162"/>
      <c r="X103" s="162"/>
      <c r="Y103" s="162"/>
      <c r="Z103" s="163"/>
      <c r="AA103" s="163"/>
      <c r="AB103" s="163"/>
      <c r="AC103" s="162"/>
      <c r="AD103" s="162"/>
      <c r="AE103" s="162"/>
      <c r="AF103" s="163"/>
      <c r="AG103" s="163"/>
      <c r="AH103" s="163"/>
      <c r="AI103" s="162"/>
      <c r="AJ103" s="162"/>
      <c r="AK103" s="162"/>
    </row>
    <row r="104" ht="15.75" customHeight="1">
      <c r="A104" s="7"/>
      <c r="B104" s="7"/>
      <c r="C104" s="7"/>
      <c r="D104" s="8"/>
      <c r="E104" s="162"/>
      <c r="F104" s="162"/>
      <c r="G104" s="162"/>
      <c r="H104" s="163"/>
      <c r="I104" s="163"/>
      <c r="J104" s="163"/>
      <c r="K104" s="162"/>
      <c r="L104" s="162"/>
      <c r="M104" s="162"/>
      <c r="N104" s="163"/>
      <c r="O104" s="163"/>
      <c r="P104" s="163"/>
      <c r="Q104" s="21"/>
      <c r="R104" s="162"/>
      <c r="S104" s="162"/>
      <c r="T104" s="163"/>
      <c r="U104" s="163"/>
      <c r="V104" s="163"/>
      <c r="W104" s="162"/>
      <c r="X104" s="162"/>
      <c r="Y104" s="162"/>
      <c r="Z104" s="163"/>
      <c r="AA104" s="163"/>
      <c r="AB104" s="163"/>
      <c r="AC104" s="162"/>
      <c r="AD104" s="162"/>
      <c r="AE104" s="162"/>
      <c r="AF104" s="163"/>
      <c r="AG104" s="163"/>
      <c r="AH104" s="163"/>
      <c r="AI104" s="162"/>
      <c r="AJ104" s="162"/>
      <c r="AK104" s="162"/>
    </row>
    <row r="105" ht="15.75" customHeight="1">
      <c r="A105" s="7"/>
      <c r="B105" s="7"/>
      <c r="C105" s="7"/>
      <c r="D105" s="8"/>
      <c r="E105" s="162"/>
      <c r="F105" s="162"/>
      <c r="G105" s="162"/>
      <c r="H105" s="163"/>
      <c r="I105" s="163"/>
      <c r="J105" s="163"/>
      <c r="K105" s="162"/>
      <c r="L105" s="162"/>
      <c r="M105" s="162"/>
      <c r="N105" s="163"/>
      <c r="O105" s="163"/>
      <c r="P105" s="163"/>
      <c r="Q105" s="21"/>
      <c r="R105" s="162"/>
      <c r="S105" s="162"/>
      <c r="T105" s="163"/>
      <c r="U105" s="163"/>
      <c r="V105" s="163"/>
      <c r="W105" s="162"/>
      <c r="X105" s="162"/>
      <c r="Y105" s="162"/>
      <c r="Z105" s="163"/>
      <c r="AA105" s="163"/>
      <c r="AB105" s="163"/>
      <c r="AC105" s="162"/>
      <c r="AD105" s="162"/>
      <c r="AE105" s="162"/>
      <c r="AF105" s="163"/>
      <c r="AG105" s="163"/>
      <c r="AH105" s="163"/>
      <c r="AI105" s="162"/>
      <c r="AJ105" s="162"/>
      <c r="AK105" s="162"/>
    </row>
    <row r="106" ht="15.75" customHeight="1">
      <c r="A106" s="7"/>
      <c r="B106" s="7"/>
      <c r="C106" s="7"/>
      <c r="D106" s="8"/>
      <c r="E106" s="162"/>
      <c r="F106" s="162"/>
      <c r="G106" s="162"/>
      <c r="H106" s="163"/>
      <c r="I106" s="163"/>
      <c r="J106" s="163"/>
      <c r="K106" s="162"/>
      <c r="L106" s="162"/>
      <c r="M106" s="162"/>
      <c r="N106" s="163"/>
      <c r="O106" s="163"/>
      <c r="P106" s="163"/>
      <c r="Q106" s="21"/>
      <c r="R106" s="162"/>
      <c r="S106" s="162"/>
      <c r="T106" s="163"/>
      <c r="U106" s="163"/>
      <c r="V106" s="163"/>
      <c r="W106" s="162"/>
      <c r="X106" s="162"/>
      <c r="Y106" s="162"/>
      <c r="Z106" s="163"/>
      <c r="AA106" s="163"/>
      <c r="AB106" s="163"/>
      <c r="AC106" s="162"/>
      <c r="AD106" s="162"/>
      <c r="AE106" s="162"/>
      <c r="AF106" s="163"/>
      <c r="AG106" s="163"/>
      <c r="AH106" s="163"/>
      <c r="AI106" s="162"/>
      <c r="AJ106" s="162"/>
      <c r="AK106" s="162"/>
    </row>
    <row r="107" ht="15.75" customHeight="1">
      <c r="A107" s="7"/>
      <c r="B107" s="7"/>
      <c r="C107" s="7"/>
      <c r="D107" s="8"/>
      <c r="E107" s="162"/>
      <c r="F107" s="162"/>
      <c r="G107" s="162"/>
      <c r="H107" s="163"/>
      <c r="I107" s="163"/>
      <c r="J107" s="163"/>
      <c r="K107" s="162"/>
      <c r="L107" s="162"/>
      <c r="M107" s="162"/>
      <c r="N107" s="163"/>
      <c r="O107" s="163"/>
      <c r="P107" s="163"/>
      <c r="Q107" s="21"/>
      <c r="R107" s="162"/>
      <c r="S107" s="162"/>
      <c r="T107" s="163"/>
      <c r="U107" s="163"/>
      <c r="V107" s="163"/>
      <c r="W107" s="162"/>
      <c r="X107" s="162"/>
      <c r="Y107" s="162"/>
      <c r="Z107" s="163"/>
      <c r="AA107" s="163"/>
      <c r="AB107" s="163"/>
      <c r="AC107" s="162"/>
      <c r="AD107" s="162"/>
      <c r="AE107" s="162"/>
      <c r="AF107" s="163"/>
      <c r="AG107" s="163"/>
      <c r="AH107" s="163"/>
      <c r="AI107" s="162"/>
      <c r="AJ107" s="162"/>
      <c r="AK107" s="162"/>
    </row>
    <row r="108" ht="15.75" customHeight="1">
      <c r="A108" s="7"/>
      <c r="B108" s="7"/>
      <c r="C108" s="7"/>
      <c r="D108" s="8"/>
      <c r="E108" s="162"/>
      <c r="F108" s="162"/>
      <c r="G108" s="162"/>
      <c r="H108" s="163"/>
      <c r="I108" s="163"/>
      <c r="J108" s="163"/>
      <c r="K108" s="162"/>
      <c r="L108" s="162"/>
      <c r="M108" s="162"/>
      <c r="N108" s="163"/>
      <c r="O108" s="163"/>
      <c r="P108" s="163"/>
      <c r="Q108" s="21"/>
      <c r="R108" s="162"/>
      <c r="S108" s="162"/>
      <c r="T108" s="163"/>
      <c r="U108" s="163"/>
      <c r="V108" s="163"/>
      <c r="W108" s="162"/>
      <c r="X108" s="162"/>
      <c r="Y108" s="162"/>
      <c r="Z108" s="163"/>
      <c r="AA108" s="163"/>
      <c r="AB108" s="163"/>
      <c r="AC108" s="162"/>
      <c r="AD108" s="162"/>
      <c r="AE108" s="162"/>
      <c r="AF108" s="163"/>
      <c r="AG108" s="163"/>
      <c r="AH108" s="163"/>
      <c r="AI108" s="162"/>
      <c r="AJ108" s="162"/>
      <c r="AK108" s="162"/>
    </row>
    <row r="109" ht="15.75" customHeight="1">
      <c r="A109" s="7"/>
      <c r="B109" s="7"/>
      <c r="C109" s="7"/>
      <c r="D109" s="8"/>
      <c r="E109" s="162"/>
      <c r="F109" s="162"/>
      <c r="G109" s="162"/>
      <c r="H109" s="163"/>
      <c r="I109" s="163"/>
      <c r="J109" s="163"/>
      <c r="K109" s="162"/>
      <c r="L109" s="162"/>
      <c r="M109" s="162"/>
      <c r="N109" s="163"/>
      <c r="O109" s="163"/>
      <c r="P109" s="163"/>
      <c r="Q109" s="21"/>
      <c r="R109" s="162"/>
      <c r="S109" s="162"/>
      <c r="T109" s="163"/>
      <c r="U109" s="163"/>
      <c r="V109" s="163"/>
      <c r="W109" s="162"/>
      <c r="X109" s="162"/>
      <c r="Y109" s="162"/>
      <c r="Z109" s="163"/>
      <c r="AA109" s="163"/>
      <c r="AB109" s="163"/>
      <c r="AC109" s="162"/>
      <c r="AD109" s="162"/>
      <c r="AE109" s="162"/>
      <c r="AF109" s="163"/>
      <c r="AG109" s="163"/>
      <c r="AH109" s="163"/>
      <c r="AI109" s="162"/>
      <c r="AJ109" s="162"/>
      <c r="AK109" s="162"/>
    </row>
    <row r="110" ht="15.75" customHeight="1">
      <c r="A110" s="7"/>
      <c r="B110" s="7"/>
      <c r="C110" s="7"/>
      <c r="D110" s="8"/>
      <c r="E110" s="162"/>
      <c r="F110" s="162"/>
      <c r="G110" s="162"/>
      <c r="H110" s="163"/>
      <c r="I110" s="163"/>
      <c r="J110" s="163"/>
      <c r="K110" s="162"/>
      <c r="L110" s="162"/>
      <c r="M110" s="162"/>
      <c r="N110" s="163"/>
      <c r="O110" s="163"/>
      <c r="P110" s="163"/>
      <c r="Q110" s="21"/>
      <c r="R110" s="162"/>
      <c r="S110" s="162"/>
      <c r="T110" s="163"/>
      <c r="U110" s="163"/>
      <c r="V110" s="163"/>
      <c r="W110" s="162"/>
      <c r="X110" s="162"/>
      <c r="Y110" s="162"/>
      <c r="Z110" s="163"/>
      <c r="AA110" s="163"/>
      <c r="AB110" s="163"/>
      <c r="AC110" s="162"/>
      <c r="AD110" s="162"/>
      <c r="AE110" s="162"/>
      <c r="AF110" s="163"/>
      <c r="AG110" s="163"/>
      <c r="AH110" s="163"/>
      <c r="AI110" s="162"/>
      <c r="AJ110" s="162"/>
      <c r="AK110" s="162"/>
    </row>
    <row r="111" ht="15.75" customHeight="1">
      <c r="A111" s="7"/>
      <c r="B111" s="7"/>
      <c r="C111" s="7"/>
      <c r="D111" s="8"/>
      <c r="E111" s="162"/>
      <c r="F111" s="162"/>
      <c r="G111" s="162"/>
      <c r="H111" s="163"/>
      <c r="I111" s="163"/>
      <c r="J111" s="163"/>
      <c r="K111" s="162"/>
      <c r="L111" s="162"/>
      <c r="M111" s="162"/>
      <c r="N111" s="163"/>
      <c r="O111" s="163"/>
      <c r="P111" s="163"/>
      <c r="Q111" s="21"/>
      <c r="R111" s="162"/>
      <c r="S111" s="162"/>
      <c r="T111" s="163"/>
      <c r="U111" s="163"/>
      <c r="V111" s="163"/>
      <c r="W111" s="162"/>
      <c r="X111" s="162"/>
      <c r="Y111" s="162"/>
      <c r="Z111" s="163"/>
      <c r="AA111" s="163"/>
      <c r="AB111" s="163"/>
      <c r="AC111" s="162"/>
      <c r="AD111" s="162"/>
      <c r="AE111" s="162"/>
      <c r="AF111" s="163"/>
      <c r="AG111" s="163"/>
      <c r="AH111" s="163"/>
      <c r="AI111" s="162"/>
      <c r="AJ111" s="162"/>
      <c r="AK111" s="162"/>
    </row>
    <row r="112" ht="15.75" customHeight="1">
      <c r="A112" s="7"/>
      <c r="B112" s="7"/>
      <c r="C112" s="7"/>
      <c r="D112" s="8"/>
      <c r="E112" s="162"/>
      <c r="F112" s="162"/>
      <c r="G112" s="162"/>
      <c r="H112" s="163"/>
      <c r="I112" s="163"/>
      <c r="J112" s="163"/>
      <c r="K112" s="162"/>
      <c r="L112" s="162"/>
      <c r="M112" s="162"/>
      <c r="N112" s="163"/>
      <c r="O112" s="163"/>
      <c r="P112" s="163"/>
      <c r="Q112" s="21"/>
      <c r="R112" s="162"/>
      <c r="S112" s="162"/>
      <c r="T112" s="163"/>
      <c r="U112" s="163"/>
      <c r="V112" s="163"/>
      <c r="W112" s="162"/>
      <c r="X112" s="162"/>
      <c r="Y112" s="162"/>
      <c r="Z112" s="163"/>
      <c r="AA112" s="163"/>
      <c r="AB112" s="163"/>
      <c r="AC112" s="162"/>
      <c r="AD112" s="162"/>
      <c r="AE112" s="162"/>
      <c r="AF112" s="163"/>
      <c r="AG112" s="163"/>
      <c r="AH112" s="163"/>
      <c r="AI112" s="162"/>
      <c r="AJ112" s="162"/>
      <c r="AK112" s="162"/>
    </row>
    <row r="113" ht="15.75" customHeight="1">
      <c r="A113" s="7"/>
      <c r="B113" s="7"/>
      <c r="C113" s="7"/>
      <c r="D113" s="8"/>
      <c r="E113" s="162"/>
      <c r="F113" s="162"/>
      <c r="G113" s="162"/>
      <c r="H113" s="163"/>
      <c r="I113" s="163"/>
      <c r="J113" s="163"/>
      <c r="K113" s="162"/>
      <c r="L113" s="162"/>
      <c r="M113" s="162"/>
      <c r="N113" s="163"/>
      <c r="O113" s="163"/>
      <c r="P113" s="163"/>
      <c r="Q113" s="21"/>
      <c r="R113" s="162"/>
      <c r="S113" s="162"/>
      <c r="T113" s="163"/>
      <c r="U113" s="163"/>
      <c r="V113" s="163"/>
      <c r="W113" s="162"/>
      <c r="X113" s="162"/>
      <c r="Y113" s="162"/>
      <c r="Z113" s="163"/>
      <c r="AA113" s="163"/>
      <c r="AB113" s="163"/>
      <c r="AC113" s="162"/>
      <c r="AD113" s="162"/>
      <c r="AE113" s="162"/>
      <c r="AF113" s="163"/>
      <c r="AG113" s="163"/>
      <c r="AH113" s="163"/>
      <c r="AI113" s="162"/>
      <c r="AJ113" s="162"/>
      <c r="AK113" s="162"/>
    </row>
    <row r="114" ht="15.75" customHeight="1">
      <c r="A114" s="7"/>
      <c r="B114" s="7"/>
      <c r="C114" s="7"/>
      <c r="D114" s="8"/>
      <c r="E114" s="162"/>
      <c r="F114" s="162"/>
      <c r="G114" s="162"/>
      <c r="H114" s="163"/>
      <c r="I114" s="163"/>
      <c r="J114" s="163"/>
      <c r="K114" s="162"/>
      <c r="L114" s="162"/>
      <c r="M114" s="162"/>
      <c r="N114" s="163"/>
      <c r="O114" s="163"/>
      <c r="P114" s="163"/>
      <c r="Q114" s="21"/>
      <c r="R114" s="162"/>
      <c r="S114" s="162"/>
      <c r="T114" s="163"/>
      <c r="U114" s="163"/>
      <c r="V114" s="163"/>
      <c r="W114" s="162"/>
      <c r="X114" s="162"/>
      <c r="Y114" s="162"/>
      <c r="Z114" s="163"/>
      <c r="AA114" s="163"/>
      <c r="AB114" s="163"/>
      <c r="AC114" s="162"/>
      <c r="AD114" s="162"/>
      <c r="AE114" s="162"/>
      <c r="AF114" s="163"/>
      <c r="AG114" s="163"/>
      <c r="AH114" s="163"/>
      <c r="AI114" s="162"/>
      <c r="AJ114" s="162"/>
      <c r="AK114" s="162"/>
    </row>
    <row r="115" ht="15.75" customHeight="1">
      <c r="A115" s="7"/>
      <c r="B115" s="7"/>
      <c r="C115" s="7"/>
      <c r="D115" s="8"/>
      <c r="E115" s="162"/>
      <c r="F115" s="162"/>
      <c r="G115" s="162"/>
      <c r="H115" s="163"/>
      <c r="I115" s="163"/>
      <c r="J115" s="163"/>
      <c r="K115" s="162"/>
      <c r="L115" s="162"/>
      <c r="M115" s="162"/>
      <c r="N115" s="163"/>
      <c r="O115" s="163"/>
      <c r="P115" s="163"/>
      <c r="Q115" s="21"/>
      <c r="R115" s="162"/>
      <c r="S115" s="162"/>
      <c r="T115" s="163"/>
      <c r="U115" s="163"/>
      <c r="V115" s="163"/>
      <c r="W115" s="162"/>
      <c r="X115" s="162"/>
      <c r="Y115" s="162"/>
      <c r="Z115" s="163"/>
      <c r="AA115" s="163"/>
      <c r="AB115" s="163"/>
      <c r="AC115" s="162"/>
      <c r="AD115" s="162"/>
      <c r="AE115" s="162"/>
      <c r="AF115" s="163"/>
      <c r="AG115" s="163"/>
      <c r="AH115" s="163"/>
      <c r="AI115" s="162"/>
      <c r="AJ115" s="162"/>
      <c r="AK115" s="162"/>
    </row>
    <row r="116" ht="15.75" customHeight="1">
      <c r="A116" s="7"/>
      <c r="B116" s="7"/>
      <c r="C116" s="7"/>
      <c r="D116" s="8"/>
      <c r="E116" s="162"/>
      <c r="F116" s="162"/>
      <c r="G116" s="162"/>
      <c r="H116" s="163"/>
      <c r="I116" s="163"/>
      <c r="J116" s="163"/>
      <c r="K116" s="162"/>
      <c r="L116" s="162"/>
      <c r="M116" s="162"/>
      <c r="N116" s="163"/>
      <c r="O116" s="163"/>
      <c r="P116" s="163"/>
      <c r="Q116" s="21"/>
      <c r="R116" s="162"/>
      <c r="S116" s="162"/>
      <c r="T116" s="163"/>
      <c r="U116" s="163"/>
      <c r="V116" s="163"/>
      <c r="W116" s="162"/>
      <c r="X116" s="162"/>
      <c r="Y116" s="162"/>
      <c r="Z116" s="163"/>
      <c r="AA116" s="163"/>
      <c r="AB116" s="163"/>
      <c r="AC116" s="162"/>
      <c r="AD116" s="162"/>
      <c r="AE116" s="162"/>
      <c r="AF116" s="163"/>
      <c r="AG116" s="163"/>
      <c r="AH116" s="163"/>
      <c r="AI116" s="162"/>
      <c r="AJ116" s="162"/>
      <c r="AK116" s="162"/>
    </row>
    <row r="117" ht="15.75" customHeight="1">
      <c r="A117" s="7"/>
      <c r="B117" s="7"/>
      <c r="C117" s="7"/>
      <c r="D117" s="8"/>
      <c r="E117" s="162"/>
      <c r="F117" s="162"/>
      <c r="G117" s="162"/>
      <c r="H117" s="163"/>
      <c r="I117" s="163"/>
      <c r="J117" s="163"/>
      <c r="K117" s="162"/>
      <c r="L117" s="162"/>
      <c r="M117" s="162"/>
      <c r="N117" s="163"/>
      <c r="O117" s="163"/>
      <c r="P117" s="163"/>
      <c r="Q117" s="21"/>
      <c r="R117" s="162"/>
      <c r="S117" s="162"/>
      <c r="T117" s="163"/>
      <c r="U117" s="163"/>
      <c r="V117" s="163"/>
      <c r="W117" s="162"/>
      <c r="X117" s="162"/>
      <c r="Y117" s="162"/>
      <c r="Z117" s="163"/>
      <c r="AA117" s="163"/>
      <c r="AB117" s="163"/>
      <c r="AC117" s="162"/>
      <c r="AD117" s="162"/>
      <c r="AE117" s="162"/>
      <c r="AF117" s="163"/>
      <c r="AG117" s="163"/>
      <c r="AH117" s="163"/>
      <c r="AI117" s="162"/>
      <c r="AJ117" s="162"/>
      <c r="AK117" s="162"/>
    </row>
    <row r="118" ht="15.75" customHeight="1">
      <c r="A118" s="7"/>
      <c r="B118" s="7"/>
      <c r="C118" s="7"/>
      <c r="D118" s="8"/>
      <c r="E118" s="162"/>
      <c r="F118" s="162"/>
      <c r="G118" s="162"/>
      <c r="H118" s="163"/>
      <c r="I118" s="163"/>
      <c r="J118" s="163"/>
      <c r="K118" s="162"/>
      <c r="L118" s="162"/>
      <c r="M118" s="162"/>
      <c r="N118" s="163"/>
      <c r="O118" s="163"/>
      <c r="P118" s="163"/>
      <c r="Q118" s="21"/>
      <c r="R118" s="162"/>
      <c r="S118" s="162"/>
      <c r="T118" s="163"/>
      <c r="U118" s="163"/>
      <c r="V118" s="163"/>
      <c r="W118" s="162"/>
      <c r="X118" s="162"/>
      <c r="Y118" s="162"/>
      <c r="Z118" s="163"/>
      <c r="AA118" s="163"/>
      <c r="AB118" s="163"/>
      <c r="AC118" s="162"/>
      <c r="AD118" s="162"/>
      <c r="AE118" s="162"/>
      <c r="AF118" s="163"/>
      <c r="AG118" s="163"/>
      <c r="AH118" s="163"/>
      <c r="AI118" s="162"/>
      <c r="AJ118" s="162"/>
      <c r="AK118" s="162"/>
    </row>
    <row r="119" ht="15.75" customHeight="1">
      <c r="A119" s="7"/>
      <c r="B119" s="7"/>
      <c r="C119" s="7"/>
      <c r="D119" s="8"/>
      <c r="E119" s="162"/>
      <c r="F119" s="162"/>
      <c r="G119" s="162"/>
      <c r="H119" s="163"/>
      <c r="I119" s="163"/>
      <c r="J119" s="163"/>
      <c r="K119" s="162"/>
      <c r="L119" s="162"/>
      <c r="M119" s="162"/>
      <c r="N119" s="163"/>
      <c r="O119" s="163"/>
      <c r="P119" s="163"/>
      <c r="Q119" s="21"/>
      <c r="R119" s="162"/>
      <c r="S119" s="162"/>
      <c r="T119" s="163"/>
      <c r="U119" s="163"/>
      <c r="V119" s="163"/>
      <c r="W119" s="162"/>
      <c r="X119" s="162"/>
      <c r="Y119" s="162"/>
      <c r="Z119" s="163"/>
      <c r="AA119" s="163"/>
      <c r="AB119" s="163"/>
      <c r="AC119" s="162"/>
      <c r="AD119" s="162"/>
      <c r="AE119" s="162"/>
      <c r="AF119" s="163"/>
      <c r="AG119" s="163"/>
      <c r="AH119" s="163"/>
      <c r="AI119" s="162"/>
      <c r="AJ119" s="162"/>
      <c r="AK119" s="162"/>
    </row>
    <row r="120" ht="15.75" customHeight="1">
      <c r="A120" s="7"/>
      <c r="B120" s="7"/>
      <c r="C120" s="7"/>
      <c r="D120" s="8"/>
      <c r="E120" s="162"/>
      <c r="F120" s="162"/>
      <c r="G120" s="162"/>
      <c r="H120" s="163"/>
      <c r="I120" s="163"/>
      <c r="J120" s="163"/>
      <c r="K120" s="162"/>
      <c r="L120" s="162"/>
      <c r="M120" s="162"/>
      <c r="N120" s="163"/>
      <c r="O120" s="163"/>
      <c r="P120" s="163"/>
      <c r="Q120" s="21"/>
      <c r="R120" s="162"/>
      <c r="S120" s="162"/>
      <c r="T120" s="163"/>
      <c r="U120" s="163"/>
      <c r="V120" s="163"/>
      <c r="W120" s="162"/>
      <c r="X120" s="162"/>
      <c r="Y120" s="162"/>
      <c r="Z120" s="163"/>
      <c r="AA120" s="163"/>
      <c r="AB120" s="163"/>
      <c r="AC120" s="162"/>
      <c r="AD120" s="162"/>
      <c r="AE120" s="162"/>
      <c r="AF120" s="163"/>
      <c r="AG120" s="163"/>
      <c r="AH120" s="163"/>
      <c r="AI120" s="162"/>
      <c r="AJ120" s="162"/>
      <c r="AK120" s="162"/>
    </row>
    <row r="121" ht="15.75" customHeight="1">
      <c r="A121" s="7"/>
      <c r="B121" s="7"/>
      <c r="C121" s="7"/>
      <c r="D121" s="8"/>
      <c r="E121" s="162"/>
      <c r="F121" s="162"/>
      <c r="G121" s="162"/>
      <c r="H121" s="163"/>
      <c r="I121" s="163"/>
      <c r="J121" s="163"/>
      <c r="K121" s="162"/>
      <c r="L121" s="162"/>
      <c r="M121" s="162"/>
      <c r="N121" s="163"/>
      <c r="O121" s="163"/>
      <c r="P121" s="163"/>
      <c r="Q121" s="21"/>
      <c r="R121" s="162"/>
      <c r="S121" s="162"/>
      <c r="T121" s="163"/>
      <c r="U121" s="163"/>
      <c r="V121" s="163"/>
      <c r="W121" s="162"/>
      <c r="X121" s="162"/>
      <c r="Y121" s="162"/>
      <c r="Z121" s="163"/>
      <c r="AA121" s="163"/>
      <c r="AB121" s="163"/>
      <c r="AC121" s="162"/>
      <c r="AD121" s="162"/>
      <c r="AE121" s="162"/>
      <c r="AF121" s="163"/>
      <c r="AG121" s="163"/>
      <c r="AH121" s="163"/>
      <c r="AI121" s="162"/>
      <c r="AJ121" s="162"/>
      <c r="AK121" s="162"/>
    </row>
    <row r="122" ht="15.75" customHeight="1">
      <c r="A122" s="7"/>
      <c r="B122" s="7"/>
      <c r="C122" s="7"/>
      <c r="D122" s="8"/>
      <c r="E122" s="162"/>
      <c r="F122" s="162"/>
      <c r="G122" s="162"/>
      <c r="H122" s="163"/>
      <c r="I122" s="163"/>
      <c r="J122" s="163"/>
      <c r="K122" s="162"/>
      <c r="L122" s="162"/>
      <c r="M122" s="162"/>
      <c r="N122" s="163"/>
      <c r="O122" s="163"/>
      <c r="P122" s="163"/>
      <c r="Q122" s="21"/>
      <c r="R122" s="162"/>
      <c r="S122" s="162"/>
      <c r="T122" s="163"/>
      <c r="U122" s="163"/>
      <c r="V122" s="163"/>
      <c r="W122" s="162"/>
      <c r="X122" s="162"/>
      <c r="Y122" s="162"/>
      <c r="Z122" s="163"/>
      <c r="AA122" s="163"/>
      <c r="AB122" s="163"/>
      <c r="AC122" s="162"/>
      <c r="AD122" s="162"/>
      <c r="AE122" s="162"/>
      <c r="AF122" s="163"/>
      <c r="AG122" s="163"/>
      <c r="AH122" s="163"/>
      <c r="AI122" s="162"/>
      <c r="AJ122" s="162"/>
      <c r="AK122" s="162"/>
    </row>
    <row r="123" ht="15.75" customHeight="1">
      <c r="A123" s="7"/>
      <c r="B123" s="7"/>
      <c r="C123" s="7"/>
      <c r="D123" s="8"/>
      <c r="E123" s="162"/>
      <c r="F123" s="162"/>
      <c r="G123" s="162"/>
      <c r="H123" s="163"/>
      <c r="I123" s="163"/>
      <c r="J123" s="163"/>
      <c r="K123" s="162"/>
      <c r="L123" s="162"/>
      <c r="M123" s="162"/>
      <c r="N123" s="163"/>
      <c r="O123" s="163"/>
      <c r="P123" s="163"/>
      <c r="Q123" s="21"/>
      <c r="R123" s="162"/>
      <c r="S123" s="162"/>
      <c r="T123" s="163"/>
      <c r="U123" s="163"/>
      <c r="V123" s="163"/>
      <c r="W123" s="162"/>
      <c r="X123" s="162"/>
      <c r="Y123" s="162"/>
      <c r="Z123" s="163"/>
      <c r="AA123" s="163"/>
      <c r="AB123" s="163"/>
      <c r="AC123" s="162"/>
      <c r="AD123" s="162"/>
      <c r="AE123" s="162"/>
      <c r="AF123" s="163"/>
      <c r="AG123" s="163"/>
      <c r="AH123" s="163"/>
      <c r="AI123" s="162"/>
      <c r="AJ123" s="162"/>
      <c r="AK123" s="162"/>
    </row>
    <row r="124" ht="15.75" customHeight="1">
      <c r="A124" s="7"/>
      <c r="B124" s="7"/>
      <c r="C124" s="7"/>
      <c r="D124" s="8"/>
      <c r="E124" s="162"/>
      <c r="F124" s="162"/>
      <c r="G124" s="162"/>
      <c r="H124" s="163"/>
      <c r="I124" s="163"/>
      <c r="J124" s="163"/>
      <c r="K124" s="162"/>
      <c r="L124" s="162"/>
      <c r="M124" s="162"/>
      <c r="N124" s="163"/>
      <c r="O124" s="163"/>
      <c r="P124" s="163"/>
      <c r="Q124" s="21"/>
      <c r="R124" s="162"/>
      <c r="S124" s="162"/>
      <c r="T124" s="163"/>
      <c r="U124" s="163"/>
      <c r="V124" s="163"/>
      <c r="W124" s="162"/>
      <c r="X124" s="162"/>
      <c r="Y124" s="162"/>
      <c r="Z124" s="163"/>
      <c r="AA124" s="163"/>
      <c r="AB124" s="163"/>
      <c r="AC124" s="162"/>
      <c r="AD124" s="162"/>
      <c r="AE124" s="162"/>
      <c r="AF124" s="163"/>
      <c r="AG124" s="163"/>
      <c r="AH124" s="163"/>
      <c r="AI124" s="162"/>
      <c r="AJ124" s="162"/>
      <c r="AK124" s="162"/>
    </row>
    <row r="125" ht="15.75" customHeight="1">
      <c r="A125" s="7"/>
      <c r="B125" s="7"/>
      <c r="C125" s="7"/>
      <c r="D125" s="8"/>
      <c r="E125" s="162"/>
      <c r="F125" s="162"/>
      <c r="G125" s="162"/>
      <c r="H125" s="163"/>
      <c r="I125" s="163"/>
      <c r="J125" s="163"/>
      <c r="K125" s="162"/>
      <c r="L125" s="162"/>
      <c r="M125" s="162"/>
      <c r="N125" s="163"/>
      <c r="O125" s="163"/>
      <c r="P125" s="163"/>
      <c r="Q125" s="21"/>
      <c r="R125" s="162"/>
      <c r="S125" s="162"/>
      <c r="T125" s="163"/>
      <c r="U125" s="163"/>
      <c r="V125" s="163"/>
      <c r="W125" s="162"/>
      <c r="X125" s="162"/>
      <c r="Y125" s="162"/>
      <c r="Z125" s="163"/>
      <c r="AA125" s="163"/>
      <c r="AB125" s="163"/>
      <c r="AC125" s="162"/>
      <c r="AD125" s="162"/>
      <c r="AE125" s="162"/>
      <c r="AF125" s="163"/>
      <c r="AG125" s="163"/>
      <c r="AH125" s="163"/>
      <c r="AI125" s="162"/>
      <c r="AJ125" s="162"/>
      <c r="AK125" s="162"/>
    </row>
    <row r="126" ht="15.75" customHeight="1">
      <c r="A126" s="7"/>
      <c r="B126" s="7"/>
      <c r="C126" s="7"/>
      <c r="D126" s="8"/>
      <c r="E126" s="162"/>
      <c r="F126" s="162"/>
      <c r="G126" s="162"/>
      <c r="H126" s="163"/>
      <c r="I126" s="163"/>
      <c r="J126" s="163"/>
      <c r="K126" s="162"/>
      <c r="L126" s="162"/>
      <c r="M126" s="162"/>
      <c r="N126" s="163"/>
      <c r="O126" s="163"/>
      <c r="P126" s="163"/>
      <c r="Q126" s="21"/>
      <c r="R126" s="162"/>
      <c r="S126" s="162"/>
      <c r="T126" s="163"/>
      <c r="U126" s="163"/>
      <c r="V126" s="163"/>
      <c r="W126" s="162"/>
      <c r="X126" s="162"/>
      <c r="Y126" s="162"/>
      <c r="Z126" s="163"/>
      <c r="AA126" s="163"/>
      <c r="AB126" s="163"/>
      <c r="AC126" s="162"/>
      <c r="AD126" s="162"/>
      <c r="AE126" s="162"/>
      <c r="AF126" s="163"/>
      <c r="AG126" s="163"/>
      <c r="AH126" s="163"/>
      <c r="AI126" s="162"/>
      <c r="AJ126" s="162"/>
      <c r="AK126" s="162"/>
    </row>
    <row r="127" ht="15.75" customHeight="1">
      <c r="A127" s="7"/>
      <c r="B127" s="7"/>
      <c r="C127" s="7"/>
      <c r="D127" s="8"/>
      <c r="E127" s="162"/>
      <c r="F127" s="162"/>
      <c r="G127" s="162"/>
      <c r="H127" s="163"/>
      <c r="I127" s="163"/>
      <c r="J127" s="163"/>
      <c r="K127" s="162"/>
      <c r="L127" s="162"/>
      <c r="M127" s="162"/>
      <c r="N127" s="163"/>
      <c r="O127" s="163"/>
      <c r="P127" s="163"/>
      <c r="Q127" s="21"/>
      <c r="R127" s="162"/>
      <c r="S127" s="162"/>
      <c r="T127" s="163"/>
      <c r="U127" s="163"/>
      <c r="V127" s="163"/>
      <c r="W127" s="162"/>
      <c r="X127" s="162"/>
      <c r="Y127" s="162"/>
      <c r="Z127" s="163"/>
      <c r="AA127" s="163"/>
      <c r="AB127" s="163"/>
      <c r="AC127" s="162"/>
      <c r="AD127" s="162"/>
      <c r="AE127" s="162"/>
      <c r="AF127" s="163"/>
      <c r="AG127" s="163"/>
      <c r="AH127" s="163"/>
      <c r="AI127" s="162"/>
      <c r="AJ127" s="162"/>
      <c r="AK127" s="162"/>
    </row>
    <row r="128" ht="15.75" customHeight="1">
      <c r="A128" s="7"/>
      <c r="B128" s="7"/>
      <c r="C128" s="7"/>
      <c r="D128" s="8"/>
      <c r="E128" s="162"/>
      <c r="F128" s="162"/>
      <c r="G128" s="162"/>
      <c r="H128" s="163"/>
      <c r="I128" s="163"/>
      <c r="J128" s="163"/>
      <c r="K128" s="162"/>
      <c r="L128" s="162"/>
      <c r="M128" s="162"/>
      <c r="N128" s="163"/>
      <c r="O128" s="163"/>
      <c r="P128" s="163"/>
      <c r="Q128" s="21"/>
      <c r="R128" s="162"/>
      <c r="S128" s="162"/>
      <c r="T128" s="163"/>
      <c r="U128" s="163"/>
      <c r="V128" s="163"/>
      <c r="W128" s="162"/>
      <c r="X128" s="162"/>
      <c r="Y128" s="162"/>
      <c r="Z128" s="163"/>
      <c r="AA128" s="163"/>
      <c r="AB128" s="163"/>
      <c r="AC128" s="162"/>
      <c r="AD128" s="162"/>
      <c r="AE128" s="162"/>
      <c r="AF128" s="163"/>
      <c r="AG128" s="163"/>
      <c r="AH128" s="163"/>
      <c r="AI128" s="162"/>
      <c r="AJ128" s="162"/>
      <c r="AK128" s="162"/>
    </row>
    <row r="129" ht="15.75" customHeight="1">
      <c r="A129" s="7"/>
      <c r="B129" s="7"/>
      <c r="C129" s="7"/>
      <c r="D129" s="8"/>
      <c r="E129" s="162"/>
      <c r="F129" s="162"/>
      <c r="G129" s="162"/>
      <c r="H129" s="163"/>
      <c r="I129" s="163"/>
      <c r="J129" s="163"/>
      <c r="K129" s="162"/>
      <c r="L129" s="162"/>
      <c r="M129" s="162"/>
      <c r="N129" s="163"/>
      <c r="O129" s="163"/>
      <c r="P129" s="163"/>
      <c r="Q129" s="21"/>
      <c r="R129" s="162"/>
      <c r="S129" s="162"/>
      <c r="T129" s="163"/>
      <c r="U129" s="163"/>
      <c r="V129" s="163"/>
      <c r="W129" s="162"/>
      <c r="X129" s="162"/>
      <c r="Y129" s="162"/>
      <c r="Z129" s="163"/>
      <c r="AA129" s="163"/>
      <c r="AB129" s="163"/>
      <c r="AC129" s="162"/>
      <c r="AD129" s="162"/>
      <c r="AE129" s="162"/>
      <c r="AF129" s="163"/>
      <c r="AG129" s="163"/>
      <c r="AH129" s="163"/>
      <c r="AI129" s="162"/>
      <c r="AJ129" s="162"/>
      <c r="AK129" s="162"/>
    </row>
    <row r="130" ht="15.75" customHeight="1">
      <c r="A130" s="7"/>
      <c r="B130" s="7"/>
      <c r="C130" s="7"/>
      <c r="D130" s="8"/>
      <c r="E130" s="162"/>
      <c r="F130" s="162"/>
      <c r="G130" s="162"/>
      <c r="H130" s="163"/>
      <c r="I130" s="163"/>
      <c r="J130" s="163"/>
      <c r="K130" s="162"/>
      <c r="L130" s="162"/>
      <c r="M130" s="162"/>
      <c r="N130" s="163"/>
      <c r="O130" s="163"/>
      <c r="P130" s="163"/>
      <c r="Q130" s="21"/>
      <c r="R130" s="162"/>
      <c r="S130" s="162"/>
      <c r="T130" s="163"/>
      <c r="U130" s="163"/>
      <c r="V130" s="163"/>
      <c r="W130" s="162"/>
      <c r="X130" s="162"/>
      <c r="Y130" s="162"/>
      <c r="Z130" s="163"/>
      <c r="AA130" s="163"/>
      <c r="AB130" s="163"/>
      <c r="AC130" s="162"/>
      <c r="AD130" s="162"/>
      <c r="AE130" s="162"/>
      <c r="AF130" s="163"/>
      <c r="AG130" s="163"/>
      <c r="AH130" s="163"/>
      <c r="AI130" s="162"/>
      <c r="AJ130" s="162"/>
      <c r="AK130" s="162"/>
    </row>
    <row r="131" ht="15.75" customHeight="1">
      <c r="A131" s="7"/>
      <c r="B131" s="7"/>
      <c r="C131" s="7"/>
      <c r="D131" s="8"/>
      <c r="E131" s="162"/>
      <c r="F131" s="162"/>
      <c r="G131" s="162"/>
      <c r="H131" s="163"/>
      <c r="I131" s="163"/>
      <c r="J131" s="163"/>
      <c r="K131" s="162"/>
      <c r="L131" s="162"/>
      <c r="M131" s="162"/>
      <c r="N131" s="163"/>
      <c r="O131" s="163"/>
      <c r="P131" s="163"/>
      <c r="Q131" s="21"/>
      <c r="R131" s="162"/>
      <c r="S131" s="162"/>
      <c r="T131" s="163"/>
      <c r="U131" s="163"/>
      <c r="V131" s="163"/>
      <c r="W131" s="162"/>
      <c r="X131" s="162"/>
      <c r="Y131" s="162"/>
      <c r="Z131" s="163"/>
      <c r="AA131" s="163"/>
      <c r="AB131" s="163"/>
      <c r="AC131" s="162"/>
      <c r="AD131" s="162"/>
      <c r="AE131" s="162"/>
      <c r="AF131" s="163"/>
      <c r="AG131" s="163"/>
      <c r="AH131" s="163"/>
      <c r="AI131" s="162"/>
      <c r="AJ131" s="162"/>
      <c r="AK131" s="162"/>
    </row>
    <row r="132" ht="15.75" customHeight="1">
      <c r="A132" s="7"/>
      <c r="B132" s="7"/>
      <c r="C132" s="7"/>
      <c r="D132" s="8"/>
      <c r="E132" s="162"/>
      <c r="F132" s="162"/>
      <c r="G132" s="162"/>
      <c r="H132" s="163"/>
      <c r="I132" s="163"/>
      <c r="J132" s="163"/>
      <c r="K132" s="162"/>
      <c r="L132" s="162"/>
      <c r="M132" s="162"/>
      <c r="N132" s="163"/>
      <c r="O132" s="163"/>
      <c r="P132" s="163"/>
      <c r="Q132" s="21"/>
      <c r="R132" s="162"/>
      <c r="S132" s="162"/>
      <c r="T132" s="163"/>
      <c r="U132" s="163"/>
      <c r="V132" s="163"/>
      <c r="W132" s="162"/>
      <c r="X132" s="162"/>
      <c r="Y132" s="162"/>
      <c r="Z132" s="163"/>
      <c r="AA132" s="163"/>
      <c r="AB132" s="163"/>
      <c r="AC132" s="162"/>
      <c r="AD132" s="162"/>
      <c r="AE132" s="162"/>
      <c r="AF132" s="163"/>
      <c r="AG132" s="163"/>
      <c r="AH132" s="163"/>
      <c r="AI132" s="162"/>
      <c r="AJ132" s="162"/>
      <c r="AK132" s="162"/>
    </row>
    <row r="133" ht="15.75" customHeight="1">
      <c r="A133" s="7"/>
      <c r="B133" s="7"/>
      <c r="C133" s="7"/>
      <c r="D133" s="8"/>
      <c r="E133" s="162"/>
      <c r="F133" s="162"/>
      <c r="G133" s="162"/>
      <c r="H133" s="163"/>
      <c r="I133" s="163"/>
      <c r="J133" s="163"/>
      <c r="K133" s="162"/>
      <c r="L133" s="162"/>
      <c r="M133" s="162"/>
      <c r="N133" s="163"/>
      <c r="O133" s="163"/>
      <c r="P133" s="163"/>
      <c r="Q133" s="21"/>
      <c r="R133" s="162"/>
      <c r="S133" s="162"/>
      <c r="T133" s="163"/>
      <c r="U133" s="163"/>
      <c r="V133" s="163"/>
      <c r="W133" s="162"/>
      <c r="X133" s="162"/>
      <c r="Y133" s="162"/>
      <c r="Z133" s="163"/>
      <c r="AA133" s="163"/>
      <c r="AB133" s="163"/>
      <c r="AC133" s="162"/>
      <c r="AD133" s="162"/>
      <c r="AE133" s="162"/>
      <c r="AF133" s="163"/>
      <c r="AG133" s="163"/>
      <c r="AH133" s="163"/>
      <c r="AI133" s="162"/>
      <c r="AJ133" s="162"/>
      <c r="AK133" s="162"/>
    </row>
    <row r="134" ht="15.75" customHeight="1">
      <c r="A134" s="7"/>
      <c r="B134" s="7"/>
      <c r="C134" s="7"/>
      <c r="D134" s="8"/>
      <c r="E134" s="162"/>
      <c r="F134" s="162"/>
      <c r="G134" s="162"/>
      <c r="H134" s="163"/>
      <c r="I134" s="163"/>
      <c r="J134" s="163"/>
      <c r="K134" s="162"/>
      <c r="L134" s="162"/>
      <c r="M134" s="162"/>
      <c r="N134" s="163"/>
      <c r="O134" s="163"/>
      <c r="P134" s="163"/>
      <c r="Q134" s="21"/>
      <c r="R134" s="162"/>
      <c r="S134" s="162"/>
      <c r="T134" s="163"/>
      <c r="U134" s="163"/>
      <c r="V134" s="163"/>
      <c r="W134" s="162"/>
      <c r="X134" s="162"/>
      <c r="Y134" s="162"/>
      <c r="Z134" s="163"/>
      <c r="AA134" s="163"/>
      <c r="AB134" s="163"/>
      <c r="AC134" s="162"/>
      <c r="AD134" s="162"/>
      <c r="AE134" s="162"/>
      <c r="AF134" s="163"/>
      <c r="AG134" s="163"/>
      <c r="AH134" s="163"/>
      <c r="AI134" s="162"/>
      <c r="AJ134" s="162"/>
      <c r="AK134" s="162"/>
    </row>
    <row r="135" ht="15.75" customHeight="1">
      <c r="A135" s="7"/>
      <c r="B135" s="7"/>
      <c r="C135" s="7"/>
      <c r="D135" s="8"/>
      <c r="E135" s="162"/>
      <c r="F135" s="162"/>
      <c r="G135" s="162"/>
      <c r="H135" s="163"/>
      <c r="I135" s="163"/>
      <c r="J135" s="163"/>
      <c r="K135" s="162"/>
      <c r="L135" s="162"/>
      <c r="M135" s="162"/>
      <c r="N135" s="163"/>
      <c r="O135" s="163"/>
      <c r="P135" s="163"/>
      <c r="Q135" s="21"/>
      <c r="R135" s="162"/>
      <c r="S135" s="162"/>
      <c r="T135" s="163"/>
      <c r="U135" s="163"/>
      <c r="V135" s="163"/>
      <c r="W135" s="162"/>
      <c r="X135" s="162"/>
      <c r="Y135" s="162"/>
      <c r="Z135" s="163"/>
      <c r="AA135" s="163"/>
      <c r="AB135" s="163"/>
      <c r="AC135" s="162"/>
      <c r="AD135" s="162"/>
      <c r="AE135" s="162"/>
      <c r="AF135" s="163"/>
      <c r="AG135" s="163"/>
      <c r="AH135" s="163"/>
      <c r="AI135" s="162"/>
      <c r="AJ135" s="162"/>
      <c r="AK135" s="162"/>
    </row>
    <row r="136" ht="15.75" customHeight="1">
      <c r="A136" s="7"/>
      <c r="B136" s="7"/>
      <c r="C136" s="7"/>
      <c r="D136" s="8"/>
      <c r="E136" s="162"/>
      <c r="F136" s="162"/>
      <c r="G136" s="162"/>
      <c r="H136" s="163"/>
      <c r="I136" s="163"/>
      <c r="J136" s="163"/>
      <c r="K136" s="162"/>
      <c r="L136" s="162"/>
      <c r="M136" s="162"/>
      <c r="N136" s="163"/>
      <c r="O136" s="163"/>
      <c r="P136" s="163"/>
      <c r="Q136" s="21"/>
      <c r="R136" s="162"/>
      <c r="S136" s="162"/>
      <c r="T136" s="163"/>
      <c r="U136" s="163"/>
      <c r="V136" s="163"/>
      <c r="W136" s="162"/>
      <c r="X136" s="162"/>
      <c r="Y136" s="162"/>
      <c r="Z136" s="163"/>
      <c r="AA136" s="163"/>
      <c r="AB136" s="163"/>
      <c r="AC136" s="162"/>
      <c r="AD136" s="162"/>
      <c r="AE136" s="162"/>
      <c r="AF136" s="163"/>
      <c r="AG136" s="163"/>
      <c r="AH136" s="163"/>
      <c r="AI136" s="162"/>
      <c r="AJ136" s="162"/>
      <c r="AK136" s="162"/>
    </row>
    <row r="137" ht="15.75" customHeight="1">
      <c r="A137" s="7"/>
      <c r="B137" s="7"/>
      <c r="C137" s="7"/>
      <c r="D137" s="8"/>
      <c r="E137" s="162"/>
      <c r="F137" s="162"/>
      <c r="G137" s="162"/>
      <c r="H137" s="163"/>
      <c r="I137" s="163"/>
      <c r="J137" s="163"/>
      <c r="K137" s="162"/>
      <c r="L137" s="162"/>
      <c r="M137" s="162"/>
      <c r="N137" s="163"/>
      <c r="O137" s="163"/>
      <c r="P137" s="163"/>
      <c r="Q137" s="21"/>
      <c r="R137" s="162"/>
      <c r="S137" s="162"/>
      <c r="T137" s="163"/>
      <c r="U137" s="163"/>
      <c r="V137" s="163"/>
      <c r="W137" s="162"/>
      <c r="X137" s="162"/>
      <c r="Y137" s="162"/>
      <c r="Z137" s="163"/>
      <c r="AA137" s="163"/>
      <c r="AB137" s="163"/>
      <c r="AC137" s="162"/>
      <c r="AD137" s="162"/>
      <c r="AE137" s="162"/>
      <c r="AF137" s="163"/>
      <c r="AG137" s="163"/>
      <c r="AH137" s="163"/>
      <c r="AI137" s="162"/>
      <c r="AJ137" s="162"/>
      <c r="AK137" s="162"/>
    </row>
    <row r="138" ht="15.75" customHeight="1">
      <c r="A138" s="7"/>
      <c r="B138" s="7"/>
      <c r="C138" s="7"/>
      <c r="D138" s="8"/>
      <c r="E138" s="162"/>
      <c r="F138" s="162"/>
      <c r="G138" s="162"/>
      <c r="H138" s="163"/>
      <c r="I138" s="163"/>
      <c r="J138" s="163"/>
      <c r="K138" s="162"/>
      <c r="L138" s="162"/>
      <c r="M138" s="162"/>
      <c r="N138" s="163"/>
      <c r="O138" s="163"/>
      <c r="P138" s="163"/>
      <c r="Q138" s="21"/>
      <c r="R138" s="162"/>
      <c r="S138" s="162"/>
      <c r="T138" s="163"/>
      <c r="U138" s="163"/>
      <c r="V138" s="163"/>
      <c r="W138" s="162"/>
      <c r="X138" s="162"/>
      <c r="Y138" s="162"/>
      <c r="Z138" s="163"/>
      <c r="AA138" s="163"/>
      <c r="AB138" s="163"/>
      <c r="AC138" s="162"/>
      <c r="AD138" s="162"/>
      <c r="AE138" s="162"/>
      <c r="AF138" s="163"/>
      <c r="AG138" s="163"/>
      <c r="AH138" s="163"/>
      <c r="AI138" s="162"/>
      <c r="AJ138" s="162"/>
      <c r="AK138" s="162"/>
    </row>
    <row r="139" ht="15.75" customHeight="1">
      <c r="A139" s="7"/>
      <c r="B139" s="7"/>
      <c r="C139" s="7"/>
      <c r="D139" s="8"/>
      <c r="E139" s="162"/>
      <c r="F139" s="162"/>
      <c r="G139" s="162"/>
      <c r="H139" s="163"/>
      <c r="I139" s="163"/>
      <c r="J139" s="163"/>
      <c r="K139" s="162"/>
      <c r="L139" s="162"/>
      <c r="M139" s="162"/>
      <c r="N139" s="163"/>
      <c r="O139" s="163"/>
      <c r="P139" s="163"/>
      <c r="Q139" s="21"/>
      <c r="R139" s="162"/>
      <c r="S139" s="162"/>
      <c r="T139" s="163"/>
      <c r="U139" s="163"/>
      <c r="V139" s="163"/>
      <c r="W139" s="162"/>
      <c r="X139" s="162"/>
      <c r="Y139" s="162"/>
      <c r="Z139" s="163"/>
      <c r="AA139" s="163"/>
      <c r="AB139" s="163"/>
      <c r="AC139" s="162"/>
      <c r="AD139" s="162"/>
      <c r="AE139" s="162"/>
      <c r="AF139" s="163"/>
      <c r="AG139" s="163"/>
      <c r="AH139" s="163"/>
      <c r="AI139" s="162"/>
      <c r="AJ139" s="162"/>
      <c r="AK139" s="162"/>
    </row>
    <row r="140" ht="15.75" customHeight="1">
      <c r="A140" s="7"/>
      <c r="B140" s="7"/>
      <c r="C140" s="7"/>
      <c r="D140" s="8"/>
      <c r="E140" s="162"/>
      <c r="F140" s="162"/>
      <c r="G140" s="162"/>
      <c r="H140" s="163"/>
      <c r="I140" s="163"/>
      <c r="J140" s="163"/>
      <c r="K140" s="162"/>
      <c r="L140" s="162"/>
      <c r="M140" s="162"/>
      <c r="N140" s="163"/>
      <c r="O140" s="163"/>
      <c r="P140" s="163"/>
      <c r="Q140" s="21"/>
      <c r="R140" s="162"/>
      <c r="S140" s="162"/>
      <c r="T140" s="163"/>
      <c r="U140" s="163"/>
      <c r="V140" s="163"/>
      <c r="W140" s="162"/>
      <c r="X140" s="162"/>
      <c r="Y140" s="162"/>
      <c r="Z140" s="163"/>
      <c r="AA140" s="163"/>
      <c r="AB140" s="163"/>
      <c r="AC140" s="162"/>
      <c r="AD140" s="162"/>
      <c r="AE140" s="162"/>
      <c r="AF140" s="163"/>
      <c r="AG140" s="163"/>
      <c r="AH140" s="163"/>
      <c r="AI140" s="162"/>
      <c r="AJ140" s="162"/>
      <c r="AK140" s="162"/>
    </row>
    <row r="141" ht="15.75" customHeight="1">
      <c r="A141" s="7"/>
      <c r="B141" s="7"/>
      <c r="C141" s="7"/>
      <c r="D141" s="8"/>
      <c r="E141" s="162"/>
      <c r="F141" s="162"/>
      <c r="G141" s="162"/>
      <c r="H141" s="163"/>
      <c r="I141" s="163"/>
      <c r="J141" s="163"/>
      <c r="K141" s="162"/>
      <c r="L141" s="162"/>
      <c r="M141" s="162"/>
      <c r="N141" s="163"/>
      <c r="O141" s="163"/>
      <c r="P141" s="163"/>
      <c r="Q141" s="21"/>
      <c r="R141" s="162"/>
      <c r="S141" s="162"/>
      <c r="T141" s="163"/>
      <c r="U141" s="163"/>
      <c r="V141" s="163"/>
      <c r="W141" s="162"/>
      <c r="X141" s="162"/>
      <c r="Y141" s="162"/>
      <c r="Z141" s="163"/>
      <c r="AA141" s="163"/>
      <c r="AB141" s="163"/>
      <c r="AC141" s="162"/>
      <c r="AD141" s="162"/>
      <c r="AE141" s="162"/>
      <c r="AF141" s="163"/>
      <c r="AG141" s="163"/>
      <c r="AH141" s="163"/>
      <c r="AI141" s="162"/>
      <c r="AJ141" s="162"/>
      <c r="AK141" s="162"/>
    </row>
    <row r="142" ht="15.75" customHeight="1">
      <c r="A142" s="7"/>
      <c r="B142" s="7"/>
      <c r="C142" s="7"/>
      <c r="D142" s="8"/>
      <c r="E142" s="162"/>
      <c r="F142" s="162"/>
      <c r="G142" s="162"/>
      <c r="H142" s="163"/>
      <c r="I142" s="163"/>
      <c r="J142" s="163"/>
      <c r="K142" s="162"/>
      <c r="L142" s="162"/>
      <c r="M142" s="162"/>
      <c r="N142" s="163"/>
      <c r="O142" s="163"/>
      <c r="P142" s="163"/>
      <c r="Q142" s="21"/>
      <c r="R142" s="162"/>
      <c r="S142" s="162"/>
      <c r="T142" s="163"/>
      <c r="U142" s="163"/>
      <c r="V142" s="163"/>
      <c r="W142" s="162"/>
      <c r="X142" s="162"/>
      <c r="Y142" s="162"/>
      <c r="Z142" s="163"/>
      <c r="AA142" s="163"/>
      <c r="AB142" s="163"/>
      <c r="AC142" s="162"/>
      <c r="AD142" s="162"/>
      <c r="AE142" s="162"/>
      <c r="AF142" s="163"/>
      <c r="AG142" s="163"/>
      <c r="AH142" s="163"/>
      <c r="AI142" s="162"/>
      <c r="AJ142" s="162"/>
      <c r="AK142" s="162"/>
    </row>
    <row r="143" ht="15.75" customHeight="1">
      <c r="A143" s="7"/>
      <c r="B143" s="7"/>
      <c r="C143" s="7"/>
      <c r="D143" s="8"/>
      <c r="E143" s="162"/>
      <c r="F143" s="162"/>
      <c r="G143" s="162"/>
      <c r="H143" s="163"/>
      <c r="I143" s="163"/>
      <c r="J143" s="163"/>
      <c r="K143" s="162"/>
      <c r="L143" s="162"/>
      <c r="M143" s="162"/>
      <c r="N143" s="163"/>
      <c r="O143" s="163"/>
      <c r="P143" s="163"/>
      <c r="Q143" s="21"/>
      <c r="R143" s="162"/>
      <c r="S143" s="162"/>
      <c r="T143" s="163"/>
      <c r="U143" s="163"/>
      <c r="V143" s="163"/>
      <c r="W143" s="162"/>
      <c r="X143" s="162"/>
      <c r="Y143" s="162"/>
      <c r="Z143" s="163"/>
      <c r="AA143" s="163"/>
      <c r="AB143" s="163"/>
      <c r="AC143" s="162"/>
      <c r="AD143" s="162"/>
      <c r="AE143" s="162"/>
      <c r="AF143" s="163"/>
      <c r="AG143" s="163"/>
      <c r="AH143" s="163"/>
      <c r="AI143" s="162"/>
      <c r="AJ143" s="162"/>
      <c r="AK143" s="162"/>
    </row>
    <row r="144" ht="15.75" customHeight="1">
      <c r="A144" s="7"/>
      <c r="B144" s="7"/>
      <c r="C144" s="7"/>
      <c r="D144" s="8"/>
      <c r="E144" s="162"/>
      <c r="F144" s="162"/>
      <c r="G144" s="162"/>
      <c r="H144" s="163"/>
      <c r="I144" s="163"/>
      <c r="J144" s="163"/>
      <c r="K144" s="162"/>
      <c r="L144" s="162"/>
      <c r="M144" s="162"/>
      <c r="N144" s="163"/>
      <c r="O144" s="163"/>
      <c r="P144" s="163"/>
      <c r="Q144" s="21"/>
      <c r="R144" s="162"/>
      <c r="S144" s="162"/>
      <c r="T144" s="163"/>
      <c r="U144" s="163"/>
      <c r="V144" s="163"/>
      <c r="W144" s="162"/>
      <c r="X144" s="162"/>
      <c r="Y144" s="162"/>
      <c r="Z144" s="163"/>
      <c r="AA144" s="163"/>
      <c r="AB144" s="163"/>
      <c r="AC144" s="162"/>
      <c r="AD144" s="162"/>
      <c r="AE144" s="162"/>
      <c r="AF144" s="163"/>
      <c r="AG144" s="163"/>
      <c r="AH144" s="163"/>
      <c r="AI144" s="162"/>
      <c r="AJ144" s="162"/>
      <c r="AK144" s="162"/>
    </row>
    <row r="145" ht="15.75" customHeight="1">
      <c r="A145" s="7"/>
      <c r="B145" s="7"/>
      <c r="C145" s="7"/>
      <c r="D145" s="8"/>
      <c r="E145" s="162"/>
      <c r="F145" s="162"/>
      <c r="G145" s="162"/>
      <c r="H145" s="163"/>
      <c r="I145" s="163"/>
      <c r="J145" s="163"/>
      <c r="K145" s="162"/>
      <c r="L145" s="162"/>
      <c r="M145" s="162"/>
      <c r="N145" s="163"/>
      <c r="O145" s="163"/>
      <c r="P145" s="163"/>
      <c r="Q145" s="21"/>
      <c r="R145" s="162"/>
      <c r="S145" s="162"/>
      <c r="T145" s="163"/>
      <c r="U145" s="163"/>
      <c r="V145" s="163"/>
      <c r="W145" s="162"/>
      <c r="X145" s="162"/>
      <c r="Y145" s="162"/>
      <c r="Z145" s="163"/>
      <c r="AA145" s="163"/>
      <c r="AB145" s="163"/>
      <c r="AC145" s="162"/>
      <c r="AD145" s="162"/>
      <c r="AE145" s="162"/>
      <c r="AF145" s="163"/>
      <c r="AG145" s="163"/>
      <c r="AH145" s="163"/>
      <c r="AI145" s="162"/>
      <c r="AJ145" s="162"/>
      <c r="AK145" s="162"/>
    </row>
    <row r="146" ht="15.75" customHeight="1">
      <c r="A146" s="7"/>
      <c r="B146" s="7"/>
      <c r="C146" s="7"/>
      <c r="D146" s="8"/>
      <c r="E146" s="162"/>
      <c r="F146" s="162"/>
      <c r="G146" s="162"/>
      <c r="H146" s="163"/>
      <c r="I146" s="163"/>
      <c r="J146" s="163"/>
      <c r="K146" s="162"/>
      <c r="L146" s="162"/>
      <c r="M146" s="162"/>
      <c r="N146" s="163"/>
      <c r="O146" s="163"/>
      <c r="P146" s="163"/>
      <c r="Q146" s="21"/>
      <c r="R146" s="162"/>
      <c r="S146" s="162"/>
      <c r="T146" s="163"/>
      <c r="U146" s="163"/>
      <c r="V146" s="163"/>
      <c r="W146" s="162"/>
      <c r="X146" s="162"/>
      <c r="Y146" s="162"/>
      <c r="Z146" s="163"/>
      <c r="AA146" s="163"/>
      <c r="AB146" s="163"/>
      <c r="AC146" s="162"/>
      <c r="AD146" s="162"/>
      <c r="AE146" s="162"/>
      <c r="AF146" s="163"/>
      <c r="AG146" s="163"/>
      <c r="AH146" s="163"/>
      <c r="AI146" s="162"/>
      <c r="AJ146" s="162"/>
      <c r="AK146" s="162"/>
    </row>
    <row r="147" ht="15.75" customHeight="1">
      <c r="A147" s="7"/>
      <c r="B147" s="7"/>
      <c r="C147" s="7"/>
      <c r="D147" s="8"/>
      <c r="E147" s="162"/>
      <c r="F147" s="162"/>
      <c r="G147" s="162"/>
      <c r="H147" s="163"/>
      <c r="I147" s="163"/>
      <c r="J147" s="163"/>
      <c r="K147" s="162"/>
      <c r="L147" s="162"/>
      <c r="M147" s="162"/>
      <c r="N147" s="163"/>
      <c r="O147" s="163"/>
      <c r="P147" s="163"/>
      <c r="Q147" s="21"/>
      <c r="R147" s="162"/>
      <c r="S147" s="162"/>
      <c r="T147" s="163"/>
      <c r="U147" s="163"/>
      <c r="V147" s="163"/>
      <c r="W147" s="162"/>
      <c r="X147" s="162"/>
      <c r="Y147" s="162"/>
      <c r="Z147" s="163"/>
      <c r="AA147" s="163"/>
      <c r="AB147" s="163"/>
      <c r="AC147" s="162"/>
      <c r="AD147" s="162"/>
      <c r="AE147" s="162"/>
      <c r="AF147" s="163"/>
      <c r="AG147" s="163"/>
      <c r="AH147" s="163"/>
      <c r="AI147" s="162"/>
      <c r="AJ147" s="162"/>
      <c r="AK147" s="162"/>
    </row>
    <row r="148" ht="15.75" customHeight="1">
      <c r="A148" s="7"/>
      <c r="B148" s="7"/>
      <c r="C148" s="7"/>
      <c r="D148" s="8"/>
      <c r="E148" s="162"/>
      <c r="F148" s="162"/>
      <c r="G148" s="162"/>
      <c r="H148" s="163"/>
      <c r="I148" s="163"/>
      <c r="J148" s="163"/>
      <c r="K148" s="162"/>
      <c r="L148" s="162"/>
      <c r="M148" s="162"/>
      <c r="N148" s="163"/>
      <c r="O148" s="163"/>
      <c r="P148" s="163"/>
      <c r="Q148" s="21"/>
      <c r="R148" s="162"/>
      <c r="S148" s="162"/>
      <c r="T148" s="163"/>
      <c r="U148" s="163"/>
      <c r="V148" s="163"/>
      <c r="W148" s="162"/>
      <c r="X148" s="162"/>
      <c r="Y148" s="162"/>
      <c r="Z148" s="163"/>
      <c r="AA148" s="163"/>
      <c r="AB148" s="163"/>
      <c r="AC148" s="162"/>
      <c r="AD148" s="162"/>
      <c r="AE148" s="162"/>
      <c r="AF148" s="163"/>
      <c r="AG148" s="163"/>
      <c r="AH148" s="163"/>
      <c r="AI148" s="162"/>
      <c r="AJ148" s="162"/>
      <c r="AK148" s="162"/>
    </row>
    <row r="149" ht="15.75" customHeight="1">
      <c r="A149" s="7"/>
      <c r="B149" s="7"/>
      <c r="C149" s="7"/>
      <c r="D149" s="8"/>
      <c r="E149" s="162"/>
      <c r="F149" s="162"/>
      <c r="G149" s="162"/>
      <c r="H149" s="163"/>
      <c r="I149" s="163"/>
      <c r="J149" s="163"/>
      <c r="K149" s="162"/>
      <c r="L149" s="162"/>
      <c r="M149" s="162"/>
      <c r="N149" s="163"/>
      <c r="O149" s="163"/>
      <c r="P149" s="163"/>
      <c r="Q149" s="21"/>
      <c r="R149" s="162"/>
      <c r="S149" s="162"/>
      <c r="T149" s="163"/>
      <c r="U149" s="163"/>
      <c r="V149" s="163"/>
      <c r="W149" s="162"/>
      <c r="X149" s="162"/>
      <c r="Y149" s="162"/>
      <c r="Z149" s="163"/>
      <c r="AA149" s="163"/>
      <c r="AB149" s="163"/>
      <c r="AC149" s="162"/>
      <c r="AD149" s="162"/>
      <c r="AE149" s="162"/>
      <c r="AF149" s="163"/>
      <c r="AG149" s="163"/>
      <c r="AH149" s="163"/>
      <c r="AI149" s="162"/>
      <c r="AJ149" s="162"/>
      <c r="AK149" s="162"/>
    </row>
    <row r="150" ht="15.75" customHeight="1">
      <c r="A150" s="7"/>
      <c r="B150" s="7"/>
      <c r="C150" s="7"/>
      <c r="D150" s="8"/>
      <c r="E150" s="162"/>
      <c r="F150" s="162"/>
      <c r="G150" s="162"/>
      <c r="H150" s="163"/>
      <c r="I150" s="163"/>
      <c r="J150" s="163"/>
      <c r="K150" s="162"/>
      <c r="L150" s="162"/>
      <c r="M150" s="162"/>
      <c r="N150" s="163"/>
      <c r="O150" s="163"/>
      <c r="P150" s="163"/>
      <c r="Q150" s="21"/>
      <c r="R150" s="162"/>
      <c r="S150" s="162"/>
      <c r="T150" s="163"/>
      <c r="U150" s="163"/>
      <c r="V150" s="163"/>
      <c r="W150" s="162"/>
      <c r="X150" s="162"/>
      <c r="Y150" s="162"/>
      <c r="Z150" s="163"/>
      <c r="AA150" s="163"/>
      <c r="AB150" s="163"/>
      <c r="AC150" s="162"/>
      <c r="AD150" s="162"/>
      <c r="AE150" s="162"/>
      <c r="AF150" s="163"/>
      <c r="AG150" s="163"/>
      <c r="AH150" s="163"/>
      <c r="AI150" s="162"/>
      <c r="AJ150" s="162"/>
      <c r="AK150" s="162"/>
    </row>
    <row r="151" ht="15.75" customHeight="1">
      <c r="A151" s="7"/>
      <c r="B151" s="7"/>
      <c r="C151" s="7"/>
      <c r="D151" s="8"/>
      <c r="E151" s="162"/>
      <c r="F151" s="162"/>
      <c r="G151" s="162"/>
      <c r="H151" s="163"/>
      <c r="I151" s="163"/>
      <c r="J151" s="163"/>
      <c r="K151" s="162"/>
      <c r="L151" s="162"/>
      <c r="M151" s="162"/>
      <c r="N151" s="163"/>
      <c r="O151" s="163"/>
      <c r="P151" s="163"/>
      <c r="Q151" s="21"/>
      <c r="R151" s="162"/>
      <c r="S151" s="162"/>
      <c r="T151" s="163"/>
      <c r="U151" s="163"/>
      <c r="V151" s="163"/>
      <c r="W151" s="162"/>
      <c r="X151" s="162"/>
      <c r="Y151" s="162"/>
      <c r="Z151" s="163"/>
      <c r="AA151" s="163"/>
      <c r="AB151" s="163"/>
      <c r="AC151" s="162"/>
      <c r="AD151" s="162"/>
      <c r="AE151" s="162"/>
      <c r="AF151" s="163"/>
      <c r="AG151" s="163"/>
      <c r="AH151" s="163"/>
      <c r="AI151" s="162"/>
      <c r="AJ151" s="162"/>
      <c r="AK151" s="162"/>
    </row>
    <row r="152" ht="15.75" customHeight="1">
      <c r="A152" s="7"/>
      <c r="B152" s="7"/>
      <c r="C152" s="7"/>
      <c r="D152" s="8"/>
      <c r="E152" s="162"/>
      <c r="F152" s="162"/>
      <c r="G152" s="162"/>
      <c r="H152" s="163"/>
      <c r="I152" s="163"/>
      <c r="J152" s="163"/>
      <c r="K152" s="162"/>
      <c r="L152" s="162"/>
      <c r="M152" s="162"/>
      <c r="N152" s="163"/>
      <c r="O152" s="163"/>
      <c r="P152" s="163"/>
      <c r="Q152" s="21"/>
      <c r="R152" s="162"/>
      <c r="S152" s="162"/>
      <c r="T152" s="163"/>
      <c r="U152" s="163"/>
      <c r="V152" s="163"/>
      <c r="W152" s="162"/>
      <c r="X152" s="162"/>
      <c r="Y152" s="162"/>
      <c r="Z152" s="163"/>
      <c r="AA152" s="163"/>
      <c r="AB152" s="163"/>
      <c r="AC152" s="162"/>
      <c r="AD152" s="162"/>
      <c r="AE152" s="162"/>
      <c r="AF152" s="163"/>
      <c r="AG152" s="163"/>
      <c r="AH152" s="163"/>
      <c r="AI152" s="162"/>
      <c r="AJ152" s="162"/>
      <c r="AK152" s="162"/>
    </row>
    <row r="153" ht="15.75" customHeight="1">
      <c r="A153" s="7"/>
      <c r="B153" s="7"/>
      <c r="C153" s="7"/>
      <c r="D153" s="8"/>
      <c r="E153" s="162"/>
      <c r="F153" s="162"/>
      <c r="G153" s="162"/>
      <c r="H153" s="163"/>
      <c r="I153" s="163"/>
      <c r="J153" s="163"/>
      <c r="K153" s="162"/>
      <c r="L153" s="162"/>
      <c r="M153" s="162"/>
      <c r="N153" s="163"/>
      <c r="O153" s="163"/>
      <c r="P153" s="163"/>
      <c r="Q153" s="21"/>
      <c r="R153" s="162"/>
      <c r="S153" s="162"/>
      <c r="T153" s="163"/>
      <c r="U153" s="163"/>
      <c r="V153" s="163"/>
      <c r="W153" s="162"/>
      <c r="X153" s="162"/>
      <c r="Y153" s="162"/>
      <c r="Z153" s="163"/>
      <c r="AA153" s="163"/>
      <c r="AB153" s="163"/>
      <c r="AC153" s="162"/>
      <c r="AD153" s="162"/>
      <c r="AE153" s="162"/>
      <c r="AF153" s="163"/>
      <c r="AG153" s="163"/>
      <c r="AH153" s="163"/>
      <c r="AI153" s="162"/>
      <c r="AJ153" s="162"/>
      <c r="AK153" s="162"/>
    </row>
    <row r="154" ht="15.75" customHeight="1">
      <c r="A154" s="7"/>
      <c r="B154" s="7"/>
      <c r="C154" s="7"/>
      <c r="D154" s="8"/>
      <c r="E154" s="162"/>
      <c r="F154" s="162"/>
      <c r="G154" s="162"/>
      <c r="H154" s="163"/>
      <c r="I154" s="163"/>
      <c r="J154" s="163"/>
      <c r="K154" s="162"/>
      <c r="L154" s="162"/>
      <c r="M154" s="162"/>
      <c r="N154" s="163"/>
      <c r="O154" s="163"/>
      <c r="P154" s="163"/>
      <c r="Q154" s="21"/>
      <c r="R154" s="162"/>
      <c r="S154" s="162"/>
      <c r="T154" s="163"/>
      <c r="U154" s="163"/>
      <c r="V154" s="163"/>
      <c r="W154" s="162"/>
      <c r="X154" s="162"/>
      <c r="Y154" s="162"/>
      <c r="Z154" s="163"/>
      <c r="AA154" s="163"/>
      <c r="AB154" s="163"/>
      <c r="AC154" s="162"/>
      <c r="AD154" s="162"/>
      <c r="AE154" s="162"/>
      <c r="AF154" s="163"/>
      <c r="AG154" s="163"/>
      <c r="AH154" s="163"/>
      <c r="AI154" s="162"/>
      <c r="AJ154" s="162"/>
      <c r="AK154" s="162"/>
    </row>
    <row r="155" ht="15.75" customHeight="1">
      <c r="A155" s="7"/>
      <c r="B155" s="7"/>
      <c r="C155" s="7"/>
      <c r="D155" s="8"/>
      <c r="E155" s="162"/>
      <c r="F155" s="162"/>
      <c r="G155" s="162"/>
      <c r="H155" s="163"/>
      <c r="I155" s="163"/>
      <c r="J155" s="163"/>
      <c r="K155" s="162"/>
      <c r="L155" s="162"/>
      <c r="M155" s="162"/>
      <c r="N155" s="163"/>
      <c r="O155" s="163"/>
      <c r="P155" s="163"/>
      <c r="Q155" s="21"/>
      <c r="R155" s="162"/>
      <c r="S155" s="162"/>
      <c r="T155" s="163"/>
      <c r="U155" s="163"/>
      <c r="V155" s="163"/>
      <c r="W155" s="162"/>
      <c r="X155" s="162"/>
      <c r="Y155" s="162"/>
      <c r="Z155" s="163"/>
      <c r="AA155" s="163"/>
      <c r="AB155" s="163"/>
      <c r="AC155" s="162"/>
      <c r="AD155" s="162"/>
      <c r="AE155" s="162"/>
      <c r="AF155" s="163"/>
      <c r="AG155" s="163"/>
      <c r="AH155" s="163"/>
      <c r="AI155" s="162"/>
      <c r="AJ155" s="162"/>
      <c r="AK155" s="162"/>
    </row>
    <row r="156" ht="15.75" customHeight="1">
      <c r="A156" s="7"/>
      <c r="B156" s="7"/>
      <c r="C156" s="7"/>
      <c r="D156" s="8"/>
      <c r="E156" s="162"/>
      <c r="F156" s="162"/>
      <c r="G156" s="162"/>
      <c r="H156" s="163"/>
      <c r="I156" s="163"/>
      <c r="J156" s="163"/>
      <c r="K156" s="162"/>
      <c r="L156" s="162"/>
      <c r="M156" s="162"/>
      <c r="N156" s="163"/>
      <c r="O156" s="163"/>
      <c r="P156" s="163"/>
      <c r="Q156" s="21"/>
      <c r="R156" s="162"/>
      <c r="S156" s="162"/>
      <c r="T156" s="163"/>
      <c r="U156" s="163"/>
      <c r="V156" s="163"/>
      <c r="W156" s="162"/>
      <c r="X156" s="162"/>
      <c r="Y156" s="162"/>
      <c r="Z156" s="163"/>
      <c r="AA156" s="163"/>
      <c r="AB156" s="163"/>
      <c r="AC156" s="162"/>
      <c r="AD156" s="162"/>
      <c r="AE156" s="162"/>
      <c r="AF156" s="163"/>
      <c r="AG156" s="163"/>
      <c r="AH156" s="163"/>
      <c r="AI156" s="162"/>
      <c r="AJ156" s="162"/>
      <c r="AK156" s="162"/>
    </row>
    <row r="157" ht="15.75" customHeight="1">
      <c r="A157" s="7"/>
      <c r="B157" s="7"/>
      <c r="C157" s="7"/>
      <c r="D157" s="8"/>
      <c r="E157" s="162"/>
      <c r="F157" s="162"/>
      <c r="G157" s="162"/>
      <c r="H157" s="163"/>
      <c r="I157" s="163"/>
      <c r="J157" s="163"/>
      <c r="K157" s="162"/>
      <c r="L157" s="162"/>
      <c r="M157" s="162"/>
      <c r="N157" s="163"/>
      <c r="O157" s="163"/>
      <c r="P157" s="163"/>
      <c r="Q157" s="21"/>
      <c r="R157" s="162"/>
      <c r="S157" s="162"/>
      <c r="T157" s="163"/>
      <c r="U157" s="163"/>
      <c r="V157" s="163"/>
      <c r="W157" s="162"/>
      <c r="X157" s="162"/>
      <c r="Y157" s="162"/>
      <c r="Z157" s="163"/>
      <c r="AA157" s="163"/>
      <c r="AB157" s="163"/>
      <c r="AC157" s="162"/>
      <c r="AD157" s="162"/>
      <c r="AE157" s="162"/>
      <c r="AF157" s="163"/>
      <c r="AG157" s="163"/>
      <c r="AH157" s="163"/>
      <c r="AI157" s="162"/>
      <c r="AJ157" s="162"/>
      <c r="AK157" s="162"/>
    </row>
    <row r="158" ht="15.75" customHeight="1">
      <c r="A158" s="7"/>
      <c r="B158" s="7"/>
      <c r="C158" s="7"/>
      <c r="D158" s="8"/>
      <c r="E158" s="162"/>
      <c r="F158" s="162"/>
      <c r="G158" s="162"/>
      <c r="H158" s="163"/>
      <c r="I158" s="163"/>
      <c r="J158" s="163"/>
      <c r="K158" s="162"/>
      <c r="L158" s="162"/>
      <c r="M158" s="162"/>
      <c r="N158" s="163"/>
      <c r="O158" s="163"/>
      <c r="P158" s="163"/>
      <c r="Q158" s="21"/>
      <c r="R158" s="162"/>
      <c r="S158" s="162"/>
      <c r="T158" s="163"/>
      <c r="U158" s="163"/>
      <c r="V158" s="163"/>
      <c r="W158" s="162"/>
      <c r="X158" s="162"/>
      <c r="Y158" s="162"/>
      <c r="Z158" s="163"/>
      <c r="AA158" s="163"/>
      <c r="AB158" s="163"/>
      <c r="AC158" s="162"/>
      <c r="AD158" s="162"/>
      <c r="AE158" s="162"/>
      <c r="AF158" s="163"/>
      <c r="AG158" s="163"/>
      <c r="AH158" s="163"/>
      <c r="AI158" s="162"/>
      <c r="AJ158" s="162"/>
      <c r="AK158" s="162"/>
    </row>
    <row r="159" ht="15.75" customHeight="1">
      <c r="A159" s="7"/>
      <c r="B159" s="7"/>
      <c r="C159" s="7"/>
      <c r="D159" s="8"/>
      <c r="E159" s="162"/>
      <c r="F159" s="162"/>
      <c r="G159" s="162"/>
      <c r="H159" s="163"/>
      <c r="I159" s="163"/>
      <c r="J159" s="163"/>
      <c r="K159" s="162"/>
      <c r="L159" s="162"/>
      <c r="M159" s="162"/>
      <c r="N159" s="163"/>
      <c r="O159" s="163"/>
      <c r="P159" s="163"/>
      <c r="Q159" s="21"/>
      <c r="R159" s="162"/>
      <c r="S159" s="162"/>
      <c r="T159" s="163"/>
      <c r="U159" s="163"/>
      <c r="V159" s="163"/>
      <c r="W159" s="162"/>
      <c r="X159" s="162"/>
      <c r="Y159" s="162"/>
      <c r="Z159" s="163"/>
      <c r="AA159" s="163"/>
      <c r="AB159" s="163"/>
      <c r="AC159" s="162"/>
      <c r="AD159" s="162"/>
      <c r="AE159" s="162"/>
      <c r="AF159" s="163"/>
      <c r="AG159" s="163"/>
      <c r="AH159" s="163"/>
      <c r="AI159" s="162"/>
      <c r="AJ159" s="162"/>
      <c r="AK159" s="162"/>
    </row>
    <row r="160" ht="15.75" customHeight="1">
      <c r="A160" s="7"/>
      <c r="B160" s="7"/>
      <c r="C160" s="7"/>
      <c r="D160" s="8"/>
      <c r="E160" s="162"/>
      <c r="F160" s="162"/>
      <c r="G160" s="162"/>
      <c r="H160" s="163"/>
      <c r="I160" s="163"/>
      <c r="J160" s="163"/>
      <c r="K160" s="162"/>
      <c r="L160" s="162"/>
      <c r="M160" s="162"/>
      <c r="N160" s="163"/>
      <c r="O160" s="163"/>
      <c r="P160" s="163"/>
      <c r="Q160" s="21"/>
      <c r="R160" s="162"/>
      <c r="S160" s="162"/>
      <c r="T160" s="163"/>
      <c r="U160" s="163"/>
      <c r="V160" s="163"/>
      <c r="W160" s="162"/>
      <c r="X160" s="162"/>
      <c r="Y160" s="162"/>
      <c r="Z160" s="163"/>
      <c r="AA160" s="163"/>
      <c r="AB160" s="163"/>
      <c r="AC160" s="162"/>
      <c r="AD160" s="162"/>
      <c r="AE160" s="162"/>
      <c r="AF160" s="163"/>
      <c r="AG160" s="163"/>
      <c r="AH160" s="163"/>
      <c r="AI160" s="162"/>
      <c r="AJ160" s="162"/>
      <c r="AK160" s="162"/>
    </row>
    <row r="161" ht="15.75" customHeight="1">
      <c r="A161" s="7"/>
      <c r="B161" s="7"/>
      <c r="C161" s="7"/>
      <c r="D161" s="8"/>
      <c r="E161" s="162"/>
      <c r="F161" s="162"/>
      <c r="G161" s="162"/>
      <c r="H161" s="163"/>
      <c r="I161" s="163"/>
      <c r="J161" s="163"/>
      <c r="K161" s="162"/>
      <c r="L161" s="162"/>
      <c r="M161" s="162"/>
      <c r="N161" s="163"/>
      <c r="O161" s="163"/>
      <c r="P161" s="163"/>
      <c r="Q161" s="21"/>
      <c r="R161" s="162"/>
      <c r="S161" s="162"/>
      <c r="T161" s="163"/>
      <c r="U161" s="163"/>
      <c r="V161" s="163"/>
      <c r="W161" s="162"/>
      <c r="X161" s="162"/>
      <c r="Y161" s="162"/>
      <c r="Z161" s="163"/>
      <c r="AA161" s="163"/>
      <c r="AB161" s="163"/>
      <c r="AC161" s="162"/>
      <c r="AD161" s="162"/>
      <c r="AE161" s="162"/>
      <c r="AF161" s="163"/>
      <c r="AG161" s="163"/>
      <c r="AH161" s="163"/>
      <c r="AI161" s="162"/>
      <c r="AJ161" s="162"/>
      <c r="AK161" s="162"/>
    </row>
    <row r="162" ht="15.75" customHeight="1">
      <c r="A162" s="7"/>
      <c r="B162" s="7"/>
      <c r="C162" s="7"/>
      <c r="D162" s="8"/>
      <c r="E162" s="162"/>
      <c r="F162" s="162"/>
      <c r="G162" s="162"/>
      <c r="H162" s="163"/>
      <c r="I162" s="163"/>
      <c r="J162" s="163"/>
      <c r="K162" s="162"/>
      <c r="L162" s="162"/>
      <c r="M162" s="162"/>
      <c r="N162" s="163"/>
      <c r="O162" s="163"/>
      <c r="P162" s="163"/>
      <c r="Q162" s="21"/>
      <c r="R162" s="162"/>
      <c r="S162" s="162"/>
      <c r="T162" s="163"/>
      <c r="U162" s="163"/>
      <c r="V162" s="163"/>
      <c r="W162" s="162"/>
      <c r="X162" s="162"/>
      <c r="Y162" s="162"/>
      <c r="Z162" s="163"/>
      <c r="AA162" s="163"/>
      <c r="AB162" s="163"/>
      <c r="AC162" s="162"/>
      <c r="AD162" s="162"/>
      <c r="AE162" s="162"/>
      <c r="AF162" s="163"/>
      <c r="AG162" s="163"/>
      <c r="AH162" s="163"/>
      <c r="AI162" s="162"/>
      <c r="AJ162" s="162"/>
      <c r="AK162" s="162"/>
    </row>
    <row r="163" ht="15.75" customHeight="1">
      <c r="A163" s="7"/>
      <c r="B163" s="7"/>
      <c r="C163" s="7"/>
      <c r="D163" s="8"/>
      <c r="E163" s="162"/>
      <c r="F163" s="162"/>
      <c r="G163" s="162"/>
      <c r="H163" s="163"/>
      <c r="I163" s="163"/>
      <c r="J163" s="163"/>
      <c r="K163" s="162"/>
      <c r="L163" s="162"/>
      <c r="M163" s="162"/>
      <c r="N163" s="163"/>
      <c r="O163" s="163"/>
      <c r="P163" s="163"/>
      <c r="Q163" s="21"/>
      <c r="R163" s="162"/>
      <c r="S163" s="162"/>
      <c r="T163" s="163"/>
      <c r="U163" s="163"/>
      <c r="V163" s="163"/>
      <c r="W163" s="162"/>
      <c r="X163" s="162"/>
      <c r="Y163" s="162"/>
      <c r="Z163" s="163"/>
      <c r="AA163" s="163"/>
      <c r="AB163" s="163"/>
      <c r="AC163" s="162"/>
      <c r="AD163" s="162"/>
      <c r="AE163" s="162"/>
      <c r="AF163" s="163"/>
      <c r="AG163" s="163"/>
      <c r="AH163" s="163"/>
      <c r="AI163" s="162"/>
      <c r="AJ163" s="162"/>
      <c r="AK163" s="162"/>
    </row>
    <row r="164" ht="15.75" customHeight="1">
      <c r="A164" s="7"/>
      <c r="B164" s="7"/>
      <c r="C164" s="7"/>
      <c r="D164" s="8"/>
      <c r="E164" s="162"/>
      <c r="F164" s="162"/>
      <c r="G164" s="162"/>
      <c r="H164" s="163"/>
      <c r="I164" s="163"/>
      <c r="J164" s="163"/>
      <c r="K164" s="162"/>
      <c r="L164" s="162"/>
      <c r="M164" s="162"/>
      <c r="N164" s="163"/>
      <c r="O164" s="163"/>
      <c r="P164" s="163"/>
      <c r="Q164" s="21"/>
      <c r="R164" s="162"/>
      <c r="S164" s="162"/>
      <c r="T164" s="163"/>
      <c r="U164" s="163"/>
      <c r="V164" s="163"/>
      <c r="W164" s="162"/>
      <c r="X164" s="162"/>
      <c r="Y164" s="162"/>
      <c r="Z164" s="163"/>
      <c r="AA164" s="163"/>
      <c r="AB164" s="163"/>
      <c r="AC164" s="162"/>
      <c r="AD164" s="162"/>
      <c r="AE164" s="162"/>
      <c r="AF164" s="163"/>
      <c r="AG164" s="163"/>
      <c r="AH164" s="163"/>
      <c r="AI164" s="162"/>
      <c r="AJ164" s="162"/>
      <c r="AK164" s="162"/>
    </row>
    <row r="165" ht="15.75" customHeight="1">
      <c r="A165" s="7"/>
      <c r="B165" s="7"/>
      <c r="C165" s="7"/>
      <c r="D165" s="8"/>
      <c r="E165" s="162"/>
      <c r="F165" s="162"/>
      <c r="G165" s="162"/>
      <c r="H165" s="163"/>
      <c r="I165" s="163"/>
      <c r="J165" s="163"/>
      <c r="K165" s="162"/>
      <c r="L165" s="162"/>
      <c r="M165" s="162"/>
      <c r="N165" s="163"/>
      <c r="O165" s="163"/>
      <c r="P165" s="163"/>
      <c r="Q165" s="21"/>
      <c r="R165" s="162"/>
      <c r="S165" s="162"/>
      <c r="T165" s="163"/>
      <c r="U165" s="163"/>
      <c r="V165" s="163"/>
      <c r="W165" s="162"/>
      <c r="X165" s="162"/>
      <c r="Y165" s="162"/>
      <c r="Z165" s="163"/>
      <c r="AA165" s="163"/>
      <c r="AB165" s="163"/>
      <c r="AC165" s="162"/>
      <c r="AD165" s="162"/>
      <c r="AE165" s="162"/>
      <c r="AF165" s="163"/>
      <c r="AG165" s="163"/>
      <c r="AH165" s="163"/>
      <c r="AI165" s="162"/>
      <c r="AJ165" s="162"/>
      <c r="AK165" s="162"/>
    </row>
    <row r="166" ht="15.75" customHeight="1">
      <c r="A166" s="7"/>
      <c r="B166" s="7"/>
      <c r="C166" s="7"/>
      <c r="D166" s="8"/>
      <c r="E166" s="162"/>
      <c r="F166" s="162"/>
      <c r="G166" s="162"/>
      <c r="H166" s="163"/>
      <c r="I166" s="163"/>
      <c r="J166" s="163"/>
      <c r="K166" s="162"/>
      <c r="L166" s="162"/>
      <c r="M166" s="162"/>
      <c r="N166" s="163"/>
      <c r="O166" s="163"/>
      <c r="P166" s="163"/>
      <c r="Q166" s="21"/>
      <c r="R166" s="162"/>
      <c r="S166" s="162"/>
      <c r="T166" s="163"/>
      <c r="U166" s="163"/>
      <c r="V166" s="163"/>
      <c r="W166" s="162"/>
      <c r="X166" s="162"/>
      <c r="Y166" s="162"/>
      <c r="Z166" s="163"/>
      <c r="AA166" s="163"/>
      <c r="AB166" s="163"/>
      <c r="AC166" s="162"/>
      <c r="AD166" s="162"/>
      <c r="AE166" s="162"/>
      <c r="AF166" s="163"/>
      <c r="AG166" s="163"/>
      <c r="AH166" s="163"/>
      <c r="AI166" s="162"/>
      <c r="AJ166" s="162"/>
      <c r="AK166" s="162"/>
    </row>
    <row r="167" ht="15.75" customHeight="1">
      <c r="A167" s="7"/>
      <c r="B167" s="7"/>
      <c r="C167" s="7"/>
      <c r="D167" s="8"/>
      <c r="E167" s="162"/>
      <c r="F167" s="162"/>
      <c r="G167" s="162"/>
      <c r="H167" s="163"/>
      <c r="I167" s="163"/>
      <c r="J167" s="163"/>
      <c r="K167" s="162"/>
      <c r="L167" s="162"/>
      <c r="M167" s="162"/>
      <c r="N167" s="163"/>
      <c r="O167" s="163"/>
      <c r="P167" s="163"/>
      <c r="Q167" s="21"/>
      <c r="R167" s="162"/>
      <c r="S167" s="162"/>
      <c r="T167" s="163"/>
      <c r="U167" s="163"/>
      <c r="V167" s="163"/>
      <c r="W167" s="162"/>
      <c r="X167" s="162"/>
      <c r="Y167" s="162"/>
      <c r="Z167" s="163"/>
      <c r="AA167" s="163"/>
      <c r="AB167" s="163"/>
      <c r="AC167" s="162"/>
      <c r="AD167" s="162"/>
      <c r="AE167" s="162"/>
      <c r="AF167" s="163"/>
      <c r="AG167" s="163"/>
      <c r="AH167" s="163"/>
      <c r="AI167" s="162"/>
      <c r="AJ167" s="162"/>
      <c r="AK167" s="162"/>
    </row>
    <row r="168" ht="15.75" customHeight="1">
      <c r="A168" s="7"/>
      <c r="B168" s="7"/>
      <c r="C168" s="7"/>
      <c r="D168" s="8"/>
      <c r="E168" s="162"/>
      <c r="F168" s="162"/>
      <c r="G168" s="162"/>
      <c r="H168" s="163"/>
      <c r="I168" s="163"/>
      <c r="J168" s="163"/>
      <c r="K168" s="162"/>
      <c r="L168" s="162"/>
      <c r="M168" s="162"/>
      <c r="N168" s="163"/>
      <c r="O168" s="163"/>
      <c r="P168" s="163"/>
      <c r="Q168" s="21"/>
      <c r="R168" s="162"/>
      <c r="S168" s="162"/>
      <c r="T168" s="163"/>
      <c r="U168" s="163"/>
      <c r="V168" s="163"/>
      <c r="W168" s="162"/>
      <c r="X168" s="162"/>
      <c r="Y168" s="162"/>
      <c r="Z168" s="163"/>
      <c r="AA168" s="163"/>
      <c r="AB168" s="163"/>
      <c r="AC168" s="162"/>
      <c r="AD168" s="162"/>
      <c r="AE168" s="162"/>
      <c r="AF168" s="163"/>
      <c r="AG168" s="163"/>
      <c r="AH168" s="163"/>
      <c r="AI168" s="162"/>
      <c r="AJ168" s="162"/>
      <c r="AK168" s="162"/>
    </row>
    <row r="169" ht="15.75" customHeight="1">
      <c r="A169" s="7"/>
      <c r="B169" s="7"/>
      <c r="C169" s="7"/>
      <c r="D169" s="8"/>
      <c r="E169" s="162"/>
      <c r="F169" s="162"/>
      <c r="G169" s="162"/>
      <c r="H169" s="163"/>
      <c r="I169" s="163"/>
      <c r="J169" s="163"/>
      <c r="K169" s="162"/>
      <c r="L169" s="162"/>
      <c r="M169" s="162"/>
      <c r="N169" s="163"/>
      <c r="O169" s="163"/>
      <c r="P169" s="163"/>
      <c r="Q169" s="21"/>
      <c r="R169" s="162"/>
      <c r="S169" s="162"/>
      <c r="T169" s="163"/>
      <c r="U169" s="163"/>
      <c r="V169" s="163"/>
      <c r="W169" s="162"/>
      <c r="X169" s="162"/>
      <c r="Y169" s="162"/>
      <c r="Z169" s="163"/>
      <c r="AA169" s="163"/>
      <c r="AB169" s="163"/>
      <c r="AC169" s="162"/>
      <c r="AD169" s="162"/>
      <c r="AE169" s="162"/>
      <c r="AF169" s="163"/>
      <c r="AG169" s="163"/>
      <c r="AH169" s="163"/>
      <c r="AI169" s="162"/>
      <c r="AJ169" s="162"/>
      <c r="AK169" s="162"/>
    </row>
    <row r="170" ht="15.75" customHeight="1">
      <c r="A170" s="7"/>
      <c r="B170" s="7"/>
      <c r="C170" s="7"/>
      <c r="D170" s="8"/>
      <c r="E170" s="162"/>
      <c r="F170" s="162"/>
      <c r="G170" s="162"/>
      <c r="H170" s="163"/>
      <c r="I170" s="163"/>
      <c r="J170" s="163"/>
      <c r="K170" s="162"/>
      <c r="L170" s="162"/>
      <c r="M170" s="162"/>
      <c r="N170" s="163"/>
      <c r="O170" s="163"/>
      <c r="P170" s="163"/>
      <c r="Q170" s="21"/>
      <c r="R170" s="162"/>
      <c r="S170" s="162"/>
      <c r="T170" s="163"/>
      <c r="U170" s="163"/>
      <c r="V170" s="163"/>
      <c r="W170" s="162"/>
      <c r="X170" s="162"/>
      <c r="Y170" s="162"/>
      <c r="Z170" s="163"/>
      <c r="AA170" s="163"/>
      <c r="AB170" s="163"/>
      <c r="AC170" s="162"/>
      <c r="AD170" s="162"/>
      <c r="AE170" s="162"/>
      <c r="AF170" s="163"/>
      <c r="AG170" s="163"/>
      <c r="AH170" s="163"/>
      <c r="AI170" s="162"/>
      <c r="AJ170" s="162"/>
      <c r="AK170" s="162"/>
    </row>
    <row r="171" ht="15.75" customHeight="1">
      <c r="A171" s="7"/>
      <c r="B171" s="7"/>
      <c r="C171" s="7"/>
      <c r="D171" s="8"/>
      <c r="E171" s="162"/>
      <c r="F171" s="162"/>
      <c r="G171" s="162"/>
      <c r="H171" s="163"/>
      <c r="I171" s="163"/>
      <c r="J171" s="163"/>
      <c r="K171" s="162"/>
      <c r="L171" s="162"/>
      <c r="M171" s="162"/>
      <c r="N171" s="163"/>
      <c r="O171" s="163"/>
      <c r="P171" s="163"/>
      <c r="Q171" s="21"/>
      <c r="R171" s="162"/>
      <c r="S171" s="162"/>
      <c r="T171" s="163"/>
      <c r="U171" s="163"/>
      <c r="V171" s="163"/>
      <c r="W171" s="162"/>
      <c r="X171" s="162"/>
      <c r="Y171" s="162"/>
      <c r="Z171" s="163"/>
      <c r="AA171" s="163"/>
      <c r="AB171" s="163"/>
      <c r="AC171" s="162"/>
      <c r="AD171" s="162"/>
      <c r="AE171" s="162"/>
      <c r="AF171" s="163"/>
      <c r="AG171" s="163"/>
      <c r="AH171" s="163"/>
      <c r="AI171" s="162"/>
      <c r="AJ171" s="162"/>
      <c r="AK171" s="162"/>
    </row>
    <row r="172" ht="15.75" customHeight="1">
      <c r="A172" s="7"/>
      <c r="B172" s="7"/>
      <c r="C172" s="7"/>
      <c r="D172" s="8"/>
      <c r="E172" s="162"/>
      <c r="F172" s="162"/>
      <c r="G172" s="162"/>
      <c r="H172" s="163"/>
      <c r="I172" s="163"/>
      <c r="J172" s="163"/>
      <c r="K172" s="162"/>
      <c r="L172" s="162"/>
      <c r="M172" s="162"/>
      <c r="N172" s="163"/>
      <c r="O172" s="163"/>
      <c r="P172" s="163"/>
      <c r="Q172" s="21"/>
      <c r="R172" s="162"/>
      <c r="S172" s="162"/>
      <c r="T172" s="163"/>
      <c r="U172" s="163"/>
      <c r="V172" s="163"/>
      <c r="W172" s="162"/>
      <c r="X172" s="162"/>
      <c r="Y172" s="162"/>
      <c r="Z172" s="163"/>
      <c r="AA172" s="163"/>
      <c r="AB172" s="163"/>
      <c r="AC172" s="162"/>
      <c r="AD172" s="162"/>
      <c r="AE172" s="162"/>
      <c r="AF172" s="163"/>
      <c r="AG172" s="163"/>
      <c r="AH172" s="163"/>
      <c r="AI172" s="162"/>
      <c r="AJ172" s="162"/>
      <c r="AK172" s="162"/>
    </row>
    <row r="173" ht="15.75" customHeight="1">
      <c r="A173" s="7"/>
      <c r="B173" s="7"/>
      <c r="C173" s="7"/>
      <c r="D173" s="8"/>
      <c r="E173" s="162"/>
      <c r="F173" s="162"/>
      <c r="G173" s="162"/>
      <c r="H173" s="163"/>
      <c r="I173" s="163"/>
      <c r="J173" s="163"/>
      <c r="K173" s="162"/>
      <c r="L173" s="162"/>
      <c r="M173" s="162"/>
      <c r="N173" s="163"/>
      <c r="O173" s="163"/>
      <c r="P173" s="163"/>
      <c r="Q173" s="21"/>
      <c r="R173" s="162"/>
      <c r="S173" s="162"/>
      <c r="T173" s="163"/>
      <c r="U173" s="163"/>
      <c r="V173" s="163"/>
      <c r="W173" s="162"/>
      <c r="X173" s="162"/>
      <c r="Y173" s="162"/>
      <c r="Z173" s="163"/>
      <c r="AA173" s="163"/>
      <c r="AB173" s="163"/>
      <c r="AC173" s="162"/>
      <c r="AD173" s="162"/>
      <c r="AE173" s="162"/>
      <c r="AF173" s="163"/>
      <c r="AG173" s="163"/>
      <c r="AH173" s="163"/>
      <c r="AI173" s="162"/>
      <c r="AJ173" s="162"/>
      <c r="AK173" s="162"/>
    </row>
    <row r="174" ht="15.75" customHeight="1">
      <c r="A174" s="7"/>
      <c r="B174" s="7"/>
      <c r="C174" s="7"/>
      <c r="D174" s="8"/>
      <c r="E174" s="162"/>
      <c r="F174" s="162"/>
      <c r="G174" s="162"/>
      <c r="H174" s="163"/>
      <c r="I174" s="163"/>
      <c r="J174" s="163"/>
      <c r="K174" s="162"/>
      <c r="L174" s="162"/>
      <c r="M174" s="162"/>
      <c r="N174" s="163"/>
      <c r="O174" s="163"/>
      <c r="P174" s="163"/>
      <c r="Q174" s="21"/>
      <c r="R174" s="162"/>
      <c r="S174" s="162"/>
      <c r="T174" s="163"/>
      <c r="U174" s="163"/>
      <c r="V174" s="163"/>
      <c r="W174" s="162"/>
      <c r="X174" s="162"/>
      <c r="Y174" s="162"/>
      <c r="Z174" s="163"/>
      <c r="AA174" s="163"/>
      <c r="AB174" s="163"/>
      <c r="AC174" s="162"/>
      <c r="AD174" s="162"/>
      <c r="AE174" s="162"/>
      <c r="AF174" s="163"/>
      <c r="AG174" s="163"/>
      <c r="AH174" s="163"/>
      <c r="AI174" s="162"/>
      <c r="AJ174" s="162"/>
      <c r="AK174" s="162"/>
    </row>
    <row r="175" ht="15.75" customHeight="1">
      <c r="A175" s="7"/>
      <c r="B175" s="7"/>
      <c r="C175" s="7"/>
      <c r="D175" s="8"/>
      <c r="E175" s="162"/>
      <c r="F175" s="162"/>
      <c r="G175" s="162"/>
      <c r="H175" s="163"/>
      <c r="I175" s="163"/>
      <c r="J175" s="163"/>
      <c r="K175" s="162"/>
      <c r="L175" s="162"/>
      <c r="M175" s="162"/>
      <c r="N175" s="163"/>
      <c r="O175" s="163"/>
      <c r="P175" s="163"/>
      <c r="Q175" s="21"/>
      <c r="R175" s="162"/>
      <c r="S175" s="162"/>
      <c r="T175" s="163"/>
      <c r="U175" s="163"/>
      <c r="V175" s="163"/>
      <c r="W175" s="162"/>
      <c r="X175" s="162"/>
      <c r="Y175" s="162"/>
      <c r="Z175" s="163"/>
      <c r="AA175" s="163"/>
      <c r="AB175" s="163"/>
      <c r="AC175" s="162"/>
      <c r="AD175" s="162"/>
      <c r="AE175" s="162"/>
      <c r="AF175" s="163"/>
      <c r="AG175" s="163"/>
      <c r="AH175" s="163"/>
      <c r="AI175" s="162"/>
      <c r="AJ175" s="162"/>
      <c r="AK175" s="162"/>
    </row>
    <row r="176" ht="15.75" customHeight="1">
      <c r="A176" s="7"/>
      <c r="B176" s="7"/>
      <c r="C176" s="7"/>
      <c r="D176" s="8"/>
      <c r="E176" s="162"/>
      <c r="F176" s="162"/>
      <c r="G176" s="162"/>
      <c r="H176" s="163"/>
      <c r="I176" s="163"/>
      <c r="J176" s="163"/>
      <c r="K176" s="162"/>
      <c r="L176" s="162"/>
      <c r="M176" s="162"/>
      <c r="N176" s="163"/>
      <c r="O176" s="163"/>
      <c r="P176" s="163"/>
      <c r="Q176" s="21"/>
      <c r="R176" s="162"/>
      <c r="S176" s="162"/>
      <c r="T176" s="163"/>
      <c r="U176" s="163"/>
      <c r="V176" s="163"/>
      <c r="W176" s="162"/>
      <c r="X176" s="162"/>
      <c r="Y176" s="162"/>
      <c r="Z176" s="163"/>
      <c r="AA176" s="163"/>
      <c r="AB176" s="163"/>
      <c r="AC176" s="162"/>
      <c r="AD176" s="162"/>
      <c r="AE176" s="162"/>
      <c r="AF176" s="163"/>
      <c r="AG176" s="163"/>
      <c r="AH176" s="163"/>
      <c r="AI176" s="162"/>
      <c r="AJ176" s="162"/>
      <c r="AK176" s="162"/>
    </row>
    <row r="177" ht="15.75" customHeight="1">
      <c r="A177" s="7"/>
      <c r="B177" s="7"/>
      <c r="C177" s="7"/>
      <c r="D177" s="8"/>
      <c r="E177" s="162"/>
      <c r="F177" s="162"/>
      <c r="G177" s="162"/>
      <c r="H177" s="163"/>
      <c r="I177" s="163"/>
      <c r="J177" s="163"/>
      <c r="K177" s="162"/>
      <c r="L177" s="162"/>
      <c r="M177" s="162"/>
      <c r="N177" s="163"/>
      <c r="O177" s="163"/>
      <c r="P177" s="163"/>
      <c r="Q177" s="21"/>
      <c r="R177" s="162"/>
      <c r="S177" s="162"/>
      <c r="T177" s="163"/>
      <c r="U177" s="163"/>
      <c r="V177" s="163"/>
      <c r="W177" s="162"/>
      <c r="X177" s="162"/>
      <c r="Y177" s="162"/>
      <c r="Z177" s="163"/>
      <c r="AA177" s="163"/>
      <c r="AB177" s="163"/>
      <c r="AC177" s="162"/>
      <c r="AD177" s="162"/>
      <c r="AE177" s="162"/>
      <c r="AF177" s="163"/>
      <c r="AG177" s="163"/>
      <c r="AH177" s="163"/>
      <c r="AI177" s="162"/>
      <c r="AJ177" s="162"/>
      <c r="AK177" s="162"/>
    </row>
    <row r="178" ht="15.75" customHeight="1">
      <c r="A178" s="7"/>
      <c r="B178" s="7"/>
      <c r="C178" s="7"/>
      <c r="D178" s="8"/>
      <c r="E178" s="162"/>
      <c r="F178" s="162"/>
      <c r="G178" s="162"/>
      <c r="H178" s="163"/>
      <c r="I178" s="163"/>
      <c r="J178" s="163"/>
      <c r="K178" s="162"/>
      <c r="L178" s="162"/>
      <c r="M178" s="162"/>
      <c r="N178" s="163"/>
      <c r="O178" s="163"/>
      <c r="P178" s="163"/>
      <c r="Q178" s="21"/>
      <c r="R178" s="162"/>
      <c r="S178" s="162"/>
      <c r="T178" s="163"/>
      <c r="U178" s="163"/>
      <c r="V178" s="163"/>
      <c r="W178" s="162"/>
      <c r="X178" s="162"/>
      <c r="Y178" s="162"/>
      <c r="Z178" s="163"/>
      <c r="AA178" s="163"/>
      <c r="AB178" s="163"/>
      <c r="AC178" s="162"/>
      <c r="AD178" s="162"/>
      <c r="AE178" s="162"/>
      <c r="AF178" s="163"/>
      <c r="AG178" s="163"/>
      <c r="AH178" s="163"/>
      <c r="AI178" s="162"/>
      <c r="AJ178" s="162"/>
      <c r="AK178" s="162"/>
    </row>
    <row r="179" ht="15.75" customHeight="1">
      <c r="A179" s="7"/>
      <c r="B179" s="7"/>
      <c r="C179" s="7"/>
      <c r="D179" s="8"/>
      <c r="E179" s="162"/>
      <c r="F179" s="162"/>
      <c r="G179" s="162"/>
      <c r="H179" s="163"/>
      <c r="I179" s="163"/>
      <c r="J179" s="163"/>
      <c r="K179" s="162"/>
      <c r="L179" s="162"/>
      <c r="M179" s="162"/>
      <c r="N179" s="163"/>
      <c r="O179" s="163"/>
      <c r="P179" s="163"/>
      <c r="Q179" s="21"/>
      <c r="R179" s="162"/>
      <c r="S179" s="162"/>
      <c r="T179" s="163"/>
      <c r="U179" s="163"/>
      <c r="V179" s="163"/>
      <c r="W179" s="162"/>
      <c r="X179" s="162"/>
      <c r="Y179" s="162"/>
      <c r="Z179" s="163"/>
      <c r="AA179" s="163"/>
      <c r="AB179" s="163"/>
      <c r="AC179" s="162"/>
      <c r="AD179" s="162"/>
      <c r="AE179" s="162"/>
      <c r="AF179" s="163"/>
      <c r="AG179" s="163"/>
      <c r="AH179" s="163"/>
      <c r="AI179" s="162"/>
      <c r="AJ179" s="162"/>
      <c r="AK179" s="162"/>
    </row>
    <row r="180" ht="15.75" customHeight="1">
      <c r="A180" s="7"/>
      <c r="B180" s="7"/>
      <c r="C180" s="7"/>
      <c r="D180" s="8"/>
      <c r="E180" s="162"/>
      <c r="F180" s="162"/>
      <c r="G180" s="162"/>
      <c r="H180" s="163"/>
      <c r="I180" s="163"/>
      <c r="J180" s="163"/>
      <c r="K180" s="162"/>
      <c r="L180" s="162"/>
      <c r="M180" s="162"/>
      <c r="N180" s="163"/>
      <c r="O180" s="163"/>
      <c r="P180" s="163"/>
      <c r="Q180" s="21"/>
      <c r="R180" s="162"/>
      <c r="S180" s="162"/>
      <c r="T180" s="163"/>
      <c r="U180" s="163"/>
      <c r="V180" s="163"/>
      <c r="W180" s="162"/>
      <c r="X180" s="162"/>
      <c r="Y180" s="162"/>
      <c r="Z180" s="163"/>
      <c r="AA180" s="163"/>
      <c r="AB180" s="163"/>
      <c r="AC180" s="162"/>
      <c r="AD180" s="162"/>
      <c r="AE180" s="162"/>
      <c r="AF180" s="163"/>
      <c r="AG180" s="163"/>
      <c r="AH180" s="163"/>
      <c r="AI180" s="162"/>
      <c r="AJ180" s="162"/>
      <c r="AK180" s="162"/>
    </row>
    <row r="181" ht="15.75" customHeight="1">
      <c r="A181" s="7"/>
      <c r="B181" s="7"/>
      <c r="C181" s="7"/>
      <c r="D181" s="8"/>
      <c r="E181" s="162"/>
      <c r="F181" s="162"/>
      <c r="G181" s="162"/>
      <c r="H181" s="163"/>
      <c r="I181" s="163"/>
      <c r="J181" s="163"/>
      <c r="K181" s="162"/>
      <c r="L181" s="162"/>
      <c r="M181" s="162"/>
      <c r="N181" s="163"/>
      <c r="O181" s="163"/>
      <c r="P181" s="163"/>
      <c r="Q181" s="21"/>
      <c r="R181" s="162"/>
      <c r="S181" s="162"/>
      <c r="T181" s="163"/>
      <c r="U181" s="163"/>
      <c r="V181" s="163"/>
      <c r="W181" s="162"/>
      <c r="X181" s="162"/>
      <c r="Y181" s="162"/>
      <c r="Z181" s="163"/>
      <c r="AA181" s="163"/>
      <c r="AB181" s="163"/>
      <c r="AC181" s="162"/>
      <c r="AD181" s="162"/>
      <c r="AE181" s="162"/>
      <c r="AF181" s="163"/>
      <c r="AG181" s="163"/>
      <c r="AH181" s="163"/>
      <c r="AI181" s="162"/>
      <c r="AJ181" s="162"/>
      <c r="AK181" s="162"/>
    </row>
    <row r="182" ht="15.75" customHeight="1">
      <c r="A182" s="7"/>
      <c r="B182" s="7"/>
      <c r="C182" s="7"/>
      <c r="D182" s="8"/>
      <c r="E182" s="162"/>
      <c r="F182" s="162"/>
      <c r="G182" s="162"/>
      <c r="H182" s="163"/>
      <c r="I182" s="163"/>
      <c r="J182" s="163"/>
      <c r="K182" s="162"/>
      <c r="L182" s="162"/>
      <c r="M182" s="162"/>
      <c r="N182" s="163"/>
      <c r="O182" s="163"/>
      <c r="P182" s="163"/>
      <c r="Q182" s="21"/>
      <c r="R182" s="162"/>
      <c r="S182" s="162"/>
      <c r="T182" s="163"/>
      <c r="U182" s="163"/>
      <c r="V182" s="163"/>
      <c r="W182" s="162"/>
      <c r="X182" s="162"/>
      <c r="Y182" s="162"/>
      <c r="Z182" s="163"/>
      <c r="AA182" s="163"/>
      <c r="AB182" s="163"/>
      <c r="AC182" s="162"/>
      <c r="AD182" s="162"/>
      <c r="AE182" s="162"/>
      <c r="AF182" s="163"/>
      <c r="AG182" s="163"/>
      <c r="AH182" s="163"/>
      <c r="AI182" s="162"/>
      <c r="AJ182" s="162"/>
      <c r="AK182" s="162"/>
    </row>
    <row r="183" ht="15.75" customHeight="1">
      <c r="A183" s="7"/>
      <c r="B183" s="7"/>
      <c r="C183" s="7"/>
      <c r="D183" s="8"/>
      <c r="E183" s="162"/>
      <c r="F183" s="162"/>
      <c r="G183" s="162"/>
      <c r="H183" s="163"/>
      <c r="I183" s="163"/>
      <c r="J183" s="163"/>
      <c r="K183" s="162"/>
      <c r="L183" s="162"/>
      <c r="M183" s="162"/>
      <c r="N183" s="163"/>
      <c r="O183" s="163"/>
      <c r="P183" s="163"/>
      <c r="Q183" s="21"/>
      <c r="R183" s="162"/>
      <c r="S183" s="162"/>
      <c r="T183" s="163"/>
      <c r="U183" s="163"/>
      <c r="V183" s="163"/>
      <c r="W183" s="162"/>
      <c r="X183" s="162"/>
      <c r="Y183" s="162"/>
      <c r="Z183" s="163"/>
      <c r="AA183" s="163"/>
      <c r="AB183" s="163"/>
      <c r="AC183" s="162"/>
      <c r="AD183" s="162"/>
      <c r="AE183" s="162"/>
      <c r="AF183" s="163"/>
      <c r="AG183" s="163"/>
      <c r="AH183" s="163"/>
      <c r="AI183" s="162"/>
      <c r="AJ183" s="162"/>
      <c r="AK183" s="162"/>
    </row>
    <row r="184" ht="15.75" customHeight="1">
      <c r="A184" s="7"/>
      <c r="B184" s="7"/>
      <c r="C184" s="7"/>
      <c r="D184" s="8"/>
      <c r="E184" s="162"/>
      <c r="F184" s="162"/>
      <c r="G184" s="162"/>
      <c r="H184" s="163"/>
      <c r="I184" s="163"/>
      <c r="J184" s="163"/>
      <c r="K184" s="162"/>
      <c r="L184" s="162"/>
      <c r="M184" s="162"/>
      <c r="N184" s="163"/>
      <c r="O184" s="163"/>
      <c r="P184" s="163"/>
      <c r="Q184" s="21"/>
      <c r="R184" s="162"/>
      <c r="S184" s="162"/>
      <c r="T184" s="163"/>
      <c r="U184" s="163"/>
      <c r="V184" s="163"/>
      <c r="W184" s="162"/>
      <c r="X184" s="162"/>
      <c r="Y184" s="162"/>
      <c r="Z184" s="163"/>
      <c r="AA184" s="163"/>
      <c r="AB184" s="163"/>
      <c r="AC184" s="162"/>
      <c r="AD184" s="162"/>
      <c r="AE184" s="162"/>
      <c r="AF184" s="163"/>
      <c r="AG184" s="163"/>
      <c r="AH184" s="163"/>
      <c r="AI184" s="162"/>
      <c r="AJ184" s="162"/>
      <c r="AK184" s="162"/>
    </row>
    <row r="185" ht="15.75" customHeight="1">
      <c r="A185" s="7"/>
      <c r="B185" s="7"/>
      <c r="C185" s="7"/>
      <c r="D185" s="8"/>
      <c r="E185" s="162"/>
      <c r="F185" s="162"/>
      <c r="G185" s="162"/>
      <c r="H185" s="163"/>
      <c r="I185" s="163"/>
      <c r="J185" s="163"/>
      <c r="K185" s="162"/>
      <c r="L185" s="162"/>
      <c r="M185" s="162"/>
      <c r="N185" s="163"/>
      <c r="O185" s="163"/>
      <c r="P185" s="163"/>
      <c r="Q185" s="21"/>
      <c r="R185" s="162"/>
      <c r="S185" s="162"/>
      <c r="T185" s="163"/>
      <c r="U185" s="163"/>
      <c r="V185" s="163"/>
      <c r="W185" s="162"/>
      <c r="X185" s="162"/>
      <c r="Y185" s="162"/>
      <c r="Z185" s="163"/>
      <c r="AA185" s="163"/>
      <c r="AB185" s="163"/>
      <c r="AC185" s="162"/>
      <c r="AD185" s="162"/>
      <c r="AE185" s="162"/>
      <c r="AF185" s="163"/>
      <c r="AG185" s="163"/>
      <c r="AH185" s="163"/>
      <c r="AI185" s="162"/>
      <c r="AJ185" s="162"/>
      <c r="AK185" s="162"/>
    </row>
    <row r="186" ht="15.75" customHeight="1">
      <c r="A186" s="7"/>
      <c r="B186" s="7"/>
      <c r="C186" s="7"/>
      <c r="D186" s="8"/>
      <c r="E186" s="162"/>
      <c r="F186" s="162"/>
      <c r="G186" s="162"/>
      <c r="H186" s="163"/>
      <c r="I186" s="163"/>
      <c r="J186" s="163"/>
      <c r="K186" s="162"/>
      <c r="L186" s="162"/>
      <c r="M186" s="162"/>
      <c r="N186" s="163"/>
      <c r="O186" s="163"/>
      <c r="P186" s="163"/>
      <c r="Q186" s="21"/>
      <c r="R186" s="162"/>
      <c r="S186" s="162"/>
      <c r="T186" s="163"/>
      <c r="U186" s="163"/>
      <c r="V186" s="163"/>
      <c r="W186" s="162"/>
      <c r="X186" s="162"/>
      <c r="Y186" s="162"/>
      <c r="Z186" s="163"/>
      <c r="AA186" s="163"/>
      <c r="AB186" s="163"/>
      <c r="AC186" s="162"/>
      <c r="AD186" s="162"/>
      <c r="AE186" s="162"/>
      <c r="AF186" s="163"/>
      <c r="AG186" s="163"/>
      <c r="AH186" s="163"/>
      <c r="AI186" s="162"/>
      <c r="AJ186" s="162"/>
      <c r="AK186" s="162"/>
    </row>
    <row r="187" ht="15.75" customHeight="1">
      <c r="A187" s="7"/>
      <c r="B187" s="7"/>
      <c r="C187" s="7"/>
      <c r="D187" s="8"/>
      <c r="E187" s="162"/>
      <c r="F187" s="162"/>
      <c r="G187" s="162"/>
      <c r="H187" s="163"/>
      <c r="I187" s="163"/>
      <c r="J187" s="163"/>
      <c r="K187" s="162"/>
      <c r="L187" s="162"/>
      <c r="M187" s="162"/>
      <c r="N187" s="163"/>
      <c r="O187" s="163"/>
      <c r="P187" s="163"/>
      <c r="Q187" s="21"/>
      <c r="R187" s="162"/>
      <c r="S187" s="162"/>
      <c r="T187" s="163"/>
      <c r="U187" s="163"/>
      <c r="V187" s="163"/>
      <c r="W187" s="162"/>
      <c r="X187" s="162"/>
      <c r="Y187" s="162"/>
      <c r="Z187" s="163"/>
      <c r="AA187" s="163"/>
      <c r="AB187" s="163"/>
      <c r="AC187" s="162"/>
      <c r="AD187" s="162"/>
      <c r="AE187" s="162"/>
      <c r="AF187" s="163"/>
      <c r="AG187" s="163"/>
      <c r="AH187" s="163"/>
      <c r="AI187" s="162"/>
      <c r="AJ187" s="162"/>
      <c r="AK187" s="162"/>
    </row>
    <row r="188" ht="15.75" customHeight="1">
      <c r="A188" s="7"/>
      <c r="B188" s="7"/>
      <c r="C188" s="7"/>
      <c r="D188" s="8"/>
      <c r="E188" s="162"/>
      <c r="F188" s="162"/>
      <c r="G188" s="162"/>
      <c r="H188" s="163"/>
      <c r="I188" s="163"/>
      <c r="J188" s="163"/>
      <c r="K188" s="162"/>
      <c r="L188" s="162"/>
      <c r="M188" s="162"/>
      <c r="N188" s="163"/>
      <c r="O188" s="163"/>
      <c r="P188" s="163"/>
      <c r="Q188" s="21"/>
      <c r="R188" s="162"/>
      <c r="S188" s="162"/>
      <c r="T188" s="163"/>
      <c r="U188" s="163"/>
      <c r="V188" s="163"/>
      <c r="W188" s="162"/>
      <c r="X188" s="162"/>
      <c r="Y188" s="162"/>
      <c r="Z188" s="163"/>
      <c r="AA188" s="163"/>
      <c r="AB188" s="163"/>
      <c r="AC188" s="162"/>
      <c r="AD188" s="162"/>
      <c r="AE188" s="162"/>
      <c r="AF188" s="163"/>
      <c r="AG188" s="163"/>
      <c r="AH188" s="163"/>
      <c r="AI188" s="162"/>
      <c r="AJ188" s="162"/>
      <c r="AK188" s="162"/>
    </row>
    <row r="189" ht="15.75" customHeight="1">
      <c r="A189" s="7"/>
      <c r="B189" s="7"/>
      <c r="C189" s="7"/>
      <c r="D189" s="8"/>
      <c r="E189" s="162"/>
      <c r="F189" s="162"/>
      <c r="G189" s="162"/>
      <c r="H189" s="163"/>
      <c r="I189" s="163"/>
      <c r="J189" s="163"/>
      <c r="K189" s="162"/>
      <c r="L189" s="162"/>
      <c r="M189" s="162"/>
      <c r="N189" s="163"/>
      <c r="O189" s="163"/>
      <c r="P189" s="163"/>
      <c r="Q189" s="21"/>
      <c r="R189" s="162"/>
      <c r="S189" s="162"/>
      <c r="T189" s="163"/>
      <c r="U189" s="163"/>
      <c r="V189" s="163"/>
      <c r="W189" s="162"/>
      <c r="X189" s="162"/>
      <c r="Y189" s="162"/>
      <c r="Z189" s="163"/>
      <c r="AA189" s="163"/>
      <c r="AB189" s="163"/>
      <c r="AC189" s="162"/>
      <c r="AD189" s="162"/>
      <c r="AE189" s="162"/>
      <c r="AF189" s="163"/>
      <c r="AG189" s="163"/>
      <c r="AH189" s="163"/>
      <c r="AI189" s="162"/>
      <c r="AJ189" s="162"/>
      <c r="AK189" s="162"/>
    </row>
    <row r="190" ht="15.75" customHeight="1">
      <c r="A190" s="7"/>
      <c r="B190" s="7"/>
      <c r="C190" s="7"/>
      <c r="D190" s="8"/>
      <c r="E190" s="162"/>
      <c r="F190" s="162"/>
      <c r="G190" s="162"/>
      <c r="H190" s="163"/>
      <c r="I190" s="163"/>
      <c r="J190" s="163"/>
      <c r="K190" s="162"/>
      <c r="L190" s="162"/>
      <c r="M190" s="162"/>
      <c r="N190" s="163"/>
      <c r="O190" s="163"/>
      <c r="P190" s="163"/>
      <c r="Q190" s="21"/>
      <c r="R190" s="162"/>
      <c r="S190" s="162"/>
      <c r="T190" s="163"/>
      <c r="U190" s="163"/>
      <c r="V190" s="163"/>
      <c r="W190" s="162"/>
      <c r="X190" s="162"/>
      <c r="Y190" s="162"/>
      <c r="Z190" s="163"/>
      <c r="AA190" s="163"/>
      <c r="AB190" s="163"/>
      <c r="AC190" s="162"/>
      <c r="AD190" s="162"/>
      <c r="AE190" s="162"/>
      <c r="AF190" s="163"/>
      <c r="AG190" s="163"/>
      <c r="AH190" s="163"/>
      <c r="AI190" s="162"/>
      <c r="AJ190" s="162"/>
      <c r="AK190" s="162"/>
    </row>
    <row r="191" ht="15.75" customHeight="1">
      <c r="A191" s="7"/>
      <c r="B191" s="7"/>
      <c r="C191" s="7"/>
      <c r="D191" s="8"/>
      <c r="E191" s="162"/>
      <c r="F191" s="162"/>
      <c r="G191" s="162"/>
      <c r="H191" s="163"/>
      <c r="I191" s="163"/>
      <c r="J191" s="163"/>
      <c r="K191" s="162"/>
      <c r="L191" s="162"/>
      <c r="M191" s="162"/>
      <c r="N191" s="163"/>
      <c r="O191" s="163"/>
      <c r="P191" s="163"/>
      <c r="Q191" s="21"/>
      <c r="R191" s="162"/>
      <c r="S191" s="162"/>
      <c r="T191" s="163"/>
      <c r="U191" s="163"/>
      <c r="V191" s="163"/>
      <c r="W191" s="162"/>
      <c r="X191" s="162"/>
      <c r="Y191" s="162"/>
      <c r="Z191" s="163"/>
      <c r="AA191" s="163"/>
      <c r="AB191" s="163"/>
      <c r="AC191" s="162"/>
      <c r="AD191" s="162"/>
      <c r="AE191" s="162"/>
      <c r="AF191" s="163"/>
      <c r="AG191" s="163"/>
      <c r="AH191" s="163"/>
      <c r="AI191" s="162"/>
      <c r="AJ191" s="162"/>
      <c r="AK191" s="162"/>
    </row>
    <row r="192" ht="15.75" customHeight="1">
      <c r="A192" s="7"/>
      <c r="B192" s="7"/>
      <c r="C192" s="7"/>
      <c r="D192" s="8"/>
      <c r="E192" s="162"/>
      <c r="F192" s="162"/>
      <c r="G192" s="162"/>
      <c r="H192" s="163"/>
      <c r="I192" s="163"/>
      <c r="J192" s="163"/>
      <c r="K192" s="162"/>
      <c r="L192" s="162"/>
      <c r="M192" s="162"/>
      <c r="N192" s="163"/>
      <c r="O192" s="163"/>
      <c r="P192" s="163"/>
      <c r="Q192" s="21"/>
      <c r="R192" s="162"/>
      <c r="S192" s="162"/>
      <c r="T192" s="163"/>
      <c r="U192" s="163"/>
      <c r="V192" s="163"/>
      <c r="W192" s="162"/>
      <c r="X192" s="162"/>
      <c r="Y192" s="162"/>
      <c r="Z192" s="163"/>
      <c r="AA192" s="163"/>
      <c r="AB192" s="163"/>
      <c r="AC192" s="162"/>
      <c r="AD192" s="162"/>
      <c r="AE192" s="162"/>
      <c r="AF192" s="163"/>
      <c r="AG192" s="163"/>
      <c r="AH192" s="163"/>
      <c r="AI192" s="162"/>
      <c r="AJ192" s="162"/>
      <c r="AK192" s="162"/>
    </row>
    <row r="193" ht="15.75" customHeight="1">
      <c r="A193" s="7"/>
      <c r="B193" s="7"/>
      <c r="C193" s="7"/>
      <c r="D193" s="8"/>
      <c r="E193" s="162"/>
      <c r="F193" s="162"/>
      <c r="G193" s="162"/>
      <c r="H193" s="163"/>
      <c r="I193" s="163"/>
      <c r="J193" s="163"/>
      <c r="K193" s="162"/>
      <c r="L193" s="162"/>
      <c r="M193" s="162"/>
      <c r="N193" s="163"/>
      <c r="O193" s="163"/>
      <c r="P193" s="163"/>
      <c r="Q193" s="21"/>
      <c r="R193" s="162"/>
      <c r="S193" s="162"/>
      <c r="T193" s="163"/>
      <c r="U193" s="163"/>
      <c r="V193" s="163"/>
      <c r="W193" s="162"/>
      <c r="X193" s="162"/>
      <c r="Y193" s="162"/>
      <c r="Z193" s="163"/>
      <c r="AA193" s="163"/>
      <c r="AB193" s="163"/>
      <c r="AC193" s="162"/>
      <c r="AD193" s="162"/>
      <c r="AE193" s="162"/>
      <c r="AF193" s="163"/>
      <c r="AG193" s="163"/>
      <c r="AH193" s="163"/>
      <c r="AI193" s="162"/>
      <c r="AJ193" s="162"/>
      <c r="AK193" s="162"/>
    </row>
    <row r="194" ht="15.75" customHeight="1">
      <c r="A194" s="7"/>
      <c r="B194" s="7"/>
      <c r="C194" s="7"/>
      <c r="D194" s="8"/>
      <c r="E194" s="162"/>
      <c r="F194" s="162"/>
      <c r="G194" s="162"/>
      <c r="H194" s="163"/>
      <c r="I194" s="163"/>
      <c r="J194" s="163"/>
      <c r="K194" s="162"/>
      <c r="L194" s="162"/>
      <c r="M194" s="162"/>
      <c r="N194" s="163"/>
      <c r="O194" s="163"/>
      <c r="P194" s="163"/>
      <c r="Q194" s="21"/>
      <c r="R194" s="162"/>
      <c r="S194" s="162"/>
      <c r="T194" s="163"/>
      <c r="U194" s="163"/>
      <c r="V194" s="163"/>
      <c r="W194" s="162"/>
      <c r="X194" s="162"/>
      <c r="Y194" s="162"/>
      <c r="Z194" s="163"/>
      <c r="AA194" s="163"/>
      <c r="AB194" s="163"/>
      <c r="AC194" s="162"/>
      <c r="AD194" s="162"/>
      <c r="AE194" s="162"/>
      <c r="AF194" s="163"/>
      <c r="AG194" s="163"/>
      <c r="AH194" s="163"/>
      <c r="AI194" s="162"/>
      <c r="AJ194" s="162"/>
      <c r="AK194" s="162"/>
    </row>
    <row r="195" ht="15.75" customHeight="1">
      <c r="A195" s="7"/>
      <c r="B195" s="7"/>
      <c r="C195" s="7"/>
      <c r="D195" s="8"/>
      <c r="E195" s="162"/>
      <c r="F195" s="162"/>
      <c r="G195" s="162"/>
      <c r="H195" s="163"/>
      <c r="I195" s="163"/>
      <c r="J195" s="163"/>
      <c r="K195" s="162"/>
      <c r="L195" s="162"/>
      <c r="M195" s="162"/>
      <c r="N195" s="163"/>
      <c r="O195" s="163"/>
      <c r="P195" s="163"/>
      <c r="Q195" s="21"/>
      <c r="R195" s="162"/>
      <c r="S195" s="162"/>
      <c r="T195" s="163"/>
      <c r="U195" s="163"/>
      <c r="V195" s="163"/>
      <c r="W195" s="162"/>
      <c r="X195" s="162"/>
      <c r="Y195" s="162"/>
      <c r="Z195" s="163"/>
      <c r="AA195" s="163"/>
      <c r="AB195" s="163"/>
      <c r="AC195" s="162"/>
      <c r="AD195" s="162"/>
      <c r="AE195" s="162"/>
      <c r="AF195" s="163"/>
      <c r="AG195" s="163"/>
      <c r="AH195" s="163"/>
      <c r="AI195" s="162"/>
      <c r="AJ195" s="162"/>
      <c r="AK195" s="162"/>
    </row>
    <row r="196" ht="15.75" customHeight="1">
      <c r="A196" s="7"/>
      <c r="B196" s="7"/>
      <c r="C196" s="7"/>
      <c r="D196" s="8"/>
      <c r="E196" s="162"/>
      <c r="F196" s="162"/>
      <c r="G196" s="162"/>
      <c r="H196" s="163"/>
      <c r="I196" s="163"/>
      <c r="J196" s="163"/>
      <c r="K196" s="162"/>
      <c r="L196" s="162"/>
      <c r="M196" s="162"/>
      <c r="N196" s="163"/>
      <c r="O196" s="163"/>
      <c r="P196" s="163"/>
      <c r="Q196" s="21"/>
      <c r="R196" s="162"/>
      <c r="S196" s="162"/>
      <c r="T196" s="163"/>
      <c r="U196" s="163"/>
      <c r="V196" s="163"/>
      <c r="W196" s="162"/>
      <c r="X196" s="162"/>
      <c r="Y196" s="162"/>
      <c r="Z196" s="163"/>
      <c r="AA196" s="163"/>
      <c r="AB196" s="163"/>
      <c r="AC196" s="162"/>
      <c r="AD196" s="162"/>
      <c r="AE196" s="162"/>
      <c r="AF196" s="163"/>
      <c r="AG196" s="163"/>
      <c r="AH196" s="163"/>
      <c r="AI196" s="162"/>
      <c r="AJ196" s="162"/>
      <c r="AK196" s="162"/>
    </row>
    <row r="197" ht="15.75" customHeight="1">
      <c r="A197" s="7"/>
      <c r="B197" s="7"/>
      <c r="C197" s="7"/>
      <c r="D197" s="8"/>
      <c r="E197" s="162"/>
      <c r="F197" s="162"/>
      <c r="G197" s="162"/>
      <c r="H197" s="163"/>
      <c r="I197" s="163"/>
      <c r="J197" s="163"/>
      <c r="K197" s="162"/>
      <c r="L197" s="162"/>
      <c r="M197" s="162"/>
      <c r="N197" s="163"/>
      <c r="O197" s="163"/>
      <c r="P197" s="163"/>
      <c r="Q197" s="21"/>
      <c r="R197" s="162"/>
      <c r="S197" s="162"/>
      <c r="T197" s="163"/>
      <c r="U197" s="163"/>
      <c r="V197" s="163"/>
      <c r="W197" s="162"/>
      <c r="X197" s="162"/>
      <c r="Y197" s="162"/>
      <c r="Z197" s="163"/>
      <c r="AA197" s="163"/>
      <c r="AB197" s="163"/>
      <c r="AC197" s="162"/>
      <c r="AD197" s="162"/>
      <c r="AE197" s="162"/>
      <c r="AF197" s="163"/>
      <c r="AG197" s="163"/>
      <c r="AH197" s="163"/>
      <c r="AI197" s="162"/>
      <c r="AJ197" s="162"/>
      <c r="AK197" s="162"/>
    </row>
    <row r="198" ht="15.75" customHeight="1">
      <c r="A198" s="7"/>
      <c r="B198" s="7"/>
      <c r="C198" s="7"/>
      <c r="D198" s="8"/>
      <c r="E198" s="162"/>
      <c r="F198" s="162"/>
      <c r="G198" s="162"/>
      <c r="H198" s="163"/>
      <c r="I198" s="163"/>
      <c r="J198" s="163"/>
      <c r="K198" s="162"/>
      <c r="L198" s="162"/>
      <c r="M198" s="162"/>
      <c r="N198" s="163"/>
      <c r="O198" s="163"/>
      <c r="P198" s="163"/>
      <c r="Q198" s="21"/>
      <c r="R198" s="162"/>
      <c r="S198" s="162"/>
      <c r="T198" s="163"/>
      <c r="U198" s="163"/>
      <c r="V198" s="163"/>
      <c r="W198" s="162"/>
      <c r="X198" s="162"/>
      <c r="Y198" s="162"/>
      <c r="Z198" s="163"/>
      <c r="AA198" s="163"/>
      <c r="AB198" s="163"/>
      <c r="AC198" s="162"/>
      <c r="AD198" s="162"/>
      <c r="AE198" s="162"/>
      <c r="AF198" s="163"/>
      <c r="AG198" s="163"/>
      <c r="AH198" s="163"/>
      <c r="AI198" s="162"/>
      <c r="AJ198" s="162"/>
      <c r="AK198" s="162"/>
    </row>
    <row r="199" ht="15.75" customHeight="1">
      <c r="A199" s="7"/>
      <c r="B199" s="7"/>
      <c r="C199" s="7"/>
      <c r="D199" s="8"/>
      <c r="E199" s="162"/>
      <c r="F199" s="162"/>
      <c r="G199" s="162"/>
      <c r="H199" s="163"/>
      <c r="I199" s="163"/>
      <c r="J199" s="163"/>
      <c r="K199" s="162"/>
      <c r="L199" s="162"/>
      <c r="M199" s="162"/>
      <c r="N199" s="163"/>
      <c r="O199" s="163"/>
      <c r="P199" s="163"/>
      <c r="Q199" s="21"/>
      <c r="R199" s="162"/>
      <c r="S199" s="162"/>
      <c r="T199" s="163"/>
      <c r="U199" s="163"/>
      <c r="V199" s="163"/>
      <c r="W199" s="162"/>
      <c r="X199" s="162"/>
      <c r="Y199" s="162"/>
      <c r="Z199" s="163"/>
      <c r="AA199" s="163"/>
      <c r="AB199" s="163"/>
      <c r="AC199" s="162"/>
      <c r="AD199" s="162"/>
      <c r="AE199" s="162"/>
      <c r="AF199" s="163"/>
      <c r="AG199" s="163"/>
      <c r="AH199" s="163"/>
      <c r="AI199" s="162"/>
      <c r="AJ199" s="162"/>
      <c r="AK199" s="162"/>
    </row>
    <row r="200" ht="15.75" customHeight="1">
      <c r="A200" s="7"/>
      <c r="B200" s="7"/>
      <c r="C200" s="7"/>
      <c r="D200" s="8"/>
      <c r="E200" s="162"/>
      <c r="F200" s="162"/>
      <c r="G200" s="162"/>
      <c r="H200" s="163"/>
      <c r="I200" s="163"/>
      <c r="J200" s="163"/>
      <c r="K200" s="162"/>
      <c r="L200" s="162"/>
      <c r="M200" s="162"/>
      <c r="N200" s="163"/>
      <c r="O200" s="163"/>
      <c r="P200" s="163"/>
      <c r="Q200" s="21"/>
      <c r="R200" s="162"/>
      <c r="S200" s="162"/>
      <c r="T200" s="163"/>
      <c r="U200" s="163"/>
      <c r="V200" s="163"/>
      <c r="W200" s="162"/>
      <c r="X200" s="162"/>
      <c r="Y200" s="162"/>
      <c r="Z200" s="163"/>
      <c r="AA200" s="163"/>
      <c r="AB200" s="163"/>
      <c r="AC200" s="162"/>
      <c r="AD200" s="162"/>
      <c r="AE200" s="162"/>
      <c r="AF200" s="163"/>
      <c r="AG200" s="163"/>
      <c r="AH200" s="163"/>
      <c r="AI200" s="162"/>
      <c r="AJ200" s="162"/>
      <c r="AK200" s="162"/>
    </row>
    <row r="201" ht="15.75" customHeight="1">
      <c r="A201" s="7"/>
      <c r="B201" s="7"/>
      <c r="C201" s="7"/>
      <c r="D201" s="8"/>
      <c r="E201" s="162"/>
      <c r="F201" s="162"/>
      <c r="G201" s="162"/>
      <c r="H201" s="163"/>
      <c r="I201" s="163"/>
      <c r="J201" s="163"/>
      <c r="K201" s="162"/>
      <c r="L201" s="162"/>
      <c r="M201" s="162"/>
      <c r="N201" s="163"/>
      <c r="O201" s="163"/>
      <c r="P201" s="163"/>
      <c r="Q201" s="21"/>
      <c r="R201" s="162"/>
      <c r="S201" s="162"/>
      <c r="T201" s="163"/>
      <c r="U201" s="163"/>
      <c r="V201" s="163"/>
      <c r="W201" s="162"/>
      <c r="X201" s="162"/>
      <c r="Y201" s="162"/>
      <c r="Z201" s="163"/>
      <c r="AA201" s="163"/>
      <c r="AB201" s="163"/>
      <c r="AC201" s="162"/>
      <c r="AD201" s="162"/>
      <c r="AE201" s="162"/>
      <c r="AF201" s="163"/>
      <c r="AG201" s="163"/>
      <c r="AH201" s="163"/>
      <c r="AI201" s="162"/>
      <c r="AJ201" s="162"/>
      <c r="AK201" s="162"/>
    </row>
    <row r="202" ht="15.75" customHeight="1">
      <c r="A202" s="7"/>
      <c r="B202" s="7"/>
      <c r="C202" s="7"/>
      <c r="D202" s="8"/>
      <c r="E202" s="162"/>
      <c r="F202" s="162"/>
      <c r="G202" s="162"/>
      <c r="H202" s="163"/>
      <c r="I202" s="163"/>
      <c r="J202" s="163"/>
      <c r="K202" s="162"/>
      <c r="L202" s="162"/>
      <c r="M202" s="162"/>
      <c r="N202" s="163"/>
      <c r="O202" s="163"/>
      <c r="P202" s="163"/>
      <c r="Q202" s="21"/>
      <c r="R202" s="162"/>
      <c r="S202" s="162"/>
      <c r="T202" s="163"/>
      <c r="U202" s="163"/>
      <c r="V202" s="163"/>
      <c r="W202" s="162"/>
      <c r="X202" s="162"/>
      <c r="Y202" s="162"/>
      <c r="Z202" s="163"/>
      <c r="AA202" s="163"/>
      <c r="AB202" s="163"/>
      <c r="AC202" s="162"/>
      <c r="AD202" s="162"/>
      <c r="AE202" s="162"/>
      <c r="AF202" s="163"/>
      <c r="AG202" s="163"/>
      <c r="AH202" s="163"/>
      <c r="AI202" s="162"/>
      <c r="AJ202" s="162"/>
      <c r="AK202" s="162"/>
    </row>
    <row r="203" ht="15.75" customHeight="1">
      <c r="A203" s="7"/>
      <c r="B203" s="7"/>
      <c r="C203" s="7"/>
      <c r="D203" s="8"/>
      <c r="E203" s="162"/>
      <c r="F203" s="162"/>
      <c r="G203" s="162"/>
      <c r="H203" s="163"/>
      <c r="I203" s="163"/>
      <c r="J203" s="163"/>
      <c r="K203" s="162"/>
      <c r="L203" s="162"/>
      <c r="M203" s="162"/>
      <c r="N203" s="163"/>
      <c r="O203" s="163"/>
      <c r="P203" s="163"/>
      <c r="Q203" s="21"/>
      <c r="R203" s="162"/>
      <c r="S203" s="162"/>
      <c r="T203" s="163"/>
      <c r="U203" s="163"/>
      <c r="V203" s="163"/>
      <c r="W203" s="162"/>
      <c r="X203" s="162"/>
      <c r="Y203" s="162"/>
      <c r="Z203" s="163"/>
      <c r="AA203" s="163"/>
      <c r="AB203" s="163"/>
      <c r="AC203" s="162"/>
      <c r="AD203" s="162"/>
      <c r="AE203" s="162"/>
      <c r="AF203" s="163"/>
      <c r="AG203" s="163"/>
      <c r="AH203" s="163"/>
      <c r="AI203" s="162"/>
      <c r="AJ203" s="162"/>
      <c r="AK203" s="162"/>
    </row>
    <row r="204" ht="15.75" customHeight="1">
      <c r="A204" s="7"/>
      <c r="B204" s="7"/>
      <c r="C204" s="7"/>
      <c r="D204" s="8"/>
      <c r="E204" s="162"/>
      <c r="F204" s="162"/>
      <c r="G204" s="162"/>
      <c r="H204" s="163"/>
      <c r="I204" s="163"/>
      <c r="J204" s="163"/>
      <c r="K204" s="162"/>
      <c r="L204" s="162"/>
      <c r="M204" s="162"/>
      <c r="N204" s="163"/>
      <c r="O204" s="163"/>
      <c r="P204" s="163"/>
      <c r="Q204" s="21"/>
      <c r="R204" s="162"/>
      <c r="S204" s="162"/>
      <c r="T204" s="163"/>
      <c r="U204" s="163"/>
      <c r="V204" s="163"/>
      <c r="W204" s="162"/>
      <c r="X204" s="162"/>
      <c r="Y204" s="162"/>
      <c r="Z204" s="163"/>
      <c r="AA204" s="163"/>
      <c r="AB204" s="163"/>
      <c r="AC204" s="162"/>
      <c r="AD204" s="162"/>
      <c r="AE204" s="162"/>
      <c r="AF204" s="163"/>
      <c r="AG204" s="163"/>
      <c r="AH204" s="163"/>
      <c r="AI204" s="162"/>
      <c r="AJ204" s="162"/>
      <c r="AK204" s="162"/>
    </row>
    <row r="205" ht="15.75" customHeight="1">
      <c r="A205" s="7"/>
      <c r="B205" s="7"/>
      <c r="C205" s="7"/>
      <c r="D205" s="8"/>
      <c r="E205" s="162"/>
      <c r="F205" s="162"/>
      <c r="G205" s="162"/>
      <c r="H205" s="163"/>
      <c r="I205" s="163"/>
      <c r="J205" s="163"/>
      <c r="K205" s="162"/>
      <c r="L205" s="162"/>
      <c r="M205" s="162"/>
      <c r="N205" s="163"/>
      <c r="O205" s="163"/>
      <c r="P205" s="163"/>
      <c r="Q205" s="21"/>
      <c r="R205" s="162"/>
      <c r="S205" s="162"/>
      <c r="T205" s="163"/>
      <c r="U205" s="163"/>
      <c r="V205" s="163"/>
      <c r="W205" s="162"/>
      <c r="X205" s="162"/>
      <c r="Y205" s="162"/>
      <c r="Z205" s="163"/>
      <c r="AA205" s="163"/>
      <c r="AB205" s="163"/>
      <c r="AC205" s="162"/>
      <c r="AD205" s="162"/>
      <c r="AE205" s="162"/>
      <c r="AF205" s="163"/>
      <c r="AG205" s="163"/>
      <c r="AH205" s="163"/>
      <c r="AI205" s="162"/>
      <c r="AJ205" s="162"/>
      <c r="AK205" s="162"/>
    </row>
    <row r="206" ht="15.75" customHeight="1">
      <c r="A206" s="7"/>
      <c r="B206" s="7"/>
      <c r="C206" s="7"/>
      <c r="D206" s="8"/>
      <c r="E206" s="162"/>
      <c r="F206" s="162"/>
      <c r="G206" s="162"/>
      <c r="H206" s="163"/>
      <c r="I206" s="163"/>
      <c r="J206" s="163"/>
      <c r="K206" s="162"/>
      <c r="L206" s="162"/>
      <c r="M206" s="162"/>
      <c r="N206" s="163"/>
      <c r="O206" s="163"/>
      <c r="P206" s="163"/>
      <c r="Q206" s="21"/>
      <c r="R206" s="162"/>
      <c r="S206" s="162"/>
      <c r="T206" s="163"/>
      <c r="U206" s="163"/>
      <c r="V206" s="163"/>
      <c r="W206" s="162"/>
      <c r="X206" s="162"/>
      <c r="Y206" s="162"/>
      <c r="Z206" s="163"/>
      <c r="AA206" s="163"/>
      <c r="AB206" s="163"/>
      <c r="AC206" s="162"/>
      <c r="AD206" s="162"/>
      <c r="AE206" s="162"/>
      <c r="AF206" s="163"/>
      <c r="AG206" s="163"/>
      <c r="AH206" s="163"/>
      <c r="AI206" s="162"/>
      <c r="AJ206" s="162"/>
      <c r="AK206" s="162"/>
    </row>
    <row r="207" ht="15.75" customHeight="1">
      <c r="A207" s="7"/>
      <c r="B207" s="7"/>
      <c r="C207" s="7"/>
      <c r="D207" s="8"/>
      <c r="E207" s="162"/>
      <c r="F207" s="162"/>
      <c r="G207" s="162"/>
      <c r="H207" s="163"/>
      <c r="I207" s="163"/>
      <c r="J207" s="163"/>
      <c r="K207" s="162"/>
      <c r="L207" s="162"/>
      <c r="M207" s="162"/>
      <c r="N207" s="163"/>
      <c r="O207" s="163"/>
      <c r="P207" s="163"/>
      <c r="Q207" s="21"/>
      <c r="R207" s="162"/>
      <c r="S207" s="162"/>
      <c r="T207" s="163"/>
      <c r="U207" s="163"/>
      <c r="V207" s="163"/>
      <c r="W207" s="162"/>
      <c r="X207" s="162"/>
      <c r="Y207" s="162"/>
      <c r="Z207" s="163"/>
      <c r="AA207" s="163"/>
      <c r="AB207" s="163"/>
      <c r="AC207" s="162"/>
      <c r="AD207" s="162"/>
      <c r="AE207" s="162"/>
      <c r="AF207" s="163"/>
      <c r="AG207" s="163"/>
      <c r="AH207" s="163"/>
      <c r="AI207" s="162"/>
      <c r="AJ207" s="162"/>
      <c r="AK207" s="162"/>
    </row>
    <row r="208" ht="15.75" customHeight="1">
      <c r="A208" s="7"/>
      <c r="B208" s="7"/>
      <c r="C208" s="7"/>
      <c r="D208" s="8"/>
      <c r="E208" s="162"/>
      <c r="F208" s="162"/>
      <c r="G208" s="162"/>
      <c r="H208" s="163"/>
      <c r="I208" s="163"/>
      <c r="J208" s="163"/>
      <c r="K208" s="162"/>
      <c r="L208" s="162"/>
      <c r="M208" s="162"/>
      <c r="N208" s="163"/>
      <c r="O208" s="163"/>
      <c r="P208" s="163"/>
      <c r="Q208" s="21"/>
      <c r="R208" s="162"/>
      <c r="S208" s="162"/>
      <c r="T208" s="163"/>
      <c r="U208" s="163"/>
      <c r="V208" s="163"/>
      <c r="W208" s="162"/>
      <c r="X208" s="162"/>
      <c r="Y208" s="162"/>
      <c r="Z208" s="163"/>
      <c r="AA208" s="163"/>
      <c r="AB208" s="163"/>
      <c r="AC208" s="162"/>
      <c r="AD208" s="162"/>
      <c r="AE208" s="162"/>
      <c r="AF208" s="163"/>
      <c r="AG208" s="163"/>
      <c r="AH208" s="163"/>
      <c r="AI208" s="162"/>
      <c r="AJ208" s="162"/>
      <c r="AK208" s="162"/>
    </row>
    <row r="209" ht="15.75" customHeight="1">
      <c r="A209" s="7"/>
      <c r="B209" s="7"/>
      <c r="C209" s="7"/>
      <c r="D209" s="8"/>
      <c r="E209" s="162"/>
      <c r="F209" s="162"/>
      <c r="G209" s="162"/>
      <c r="H209" s="163"/>
      <c r="I209" s="163"/>
      <c r="J209" s="163"/>
      <c r="K209" s="162"/>
      <c r="L209" s="162"/>
      <c r="M209" s="162"/>
      <c r="N209" s="163"/>
      <c r="O209" s="163"/>
      <c r="P209" s="163"/>
      <c r="Q209" s="21"/>
      <c r="R209" s="162"/>
      <c r="S209" s="162"/>
      <c r="T209" s="163"/>
      <c r="U209" s="163"/>
      <c r="V209" s="163"/>
      <c r="W209" s="162"/>
      <c r="X209" s="162"/>
      <c r="Y209" s="162"/>
      <c r="Z209" s="163"/>
      <c r="AA209" s="163"/>
      <c r="AB209" s="163"/>
      <c r="AC209" s="162"/>
      <c r="AD209" s="162"/>
      <c r="AE209" s="162"/>
      <c r="AF209" s="163"/>
      <c r="AG209" s="163"/>
      <c r="AH209" s="163"/>
      <c r="AI209" s="162"/>
      <c r="AJ209" s="162"/>
      <c r="AK209" s="162"/>
    </row>
    <row r="210" ht="15.75" customHeight="1">
      <c r="A210" s="7"/>
      <c r="B210" s="7"/>
      <c r="C210" s="7"/>
      <c r="D210" s="8"/>
      <c r="E210" s="162"/>
      <c r="F210" s="162"/>
      <c r="G210" s="162"/>
      <c r="H210" s="163"/>
      <c r="I210" s="163"/>
      <c r="J210" s="163"/>
      <c r="K210" s="162"/>
      <c r="L210" s="162"/>
      <c r="M210" s="162"/>
      <c r="N210" s="163"/>
      <c r="O210" s="163"/>
      <c r="P210" s="163"/>
      <c r="Q210" s="21"/>
      <c r="R210" s="162"/>
      <c r="S210" s="162"/>
      <c r="T210" s="163"/>
      <c r="U210" s="163"/>
      <c r="V210" s="163"/>
      <c r="W210" s="162"/>
      <c r="X210" s="162"/>
      <c r="Y210" s="162"/>
      <c r="Z210" s="163"/>
      <c r="AA210" s="163"/>
      <c r="AB210" s="163"/>
      <c r="AC210" s="162"/>
      <c r="AD210" s="162"/>
      <c r="AE210" s="162"/>
      <c r="AF210" s="163"/>
      <c r="AG210" s="163"/>
      <c r="AH210" s="163"/>
      <c r="AI210" s="162"/>
      <c r="AJ210" s="162"/>
      <c r="AK210" s="162"/>
    </row>
    <row r="211" ht="15.75" customHeight="1">
      <c r="A211" s="7"/>
      <c r="B211" s="7"/>
      <c r="C211" s="7"/>
      <c r="D211" s="8"/>
      <c r="E211" s="162"/>
      <c r="F211" s="162"/>
      <c r="G211" s="162"/>
      <c r="H211" s="163"/>
      <c r="I211" s="163"/>
      <c r="J211" s="163"/>
      <c r="K211" s="162"/>
      <c r="L211" s="162"/>
      <c r="M211" s="162"/>
      <c r="N211" s="163"/>
      <c r="O211" s="163"/>
      <c r="P211" s="163"/>
      <c r="Q211" s="21"/>
      <c r="R211" s="162"/>
      <c r="S211" s="162"/>
      <c r="T211" s="163"/>
      <c r="U211" s="163"/>
      <c r="V211" s="163"/>
      <c r="W211" s="162"/>
      <c r="X211" s="162"/>
      <c r="Y211" s="162"/>
      <c r="Z211" s="163"/>
      <c r="AA211" s="163"/>
      <c r="AB211" s="163"/>
      <c r="AC211" s="162"/>
      <c r="AD211" s="162"/>
      <c r="AE211" s="162"/>
      <c r="AF211" s="163"/>
      <c r="AG211" s="163"/>
      <c r="AH211" s="163"/>
      <c r="AI211" s="162"/>
      <c r="AJ211" s="162"/>
      <c r="AK211" s="162"/>
    </row>
    <row r="212" ht="15.75" customHeight="1">
      <c r="A212" s="7"/>
      <c r="B212" s="7"/>
      <c r="C212" s="7"/>
      <c r="D212" s="8"/>
      <c r="E212" s="162"/>
      <c r="F212" s="162"/>
      <c r="G212" s="162"/>
      <c r="H212" s="163"/>
      <c r="I212" s="163"/>
      <c r="J212" s="163"/>
      <c r="K212" s="162"/>
      <c r="L212" s="162"/>
      <c r="M212" s="162"/>
      <c r="N212" s="163"/>
      <c r="O212" s="163"/>
      <c r="P212" s="163"/>
      <c r="Q212" s="21"/>
      <c r="R212" s="162"/>
      <c r="S212" s="162"/>
      <c r="T212" s="163"/>
      <c r="U212" s="163"/>
      <c r="V212" s="163"/>
      <c r="W212" s="162"/>
      <c r="X212" s="162"/>
      <c r="Y212" s="162"/>
      <c r="Z212" s="163"/>
      <c r="AA212" s="163"/>
      <c r="AB212" s="163"/>
      <c r="AC212" s="162"/>
      <c r="AD212" s="162"/>
      <c r="AE212" s="162"/>
      <c r="AF212" s="163"/>
      <c r="AG212" s="163"/>
      <c r="AH212" s="163"/>
      <c r="AI212" s="162"/>
      <c r="AJ212" s="162"/>
      <c r="AK212" s="162"/>
    </row>
    <row r="213" ht="15.75" customHeight="1">
      <c r="A213" s="7"/>
      <c r="B213" s="7"/>
      <c r="C213" s="7"/>
      <c r="D213" s="8"/>
      <c r="E213" s="162"/>
      <c r="F213" s="162"/>
      <c r="G213" s="162"/>
      <c r="H213" s="163"/>
      <c r="I213" s="163"/>
      <c r="J213" s="163"/>
      <c r="K213" s="162"/>
      <c r="L213" s="162"/>
      <c r="M213" s="162"/>
      <c r="N213" s="163"/>
      <c r="O213" s="163"/>
      <c r="P213" s="163"/>
      <c r="Q213" s="21"/>
      <c r="R213" s="162"/>
      <c r="S213" s="162"/>
      <c r="T213" s="163"/>
      <c r="U213" s="163"/>
      <c r="V213" s="163"/>
      <c r="W213" s="162"/>
      <c r="X213" s="162"/>
      <c r="Y213" s="162"/>
      <c r="Z213" s="163"/>
      <c r="AA213" s="163"/>
      <c r="AB213" s="163"/>
      <c r="AC213" s="162"/>
      <c r="AD213" s="162"/>
      <c r="AE213" s="162"/>
      <c r="AF213" s="163"/>
      <c r="AG213" s="163"/>
      <c r="AH213" s="163"/>
      <c r="AI213" s="162"/>
      <c r="AJ213" s="162"/>
      <c r="AK213" s="162"/>
    </row>
    <row r="214" ht="15.75" customHeight="1">
      <c r="A214" s="7"/>
      <c r="B214" s="7"/>
      <c r="C214" s="7"/>
      <c r="D214" s="8"/>
      <c r="E214" s="162"/>
      <c r="F214" s="162"/>
      <c r="G214" s="162"/>
      <c r="H214" s="163"/>
      <c r="I214" s="163"/>
      <c r="J214" s="163"/>
      <c r="K214" s="162"/>
      <c r="L214" s="162"/>
      <c r="M214" s="162"/>
      <c r="N214" s="163"/>
      <c r="O214" s="163"/>
      <c r="P214" s="163"/>
      <c r="Q214" s="21"/>
      <c r="R214" s="162"/>
      <c r="S214" s="162"/>
      <c r="T214" s="163"/>
      <c r="U214" s="163"/>
      <c r="V214" s="163"/>
      <c r="W214" s="162"/>
      <c r="X214" s="162"/>
      <c r="Y214" s="162"/>
      <c r="Z214" s="163"/>
      <c r="AA214" s="163"/>
      <c r="AB214" s="163"/>
      <c r="AC214" s="162"/>
      <c r="AD214" s="162"/>
      <c r="AE214" s="162"/>
      <c r="AF214" s="163"/>
      <c r="AG214" s="163"/>
      <c r="AH214" s="163"/>
      <c r="AI214" s="162"/>
      <c r="AJ214" s="162"/>
      <c r="AK214" s="162"/>
    </row>
    <row r="215" ht="15.75" customHeight="1">
      <c r="A215" s="7"/>
      <c r="B215" s="7"/>
      <c r="C215" s="7"/>
      <c r="D215" s="8"/>
      <c r="E215" s="162"/>
      <c r="F215" s="162"/>
      <c r="G215" s="162"/>
      <c r="H215" s="163"/>
      <c r="I215" s="163"/>
      <c r="J215" s="163"/>
      <c r="K215" s="162"/>
      <c r="L215" s="162"/>
      <c r="M215" s="162"/>
      <c r="N215" s="163"/>
      <c r="O215" s="163"/>
      <c r="P215" s="163"/>
      <c r="Q215" s="21"/>
      <c r="R215" s="162"/>
      <c r="S215" s="162"/>
      <c r="T215" s="163"/>
      <c r="U215" s="163"/>
      <c r="V215" s="163"/>
      <c r="W215" s="162"/>
      <c r="X215" s="162"/>
      <c r="Y215" s="162"/>
      <c r="Z215" s="163"/>
      <c r="AA215" s="163"/>
      <c r="AB215" s="163"/>
      <c r="AC215" s="162"/>
      <c r="AD215" s="162"/>
      <c r="AE215" s="162"/>
      <c r="AF215" s="163"/>
      <c r="AG215" s="163"/>
      <c r="AH215" s="163"/>
      <c r="AI215" s="162"/>
      <c r="AJ215" s="162"/>
      <c r="AK215" s="162"/>
    </row>
    <row r="216" ht="15.75" customHeight="1">
      <c r="A216" s="7"/>
      <c r="B216" s="7"/>
      <c r="C216" s="7"/>
      <c r="D216" s="8"/>
      <c r="E216" s="162"/>
      <c r="F216" s="162"/>
      <c r="G216" s="162"/>
      <c r="H216" s="163"/>
      <c r="I216" s="163"/>
      <c r="J216" s="163"/>
      <c r="K216" s="162"/>
      <c r="L216" s="162"/>
      <c r="M216" s="162"/>
      <c r="N216" s="163"/>
      <c r="O216" s="163"/>
      <c r="P216" s="163"/>
      <c r="Q216" s="21"/>
      <c r="R216" s="162"/>
      <c r="S216" s="162"/>
      <c r="T216" s="163"/>
      <c r="U216" s="163"/>
      <c r="V216" s="163"/>
      <c r="W216" s="162"/>
      <c r="X216" s="162"/>
      <c r="Y216" s="162"/>
      <c r="Z216" s="163"/>
      <c r="AA216" s="163"/>
      <c r="AB216" s="163"/>
      <c r="AC216" s="162"/>
      <c r="AD216" s="162"/>
      <c r="AE216" s="162"/>
      <c r="AF216" s="163"/>
      <c r="AG216" s="163"/>
      <c r="AH216" s="163"/>
      <c r="AI216" s="162"/>
      <c r="AJ216" s="162"/>
      <c r="AK216" s="162"/>
    </row>
    <row r="217" ht="15.75" customHeight="1">
      <c r="A217" s="7"/>
      <c r="B217" s="7"/>
      <c r="C217" s="7"/>
      <c r="D217" s="8"/>
      <c r="E217" s="162"/>
      <c r="F217" s="162"/>
      <c r="G217" s="162"/>
      <c r="H217" s="163"/>
      <c r="I217" s="163"/>
      <c r="J217" s="163"/>
      <c r="K217" s="162"/>
      <c r="L217" s="162"/>
      <c r="M217" s="162"/>
      <c r="N217" s="163"/>
      <c r="O217" s="163"/>
      <c r="P217" s="163"/>
      <c r="Q217" s="21"/>
      <c r="R217" s="162"/>
      <c r="S217" s="162"/>
      <c r="T217" s="163"/>
      <c r="U217" s="163"/>
      <c r="V217" s="163"/>
      <c r="W217" s="162"/>
      <c r="X217" s="162"/>
      <c r="Y217" s="162"/>
      <c r="Z217" s="163"/>
      <c r="AA217" s="163"/>
      <c r="AB217" s="163"/>
      <c r="AC217" s="162"/>
      <c r="AD217" s="162"/>
      <c r="AE217" s="162"/>
      <c r="AF217" s="163"/>
      <c r="AG217" s="163"/>
      <c r="AH217" s="163"/>
      <c r="AI217" s="162"/>
      <c r="AJ217" s="162"/>
      <c r="AK217" s="162"/>
    </row>
    <row r="218" ht="15.75" customHeight="1">
      <c r="A218" s="7"/>
      <c r="B218" s="7"/>
      <c r="C218" s="7"/>
      <c r="D218" s="8"/>
      <c r="E218" s="162"/>
      <c r="F218" s="162"/>
      <c r="G218" s="162"/>
      <c r="H218" s="163"/>
      <c r="I218" s="163"/>
      <c r="J218" s="163"/>
      <c r="K218" s="162"/>
      <c r="L218" s="162"/>
      <c r="M218" s="162"/>
      <c r="N218" s="163"/>
      <c r="O218" s="163"/>
      <c r="P218" s="163"/>
      <c r="Q218" s="21"/>
      <c r="R218" s="162"/>
      <c r="S218" s="162"/>
      <c r="T218" s="163"/>
      <c r="U218" s="163"/>
      <c r="V218" s="163"/>
      <c r="W218" s="162"/>
      <c r="X218" s="162"/>
      <c r="Y218" s="162"/>
      <c r="Z218" s="163"/>
      <c r="AA218" s="163"/>
      <c r="AB218" s="163"/>
      <c r="AC218" s="162"/>
      <c r="AD218" s="162"/>
      <c r="AE218" s="162"/>
      <c r="AF218" s="163"/>
      <c r="AG218" s="163"/>
      <c r="AH218" s="163"/>
      <c r="AI218" s="162"/>
      <c r="AJ218" s="162"/>
      <c r="AK218" s="162"/>
    </row>
    <row r="219" ht="15.75" customHeight="1">
      <c r="A219" s="7"/>
      <c r="B219" s="7"/>
      <c r="C219" s="7"/>
      <c r="D219" s="8"/>
      <c r="E219" s="162"/>
      <c r="F219" s="162"/>
      <c r="G219" s="162"/>
      <c r="H219" s="163"/>
      <c r="I219" s="163"/>
      <c r="J219" s="163"/>
      <c r="K219" s="162"/>
      <c r="L219" s="162"/>
      <c r="M219" s="162"/>
      <c r="N219" s="163"/>
      <c r="O219" s="163"/>
      <c r="P219" s="163"/>
      <c r="Q219" s="21"/>
      <c r="R219" s="162"/>
      <c r="S219" s="162"/>
      <c r="T219" s="163"/>
      <c r="U219" s="163"/>
      <c r="V219" s="163"/>
      <c r="W219" s="162"/>
      <c r="X219" s="162"/>
      <c r="Y219" s="162"/>
      <c r="Z219" s="163"/>
      <c r="AA219" s="163"/>
      <c r="AB219" s="163"/>
      <c r="AC219" s="162"/>
      <c r="AD219" s="162"/>
      <c r="AE219" s="162"/>
      <c r="AF219" s="163"/>
      <c r="AG219" s="163"/>
      <c r="AH219" s="163"/>
      <c r="AI219" s="162"/>
      <c r="AJ219" s="162"/>
      <c r="AK219" s="162"/>
    </row>
    <row r="220" ht="15.75" customHeight="1">
      <c r="A220" s="7"/>
      <c r="B220" s="7"/>
      <c r="C220" s="7"/>
      <c r="D220" s="8"/>
      <c r="E220" s="162"/>
      <c r="F220" s="162"/>
      <c r="G220" s="162"/>
      <c r="H220" s="163"/>
      <c r="I220" s="163"/>
      <c r="J220" s="163"/>
      <c r="K220" s="162"/>
      <c r="L220" s="162"/>
      <c r="M220" s="162"/>
      <c r="N220" s="163"/>
      <c r="O220" s="163"/>
      <c r="P220" s="163"/>
      <c r="Q220" s="21"/>
      <c r="R220" s="162"/>
      <c r="S220" s="162"/>
      <c r="T220" s="163"/>
      <c r="U220" s="163"/>
      <c r="V220" s="163"/>
      <c r="W220" s="162"/>
      <c r="X220" s="162"/>
      <c r="Y220" s="162"/>
      <c r="Z220" s="163"/>
      <c r="AA220" s="163"/>
      <c r="AB220" s="163"/>
      <c r="AC220" s="162"/>
      <c r="AD220" s="162"/>
      <c r="AE220" s="162"/>
      <c r="AF220" s="163"/>
      <c r="AG220" s="163"/>
      <c r="AH220" s="163"/>
      <c r="AI220" s="162"/>
      <c r="AJ220" s="162"/>
      <c r="AK220" s="162"/>
    </row>
    <row r="221" ht="15.75" customHeight="1">
      <c r="A221" s="7"/>
      <c r="B221" s="7"/>
      <c r="C221" s="7"/>
      <c r="D221" s="8"/>
      <c r="E221" s="162"/>
      <c r="F221" s="162"/>
      <c r="G221" s="162"/>
      <c r="H221" s="163"/>
      <c r="I221" s="163"/>
      <c r="J221" s="163"/>
      <c r="K221" s="162"/>
      <c r="L221" s="162"/>
      <c r="M221" s="162"/>
      <c r="N221" s="163"/>
      <c r="O221" s="163"/>
      <c r="P221" s="163"/>
      <c r="Q221" s="21"/>
      <c r="R221" s="162"/>
      <c r="S221" s="162"/>
      <c r="T221" s="163"/>
      <c r="U221" s="163"/>
      <c r="V221" s="163"/>
      <c r="W221" s="162"/>
      <c r="X221" s="162"/>
      <c r="Y221" s="162"/>
      <c r="Z221" s="163"/>
      <c r="AA221" s="163"/>
      <c r="AB221" s="163"/>
      <c r="AC221" s="162"/>
      <c r="AD221" s="162"/>
      <c r="AE221" s="162"/>
      <c r="AF221" s="163"/>
      <c r="AG221" s="163"/>
      <c r="AH221" s="163"/>
      <c r="AI221" s="162"/>
      <c r="AJ221" s="162"/>
      <c r="AK221" s="162"/>
    </row>
    <row r="222" ht="15.75" customHeight="1">
      <c r="A222" s="7"/>
      <c r="B222" s="7"/>
      <c r="C222" s="7"/>
      <c r="D222" s="8"/>
      <c r="E222" s="162"/>
      <c r="F222" s="162"/>
      <c r="G222" s="162"/>
      <c r="H222" s="163"/>
      <c r="I222" s="163"/>
      <c r="J222" s="163"/>
      <c r="K222" s="162"/>
      <c r="L222" s="162"/>
      <c r="M222" s="162"/>
      <c r="N222" s="163"/>
      <c r="O222" s="163"/>
      <c r="P222" s="163"/>
      <c r="Q222" s="21"/>
      <c r="R222" s="162"/>
      <c r="S222" s="162"/>
      <c r="T222" s="163"/>
      <c r="U222" s="163"/>
      <c r="V222" s="163"/>
      <c r="W222" s="162"/>
      <c r="X222" s="162"/>
      <c r="Y222" s="162"/>
      <c r="Z222" s="163"/>
      <c r="AA222" s="163"/>
      <c r="AB222" s="163"/>
      <c r="AC222" s="162"/>
      <c r="AD222" s="162"/>
      <c r="AE222" s="162"/>
      <c r="AF222" s="163"/>
      <c r="AG222" s="163"/>
      <c r="AH222" s="163"/>
      <c r="AI222" s="162"/>
      <c r="AJ222" s="162"/>
      <c r="AK222" s="162"/>
    </row>
    <row r="223" ht="15.75" customHeight="1">
      <c r="A223" s="7"/>
      <c r="B223" s="7"/>
      <c r="C223" s="7"/>
      <c r="D223" s="8"/>
      <c r="E223" s="162"/>
      <c r="F223" s="162"/>
      <c r="G223" s="162"/>
      <c r="H223" s="163"/>
      <c r="I223" s="163"/>
      <c r="J223" s="163"/>
      <c r="K223" s="162"/>
      <c r="L223" s="162"/>
      <c r="M223" s="162"/>
      <c r="N223" s="163"/>
      <c r="O223" s="163"/>
      <c r="P223" s="163"/>
      <c r="Q223" s="21"/>
      <c r="R223" s="162"/>
      <c r="S223" s="162"/>
      <c r="T223" s="163"/>
      <c r="U223" s="163"/>
      <c r="V223" s="163"/>
      <c r="W223" s="162"/>
      <c r="X223" s="162"/>
      <c r="Y223" s="162"/>
      <c r="Z223" s="163"/>
      <c r="AA223" s="163"/>
      <c r="AB223" s="163"/>
      <c r="AC223" s="162"/>
      <c r="AD223" s="162"/>
      <c r="AE223" s="162"/>
      <c r="AF223" s="163"/>
      <c r="AG223" s="163"/>
      <c r="AH223" s="163"/>
      <c r="AI223" s="162"/>
      <c r="AJ223" s="162"/>
      <c r="AK223" s="162"/>
    </row>
    <row r="224" ht="15.75" customHeight="1">
      <c r="A224" s="7"/>
      <c r="B224" s="7"/>
      <c r="C224" s="7"/>
      <c r="D224" s="8"/>
      <c r="E224" s="162"/>
      <c r="F224" s="162"/>
      <c r="G224" s="162"/>
      <c r="H224" s="163"/>
      <c r="I224" s="163"/>
      <c r="J224" s="163"/>
      <c r="K224" s="162"/>
      <c r="L224" s="162"/>
      <c r="M224" s="162"/>
      <c r="N224" s="163"/>
      <c r="O224" s="163"/>
      <c r="P224" s="163"/>
      <c r="Q224" s="21"/>
      <c r="R224" s="162"/>
      <c r="S224" s="162"/>
      <c r="T224" s="163"/>
      <c r="U224" s="163"/>
      <c r="V224" s="163"/>
      <c r="W224" s="162"/>
      <c r="X224" s="162"/>
      <c r="Y224" s="162"/>
      <c r="Z224" s="163"/>
      <c r="AA224" s="163"/>
      <c r="AB224" s="163"/>
      <c r="AC224" s="162"/>
      <c r="AD224" s="162"/>
      <c r="AE224" s="162"/>
      <c r="AF224" s="163"/>
      <c r="AG224" s="163"/>
      <c r="AH224" s="163"/>
      <c r="AI224" s="162"/>
      <c r="AJ224" s="162"/>
      <c r="AK224" s="162"/>
    </row>
    <row r="225" ht="15.75" customHeight="1">
      <c r="A225" s="7"/>
      <c r="B225" s="7"/>
      <c r="C225" s="7"/>
      <c r="D225" s="8"/>
      <c r="E225" s="162"/>
      <c r="F225" s="162"/>
      <c r="G225" s="162"/>
      <c r="H225" s="163"/>
      <c r="I225" s="163"/>
      <c r="J225" s="163"/>
      <c r="K225" s="162"/>
      <c r="L225" s="162"/>
      <c r="M225" s="162"/>
      <c r="N225" s="163"/>
      <c r="O225" s="163"/>
      <c r="P225" s="163"/>
      <c r="Q225" s="21"/>
      <c r="R225" s="162"/>
      <c r="S225" s="162"/>
      <c r="T225" s="163"/>
      <c r="U225" s="163"/>
      <c r="V225" s="163"/>
      <c r="W225" s="162"/>
      <c r="X225" s="162"/>
      <c r="Y225" s="162"/>
      <c r="Z225" s="163"/>
      <c r="AA225" s="163"/>
      <c r="AB225" s="163"/>
      <c r="AC225" s="162"/>
      <c r="AD225" s="162"/>
      <c r="AE225" s="162"/>
      <c r="AF225" s="163"/>
      <c r="AG225" s="163"/>
      <c r="AH225" s="163"/>
      <c r="AI225" s="162"/>
      <c r="AJ225" s="162"/>
      <c r="AK225" s="162"/>
    </row>
    <row r="226" ht="15.75" customHeight="1">
      <c r="A226" s="7"/>
      <c r="B226" s="7"/>
      <c r="C226" s="7"/>
      <c r="D226" s="8"/>
      <c r="E226" s="162"/>
      <c r="F226" s="162"/>
      <c r="G226" s="162"/>
      <c r="H226" s="163"/>
      <c r="I226" s="163"/>
      <c r="J226" s="163"/>
      <c r="K226" s="162"/>
      <c r="L226" s="162"/>
      <c r="M226" s="162"/>
      <c r="N226" s="163"/>
      <c r="O226" s="163"/>
      <c r="P226" s="163"/>
      <c r="Q226" s="21"/>
      <c r="R226" s="162"/>
      <c r="S226" s="162"/>
      <c r="T226" s="163"/>
      <c r="U226" s="163"/>
      <c r="V226" s="163"/>
      <c r="W226" s="162"/>
      <c r="X226" s="162"/>
      <c r="Y226" s="162"/>
      <c r="Z226" s="163"/>
      <c r="AA226" s="163"/>
      <c r="AB226" s="163"/>
      <c r="AC226" s="162"/>
      <c r="AD226" s="162"/>
      <c r="AE226" s="162"/>
      <c r="AF226" s="163"/>
      <c r="AG226" s="163"/>
      <c r="AH226" s="163"/>
      <c r="AI226" s="162"/>
      <c r="AJ226" s="162"/>
      <c r="AK226" s="162"/>
    </row>
    <row r="227" ht="15.75" customHeight="1">
      <c r="A227" s="7"/>
      <c r="B227" s="7"/>
      <c r="C227" s="7"/>
      <c r="D227" s="8"/>
      <c r="E227" s="162"/>
      <c r="F227" s="162"/>
      <c r="G227" s="162"/>
      <c r="H227" s="163"/>
      <c r="I227" s="163"/>
      <c r="J227" s="163"/>
      <c r="K227" s="162"/>
      <c r="L227" s="162"/>
      <c r="M227" s="162"/>
      <c r="N227" s="163"/>
      <c r="O227" s="163"/>
      <c r="P227" s="163"/>
      <c r="Q227" s="21"/>
      <c r="R227" s="162"/>
      <c r="S227" s="162"/>
      <c r="T227" s="163"/>
      <c r="U227" s="163"/>
      <c r="V227" s="163"/>
      <c r="W227" s="162"/>
      <c r="X227" s="162"/>
      <c r="Y227" s="162"/>
      <c r="Z227" s="163"/>
      <c r="AA227" s="163"/>
      <c r="AB227" s="163"/>
      <c r="AC227" s="162"/>
      <c r="AD227" s="162"/>
      <c r="AE227" s="162"/>
      <c r="AF227" s="163"/>
      <c r="AG227" s="163"/>
      <c r="AH227" s="163"/>
      <c r="AI227" s="162"/>
      <c r="AJ227" s="162"/>
      <c r="AK227" s="162"/>
    </row>
    <row r="228" ht="15.75" customHeight="1">
      <c r="A228" s="7"/>
      <c r="B228" s="7"/>
      <c r="C228" s="7"/>
      <c r="D228" s="8"/>
      <c r="E228" s="162"/>
      <c r="F228" s="162"/>
      <c r="G228" s="162"/>
      <c r="H228" s="163"/>
      <c r="I228" s="163"/>
      <c r="J228" s="163"/>
      <c r="K228" s="162"/>
      <c r="L228" s="162"/>
      <c r="M228" s="162"/>
      <c r="N228" s="163"/>
      <c r="O228" s="163"/>
      <c r="P228" s="163"/>
      <c r="Q228" s="21"/>
      <c r="R228" s="162"/>
      <c r="S228" s="162"/>
      <c r="T228" s="163"/>
      <c r="U228" s="163"/>
      <c r="V228" s="163"/>
      <c r="W228" s="162"/>
      <c r="X228" s="162"/>
      <c r="Y228" s="162"/>
      <c r="Z228" s="163"/>
      <c r="AA228" s="163"/>
      <c r="AB228" s="163"/>
      <c r="AC228" s="162"/>
      <c r="AD228" s="162"/>
      <c r="AE228" s="162"/>
      <c r="AF228" s="163"/>
      <c r="AG228" s="163"/>
      <c r="AH228" s="163"/>
      <c r="AI228" s="162"/>
      <c r="AJ228" s="162"/>
      <c r="AK228" s="162"/>
    </row>
    <row r="229" ht="15.75" customHeight="1">
      <c r="A229" s="7"/>
      <c r="B229" s="7"/>
      <c r="C229" s="7"/>
      <c r="D229" s="8"/>
      <c r="E229" s="162"/>
      <c r="F229" s="162"/>
      <c r="G229" s="162"/>
      <c r="H229" s="163"/>
      <c r="I229" s="163"/>
      <c r="J229" s="163"/>
      <c r="K229" s="162"/>
      <c r="L229" s="162"/>
      <c r="M229" s="162"/>
      <c r="N229" s="163"/>
      <c r="O229" s="163"/>
      <c r="P229" s="163"/>
      <c r="Q229" s="21"/>
      <c r="R229" s="162"/>
      <c r="S229" s="162"/>
      <c r="T229" s="163"/>
      <c r="U229" s="163"/>
      <c r="V229" s="163"/>
      <c r="W229" s="162"/>
      <c r="X229" s="162"/>
      <c r="Y229" s="162"/>
      <c r="Z229" s="163"/>
      <c r="AA229" s="163"/>
      <c r="AB229" s="163"/>
      <c r="AC229" s="162"/>
      <c r="AD229" s="162"/>
      <c r="AE229" s="162"/>
      <c r="AF229" s="163"/>
      <c r="AG229" s="163"/>
      <c r="AH229" s="163"/>
      <c r="AI229" s="162"/>
      <c r="AJ229" s="162"/>
      <c r="AK229" s="162"/>
    </row>
    <row r="230" ht="15.75" customHeight="1">
      <c r="A230" s="7"/>
      <c r="B230" s="7"/>
      <c r="C230" s="7"/>
      <c r="D230" s="8"/>
      <c r="E230" s="162"/>
      <c r="F230" s="162"/>
      <c r="G230" s="162"/>
      <c r="H230" s="163"/>
      <c r="I230" s="163"/>
      <c r="J230" s="163"/>
      <c r="K230" s="162"/>
      <c r="L230" s="162"/>
      <c r="M230" s="162"/>
      <c r="N230" s="163"/>
      <c r="O230" s="163"/>
      <c r="P230" s="163"/>
      <c r="Q230" s="21"/>
      <c r="R230" s="162"/>
      <c r="S230" s="162"/>
      <c r="T230" s="163"/>
      <c r="U230" s="163"/>
      <c r="V230" s="163"/>
      <c r="W230" s="162"/>
      <c r="X230" s="162"/>
      <c r="Y230" s="162"/>
      <c r="Z230" s="163"/>
      <c r="AA230" s="163"/>
      <c r="AB230" s="163"/>
      <c r="AC230" s="162"/>
      <c r="AD230" s="162"/>
      <c r="AE230" s="162"/>
      <c r="AF230" s="163"/>
      <c r="AG230" s="163"/>
      <c r="AH230" s="163"/>
      <c r="AI230" s="162"/>
      <c r="AJ230" s="162"/>
      <c r="AK230" s="162"/>
    </row>
    <row r="231" ht="15.75" customHeight="1">
      <c r="A231" s="7"/>
      <c r="B231" s="7"/>
      <c r="C231" s="7"/>
      <c r="D231" s="8"/>
      <c r="E231" s="162"/>
      <c r="F231" s="162"/>
      <c r="G231" s="162"/>
      <c r="H231" s="163"/>
      <c r="I231" s="163"/>
      <c r="J231" s="163"/>
      <c r="K231" s="162"/>
      <c r="L231" s="162"/>
      <c r="M231" s="162"/>
      <c r="N231" s="163"/>
      <c r="O231" s="163"/>
      <c r="P231" s="163"/>
      <c r="Q231" s="21"/>
      <c r="R231" s="162"/>
      <c r="S231" s="162"/>
      <c r="T231" s="163"/>
      <c r="U231" s="163"/>
      <c r="V231" s="163"/>
      <c r="W231" s="162"/>
      <c r="X231" s="162"/>
      <c r="Y231" s="162"/>
      <c r="Z231" s="163"/>
      <c r="AA231" s="163"/>
      <c r="AB231" s="163"/>
      <c r="AC231" s="162"/>
      <c r="AD231" s="162"/>
      <c r="AE231" s="162"/>
      <c r="AF231" s="163"/>
      <c r="AG231" s="163"/>
      <c r="AH231" s="163"/>
      <c r="AI231" s="162"/>
      <c r="AJ231" s="162"/>
      <c r="AK231" s="162"/>
    </row>
    <row r="232" ht="15.75" customHeight="1">
      <c r="A232" s="7"/>
      <c r="B232" s="7"/>
      <c r="C232" s="7"/>
      <c r="D232" s="8"/>
      <c r="E232" s="162"/>
      <c r="F232" s="162"/>
      <c r="G232" s="162"/>
      <c r="H232" s="163"/>
      <c r="I232" s="163"/>
      <c r="J232" s="163"/>
      <c r="K232" s="162"/>
      <c r="L232" s="162"/>
      <c r="M232" s="162"/>
      <c r="N232" s="163"/>
      <c r="O232" s="163"/>
      <c r="P232" s="163"/>
      <c r="Q232" s="21"/>
      <c r="R232" s="162"/>
      <c r="S232" s="162"/>
      <c r="T232" s="163"/>
      <c r="U232" s="163"/>
      <c r="V232" s="163"/>
      <c r="W232" s="162"/>
      <c r="X232" s="162"/>
      <c r="Y232" s="162"/>
      <c r="Z232" s="163"/>
      <c r="AA232" s="163"/>
      <c r="AB232" s="163"/>
      <c r="AC232" s="162"/>
      <c r="AD232" s="162"/>
      <c r="AE232" s="162"/>
      <c r="AF232" s="163"/>
      <c r="AG232" s="163"/>
      <c r="AH232" s="163"/>
      <c r="AI232" s="162"/>
      <c r="AJ232" s="162"/>
      <c r="AK232" s="162"/>
    </row>
    <row r="233" ht="15.75" customHeight="1">
      <c r="A233" s="7"/>
      <c r="B233" s="7"/>
      <c r="C233" s="7"/>
      <c r="D233" s="8"/>
      <c r="E233" s="162"/>
      <c r="F233" s="162"/>
      <c r="G233" s="162"/>
      <c r="H233" s="163"/>
      <c r="I233" s="163"/>
      <c r="J233" s="163"/>
      <c r="K233" s="162"/>
      <c r="L233" s="162"/>
      <c r="M233" s="162"/>
      <c r="N233" s="163"/>
      <c r="O233" s="163"/>
      <c r="P233" s="163"/>
      <c r="Q233" s="21"/>
      <c r="R233" s="162"/>
      <c r="S233" s="162"/>
      <c r="T233" s="163"/>
      <c r="U233" s="163"/>
      <c r="V233" s="163"/>
      <c r="W233" s="162"/>
      <c r="X233" s="162"/>
      <c r="Y233" s="162"/>
      <c r="Z233" s="163"/>
      <c r="AA233" s="163"/>
      <c r="AB233" s="163"/>
      <c r="AC233" s="162"/>
      <c r="AD233" s="162"/>
      <c r="AE233" s="162"/>
      <c r="AF233" s="163"/>
      <c r="AG233" s="163"/>
      <c r="AH233" s="163"/>
      <c r="AI233" s="162"/>
      <c r="AJ233" s="162"/>
      <c r="AK233" s="162"/>
    </row>
    <row r="234" ht="15.75" customHeight="1">
      <c r="A234" s="7"/>
      <c r="B234" s="7"/>
      <c r="C234" s="7"/>
      <c r="D234" s="8"/>
      <c r="E234" s="162"/>
      <c r="F234" s="162"/>
      <c r="G234" s="162"/>
      <c r="H234" s="163"/>
      <c r="I234" s="163"/>
      <c r="J234" s="163"/>
      <c r="K234" s="162"/>
      <c r="L234" s="162"/>
      <c r="M234" s="162"/>
      <c r="N234" s="163"/>
      <c r="O234" s="163"/>
      <c r="P234" s="163"/>
      <c r="Q234" s="21"/>
      <c r="R234" s="162"/>
      <c r="S234" s="162"/>
      <c r="T234" s="163"/>
      <c r="U234" s="163"/>
      <c r="V234" s="163"/>
      <c r="W234" s="162"/>
      <c r="X234" s="162"/>
      <c r="Y234" s="162"/>
      <c r="Z234" s="163"/>
      <c r="AA234" s="163"/>
      <c r="AB234" s="163"/>
      <c r="AC234" s="162"/>
      <c r="AD234" s="162"/>
      <c r="AE234" s="162"/>
      <c r="AF234" s="163"/>
      <c r="AG234" s="163"/>
      <c r="AH234" s="163"/>
      <c r="AI234" s="162"/>
      <c r="AJ234" s="162"/>
      <c r="AK234" s="162"/>
    </row>
    <row r="235" ht="15.75" customHeight="1">
      <c r="A235" s="7"/>
      <c r="B235" s="7"/>
      <c r="C235" s="7"/>
      <c r="D235" s="8"/>
      <c r="E235" s="162"/>
      <c r="F235" s="162"/>
      <c r="G235" s="162"/>
      <c r="H235" s="163"/>
      <c r="I235" s="163"/>
      <c r="J235" s="163"/>
      <c r="K235" s="162"/>
      <c r="L235" s="162"/>
      <c r="M235" s="162"/>
      <c r="N235" s="163"/>
      <c r="O235" s="163"/>
      <c r="P235" s="163"/>
      <c r="Q235" s="21"/>
      <c r="R235" s="162"/>
      <c r="S235" s="162"/>
      <c r="T235" s="163"/>
      <c r="U235" s="163"/>
      <c r="V235" s="163"/>
      <c r="W235" s="162"/>
      <c r="X235" s="162"/>
      <c r="Y235" s="162"/>
      <c r="Z235" s="163"/>
      <c r="AA235" s="163"/>
      <c r="AB235" s="163"/>
      <c r="AC235" s="162"/>
      <c r="AD235" s="162"/>
      <c r="AE235" s="162"/>
      <c r="AF235" s="163"/>
      <c r="AG235" s="163"/>
      <c r="AH235" s="163"/>
      <c r="AI235" s="162"/>
      <c r="AJ235" s="162"/>
      <c r="AK235" s="162"/>
    </row>
    <row r="236" ht="15.75" customHeight="1">
      <c r="A236" s="7"/>
      <c r="B236" s="7"/>
      <c r="C236" s="7"/>
      <c r="D236" s="8"/>
      <c r="E236" s="162"/>
      <c r="F236" s="162"/>
      <c r="G236" s="162"/>
      <c r="H236" s="163"/>
      <c r="I236" s="163"/>
      <c r="J236" s="163"/>
      <c r="K236" s="162"/>
      <c r="L236" s="162"/>
      <c r="M236" s="162"/>
      <c r="N236" s="163"/>
      <c r="O236" s="163"/>
      <c r="P236" s="163"/>
      <c r="Q236" s="21"/>
      <c r="R236" s="162"/>
      <c r="S236" s="162"/>
      <c r="T236" s="163"/>
      <c r="U236" s="163"/>
      <c r="V236" s="163"/>
      <c r="W236" s="162"/>
      <c r="X236" s="162"/>
      <c r="Y236" s="162"/>
      <c r="Z236" s="163"/>
      <c r="AA236" s="163"/>
      <c r="AB236" s="163"/>
      <c r="AC236" s="162"/>
      <c r="AD236" s="162"/>
      <c r="AE236" s="162"/>
      <c r="AF236" s="163"/>
      <c r="AG236" s="163"/>
      <c r="AH236" s="163"/>
      <c r="AI236" s="162"/>
      <c r="AJ236" s="162"/>
      <c r="AK236" s="162"/>
    </row>
    <row r="237" ht="15.75" customHeight="1">
      <c r="A237" s="7"/>
      <c r="B237" s="7"/>
      <c r="C237" s="7"/>
      <c r="D237" s="8"/>
      <c r="E237" s="162"/>
      <c r="F237" s="162"/>
      <c r="G237" s="162"/>
      <c r="H237" s="163"/>
      <c r="I237" s="163"/>
      <c r="J237" s="163"/>
      <c r="K237" s="162"/>
      <c r="L237" s="162"/>
      <c r="M237" s="162"/>
      <c r="N237" s="163"/>
      <c r="O237" s="163"/>
      <c r="P237" s="163"/>
      <c r="Q237" s="21"/>
      <c r="R237" s="162"/>
      <c r="S237" s="162"/>
      <c r="T237" s="163"/>
      <c r="U237" s="163"/>
      <c r="V237" s="163"/>
      <c r="W237" s="162"/>
      <c r="X237" s="162"/>
      <c r="Y237" s="162"/>
      <c r="Z237" s="163"/>
      <c r="AA237" s="163"/>
      <c r="AB237" s="163"/>
      <c r="AC237" s="162"/>
      <c r="AD237" s="162"/>
      <c r="AE237" s="162"/>
      <c r="AF237" s="163"/>
      <c r="AG237" s="163"/>
      <c r="AH237" s="163"/>
      <c r="AI237" s="162"/>
      <c r="AJ237" s="162"/>
      <c r="AK237" s="162"/>
    </row>
    <row r="238" ht="15.75" customHeight="1">
      <c r="A238" s="7"/>
      <c r="B238" s="7"/>
      <c r="C238" s="7"/>
      <c r="D238" s="8"/>
      <c r="E238" s="162"/>
      <c r="F238" s="162"/>
      <c r="G238" s="162"/>
      <c r="H238" s="163"/>
      <c r="I238" s="163"/>
      <c r="J238" s="163"/>
      <c r="K238" s="162"/>
      <c r="L238" s="162"/>
      <c r="M238" s="162"/>
      <c r="N238" s="163"/>
      <c r="O238" s="163"/>
      <c r="P238" s="163"/>
      <c r="Q238" s="21"/>
      <c r="R238" s="162"/>
      <c r="S238" s="162"/>
      <c r="T238" s="163"/>
      <c r="U238" s="163"/>
      <c r="V238" s="163"/>
      <c r="W238" s="162"/>
      <c r="X238" s="162"/>
      <c r="Y238" s="162"/>
      <c r="Z238" s="163"/>
      <c r="AA238" s="163"/>
      <c r="AB238" s="163"/>
      <c r="AC238" s="162"/>
      <c r="AD238" s="162"/>
      <c r="AE238" s="162"/>
      <c r="AF238" s="163"/>
      <c r="AG238" s="163"/>
      <c r="AH238" s="163"/>
      <c r="AI238" s="162"/>
      <c r="AJ238" s="162"/>
      <c r="AK238" s="162"/>
    </row>
    <row r="239" ht="15.75" customHeight="1">
      <c r="A239" s="7"/>
      <c r="B239" s="7"/>
      <c r="C239" s="7"/>
      <c r="D239" s="8"/>
      <c r="E239" s="162"/>
      <c r="F239" s="162"/>
      <c r="G239" s="162"/>
      <c r="H239" s="163"/>
      <c r="I239" s="163"/>
      <c r="J239" s="163"/>
      <c r="K239" s="162"/>
      <c r="L239" s="162"/>
      <c r="M239" s="162"/>
      <c r="N239" s="163"/>
      <c r="O239" s="163"/>
      <c r="P239" s="163"/>
      <c r="Q239" s="21"/>
      <c r="R239" s="162"/>
      <c r="S239" s="162"/>
      <c r="T239" s="163"/>
      <c r="U239" s="163"/>
      <c r="V239" s="163"/>
      <c r="W239" s="162"/>
      <c r="X239" s="162"/>
      <c r="Y239" s="162"/>
      <c r="Z239" s="163"/>
      <c r="AA239" s="163"/>
      <c r="AB239" s="163"/>
      <c r="AC239" s="162"/>
      <c r="AD239" s="162"/>
      <c r="AE239" s="162"/>
      <c r="AF239" s="163"/>
      <c r="AG239" s="163"/>
      <c r="AH239" s="163"/>
      <c r="AI239" s="162"/>
      <c r="AJ239" s="162"/>
      <c r="AK239" s="162"/>
    </row>
    <row r="240" ht="15.75" customHeight="1">
      <c r="A240" s="7"/>
      <c r="B240" s="7"/>
      <c r="C240" s="7"/>
      <c r="D240" s="8"/>
      <c r="E240" s="162"/>
      <c r="F240" s="162"/>
      <c r="G240" s="162"/>
      <c r="H240" s="163"/>
      <c r="I240" s="163"/>
      <c r="J240" s="163"/>
      <c r="K240" s="162"/>
      <c r="L240" s="162"/>
      <c r="M240" s="162"/>
      <c r="N240" s="163"/>
      <c r="O240" s="163"/>
      <c r="P240" s="163"/>
      <c r="Q240" s="21"/>
      <c r="R240" s="162"/>
      <c r="S240" s="162"/>
      <c r="T240" s="163"/>
      <c r="U240" s="163"/>
      <c r="V240" s="163"/>
      <c r="W240" s="162"/>
      <c r="X240" s="162"/>
      <c r="Y240" s="162"/>
      <c r="Z240" s="163"/>
      <c r="AA240" s="163"/>
      <c r="AB240" s="163"/>
      <c r="AC240" s="162"/>
      <c r="AD240" s="162"/>
      <c r="AE240" s="162"/>
      <c r="AF240" s="163"/>
      <c r="AG240" s="163"/>
      <c r="AH240" s="163"/>
      <c r="AI240" s="162"/>
      <c r="AJ240" s="162"/>
      <c r="AK240" s="162"/>
    </row>
    <row r="241" ht="15.75" customHeight="1">
      <c r="A241" s="7"/>
      <c r="B241" s="7"/>
      <c r="C241" s="7"/>
      <c r="D241" s="8"/>
      <c r="E241" s="162"/>
      <c r="F241" s="162"/>
      <c r="G241" s="162"/>
      <c r="H241" s="163"/>
      <c r="I241" s="163"/>
      <c r="J241" s="163"/>
      <c r="K241" s="162"/>
      <c r="L241" s="162"/>
      <c r="M241" s="162"/>
      <c r="N241" s="163"/>
      <c r="O241" s="163"/>
      <c r="P241" s="163"/>
      <c r="Q241" s="21"/>
      <c r="R241" s="162"/>
      <c r="S241" s="162"/>
      <c r="T241" s="163"/>
      <c r="U241" s="163"/>
      <c r="V241" s="163"/>
      <c r="W241" s="162"/>
      <c r="X241" s="162"/>
      <c r="Y241" s="162"/>
      <c r="Z241" s="163"/>
      <c r="AA241" s="163"/>
      <c r="AB241" s="163"/>
      <c r="AC241" s="162"/>
      <c r="AD241" s="162"/>
      <c r="AE241" s="162"/>
      <c r="AF241" s="163"/>
      <c r="AG241" s="163"/>
      <c r="AH241" s="163"/>
      <c r="AI241" s="162"/>
      <c r="AJ241" s="162"/>
      <c r="AK241" s="162"/>
    </row>
    <row r="242" ht="15.75" customHeight="1">
      <c r="A242" s="7"/>
      <c r="B242" s="7"/>
      <c r="C242" s="7"/>
      <c r="D242" s="8"/>
      <c r="E242" s="162"/>
      <c r="F242" s="162"/>
      <c r="G242" s="162"/>
      <c r="H242" s="163"/>
      <c r="I242" s="163"/>
      <c r="J242" s="163"/>
      <c r="K242" s="162"/>
      <c r="L242" s="162"/>
      <c r="M242" s="162"/>
      <c r="N242" s="163"/>
      <c r="O242" s="163"/>
      <c r="P242" s="163"/>
      <c r="Q242" s="21"/>
      <c r="R242" s="162"/>
      <c r="S242" s="162"/>
      <c r="T242" s="163"/>
      <c r="U242" s="163"/>
      <c r="V242" s="163"/>
      <c r="W242" s="162"/>
      <c r="X242" s="162"/>
      <c r="Y242" s="162"/>
      <c r="Z242" s="163"/>
      <c r="AA242" s="163"/>
      <c r="AB242" s="163"/>
      <c r="AC242" s="162"/>
      <c r="AD242" s="162"/>
      <c r="AE242" s="162"/>
      <c r="AF242" s="163"/>
      <c r="AG242" s="163"/>
      <c r="AH242" s="163"/>
      <c r="AI242" s="162"/>
      <c r="AJ242" s="162"/>
      <c r="AK242" s="162"/>
    </row>
    <row r="243" ht="15.75" customHeight="1">
      <c r="A243" s="7"/>
      <c r="B243" s="7"/>
      <c r="C243" s="7"/>
      <c r="D243" s="8"/>
      <c r="E243" s="162"/>
      <c r="F243" s="162"/>
      <c r="G243" s="162"/>
      <c r="H243" s="163"/>
      <c r="I243" s="163"/>
      <c r="J243" s="163"/>
      <c r="K243" s="162"/>
      <c r="L243" s="162"/>
      <c r="M243" s="162"/>
      <c r="N243" s="163"/>
      <c r="O243" s="163"/>
      <c r="P243" s="163"/>
      <c r="Q243" s="21"/>
      <c r="R243" s="162"/>
      <c r="S243" s="162"/>
      <c r="T243" s="163"/>
      <c r="U243" s="163"/>
      <c r="V243" s="163"/>
      <c r="W243" s="162"/>
      <c r="X243" s="162"/>
      <c r="Y243" s="162"/>
      <c r="Z243" s="163"/>
      <c r="AA243" s="163"/>
      <c r="AB243" s="163"/>
      <c r="AC243" s="162"/>
      <c r="AD243" s="162"/>
      <c r="AE243" s="162"/>
      <c r="AF243" s="163"/>
      <c r="AG243" s="163"/>
      <c r="AH243" s="163"/>
      <c r="AI243" s="162"/>
      <c r="AJ243" s="162"/>
      <c r="AK243" s="162"/>
    </row>
    <row r="244" ht="15.75" customHeight="1">
      <c r="A244" s="7"/>
      <c r="B244" s="7"/>
      <c r="C244" s="7"/>
      <c r="D244" s="8"/>
      <c r="E244" s="162"/>
      <c r="F244" s="162"/>
      <c r="G244" s="162"/>
      <c r="H244" s="163"/>
      <c r="I244" s="163"/>
      <c r="J244" s="163"/>
      <c r="K244" s="162"/>
      <c r="L244" s="162"/>
      <c r="M244" s="162"/>
      <c r="N244" s="163"/>
      <c r="O244" s="163"/>
      <c r="P244" s="163"/>
      <c r="Q244" s="21"/>
      <c r="R244" s="162"/>
      <c r="S244" s="162"/>
      <c r="T244" s="163"/>
      <c r="U244" s="163"/>
      <c r="V244" s="163"/>
      <c r="W244" s="162"/>
      <c r="X244" s="162"/>
      <c r="Y244" s="162"/>
      <c r="Z244" s="163"/>
      <c r="AA244" s="163"/>
      <c r="AB244" s="163"/>
      <c r="AC244" s="162"/>
      <c r="AD244" s="162"/>
      <c r="AE244" s="162"/>
      <c r="AF244" s="163"/>
      <c r="AG244" s="163"/>
      <c r="AH244" s="163"/>
      <c r="AI244" s="162"/>
      <c r="AJ244" s="162"/>
      <c r="AK244" s="162"/>
    </row>
    <row r="245" ht="15.75" customHeight="1">
      <c r="A245" s="7"/>
      <c r="B245" s="7"/>
      <c r="C245" s="7"/>
      <c r="D245" s="8"/>
      <c r="E245" s="162"/>
      <c r="F245" s="162"/>
      <c r="G245" s="162"/>
      <c r="H245" s="163"/>
      <c r="I245" s="163"/>
      <c r="J245" s="163"/>
      <c r="K245" s="162"/>
      <c r="L245" s="162"/>
      <c r="M245" s="162"/>
      <c r="N245" s="163"/>
      <c r="O245" s="163"/>
      <c r="P245" s="163"/>
      <c r="Q245" s="21"/>
      <c r="R245" s="162"/>
      <c r="S245" s="162"/>
      <c r="T245" s="163"/>
      <c r="U245" s="163"/>
      <c r="V245" s="163"/>
      <c r="W245" s="162"/>
      <c r="X245" s="162"/>
      <c r="Y245" s="162"/>
      <c r="Z245" s="163"/>
      <c r="AA245" s="163"/>
      <c r="AB245" s="163"/>
      <c r="AC245" s="162"/>
      <c r="AD245" s="162"/>
      <c r="AE245" s="162"/>
      <c r="AF245" s="163"/>
      <c r="AG245" s="163"/>
      <c r="AH245" s="163"/>
      <c r="AI245" s="162"/>
      <c r="AJ245" s="162"/>
      <c r="AK245" s="162"/>
    </row>
    <row r="246" ht="15.75" customHeight="1">
      <c r="A246" s="7"/>
      <c r="B246" s="7"/>
      <c r="C246" s="7"/>
      <c r="D246" s="8"/>
      <c r="E246" s="162"/>
      <c r="F246" s="162"/>
      <c r="G246" s="162"/>
      <c r="H246" s="163"/>
      <c r="I246" s="163"/>
      <c r="J246" s="163"/>
      <c r="K246" s="162"/>
      <c r="L246" s="162"/>
      <c r="M246" s="162"/>
      <c r="N246" s="163"/>
      <c r="O246" s="163"/>
      <c r="P246" s="163"/>
      <c r="Q246" s="21"/>
      <c r="R246" s="162"/>
      <c r="S246" s="162"/>
      <c r="T246" s="163"/>
      <c r="U246" s="163"/>
      <c r="V246" s="163"/>
      <c r="W246" s="162"/>
      <c r="X246" s="162"/>
      <c r="Y246" s="162"/>
      <c r="Z246" s="163"/>
      <c r="AA246" s="163"/>
      <c r="AB246" s="163"/>
      <c r="AC246" s="162"/>
      <c r="AD246" s="162"/>
      <c r="AE246" s="162"/>
      <c r="AF246" s="163"/>
      <c r="AG246" s="163"/>
      <c r="AH246" s="163"/>
      <c r="AI246" s="162"/>
      <c r="AJ246" s="162"/>
      <c r="AK246" s="162"/>
    </row>
    <row r="247" ht="15.75" customHeight="1">
      <c r="A247" s="7"/>
      <c r="B247" s="7"/>
      <c r="C247" s="7"/>
      <c r="D247" s="8"/>
      <c r="E247" s="162"/>
      <c r="F247" s="162"/>
      <c r="G247" s="162"/>
      <c r="H247" s="163"/>
      <c r="I247" s="163"/>
      <c r="J247" s="163"/>
      <c r="K247" s="162"/>
      <c r="L247" s="162"/>
      <c r="M247" s="162"/>
      <c r="N247" s="163"/>
      <c r="O247" s="163"/>
      <c r="P247" s="163"/>
      <c r="Q247" s="21"/>
      <c r="R247" s="162"/>
      <c r="S247" s="162"/>
      <c r="T247" s="163"/>
      <c r="U247" s="163"/>
      <c r="V247" s="163"/>
      <c r="W247" s="162"/>
      <c r="X247" s="162"/>
      <c r="Y247" s="162"/>
      <c r="Z247" s="163"/>
      <c r="AA247" s="163"/>
      <c r="AB247" s="163"/>
      <c r="AC247" s="162"/>
      <c r="AD247" s="162"/>
      <c r="AE247" s="162"/>
      <c r="AF247" s="163"/>
      <c r="AG247" s="163"/>
      <c r="AH247" s="163"/>
      <c r="AI247" s="162"/>
      <c r="AJ247" s="162"/>
      <c r="AK247" s="162"/>
    </row>
    <row r="248" ht="15.75" customHeight="1">
      <c r="A248" s="7"/>
      <c r="B248" s="7"/>
      <c r="C248" s="7"/>
      <c r="D248" s="8"/>
      <c r="E248" s="162"/>
      <c r="F248" s="162"/>
      <c r="G248" s="162"/>
      <c r="H248" s="163"/>
      <c r="I248" s="163"/>
      <c r="J248" s="163"/>
      <c r="K248" s="162"/>
      <c r="L248" s="162"/>
      <c r="M248" s="162"/>
      <c r="N248" s="163"/>
      <c r="O248" s="163"/>
      <c r="P248" s="163"/>
      <c r="Q248" s="21"/>
      <c r="R248" s="162"/>
      <c r="S248" s="162"/>
      <c r="T248" s="163"/>
      <c r="U248" s="163"/>
      <c r="V248" s="163"/>
      <c r="W248" s="162"/>
      <c r="X248" s="162"/>
      <c r="Y248" s="162"/>
      <c r="Z248" s="163"/>
      <c r="AA248" s="163"/>
      <c r="AB248" s="163"/>
      <c r="AC248" s="162"/>
      <c r="AD248" s="162"/>
      <c r="AE248" s="162"/>
      <c r="AF248" s="163"/>
      <c r="AG248" s="163"/>
      <c r="AH248" s="163"/>
      <c r="AI248" s="162"/>
      <c r="AJ248" s="162"/>
      <c r="AK248" s="162"/>
    </row>
    <row r="249" ht="15.75" customHeight="1">
      <c r="A249" s="7"/>
      <c r="B249" s="7"/>
      <c r="C249" s="7"/>
      <c r="D249" s="8"/>
      <c r="E249" s="162"/>
      <c r="F249" s="162"/>
      <c r="G249" s="162"/>
      <c r="H249" s="163"/>
      <c r="I249" s="163"/>
      <c r="J249" s="163"/>
      <c r="K249" s="162"/>
      <c r="L249" s="162"/>
      <c r="M249" s="162"/>
      <c r="N249" s="163"/>
      <c r="O249" s="163"/>
      <c r="P249" s="163"/>
      <c r="Q249" s="21"/>
      <c r="R249" s="162"/>
      <c r="S249" s="162"/>
      <c r="T249" s="163"/>
      <c r="U249" s="163"/>
      <c r="V249" s="163"/>
      <c r="W249" s="162"/>
      <c r="X249" s="162"/>
      <c r="Y249" s="162"/>
      <c r="Z249" s="163"/>
      <c r="AA249" s="163"/>
      <c r="AB249" s="163"/>
      <c r="AC249" s="162"/>
      <c r="AD249" s="162"/>
      <c r="AE249" s="162"/>
      <c r="AF249" s="163"/>
      <c r="AG249" s="163"/>
      <c r="AH249" s="163"/>
      <c r="AI249" s="162"/>
      <c r="AJ249" s="162"/>
      <c r="AK249" s="162"/>
    </row>
    <row r="250" ht="15.75" customHeight="1">
      <c r="A250" s="7"/>
      <c r="B250" s="7"/>
      <c r="C250" s="7"/>
      <c r="D250" s="8"/>
      <c r="E250" s="162"/>
      <c r="F250" s="162"/>
      <c r="G250" s="162"/>
      <c r="H250" s="163"/>
      <c r="I250" s="163"/>
      <c r="J250" s="163"/>
      <c r="K250" s="162"/>
      <c r="L250" s="162"/>
      <c r="M250" s="162"/>
      <c r="N250" s="163"/>
      <c r="O250" s="163"/>
      <c r="P250" s="163"/>
      <c r="Q250" s="21"/>
      <c r="R250" s="162"/>
      <c r="S250" s="162"/>
      <c r="T250" s="163"/>
      <c r="U250" s="163"/>
      <c r="V250" s="163"/>
      <c r="W250" s="162"/>
      <c r="X250" s="162"/>
      <c r="Y250" s="162"/>
      <c r="Z250" s="163"/>
      <c r="AA250" s="163"/>
      <c r="AB250" s="163"/>
      <c r="AC250" s="162"/>
      <c r="AD250" s="162"/>
      <c r="AE250" s="162"/>
      <c r="AF250" s="163"/>
      <c r="AG250" s="163"/>
      <c r="AH250" s="163"/>
      <c r="AI250" s="162"/>
      <c r="AJ250" s="162"/>
      <c r="AK250" s="162"/>
    </row>
    <row r="251" ht="15.75" customHeight="1">
      <c r="A251" s="7"/>
      <c r="B251" s="7"/>
      <c r="C251" s="7"/>
      <c r="D251" s="8"/>
      <c r="E251" s="162"/>
      <c r="F251" s="162"/>
      <c r="G251" s="162"/>
      <c r="H251" s="163"/>
      <c r="I251" s="163"/>
      <c r="J251" s="163"/>
      <c r="K251" s="162"/>
      <c r="L251" s="162"/>
      <c r="M251" s="162"/>
      <c r="N251" s="163"/>
      <c r="O251" s="163"/>
      <c r="P251" s="163"/>
      <c r="Q251" s="21"/>
      <c r="R251" s="162"/>
      <c r="S251" s="162"/>
      <c r="T251" s="163"/>
      <c r="U251" s="163"/>
      <c r="V251" s="163"/>
      <c r="W251" s="162"/>
      <c r="X251" s="162"/>
      <c r="Y251" s="162"/>
      <c r="Z251" s="163"/>
      <c r="AA251" s="163"/>
      <c r="AB251" s="163"/>
      <c r="AC251" s="162"/>
      <c r="AD251" s="162"/>
      <c r="AE251" s="162"/>
      <c r="AF251" s="163"/>
      <c r="AG251" s="163"/>
      <c r="AH251" s="163"/>
      <c r="AI251" s="162"/>
      <c r="AJ251" s="162"/>
      <c r="AK251" s="162"/>
    </row>
    <row r="252" ht="15.75" customHeight="1">
      <c r="A252" s="7"/>
      <c r="B252" s="7"/>
      <c r="C252" s="7"/>
      <c r="D252" s="8"/>
      <c r="E252" s="162"/>
      <c r="F252" s="162"/>
      <c r="G252" s="162"/>
      <c r="H252" s="163"/>
      <c r="I252" s="163"/>
      <c r="J252" s="163"/>
      <c r="K252" s="162"/>
      <c r="L252" s="162"/>
      <c r="M252" s="162"/>
      <c r="N252" s="163"/>
      <c r="O252" s="163"/>
      <c r="P252" s="163"/>
      <c r="Q252" s="21"/>
      <c r="R252" s="162"/>
      <c r="S252" s="162"/>
      <c r="T252" s="163"/>
      <c r="U252" s="163"/>
      <c r="V252" s="163"/>
      <c r="W252" s="162"/>
      <c r="X252" s="162"/>
      <c r="Y252" s="162"/>
      <c r="Z252" s="163"/>
      <c r="AA252" s="163"/>
      <c r="AB252" s="163"/>
      <c r="AC252" s="162"/>
      <c r="AD252" s="162"/>
      <c r="AE252" s="162"/>
      <c r="AF252" s="163"/>
      <c r="AG252" s="163"/>
      <c r="AH252" s="163"/>
      <c r="AI252" s="162"/>
      <c r="AJ252" s="162"/>
      <c r="AK252" s="162"/>
    </row>
    <row r="253" ht="15.75" customHeight="1">
      <c r="A253" s="7"/>
      <c r="B253" s="7"/>
      <c r="C253" s="7"/>
      <c r="D253" s="8"/>
      <c r="E253" s="162"/>
      <c r="F253" s="162"/>
      <c r="G253" s="162"/>
      <c r="H253" s="163"/>
      <c r="I253" s="163"/>
      <c r="J253" s="163"/>
      <c r="K253" s="162"/>
      <c r="L253" s="162"/>
      <c r="M253" s="162"/>
      <c r="N253" s="163"/>
      <c r="O253" s="163"/>
      <c r="P253" s="163"/>
      <c r="Q253" s="21"/>
      <c r="R253" s="162"/>
      <c r="S253" s="162"/>
      <c r="T253" s="163"/>
      <c r="U253" s="163"/>
      <c r="V253" s="163"/>
      <c r="W253" s="162"/>
      <c r="X253" s="162"/>
      <c r="Y253" s="162"/>
      <c r="Z253" s="163"/>
      <c r="AA253" s="163"/>
      <c r="AB253" s="163"/>
      <c r="AC253" s="162"/>
      <c r="AD253" s="162"/>
      <c r="AE253" s="162"/>
      <c r="AF253" s="163"/>
      <c r="AG253" s="163"/>
      <c r="AH253" s="163"/>
      <c r="AI253" s="162"/>
      <c r="AJ253" s="162"/>
      <c r="AK253" s="162"/>
    </row>
    <row r="254" ht="15.75" customHeight="1">
      <c r="A254" s="7"/>
      <c r="B254" s="7"/>
      <c r="C254" s="7"/>
      <c r="D254" s="8"/>
      <c r="E254" s="162"/>
      <c r="F254" s="162"/>
      <c r="G254" s="162"/>
      <c r="H254" s="163"/>
      <c r="I254" s="163"/>
      <c r="J254" s="163"/>
      <c r="K254" s="162"/>
      <c r="L254" s="162"/>
      <c r="M254" s="162"/>
      <c r="N254" s="163"/>
      <c r="O254" s="163"/>
      <c r="P254" s="163"/>
      <c r="Q254" s="21"/>
      <c r="R254" s="162"/>
      <c r="S254" s="162"/>
      <c r="T254" s="163"/>
      <c r="U254" s="163"/>
      <c r="V254" s="163"/>
      <c r="W254" s="162"/>
      <c r="X254" s="162"/>
      <c r="Y254" s="162"/>
      <c r="Z254" s="163"/>
      <c r="AA254" s="163"/>
      <c r="AB254" s="163"/>
      <c r="AC254" s="162"/>
      <c r="AD254" s="162"/>
      <c r="AE254" s="162"/>
      <c r="AF254" s="163"/>
      <c r="AG254" s="163"/>
      <c r="AH254" s="163"/>
      <c r="AI254" s="162"/>
      <c r="AJ254" s="162"/>
      <c r="AK254" s="162"/>
    </row>
    <row r="255" ht="15.75" customHeight="1">
      <c r="A255" s="7"/>
      <c r="B255" s="7"/>
      <c r="C255" s="7"/>
      <c r="D255" s="8"/>
      <c r="E255" s="162"/>
      <c r="F255" s="162"/>
      <c r="G255" s="162"/>
      <c r="H255" s="163"/>
      <c r="I255" s="163"/>
      <c r="J255" s="163"/>
      <c r="K255" s="162"/>
      <c r="L255" s="162"/>
      <c r="M255" s="162"/>
      <c r="N255" s="163"/>
      <c r="O255" s="163"/>
      <c r="P255" s="163"/>
      <c r="Q255" s="21"/>
      <c r="R255" s="162"/>
      <c r="S255" s="162"/>
      <c r="T255" s="163"/>
      <c r="U255" s="163"/>
      <c r="V255" s="163"/>
      <c r="W255" s="162"/>
      <c r="X255" s="162"/>
      <c r="Y255" s="162"/>
      <c r="Z255" s="163"/>
      <c r="AA255" s="163"/>
      <c r="AB255" s="163"/>
      <c r="AC255" s="162"/>
      <c r="AD255" s="162"/>
      <c r="AE255" s="162"/>
      <c r="AF255" s="163"/>
      <c r="AG255" s="163"/>
      <c r="AH255" s="163"/>
      <c r="AI255" s="162"/>
      <c r="AJ255" s="162"/>
      <c r="AK255" s="162"/>
    </row>
    <row r="256" ht="15.75" customHeight="1">
      <c r="A256" s="7"/>
      <c r="B256" s="7"/>
      <c r="C256" s="7"/>
      <c r="D256" s="8"/>
      <c r="E256" s="162"/>
      <c r="F256" s="162"/>
      <c r="G256" s="162"/>
      <c r="H256" s="163"/>
      <c r="I256" s="163"/>
      <c r="J256" s="163"/>
      <c r="K256" s="162"/>
      <c r="L256" s="162"/>
      <c r="M256" s="162"/>
      <c r="N256" s="163"/>
      <c r="O256" s="163"/>
      <c r="P256" s="163"/>
      <c r="Q256" s="21"/>
      <c r="R256" s="162"/>
      <c r="S256" s="162"/>
      <c r="T256" s="163"/>
      <c r="U256" s="163"/>
      <c r="V256" s="163"/>
      <c r="W256" s="162"/>
      <c r="X256" s="162"/>
      <c r="Y256" s="162"/>
      <c r="Z256" s="163"/>
      <c r="AA256" s="163"/>
      <c r="AB256" s="163"/>
      <c r="AC256" s="162"/>
      <c r="AD256" s="162"/>
      <c r="AE256" s="162"/>
      <c r="AF256" s="163"/>
      <c r="AG256" s="163"/>
      <c r="AH256" s="163"/>
      <c r="AI256" s="162"/>
      <c r="AJ256" s="162"/>
      <c r="AK256" s="162"/>
    </row>
    <row r="257" ht="15.75" customHeight="1">
      <c r="A257" s="7"/>
      <c r="B257" s="7"/>
      <c r="C257" s="7"/>
      <c r="D257" s="8"/>
      <c r="E257" s="162"/>
      <c r="F257" s="162"/>
      <c r="G257" s="162"/>
      <c r="H257" s="163"/>
      <c r="I257" s="163"/>
      <c r="J257" s="163"/>
      <c r="K257" s="162"/>
      <c r="L257" s="162"/>
      <c r="M257" s="162"/>
      <c r="N257" s="163"/>
      <c r="O257" s="163"/>
      <c r="P257" s="163"/>
      <c r="Q257" s="21"/>
      <c r="R257" s="162"/>
      <c r="S257" s="162"/>
      <c r="T257" s="163"/>
      <c r="U257" s="163"/>
      <c r="V257" s="163"/>
      <c r="W257" s="162"/>
      <c r="X257" s="162"/>
      <c r="Y257" s="162"/>
      <c r="Z257" s="163"/>
      <c r="AA257" s="163"/>
      <c r="AB257" s="163"/>
      <c r="AC257" s="162"/>
      <c r="AD257" s="162"/>
      <c r="AE257" s="162"/>
      <c r="AF257" s="163"/>
      <c r="AG257" s="163"/>
      <c r="AH257" s="163"/>
      <c r="AI257" s="162"/>
      <c r="AJ257" s="162"/>
      <c r="AK257" s="162"/>
    </row>
    <row r="258" ht="15.75" customHeight="1">
      <c r="A258" s="7"/>
      <c r="B258" s="7"/>
      <c r="C258" s="7"/>
      <c r="D258" s="8"/>
      <c r="E258" s="162"/>
      <c r="F258" s="162"/>
      <c r="G258" s="162"/>
      <c r="H258" s="163"/>
      <c r="I258" s="163"/>
      <c r="J258" s="163"/>
      <c r="K258" s="162"/>
      <c r="L258" s="162"/>
      <c r="M258" s="162"/>
      <c r="N258" s="163"/>
      <c r="O258" s="163"/>
      <c r="P258" s="163"/>
      <c r="Q258" s="21"/>
      <c r="R258" s="162"/>
      <c r="S258" s="162"/>
      <c r="T258" s="163"/>
      <c r="U258" s="163"/>
      <c r="V258" s="163"/>
      <c r="W258" s="162"/>
      <c r="X258" s="162"/>
      <c r="Y258" s="162"/>
      <c r="Z258" s="163"/>
      <c r="AA258" s="163"/>
      <c r="AB258" s="163"/>
      <c r="AC258" s="162"/>
      <c r="AD258" s="162"/>
      <c r="AE258" s="162"/>
      <c r="AF258" s="163"/>
      <c r="AG258" s="163"/>
      <c r="AH258" s="163"/>
      <c r="AI258" s="162"/>
      <c r="AJ258" s="162"/>
      <c r="AK258" s="162"/>
    </row>
    <row r="259" ht="15.75" customHeight="1">
      <c r="A259" s="7"/>
      <c r="B259" s="7"/>
      <c r="C259" s="7"/>
      <c r="D259" s="8"/>
      <c r="E259" s="162"/>
      <c r="F259" s="162"/>
      <c r="G259" s="162"/>
      <c r="H259" s="163"/>
      <c r="I259" s="163"/>
      <c r="J259" s="163"/>
      <c r="K259" s="162"/>
      <c r="L259" s="162"/>
      <c r="M259" s="162"/>
      <c r="N259" s="163"/>
      <c r="O259" s="163"/>
      <c r="P259" s="163"/>
      <c r="Q259" s="21"/>
      <c r="R259" s="162"/>
      <c r="S259" s="162"/>
      <c r="T259" s="163"/>
      <c r="U259" s="163"/>
      <c r="V259" s="163"/>
      <c r="W259" s="162"/>
      <c r="X259" s="162"/>
      <c r="Y259" s="162"/>
      <c r="Z259" s="163"/>
      <c r="AA259" s="163"/>
      <c r="AB259" s="163"/>
      <c r="AC259" s="162"/>
      <c r="AD259" s="162"/>
      <c r="AE259" s="162"/>
      <c r="AF259" s="163"/>
      <c r="AG259" s="163"/>
      <c r="AH259" s="163"/>
      <c r="AI259" s="162"/>
      <c r="AJ259" s="162"/>
      <c r="AK259" s="162"/>
    </row>
    <row r="260" ht="15.75" customHeight="1">
      <c r="A260" s="7"/>
      <c r="B260" s="7"/>
      <c r="C260" s="7"/>
      <c r="D260" s="8"/>
      <c r="E260" s="162"/>
      <c r="F260" s="162"/>
      <c r="G260" s="162"/>
      <c r="H260" s="163"/>
      <c r="I260" s="163"/>
      <c r="J260" s="163"/>
      <c r="K260" s="162"/>
      <c r="L260" s="162"/>
      <c r="M260" s="162"/>
      <c r="N260" s="163"/>
      <c r="O260" s="163"/>
      <c r="P260" s="163"/>
      <c r="Q260" s="21"/>
      <c r="R260" s="162"/>
      <c r="S260" s="162"/>
      <c r="T260" s="163"/>
      <c r="U260" s="163"/>
      <c r="V260" s="163"/>
      <c r="W260" s="162"/>
      <c r="X260" s="162"/>
      <c r="Y260" s="162"/>
      <c r="Z260" s="163"/>
      <c r="AA260" s="163"/>
      <c r="AB260" s="163"/>
      <c r="AC260" s="162"/>
      <c r="AD260" s="162"/>
      <c r="AE260" s="162"/>
      <c r="AF260" s="163"/>
      <c r="AG260" s="163"/>
      <c r="AH260" s="163"/>
      <c r="AI260" s="162"/>
      <c r="AJ260" s="162"/>
      <c r="AK260" s="162"/>
    </row>
    <row r="261" ht="15.75" customHeight="1">
      <c r="A261" s="7"/>
      <c r="B261" s="7"/>
      <c r="C261" s="7"/>
      <c r="D261" s="8"/>
      <c r="E261" s="162"/>
      <c r="F261" s="162"/>
      <c r="G261" s="162"/>
      <c r="H261" s="163"/>
      <c r="I261" s="163"/>
      <c r="J261" s="163"/>
      <c r="K261" s="162"/>
      <c r="L261" s="162"/>
      <c r="M261" s="162"/>
      <c r="N261" s="163"/>
      <c r="O261" s="163"/>
      <c r="P261" s="163"/>
      <c r="Q261" s="21"/>
      <c r="R261" s="162"/>
      <c r="S261" s="162"/>
      <c r="T261" s="163"/>
      <c r="U261" s="163"/>
      <c r="V261" s="163"/>
      <c r="W261" s="162"/>
      <c r="X261" s="162"/>
      <c r="Y261" s="162"/>
      <c r="Z261" s="163"/>
      <c r="AA261" s="163"/>
      <c r="AB261" s="163"/>
      <c r="AC261" s="162"/>
      <c r="AD261" s="162"/>
      <c r="AE261" s="162"/>
      <c r="AF261" s="163"/>
      <c r="AG261" s="163"/>
      <c r="AH261" s="163"/>
      <c r="AI261" s="162"/>
      <c r="AJ261" s="162"/>
      <c r="AK261" s="162"/>
    </row>
    <row r="262" ht="15.75" customHeight="1">
      <c r="A262" s="7"/>
      <c r="B262" s="7"/>
      <c r="C262" s="7"/>
      <c r="D262" s="8"/>
      <c r="E262" s="162"/>
      <c r="F262" s="162"/>
      <c r="G262" s="162"/>
      <c r="H262" s="163"/>
      <c r="I262" s="163"/>
      <c r="J262" s="163"/>
      <c r="K262" s="162"/>
      <c r="L262" s="162"/>
      <c r="M262" s="162"/>
      <c r="N262" s="163"/>
      <c r="O262" s="163"/>
      <c r="P262" s="163"/>
      <c r="Q262" s="21"/>
      <c r="R262" s="162"/>
      <c r="S262" s="162"/>
      <c r="T262" s="163"/>
      <c r="U262" s="163"/>
      <c r="V262" s="163"/>
      <c r="W262" s="162"/>
      <c r="X262" s="162"/>
      <c r="Y262" s="162"/>
      <c r="Z262" s="163"/>
      <c r="AA262" s="163"/>
      <c r="AB262" s="163"/>
      <c r="AC262" s="162"/>
      <c r="AD262" s="162"/>
      <c r="AE262" s="162"/>
      <c r="AF262" s="163"/>
      <c r="AG262" s="163"/>
      <c r="AH262" s="163"/>
      <c r="AI262" s="162"/>
      <c r="AJ262" s="162"/>
      <c r="AK262" s="162"/>
    </row>
    <row r="263" ht="15.75" customHeight="1">
      <c r="A263" s="7"/>
      <c r="B263" s="7"/>
      <c r="C263" s="7"/>
      <c r="D263" s="8"/>
      <c r="E263" s="162"/>
      <c r="F263" s="162"/>
      <c r="G263" s="162"/>
      <c r="H263" s="163"/>
      <c r="I263" s="163"/>
      <c r="J263" s="163"/>
      <c r="K263" s="162"/>
      <c r="L263" s="162"/>
      <c r="M263" s="162"/>
      <c r="N263" s="163"/>
      <c r="O263" s="163"/>
      <c r="P263" s="163"/>
      <c r="Q263" s="21"/>
      <c r="R263" s="162"/>
      <c r="S263" s="162"/>
      <c r="T263" s="163"/>
      <c r="U263" s="163"/>
      <c r="V263" s="163"/>
      <c r="W263" s="162"/>
      <c r="X263" s="162"/>
      <c r="Y263" s="162"/>
      <c r="Z263" s="163"/>
      <c r="AA263" s="163"/>
      <c r="AB263" s="163"/>
      <c r="AC263" s="162"/>
      <c r="AD263" s="162"/>
      <c r="AE263" s="162"/>
      <c r="AF263" s="163"/>
      <c r="AG263" s="163"/>
      <c r="AH263" s="163"/>
      <c r="AI263" s="162"/>
      <c r="AJ263" s="162"/>
      <c r="AK263" s="162"/>
    </row>
    <row r="264" ht="15.75" customHeight="1">
      <c r="A264" s="7"/>
      <c r="B264" s="7"/>
      <c r="C264" s="7"/>
      <c r="D264" s="8"/>
      <c r="E264" s="162"/>
      <c r="F264" s="162"/>
      <c r="G264" s="162"/>
      <c r="H264" s="163"/>
      <c r="I264" s="163"/>
      <c r="J264" s="163"/>
      <c r="K264" s="162"/>
      <c r="L264" s="162"/>
      <c r="M264" s="162"/>
      <c r="N264" s="163"/>
      <c r="O264" s="163"/>
      <c r="P264" s="163"/>
      <c r="Q264" s="21"/>
      <c r="R264" s="162"/>
      <c r="S264" s="162"/>
      <c r="T264" s="163"/>
      <c r="U264" s="163"/>
      <c r="V264" s="163"/>
      <c r="W264" s="162"/>
      <c r="X264" s="162"/>
      <c r="Y264" s="162"/>
      <c r="Z264" s="163"/>
      <c r="AA264" s="163"/>
      <c r="AB264" s="163"/>
      <c r="AC264" s="162"/>
      <c r="AD264" s="162"/>
      <c r="AE264" s="162"/>
      <c r="AF264" s="163"/>
      <c r="AG264" s="163"/>
      <c r="AH264" s="163"/>
      <c r="AI264" s="162"/>
      <c r="AJ264" s="162"/>
      <c r="AK264" s="162"/>
    </row>
    <row r="265" ht="15.75" customHeight="1">
      <c r="A265" s="7"/>
      <c r="B265" s="7"/>
      <c r="C265" s="7"/>
      <c r="D265" s="8"/>
      <c r="E265" s="162"/>
      <c r="F265" s="162"/>
      <c r="G265" s="162"/>
      <c r="H265" s="163"/>
      <c r="I265" s="163"/>
      <c r="J265" s="163"/>
      <c r="K265" s="162"/>
      <c r="L265" s="162"/>
      <c r="M265" s="162"/>
      <c r="N265" s="163"/>
      <c r="O265" s="163"/>
      <c r="P265" s="163"/>
      <c r="Q265" s="21"/>
      <c r="R265" s="162"/>
      <c r="S265" s="162"/>
      <c r="T265" s="163"/>
      <c r="U265" s="163"/>
      <c r="V265" s="163"/>
      <c r="W265" s="162"/>
      <c r="X265" s="162"/>
      <c r="Y265" s="162"/>
      <c r="Z265" s="163"/>
      <c r="AA265" s="163"/>
      <c r="AB265" s="163"/>
      <c r="AC265" s="162"/>
      <c r="AD265" s="162"/>
      <c r="AE265" s="162"/>
      <c r="AF265" s="163"/>
      <c r="AG265" s="163"/>
      <c r="AH265" s="163"/>
      <c r="AI265" s="162"/>
      <c r="AJ265" s="162"/>
      <c r="AK265" s="162"/>
    </row>
    <row r="266" ht="15.75" customHeight="1">
      <c r="A266" s="7"/>
      <c r="B266" s="7"/>
      <c r="C266" s="7"/>
      <c r="D266" s="8"/>
      <c r="E266" s="162"/>
      <c r="F266" s="162"/>
      <c r="G266" s="162"/>
      <c r="H266" s="163"/>
      <c r="I266" s="163"/>
      <c r="J266" s="163"/>
      <c r="K266" s="162"/>
      <c r="L266" s="162"/>
      <c r="M266" s="162"/>
      <c r="N266" s="163"/>
      <c r="O266" s="163"/>
      <c r="P266" s="163"/>
      <c r="Q266" s="21"/>
      <c r="R266" s="162"/>
      <c r="S266" s="162"/>
      <c r="T266" s="163"/>
      <c r="U266" s="163"/>
      <c r="V266" s="163"/>
      <c r="W266" s="162"/>
      <c r="X266" s="162"/>
      <c r="Y266" s="162"/>
      <c r="Z266" s="163"/>
      <c r="AA266" s="163"/>
      <c r="AB266" s="163"/>
      <c r="AC266" s="162"/>
      <c r="AD266" s="162"/>
      <c r="AE266" s="162"/>
      <c r="AF266" s="163"/>
      <c r="AG266" s="163"/>
      <c r="AH266" s="163"/>
      <c r="AI266" s="162"/>
      <c r="AJ266" s="162"/>
      <c r="AK266" s="162"/>
    </row>
    <row r="267" ht="15.75" customHeight="1">
      <c r="A267" s="7"/>
      <c r="B267" s="7"/>
      <c r="C267" s="7"/>
      <c r="D267" s="8"/>
      <c r="E267" s="162"/>
      <c r="F267" s="162"/>
      <c r="G267" s="162"/>
      <c r="H267" s="163"/>
      <c r="I267" s="163"/>
      <c r="J267" s="163"/>
      <c r="K267" s="162"/>
      <c r="L267" s="162"/>
      <c r="M267" s="162"/>
      <c r="N267" s="163"/>
      <c r="O267" s="163"/>
      <c r="P267" s="163"/>
      <c r="Q267" s="21"/>
      <c r="R267" s="162"/>
      <c r="S267" s="162"/>
      <c r="T267" s="163"/>
      <c r="U267" s="163"/>
      <c r="V267" s="163"/>
      <c r="W267" s="162"/>
      <c r="X267" s="162"/>
      <c r="Y267" s="162"/>
      <c r="Z267" s="163"/>
      <c r="AA267" s="163"/>
      <c r="AB267" s="163"/>
      <c r="AC267" s="162"/>
      <c r="AD267" s="162"/>
      <c r="AE267" s="162"/>
      <c r="AF267" s="163"/>
      <c r="AG267" s="163"/>
      <c r="AH267" s="163"/>
      <c r="AI267" s="162"/>
      <c r="AJ267" s="162"/>
      <c r="AK267" s="162"/>
    </row>
    <row r="268" ht="15.75" customHeight="1">
      <c r="A268" s="7"/>
      <c r="B268" s="7"/>
      <c r="C268" s="7"/>
      <c r="D268" s="8"/>
      <c r="E268" s="162"/>
      <c r="F268" s="162"/>
      <c r="G268" s="162"/>
      <c r="H268" s="163"/>
      <c r="I268" s="163"/>
      <c r="J268" s="163"/>
      <c r="K268" s="162"/>
      <c r="L268" s="162"/>
      <c r="M268" s="162"/>
      <c r="N268" s="163"/>
      <c r="O268" s="163"/>
      <c r="P268" s="163"/>
      <c r="Q268" s="21"/>
      <c r="R268" s="162"/>
      <c r="S268" s="162"/>
      <c r="T268" s="163"/>
      <c r="U268" s="163"/>
      <c r="V268" s="163"/>
      <c r="W268" s="162"/>
      <c r="X268" s="162"/>
      <c r="Y268" s="162"/>
      <c r="Z268" s="163"/>
      <c r="AA268" s="163"/>
      <c r="AB268" s="163"/>
      <c r="AC268" s="162"/>
      <c r="AD268" s="162"/>
      <c r="AE268" s="162"/>
      <c r="AF268" s="163"/>
      <c r="AG268" s="163"/>
      <c r="AH268" s="163"/>
      <c r="AI268" s="162"/>
      <c r="AJ268" s="162"/>
      <c r="AK268" s="162"/>
    </row>
    <row r="269" ht="15.75" customHeight="1">
      <c r="A269" s="7"/>
      <c r="B269" s="7"/>
      <c r="C269" s="7"/>
      <c r="D269" s="8"/>
      <c r="E269" s="162"/>
      <c r="F269" s="162"/>
      <c r="G269" s="162"/>
      <c r="H269" s="163"/>
      <c r="I269" s="163"/>
      <c r="J269" s="163"/>
      <c r="K269" s="162"/>
      <c r="L269" s="162"/>
      <c r="M269" s="162"/>
      <c r="N269" s="163"/>
      <c r="O269" s="163"/>
      <c r="P269" s="163"/>
      <c r="Q269" s="21"/>
      <c r="R269" s="162"/>
      <c r="S269" s="162"/>
      <c r="T269" s="163"/>
      <c r="U269" s="163"/>
      <c r="V269" s="163"/>
      <c r="W269" s="162"/>
      <c r="X269" s="162"/>
      <c r="Y269" s="162"/>
      <c r="Z269" s="163"/>
      <c r="AA269" s="163"/>
      <c r="AB269" s="163"/>
      <c r="AC269" s="162"/>
      <c r="AD269" s="162"/>
      <c r="AE269" s="162"/>
      <c r="AF269" s="163"/>
      <c r="AG269" s="163"/>
      <c r="AH269" s="163"/>
      <c r="AI269" s="162"/>
      <c r="AJ269" s="162"/>
      <c r="AK269" s="162"/>
    </row>
    <row r="270" ht="15.75" customHeight="1">
      <c r="A270" s="7"/>
      <c r="B270" s="7"/>
      <c r="C270" s="7"/>
      <c r="D270" s="8"/>
      <c r="E270" s="162"/>
      <c r="F270" s="162"/>
      <c r="G270" s="162"/>
      <c r="H270" s="163"/>
      <c r="I270" s="163"/>
      <c r="J270" s="163"/>
      <c r="K270" s="162"/>
      <c r="L270" s="162"/>
      <c r="M270" s="162"/>
      <c r="N270" s="163"/>
      <c r="O270" s="163"/>
      <c r="P270" s="163"/>
      <c r="Q270" s="21"/>
      <c r="R270" s="162"/>
      <c r="S270" s="162"/>
      <c r="T270" s="163"/>
      <c r="U270" s="163"/>
      <c r="V270" s="163"/>
      <c r="W270" s="162"/>
      <c r="X270" s="162"/>
      <c r="Y270" s="162"/>
      <c r="Z270" s="163"/>
      <c r="AA270" s="163"/>
      <c r="AB270" s="163"/>
      <c r="AC270" s="162"/>
      <c r="AD270" s="162"/>
      <c r="AE270" s="162"/>
      <c r="AF270" s="163"/>
      <c r="AG270" s="163"/>
      <c r="AH270" s="163"/>
      <c r="AI270" s="162"/>
      <c r="AJ270" s="162"/>
      <c r="AK270" s="162"/>
    </row>
    <row r="271" ht="15.75" customHeight="1">
      <c r="A271" s="7"/>
      <c r="B271" s="7"/>
      <c r="C271" s="7"/>
      <c r="D271" s="8"/>
      <c r="E271" s="162"/>
      <c r="F271" s="162"/>
      <c r="G271" s="162"/>
      <c r="H271" s="163"/>
      <c r="I271" s="163"/>
      <c r="J271" s="163"/>
      <c r="K271" s="162"/>
      <c r="L271" s="162"/>
      <c r="M271" s="162"/>
      <c r="N271" s="163"/>
      <c r="O271" s="163"/>
      <c r="P271" s="163"/>
      <c r="Q271" s="21"/>
      <c r="R271" s="162"/>
      <c r="S271" s="162"/>
      <c r="T271" s="163"/>
      <c r="U271" s="163"/>
      <c r="V271" s="163"/>
      <c r="W271" s="162"/>
      <c r="X271" s="162"/>
      <c r="Y271" s="162"/>
      <c r="Z271" s="163"/>
      <c r="AA271" s="163"/>
      <c r="AB271" s="163"/>
      <c r="AC271" s="162"/>
      <c r="AD271" s="162"/>
      <c r="AE271" s="162"/>
      <c r="AF271" s="163"/>
      <c r="AG271" s="163"/>
      <c r="AH271" s="163"/>
      <c r="AI271" s="162"/>
      <c r="AJ271" s="162"/>
      <c r="AK271" s="162"/>
    </row>
    <row r="272" ht="15.75" customHeight="1">
      <c r="A272" s="7"/>
      <c r="B272" s="7"/>
      <c r="C272" s="7"/>
      <c r="D272" s="8"/>
      <c r="E272" s="162"/>
      <c r="F272" s="162"/>
      <c r="G272" s="162"/>
      <c r="H272" s="163"/>
      <c r="I272" s="163"/>
      <c r="J272" s="163"/>
      <c r="K272" s="162"/>
      <c r="L272" s="162"/>
      <c r="M272" s="162"/>
      <c r="N272" s="163"/>
      <c r="O272" s="163"/>
      <c r="P272" s="163"/>
      <c r="Q272" s="21"/>
      <c r="R272" s="162"/>
      <c r="S272" s="162"/>
      <c r="T272" s="163"/>
      <c r="U272" s="163"/>
      <c r="V272" s="163"/>
      <c r="W272" s="162"/>
      <c r="X272" s="162"/>
      <c r="Y272" s="162"/>
      <c r="Z272" s="163"/>
      <c r="AA272" s="163"/>
      <c r="AB272" s="163"/>
      <c r="AC272" s="162"/>
      <c r="AD272" s="162"/>
      <c r="AE272" s="162"/>
      <c r="AF272" s="163"/>
      <c r="AG272" s="163"/>
      <c r="AH272" s="163"/>
      <c r="AI272" s="162"/>
      <c r="AJ272" s="162"/>
      <c r="AK272" s="162"/>
    </row>
    <row r="273" ht="15.75" customHeight="1">
      <c r="A273" s="7"/>
      <c r="B273" s="7"/>
      <c r="C273" s="7"/>
      <c r="D273" s="8"/>
      <c r="E273" s="162"/>
      <c r="F273" s="162"/>
      <c r="G273" s="162"/>
      <c r="H273" s="163"/>
      <c r="I273" s="163"/>
      <c r="J273" s="163"/>
      <c r="K273" s="162"/>
      <c r="L273" s="162"/>
      <c r="M273" s="162"/>
      <c r="N273" s="163"/>
      <c r="O273" s="163"/>
      <c r="P273" s="163"/>
      <c r="Q273" s="21"/>
      <c r="R273" s="162"/>
      <c r="S273" s="162"/>
      <c r="T273" s="163"/>
      <c r="U273" s="163"/>
      <c r="V273" s="163"/>
      <c r="W273" s="162"/>
      <c r="X273" s="162"/>
      <c r="Y273" s="162"/>
      <c r="Z273" s="163"/>
      <c r="AA273" s="163"/>
      <c r="AB273" s="163"/>
      <c r="AC273" s="162"/>
      <c r="AD273" s="162"/>
      <c r="AE273" s="162"/>
      <c r="AF273" s="163"/>
      <c r="AG273" s="163"/>
      <c r="AH273" s="163"/>
      <c r="AI273" s="162"/>
      <c r="AJ273" s="162"/>
      <c r="AK273" s="162"/>
    </row>
    <row r="274" ht="15.75" customHeight="1">
      <c r="A274" s="7"/>
      <c r="B274" s="7"/>
      <c r="C274" s="7"/>
      <c r="D274" s="8"/>
      <c r="E274" s="162"/>
      <c r="F274" s="162"/>
      <c r="G274" s="162"/>
      <c r="H274" s="163"/>
      <c r="I274" s="163"/>
      <c r="J274" s="163"/>
      <c r="K274" s="162"/>
      <c r="L274" s="162"/>
      <c r="M274" s="162"/>
      <c r="N274" s="163"/>
      <c r="O274" s="163"/>
      <c r="P274" s="163"/>
      <c r="Q274" s="21"/>
      <c r="R274" s="162"/>
      <c r="S274" s="162"/>
      <c r="T274" s="163"/>
      <c r="U274" s="163"/>
      <c r="V274" s="163"/>
      <c r="W274" s="162"/>
      <c r="X274" s="162"/>
      <c r="Y274" s="162"/>
      <c r="Z274" s="163"/>
      <c r="AA274" s="163"/>
      <c r="AB274" s="163"/>
      <c r="AC274" s="162"/>
      <c r="AD274" s="162"/>
      <c r="AE274" s="162"/>
      <c r="AF274" s="163"/>
      <c r="AG274" s="163"/>
      <c r="AH274" s="163"/>
      <c r="AI274" s="162"/>
      <c r="AJ274" s="162"/>
      <c r="AK274" s="162"/>
    </row>
    <row r="275" ht="15.75" customHeight="1">
      <c r="A275" s="7"/>
      <c r="B275" s="7"/>
      <c r="C275" s="7"/>
      <c r="D275" s="8"/>
      <c r="E275" s="162"/>
      <c r="F275" s="162"/>
      <c r="G275" s="162"/>
      <c r="H275" s="163"/>
      <c r="I275" s="163"/>
      <c r="J275" s="163"/>
      <c r="K275" s="162"/>
      <c r="L275" s="162"/>
      <c r="M275" s="162"/>
      <c r="N275" s="163"/>
      <c r="O275" s="163"/>
      <c r="P275" s="163"/>
      <c r="Q275" s="21"/>
      <c r="R275" s="162"/>
      <c r="S275" s="162"/>
      <c r="T275" s="163"/>
      <c r="U275" s="163"/>
      <c r="V275" s="163"/>
      <c r="W275" s="162"/>
      <c r="X275" s="162"/>
      <c r="Y275" s="162"/>
      <c r="Z275" s="163"/>
      <c r="AA275" s="163"/>
      <c r="AB275" s="163"/>
      <c r="AC275" s="162"/>
      <c r="AD275" s="162"/>
      <c r="AE275" s="162"/>
      <c r="AF275" s="163"/>
      <c r="AG275" s="163"/>
      <c r="AH275" s="163"/>
      <c r="AI275" s="162"/>
      <c r="AJ275" s="162"/>
      <c r="AK275" s="162"/>
    </row>
    <row r="276" ht="15.75" customHeight="1">
      <c r="A276" s="7"/>
      <c r="B276" s="7"/>
      <c r="C276" s="7"/>
      <c r="D276" s="8"/>
      <c r="E276" s="162"/>
      <c r="F276" s="162"/>
      <c r="G276" s="162"/>
      <c r="H276" s="163"/>
      <c r="I276" s="163"/>
      <c r="J276" s="163"/>
      <c r="K276" s="162"/>
      <c r="L276" s="162"/>
      <c r="M276" s="162"/>
      <c r="N276" s="163"/>
      <c r="O276" s="163"/>
      <c r="P276" s="163"/>
      <c r="Q276" s="21"/>
      <c r="R276" s="162"/>
      <c r="S276" s="162"/>
      <c r="T276" s="163"/>
      <c r="U276" s="163"/>
      <c r="V276" s="163"/>
      <c r="W276" s="162"/>
      <c r="X276" s="162"/>
      <c r="Y276" s="162"/>
      <c r="Z276" s="163"/>
      <c r="AA276" s="163"/>
      <c r="AB276" s="163"/>
      <c r="AC276" s="162"/>
      <c r="AD276" s="162"/>
      <c r="AE276" s="162"/>
      <c r="AF276" s="163"/>
      <c r="AG276" s="163"/>
      <c r="AH276" s="163"/>
      <c r="AI276" s="162"/>
      <c r="AJ276" s="162"/>
      <c r="AK276" s="162"/>
    </row>
    <row r="277" ht="15.75" customHeight="1">
      <c r="A277" s="7"/>
      <c r="B277" s="7"/>
      <c r="C277" s="7"/>
      <c r="D277" s="8"/>
      <c r="E277" s="162"/>
      <c r="F277" s="162"/>
      <c r="G277" s="162"/>
      <c r="H277" s="163"/>
      <c r="I277" s="163"/>
      <c r="J277" s="163"/>
      <c r="K277" s="162"/>
      <c r="L277" s="162"/>
      <c r="M277" s="162"/>
      <c r="N277" s="163"/>
      <c r="O277" s="163"/>
      <c r="P277" s="163"/>
      <c r="Q277" s="21"/>
      <c r="R277" s="162"/>
      <c r="S277" s="162"/>
      <c r="T277" s="163"/>
      <c r="U277" s="163"/>
      <c r="V277" s="163"/>
      <c r="W277" s="162"/>
      <c r="X277" s="162"/>
      <c r="Y277" s="162"/>
      <c r="Z277" s="163"/>
      <c r="AA277" s="163"/>
      <c r="AB277" s="163"/>
      <c r="AC277" s="162"/>
      <c r="AD277" s="162"/>
      <c r="AE277" s="162"/>
      <c r="AF277" s="163"/>
      <c r="AG277" s="163"/>
      <c r="AH277" s="163"/>
      <c r="AI277" s="162"/>
      <c r="AJ277" s="162"/>
      <c r="AK277" s="162"/>
    </row>
    <row r="278" ht="15.75" customHeight="1">
      <c r="A278" s="7"/>
      <c r="B278" s="7"/>
      <c r="C278" s="7"/>
      <c r="D278" s="8"/>
      <c r="E278" s="162"/>
      <c r="F278" s="162"/>
      <c r="G278" s="162"/>
      <c r="H278" s="163"/>
      <c r="I278" s="163"/>
      <c r="J278" s="163"/>
      <c r="K278" s="162"/>
      <c r="L278" s="162"/>
      <c r="M278" s="162"/>
      <c r="N278" s="163"/>
      <c r="O278" s="163"/>
      <c r="P278" s="163"/>
      <c r="Q278" s="21"/>
      <c r="R278" s="162"/>
      <c r="S278" s="162"/>
      <c r="T278" s="163"/>
      <c r="U278" s="163"/>
      <c r="V278" s="163"/>
      <c r="W278" s="162"/>
      <c r="X278" s="162"/>
      <c r="Y278" s="162"/>
      <c r="Z278" s="163"/>
      <c r="AA278" s="163"/>
      <c r="AB278" s="163"/>
      <c r="AC278" s="162"/>
      <c r="AD278" s="162"/>
      <c r="AE278" s="162"/>
      <c r="AF278" s="163"/>
      <c r="AG278" s="163"/>
      <c r="AH278" s="163"/>
      <c r="AI278" s="162"/>
      <c r="AJ278" s="162"/>
      <c r="AK278" s="162"/>
    </row>
    <row r="279" ht="15.75" customHeight="1">
      <c r="A279" s="7"/>
      <c r="B279" s="7"/>
      <c r="C279" s="7"/>
      <c r="D279" s="8"/>
      <c r="E279" s="162"/>
      <c r="F279" s="162"/>
      <c r="G279" s="162"/>
      <c r="H279" s="163"/>
      <c r="I279" s="163"/>
      <c r="J279" s="163"/>
      <c r="K279" s="162"/>
      <c r="L279" s="162"/>
      <c r="M279" s="162"/>
      <c r="N279" s="163"/>
      <c r="O279" s="163"/>
      <c r="P279" s="163"/>
      <c r="Q279" s="21"/>
      <c r="R279" s="162"/>
      <c r="S279" s="162"/>
      <c r="T279" s="163"/>
      <c r="U279" s="163"/>
      <c r="V279" s="163"/>
      <c r="W279" s="162"/>
      <c r="X279" s="162"/>
      <c r="Y279" s="162"/>
      <c r="Z279" s="163"/>
      <c r="AA279" s="163"/>
      <c r="AB279" s="163"/>
      <c r="AC279" s="162"/>
      <c r="AD279" s="162"/>
      <c r="AE279" s="162"/>
      <c r="AF279" s="163"/>
      <c r="AG279" s="163"/>
      <c r="AH279" s="163"/>
      <c r="AI279" s="162"/>
      <c r="AJ279" s="162"/>
      <c r="AK279" s="162"/>
    </row>
    <row r="280" ht="15.75" customHeight="1">
      <c r="A280" s="7"/>
      <c r="B280" s="7"/>
      <c r="C280" s="7"/>
      <c r="D280" s="8"/>
      <c r="E280" s="162"/>
      <c r="F280" s="162"/>
      <c r="G280" s="162"/>
      <c r="H280" s="163"/>
      <c r="I280" s="163"/>
      <c r="J280" s="163"/>
      <c r="K280" s="162"/>
      <c r="L280" s="162"/>
      <c r="M280" s="162"/>
      <c r="N280" s="163"/>
      <c r="O280" s="163"/>
      <c r="P280" s="163"/>
      <c r="Q280" s="21"/>
      <c r="R280" s="162"/>
      <c r="S280" s="162"/>
      <c r="T280" s="163"/>
      <c r="U280" s="163"/>
      <c r="V280" s="163"/>
      <c r="W280" s="162"/>
      <c r="X280" s="162"/>
      <c r="Y280" s="162"/>
      <c r="Z280" s="163"/>
      <c r="AA280" s="163"/>
      <c r="AB280" s="163"/>
      <c r="AC280" s="162"/>
      <c r="AD280" s="162"/>
      <c r="AE280" s="162"/>
      <c r="AF280" s="163"/>
      <c r="AG280" s="163"/>
      <c r="AH280" s="163"/>
      <c r="AI280" s="162"/>
      <c r="AJ280" s="162"/>
      <c r="AK280" s="162"/>
    </row>
    <row r="281" ht="15.75" customHeight="1">
      <c r="A281" s="7"/>
      <c r="B281" s="7"/>
      <c r="C281" s="7"/>
      <c r="D281" s="8"/>
      <c r="E281" s="162"/>
      <c r="F281" s="162"/>
      <c r="G281" s="162"/>
      <c r="H281" s="163"/>
      <c r="I281" s="163"/>
      <c r="J281" s="163"/>
      <c r="K281" s="162"/>
      <c r="L281" s="162"/>
      <c r="M281" s="162"/>
      <c r="N281" s="163"/>
      <c r="O281" s="163"/>
      <c r="P281" s="163"/>
      <c r="Q281" s="21"/>
      <c r="R281" s="162"/>
      <c r="S281" s="162"/>
      <c r="T281" s="163"/>
      <c r="U281" s="163"/>
      <c r="V281" s="163"/>
      <c r="W281" s="162"/>
      <c r="X281" s="162"/>
      <c r="Y281" s="162"/>
      <c r="Z281" s="163"/>
      <c r="AA281" s="163"/>
      <c r="AB281" s="163"/>
      <c r="AC281" s="162"/>
      <c r="AD281" s="162"/>
      <c r="AE281" s="162"/>
      <c r="AF281" s="163"/>
      <c r="AG281" s="163"/>
      <c r="AH281" s="163"/>
      <c r="AI281" s="162"/>
      <c r="AJ281" s="162"/>
      <c r="AK281" s="162"/>
    </row>
    <row r="282" ht="15.75" customHeight="1">
      <c r="A282" s="7"/>
      <c r="B282" s="7"/>
      <c r="C282" s="7"/>
      <c r="D282" s="8"/>
      <c r="E282" s="162"/>
      <c r="F282" s="162"/>
      <c r="G282" s="162"/>
      <c r="H282" s="163"/>
      <c r="I282" s="163"/>
      <c r="J282" s="163"/>
      <c r="K282" s="162"/>
      <c r="L282" s="162"/>
      <c r="M282" s="162"/>
      <c r="N282" s="163"/>
      <c r="O282" s="163"/>
      <c r="P282" s="163"/>
      <c r="Q282" s="21"/>
      <c r="R282" s="162"/>
      <c r="S282" s="162"/>
      <c r="T282" s="163"/>
      <c r="U282" s="163"/>
      <c r="V282" s="163"/>
      <c r="W282" s="162"/>
      <c r="X282" s="162"/>
      <c r="Y282" s="162"/>
      <c r="Z282" s="163"/>
      <c r="AA282" s="163"/>
      <c r="AB282" s="163"/>
      <c r="AC282" s="162"/>
      <c r="AD282" s="162"/>
      <c r="AE282" s="162"/>
      <c r="AF282" s="163"/>
      <c r="AG282" s="163"/>
      <c r="AH282" s="163"/>
      <c r="AI282" s="162"/>
      <c r="AJ282" s="162"/>
      <c r="AK282" s="162"/>
    </row>
    <row r="283" ht="15.75" customHeight="1">
      <c r="A283" s="7"/>
      <c r="B283" s="7"/>
      <c r="C283" s="7"/>
      <c r="D283" s="8"/>
      <c r="E283" s="162"/>
      <c r="F283" s="162"/>
      <c r="G283" s="162"/>
      <c r="H283" s="163"/>
      <c r="I283" s="163"/>
      <c r="J283" s="163"/>
      <c r="K283" s="162"/>
      <c r="L283" s="162"/>
      <c r="M283" s="162"/>
      <c r="N283" s="163"/>
      <c r="O283" s="163"/>
      <c r="P283" s="163"/>
      <c r="Q283" s="21"/>
      <c r="R283" s="162"/>
      <c r="S283" s="162"/>
      <c r="T283" s="163"/>
      <c r="U283" s="163"/>
      <c r="V283" s="163"/>
      <c r="W283" s="162"/>
      <c r="X283" s="162"/>
      <c r="Y283" s="162"/>
      <c r="Z283" s="163"/>
      <c r="AA283" s="163"/>
      <c r="AB283" s="163"/>
      <c r="AC283" s="162"/>
      <c r="AD283" s="162"/>
      <c r="AE283" s="162"/>
      <c r="AF283" s="163"/>
      <c r="AG283" s="163"/>
      <c r="AH283" s="163"/>
      <c r="AI283" s="162"/>
      <c r="AJ283" s="162"/>
      <c r="AK283" s="162"/>
    </row>
    <row r="284" ht="15.75" customHeight="1">
      <c r="A284" s="7"/>
      <c r="B284" s="7"/>
      <c r="C284" s="7"/>
      <c r="D284" s="8"/>
      <c r="E284" s="162"/>
      <c r="F284" s="162"/>
      <c r="G284" s="162"/>
      <c r="H284" s="163"/>
      <c r="I284" s="163"/>
      <c r="J284" s="163"/>
      <c r="K284" s="162"/>
      <c r="L284" s="162"/>
      <c r="M284" s="162"/>
      <c r="N284" s="163"/>
      <c r="O284" s="163"/>
      <c r="P284" s="163"/>
      <c r="Q284" s="21"/>
      <c r="R284" s="162"/>
      <c r="S284" s="162"/>
      <c r="T284" s="163"/>
      <c r="U284" s="163"/>
      <c r="V284" s="163"/>
      <c r="W284" s="162"/>
      <c r="X284" s="162"/>
      <c r="Y284" s="162"/>
      <c r="Z284" s="163"/>
      <c r="AA284" s="163"/>
      <c r="AB284" s="163"/>
      <c r="AC284" s="162"/>
      <c r="AD284" s="162"/>
      <c r="AE284" s="162"/>
      <c r="AF284" s="163"/>
      <c r="AG284" s="163"/>
      <c r="AH284" s="163"/>
      <c r="AI284" s="162"/>
      <c r="AJ284" s="162"/>
      <c r="AK284" s="162"/>
    </row>
    <row r="285" ht="15.75" customHeight="1">
      <c r="A285" s="7"/>
      <c r="B285" s="7"/>
      <c r="C285" s="7"/>
      <c r="D285" s="8"/>
      <c r="E285" s="162"/>
      <c r="F285" s="162"/>
      <c r="G285" s="162"/>
      <c r="H285" s="163"/>
      <c r="I285" s="163"/>
      <c r="J285" s="163"/>
      <c r="K285" s="162"/>
      <c r="L285" s="162"/>
      <c r="M285" s="162"/>
      <c r="N285" s="163"/>
      <c r="O285" s="163"/>
      <c r="P285" s="163"/>
      <c r="Q285" s="21"/>
      <c r="R285" s="162"/>
      <c r="S285" s="162"/>
      <c r="T285" s="163"/>
      <c r="U285" s="163"/>
      <c r="V285" s="163"/>
      <c r="W285" s="162"/>
      <c r="X285" s="162"/>
      <c r="Y285" s="162"/>
      <c r="Z285" s="163"/>
      <c r="AA285" s="163"/>
      <c r="AB285" s="163"/>
      <c r="AC285" s="162"/>
      <c r="AD285" s="162"/>
      <c r="AE285" s="162"/>
      <c r="AF285" s="163"/>
      <c r="AG285" s="163"/>
      <c r="AH285" s="163"/>
      <c r="AI285" s="162"/>
      <c r="AJ285" s="162"/>
      <c r="AK285" s="162"/>
    </row>
    <row r="286" ht="15.75" customHeight="1">
      <c r="A286" s="7"/>
      <c r="B286" s="7"/>
      <c r="C286" s="7"/>
      <c r="D286" s="8"/>
      <c r="E286" s="162"/>
      <c r="F286" s="162"/>
      <c r="G286" s="162"/>
      <c r="H286" s="163"/>
      <c r="I286" s="163"/>
      <c r="J286" s="163"/>
      <c r="K286" s="162"/>
      <c r="L286" s="162"/>
      <c r="M286" s="162"/>
      <c r="N286" s="163"/>
      <c r="O286" s="163"/>
      <c r="P286" s="163"/>
      <c r="Q286" s="21"/>
      <c r="R286" s="162"/>
      <c r="S286" s="162"/>
      <c r="T286" s="163"/>
      <c r="U286" s="163"/>
      <c r="V286" s="163"/>
      <c r="W286" s="162"/>
      <c r="X286" s="162"/>
      <c r="Y286" s="162"/>
      <c r="Z286" s="163"/>
      <c r="AA286" s="163"/>
      <c r="AB286" s="163"/>
      <c r="AC286" s="162"/>
      <c r="AD286" s="162"/>
      <c r="AE286" s="162"/>
      <c r="AF286" s="163"/>
      <c r="AG286" s="163"/>
      <c r="AH286" s="163"/>
      <c r="AI286" s="162"/>
      <c r="AJ286" s="162"/>
      <c r="AK286" s="162"/>
    </row>
    <row r="287" ht="15.75" customHeight="1">
      <c r="A287" s="7"/>
      <c r="B287" s="7"/>
      <c r="C287" s="7"/>
      <c r="D287" s="8"/>
      <c r="E287" s="162"/>
      <c r="F287" s="162"/>
      <c r="G287" s="162"/>
      <c r="H287" s="163"/>
      <c r="I287" s="163"/>
      <c r="J287" s="163"/>
      <c r="K287" s="162"/>
      <c r="L287" s="162"/>
      <c r="M287" s="162"/>
      <c r="N287" s="163"/>
      <c r="O287" s="163"/>
      <c r="P287" s="163"/>
      <c r="Q287" s="21"/>
      <c r="R287" s="162"/>
      <c r="S287" s="162"/>
      <c r="T287" s="163"/>
      <c r="U287" s="163"/>
      <c r="V287" s="163"/>
      <c r="W287" s="162"/>
      <c r="X287" s="162"/>
      <c r="Y287" s="162"/>
      <c r="Z287" s="163"/>
      <c r="AA287" s="163"/>
      <c r="AB287" s="163"/>
      <c r="AC287" s="162"/>
      <c r="AD287" s="162"/>
      <c r="AE287" s="162"/>
      <c r="AF287" s="163"/>
      <c r="AG287" s="163"/>
      <c r="AH287" s="163"/>
      <c r="AI287" s="162"/>
      <c r="AJ287" s="162"/>
      <c r="AK287" s="162"/>
    </row>
    <row r="288" ht="15.75" customHeight="1">
      <c r="A288" s="7"/>
      <c r="B288" s="7"/>
      <c r="C288" s="7"/>
      <c r="D288" s="8"/>
      <c r="E288" s="162"/>
      <c r="F288" s="162"/>
      <c r="G288" s="162"/>
      <c r="H288" s="163"/>
      <c r="I288" s="163"/>
      <c r="J288" s="163"/>
      <c r="K288" s="162"/>
      <c r="L288" s="162"/>
      <c r="M288" s="162"/>
      <c r="N288" s="163"/>
      <c r="O288" s="163"/>
      <c r="P288" s="163"/>
      <c r="Q288" s="21"/>
      <c r="R288" s="162"/>
      <c r="S288" s="162"/>
      <c r="T288" s="163"/>
      <c r="U288" s="163"/>
      <c r="V288" s="163"/>
      <c r="W288" s="162"/>
      <c r="X288" s="162"/>
      <c r="Y288" s="162"/>
      <c r="Z288" s="163"/>
      <c r="AA288" s="163"/>
      <c r="AB288" s="163"/>
      <c r="AC288" s="162"/>
      <c r="AD288" s="162"/>
      <c r="AE288" s="162"/>
      <c r="AF288" s="163"/>
      <c r="AG288" s="163"/>
      <c r="AH288" s="163"/>
      <c r="AI288" s="162"/>
      <c r="AJ288" s="162"/>
      <c r="AK288" s="162"/>
    </row>
    <row r="289" ht="15.75" customHeight="1">
      <c r="A289" s="7"/>
      <c r="B289" s="7"/>
      <c r="C289" s="7"/>
      <c r="D289" s="8"/>
      <c r="E289" s="162"/>
      <c r="F289" s="162"/>
      <c r="G289" s="162"/>
      <c r="H289" s="163"/>
      <c r="I289" s="163"/>
      <c r="J289" s="163"/>
      <c r="K289" s="162"/>
      <c r="L289" s="162"/>
      <c r="M289" s="162"/>
      <c r="N289" s="163"/>
      <c r="O289" s="163"/>
      <c r="P289" s="163"/>
      <c r="Q289" s="21"/>
      <c r="R289" s="162"/>
      <c r="S289" s="162"/>
      <c r="T289" s="163"/>
      <c r="U289" s="163"/>
      <c r="V289" s="163"/>
      <c r="W289" s="162"/>
      <c r="X289" s="162"/>
      <c r="Y289" s="162"/>
      <c r="Z289" s="163"/>
      <c r="AA289" s="163"/>
      <c r="AB289" s="163"/>
      <c r="AC289" s="162"/>
      <c r="AD289" s="162"/>
      <c r="AE289" s="162"/>
      <c r="AF289" s="163"/>
      <c r="AG289" s="163"/>
      <c r="AH289" s="163"/>
      <c r="AI289" s="162"/>
      <c r="AJ289" s="162"/>
      <c r="AK289" s="162"/>
    </row>
    <row r="290" ht="15.75" customHeight="1">
      <c r="A290" s="7"/>
      <c r="B290" s="7"/>
      <c r="C290" s="7"/>
      <c r="D290" s="8"/>
      <c r="E290" s="162"/>
      <c r="F290" s="162"/>
      <c r="G290" s="162"/>
      <c r="H290" s="163"/>
      <c r="I290" s="163"/>
      <c r="J290" s="163"/>
      <c r="K290" s="162"/>
      <c r="L290" s="162"/>
      <c r="M290" s="162"/>
      <c r="N290" s="163"/>
      <c r="O290" s="163"/>
      <c r="P290" s="163"/>
      <c r="Q290" s="21"/>
      <c r="R290" s="162"/>
      <c r="S290" s="162"/>
      <c r="T290" s="163"/>
      <c r="U290" s="163"/>
      <c r="V290" s="163"/>
      <c r="W290" s="162"/>
      <c r="X290" s="162"/>
      <c r="Y290" s="162"/>
      <c r="Z290" s="163"/>
      <c r="AA290" s="163"/>
      <c r="AB290" s="163"/>
      <c r="AC290" s="162"/>
      <c r="AD290" s="162"/>
      <c r="AE290" s="162"/>
      <c r="AF290" s="163"/>
      <c r="AG290" s="163"/>
      <c r="AH290" s="163"/>
      <c r="AI290" s="162"/>
      <c r="AJ290" s="162"/>
      <c r="AK290" s="162"/>
    </row>
    <row r="291" ht="15.75" customHeight="1">
      <c r="A291" s="7"/>
      <c r="B291" s="7"/>
      <c r="C291" s="7"/>
      <c r="D291" s="8"/>
      <c r="E291" s="162"/>
      <c r="F291" s="162"/>
      <c r="G291" s="162"/>
      <c r="H291" s="163"/>
      <c r="I291" s="163"/>
      <c r="J291" s="163"/>
      <c r="K291" s="162"/>
      <c r="L291" s="162"/>
      <c r="M291" s="162"/>
      <c r="N291" s="163"/>
      <c r="O291" s="163"/>
      <c r="P291" s="163"/>
      <c r="Q291" s="21"/>
      <c r="R291" s="162"/>
      <c r="S291" s="162"/>
      <c r="T291" s="163"/>
      <c r="U291" s="163"/>
      <c r="V291" s="163"/>
      <c r="W291" s="162"/>
      <c r="X291" s="162"/>
      <c r="Y291" s="162"/>
      <c r="Z291" s="163"/>
      <c r="AA291" s="163"/>
      <c r="AB291" s="163"/>
      <c r="AC291" s="162"/>
      <c r="AD291" s="162"/>
      <c r="AE291" s="162"/>
      <c r="AF291" s="163"/>
      <c r="AG291" s="163"/>
      <c r="AH291" s="163"/>
      <c r="AI291" s="162"/>
      <c r="AJ291" s="162"/>
      <c r="AK291" s="162"/>
    </row>
    <row r="292" ht="15.75" customHeight="1">
      <c r="A292" s="7"/>
      <c r="B292" s="7"/>
      <c r="C292" s="7"/>
      <c r="D292" s="8"/>
      <c r="E292" s="162"/>
      <c r="F292" s="162"/>
      <c r="G292" s="162"/>
      <c r="H292" s="163"/>
      <c r="I292" s="163"/>
      <c r="J292" s="163"/>
      <c r="K292" s="162"/>
      <c r="L292" s="162"/>
      <c r="M292" s="162"/>
      <c r="N292" s="163"/>
      <c r="O292" s="163"/>
      <c r="P292" s="163"/>
      <c r="Q292" s="21"/>
      <c r="R292" s="162"/>
      <c r="S292" s="162"/>
      <c r="T292" s="163"/>
      <c r="U292" s="163"/>
      <c r="V292" s="163"/>
      <c r="W292" s="162"/>
      <c r="X292" s="162"/>
      <c r="Y292" s="162"/>
      <c r="Z292" s="163"/>
      <c r="AA292" s="163"/>
      <c r="AB292" s="163"/>
      <c r="AC292" s="162"/>
      <c r="AD292" s="162"/>
      <c r="AE292" s="162"/>
      <c r="AF292" s="163"/>
      <c r="AG292" s="163"/>
      <c r="AH292" s="163"/>
      <c r="AI292" s="162"/>
      <c r="AJ292" s="162"/>
      <c r="AK292" s="162"/>
    </row>
    <row r="293" ht="15.75" customHeight="1">
      <c r="A293" s="7"/>
      <c r="B293" s="7"/>
      <c r="C293" s="7"/>
      <c r="D293" s="8"/>
      <c r="E293" s="162"/>
      <c r="F293" s="162"/>
      <c r="G293" s="162"/>
      <c r="H293" s="163"/>
      <c r="I293" s="163"/>
      <c r="J293" s="163"/>
      <c r="K293" s="162"/>
      <c r="L293" s="162"/>
      <c r="M293" s="162"/>
      <c r="N293" s="163"/>
      <c r="O293" s="163"/>
      <c r="P293" s="163"/>
      <c r="Q293" s="21"/>
      <c r="R293" s="162"/>
      <c r="S293" s="162"/>
      <c r="T293" s="163"/>
      <c r="U293" s="163"/>
      <c r="V293" s="163"/>
      <c r="W293" s="162"/>
      <c r="X293" s="162"/>
      <c r="Y293" s="162"/>
      <c r="Z293" s="163"/>
      <c r="AA293" s="163"/>
      <c r="AB293" s="163"/>
      <c r="AC293" s="162"/>
      <c r="AD293" s="162"/>
      <c r="AE293" s="162"/>
      <c r="AF293" s="163"/>
      <c r="AG293" s="163"/>
      <c r="AH293" s="163"/>
      <c r="AI293" s="162"/>
      <c r="AJ293" s="162"/>
      <c r="AK293" s="162"/>
    </row>
    <row r="294" ht="15.75" customHeight="1">
      <c r="A294" s="7"/>
      <c r="B294" s="7"/>
      <c r="C294" s="7"/>
      <c r="D294" s="8"/>
      <c r="E294" s="162"/>
      <c r="F294" s="162"/>
      <c r="G294" s="162"/>
      <c r="H294" s="163"/>
      <c r="I294" s="163"/>
      <c r="J294" s="163"/>
      <c r="K294" s="162"/>
      <c r="L294" s="162"/>
      <c r="M294" s="162"/>
      <c r="N294" s="163"/>
      <c r="O294" s="163"/>
      <c r="P294" s="163"/>
      <c r="Q294" s="21"/>
      <c r="R294" s="162"/>
      <c r="S294" s="162"/>
      <c r="T294" s="163"/>
      <c r="U294" s="163"/>
      <c r="V294" s="163"/>
      <c r="W294" s="162"/>
      <c r="X294" s="162"/>
      <c r="Y294" s="162"/>
      <c r="Z294" s="163"/>
      <c r="AA294" s="163"/>
      <c r="AB294" s="163"/>
      <c r="AC294" s="162"/>
      <c r="AD294" s="162"/>
      <c r="AE294" s="162"/>
      <c r="AF294" s="163"/>
      <c r="AG294" s="163"/>
      <c r="AH294" s="163"/>
      <c r="AI294" s="162"/>
      <c r="AJ294" s="162"/>
      <c r="AK294" s="162"/>
    </row>
    <row r="295" ht="15.75" customHeight="1">
      <c r="A295" s="7"/>
      <c r="B295" s="7"/>
      <c r="C295" s="7"/>
      <c r="D295" s="8"/>
      <c r="E295" s="162"/>
      <c r="F295" s="162"/>
      <c r="G295" s="162"/>
      <c r="H295" s="163"/>
      <c r="I295" s="163"/>
      <c r="J295" s="163"/>
      <c r="K295" s="162"/>
      <c r="L295" s="162"/>
      <c r="M295" s="162"/>
      <c r="N295" s="163"/>
      <c r="O295" s="163"/>
      <c r="P295" s="163"/>
      <c r="Q295" s="21"/>
      <c r="R295" s="162"/>
      <c r="S295" s="162"/>
      <c r="T295" s="163"/>
      <c r="U295" s="163"/>
      <c r="V295" s="163"/>
      <c r="W295" s="162"/>
      <c r="X295" s="162"/>
      <c r="Y295" s="162"/>
      <c r="Z295" s="163"/>
      <c r="AA295" s="163"/>
      <c r="AB295" s="163"/>
      <c r="AC295" s="162"/>
      <c r="AD295" s="162"/>
      <c r="AE295" s="162"/>
      <c r="AF295" s="163"/>
      <c r="AG295" s="163"/>
      <c r="AH295" s="163"/>
      <c r="AI295" s="162"/>
      <c r="AJ295" s="162"/>
      <c r="AK295" s="162"/>
    </row>
    <row r="296" ht="15.75" customHeight="1">
      <c r="A296" s="7"/>
      <c r="B296" s="7"/>
      <c r="C296" s="7"/>
      <c r="D296" s="8"/>
      <c r="E296" s="162"/>
      <c r="F296" s="162"/>
      <c r="G296" s="162"/>
      <c r="H296" s="163"/>
      <c r="I296" s="163"/>
      <c r="J296" s="163"/>
      <c r="K296" s="162"/>
      <c r="L296" s="162"/>
      <c r="M296" s="162"/>
      <c r="N296" s="163"/>
      <c r="O296" s="163"/>
      <c r="P296" s="163"/>
      <c r="Q296" s="21"/>
      <c r="R296" s="162"/>
      <c r="S296" s="162"/>
      <c r="T296" s="163"/>
      <c r="U296" s="163"/>
      <c r="V296" s="163"/>
      <c r="W296" s="162"/>
      <c r="X296" s="162"/>
      <c r="Y296" s="162"/>
      <c r="Z296" s="163"/>
      <c r="AA296" s="163"/>
      <c r="AB296" s="163"/>
      <c r="AC296" s="162"/>
      <c r="AD296" s="162"/>
      <c r="AE296" s="162"/>
      <c r="AF296" s="163"/>
      <c r="AG296" s="163"/>
      <c r="AH296" s="163"/>
      <c r="AI296" s="162"/>
      <c r="AJ296" s="162"/>
      <c r="AK296" s="162"/>
    </row>
    <row r="297" ht="15.75" customHeight="1">
      <c r="A297" s="7"/>
      <c r="B297" s="7"/>
      <c r="C297" s="7"/>
      <c r="D297" s="8"/>
      <c r="E297" s="162"/>
      <c r="F297" s="162"/>
      <c r="G297" s="162"/>
      <c r="H297" s="163"/>
      <c r="I297" s="163"/>
      <c r="J297" s="163"/>
      <c r="K297" s="162"/>
      <c r="L297" s="162"/>
      <c r="M297" s="162"/>
      <c r="N297" s="163"/>
      <c r="O297" s="163"/>
      <c r="P297" s="163"/>
      <c r="Q297" s="21"/>
      <c r="R297" s="162"/>
      <c r="S297" s="162"/>
      <c r="T297" s="163"/>
      <c r="U297" s="163"/>
      <c r="V297" s="163"/>
      <c r="W297" s="162"/>
      <c r="X297" s="162"/>
      <c r="Y297" s="162"/>
      <c r="Z297" s="163"/>
      <c r="AA297" s="163"/>
      <c r="AB297" s="163"/>
      <c r="AC297" s="162"/>
      <c r="AD297" s="162"/>
      <c r="AE297" s="162"/>
      <c r="AF297" s="163"/>
      <c r="AG297" s="163"/>
      <c r="AH297" s="163"/>
      <c r="AI297" s="162"/>
      <c r="AJ297" s="162"/>
      <c r="AK297" s="162"/>
    </row>
    <row r="298" ht="15.75" customHeight="1">
      <c r="A298" s="7"/>
      <c r="B298" s="7"/>
      <c r="C298" s="7"/>
      <c r="D298" s="8"/>
      <c r="E298" s="162"/>
      <c r="F298" s="162"/>
      <c r="G298" s="162"/>
      <c r="H298" s="163"/>
      <c r="I298" s="163"/>
      <c r="J298" s="163"/>
      <c r="K298" s="162"/>
      <c r="L298" s="162"/>
      <c r="M298" s="162"/>
      <c r="N298" s="163"/>
      <c r="O298" s="163"/>
      <c r="P298" s="163"/>
      <c r="Q298" s="21"/>
      <c r="R298" s="162"/>
      <c r="S298" s="162"/>
      <c r="T298" s="163"/>
      <c r="U298" s="163"/>
      <c r="V298" s="163"/>
      <c r="W298" s="162"/>
      <c r="X298" s="162"/>
      <c r="Y298" s="162"/>
      <c r="Z298" s="163"/>
      <c r="AA298" s="163"/>
      <c r="AB298" s="163"/>
      <c r="AC298" s="162"/>
      <c r="AD298" s="162"/>
      <c r="AE298" s="162"/>
      <c r="AF298" s="163"/>
      <c r="AG298" s="163"/>
      <c r="AH298" s="163"/>
      <c r="AI298" s="162"/>
      <c r="AJ298" s="162"/>
      <c r="AK298" s="162"/>
    </row>
    <row r="299" ht="15.75" customHeight="1">
      <c r="A299" s="7"/>
      <c r="B299" s="7"/>
      <c r="C299" s="7"/>
      <c r="D299" s="8"/>
      <c r="E299" s="162"/>
      <c r="F299" s="162"/>
      <c r="G299" s="162"/>
      <c r="H299" s="163"/>
      <c r="I299" s="163"/>
      <c r="J299" s="163"/>
      <c r="K299" s="162"/>
      <c r="L299" s="162"/>
      <c r="M299" s="162"/>
      <c r="N299" s="163"/>
      <c r="O299" s="163"/>
      <c r="P299" s="163"/>
      <c r="Q299" s="21"/>
      <c r="R299" s="162"/>
      <c r="S299" s="162"/>
      <c r="T299" s="163"/>
      <c r="U299" s="163"/>
      <c r="V299" s="163"/>
      <c r="W299" s="162"/>
      <c r="X299" s="162"/>
      <c r="Y299" s="162"/>
      <c r="Z299" s="163"/>
      <c r="AA299" s="163"/>
      <c r="AB299" s="163"/>
      <c r="AC299" s="162"/>
      <c r="AD299" s="162"/>
      <c r="AE299" s="162"/>
      <c r="AF299" s="163"/>
      <c r="AG299" s="163"/>
      <c r="AH299" s="163"/>
      <c r="AI299" s="162"/>
      <c r="AJ299" s="162"/>
      <c r="AK299" s="162"/>
    </row>
    <row r="300" ht="15.75" customHeight="1">
      <c r="A300" s="7"/>
      <c r="B300" s="7"/>
      <c r="C300" s="7"/>
      <c r="D300" s="8"/>
      <c r="E300" s="162"/>
      <c r="F300" s="162"/>
      <c r="G300" s="162"/>
      <c r="H300" s="163"/>
      <c r="I300" s="163"/>
      <c r="J300" s="163"/>
      <c r="K300" s="162"/>
      <c r="L300" s="162"/>
      <c r="M300" s="162"/>
      <c r="N300" s="163"/>
      <c r="O300" s="163"/>
      <c r="P300" s="163"/>
      <c r="Q300" s="21"/>
      <c r="R300" s="162"/>
      <c r="S300" s="162"/>
      <c r="T300" s="163"/>
      <c r="U300" s="163"/>
      <c r="V300" s="163"/>
      <c r="W300" s="162"/>
      <c r="X300" s="162"/>
      <c r="Y300" s="162"/>
      <c r="Z300" s="163"/>
      <c r="AA300" s="163"/>
      <c r="AB300" s="163"/>
      <c r="AC300" s="162"/>
      <c r="AD300" s="162"/>
      <c r="AE300" s="162"/>
      <c r="AF300" s="163"/>
      <c r="AG300" s="163"/>
      <c r="AH300" s="163"/>
      <c r="AI300" s="162"/>
      <c r="AJ300" s="162"/>
      <c r="AK300" s="162"/>
    </row>
    <row r="301" ht="15.75" customHeight="1">
      <c r="A301" s="7"/>
      <c r="B301" s="7"/>
      <c r="C301" s="7"/>
      <c r="D301" s="8"/>
      <c r="E301" s="162"/>
      <c r="F301" s="162"/>
      <c r="G301" s="162"/>
      <c r="H301" s="163"/>
      <c r="I301" s="163"/>
      <c r="J301" s="163"/>
      <c r="K301" s="162"/>
      <c r="L301" s="162"/>
      <c r="M301" s="162"/>
      <c r="N301" s="163"/>
      <c r="O301" s="163"/>
      <c r="P301" s="163"/>
      <c r="Q301" s="21"/>
      <c r="R301" s="162"/>
      <c r="S301" s="162"/>
      <c r="T301" s="163"/>
      <c r="U301" s="163"/>
      <c r="V301" s="163"/>
      <c r="W301" s="162"/>
      <c r="X301" s="162"/>
      <c r="Y301" s="162"/>
      <c r="Z301" s="163"/>
      <c r="AA301" s="163"/>
      <c r="AB301" s="163"/>
      <c r="AC301" s="162"/>
      <c r="AD301" s="162"/>
      <c r="AE301" s="162"/>
      <c r="AF301" s="163"/>
      <c r="AG301" s="163"/>
      <c r="AH301" s="163"/>
      <c r="AI301" s="162"/>
      <c r="AJ301" s="162"/>
      <c r="AK301" s="162"/>
    </row>
    <row r="302" ht="15.75" customHeight="1">
      <c r="A302" s="7"/>
      <c r="B302" s="7"/>
      <c r="C302" s="7"/>
      <c r="D302" s="8"/>
      <c r="E302" s="162"/>
      <c r="F302" s="162"/>
      <c r="G302" s="162"/>
      <c r="H302" s="163"/>
      <c r="I302" s="163"/>
      <c r="J302" s="163"/>
      <c r="K302" s="162"/>
      <c r="L302" s="162"/>
      <c r="M302" s="162"/>
      <c r="N302" s="163"/>
      <c r="O302" s="163"/>
      <c r="P302" s="163"/>
      <c r="Q302" s="21"/>
      <c r="R302" s="162"/>
      <c r="S302" s="162"/>
      <c r="T302" s="163"/>
      <c r="U302" s="163"/>
      <c r="V302" s="163"/>
      <c r="W302" s="162"/>
      <c r="X302" s="162"/>
      <c r="Y302" s="162"/>
      <c r="Z302" s="163"/>
      <c r="AA302" s="163"/>
      <c r="AB302" s="163"/>
      <c r="AC302" s="162"/>
      <c r="AD302" s="162"/>
      <c r="AE302" s="162"/>
      <c r="AF302" s="163"/>
      <c r="AG302" s="163"/>
      <c r="AH302" s="163"/>
      <c r="AI302" s="162"/>
      <c r="AJ302" s="162"/>
      <c r="AK302" s="162"/>
    </row>
    <row r="303" ht="15.75" customHeight="1">
      <c r="A303" s="7"/>
      <c r="B303" s="7"/>
      <c r="C303" s="7"/>
      <c r="D303" s="8"/>
      <c r="E303" s="162"/>
      <c r="F303" s="162"/>
      <c r="G303" s="162"/>
      <c r="H303" s="163"/>
      <c r="I303" s="163"/>
      <c r="J303" s="163"/>
      <c r="K303" s="162"/>
      <c r="L303" s="162"/>
      <c r="M303" s="162"/>
      <c r="N303" s="163"/>
      <c r="O303" s="163"/>
      <c r="P303" s="163"/>
      <c r="Q303" s="21"/>
      <c r="R303" s="162"/>
      <c r="S303" s="162"/>
      <c r="T303" s="163"/>
      <c r="U303" s="163"/>
      <c r="V303" s="163"/>
      <c r="W303" s="162"/>
      <c r="X303" s="162"/>
      <c r="Y303" s="162"/>
      <c r="Z303" s="163"/>
      <c r="AA303" s="163"/>
      <c r="AB303" s="163"/>
      <c r="AC303" s="162"/>
      <c r="AD303" s="162"/>
      <c r="AE303" s="162"/>
      <c r="AF303" s="163"/>
      <c r="AG303" s="163"/>
      <c r="AH303" s="163"/>
      <c r="AI303" s="162"/>
      <c r="AJ303" s="162"/>
      <c r="AK303" s="162"/>
    </row>
    <row r="304" ht="15.75" customHeight="1">
      <c r="A304" s="7"/>
      <c r="B304" s="7"/>
      <c r="C304" s="7"/>
      <c r="D304" s="8"/>
      <c r="E304" s="162"/>
      <c r="F304" s="162"/>
      <c r="G304" s="162"/>
      <c r="H304" s="163"/>
      <c r="I304" s="163"/>
      <c r="J304" s="163"/>
      <c r="K304" s="162"/>
      <c r="L304" s="162"/>
      <c r="M304" s="162"/>
      <c r="N304" s="163"/>
      <c r="O304" s="163"/>
      <c r="P304" s="163"/>
      <c r="Q304" s="21"/>
      <c r="R304" s="162"/>
      <c r="S304" s="162"/>
      <c r="T304" s="163"/>
      <c r="U304" s="163"/>
      <c r="V304" s="163"/>
      <c r="W304" s="162"/>
      <c r="X304" s="162"/>
      <c r="Y304" s="162"/>
      <c r="Z304" s="163"/>
      <c r="AA304" s="163"/>
      <c r="AB304" s="163"/>
      <c r="AC304" s="162"/>
      <c r="AD304" s="162"/>
      <c r="AE304" s="162"/>
      <c r="AF304" s="163"/>
      <c r="AG304" s="163"/>
      <c r="AH304" s="163"/>
      <c r="AI304" s="162"/>
      <c r="AJ304" s="162"/>
      <c r="AK304" s="162"/>
    </row>
    <row r="305" ht="15.75" customHeight="1">
      <c r="A305" s="7"/>
      <c r="B305" s="7"/>
      <c r="C305" s="7"/>
      <c r="D305" s="8"/>
      <c r="E305" s="162"/>
      <c r="F305" s="162"/>
      <c r="G305" s="162"/>
      <c r="H305" s="163"/>
      <c r="I305" s="163"/>
      <c r="J305" s="163"/>
      <c r="K305" s="162"/>
      <c r="L305" s="162"/>
      <c r="M305" s="162"/>
      <c r="N305" s="163"/>
      <c r="O305" s="163"/>
      <c r="P305" s="163"/>
      <c r="Q305" s="21"/>
      <c r="R305" s="162"/>
      <c r="S305" s="162"/>
      <c r="T305" s="163"/>
      <c r="U305" s="163"/>
      <c r="V305" s="163"/>
      <c r="W305" s="162"/>
      <c r="X305" s="162"/>
      <c r="Y305" s="162"/>
      <c r="Z305" s="163"/>
      <c r="AA305" s="163"/>
      <c r="AB305" s="163"/>
      <c r="AC305" s="162"/>
      <c r="AD305" s="162"/>
      <c r="AE305" s="162"/>
      <c r="AF305" s="163"/>
      <c r="AG305" s="163"/>
      <c r="AH305" s="163"/>
      <c r="AI305" s="162"/>
      <c r="AJ305" s="162"/>
      <c r="AK305" s="162"/>
    </row>
    <row r="306" ht="15.75" customHeight="1">
      <c r="A306" s="7"/>
      <c r="B306" s="7"/>
      <c r="C306" s="7"/>
      <c r="D306" s="8"/>
      <c r="E306" s="162"/>
      <c r="F306" s="162"/>
      <c r="G306" s="162"/>
      <c r="H306" s="163"/>
      <c r="I306" s="163"/>
      <c r="J306" s="163"/>
      <c r="K306" s="162"/>
      <c r="L306" s="162"/>
      <c r="M306" s="162"/>
      <c r="N306" s="163"/>
      <c r="O306" s="163"/>
      <c r="P306" s="163"/>
      <c r="Q306" s="21"/>
      <c r="R306" s="162"/>
      <c r="S306" s="162"/>
      <c r="T306" s="163"/>
      <c r="U306" s="163"/>
      <c r="V306" s="163"/>
      <c r="W306" s="162"/>
      <c r="X306" s="162"/>
      <c r="Y306" s="162"/>
      <c r="Z306" s="163"/>
      <c r="AA306" s="163"/>
      <c r="AB306" s="163"/>
      <c r="AC306" s="162"/>
      <c r="AD306" s="162"/>
      <c r="AE306" s="162"/>
      <c r="AF306" s="163"/>
      <c r="AG306" s="163"/>
      <c r="AH306" s="163"/>
      <c r="AI306" s="162"/>
      <c r="AJ306" s="162"/>
      <c r="AK306" s="162"/>
    </row>
    <row r="307" ht="15.75" customHeight="1">
      <c r="A307" s="7"/>
      <c r="B307" s="7"/>
      <c r="C307" s="7"/>
      <c r="D307" s="8"/>
      <c r="E307" s="162"/>
      <c r="F307" s="162"/>
      <c r="G307" s="162"/>
      <c r="H307" s="163"/>
      <c r="I307" s="163"/>
      <c r="J307" s="163"/>
      <c r="K307" s="162"/>
      <c r="L307" s="162"/>
      <c r="M307" s="162"/>
      <c r="N307" s="163"/>
      <c r="O307" s="163"/>
      <c r="P307" s="163"/>
      <c r="Q307" s="21"/>
      <c r="R307" s="162"/>
      <c r="S307" s="162"/>
      <c r="T307" s="163"/>
      <c r="U307" s="163"/>
      <c r="V307" s="163"/>
      <c r="W307" s="162"/>
      <c r="X307" s="162"/>
      <c r="Y307" s="162"/>
      <c r="Z307" s="163"/>
      <c r="AA307" s="163"/>
      <c r="AB307" s="163"/>
      <c r="AC307" s="162"/>
      <c r="AD307" s="162"/>
      <c r="AE307" s="162"/>
      <c r="AF307" s="163"/>
      <c r="AG307" s="163"/>
      <c r="AH307" s="163"/>
      <c r="AI307" s="162"/>
      <c r="AJ307" s="162"/>
      <c r="AK307" s="162"/>
    </row>
    <row r="308" ht="15.75" customHeight="1">
      <c r="A308" s="7"/>
      <c r="B308" s="7"/>
      <c r="C308" s="7"/>
      <c r="D308" s="8"/>
      <c r="E308" s="162"/>
      <c r="F308" s="162"/>
      <c r="G308" s="162"/>
      <c r="H308" s="163"/>
      <c r="I308" s="163"/>
      <c r="J308" s="163"/>
      <c r="K308" s="162"/>
      <c r="L308" s="162"/>
      <c r="M308" s="162"/>
      <c r="N308" s="163"/>
      <c r="O308" s="163"/>
      <c r="P308" s="163"/>
      <c r="Q308" s="21"/>
      <c r="R308" s="162"/>
      <c r="S308" s="162"/>
      <c r="T308" s="163"/>
      <c r="U308" s="163"/>
      <c r="V308" s="163"/>
      <c r="W308" s="162"/>
      <c r="X308" s="162"/>
      <c r="Y308" s="162"/>
      <c r="Z308" s="163"/>
      <c r="AA308" s="163"/>
      <c r="AB308" s="163"/>
      <c r="AC308" s="162"/>
      <c r="AD308" s="162"/>
      <c r="AE308" s="162"/>
      <c r="AF308" s="163"/>
      <c r="AG308" s="163"/>
      <c r="AH308" s="163"/>
      <c r="AI308" s="162"/>
      <c r="AJ308" s="162"/>
      <c r="AK308" s="162"/>
    </row>
    <row r="309" ht="15.75" customHeight="1">
      <c r="A309" s="7"/>
      <c r="B309" s="7"/>
      <c r="C309" s="7"/>
      <c r="D309" s="8"/>
      <c r="E309" s="162"/>
      <c r="F309" s="162"/>
      <c r="G309" s="162"/>
      <c r="H309" s="163"/>
      <c r="I309" s="163"/>
      <c r="J309" s="163"/>
      <c r="K309" s="162"/>
      <c r="L309" s="162"/>
      <c r="M309" s="162"/>
      <c r="N309" s="163"/>
      <c r="O309" s="163"/>
      <c r="P309" s="163"/>
      <c r="Q309" s="21"/>
      <c r="R309" s="162"/>
      <c r="S309" s="162"/>
      <c r="T309" s="163"/>
      <c r="U309" s="163"/>
      <c r="V309" s="163"/>
      <c r="W309" s="162"/>
      <c r="X309" s="162"/>
      <c r="Y309" s="162"/>
      <c r="Z309" s="163"/>
      <c r="AA309" s="163"/>
      <c r="AB309" s="163"/>
      <c r="AC309" s="162"/>
      <c r="AD309" s="162"/>
      <c r="AE309" s="162"/>
      <c r="AF309" s="163"/>
      <c r="AG309" s="163"/>
      <c r="AH309" s="163"/>
      <c r="AI309" s="162"/>
      <c r="AJ309" s="162"/>
      <c r="AK309" s="162"/>
    </row>
    <row r="310" ht="15.75" customHeight="1">
      <c r="A310" s="7"/>
      <c r="B310" s="7"/>
      <c r="C310" s="7"/>
      <c r="D310" s="8"/>
      <c r="E310" s="162"/>
      <c r="F310" s="162"/>
      <c r="G310" s="162"/>
      <c r="H310" s="163"/>
      <c r="I310" s="163"/>
      <c r="J310" s="163"/>
      <c r="K310" s="162"/>
      <c r="L310" s="162"/>
      <c r="M310" s="162"/>
      <c r="N310" s="163"/>
      <c r="O310" s="163"/>
      <c r="P310" s="163"/>
      <c r="Q310" s="21"/>
      <c r="R310" s="162"/>
      <c r="S310" s="162"/>
      <c r="T310" s="163"/>
      <c r="U310" s="163"/>
      <c r="V310" s="163"/>
      <c r="W310" s="162"/>
      <c r="X310" s="162"/>
      <c r="Y310" s="162"/>
      <c r="Z310" s="163"/>
      <c r="AA310" s="163"/>
      <c r="AB310" s="163"/>
      <c r="AC310" s="162"/>
      <c r="AD310" s="162"/>
      <c r="AE310" s="162"/>
      <c r="AF310" s="163"/>
      <c r="AG310" s="163"/>
      <c r="AH310" s="163"/>
      <c r="AI310" s="162"/>
      <c r="AJ310" s="162"/>
      <c r="AK310" s="162"/>
    </row>
    <row r="311" ht="15.75" customHeight="1">
      <c r="A311" s="7"/>
      <c r="B311" s="7"/>
      <c r="C311" s="7"/>
      <c r="D311" s="8"/>
      <c r="E311" s="162"/>
      <c r="F311" s="162"/>
      <c r="G311" s="162"/>
      <c r="H311" s="163"/>
      <c r="I311" s="163"/>
      <c r="J311" s="163"/>
      <c r="K311" s="162"/>
      <c r="L311" s="162"/>
      <c r="M311" s="162"/>
      <c r="N311" s="163"/>
      <c r="O311" s="163"/>
      <c r="P311" s="163"/>
      <c r="Q311" s="21"/>
      <c r="R311" s="162"/>
      <c r="S311" s="162"/>
      <c r="T311" s="163"/>
      <c r="U311" s="163"/>
      <c r="V311" s="163"/>
      <c r="W311" s="162"/>
      <c r="X311" s="162"/>
      <c r="Y311" s="162"/>
      <c r="Z311" s="163"/>
      <c r="AA311" s="163"/>
      <c r="AB311" s="163"/>
      <c r="AC311" s="162"/>
      <c r="AD311" s="162"/>
      <c r="AE311" s="162"/>
      <c r="AF311" s="163"/>
      <c r="AG311" s="163"/>
      <c r="AH311" s="163"/>
      <c r="AI311" s="162"/>
      <c r="AJ311" s="162"/>
      <c r="AK311" s="162"/>
    </row>
    <row r="312" ht="15.75" customHeight="1">
      <c r="A312" s="7"/>
      <c r="B312" s="7"/>
      <c r="C312" s="7"/>
      <c r="D312" s="8"/>
      <c r="E312" s="162"/>
      <c r="F312" s="162"/>
      <c r="G312" s="162"/>
      <c r="H312" s="163"/>
      <c r="I312" s="163"/>
      <c r="J312" s="163"/>
      <c r="K312" s="162"/>
      <c r="L312" s="162"/>
      <c r="M312" s="162"/>
      <c r="N312" s="163"/>
      <c r="O312" s="163"/>
      <c r="P312" s="163"/>
      <c r="Q312" s="21"/>
      <c r="R312" s="162"/>
      <c r="S312" s="162"/>
      <c r="T312" s="163"/>
      <c r="U312" s="163"/>
      <c r="V312" s="163"/>
      <c r="W312" s="162"/>
      <c r="X312" s="162"/>
      <c r="Y312" s="162"/>
      <c r="Z312" s="163"/>
      <c r="AA312" s="163"/>
      <c r="AB312" s="163"/>
      <c r="AC312" s="162"/>
      <c r="AD312" s="162"/>
      <c r="AE312" s="162"/>
      <c r="AF312" s="163"/>
      <c r="AG312" s="163"/>
      <c r="AH312" s="163"/>
      <c r="AI312" s="162"/>
      <c r="AJ312" s="162"/>
      <c r="AK312" s="162"/>
    </row>
    <row r="313" ht="15.75" customHeight="1">
      <c r="A313" s="7"/>
      <c r="B313" s="7"/>
      <c r="C313" s="7"/>
      <c r="D313" s="8"/>
      <c r="E313" s="162"/>
      <c r="F313" s="162"/>
      <c r="G313" s="162"/>
      <c r="H313" s="163"/>
      <c r="I313" s="163"/>
      <c r="J313" s="163"/>
      <c r="K313" s="162"/>
      <c r="L313" s="162"/>
      <c r="M313" s="162"/>
      <c r="N313" s="163"/>
      <c r="O313" s="163"/>
      <c r="P313" s="163"/>
      <c r="Q313" s="21"/>
      <c r="R313" s="162"/>
      <c r="S313" s="162"/>
      <c r="T313" s="163"/>
      <c r="U313" s="163"/>
      <c r="V313" s="163"/>
      <c r="W313" s="162"/>
      <c r="X313" s="162"/>
      <c r="Y313" s="162"/>
      <c r="Z313" s="163"/>
      <c r="AA313" s="163"/>
      <c r="AB313" s="163"/>
      <c r="AC313" s="162"/>
      <c r="AD313" s="162"/>
      <c r="AE313" s="162"/>
      <c r="AF313" s="163"/>
      <c r="AG313" s="163"/>
      <c r="AH313" s="163"/>
      <c r="AI313" s="162"/>
      <c r="AJ313" s="162"/>
      <c r="AK313" s="162"/>
    </row>
    <row r="314" ht="15.75" customHeight="1">
      <c r="A314" s="7"/>
      <c r="B314" s="7"/>
      <c r="C314" s="7"/>
      <c r="D314" s="8"/>
      <c r="E314" s="162"/>
      <c r="F314" s="162"/>
      <c r="G314" s="162"/>
      <c r="H314" s="163"/>
      <c r="I314" s="163"/>
      <c r="J314" s="163"/>
      <c r="K314" s="162"/>
      <c r="L314" s="162"/>
      <c r="M314" s="162"/>
      <c r="N314" s="163"/>
      <c r="O314" s="163"/>
      <c r="P314" s="163"/>
      <c r="Q314" s="21"/>
      <c r="R314" s="162"/>
      <c r="S314" s="162"/>
      <c r="T314" s="163"/>
      <c r="U314" s="163"/>
      <c r="V314" s="163"/>
      <c r="W314" s="162"/>
      <c r="X314" s="162"/>
      <c r="Y314" s="162"/>
      <c r="Z314" s="163"/>
      <c r="AA314" s="163"/>
      <c r="AB314" s="163"/>
      <c r="AC314" s="162"/>
      <c r="AD314" s="162"/>
      <c r="AE314" s="162"/>
      <c r="AF314" s="163"/>
      <c r="AG314" s="163"/>
      <c r="AH314" s="163"/>
      <c r="AI314" s="162"/>
      <c r="AJ314" s="162"/>
      <c r="AK314" s="162"/>
    </row>
    <row r="315" ht="15.75" customHeight="1">
      <c r="A315" s="7"/>
      <c r="B315" s="7"/>
      <c r="C315" s="7"/>
      <c r="D315" s="8"/>
      <c r="E315" s="162"/>
      <c r="F315" s="162"/>
      <c r="G315" s="162"/>
      <c r="H315" s="163"/>
      <c r="I315" s="163"/>
      <c r="J315" s="163"/>
      <c r="K315" s="162"/>
      <c r="L315" s="162"/>
      <c r="M315" s="162"/>
      <c r="N315" s="163"/>
      <c r="O315" s="163"/>
      <c r="P315" s="163"/>
      <c r="Q315" s="21"/>
      <c r="R315" s="162"/>
      <c r="S315" s="162"/>
      <c r="T315" s="163"/>
      <c r="U315" s="163"/>
      <c r="V315" s="163"/>
      <c r="W315" s="162"/>
      <c r="X315" s="162"/>
      <c r="Y315" s="162"/>
      <c r="Z315" s="163"/>
      <c r="AA315" s="163"/>
      <c r="AB315" s="163"/>
      <c r="AC315" s="162"/>
      <c r="AD315" s="162"/>
      <c r="AE315" s="162"/>
      <c r="AF315" s="163"/>
      <c r="AG315" s="163"/>
      <c r="AH315" s="163"/>
      <c r="AI315" s="162"/>
      <c r="AJ315" s="162"/>
      <c r="AK315" s="162"/>
    </row>
    <row r="316" ht="15.75" customHeight="1">
      <c r="A316" s="7"/>
      <c r="B316" s="7"/>
      <c r="C316" s="7"/>
      <c r="D316" s="8"/>
      <c r="E316" s="162"/>
      <c r="F316" s="162"/>
      <c r="G316" s="162"/>
      <c r="H316" s="163"/>
      <c r="I316" s="163"/>
      <c r="J316" s="163"/>
      <c r="K316" s="162"/>
      <c r="L316" s="162"/>
      <c r="M316" s="162"/>
      <c r="N316" s="163"/>
      <c r="O316" s="163"/>
      <c r="P316" s="163"/>
      <c r="Q316" s="21"/>
      <c r="R316" s="162"/>
      <c r="S316" s="162"/>
      <c r="T316" s="163"/>
      <c r="U316" s="163"/>
      <c r="V316" s="163"/>
      <c r="W316" s="162"/>
      <c r="X316" s="162"/>
      <c r="Y316" s="162"/>
      <c r="Z316" s="163"/>
      <c r="AA316" s="163"/>
      <c r="AB316" s="163"/>
      <c r="AC316" s="162"/>
      <c r="AD316" s="162"/>
      <c r="AE316" s="162"/>
      <c r="AF316" s="163"/>
      <c r="AG316" s="163"/>
      <c r="AH316" s="163"/>
      <c r="AI316" s="162"/>
      <c r="AJ316" s="162"/>
      <c r="AK316" s="162"/>
    </row>
    <row r="317" ht="15.75" customHeight="1">
      <c r="A317" s="7"/>
      <c r="B317" s="7"/>
      <c r="C317" s="7"/>
      <c r="D317" s="8"/>
      <c r="E317" s="162"/>
      <c r="F317" s="162"/>
      <c r="G317" s="162"/>
      <c r="H317" s="163"/>
      <c r="I317" s="163"/>
      <c r="J317" s="163"/>
      <c r="K317" s="162"/>
      <c r="L317" s="162"/>
      <c r="M317" s="162"/>
      <c r="N317" s="163"/>
      <c r="O317" s="163"/>
      <c r="P317" s="163"/>
      <c r="Q317" s="21"/>
      <c r="R317" s="162"/>
      <c r="S317" s="162"/>
      <c r="T317" s="163"/>
      <c r="U317" s="163"/>
      <c r="V317" s="163"/>
      <c r="W317" s="162"/>
      <c r="X317" s="162"/>
      <c r="Y317" s="162"/>
      <c r="Z317" s="163"/>
      <c r="AA317" s="163"/>
      <c r="AB317" s="163"/>
      <c r="AC317" s="162"/>
      <c r="AD317" s="162"/>
      <c r="AE317" s="162"/>
      <c r="AF317" s="163"/>
      <c r="AG317" s="163"/>
      <c r="AH317" s="163"/>
      <c r="AI317" s="162"/>
      <c r="AJ317" s="162"/>
      <c r="AK317" s="162"/>
    </row>
    <row r="318" ht="15.75" customHeight="1">
      <c r="A318" s="7"/>
      <c r="B318" s="7"/>
      <c r="C318" s="7"/>
      <c r="D318" s="8"/>
      <c r="E318" s="162"/>
      <c r="F318" s="162"/>
      <c r="G318" s="162"/>
      <c r="H318" s="163"/>
      <c r="I318" s="163"/>
      <c r="J318" s="163"/>
      <c r="K318" s="162"/>
      <c r="L318" s="162"/>
      <c r="M318" s="162"/>
      <c r="N318" s="163"/>
      <c r="O318" s="163"/>
      <c r="P318" s="163"/>
      <c r="Q318" s="21"/>
      <c r="R318" s="162"/>
      <c r="S318" s="162"/>
      <c r="T318" s="163"/>
      <c r="U318" s="163"/>
      <c r="V318" s="163"/>
      <c r="W318" s="162"/>
      <c r="X318" s="162"/>
      <c r="Y318" s="162"/>
      <c r="Z318" s="163"/>
      <c r="AA318" s="163"/>
      <c r="AB318" s="163"/>
      <c r="AC318" s="162"/>
      <c r="AD318" s="162"/>
      <c r="AE318" s="162"/>
      <c r="AF318" s="163"/>
      <c r="AG318" s="163"/>
      <c r="AH318" s="163"/>
      <c r="AI318" s="162"/>
      <c r="AJ318" s="162"/>
      <c r="AK318" s="162"/>
    </row>
    <row r="319" ht="15.75" customHeight="1">
      <c r="A319" s="7"/>
      <c r="B319" s="7"/>
      <c r="C319" s="7"/>
      <c r="D319" s="8"/>
      <c r="E319" s="162"/>
      <c r="F319" s="162"/>
      <c r="G319" s="162"/>
      <c r="H319" s="163"/>
      <c r="I319" s="163"/>
      <c r="J319" s="163"/>
      <c r="K319" s="162"/>
      <c r="L319" s="162"/>
      <c r="M319" s="162"/>
      <c r="N319" s="163"/>
      <c r="O319" s="163"/>
      <c r="P319" s="163"/>
      <c r="Q319" s="21"/>
      <c r="R319" s="162"/>
      <c r="S319" s="162"/>
      <c r="T319" s="163"/>
      <c r="U319" s="163"/>
      <c r="V319" s="163"/>
      <c r="W319" s="162"/>
      <c r="X319" s="162"/>
      <c r="Y319" s="162"/>
      <c r="Z319" s="163"/>
      <c r="AA319" s="163"/>
      <c r="AB319" s="163"/>
      <c r="AC319" s="162"/>
      <c r="AD319" s="162"/>
      <c r="AE319" s="162"/>
      <c r="AF319" s="163"/>
      <c r="AG319" s="163"/>
      <c r="AH319" s="163"/>
      <c r="AI319" s="162"/>
      <c r="AJ319" s="162"/>
      <c r="AK319" s="162"/>
    </row>
    <row r="320" ht="15.75" customHeight="1">
      <c r="A320" s="7"/>
      <c r="B320" s="7"/>
      <c r="C320" s="7"/>
      <c r="D320" s="8"/>
      <c r="E320" s="162"/>
      <c r="F320" s="162"/>
      <c r="G320" s="162"/>
      <c r="H320" s="163"/>
      <c r="I320" s="163"/>
      <c r="J320" s="163"/>
      <c r="K320" s="162"/>
      <c r="L320" s="162"/>
      <c r="M320" s="162"/>
      <c r="N320" s="163"/>
      <c r="O320" s="163"/>
      <c r="P320" s="163"/>
      <c r="Q320" s="21"/>
      <c r="R320" s="162"/>
      <c r="S320" s="162"/>
      <c r="T320" s="163"/>
      <c r="U320" s="163"/>
      <c r="V320" s="163"/>
      <c r="W320" s="162"/>
      <c r="X320" s="162"/>
      <c r="Y320" s="162"/>
      <c r="Z320" s="163"/>
      <c r="AA320" s="163"/>
      <c r="AB320" s="163"/>
      <c r="AC320" s="162"/>
      <c r="AD320" s="162"/>
      <c r="AE320" s="162"/>
      <c r="AF320" s="163"/>
      <c r="AG320" s="163"/>
      <c r="AH320" s="163"/>
      <c r="AI320" s="162"/>
      <c r="AJ320" s="162"/>
      <c r="AK320" s="162"/>
    </row>
    <row r="321" ht="15.75" customHeight="1">
      <c r="A321" s="7"/>
      <c r="B321" s="7"/>
      <c r="C321" s="7"/>
      <c r="D321" s="8"/>
      <c r="E321" s="162"/>
      <c r="F321" s="162"/>
      <c r="G321" s="162"/>
      <c r="H321" s="163"/>
      <c r="I321" s="163"/>
      <c r="J321" s="163"/>
      <c r="K321" s="162"/>
      <c r="L321" s="162"/>
      <c r="M321" s="162"/>
      <c r="N321" s="163"/>
      <c r="O321" s="163"/>
      <c r="P321" s="163"/>
      <c r="Q321" s="21"/>
      <c r="R321" s="162"/>
      <c r="S321" s="162"/>
      <c r="T321" s="163"/>
      <c r="U321" s="163"/>
      <c r="V321" s="163"/>
      <c r="W321" s="162"/>
      <c r="X321" s="162"/>
      <c r="Y321" s="162"/>
      <c r="Z321" s="163"/>
      <c r="AA321" s="163"/>
      <c r="AB321" s="163"/>
      <c r="AC321" s="162"/>
      <c r="AD321" s="162"/>
      <c r="AE321" s="162"/>
      <c r="AF321" s="163"/>
      <c r="AG321" s="163"/>
      <c r="AH321" s="163"/>
      <c r="AI321" s="162"/>
      <c r="AJ321" s="162"/>
      <c r="AK321" s="162"/>
    </row>
    <row r="322" ht="15.75" customHeight="1">
      <c r="A322" s="7"/>
      <c r="B322" s="7"/>
      <c r="C322" s="7"/>
      <c r="D322" s="8"/>
      <c r="E322" s="162"/>
      <c r="F322" s="162"/>
      <c r="G322" s="162"/>
      <c r="H322" s="163"/>
      <c r="I322" s="163"/>
      <c r="J322" s="163"/>
      <c r="K322" s="162"/>
      <c r="L322" s="162"/>
      <c r="M322" s="162"/>
      <c r="N322" s="163"/>
      <c r="O322" s="163"/>
      <c r="P322" s="163"/>
      <c r="Q322" s="21"/>
      <c r="R322" s="162"/>
      <c r="S322" s="162"/>
      <c r="T322" s="163"/>
      <c r="U322" s="163"/>
      <c r="V322" s="163"/>
      <c r="W322" s="162"/>
      <c r="X322" s="162"/>
      <c r="Y322" s="162"/>
      <c r="Z322" s="163"/>
      <c r="AA322" s="163"/>
      <c r="AB322" s="163"/>
      <c r="AC322" s="162"/>
      <c r="AD322" s="162"/>
      <c r="AE322" s="162"/>
      <c r="AF322" s="163"/>
      <c r="AG322" s="163"/>
      <c r="AH322" s="163"/>
      <c r="AI322" s="162"/>
      <c r="AJ322" s="162"/>
      <c r="AK322" s="162"/>
    </row>
    <row r="323" ht="15.75" customHeight="1">
      <c r="A323" s="7"/>
      <c r="B323" s="7"/>
      <c r="C323" s="7"/>
      <c r="D323" s="8"/>
      <c r="E323" s="162"/>
      <c r="F323" s="162"/>
      <c r="G323" s="162"/>
      <c r="H323" s="163"/>
      <c r="I323" s="163"/>
      <c r="J323" s="163"/>
      <c r="K323" s="162"/>
      <c r="L323" s="162"/>
      <c r="M323" s="162"/>
      <c r="N323" s="163"/>
      <c r="O323" s="163"/>
      <c r="P323" s="163"/>
      <c r="Q323" s="21"/>
      <c r="R323" s="162"/>
      <c r="S323" s="162"/>
      <c r="T323" s="163"/>
      <c r="U323" s="163"/>
      <c r="V323" s="163"/>
      <c r="W323" s="162"/>
      <c r="X323" s="162"/>
      <c r="Y323" s="162"/>
      <c r="Z323" s="163"/>
      <c r="AA323" s="163"/>
      <c r="AB323" s="163"/>
      <c r="AC323" s="162"/>
      <c r="AD323" s="162"/>
      <c r="AE323" s="162"/>
      <c r="AF323" s="163"/>
      <c r="AG323" s="163"/>
      <c r="AH323" s="163"/>
      <c r="AI323" s="162"/>
      <c r="AJ323" s="162"/>
      <c r="AK323" s="162"/>
    </row>
    <row r="324" ht="15.75" customHeight="1">
      <c r="A324" s="7"/>
      <c r="B324" s="7"/>
      <c r="C324" s="7"/>
      <c r="D324" s="8"/>
      <c r="E324" s="162"/>
      <c r="F324" s="162"/>
      <c r="G324" s="162"/>
      <c r="H324" s="163"/>
      <c r="I324" s="163"/>
      <c r="J324" s="163"/>
      <c r="K324" s="162"/>
      <c r="L324" s="162"/>
      <c r="M324" s="162"/>
      <c r="N324" s="163"/>
      <c r="O324" s="163"/>
      <c r="P324" s="163"/>
      <c r="Q324" s="21"/>
      <c r="R324" s="162"/>
      <c r="S324" s="162"/>
      <c r="T324" s="163"/>
      <c r="U324" s="163"/>
      <c r="V324" s="163"/>
      <c r="W324" s="162"/>
      <c r="X324" s="162"/>
      <c r="Y324" s="162"/>
      <c r="Z324" s="163"/>
      <c r="AA324" s="163"/>
      <c r="AB324" s="163"/>
      <c r="AC324" s="162"/>
      <c r="AD324" s="162"/>
      <c r="AE324" s="162"/>
      <c r="AF324" s="163"/>
      <c r="AG324" s="163"/>
      <c r="AH324" s="163"/>
      <c r="AI324" s="162"/>
      <c r="AJ324" s="162"/>
      <c r="AK324" s="162"/>
    </row>
    <row r="325" ht="15.75" customHeight="1">
      <c r="A325" s="7"/>
      <c r="B325" s="7"/>
      <c r="C325" s="7"/>
      <c r="D325" s="8"/>
      <c r="E325" s="162"/>
      <c r="F325" s="162"/>
      <c r="G325" s="162"/>
      <c r="H325" s="163"/>
      <c r="I325" s="163"/>
      <c r="J325" s="163"/>
      <c r="K325" s="162"/>
      <c r="L325" s="162"/>
      <c r="M325" s="162"/>
      <c r="N325" s="163"/>
      <c r="O325" s="163"/>
      <c r="P325" s="163"/>
      <c r="Q325" s="21"/>
      <c r="R325" s="162"/>
      <c r="S325" s="162"/>
      <c r="T325" s="163"/>
      <c r="U325" s="163"/>
      <c r="V325" s="163"/>
      <c r="W325" s="162"/>
      <c r="X325" s="162"/>
      <c r="Y325" s="162"/>
      <c r="Z325" s="163"/>
      <c r="AA325" s="163"/>
      <c r="AB325" s="163"/>
      <c r="AC325" s="162"/>
      <c r="AD325" s="162"/>
      <c r="AE325" s="162"/>
      <c r="AF325" s="163"/>
      <c r="AG325" s="163"/>
      <c r="AH325" s="163"/>
      <c r="AI325" s="162"/>
      <c r="AJ325" s="162"/>
      <c r="AK325" s="162"/>
    </row>
    <row r="326" ht="15.75" customHeight="1">
      <c r="A326" s="7"/>
      <c r="B326" s="7"/>
      <c r="C326" s="7"/>
      <c r="D326" s="8"/>
      <c r="E326" s="162"/>
      <c r="F326" s="162"/>
      <c r="G326" s="162"/>
      <c r="H326" s="163"/>
      <c r="I326" s="163"/>
      <c r="J326" s="163"/>
      <c r="K326" s="162"/>
      <c r="L326" s="162"/>
      <c r="M326" s="162"/>
      <c r="N326" s="163"/>
      <c r="O326" s="163"/>
      <c r="P326" s="163"/>
      <c r="Q326" s="21"/>
      <c r="R326" s="162"/>
      <c r="S326" s="162"/>
      <c r="T326" s="163"/>
      <c r="U326" s="163"/>
      <c r="V326" s="163"/>
      <c r="W326" s="162"/>
      <c r="X326" s="162"/>
      <c r="Y326" s="162"/>
      <c r="Z326" s="163"/>
      <c r="AA326" s="163"/>
      <c r="AB326" s="163"/>
      <c r="AC326" s="162"/>
      <c r="AD326" s="162"/>
      <c r="AE326" s="162"/>
      <c r="AF326" s="163"/>
      <c r="AG326" s="163"/>
      <c r="AH326" s="163"/>
      <c r="AI326" s="162"/>
      <c r="AJ326" s="162"/>
      <c r="AK326" s="162"/>
    </row>
    <row r="327" ht="15.75" customHeight="1">
      <c r="A327" s="7"/>
      <c r="B327" s="7"/>
      <c r="C327" s="7"/>
      <c r="D327" s="8"/>
      <c r="E327" s="162"/>
      <c r="F327" s="162"/>
      <c r="G327" s="162"/>
      <c r="H327" s="163"/>
      <c r="I327" s="163"/>
      <c r="J327" s="163"/>
      <c r="K327" s="162"/>
      <c r="L327" s="162"/>
      <c r="M327" s="162"/>
      <c r="N327" s="163"/>
      <c r="O327" s="163"/>
      <c r="P327" s="163"/>
      <c r="Q327" s="21"/>
      <c r="R327" s="162"/>
      <c r="S327" s="162"/>
      <c r="T327" s="163"/>
      <c r="U327" s="163"/>
      <c r="V327" s="163"/>
      <c r="W327" s="162"/>
      <c r="X327" s="162"/>
      <c r="Y327" s="162"/>
      <c r="Z327" s="163"/>
      <c r="AA327" s="163"/>
      <c r="AB327" s="163"/>
      <c r="AC327" s="162"/>
      <c r="AD327" s="162"/>
      <c r="AE327" s="162"/>
      <c r="AF327" s="163"/>
      <c r="AG327" s="163"/>
      <c r="AH327" s="163"/>
      <c r="AI327" s="162"/>
      <c r="AJ327" s="162"/>
      <c r="AK327" s="162"/>
    </row>
    <row r="328" ht="15.75" customHeight="1">
      <c r="A328" s="7"/>
      <c r="B328" s="7"/>
      <c r="C328" s="7"/>
      <c r="D328" s="8"/>
      <c r="E328" s="162"/>
      <c r="F328" s="162"/>
      <c r="G328" s="162"/>
      <c r="H328" s="163"/>
      <c r="I328" s="163"/>
      <c r="J328" s="163"/>
      <c r="K328" s="162"/>
      <c r="L328" s="162"/>
      <c r="M328" s="162"/>
      <c r="N328" s="163"/>
      <c r="O328" s="163"/>
      <c r="P328" s="163"/>
      <c r="Q328" s="21"/>
      <c r="R328" s="162"/>
      <c r="S328" s="162"/>
      <c r="T328" s="163"/>
      <c r="U328" s="163"/>
      <c r="V328" s="163"/>
      <c r="W328" s="162"/>
      <c r="X328" s="162"/>
      <c r="Y328" s="162"/>
      <c r="Z328" s="163"/>
      <c r="AA328" s="163"/>
      <c r="AB328" s="163"/>
      <c r="AC328" s="162"/>
      <c r="AD328" s="162"/>
      <c r="AE328" s="162"/>
      <c r="AF328" s="163"/>
      <c r="AG328" s="163"/>
      <c r="AH328" s="163"/>
      <c r="AI328" s="162"/>
      <c r="AJ328" s="162"/>
      <c r="AK328" s="162"/>
    </row>
    <row r="329" ht="15.75" customHeight="1">
      <c r="A329" s="7"/>
      <c r="B329" s="7"/>
      <c r="C329" s="7"/>
      <c r="D329" s="8"/>
      <c r="E329" s="162"/>
      <c r="F329" s="162"/>
      <c r="G329" s="162"/>
      <c r="H329" s="163"/>
      <c r="I329" s="163"/>
      <c r="J329" s="163"/>
      <c r="K329" s="162"/>
      <c r="L329" s="162"/>
      <c r="M329" s="162"/>
      <c r="N329" s="163"/>
      <c r="O329" s="163"/>
      <c r="P329" s="163"/>
      <c r="Q329" s="21"/>
      <c r="R329" s="162"/>
      <c r="S329" s="162"/>
      <c r="T329" s="163"/>
      <c r="U329" s="163"/>
      <c r="V329" s="163"/>
      <c r="W329" s="162"/>
      <c r="X329" s="162"/>
      <c r="Y329" s="162"/>
      <c r="Z329" s="163"/>
      <c r="AA329" s="163"/>
      <c r="AB329" s="163"/>
      <c r="AC329" s="162"/>
      <c r="AD329" s="162"/>
      <c r="AE329" s="162"/>
      <c r="AF329" s="163"/>
      <c r="AG329" s="163"/>
      <c r="AH329" s="163"/>
      <c r="AI329" s="162"/>
      <c r="AJ329" s="162"/>
      <c r="AK329" s="162"/>
    </row>
    <row r="330" ht="15.75" customHeight="1">
      <c r="A330" s="7"/>
      <c r="B330" s="7"/>
      <c r="C330" s="7"/>
      <c r="D330" s="8"/>
      <c r="E330" s="162"/>
      <c r="F330" s="162"/>
      <c r="G330" s="162"/>
      <c r="H330" s="163"/>
      <c r="I330" s="163"/>
      <c r="J330" s="163"/>
      <c r="K330" s="162"/>
      <c r="L330" s="162"/>
      <c r="M330" s="162"/>
      <c r="N330" s="163"/>
      <c r="O330" s="163"/>
      <c r="P330" s="163"/>
      <c r="Q330" s="21"/>
      <c r="R330" s="162"/>
      <c r="S330" s="162"/>
      <c r="T330" s="163"/>
      <c r="U330" s="163"/>
      <c r="V330" s="163"/>
      <c r="W330" s="162"/>
      <c r="X330" s="162"/>
      <c r="Y330" s="162"/>
      <c r="Z330" s="163"/>
      <c r="AA330" s="163"/>
      <c r="AB330" s="163"/>
      <c r="AC330" s="162"/>
      <c r="AD330" s="162"/>
      <c r="AE330" s="162"/>
      <c r="AF330" s="163"/>
      <c r="AG330" s="163"/>
      <c r="AH330" s="163"/>
      <c r="AI330" s="162"/>
      <c r="AJ330" s="162"/>
      <c r="AK330" s="162"/>
    </row>
    <row r="331" ht="15.75" customHeight="1">
      <c r="A331" s="7"/>
      <c r="B331" s="7"/>
      <c r="C331" s="7"/>
      <c r="D331" s="8"/>
      <c r="E331" s="162"/>
      <c r="F331" s="162"/>
      <c r="G331" s="162"/>
      <c r="H331" s="163"/>
      <c r="I331" s="163"/>
      <c r="J331" s="163"/>
      <c r="K331" s="162"/>
      <c r="L331" s="162"/>
      <c r="M331" s="162"/>
      <c r="N331" s="163"/>
      <c r="O331" s="163"/>
      <c r="P331" s="163"/>
      <c r="Q331" s="21"/>
      <c r="R331" s="162"/>
      <c r="S331" s="162"/>
      <c r="T331" s="163"/>
      <c r="U331" s="163"/>
      <c r="V331" s="163"/>
      <c r="W331" s="162"/>
      <c r="X331" s="162"/>
      <c r="Y331" s="162"/>
      <c r="Z331" s="163"/>
      <c r="AA331" s="163"/>
      <c r="AB331" s="163"/>
      <c r="AC331" s="162"/>
      <c r="AD331" s="162"/>
      <c r="AE331" s="162"/>
      <c r="AF331" s="163"/>
      <c r="AG331" s="163"/>
      <c r="AH331" s="163"/>
      <c r="AI331" s="162"/>
      <c r="AJ331" s="162"/>
      <c r="AK331" s="162"/>
    </row>
    <row r="332" ht="15.75" customHeight="1">
      <c r="A332" s="7"/>
      <c r="B332" s="7"/>
      <c r="C332" s="7"/>
      <c r="D332" s="8"/>
      <c r="E332" s="162"/>
      <c r="F332" s="162"/>
      <c r="G332" s="162"/>
      <c r="H332" s="163"/>
      <c r="I332" s="163"/>
      <c r="J332" s="163"/>
      <c r="K332" s="162"/>
      <c r="L332" s="162"/>
      <c r="M332" s="162"/>
      <c r="N332" s="163"/>
      <c r="O332" s="163"/>
      <c r="P332" s="163"/>
      <c r="Q332" s="21"/>
      <c r="R332" s="162"/>
      <c r="S332" s="162"/>
      <c r="T332" s="163"/>
      <c r="U332" s="163"/>
      <c r="V332" s="163"/>
      <c r="W332" s="162"/>
      <c r="X332" s="162"/>
      <c r="Y332" s="162"/>
      <c r="Z332" s="163"/>
      <c r="AA332" s="163"/>
      <c r="AB332" s="163"/>
      <c r="AC332" s="162"/>
      <c r="AD332" s="162"/>
      <c r="AE332" s="162"/>
      <c r="AF332" s="163"/>
      <c r="AG332" s="163"/>
      <c r="AH332" s="163"/>
      <c r="AI332" s="162"/>
      <c r="AJ332" s="162"/>
      <c r="AK332" s="162"/>
    </row>
    <row r="333" ht="15.75" customHeight="1">
      <c r="A333" s="7"/>
      <c r="B333" s="7"/>
      <c r="C333" s="7"/>
      <c r="D333" s="8"/>
      <c r="E333" s="162"/>
      <c r="F333" s="162"/>
      <c r="G333" s="162"/>
      <c r="H333" s="163"/>
      <c r="I333" s="163"/>
      <c r="J333" s="163"/>
      <c r="K333" s="162"/>
      <c r="L333" s="162"/>
      <c r="M333" s="162"/>
      <c r="N333" s="163"/>
      <c r="O333" s="163"/>
      <c r="P333" s="163"/>
      <c r="Q333" s="21"/>
      <c r="R333" s="162"/>
      <c r="S333" s="162"/>
      <c r="T333" s="163"/>
      <c r="U333" s="163"/>
      <c r="V333" s="163"/>
      <c r="W333" s="162"/>
      <c r="X333" s="162"/>
      <c r="Y333" s="162"/>
      <c r="Z333" s="163"/>
      <c r="AA333" s="163"/>
      <c r="AB333" s="163"/>
      <c r="AC333" s="162"/>
      <c r="AD333" s="162"/>
      <c r="AE333" s="162"/>
      <c r="AF333" s="163"/>
      <c r="AG333" s="163"/>
      <c r="AH333" s="163"/>
      <c r="AI333" s="162"/>
      <c r="AJ333" s="162"/>
      <c r="AK333" s="162"/>
    </row>
    <row r="334" ht="15.75" customHeight="1">
      <c r="A334" s="7"/>
      <c r="B334" s="7"/>
      <c r="C334" s="7"/>
      <c r="D334" s="8"/>
      <c r="E334" s="162"/>
      <c r="F334" s="162"/>
      <c r="G334" s="162"/>
      <c r="H334" s="163"/>
      <c r="I334" s="163"/>
      <c r="J334" s="163"/>
      <c r="K334" s="162"/>
      <c r="L334" s="162"/>
      <c r="M334" s="162"/>
      <c r="N334" s="163"/>
      <c r="O334" s="163"/>
      <c r="P334" s="163"/>
      <c r="Q334" s="21"/>
      <c r="R334" s="162"/>
      <c r="S334" s="162"/>
      <c r="T334" s="163"/>
      <c r="U334" s="163"/>
      <c r="V334" s="163"/>
      <c r="W334" s="162"/>
      <c r="X334" s="162"/>
      <c r="Y334" s="162"/>
      <c r="Z334" s="163"/>
      <c r="AA334" s="163"/>
      <c r="AB334" s="163"/>
      <c r="AC334" s="162"/>
      <c r="AD334" s="162"/>
      <c r="AE334" s="162"/>
      <c r="AF334" s="163"/>
      <c r="AG334" s="163"/>
      <c r="AH334" s="163"/>
      <c r="AI334" s="162"/>
      <c r="AJ334" s="162"/>
      <c r="AK334" s="162"/>
    </row>
    <row r="335" ht="15.75" customHeight="1">
      <c r="A335" s="7"/>
      <c r="B335" s="7"/>
      <c r="C335" s="7"/>
      <c r="D335" s="8"/>
      <c r="E335" s="162"/>
      <c r="F335" s="162"/>
      <c r="G335" s="162"/>
      <c r="H335" s="163"/>
      <c r="I335" s="163"/>
      <c r="J335" s="163"/>
      <c r="K335" s="162"/>
      <c r="L335" s="162"/>
      <c r="M335" s="162"/>
      <c r="N335" s="163"/>
      <c r="O335" s="163"/>
      <c r="P335" s="163"/>
      <c r="Q335" s="21"/>
      <c r="R335" s="162"/>
      <c r="S335" s="162"/>
      <c r="T335" s="163"/>
      <c r="U335" s="163"/>
      <c r="V335" s="163"/>
      <c r="W335" s="162"/>
      <c r="X335" s="162"/>
      <c r="Y335" s="162"/>
      <c r="Z335" s="163"/>
      <c r="AA335" s="163"/>
      <c r="AB335" s="163"/>
      <c r="AC335" s="162"/>
      <c r="AD335" s="162"/>
      <c r="AE335" s="162"/>
      <c r="AF335" s="163"/>
      <c r="AG335" s="163"/>
      <c r="AH335" s="163"/>
      <c r="AI335" s="162"/>
      <c r="AJ335" s="162"/>
      <c r="AK335" s="162"/>
    </row>
    <row r="336" ht="15.75" customHeight="1">
      <c r="A336" s="7"/>
      <c r="B336" s="7"/>
      <c r="C336" s="7"/>
      <c r="D336" s="8"/>
      <c r="E336" s="162"/>
      <c r="F336" s="162"/>
      <c r="G336" s="162"/>
      <c r="H336" s="163"/>
      <c r="I336" s="163"/>
      <c r="J336" s="163"/>
      <c r="K336" s="162"/>
      <c r="L336" s="162"/>
      <c r="M336" s="162"/>
      <c r="N336" s="163"/>
      <c r="O336" s="163"/>
      <c r="P336" s="163"/>
      <c r="Q336" s="21"/>
      <c r="R336" s="162"/>
      <c r="S336" s="162"/>
      <c r="T336" s="163"/>
      <c r="U336" s="163"/>
      <c r="V336" s="163"/>
      <c r="W336" s="162"/>
      <c r="X336" s="162"/>
      <c r="Y336" s="162"/>
      <c r="Z336" s="163"/>
      <c r="AA336" s="163"/>
      <c r="AB336" s="163"/>
      <c r="AC336" s="162"/>
      <c r="AD336" s="162"/>
      <c r="AE336" s="162"/>
      <c r="AF336" s="163"/>
      <c r="AG336" s="163"/>
      <c r="AH336" s="163"/>
      <c r="AI336" s="162"/>
      <c r="AJ336" s="162"/>
      <c r="AK336" s="162"/>
    </row>
    <row r="337" ht="15.75" customHeight="1">
      <c r="A337" s="7"/>
      <c r="B337" s="7"/>
      <c r="C337" s="7"/>
      <c r="D337" s="8"/>
      <c r="E337" s="162"/>
      <c r="F337" s="162"/>
      <c r="G337" s="162"/>
      <c r="H337" s="163"/>
      <c r="I337" s="163"/>
      <c r="J337" s="163"/>
      <c r="K337" s="162"/>
      <c r="L337" s="162"/>
      <c r="M337" s="162"/>
      <c r="N337" s="163"/>
      <c r="O337" s="163"/>
      <c r="P337" s="163"/>
      <c r="Q337" s="21"/>
      <c r="R337" s="162"/>
      <c r="S337" s="162"/>
      <c r="T337" s="163"/>
      <c r="U337" s="163"/>
      <c r="V337" s="163"/>
      <c r="W337" s="162"/>
      <c r="X337" s="162"/>
      <c r="Y337" s="162"/>
      <c r="Z337" s="163"/>
      <c r="AA337" s="163"/>
      <c r="AB337" s="163"/>
      <c r="AC337" s="162"/>
      <c r="AD337" s="162"/>
      <c r="AE337" s="162"/>
      <c r="AF337" s="163"/>
      <c r="AG337" s="163"/>
      <c r="AH337" s="163"/>
      <c r="AI337" s="162"/>
      <c r="AJ337" s="162"/>
      <c r="AK337" s="162"/>
    </row>
    <row r="338" ht="15.75" customHeight="1">
      <c r="A338" s="7"/>
      <c r="B338" s="7"/>
      <c r="C338" s="7"/>
      <c r="D338" s="8"/>
      <c r="E338" s="162"/>
      <c r="F338" s="162"/>
      <c r="G338" s="162"/>
      <c r="H338" s="163"/>
      <c r="I338" s="163"/>
      <c r="J338" s="163"/>
      <c r="K338" s="162"/>
      <c r="L338" s="162"/>
      <c r="M338" s="162"/>
      <c r="N338" s="163"/>
      <c r="O338" s="163"/>
      <c r="P338" s="163"/>
      <c r="Q338" s="21"/>
      <c r="R338" s="162"/>
      <c r="S338" s="162"/>
      <c r="T338" s="163"/>
      <c r="U338" s="163"/>
      <c r="V338" s="163"/>
      <c r="W338" s="162"/>
      <c r="X338" s="162"/>
      <c r="Y338" s="162"/>
      <c r="Z338" s="163"/>
      <c r="AA338" s="163"/>
      <c r="AB338" s="163"/>
      <c r="AC338" s="162"/>
      <c r="AD338" s="162"/>
      <c r="AE338" s="162"/>
      <c r="AF338" s="163"/>
      <c r="AG338" s="163"/>
      <c r="AH338" s="163"/>
      <c r="AI338" s="162"/>
      <c r="AJ338" s="162"/>
      <c r="AK338" s="162"/>
    </row>
    <row r="339" ht="15.75" customHeight="1">
      <c r="A339" s="7"/>
      <c r="B339" s="7"/>
      <c r="C339" s="7"/>
      <c r="D339" s="8"/>
      <c r="E339" s="162"/>
      <c r="F339" s="162"/>
      <c r="G339" s="162"/>
      <c r="H339" s="163"/>
      <c r="I339" s="163"/>
      <c r="J339" s="163"/>
      <c r="K339" s="162"/>
      <c r="L339" s="162"/>
      <c r="M339" s="162"/>
      <c r="N339" s="163"/>
      <c r="O339" s="163"/>
      <c r="P339" s="163"/>
      <c r="Q339" s="21"/>
      <c r="R339" s="162"/>
      <c r="S339" s="162"/>
      <c r="T339" s="163"/>
      <c r="U339" s="163"/>
      <c r="V339" s="163"/>
      <c r="W339" s="162"/>
      <c r="X339" s="162"/>
      <c r="Y339" s="162"/>
      <c r="Z339" s="163"/>
      <c r="AA339" s="163"/>
      <c r="AB339" s="163"/>
      <c r="AC339" s="162"/>
      <c r="AD339" s="162"/>
      <c r="AE339" s="162"/>
      <c r="AF339" s="163"/>
      <c r="AG339" s="163"/>
      <c r="AH339" s="163"/>
      <c r="AI339" s="162"/>
      <c r="AJ339" s="162"/>
      <c r="AK339" s="162"/>
    </row>
    <row r="340" ht="15.75" customHeight="1">
      <c r="A340" s="7"/>
      <c r="B340" s="7"/>
      <c r="C340" s="7"/>
      <c r="D340" s="8"/>
      <c r="E340" s="162"/>
      <c r="F340" s="162"/>
      <c r="G340" s="162"/>
      <c r="H340" s="163"/>
      <c r="I340" s="163"/>
      <c r="J340" s="163"/>
      <c r="K340" s="162"/>
      <c r="L340" s="162"/>
      <c r="M340" s="162"/>
      <c r="N340" s="163"/>
      <c r="O340" s="163"/>
      <c r="P340" s="163"/>
      <c r="Q340" s="21"/>
      <c r="R340" s="162"/>
      <c r="S340" s="162"/>
      <c r="T340" s="163"/>
      <c r="U340" s="163"/>
      <c r="V340" s="163"/>
      <c r="W340" s="162"/>
      <c r="X340" s="162"/>
      <c r="Y340" s="162"/>
      <c r="Z340" s="163"/>
      <c r="AA340" s="163"/>
      <c r="AB340" s="163"/>
      <c r="AC340" s="162"/>
      <c r="AD340" s="162"/>
      <c r="AE340" s="162"/>
      <c r="AF340" s="163"/>
      <c r="AG340" s="163"/>
      <c r="AH340" s="163"/>
      <c r="AI340" s="162"/>
      <c r="AJ340" s="162"/>
      <c r="AK340" s="162"/>
    </row>
    <row r="341" ht="15.75" customHeight="1">
      <c r="A341" s="7"/>
      <c r="B341" s="7"/>
      <c r="C341" s="7"/>
      <c r="D341" s="8"/>
      <c r="E341" s="162"/>
      <c r="F341" s="162"/>
      <c r="G341" s="162"/>
      <c r="H341" s="163"/>
      <c r="I341" s="163"/>
      <c r="J341" s="163"/>
      <c r="K341" s="162"/>
      <c r="L341" s="162"/>
      <c r="M341" s="162"/>
      <c r="N341" s="163"/>
      <c r="O341" s="163"/>
      <c r="P341" s="163"/>
      <c r="Q341" s="21"/>
      <c r="R341" s="162"/>
      <c r="S341" s="162"/>
      <c r="T341" s="163"/>
      <c r="U341" s="163"/>
      <c r="V341" s="163"/>
      <c r="W341" s="162"/>
      <c r="X341" s="162"/>
      <c r="Y341" s="162"/>
      <c r="Z341" s="163"/>
      <c r="AA341" s="163"/>
      <c r="AB341" s="163"/>
      <c r="AC341" s="162"/>
      <c r="AD341" s="162"/>
      <c r="AE341" s="162"/>
      <c r="AF341" s="163"/>
      <c r="AG341" s="163"/>
      <c r="AH341" s="163"/>
      <c r="AI341" s="162"/>
      <c r="AJ341" s="162"/>
      <c r="AK341" s="162"/>
    </row>
    <row r="342" ht="15.75" customHeight="1">
      <c r="A342" s="7"/>
      <c r="B342" s="7"/>
      <c r="C342" s="7"/>
      <c r="D342" s="8"/>
      <c r="E342" s="162"/>
      <c r="F342" s="162"/>
      <c r="G342" s="162"/>
      <c r="H342" s="163"/>
      <c r="I342" s="163"/>
      <c r="J342" s="163"/>
      <c r="K342" s="162"/>
      <c r="L342" s="162"/>
      <c r="M342" s="162"/>
      <c r="N342" s="163"/>
      <c r="O342" s="163"/>
      <c r="P342" s="163"/>
      <c r="Q342" s="21"/>
      <c r="R342" s="162"/>
      <c r="S342" s="162"/>
      <c r="T342" s="163"/>
      <c r="U342" s="163"/>
      <c r="V342" s="163"/>
      <c r="W342" s="162"/>
      <c r="X342" s="162"/>
      <c r="Y342" s="162"/>
      <c r="Z342" s="163"/>
      <c r="AA342" s="163"/>
      <c r="AB342" s="163"/>
      <c r="AC342" s="162"/>
      <c r="AD342" s="162"/>
      <c r="AE342" s="162"/>
      <c r="AF342" s="163"/>
      <c r="AG342" s="163"/>
      <c r="AH342" s="163"/>
      <c r="AI342" s="162"/>
      <c r="AJ342" s="162"/>
      <c r="AK342" s="162"/>
    </row>
    <row r="343" ht="15.75" customHeight="1">
      <c r="A343" s="7"/>
      <c r="B343" s="7"/>
      <c r="C343" s="7"/>
      <c r="D343" s="8"/>
      <c r="E343" s="162"/>
      <c r="F343" s="162"/>
      <c r="G343" s="162"/>
      <c r="H343" s="163"/>
      <c r="I343" s="163"/>
      <c r="J343" s="163"/>
      <c r="K343" s="162"/>
      <c r="L343" s="162"/>
      <c r="M343" s="162"/>
      <c r="N343" s="163"/>
      <c r="O343" s="163"/>
      <c r="P343" s="163"/>
      <c r="Q343" s="21"/>
      <c r="R343" s="162"/>
      <c r="S343" s="162"/>
      <c r="T343" s="163"/>
      <c r="U343" s="163"/>
      <c r="V343" s="163"/>
      <c r="W343" s="162"/>
      <c r="X343" s="162"/>
      <c r="Y343" s="162"/>
      <c r="Z343" s="163"/>
      <c r="AA343" s="163"/>
      <c r="AB343" s="163"/>
      <c r="AC343" s="162"/>
      <c r="AD343" s="162"/>
      <c r="AE343" s="162"/>
      <c r="AF343" s="163"/>
      <c r="AG343" s="163"/>
      <c r="AH343" s="163"/>
      <c r="AI343" s="162"/>
      <c r="AJ343" s="162"/>
      <c r="AK343" s="162"/>
    </row>
    <row r="344" ht="15.75" customHeight="1">
      <c r="A344" s="7"/>
      <c r="B344" s="7"/>
      <c r="C344" s="7"/>
      <c r="D344" s="8"/>
      <c r="E344" s="162"/>
      <c r="F344" s="162"/>
      <c r="G344" s="162"/>
      <c r="H344" s="163"/>
      <c r="I344" s="163"/>
      <c r="J344" s="163"/>
      <c r="K344" s="162"/>
      <c r="L344" s="162"/>
      <c r="M344" s="162"/>
      <c r="N344" s="163"/>
      <c r="O344" s="163"/>
      <c r="P344" s="163"/>
      <c r="Q344" s="21"/>
      <c r="R344" s="162"/>
      <c r="S344" s="162"/>
      <c r="T344" s="163"/>
      <c r="U344" s="163"/>
      <c r="V344" s="163"/>
      <c r="W344" s="162"/>
      <c r="X344" s="162"/>
      <c r="Y344" s="162"/>
      <c r="Z344" s="163"/>
      <c r="AA344" s="163"/>
      <c r="AB344" s="163"/>
      <c r="AC344" s="162"/>
      <c r="AD344" s="162"/>
      <c r="AE344" s="162"/>
      <c r="AF344" s="163"/>
      <c r="AG344" s="163"/>
      <c r="AH344" s="163"/>
      <c r="AI344" s="162"/>
      <c r="AJ344" s="162"/>
      <c r="AK344" s="162"/>
    </row>
    <row r="345" ht="15.75" customHeight="1">
      <c r="A345" s="7"/>
      <c r="B345" s="7"/>
      <c r="C345" s="7"/>
      <c r="D345" s="8"/>
      <c r="E345" s="162"/>
      <c r="F345" s="162"/>
      <c r="G345" s="162"/>
      <c r="H345" s="163"/>
      <c r="I345" s="163"/>
      <c r="J345" s="163"/>
      <c r="K345" s="162"/>
      <c r="L345" s="162"/>
      <c r="M345" s="162"/>
      <c r="N345" s="163"/>
      <c r="O345" s="163"/>
      <c r="P345" s="163"/>
      <c r="Q345" s="21"/>
      <c r="R345" s="162"/>
      <c r="S345" s="162"/>
      <c r="T345" s="163"/>
      <c r="U345" s="163"/>
      <c r="V345" s="163"/>
      <c r="W345" s="162"/>
      <c r="X345" s="162"/>
      <c r="Y345" s="162"/>
      <c r="Z345" s="163"/>
      <c r="AA345" s="163"/>
      <c r="AB345" s="163"/>
      <c r="AC345" s="162"/>
      <c r="AD345" s="162"/>
      <c r="AE345" s="162"/>
      <c r="AF345" s="163"/>
      <c r="AG345" s="163"/>
      <c r="AH345" s="163"/>
      <c r="AI345" s="162"/>
      <c r="AJ345" s="162"/>
      <c r="AK345" s="162"/>
    </row>
    <row r="346" ht="15.75" customHeight="1">
      <c r="A346" s="7"/>
      <c r="B346" s="7"/>
      <c r="C346" s="7"/>
      <c r="D346" s="8"/>
      <c r="E346" s="162"/>
      <c r="F346" s="162"/>
      <c r="G346" s="162"/>
      <c r="H346" s="163"/>
      <c r="I346" s="163"/>
      <c r="J346" s="163"/>
      <c r="K346" s="162"/>
      <c r="L346" s="162"/>
      <c r="M346" s="162"/>
      <c r="N346" s="163"/>
      <c r="O346" s="163"/>
      <c r="P346" s="163"/>
      <c r="Q346" s="21"/>
      <c r="R346" s="162"/>
      <c r="S346" s="162"/>
      <c r="T346" s="163"/>
      <c r="U346" s="163"/>
      <c r="V346" s="163"/>
      <c r="W346" s="162"/>
      <c r="X346" s="162"/>
      <c r="Y346" s="162"/>
      <c r="Z346" s="163"/>
      <c r="AA346" s="163"/>
      <c r="AB346" s="163"/>
      <c r="AC346" s="162"/>
      <c r="AD346" s="162"/>
      <c r="AE346" s="162"/>
      <c r="AF346" s="163"/>
      <c r="AG346" s="163"/>
      <c r="AH346" s="163"/>
      <c r="AI346" s="162"/>
      <c r="AJ346" s="162"/>
      <c r="AK346" s="162"/>
    </row>
    <row r="347" ht="15.75" customHeight="1">
      <c r="A347" s="7"/>
      <c r="B347" s="7"/>
      <c r="C347" s="7"/>
      <c r="D347" s="8"/>
      <c r="E347" s="162"/>
      <c r="F347" s="162"/>
      <c r="G347" s="162"/>
      <c r="H347" s="163"/>
      <c r="I347" s="163"/>
      <c r="J347" s="163"/>
      <c r="K347" s="162"/>
      <c r="L347" s="162"/>
      <c r="M347" s="162"/>
      <c r="N347" s="163"/>
      <c r="O347" s="163"/>
      <c r="P347" s="163"/>
      <c r="Q347" s="21"/>
      <c r="R347" s="162"/>
      <c r="S347" s="162"/>
      <c r="T347" s="163"/>
      <c r="U347" s="163"/>
      <c r="V347" s="163"/>
      <c r="W347" s="162"/>
      <c r="X347" s="162"/>
      <c r="Y347" s="162"/>
      <c r="Z347" s="163"/>
      <c r="AA347" s="163"/>
      <c r="AB347" s="163"/>
      <c r="AC347" s="162"/>
      <c r="AD347" s="162"/>
      <c r="AE347" s="162"/>
      <c r="AF347" s="163"/>
      <c r="AG347" s="163"/>
      <c r="AH347" s="163"/>
      <c r="AI347" s="162"/>
      <c r="AJ347" s="162"/>
      <c r="AK347" s="162"/>
    </row>
    <row r="348" ht="15.75" customHeight="1">
      <c r="A348" s="7"/>
      <c r="B348" s="7"/>
      <c r="C348" s="7"/>
      <c r="D348" s="8"/>
      <c r="E348" s="162"/>
      <c r="F348" s="162"/>
      <c r="G348" s="162"/>
      <c r="H348" s="163"/>
      <c r="I348" s="163"/>
      <c r="J348" s="163"/>
      <c r="K348" s="162"/>
      <c r="L348" s="162"/>
      <c r="M348" s="162"/>
      <c r="N348" s="163"/>
      <c r="O348" s="163"/>
      <c r="P348" s="163"/>
      <c r="Q348" s="21"/>
      <c r="R348" s="162"/>
      <c r="S348" s="162"/>
      <c r="T348" s="163"/>
      <c r="U348" s="163"/>
      <c r="V348" s="163"/>
      <c r="W348" s="162"/>
      <c r="X348" s="162"/>
      <c r="Y348" s="162"/>
      <c r="Z348" s="163"/>
      <c r="AA348" s="163"/>
      <c r="AB348" s="163"/>
      <c r="AC348" s="162"/>
      <c r="AD348" s="162"/>
      <c r="AE348" s="162"/>
      <c r="AF348" s="163"/>
      <c r="AG348" s="163"/>
      <c r="AH348" s="163"/>
      <c r="AI348" s="162"/>
      <c r="AJ348" s="162"/>
      <c r="AK348" s="162"/>
    </row>
    <row r="349" ht="15.75" customHeight="1">
      <c r="A349" s="7"/>
      <c r="B349" s="7"/>
      <c r="C349" s="7"/>
      <c r="D349" s="8"/>
      <c r="E349" s="162"/>
      <c r="F349" s="162"/>
      <c r="G349" s="162"/>
      <c r="H349" s="163"/>
      <c r="I349" s="163"/>
      <c r="J349" s="163"/>
      <c r="K349" s="162"/>
      <c r="L349" s="162"/>
      <c r="M349" s="162"/>
      <c r="N349" s="163"/>
      <c r="O349" s="163"/>
      <c r="P349" s="163"/>
      <c r="Q349" s="21"/>
      <c r="R349" s="162"/>
      <c r="S349" s="162"/>
      <c r="T349" s="163"/>
      <c r="U349" s="163"/>
      <c r="V349" s="163"/>
      <c r="W349" s="162"/>
      <c r="X349" s="162"/>
      <c r="Y349" s="162"/>
      <c r="Z349" s="163"/>
      <c r="AA349" s="163"/>
      <c r="AB349" s="163"/>
      <c r="AC349" s="162"/>
      <c r="AD349" s="162"/>
      <c r="AE349" s="162"/>
      <c r="AF349" s="163"/>
      <c r="AG349" s="163"/>
      <c r="AH349" s="163"/>
      <c r="AI349" s="162"/>
      <c r="AJ349" s="162"/>
      <c r="AK349" s="162"/>
    </row>
    <row r="350" ht="15.75" customHeight="1">
      <c r="A350" s="7"/>
      <c r="B350" s="7"/>
      <c r="C350" s="7"/>
      <c r="D350" s="8"/>
      <c r="E350" s="162"/>
      <c r="F350" s="162"/>
      <c r="G350" s="162"/>
      <c r="H350" s="163"/>
      <c r="I350" s="163"/>
      <c r="J350" s="163"/>
      <c r="K350" s="162"/>
      <c r="L350" s="162"/>
      <c r="M350" s="162"/>
      <c r="N350" s="163"/>
      <c r="O350" s="163"/>
      <c r="P350" s="163"/>
      <c r="Q350" s="21"/>
      <c r="R350" s="162"/>
      <c r="S350" s="162"/>
      <c r="T350" s="163"/>
      <c r="U350" s="163"/>
      <c r="V350" s="163"/>
      <c r="W350" s="162"/>
      <c r="X350" s="162"/>
      <c r="Y350" s="162"/>
      <c r="Z350" s="163"/>
      <c r="AA350" s="163"/>
      <c r="AB350" s="163"/>
      <c r="AC350" s="162"/>
      <c r="AD350" s="162"/>
      <c r="AE350" s="162"/>
      <c r="AF350" s="163"/>
      <c r="AG350" s="163"/>
      <c r="AH350" s="163"/>
      <c r="AI350" s="162"/>
      <c r="AJ350" s="162"/>
      <c r="AK350" s="162"/>
    </row>
    <row r="351" ht="15.75" customHeight="1">
      <c r="A351" s="7"/>
      <c r="B351" s="7"/>
      <c r="C351" s="7"/>
      <c r="D351" s="8"/>
      <c r="E351" s="162"/>
      <c r="F351" s="162"/>
      <c r="G351" s="162"/>
      <c r="H351" s="163"/>
      <c r="I351" s="163"/>
      <c r="J351" s="163"/>
      <c r="K351" s="162"/>
      <c r="L351" s="162"/>
      <c r="M351" s="162"/>
      <c r="N351" s="163"/>
      <c r="O351" s="163"/>
      <c r="P351" s="163"/>
      <c r="Q351" s="21"/>
      <c r="R351" s="162"/>
      <c r="S351" s="162"/>
      <c r="T351" s="163"/>
      <c r="U351" s="163"/>
      <c r="V351" s="163"/>
      <c r="W351" s="162"/>
      <c r="X351" s="162"/>
      <c r="Y351" s="162"/>
      <c r="Z351" s="163"/>
      <c r="AA351" s="163"/>
      <c r="AB351" s="163"/>
      <c r="AC351" s="162"/>
      <c r="AD351" s="162"/>
      <c r="AE351" s="162"/>
      <c r="AF351" s="163"/>
      <c r="AG351" s="163"/>
      <c r="AH351" s="163"/>
      <c r="AI351" s="162"/>
      <c r="AJ351" s="162"/>
      <c r="AK351" s="162"/>
    </row>
    <row r="352" ht="15.75" customHeight="1">
      <c r="A352" s="7"/>
      <c r="B352" s="7"/>
      <c r="C352" s="7"/>
      <c r="D352" s="8"/>
      <c r="E352" s="162"/>
      <c r="F352" s="162"/>
      <c r="G352" s="162"/>
      <c r="H352" s="163"/>
      <c r="I352" s="163"/>
      <c r="J352" s="163"/>
      <c r="K352" s="162"/>
      <c r="L352" s="162"/>
      <c r="M352" s="162"/>
      <c r="N352" s="163"/>
      <c r="O352" s="163"/>
      <c r="P352" s="163"/>
      <c r="Q352" s="21"/>
      <c r="R352" s="162"/>
      <c r="S352" s="162"/>
      <c r="T352" s="163"/>
      <c r="U352" s="163"/>
      <c r="V352" s="163"/>
      <c r="W352" s="162"/>
      <c r="X352" s="162"/>
      <c r="Y352" s="162"/>
      <c r="Z352" s="163"/>
      <c r="AA352" s="163"/>
      <c r="AB352" s="163"/>
      <c r="AC352" s="162"/>
      <c r="AD352" s="162"/>
      <c r="AE352" s="162"/>
      <c r="AF352" s="163"/>
      <c r="AG352" s="163"/>
      <c r="AH352" s="163"/>
      <c r="AI352" s="162"/>
      <c r="AJ352" s="162"/>
      <c r="AK352" s="162"/>
    </row>
    <row r="353" ht="15.75" customHeight="1">
      <c r="A353" s="7"/>
      <c r="B353" s="7"/>
      <c r="C353" s="7"/>
      <c r="D353" s="8"/>
      <c r="E353" s="162"/>
      <c r="F353" s="162"/>
      <c r="G353" s="162"/>
      <c r="H353" s="163"/>
      <c r="I353" s="163"/>
      <c r="J353" s="163"/>
      <c r="K353" s="162"/>
      <c r="L353" s="162"/>
      <c r="M353" s="162"/>
      <c r="N353" s="163"/>
      <c r="O353" s="163"/>
      <c r="P353" s="163"/>
      <c r="Q353" s="21"/>
      <c r="R353" s="162"/>
      <c r="S353" s="162"/>
      <c r="T353" s="163"/>
      <c r="U353" s="163"/>
      <c r="V353" s="163"/>
      <c r="W353" s="162"/>
      <c r="X353" s="162"/>
      <c r="Y353" s="162"/>
      <c r="Z353" s="163"/>
      <c r="AA353" s="163"/>
      <c r="AB353" s="163"/>
      <c r="AC353" s="162"/>
      <c r="AD353" s="162"/>
      <c r="AE353" s="162"/>
      <c r="AF353" s="163"/>
      <c r="AG353" s="163"/>
      <c r="AH353" s="163"/>
      <c r="AI353" s="162"/>
      <c r="AJ353" s="162"/>
      <c r="AK353" s="162"/>
    </row>
    <row r="354" ht="15.75" customHeight="1">
      <c r="A354" s="7"/>
      <c r="B354" s="7"/>
      <c r="C354" s="7"/>
      <c r="D354" s="8"/>
      <c r="E354" s="162"/>
      <c r="F354" s="162"/>
      <c r="G354" s="162"/>
      <c r="H354" s="163"/>
      <c r="I354" s="163"/>
      <c r="J354" s="163"/>
      <c r="K354" s="162"/>
      <c r="L354" s="162"/>
      <c r="M354" s="162"/>
      <c r="N354" s="163"/>
      <c r="O354" s="163"/>
      <c r="P354" s="163"/>
      <c r="Q354" s="21"/>
      <c r="R354" s="162"/>
      <c r="S354" s="162"/>
      <c r="T354" s="163"/>
      <c r="U354" s="163"/>
      <c r="V354" s="163"/>
      <c r="W354" s="162"/>
      <c r="X354" s="162"/>
      <c r="Y354" s="162"/>
      <c r="Z354" s="163"/>
      <c r="AA354" s="163"/>
      <c r="AB354" s="163"/>
      <c r="AC354" s="162"/>
      <c r="AD354" s="162"/>
      <c r="AE354" s="162"/>
      <c r="AF354" s="163"/>
      <c r="AG354" s="163"/>
      <c r="AH354" s="163"/>
      <c r="AI354" s="162"/>
      <c r="AJ354" s="162"/>
      <c r="AK354" s="162"/>
    </row>
    <row r="355" ht="15.75" customHeight="1">
      <c r="A355" s="7"/>
      <c r="B355" s="7"/>
      <c r="C355" s="7"/>
      <c r="D355" s="8"/>
      <c r="E355" s="162"/>
      <c r="F355" s="162"/>
      <c r="G355" s="162"/>
      <c r="H355" s="163"/>
      <c r="I355" s="163"/>
      <c r="J355" s="163"/>
      <c r="K355" s="162"/>
      <c r="L355" s="162"/>
      <c r="M355" s="162"/>
      <c r="N355" s="163"/>
      <c r="O355" s="163"/>
      <c r="P355" s="163"/>
      <c r="Q355" s="21"/>
      <c r="R355" s="162"/>
      <c r="S355" s="162"/>
      <c r="T355" s="163"/>
      <c r="U355" s="163"/>
      <c r="V355" s="163"/>
      <c r="W355" s="162"/>
      <c r="X355" s="162"/>
      <c r="Y355" s="162"/>
      <c r="Z355" s="163"/>
      <c r="AA355" s="163"/>
      <c r="AB355" s="163"/>
      <c r="AC355" s="162"/>
      <c r="AD355" s="162"/>
      <c r="AE355" s="162"/>
      <c r="AF355" s="163"/>
      <c r="AG355" s="163"/>
      <c r="AH355" s="163"/>
      <c r="AI355" s="162"/>
      <c r="AJ355" s="162"/>
      <c r="AK355" s="162"/>
    </row>
    <row r="356" ht="15.75" customHeight="1">
      <c r="A356" s="7"/>
      <c r="B356" s="7"/>
      <c r="C356" s="7"/>
      <c r="D356" s="8"/>
      <c r="E356" s="162"/>
      <c r="F356" s="162"/>
      <c r="G356" s="162"/>
      <c r="H356" s="163"/>
      <c r="I356" s="163"/>
      <c r="J356" s="163"/>
      <c r="K356" s="162"/>
      <c r="L356" s="162"/>
      <c r="M356" s="162"/>
      <c r="N356" s="163"/>
      <c r="O356" s="163"/>
      <c r="P356" s="163"/>
      <c r="Q356" s="21"/>
      <c r="R356" s="162"/>
      <c r="S356" s="162"/>
      <c r="T356" s="163"/>
      <c r="U356" s="163"/>
      <c r="V356" s="163"/>
      <c r="W356" s="162"/>
      <c r="X356" s="162"/>
      <c r="Y356" s="162"/>
      <c r="Z356" s="163"/>
      <c r="AA356" s="163"/>
      <c r="AB356" s="163"/>
      <c r="AC356" s="162"/>
      <c r="AD356" s="162"/>
      <c r="AE356" s="162"/>
      <c r="AF356" s="163"/>
      <c r="AG356" s="163"/>
      <c r="AH356" s="163"/>
      <c r="AI356" s="162"/>
      <c r="AJ356" s="162"/>
      <c r="AK356" s="162"/>
    </row>
    <row r="357" ht="15.75" customHeight="1">
      <c r="A357" s="7"/>
      <c r="B357" s="7"/>
      <c r="C357" s="7"/>
      <c r="D357" s="8"/>
      <c r="E357" s="162"/>
      <c r="F357" s="162"/>
      <c r="G357" s="162"/>
      <c r="H357" s="163"/>
      <c r="I357" s="163"/>
      <c r="J357" s="163"/>
      <c r="K357" s="162"/>
      <c r="L357" s="162"/>
      <c r="M357" s="162"/>
      <c r="N357" s="163"/>
      <c r="O357" s="163"/>
      <c r="P357" s="163"/>
      <c r="Q357" s="21"/>
      <c r="R357" s="162"/>
      <c r="S357" s="162"/>
      <c r="T357" s="163"/>
      <c r="U357" s="163"/>
      <c r="V357" s="163"/>
      <c r="W357" s="162"/>
      <c r="X357" s="162"/>
      <c r="Y357" s="162"/>
      <c r="Z357" s="163"/>
      <c r="AA357" s="163"/>
      <c r="AB357" s="163"/>
      <c r="AC357" s="162"/>
      <c r="AD357" s="162"/>
      <c r="AE357" s="162"/>
      <c r="AF357" s="163"/>
      <c r="AG357" s="163"/>
      <c r="AH357" s="163"/>
      <c r="AI357" s="162"/>
      <c r="AJ357" s="162"/>
      <c r="AK357" s="162"/>
    </row>
    <row r="358" ht="15.75" customHeight="1">
      <c r="A358" s="7"/>
      <c r="B358" s="7"/>
      <c r="C358" s="7"/>
      <c r="D358" s="8"/>
      <c r="E358" s="162"/>
      <c r="F358" s="162"/>
      <c r="G358" s="162"/>
      <c r="H358" s="163"/>
      <c r="I358" s="163"/>
      <c r="J358" s="163"/>
      <c r="K358" s="162"/>
      <c r="L358" s="162"/>
      <c r="M358" s="162"/>
      <c r="N358" s="163"/>
      <c r="O358" s="163"/>
      <c r="P358" s="163"/>
      <c r="Q358" s="21"/>
      <c r="R358" s="162"/>
      <c r="S358" s="162"/>
      <c r="T358" s="163"/>
      <c r="U358" s="163"/>
      <c r="V358" s="163"/>
      <c r="W358" s="162"/>
      <c r="X358" s="162"/>
      <c r="Y358" s="162"/>
      <c r="Z358" s="163"/>
      <c r="AA358" s="163"/>
      <c r="AB358" s="163"/>
      <c r="AC358" s="162"/>
      <c r="AD358" s="162"/>
      <c r="AE358" s="162"/>
      <c r="AF358" s="163"/>
      <c r="AG358" s="163"/>
      <c r="AH358" s="163"/>
      <c r="AI358" s="162"/>
      <c r="AJ358" s="162"/>
      <c r="AK358" s="162"/>
    </row>
    <row r="359" ht="15.75" customHeight="1">
      <c r="A359" s="7"/>
      <c r="B359" s="7"/>
      <c r="C359" s="7"/>
      <c r="D359" s="8"/>
      <c r="E359" s="162"/>
      <c r="F359" s="162"/>
      <c r="G359" s="162"/>
      <c r="H359" s="163"/>
      <c r="I359" s="163"/>
      <c r="J359" s="163"/>
      <c r="K359" s="162"/>
      <c r="L359" s="162"/>
      <c r="M359" s="162"/>
      <c r="N359" s="163"/>
      <c r="O359" s="163"/>
      <c r="P359" s="163"/>
      <c r="Q359" s="21"/>
      <c r="R359" s="162"/>
      <c r="S359" s="162"/>
      <c r="T359" s="163"/>
      <c r="U359" s="163"/>
      <c r="V359" s="163"/>
      <c r="W359" s="162"/>
      <c r="X359" s="162"/>
      <c r="Y359" s="162"/>
      <c r="Z359" s="163"/>
      <c r="AA359" s="163"/>
      <c r="AB359" s="163"/>
      <c r="AC359" s="162"/>
      <c r="AD359" s="162"/>
      <c r="AE359" s="162"/>
      <c r="AF359" s="163"/>
      <c r="AG359" s="163"/>
      <c r="AH359" s="163"/>
      <c r="AI359" s="162"/>
      <c r="AJ359" s="162"/>
      <c r="AK359" s="162"/>
    </row>
    <row r="360" ht="15.75" customHeight="1">
      <c r="A360" s="7"/>
      <c r="B360" s="7"/>
      <c r="C360" s="7"/>
      <c r="D360" s="8"/>
      <c r="E360" s="162"/>
      <c r="F360" s="162"/>
      <c r="G360" s="162"/>
      <c r="H360" s="163"/>
      <c r="I360" s="163"/>
      <c r="J360" s="163"/>
      <c r="K360" s="162"/>
      <c r="L360" s="162"/>
      <c r="M360" s="162"/>
      <c r="N360" s="163"/>
      <c r="O360" s="163"/>
      <c r="P360" s="163"/>
      <c r="Q360" s="21"/>
      <c r="R360" s="162"/>
      <c r="S360" s="162"/>
      <c r="T360" s="163"/>
      <c r="U360" s="163"/>
      <c r="V360" s="163"/>
      <c r="W360" s="162"/>
      <c r="X360" s="162"/>
      <c r="Y360" s="162"/>
      <c r="Z360" s="163"/>
      <c r="AA360" s="163"/>
      <c r="AB360" s="163"/>
      <c r="AC360" s="162"/>
      <c r="AD360" s="162"/>
      <c r="AE360" s="162"/>
      <c r="AF360" s="163"/>
      <c r="AG360" s="163"/>
      <c r="AH360" s="163"/>
      <c r="AI360" s="162"/>
      <c r="AJ360" s="162"/>
      <c r="AK360" s="162"/>
    </row>
    <row r="361" ht="15.75" customHeight="1">
      <c r="A361" s="7"/>
      <c r="B361" s="7"/>
      <c r="C361" s="7"/>
      <c r="D361" s="8"/>
      <c r="E361" s="162"/>
      <c r="F361" s="162"/>
      <c r="G361" s="162"/>
      <c r="H361" s="163"/>
      <c r="I361" s="163"/>
      <c r="J361" s="163"/>
      <c r="K361" s="162"/>
      <c r="L361" s="162"/>
      <c r="M361" s="162"/>
      <c r="N361" s="163"/>
      <c r="O361" s="163"/>
      <c r="P361" s="163"/>
      <c r="Q361" s="21"/>
      <c r="R361" s="162"/>
      <c r="S361" s="162"/>
      <c r="T361" s="163"/>
      <c r="U361" s="163"/>
      <c r="V361" s="163"/>
      <c r="W361" s="162"/>
      <c r="X361" s="162"/>
      <c r="Y361" s="162"/>
      <c r="Z361" s="163"/>
      <c r="AA361" s="163"/>
      <c r="AB361" s="163"/>
      <c r="AC361" s="162"/>
      <c r="AD361" s="162"/>
      <c r="AE361" s="162"/>
      <c r="AF361" s="163"/>
      <c r="AG361" s="163"/>
      <c r="AH361" s="163"/>
      <c r="AI361" s="162"/>
      <c r="AJ361" s="162"/>
      <c r="AK361" s="162"/>
    </row>
    <row r="362" ht="15.75" customHeight="1">
      <c r="A362" s="7"/>
      <c r="B362" s="7"/>
      <c r="C362" s="7"/>
      <c r="D362" s="8"/>
      <c r="E362" s="162"/>
      <c r="F362" s="162"/>
      <c r="G362" s="162"/>
      <c r="H362" s="163"/>
      <c r="I362" s="163"/>
      <c r="J362" s="163"/>
      <c r="K362" s="162"/>
      <c r="L362" s="162"/>
      <c r="M362" s="162"/>
      <c r="N362" s="163"/>
      <c r="O362" s="163"/>
      <c r="P362" s="163"/>
      <c r="Q362" s="21"/>
      <c r="R362" s="162"/>
      <c r="S362" s="162"/>
      <c r="T362" s="163"/>
      <c r="U362" s="163"/>
      <c r="V362" s="163"/>
      <c r="W362" s="162"/>
      <c r="X362" s="162"/>
      <c r="Y362" s="162"/>
      <c r="Z362" s="163"/>
      <c r="AA362" s="163"/>
      <c r="AB362" s="163"/>
      <c r="AC362" s="162"/>
      <c r="AD362" s="162"/>
      <c r="AE362" s="162"/>
      <c r="AF362" s="163"/>
      <c r="AG362" s="163"/>
      <c r="AH362" s="163"/>
      <c r="AI362" s="162"/>
      <c r="AJ362" s="162"/>
      <c r="AK362" s="162"/>
    </row>
    <row r="363" ht="15.75" customHeight="1">
      <c r="A363" s="7"/>
      <c r="B363" s="7"/>
      <c r="C363" s="7"/>
      <c r="D363" s="8"/>
      <c r="E363" s="162"/>
      <c r="F363" s="162"/>
      <c r="G363" s="162"/>
      <c r="H363" s="163"/>
      <c r="I363" s="163"/>
      <c r="J363" s="163"/>
      <c r="K363" s="162"/>
      <c r="L363" s="162"/>
      <c r="M363" s="162"/>
      <c r="N363" s="163"/>
      <c r="O363" s="163"/>
      <c r="P363" s="163"/>
      <c r="Q363" s="21"/>
      <c r="R363" s="162"/>
      <c r="S363" s="162"/>
      <c r="T363" s="163"/>
      <c r="U363" s="163"/>
      <c r="V363" s="163"/>
      <c r="W363" s="162"/>
      <c r="X363" s="162"/>
      <c r="Y363" s="162"/>
      <c r="Z363" s="163"/>
      <c r="AA363" s="163"/>
      <c r="AB363" s="163"/>
      <c r="AC363" s="162"/>
      <c r="AD363" s="162"/>
      <c r="AE363" s="162"/>
      <c r="AF363" s="163"/>
      <c r="AG363" s="163"/>
      <c r="AH363" s="163"/>
      <c r="AI363" s="162"/>
      <c r="AJ363" s="162"/>
      <c r="AK363" s="162"/>
    </row>
    <row r="364" ht="15.75" customHeight="1">
      <c r="A364" s="7"/>
      <c r="B364" s="7"/>
      <c r="C364" s="7"/>
      <c r="D364" s="8"/>
      <c r="E364" s="162"/>
      <c r="F364" s="162"/>
      <c r="G364" s="162"/>
      <c r="H364" s="163"/>
      <c r="I364" s="163"/>
      <c r="J364" s="163"/>
      <c r="K364" s="162"/>
      <c r="L364" s="162"/>
      <c r="M364" s="162"/>
      <c r="N364" s="163"/>
      <c r="O364" s="163"/>
      <c r="P364" s="163"/>
      <c r="Q364" s="21"/>
      <c r="R364" s="162"/>
      <c r="S364" s="162"/>
      <c r="T364" s="163"/>
      <c r="U364" s="163"/>
      <c r="V364" s="163"/>
      <c r="W364" s="162"/>
      <c r="X364" s="162"/>
      <c r="Y364" s="162"/>
      <c r="Z364" s="163"/>
      <c r="AA364" s="163"/>
      <c r="AB364" s="163"/>
      <c r="AC364" s="162"/>
      <c r="AD364" s="162"/>
      <c r="AE364" s="162"/>
      <c r="AF364" s="163"/>
      <c r="AG364" s="163"/>
      <c r="AH364" s="163"/>
      <c r="AI364" s="162"/>
      <c r="AJ364" s="162"/>
      <c r="AK364" s="162"/>
    </row>
    <row r="365" ht="15.75" customHeight="1">
      <c r="A365" s="7"/>
      <c r="B365" s="7"/>
      <c r="C365" s="7"/>
      <c r="D365" s="8"/>
      <c r="E365" s="162"/>
      <c r="F365" s="162"/>
      <c r="G365" s="162"/>
      <c r="H365" s="163"/>
      <c r="I365" s="163"/>
      <c r="J365" s="163"/>
      <c r="K365" s="162"/>
      <c r="L365" s="162"/>
      <c r="M365" s="162"/>
      <c r="N365" s="163"/>
      <c r="O365" s="163"/>
      <c r="P365" s="163"/>
      <c r="Q365" s="21"/>
      <c r="R365" s="162"/>
      <c r="S365" s="162"/>
      <c r="T365" s="163"/>
      <c r="U365" s="163"/>
      <c r="V365" s="163"/>
      <c r="W365" s="162"/>
      <c r="X365" s="162"/>
      <c r="Y365" s="162"/>
      <c r="Z365" s="163"/>
      <c r="AA365" s="163"/>
      <c r="AB365" s="163"/>
      <c r="AC365" s="162"/>
      <c r="AD365" s="162"/>
      <c r="AE365" s="162"/>
      <c r="AF365" s="163"/>
      <c r="AG365" s="163"/>
      <c r="AH365" s="163"/>
      <c r="AI365" s="162"/>
      <c r="AJ365" s="162"/>
      <c r="AK365" s="162"/>
    </row>
    <row r="366" ht="15.75" customHeight="1">
      <c r="A366" s="7"/>
      <c r="B366" s="7"/>
      <c r="C366" s="7"/>
      <c r="D366" s="8"/>
      <c r="E366" s="162"/>
      <c r="F366" s="162"/>
      <c r="G366" s="162"/>
      <c r="H366" s="163"/>
      <c r="I366" s="163"/>
      <c r="J366" s="163"/>
      <c r="K366" s="162"/>
      <c r="L366" s="162"/>
      <c r="M366" s="162"/>
      <c r="N366" s="163"/>
      <c r="O366" s="163"/>
      <c r="P366" s="163"/>
      <c r="Q366" s="21"/>
      <c r="R366" s="162"/>
      <c r="S366" s="162"/>
      <c r="T366" s="163"/>
      <c r="U366" s="163"/>
      <c r="V366" s="163"/>
      <c r="W366" s="162"/>
      <c r="X366" s="162"/>
      <c r="Y366" s="162"/>
      <c r="Z366" s="163"/>
      <c r="AA366" s="163"/>
      <c r="AB366" s="163"/>
      <c r="AC366" s="162"/>
      <c r="AD366" s="162"/>
      <c r="AE366" s="162"/>
      <c r="AF366" s="163"/>
      <c r="AG366" s="163"/>
      <c r="AH366" s="163"/>
      <c r="AI366" s="162"/>
      <c r="AJ366" s="162"/>
      <c r="AK366" s="162"/>
    </row>
    <row r="367" ht="15.75" customHeight="1">
      <c r="A367" s="7"/>
      <c r="B367" s="7"/>
      <c r="C367" s="7"/>
      <c r="D367" s="8"/>
      <c r="E367" s="162"/>
      <c r="F367" s="162"/>
      <c r="G367" s="162"/>
      <c r="H367" s="163"/>
      <c r="I367" s="163"/>
      <c r="J367" s="163"/>
      <c r="K367" s="162"/>
      <c r="L367" s="162"/>
      <c r="M367" s="162"/>
      <c r="N367" s="163"/>
      <c r="O367" s="163"/>
      <c r="P367" s="163"/>
      <c r="Q367" s="21"/>
      <c r="R367" s="162"/>
      <c r="S367" s="162"/>
      <c r="T367" s="163"/>
      <c r="U367" s="163"/>
      <c r="V367" s="163"/>
      <c r="W367" s="162"/>
      <c r="X367" s="162"/>
      <c r="Y367" s="162"/>
      <c r="Z367" s="163"/>
      <c r="AA367" s="163"/>
      <c r="AB367" s="163"/>
      <c r="AC367" s="162"/>
      <c r="AD367" s="162"/>
      <c r="AE367" s="162"/>
      <c r="AF367" s="163"/>
      <c r="AG367" s="163"/>
      <c r="AH367" s="163"/>
      <c r="AI367" s="162"/>
      <c r="AJ367" s="162"/>
      <c r="AK367" s="162"/>
    </row>
    <row r="368" ht="15.75" customHeight="1">
      <c r="A368" s="7"/>
      <c r="B368" s="7"/>
      <c r="C368" s="7"/>
      <c r="D368" s="8"/>
      <c r="E368" s="162"/>
      <c r="F368" s="162"/>
      <c r="G368" s="162"/>
      <c r="H368" s="163"/>
      <c r="I368" s="163"/>
      <c r="J368" s="163"/>
      <c r="K368" s="162"/>
      <c r="L368" s="162"/>
      <c r="M368" s="162"/>
      <c r="N368" s="163"/>
      <c r="O368" s="163"/>
      <c r="P368" s="163"/>
      <c r="Q368" s="21"/>
      <c r="R368" s="162"/>
      <c r="S368" s="162"/>
      <c r="T368" s="163"/>
      <c r="U368" s="163"/>
      <c r="V368" s="163"/>
      <c r="W368" s="162"/>
      <c r="X368" s="162"/>
      <c r="Y368" s="162"/>
      <c r="Z368" s="163"/>
      <c r="AA368" s="163"/>
      <c r="AB368" s="163"/>
      <c r="AC368" s="162"/>
      <c r="AD368" s="162"/>
      <c r="AE368" s="162"/>
      <c r="AF368" s="163"/>
      <c r="AG368" s="163"/>
      <c r="AH368" s="163"/>
      <c r="AI368" s="162"/>
      <c r="AJ368" s="162"/>
      <c r="AK368" s="162"/>
    </row>
    <row r="369" ht="15.75" customHeight="1">
      <c r="A369" s="7"/>
      <c r="B369" s="7"/>
      <c r="C369" s="7"/>
      <c r="D369" s="8"/>
      <c r="E369" s="162"/>
      <c r="F369" s="162"/>
      <c r="G369" s="162"/>
      <c r="H369" s="163"/>
      <c r="I369" s="163"/>
      <c r="J369" s="163"/>
      <c r="K369" s="162"/>
      <c r="L369" s="162"/>
      <c r="M369" s="162"/>
      <c r="N369" s="163"/>
      <c r="O369" s="163"/>
      <c r="P369" s="163"/>
      <c r="Q369" s="21"/>
      <c r="R369" s="162"/>
      <c r="S369" s="162"/>
      <c r="T369" s="163"/>
      <c r="U369" s="163"/>
      <c r="V369" s="163"/>
      <c r="W369" s="162"/>
      <c r="X369" s="162"/>
      <c r="Y369" s="162"/>
      <c r="Z369" s="163"/>
      <c r="AA369" s="163"/>
      <c r="AB369" s="163"/>
      <c r="AC369" s="162"/>
      <c r="AD369" s="162"/>
      <c r="AE369" s="162"/>
      <c r="AF369" s="163"/>
      <c r="AG369" s="163"/>
      <c r="AH369" s="163"/>
      <c r="AI369" s="162"/>
      <c r="AJ369" s="162"/>
      <c r="AK369" s="162"/>
    </row>
    <row r="370" ht="15.75" customHeight="1">
      <c r="A370" s="7"/>
      <c r="B370" s="7"/>
      <c r="C370" s="7"/>
      <c r="D370" s="8"/>
      <c r="E370" s="162"/>
      <c r="F370" s="162"/>
      <c r="G370" s="162"/>
      <c r="H370" s="163"/>
      <c r="I370" s="163"/>
      <c r="J370" s="163"/>
      <c r="K370" s="162"/>
      <c r="L370" s="162"/>
      <c r="M370" s="162"/>
      <c r="N370" s="163"/>
      <c r="O370" s="163"/>
      <c r="P370" s="163"/>
      <c r="Q370" s="21"/>
      <c r="R370" s="162"/>
      <c r="S370" s="162"/>
      <c r="T370" s="163"/>
      <c r="U370" s="163"/>
      <c r="V370" s="163"/>
      <c r="W370" s="162"/>
      <c r="X370" s="162"/>
      <c r="Y370" s="162"/>
      <c r="Z370" s="163"/>
      <c r="AA370" s="163"/>
      <c r="AB370" s="163"/>
      <c r="AC370" s="162"/>
      <c r="AD370" s="162"/>
      <c r="AE370" s="162"/>
      <c r="AF370" s="163"/>
      <c r="AG370" s="163"/>
      <c r="AH370" s="163"/>
      <c r="AI370" s="162"/>
      <c r="AJ370" s="162"/>
      <c r="AK370" s="162"/>
    </row>
    <row r="371" ht="15.75" customHeight="1">
      <c r="A371" s="7"/>
      <c r="B371" s="7"/>
      <c r="C371" s="7"/>
      <c r="D371" s="8"/>
      <c r="E371" s="162"/>
      <c r="F371" s="162"/>
      <c r="G371" s="162"/>
      <c r="H371" s="163"/>
      <c r="I371" s="163"/>
      <c r="J371" s="163"/>
      <c r="K371" s="162"/>
      <c r="L371" s="162"/>
      <c r="M371" s="162"/>
      <c r="N371" s="163"/>
      <c r="O371" s="163"/>
      <c r="P371" s="163"/>
      <c r="Q371" s="21"/>
      <c r="R371" s="162"/>
      <c r="S371" s="162"/>
      <c r="T371" s="163"/>
      <c r="U371" s="163"/>
      <c r="V371" s="163"/>
      <c r="W371" s="162"/>
      <c r="X371" s="162"/>
      <c r="Y371" s="162"/>
      <c r="Z371" s="163"/>
      <c r="AA371" s="163"/>
      <c r="AB371" s="163"/>
      <c r="AC371" s="162"/>
      <c r="AD371" s="162"/>
      <c r="AE371" s="162"/>
      <c r="AF371" s="163"/>
      <c r="AG371" s="163"/>
      <c r="AH371" s="163"/>
      <c r="AI371" s="162"/>
      <c r="AJ371" s="162"/>
      <c r="AK371" s="162"/>
    </row>
    <row r="372" ht="15.75" customHeight="1">
      <c r="A372" s="7"/>
      <c r="B372" s="7"/>
      <c r="C372" s="7"/>
      <c r="D372" s="8"/>
      <c r="E372" s="162"/>
      <c r="F372" s="162"/>
      <c r="G372" s="162"/>
      <c r="H372" s="163"/>
      <c r="I372" s="163"/>
      <c r="J372" s="163"/>
      <c r="K372" s="162"/>
      <c r="L372" s="162"/>
      <c r="M372" s="162"/>
      <c r="N372" s="163"/>
      <c r="O372" s="163"/>
      <c r="P372" s="163"/>
      <c r="Q372" s="21"/>
      <c r="R372" s="162"/>
      <c r="S372" s="162"/>
      <c r="T372" s="163"/>
      <c r="U372" s="163"/>
      <c r="V372" s="163"/>
      <c r="W372" s="162"/>
      <c r="X372" s="162"/>
      <c r="Y372" s="162"/>
      <c r="Z372" s="163"/>
      <c r="AA372" s="163"/>
      <c r="AB372" s="163"/>
      <c r="AC372" s="162"/>
      <c r="AD372" s="162"/>
      <c r="AE372" s="162"/>
      <c r="AF372" s="163"/>
      <c r="AG372" s="163"/>
      <c r="AH372" s="163"/>
      <c r="AI372" s="162"/>
      <c r="AJ372" s="162"/>
      <c r="AK372" s="162"/>
    </row>
    <row r="373" ht="15.75" customHeight="1">
      <c r="A373" s="7"/>
      <c r="B373" s="7"/>
      <c r="C373" s="7"/>
      <c r="D373" s="8"/>
      <c r="E373" s="162"/>
      <c r="F373" s="162"/>
      <c r="G373" s="162"/>
      <c r="H373" s="163"/>
      <c r="I373" s="163"/>
      <c r="J373" s="163"/>
      <c r="K373" s="162"/>
      <c r="L373" s="162"/>
      <c r="M373" s="162"/>
      <c r="N373" s="163"/>
      <c r="O373" s="163"/>
      <c r="P373" s="163"/>
      <c r="Q373" s="21"/>
      <c r="R373" s="162"/>
      <c r="S373" s="162"/>
      <c r="T373" s="163"/>
      <c r="U373" s="163"/>
      <c r="V373" s="163"/>
      <c r="W373" s="162"/>
      <c r="X373" s="162"/>
      <c r="Y373" s="162"/>
      <c r="Z373" s="163"/>
      <c r="AA373" s="163"/>
      <c r="AB373" s="163"/>
      <c r="AC373" s="162"/>
      <c r="AD373" s="162"/>
      <c r="AE373" s="162"/>
      <c r="AF373" s="163"/>
      <c r="AG373" s="163"/>
      <c r="AH373" s="163"/>
      <c r="AI373" s="162"/>
      <c r="AJ373" s="162"/>
      <c r="AK373" s="162"/>
    </row>
    <row r="374" ht="15.75" customHeight="1">
      <c r="A374" s="7"/>
      <c r="B374" s="7"/>
      <c r="C374" s="7"/>
      <c r="D374" s="8"/>
      <c r="E374" s="162"/>
      <c r="F374" s="162"/>
      <c r="G374" s="162"/>
      <c r="H374" s="163"/>
      <c r="I374" s="163"/>
      <c r="J374" s="163"/>
      <c r="K374" s="162"/>
      <c r="L374" s="162"/>
      <c r="M374" s="162"/>
      <c r="N374" s="163"/>
      <c r="O374" s="163"/>
      <c r="P374" s="163"/>
      <c r="Q374" s="21"/>
      <c r="R374" s="162"/>
      <c r="S374" s="162"/>
      <c r="T374" s="163"/>
      <c r="U374" s="163"/>
      <c r="V374" s="163"/>
      <c r="W374" s="162"/>
      <c r="X374" s="162"/>
      <c r="Y374" s="162"/>
      <c r="Z374" s="163"/>
      <c r="AA374" s="163"/>
      <c r="AB374" s="163"/>
      <c r="AC374" s="162"/>
      <c r="AD374" s="162"/>
      <c r="AE374" s="162"/>
      <c r="AF374" s="163"/>
      <c r="AG374" s="163"/>
      <c r="AH374" s="163"/>
      <c r="AI374" s="162"/>
      <c r="AJ374" s="162"/>
      <c r="AK374" s="162"/>
    </row>
    <row r="375" ht="15.75" customHeight="1">
      <c r="A375" s="7"/>
      <c r="B375" s="7"/>
      <c r="C375" s="7"/>
      <c r="D375" s="8"/>
      <c r="E375" s="162"/>
      <c r="F375" s="162"/>
      <c r="G375" s="162"/>
      <c r="H375" s="163"/>
      <c r="I375" s="163"/>
      <c r="J375" s="163"/>
      <c r="K375" s="162"/>
      <c r="L375" s="162"/>
      <c r="M375" s="162"/>
      <c r="N375" s="163"/>
      <c r="O375" s="163"/>
      <c r="P375" s="163"/>
      <c r="Q375" s="21"/>
      <c r="R375" s="162"/>
      <c r="S375" s="162"/>
      <c r="T375" s="163"/>
      <c r="U375" s="163"/>
      <c r="V375" s="163"/>
      <c r="W375" s="162"/>
      <c r="X375" s="162"/>
      <c r="Y375" s="162"/>
      <c r="Z375" s="163"/>
      <c r="AA375" s="163"/>
      <c r="AB375" s="163"/>
      <c r="AC375" s="162"/>
      <c r="AD375" s="162"/>
      <c r="AE375" s="162"/>
      <c r="AF375" s="163"/>
      <c r="AG375" s="163"/>
      <c r="AH375" s="163"/>
      <c r="AI375" s="162"/>
      <c r="AJ375" s="162"/>
      <c r="AK375" s="162"/>
    </row>
    <row r="376" ht="15.75" customHeight="1">
      <c r="A376" s="7"/>
      <c r="B376" s="7"/>
      <c r="C376" s="7"/>
      <c r="D376" s="8"/>
      <c r="E376" s="162"/>
      <c r="F376" s="162"/>
      <c r="G376" s="162"/>
      <c r="H376" s="163"/>
      <c r="I376" s="163"/>
      <c r="J376" s="163"/>
      <c r="K376" s="162"/>
      <c r="L376" s="162"/>
      <c r="M376" s="162"/>
      <c r="N376" s="163"/>
      <c r="O376" s="163"/>
      <c r="P376" s="163"/>
      <c r="Q376" s="21"/>
      <c r="R376" s="162"/>
      <c r="S376" s="162"/>
      <c r="T376" s="163"/>
      <c r="U376" s="163"/>
      <c r="V376" s="163"/>
      <c r="W376" s="162"/>
      <c r="X376" s="162"/>
      <c r="Y376" s="162"/>
      <c r="Z376" s="163"/>
      <c r="AA376" s="163"/>
      <c r="AB376" s="163"/>
      <c r="AC376" s="162"/>
      <c r="AD376" s="162"/>
      <c r="AE376" s="162"/>
      <c r="AF376" s="163"/>
      <c r="AG376" s="163"/>
      <c r="AH376" s="163"/>
      <c r="AI376" s="162"/>
      <c r="AJ376" s="162"/>
      <c r="AK376" s="162"/>
    </row>
    <row r="377" ht="15.75" customHeight="1">
      <c r="A377" s="7"/>
      <c r="B377" s="7"/>
      <c r="C377" s="7"/>
      <c r="D377" s="8"/>
      <c r="E377" s="162"/>
      <c r="F377" s="162"/>
      <c r="G377" s="162"/>
      <c r="H377" s="163"/>
      <c r="I377" s="163"/>
      <c r="J377" s="163"/>
      <c r="K377" s="162"/>
      <c r="L377" s="162"/>
      <c r="M377" s="162"/>
      <c r="N377" s="163"/>
      <c r="O377" s="163"/>
      <c r="P377" s="163"/>
      <c r="Q377" s="21"/>
      <c r="R377" s="162"/>
      <c r="S377" s="162"/>
      <c r="T377" s="163"/>
      <c r="U377" s="163"/>
      <c r="V377" s="163"/>
      <c r="W377" s="162"/>
      <c r="X377" s="162"/>
      <c r="Y377" s="162"/>
      <c r="Z377" s="163"/>
      <c r="AA377" s="163"/>
      <c r="AB377" s="163"/>
      <c r="AC377" s="162"/>
      <c r="AD377" s="162"/>
      <c r="AE377" s="162"/>
      <c r="AF377" s="163"/>
      <c r="AG377" s="163"/>
      <c r="AH377" s="163"/>
      <c r="AI377" s="162"/>
      <c r="AJ377" s="162"/>
      <c r="AK377" s="162"/>
    </row>
    <row r="378" ht="15.75" customHeight="1">
      <c r="A378" s="7"/>
      <c r="B378" s="7"/>
      <c r="C378" s="7"/>
      <c r="D378" s="8"/>
      <c r="E378" s="162"/>
      <c r="F378" s="162"/>
      <c r="G378" s="162"/>
      <c r="H378" s="163"/>
      <c r="I378" s="163"/>
      <c r="J378" s="163"/>
      <c r="K378" s="162"/>
      <c r="L378" s="162"/>
      <c r="M378" s="162"/>
      <c r="N378" s="163"/>
      <c r="O378" s="163"/>
      <c r="P378" s="163"/>
      <c r="Q378" s="21"/>
      <c r="R378" s="162"/>
      <c r="S378" s="162"/>
      <c r="T378" s="163"/>
      <c r="U378" s="163"/>
      <c r="V378" s="163"/>
      <c r="W378" s="162"/>
      <c r="X378" s="162"/>
      <c r="Y378" s="162"/>
      <c r="Z378" s="163"/>
      <c r="AA378" s="163"/>
      <c r="AB378" s="163"/>
      <c r="AC378" s="162"/>
      <c r="AD378" s="162"/>
      <c r="AE378" s="162"/>
      <c r="AF378" s="163"/>
      <c r="AG378" s="163"/>
      <c r="AH378" s="163"/>
      <c r="AI378" s="162"/>
      <c r="AJ378" s="162"/>
      <c r="AK378" s="162"/>
    </row>
    <row r="379" ht="15.75" customHeight="1">
      <c r="A379" s="7"/>
      <c r="B379" s="7"/>
      <c r="C379" s="7"/>
      <c r="D379" s="8"/>
      <c r="E379" s="162"/>
      <c r="F379" s="162"/>
      <c r="G379" s="162"/>
      <c r="H379" s="163"/>
      <c r="I379" s="163"/>
      <c r="J379" s="163"/>
      <c r="K379" s="162"/>
      <c r="L379" s="162"/>
      <c r="M379" s="162"/>
      <c r="N379" s="163"/>
      <c r="O379" s="163"/>
      <c r="P379" s="163"/>
      <c r="Q379" s="21"/>
      <c r="R379" s="162"/>
      <c r="S379" s="162"/>
      <c r="T379" s="163"/>
      <c r="U379" s="163"/>
      <c r="V379" s="163"/>
      <c r="W379" s="162"/>
      <c r="X379" s="162"/>
      <c r="Y379" s="162"/>
      <c r="Z379" s="163"/>
      <c r="AA379" s="163"/>
      <c r="AB379" s="163"/>
      <c r="AC379" s="162"/>
      <c r="AD379" s="162"/>
      <c r="AE379" s="162"/>
      <c r="AF379" s="163"/>
      <c r="AG379" s="163"/>
      <c r="AH379" s="163"/>
      <c r="AI379" s="162"/>
      <c r="AJ379" s="162"/>
      <c r="AK379" s="162"/>
    </row>
    <row r="380" ht="15.75" customHeight="1">
      <c r="A380" s="7"/>
      <c r="B380" s="7"/>
      <c r="C380" s="7"/>
      <c r="D380" s="8"/>
      <c r="E380" s="162"/>
      <c r="F380" s="162"/>
      <c r="G380" s="162"/>
      <c r="H380" s="163"/>
      <c r="I380" s="163"/>
      <c r="J380" s="163"/>
      <c r="K380" s="162"/>
      <c r="L380" s="162"/>
      <c r="M380" s="162"/>
      <c r="N380" s="163"/>
      <c r="O380" s="163"/>
      <c r="P380" s="163"/>
      <c r="Q380" s="21"/>
      <c r="R380" s="162"/>
      <c r="S380" s="162"/>
      <c r="T380" s="163"/>
      <c r="U380" s="163"/>
      <c r="V380" s="163"/>
      <c r="W380" s="162"/>
      <c r="X380" s="162"/>
      <c r="Y380" s="162"/>
      <c r="Z380" s="163"/>
      <c r="AA380" s="163"/>
      <c r="AB380" s="163"/>
      <c r="AC380" s="162"/>
      <c r="AD380" s="162"/>
      <c r="AE380" s="162"/>
      <c r="AF380" s="163"/>
      <c r="AG380" s="163"/>
      <c r="AH380" s="163"/>
      <c r="AI380" s="162"/>
      <c r="AJ380" s="162"/>
      <c r="AK380" s="162"/>
    </row>
    <row r="381" ht="15.75" customHeight="1">
      <c r="A381" s="7"/>
      <c r="B381" s="7"/>
      <c r="C381" s="7"/>
      <c r="D381" s="8"/>
      <c r="E381" s="162"/>
      <c r="F381" s="162"/>
      <c r="G381" s="162"/>
      <c r="H381" s="163"/>
      <c r="I381" s="163"/>
      <c r="J381" s="163"/>
      <c r="K381" s="162"/>
      <c r="L381" s="162"/>
      <c r="M381" s="162"/>
      <c r="N381" s="163"/>
      <c r="O381" s="163"/>
      <c r="P381" s="163"/>
      <c r="Q381" s="21"/>
      <c r="R381" s="162"/>
      <c r="S381" s="162"/>
      <c r="T381" s="163"/>
      <c r="U381" s="163"/>
      <c r="V381" s="163"/>
      <c r="W381" s="162"/>
      <c r="X381" s="162"/>
      <c r="Y381" s="162"/>
      <c r="Z381" s="163"/>
      <c r="AA381" s="163"/>
      <c r="AB381" s="163"/>
      <c r="AC381" s="162"/>
      <c r="AD381" s="162"/>
      <c r="AE381" s="162"/>
      <c r="AF381" s="163"/>
      <c r="AG381" s="163"/>
      <c r="AH381" s="163"/>
      <c r="AI381" s="162"/>
      <c r="AJ381" s="162"/>
      <c r="AK381" s="162"/>
    </row>
    <row r="382" ht="15.75" customHeight="1">
      <c r="A382" s="7"/>
      <c r="B382" s="7"/>
      <c r="C382" s="7"/>
      <c r="D382" s="8"/>
      <c r="E382" s="162"/>
      <c r="F382" s="162"/>
      <c r="G382" s="162"/>
      <c r="H382" s="163"/>
      <c r="I382" s="163"/>
      <c r="J382" s="163"/>
      <c r="K382" s="162"/>
      <c r="L382" s="162"/>
      <c r="M382" s="162"/>
      <c r="N382" s="163"/>
      <c r="O382" s="163"/>
      <c r="P382" s="163"/>
      <c r="Q382" s="21"/>
      <c r="R382" s="162"/>
      <c r="S382" s="162"/>
      <c r="T382" s="163"/>
      <c r="U382" s="163"/>
      <c r="V382" s="163"/>
      <c r="W382" s="162"/>
      <c r="X382" s="162"/>
      <c r="Y382" s="162"/>
      <c r="Z382" s="163"/>
      <c r="AA382" s="163"/>
      <c r="AB382" s="163"/>
      <c r="AC382" s="162"/>
      <c r="AD382" s="162"/>
      <c r="AE382" s="162"/>
      <c r="AF382" s="163"/>
      <c r="AG382" s="163"/>
      <c r="AH382" s="163"/>
      <c r="AI382" s="162"/>
      <c r="AJ382" s="162"/>
      <c r="AK382" s="162"/>
    </row>
    <row r="383" ht="15.75" customHeight="1">
      <c r="A383" s="7"/>
      <c r="B383" s="7"/>
      <c r="C383" s="7"/>
      <c r="D383" s="8"/>
      <c r="E383" s="162"/>
      <c r="F383" s="162"/>
      <c r="G383" s="162"/>
      <c r="H383" s="163"/>
      <c r="I383" s="163"/>
      <c r="J383" s="163"/>
      <c r="K383" s="162"/>
      <c r="L383" s="162"/>
      <c r="M383" s="162"/>
      <c r="N383" s="163"/>
      <c r="O383" s="163"/>
      <c r="P383" s="163"/>
      <c r="Q383" s="21"/>
      <c r="R383" s="162"/>
      <c r="S383" s="162"/>
      <c r="T383" s="163"/>
      <c r="U383" s="163"/>
      <c r="V383" s="163"/>
      <c r="W383" s="162"/>
      <c r="X383" s="162"/>
      <c r="Y383" s="162"/>
      <c r="Z383" s="163"/>
      <c r="AA383" s="163"/>
      <c r="AB383" s="163"/>
      <c r="AC383" s="162"/>
      <c r="AD383" s="162"/>
      <c r="AE383" s="162"/>
      <c r="AF383" s="163"/>
      <c r="AG383" s="163"/>
      <c r="AH383" s="163"/>
      <c r="AI383" s="162"/>
      <c r="AJ383" s="162"/>
      <c r="AK383" s="162"/>
    </row>
    <row r="384" ht="15.75" customHeight="1">
      <c r="A384" s="7"/>
      <c r="B384" s="7"/>
      <c r="C384" s="7"/>
      <c r="D384" s="8"/>
      <c r="E384" s="162"/>
      <c r="F384" s="162"/>
      <c r="G384" s="162"/>
      <c r="H384" s="163"/>
      <c r="I384" s="163"/>
      <c r="J384" s="163"/>
      <c r="K384" s="162"/>
      <c r="L384" s="162"/>
      <c r="M384" s="162"/>
      <c r="N384" s="163"/>
      <c r="O384" s="163"/>
      <c r="P384" s="163"/>
      <c r="Q384" s="21"/>
      <c r="R384" s="162"/>
      <c r="S384" s="162"/>
      <c r="T384" s="163"/>
      <c r="U384" s="163"/>
      <c r="V384" s="163"/>
      <c r="W384" s="162"/>
      <c r="X384" s="162"/>
      <c r="Y384" s="162"/>
      <c r="Z384" s="163"/>
      <c r="AA384" s="163"/>
      <c r="AB384" s="163"/>
      <c r="AC384" s="162"/>
      <c r="AD384" s="162"/>
      <c r="AE384" s="162"/>
      <c r="AF384" s="163"/>
      <c r="AG384" s="163"/>
      <c r="AH384" s="163"/>
      <c r="AI384" s="162"/>
      <c r="AJ384" s="162"/>
      <c r="AK384" s="162"/>
    </row>
    <row r="385" ht="15.75" customHeight="1">
      <c r="A385" s="7"/>
      <c r="B385" s="7"/>
      <c r="C385" s="7"/>
      <c r="D385" s="8"/>
      <c r="E385" s="162"/>
      <c r="F385" s="162"/>
      <c r="G385" s="162"/>
      <c r="H385" s="163"/>
      <c r="I385" s="163"/>
      <c r="J385" s="163"/>
      <c r="K385" s="162"/>
      <c r="L385" s="162"/>
      <c r="M385" s="162"/>
      <c r="N385" s="163"/>
      <c r="O385" s="163"/>
      <c r="P385" s="163"/>
      <c r="Q385" s="21"/>
      <c r="R385" s="162"/>
      <c r="S385" s="162"/>
      <c r="T385" s="163"/>
      <c r="U385" s="163"/>
      <c r="V385" s="163"/>
      <c r="W385" s="162"/>
      <c r="X385" s="162"/>
      <c r="Y385" s="162"/>
      <c r="Z385" s="163"/>
      <c r="AA385" s="163"/>
      <c r="AB385" s="163"/>
      <c r="AC385" s="162"/>
      <c r="AD385" s="162"/>
      <c r="AE385" s="162"/>
      <c r="AF385" s="163"/>
      <c r="AG385" s="163"/>
      <c r="AH385" s="163"/>
      <c r="AI385" s="162"/>
      <c r="AJ385" s="162"/>
      <c r="AK385" s="162"/>
    </row>
    <row r="386" ht="15.75" customHeight="1">
      <c r="A386" s="7"/>
      <c r="B386" s="7"/>
      <c r="C386" s="7"/>
      <c r="D386" s="8"/>
      <c r="E386" s="162"/>
      <c r="F386" s="162"/>
      <c r="G386" s="162"/>
      <c r="H386" s="163"/>
      <c r="I386" s="163"/>
      <c r="J386" s="163"/>
      <c r="K386" s="162"/>
      <c r="L386" s="162"/>
      <c r="M386" s="162"/>
      <c r="N386" s="163"/>
      <c r="O386" s="163"/>
      <c r="P386" s="163"/>
      <c r="Q386" s="21"/>
      <c r="R386" s="162"/>
      <c r="S386" s="162"/>
      <c r="T386" s="163"/>
      <c r="U386" s="163"/>
      <c r="V386" s="163"/>
      <c r="W386" s="162"/>
      <c r="X386" s="162"/>
      <c r="Y386" s="162"/>
      <c r="Z386" s="163"/>
      <c r="AA386" s="163"/>
      <c r="AB386" s="163"/>
      <c r="AC386" s="162"/>
      <c r="AD386" s="162"/>
      <c r="AE386" s="162"/>
      <c r="AF386" s="163"/>
      <c r="AG386" s="163"/>
      <c r="AH386" s="163"/>
      <c r="AI386" s="162"/>
      <c r="AJ386" s="162"/>
      <c r="AK386" s="162"/>
    </row>
    <row r="387" ht="15.75" customHeight="1">
      <c r="A387" s="7"/>
      <c r="B387" s="7"/>
      <c r="C387" s="7"/>
      <c r="D387" s="8"/>
      <c r="E387" s="162"/>
      <c r="F387" s="162"/>
      <c r="G387" s="162"/>
      <c r="H387" s="163"/>
      <c r="I387" s="163"/>
      <c r="J387" s="163"/>
      <c r="K387" s="162"/>
      <c r="L387" s="162"/>
      <c r="M387" s="162"/>
      <c r="N387" s="163"/>
      <c r="O387" s="163"/>
      <c r="P387" s="163"/>
      <c r="Q387" s="21"/>
      <c r="R387" s="162"/>
      <c r="S387" s="162"/>
      <c r="T387" s="163"/>
      <c r="U387" s="163"/>
      <c r="V387" s="163"/>
      <c r="W387" s="162"/>
      <c r="X387" s="162"/>
      <c r="Y387" s="162"/>
      <c r="Z387" s="163"/>
      <c r="AA387" s="163"/>
      <c r="AB387" s="163"/>
      <c r="AC387" s="162"/>
      <c r="AD387" s="162"/>
      <c r="AE387" s="162"/>
      <c r="AF387" s="163"/>
      <c r="AG387" s="163"/>
      <c r="AH387" s="163"/>
      <c r="AI387" s="162"/>
      <c r="AJ387" s="162"/>
      <c r="AK387" s="162"/>
    </row>
    <row r="388" ht="15.75" customHeight="1">
      <c r="A388" s="7"/>
      <c r="B388" s="7"/>
      <c r="C388" s="7"/>
      <c r="D388" s="8"/>
      <c r="E388" s="162"/>
      <c r="F388" s="162"/>
      <c r="G388" s="162"/>
      <c r="H388" s="163"/>
      <c r="I388" s="163"/>
      <c r="J388" s="163"/>
      <c r="K388" s="162"/>
      <c r="L388" s="162"/>
      <c r="M388" s="162"/>
      <c r="N388" s="163"/>
      <c r="O388" s="163"/>
      <c r="P388" s="163"/>
      <c r="Q388" s="21"/>
      <c r="R388" s="162"/>
      <c r="S388" s="162"/>
      <c r="T388" s="163"/>
      <c r="U388" s="163"/>
      <c r="V388" s="163"/>
      <c r="W388" s="162"/>
      <c r="X388" s="162"/>
      <c r="Y388" s="162"/>
      <c r="Z388" s="163"/>
      <c r="AA388" s="163"/>
      <c r="AB388" s="163"/>
      <c r="AC388" s="162"/>
      <c r="AD388" s="162"/>
      <c r="AE388" s="162"/>
      <c r="AF388" s="163"/>
      <c r="AG388" s="163"/>
      <c r="AH388" s="163"/>
      <c r="AI388" s="162"/>
      <c r="AJ388" s="162"/>
      <c r="AK388" s="162"/>
    </row>
    <row r="389" ht="15.75" customHeight="1">
      <c r="A389" s="7"/>
      <c r="B389" s="7"/>
      <c r="C389" s="7"/>
      <c r="D389" s="8"/>
      <c r="E389" s="162"/>
      <c r="F389" s="162"/>
      <c r="G389" s="162"/>
      <c r="H389" s="163"/>
      <c r="I389" s="163"/>
      <c r="J389" s="163"/>
      <c r="K389" s="162"/>
      <c r="L389" s="162"/>
      <c r="M389" s="162"/>
      <c r="N389" s="163"/>
      <c r="O389" s="163"/>
      <c r="P389" s="163"/>
      <c r="Q389" s="21"/>
      <c r="R389" s="162"/>
      <c r="S389" s="162"/>
      <c r="T389" s="163"/>
      <c r="U389" s="163"/>
      <c r="V389" s="163"/>
      <c r="W389" s="162"/>
      <c r="X389" s="162"/>
      <c r="Y389" s="162"/>
      <c r="Z389" s="163"/>
      <c r="AA389" s="163"/>
      <c r="AB389" s="163"/>
      <c r="AC389" s="162"/>
      <c r="AD389" s="162"/>
      <c r="AE389" s="162"/>
      <c r="AF389" s="163"/>
      <c r="AG389" s="163"/>
      <c r="AH389" s="163"/>
      <c r="AI389" s="162"/>
      <c r="AJ389" s="162"/>
      <c r="AK389" s="162"/>
    </row>
    <row r="390" ht="15.75" customHeight="1">
      <c r="A390" s="7"/>
      <c r="B390" s="7"/>
      <c r="C390" s="7"/>
      <c r="D390" s="8"/>
      <c r="E390" s="162"/>
      <c r="F390" s="162"/>
      <c r="G390" s="162"/>
      <c r="H390" s="163"/>
      <c r="I390" s="163"/>
      <c r="J390" s="163"/>
      <c r="K390" s="162"/>
      <c r="L390" s="162"/>
      <c r="M390" s="162"/>
      <c r="N390" s="163"/>
      <c r="O390" s="163"/>
      <c r="P390" s="163"/>
      <c r="Q390" s="21"/>
      <c r="R390" s="162"/>
      <c r="S390" s="162"/>
      <c r="T390" s="163"/>
      <c r="U390" s="163"/>
      <c r="V390" s="163"/>
      <c r="W390" s="162"/>
      <c r="X390" s="162"/>
      <c r="Y390" s="162"/>
      <c r="Z390" s="163"/>
      <c r="AA390" s="163"/>
      <c r="AB390" s="163"/>
      <c r="AC390" s="162"/>
      <c r="AD390" s="162"/>
      <c r="AE390" s="162"/>
      <c r="AF390" s="163"/>
      <c r="AG390" s="163"/>
      <c r="AH390" s="163"/>
      <c r="AI390" s="162"/>
      <c r="AJ390" s="162"/>
      <c r="AK390" s="162"/>
    </row>
    <row r="391" ht="15.75" customHeight="1">
      <c r="A391" s="7"/>
      <c r="B391" s="7"/>
      <c r="C391" s="7"/>
      <c r="D391" s="8"/>
      <c r="E391" s="162"/>
      <c r="F391" s="162"/>
      <c r="G391" s="162"/>
      <c r="H391" s="163"/>
      <c r="I391" s="163"/>
      <c r="J391" s="163"/>
      <c r="K391" s="162"/>
      <c r="L391" s="162"/>
      <c r="M391" s="162"/>
      <c r="N391" s="163"/>
      <c r="O391" s="163"/>
      <c r="P391" s="163"/>
      <c r="Q391" s="21"/>
      <c r="R391" s="162"/>
      <c r="S391" s="162"/>
      <c r="T391" s="163"/>
      <c r="U391" s="163"/>
      <c r="V391" s="163"/>
      <c r="W391" s="162"/>
      <c r="X391" s="162"/>
      <c r="Y391" s="162"/>
      <c r="Z391" s="163"/>
      <c r="AA391" s="163"/>
      <c r="AB391" s="163"/>
      <c r="AC391" s="162"/>
      <c r="AD391" s="162"/>
      <c r="AE391" s="162"/>
      <c r="AF391" s="163"/>
      <c r="AG391" s="163"/>
      <c r="AH391" s="163"/>
      <c r="AI391" s="162"/>
      <c r="AJ391" s="162"/>
      <c r="AK391" s="162"/>
    </row>
    <row r="392" ht="15.75" customHeight="1">
      <c r="A392" s="7"/>
      <c r="B392" s="7"/>
      <c r="C392" s="7"/>
      <c r="D392" s="8"/>
      <c r="E392" s="162"/>
      <c r="F392" s="162"/>
      <c r="G392" s="162"/>
      <c r="H392" s="163"/>
      <c r="I392" s="163"/>
      <c r="J392" s="163"/>
      <c r="K392" s="162"/>
      <c r="L392" s="162"/>
      <c r="M392" s="162"/>
      <c r="N392" s="163"/>
      <c r="O392" s="163"/>
      <c r="P392" s="163"/>
      <c r="Q392" s="21"/>
      <c r="R392" s="162"/>
      <c r="S392" s="162"/>
      <c r="T392" s="163"/>
      <c r="U392" s="163"/>
      <c r="V392" s="163"/>
      <c r="W392" s="162"/>
      <c r="X392" s="162"/>
      <c r="Y392" s="162"/>
      <c r="Z392" s="163"/>
      <c r="AA392" s="163"/>
      <c r="AB392" s="163"/>
      <c r="AC392" s="162"/>
      <c r="AD392" s="162"/>
      <c r="AE392" s="162"/>
      <c r="AF392" s="163"/>
      <c r="AG392" s="163"/>
      <c r="AH392" s="163"/>
      <c r="AI392" s="162"/>
      <c r="AJ392" s="162"/>
      <c r="AK392" s="162"/>
    </row>
    <row r="393" ht="15.75" customHeight="1">
      <c r="A393" s="7"/>
      <c r="B393" s="7"/>
      <c r="C393" s="7"/>
      <c r="D393" s="8"/>
      <c r="E393" s="162"/>
      <c r="F393" s="162"/>
      <c r="G393" s="162"/>
      <c r="H393" s="163"/>
      <c r="I393" s="163"/>
      <c r="J393" s="163"/>
      <c r="K393" s="162"/>
      <c r="L393" s="162"/>
      <c r="M393" s="162"/>
      <c r="N393" s="163"/>
      <c r="O393" s="163"/>
      <c r="P393" s="163"/>
      <c r="Q393" s="21"/>
      <c r="R393" s="162"/>
      <c r="S393" s="162"/>
      <c r="T393" s="163"/>
      <c r="U393" s="163"/>
      <c r="V393" s="163"/>
      <c r="W393" s="162"/>
      <c r="X393" s="162"/>
      <c r="Y393" s="162"/>
      <c r="Z393" s="163"/>
      <c r="AA393" s="163"/>
      <c r="AB393" s="163"/>
      <c r="AC393" s="162"/>
      <c r="AD393" s="162"/>
      <c r="AE393" s="162"/>
      <c r="AF393" s="163"/>
      <c r="AG393" s="163"/>
      <c r="AH393" s="163"/>
      <c r="AI393" s="162"/>
      <c r="AJ393" s="162"/>
      <c r="AK393" s="162"/>
    </row>
    <row r="394" ht="15.75" customHeight="1">
      <c r="A394" s="7"/>
      <c r="B394" s="7"/>
      <c r="C394" s="7"/>
      <c r="D394" s="8"/>
      <c r="E394" s="162"/>
      <c r="F394" s="162"/>
      <c r="G394" s="162"/>
      <c r="H394" s="163"/>
      <c r="I394" s="163"/>
      <c r="J394" s="163"/>
      <c r="K394" s="162"/>
      <c r="L394" s="162"/>
      <c r="M394" s="162"/>
      <c r="N394" s="163"/>
      <c r="O394" s="163"/>
      <c r="P394" s="163"/>
      <c r="Q394" s="21"/>
      <c r="R394" s="162"/>
      <c r="S394" s="162"/>
      <c r="T394" s="163"/>
      <c r="U394" s="163"/>
      <c r="V394" s="163"/>
      <c r="W394" s="162"/>
      <c r="X394" s="162"/>
      <c r="Y394" s="162"/>
      <c r="Z394" s="163"/>
      <c r="AA394" s="163"/>
      <c r="AB394" s="163"/>
      <c r="AC394" s="162"/>
      <c r="AD394" s="162"/>
      <c r="AE394" s="162"/>
      <c r="AF394" s="163"/>
      <c r="AG394" s="163"/>
      <c r="AH394" s="163"/>
      <c r="AI394" s="162"/>
      <c r="AJ394" s="162"/>
      <c r="AK394" s="162"/>
    </row>
    <row r="395" ht="15.75" customHeight="1">
      <c r="A395" s="7"/>
      <c r="B395" s="7"/>
      <c r="C395" s="7"/>
      <c r="D395" s="8"/>
      <c r="E395" s="162"/>
      <c r="F395" s="162"/>
      <c r="G395" s="162"/>
      <c r="H395" s="163"/>
      <c r="I395" s="163"/>
      <c r="J395" s="163"/>
      <c r="K395" s="162"/>
      <c r="L395" s="162"/>
      <c r="M395" s="162"/>
      <c r="N395" s="163"/>
      <c r="O395" s="163"/>
      <c r="P395" s="163"/>
      <c r="Q395" s="21"/>
      <c r="R395" s="162"/>
      <c r="S395" s="162"/>
      <c r="T395" s="163"/>
      <c r="U395" s="163"/>
      <c r="V395" s="163"/>
      <c r="W395" s="162"/>
      <c r="X395" s="162"/>
      <c r="Y395" s="162"/>
      <c r="Z395" s="163"/>
      <c r="AA395" s="163"/>
      <c r="AB395" s="163"/>
      <c r="AC395" s="162"/>
      <c r="AD395" s="162"/>
      <c r="AE395" s="162"/>
      <c r="AF395" s="163"/>
      <c r="AG395" s="163"/>
      <c r="AH395" s="163"/>
      <c r="AI395" s="162"/>
      <c r="AJ395" s="162"/>
      <c r="AK395" s="162"/>
    </row>
    <row r="396" ht="15.75" customHeight="1">
      <c r="A396" s="7"/>
      <c r="B396" s="7"/>
      <c r="C396" s="7"/>
      <c r="D396" s="8"/>
      <c r="E396" s="162"/>
      <c r="F396" s="162"/>
      <c r="G396" s="162"/>
      <c r="H396" s="163"/>
      <c r="I396" s="163"/>
      <c r="J396" s="163"/>
      <c r="K396" s="162"/>
      <c r="L396" s="162"/>
      <c r="M396" s="162"/>
      <c r="N396" s="163"/>
      <c r="O396" s="163"/>
      <c r="P396" s="163"/>
      <c r="Q396" s="21"/>
      <c r="R396" s="162"/>
      <c r="S396" s="162"/>
      <c r="T396" s="163"/>
      <c r="U396" s="163"/>
      <c r="V396" s="163"/>
      <c r="W396" s="162"/>
      <c r="X396" s="162"/>
      <c r="Y396" s="162"/>
      <c r="Z396" s="163"/>
      <c r="AA396" s="163"/>
      <c r="AB396" s="163"/>
      <c r="AC396" s="162"/>
      <c r="AD396" s="162"/>
      <c r="AE396" s="162"/>
      <c r="AF396" s="163"/>
      <c r="AG396" s="163"/>
      <c r="AH396" s="163"/>
      <c r="AI396" s="162"/>
      <c r="AJ396" s="162"/>
      <c r="AK396" s="162"/>
    </row>
    <row r="397" ht="15.75" customHeight="1">
      <c r="A397" s="7"/>
      <c r="B397" s="7"/>
      <c r="C397" s="7"/>
      <c r="D397" s="8"/>
      <c r="E397" s="162"/>
      <c r="F397" s="162"/>
      <c r="G397" s="162"/>
      <c r="H397" s="163"/>
      <c r="I397" s="163"/>
      <c r="J397" s="163"/>
      <c r="K397" s="162"/>
      <c r="L397" s="162"/>
      <c r="M397" s="162"/>
      <c r="N397" s="163"/>
      <c r="O397" s="163"/>
      <c r="P397" s="163"/>
      <c r="Q397" s="21"/>
      <c r="R397" s="162"/>
      <c r="S397" s="162"/>
      <c r="T397" s="163"/>
      <c r="U397" s="163"/>
      <c r="V397" s="163"/>
      <c r="W397" s="162"/>
      <c r="X397" s="162"/>
      <c r="Y397" s="162"/>
      <c r="Z397" s="163"/>
      <c r="AA397" s="163"/>
      <c r="AB397" s="163"/>
      <c r="AC397" s="162"/>
      <c r="AD397" s="162"/>
      <c r="AE397" s="162"/>
      <c r="AF397" s="163"/>
      <c r="AG397" s="163"/>
      <c r="AH397" s="163"/>
      <c r="AI397" s="162"/>
      <c r="AJ397" s="162"/>
      <c r="AK397" s="162"/>
    </row>
    <row r="398" ht="15.75" customHeight="1">
      <c r="A398" s="7"/>
      <c r="B398" s="7"/>
      <c r="C398" s="7"/>
      <c r="D398" s="8"/>
      <c r="E398" s="162"/>
      <c r="F398" s="162"/>
      <c r="G398" s="162"/>
      <c r="H398" s="163"/>
      <c r="I398" s="163"/>
      <c r="J398" s="163"/>
      <c r="K398" s="162"/>
      <c r="L398" s="162"/>
      <c r="M398" s="162"/>
      <c r="N398" s="163"/>
      <c r="O398" s="163"/>
      <c r="P398" s="163"/>
      <c r="Q398" s="21"/>
      <c r="R398" s="162"/>
      <c r="S398" s="162"/>
      <c r="T398" s="163"/>
      <c r="U398" s="163"/>
      <c r="V398" s="163"/>
      <c r="W398" s="162"/>
      <c r="X398" s="162"/>
      <c r="Y398" s="162"/>
      <c r="Z398" s="163"/>
      <c r="AA398" s="163"/>
      <c r="AB398" s="163"/>
      <c r="AC398" s="162"/>
      <c r="AD398" s="162"/>
      <c r="AE398" s="162"/>
      <c r="AF398" s="163"/>
      <c r="AG398" s="163"/>
      <c r="AH398" s="163"/>
      <c r="AI398" s="162"/>
      <c r="AJ398" s="162"/>
      <c r="AK398" s="162"/>
    </row>
    <row r="399" ht="15.75" customHeight="1">
      <c r="A399" s="7"/>
      <c r="B399" s="7"/>
      <c r="C399" s="7"/>
      <c r="D399" s="8"/>
      <c r="E399" s="162"/>
      <c r="F399" s="162"/>
      <c r="G399" s="162"/>
      <c r="H399" s="163"/>
      <c r="I399" s="163"/>
      <c r="J399" s="163"/>
      <c r="K399" s="162"/>
      <c r="L399" s="162"/>
      <c r="M399" s="162"/>
      <c r="N399" s="163"/>
      <c r="O399" s="163"/>
      <c r="P399" s="163"/>
      <c r="Q399" s="21"/>
      <c r="R399" s="162"/>
      <c r="S399" s="162"/>
      <c r="T399" s="163"/>
      <c r="U399" s="163"/>
      <c r="V399" s="163"/>
      <c r="W399" s="162"/>
      <c r="X399" s="162"/>
      <c r="Y399" s="162"/>
      <c r="Z399" s="163"/>
      <c r="AA399" s="163"/>
      <c r="AB399" s="163"/>
      <c r="AC399" s="162"/>
      <c r="AD399" s="162"/>
      <c r="AE399" s="162"/>
      <c r="AF399" s="163"/>
      <c r="AG399" s="163"/>
      <c r="AH399" s="163"/>
      <c r="AI399" s="162"/>
      <c r="AJ399" s="162"/>
      <c r="AK399" s="162"/>
    </row>
    <row r="400" ht="15.75" customHeight="1">
      <c r="A400" s="7"/>
      <c r="B400" s="7"/>
      <c r="C400" s="7"/>
      <c r="D400" s="8"/>
      <c r="E400" s="162"/>
      <c r="F400" s="162"/>
      <c r="G400" s="162"/>
      <c r="H400" s="163"/>
      <c r="I400" s="163"/>
      <c r="J400" s="163"/>
      <c r="K400" s="162"/>
      <c r="L400" s="162"/>
      <c r="M400" s="162"/>
      <c r="N400" s="163"/>
      <c r="O400" s="163"/>
      <c r="P400" s="163"/>
      <c r="Q400" s="21"/>
      <c r="R400" s="162"/>
      <c r="S400" s="162"/>
      <c r="T400" s="163"/>
      <c r="U400" s="163"/>
      <c r="V400" s="163"/>
      <c r="W400" s="162"/>
      <c r="X400" s="162"/>
      <c r="Y400" s="162"/>
      <c r="Z400" s="163"/>
      <c r="AA400" s="163"/>
      <c r="AB400" s="163"/>
      <c r="AC400" s="162"/>
      <c r="AD400" s="162"/>
      <c r="AE400" s="162"/>
      <c r="AF400" s="163"/>
      <c r="AG400" s="163"/>
      <c r="AH400" s="163"/>
      <c r="AI400" s="162"/>
      <c r="AJ400" s="162"/>
      <c r="AK400" s="162"/>
    </row>
    <row r="401" ht="15.75" customHeight="1">
      <c r="D401" s="8"/>
      <c r="E401" s="162"/>
      <c r="F401" s="162"/>
      <c r="G401" s="162"/>
      <c r="H401" s="163"/>
      <c r="I401" s="163"/>
      <c r="J401" s="163"/>
      <c r="K401" s="162"/>
      <c r="L401" s="162"/>
      <c r="M401" s="162"/>
      <c r="N401" s="163"/>
      <c r="O401" s="163"/>
      <c r="P401" s="163"/>
      <c r="Q401" s="162"/>
      <c r="R401" s="162"/>
      <c r="S401" s="162"/>
      <c r="T401" s="163"/>
      <c r="U401" s="163"/>
      <c r="V401" s="163"/>
      <c r="W401" s="162"/>
      <c r="X401" s="162"/>
      <c r="Y401" s="162"/>
      <c r="Z401" s="163"/>
      <c r="AA401" s="163"/>
      <c r="AB401" s="163"/>
      <c r="AC401" s="162"/>
      <c r="AD401" s="162"/>
      <c r="AE401" s="162"/>
      <c r="AF401" s="163"/>
      <c r="AG401" s="163"/>
      <c r="AH401" s="163"/>
      <c r="AI401" s="162"/>
      <c r="AJ401" s="162"/>
      <c r="AK401" s="162"/>
    </row>
    <row r="402" ht="15.75" customHeight="1">
      <c r="D402" s="8"/>
      <c r="E402" s="162"/>
      <c r="F402" s="162"/>
      <c r="G402" s="162"/>
      <c r="H402" s="163"/>
      <c r="I402" s="163"/>
      <c r="J402" s="163"/>
      <c r="K402" s="162"/>
      <c r="L402" s="162"/>
      <c r="M402" s="162"/>
      <c r="N402" s="163"/>
      <c r="O402" s="163"/>
      <c r="P402" s="163"/>
      <c r="Q402" s="162"/>
      <c r="R402" s="162"/>
      <c r="S402" s="162"/>
      <c r="T402" s="163"/>
      <c r="U402" s="163"/>
      <c r="V402" s="163"/>
      <c r="W402" s="162"/>
      <c r="X402" s="162"/>
      <c r="Y402" s="162"/>
      <c r="Z402" s="163"/>
      <c r="AA402" s="163"/>
      <c r="AB402" s="163"/>
      <c r="AC402" s="162"/>
      <c r="AD402" s="162"/>
      <c r="AE402" s="162"/>
      <c r="AF402" s="163"/>
      <c r="AG402" s="163"/>
      <c r="AH402" s="163"/>
      <c r="AI402" s="162"/>
      <c r="AJ402" s="162"/>
      <c r="AK402" s="162"/>
    </row>
    <row r="403" ht="15.75" customHeight="1">
      <c r="D403" s="8"/>
      <c r="E403" s="162"/>
      <c r="F403" s="162"/>
      <c r="G403" s="162"/>
      <c r="H403" s="163"/>
      <c r="I403" s="163"/>
      <c r="J403" s="163"/>
      <c r="K403" s="162"/>
      <c r="L403" s="162"/>
      <c r="M403" s="162"/>
      <c r="N403" s="163"/>
      <c r="O403" s="163"/>
      <c r="P403" s="163"/>
      <c r="Q403" s="162"/>
      <c r="R403" s="162"/>
      <c r="S403" s="162"/>
      <c r="T403" s="163"/>
      <c r="U403" s="163"/>
      <c r="V403" s="163"/>
      <c r="W403" s="162"/>
      <c r="X403" s="162"/>
      <c r="Y403" s="162"/>
      <c r="Z403" s="163"/>
      <c r="AA403" s="163"/>
      <c r="AB403" s="163"/>
      <c r="AC403" s="162"/>
      <c r="AD403" s="162"/>
      <c r="AE403" s="162"/>
      <c r="AF403" s="163"/>
      <c r="AG403" s="163"/>
      <c r="AH403" s="163"/>
      <c r="AI403" s="162"/>
      <c r="AJ403" s="162"/>
      <c r="AK403" s="162"/>
    </row>
    <row r="404" ht="15.75" customHeight="1">
      <c r="D404" s="8"/>
      <c r="E404" s="162"/>
      <c r="F404" s="162"/>
      <c r="G404" s="162"/>
      <c r="H404" s="163"/>
      <c r="I404" s="163"/>
      <c r="J404" s="163"/>
      <c r="K404" s="162"/>
      <c r="L404" s="162"/>
      <c r="M404" s="162"/>
      <c r="N404" s="163"/>
      <c r="O404" s="163"/>
      <c r="P404" s="163"/>
      <c r="Q404" s="162"/>
      <c r="R404" s="162"/>
      <c r="S404" s="162"/>
      <c r="T404" s="163"/>
      <c r="U404" s="163"/>
      <c r="V404" s="163"/>
      <c r="W404" s="162"/>
      <c r="X404" s="162"/>
      <c r="Y404" s="162"/>
      <c r="Z404" s="163"/>
      <c r="AA404" s="163"/>
      <c r="AB404" s="163"/>
      <c r="AC404" s="162"/>
      <c r="AD404" s="162"/>
      <c r="AE404" s="162"/>
      <c r="AF404" s="163"/>
      <c r="AG404" s="163"/>
      <c r="AH404" s="163"/>
      <c r="AI404" s="162"/>
      <c r="AJ404" s="162"/>
      <c r="AK404" s="162"/>
    </row>
    <row r="405" ht="15.75" customHeight="1">
      <c r="D405" s="8"/>
      <c r="E405" s="162"/>
      <c r="F405" s="162"/>
      <c r="G405" s="162"/>
      <c r="H405" s="163"/>
      <c r="I405" s="163"/>
      <c r="J405" s="163"/>
      <c r="K405" s="162"/>
      <c r="L405" s="162"/>
      <c r="M405" s="162"/>
      <c r="N405" s="163"/>
      <c r="O405" s="163"/>
      <c r="P405" s="163"/>
      <c r="Q405" s="162"/>
      <c r="R405" s="162"/>
      <c r="S405" s="162"/>
      <c r="T405" s="163"/>
      <c r="U405" s="163"/>
      <c r="V405" s="163"/>
      <c r="W405" s="162"/>
      <c r="X405" s="162"/>
      <c r="Y405" s="162"/>
      <c r="Z405" s="163"/>
      <c r="AA405" s="163"/>
      <c r="AB405" s="163"/>
      <c r="AC405" s="162"/>
      <c r="AD405" s="162"/>
      <c r="AE405" s="162"/>
      <c r="AF405" s="163"/>
      <c r="AG405" s="163"/>
      <c r="AH405" s="163"/>
      <c r="AI405" s="162"/>
      <c r="AJ405" s="162"/>
      <c r="AK405" s="162"/>
    </row>
    <row r="406" ht="15.75" customHeight="1">
      <c r="D406" s="8"/>
      <c r="E406" s="162"/>
      <c r="F406" s="162"/>
      <c r="G406" s="162"/>
      <c r="H406" s="163"/>
      <c r="I406" s="163"/>
      <c r="J406" s="163"/>
      <c r="K406" s="162"/>
      <c r="L406" s="162"/>
      <c r="M406" s="162"/>
      <c r="N406" s="163"/>
      <c r="O406" s="163"/>
      <c r="P406" s="163"/>
      <c r="Q406" s="162"/>
      <c r="R406" s="162"/>
      <c r="S406" s="162"/>
      <c r="T406" s="163"/>
      <c r="U406" s="163"/>
      <c r="V406" s="163"/>
      <c r="W406" s="162"/>
      <c r="X406" s="162"/>
      <c r="Y406" s="162"/>
      <c r="Z406" s="163"/>
      <c r="AA406" s="163"/>
      <c r="AB406" s="163"/>
      <c r="AC406" s="162"/>
      <c r="AD406" s="162"/>
      <c r="AE406" s="162"/>
      <c r="AF406" s="163"/>
      <c r="AG406" s="163"/>
      <c r="AH406" s="163"/>
      <c r="AI406" s="162"/>
      <c r="AJ406" s="162"/>
      <c r="AK406" s="162"/>
    </row>
    <row r="407" ht="15.75" customHeight="1">
      <c r="D407" s="8"/>
      <c r="E407" s="162"/>
      <c r="F407" s="162"/>
      <c r="G407" s="162"/>
      <c r="H407" s="163"/>
      <c r="I407" s="163"/>
      <c r="J407" s="163"/>
      <c r="K407" s="162"/>
      <c r="L407" s="162"/>
      <c r="M407" s="162"/>
      <c r="N407" s="163"/>
      <c r="O407" s="163"/>
      <c r="P407" s="163"/>
      <c r="Q407" s="162"/>
      <c r="R407" s="162"/>
      <c r="S407" s="162"/>
      <c r="T407" s="163"/>
      <c r="U407" s="163"/>
      <c r="V407" s="163"/>
      <c r="W407" s="162"/>
      <c r="X407" s="162"/>
      <c r="Y407" s="162"/>
      <c r="Z407" s="163"/>
      <c r="AA407" s="163"/>
      <c r="AB407" s="163"/>
      <c r="AC407" s="162"/>
      <c r="AD407" s="162"/>
      <c r="AE407" s="162"/>
      <c r="AF407" s="163"/>
      <c r="AG407" s="163"/>
      <c r="AH407" s="163"/>
      <c r="AI407" s="162"/>
      <c r="AJ407" s="162"/>
      <c r="AK407" s="162"/>
    </row>
    <row r="408" ht="15.75" customHeight="1">
      <c r="D408" s="8"/>
      <c r="E408" s="162"/>
      <c r="F408" s="162"/>
      <c r="G408" s="162"/>
      <c r="H408" s="163"/>
      <c r="I408" s="163"/>
      <c r="J408" s="163"/>
      <c r="K408" s="162"/>
      <c r="L408" s="162"/>
      <c r="M408" s="162"/>
      <c r="N408" s="163"/>
      <c r="O408" s="163"/>
      <c r="P408" s="163"/>
      <c r="Q408" s="162"/>
      <c r="R408" s="162"/>
      <c r="S408" s="162"/>
      <c r="T408" s="163"/>
      <c r="U408" s="163"/>
      <c r="V408" s="163"/>
      <c r="W408" s="162"/>
      <c r="X408" s="162"/>
      <c r="Y408" s="162"/>
      <c r="Z408" s="163"/>
      <c r="AA408" s="163"/>
      <c r="AB408" s="163"/>
      <c r="AC408" s="162"/>
      <c r="AD408" s="162"/>
      <c r="AE408" s="162"/>
      <c r="AF408" s="163"/>
      <c r="AG408" s="163"/>
      <c r="AH408" s="163"/>
      <c r="AI408" s="162"/>
      <c r="AJ408" s="162"/>
      <c r="AK408" s="162"/>
    </row>
    <row r="409" ht="15.75" customHeight="1">
      <c r="D409" s="8"/>
      <c r="E409" s="162"/>
      <c r="F409" s="162"/>
      <c r="G409" s="162"/>
      <c r="H409" s="163"/>
      <c r="I409" s="163"/>
      <c r="J409" s="163"/>
      <c r="K409" s="162"/>
      <c r="L409" s="162"/>
      <c r="M409" s="162"/>
      <c r="N409" s="163"/>
      <c r="O409" s="163"/>
      <c r="P409" s="163"/>
      <c r="Q409" s="162"/>
      <c r="R409" s="162"/>
      <c r="S409" s="162"/>
      <c r="T409" s="163"/>
      <c r="U409" s="163"/>
      <c r="V409" s="163"/>
      <c r="W409" s="162"/>
      <c r="X409" s="162"/>
      <c r="Y409" s="162"/>
      <c r="Z409" s="163"/>
      <c r="AA409" s="163"/>
      <c r="AB409" s="163"/>
      <c r="AC409" s="162"/>
      <c r="AD409" s="162"/>
      <c r="AE409" s="162"/>
      <c r="AF409" s="163"/>
      <c r="AG409" s="163"/>
      <c r="AH409" s="163"/>
      <c r="AI409" s="162"/>
      <c r="AJ409" s="162"/>
      <c r="AK409" s="162"/>
    </row>
    <row r="410" ht="15.75" customHeight="1">
      <c r="D410" s="8"/>
      <c r="E410" s="162"/>
      <c r="F410" s="162"/>
      <c r="G410" s="162"/>
      <c r="H410" s="163"/>
      <c r="I410" s="163"/>
      <c r="J410" s="163"/>
      <c r="K410" s="162"/>
      <c r="L410" s="162"/>
      <c r="M410" s="162"/>
      <c r="N410" s="163"/>
      <c r="O410" s="163"/>
      <c r="P410" s="163"/>
      <c r="Q410" s="162"/>
      <c r="R410" s="162"/>
      <c r="S410" s="162"/>
      <c r="T410" s="163"/>
      <c r="U410" s="163"/>
      <c r="V410" s="163"/>
      <c r="W410" s="162"/>
      <c r="X410" s="162"/>
      <c r="Y410" s="162"/>
      <c r="Z410" s="163"/>
      <c r="AA410" s="163"/>
      <c r="AB410" s="163"/>
      <c r="AC410" s="162"/>
      <c r="AD410" s="162"/>
      <c r="AE410" s="162"/>
      <c r="AF410" s="163"/>
      <c r="AG410" s="163"/>
      <c r="AH410" s="163"/>
      <c r="AI410" s="162"/>
      <c r="AJ410" s="162"/>
      <c r="AK410" s="162"/>
    </row>
    <row r="411" ht="15.75" customHeight="1">
      <c r="D411" s="8"/>
      <c r="E411" s="162"/>
      <c r="F411" s="162"/>
      <c r="G411" s="162"/>
      <c r="H411" s="163"/>
      <c r="I411" s="163"/>
      <c r="J411" s="163"/>
      <c r="K411" s="162"/>
      <c r="L411" s="162"/>
      <c r="M411" s="162"/>
      <c r="N411" s="163"/>
      <c r="O411" s="163"/>
      <c r="P411" s="163"/>
      <c r="Q411" s="162"/>
      <c r="R411" s="162"/>
      <c r="S411" s="162"/>
      <c r="T411" s="163"/>
      <c r="U411" s="163"/>
      <c r="V411" s="163"/>
      <c r="W411" s="162"/>
      <c r="X411" s="162"/>
      <c r="Y411" s="162"/>
      <c r="Z411" s="163"/>
      <c r="AA411" s="163"/>
      <c r="AB411" s="163"/>
      <c r="AC411" s="162"/>
      <c r="AD411" s="162"/>
      <c r="AE411" s="162"/>
      <c r="AF411" s="163"/>
      <c r="AG411" s="163"/>
      <c r="AH411" s="163"/>
      <c r="AI411" s="162"/>
      <c r="AJ411" s="162"/>
      <c r="AK411" s="162"/>
    </row>
    <row r="412" ht="15.75" customHeight="1">
      <c r="D412" s="8"/>
      <c r="E412" s="162"/>
      <c r="F412" s="162"/>
      <c r="G412" s="162"/>
      <c r="H412" s="163"/>
      <c r="I412" s="163"/>
      <c r="J412" s="163"/>
      <c r="K412" s="162"/>
      <c r="L412" s="162"/>
      <c r="M412" s="162"/>
      <c r="N412" s="163"/>
      <c r="O412" s="163"/>
      <c r="P412" s="163"/>
      <c r="Q412" s="162"/>
      <c r="R412" s="162"/>
      <c r="S412" s="162"/>
      <c r="T412" s="163"/>
      <c r="U412" s="163"/>
      <c r="V412" s="163"/>
      <c r="W412" s="162"/>
      <c r="X412" s="162"/>
      <c r="Y412" s="162"/>
      <c r="Z412" s="163"/>
      <c r="AA412" s="163"/>
      <c r="AB412" s="163"/>
      <c r="AC412" s="162"/>
      <c r="AD412" s="162"/>
      <c r="AE412" s="162"/>
      <c r="AF412" s="163"/>
      <c r="AG412" s="163"/>
      <c r="AH412" s="163"/>
      <c r="AI412" s="162"/>
      <c r="AJ412" s="162"/>
      <c r="AK412" s="162"/>
    </row>
    <row r="413" ht="15.75" customHeight="1">
      <c r="D413" s="8"/>
      <c r="E413" s="162"/>
      <c r="F413" s="162"/>
      <c r="G413" s="162"/>
      <c r="H413" s="163"/>
      <c r="I413" s="163"/>
      <c r="J413" s="163"/>
      <c r="K413" s="162"/>
      <c r="L413" s="162"/>
      <c r="M413" s="162"/>
      <c r="N413" s="163"/>
      <c r="O413" s="163"/>
      <c r="P413" s="163"/>
      <c r="Q413" s="162"/>
      <c r="R413" s="162"/>
      <c r="S413" s="162"/>
      <c r="T413" s="163"/>
      <c r="U413" s="163"/>
      <c r="V413" s="163"/>
      <c r="W413" s="162"/>
      <c r="X413" s="162"/>
      <c r="Y413" s="162"/>
      <c r="Z413" s="163"/>
      <c r="AA413" s="163"/>
      <c r="AB413" s="163"/>
      <c r="AC413" s="162"/>
      <c r="AD413" s="162"/>
      <c r="AE413" s="162"/>
      <c r="AF413" s="163"/>
      <c r="AG413" s="163"/>
      <c r="AH413" s="163"/>
      <c r="AI413" s="162"/>
      <c r="AJ413" s="162"/>
      <c r="AK413" s="162"/>
    </row>
    <row r="414" ht="15.75" customHeight="1">
      <c r="D414" s="8"/>
      <c r="E414" s="162"/>
      <c r="F414" s="162"/>
      <c r="G414" s="162"/>
      <c r="H414" s="163"/>
      <c r="I414" s="163"/>
      <c r="J414" s="163"/>
      <c r="K414" s="162"/>
      <c r="L414" s="162"/>
      <c r="M414" s="162"/>
      <c r="N414" s="163"/>
      <c r="O414" s="163"/>
      <c r="P414" s="163"/>
      <c r="Q414" s="162"/>
      <c r="R414" s="162"/>
      <c r="S414" s="162"/>
      <c r="T414" s="163"/>
      <c r="U414" s="163"/>
      <c r="V414" s="163"/>
      <c r="W414" s="162"/>
      <c r="X414" s="162"/>
      <c r="Y414" s="162"/>
      <c r="Z414" s="163"/>
      <c r="AA414" s="163"/>
      <c r="AB414" s="163"/>
      <c r="AC414" s="162"/>
      <c r="AD414" s="162"/>
      <c r="AE414" s="162"/>
      <c r="AF414" s="163"/>
      <c r="AG414" s="163"/>
      <c r="AH414" s="163"/>
      <c r="AI414" s="162"/>
      <c r="AJ414" s="162"/>
      <c r="AK414" s="162"/>
    </row>
    <row r="415" ht="15.75" customHeight="1">
      <c r="D415" s="8"/>
      <c r="E415" s="162"/>
      <c r="F415" s="162"/>
      <c r="G415" s="162"/>
      <c r="H415" s="163"/>
      <c r="I415" s="163"/>
      <c r="J415" s="163"/>
      <c r="K415" s="162"/>
      <c r="L415" s="162"/>
      <c r="M415" s="162"/>
      <c r="N415" s="163"/>
      <c r="O415" s="163"/>
      <c r="P415" s="163"/>
      <c r="Q415" s="162"/>
      <c r="R415" s="162"/>
      <c r="S415" s="162"/>
      <c r="T415" s="163"/>
      <c r="U415" s="163"/>
      <c r="V415" s="163"/>
      <c r="W415" s="162"/>
      <c r="X415" s="162"/>
      <c r="Y415" s="162"/>
      <c r="Z415" s="163"/>
      <c r="AA415" s="163"/>
      <c r="AB415" s="163"/>
      <c r="AC415" s="162"/>
      <c r="AD415" s="162"/>
      <c r="AE415" s="162"/>
      <c r="AF415" s="163"/>
      <c r="AG415" s="163"/>
      <c r="AH415" s="163"/>
      <c r="AI415" s="162"/>
      <c r="AJ415" s="162"/>
      <c r="AK415" s="162"/>
    </row>
    <row r="416" ht="15.75" customHeight="1">
      <c r="D416" s="8"/>
      <c r="E416" s="162"/>
      <c r="F416" s="162"/>
      <c r="G416" s="162"/>
      <c r="H416" s="163"/>
      <c r="I416" s="163"/>
      <c r="J416" s="163"/>
      <c r="K416" s="162"/>
      <c r="L416" s="162"/>
      <c r="M416" s="162"/>
      <c r="N416" s="163"/>
      <c r="O416" s="163"/>
      <c r="P416" s="163"/>
      <c r="Q416" s="162"/>
      <c r="R416" s="162"/>
      <c r="S416" s="162"/>
      <c r="T416" s="163"/>
      <c r="U416" s="163"/>
      <c r="V416" s="163"/>
      <c r="W416" s="162"/>
      <c r="X416" s="162"/>
      <c r="Y416" s="162"/>
      <c r="Z416" s="163"/>
      <c r="AA416" s="163"/>
      <c r="AB416" s="163"/>
      <c r="AC416" s="162"/>
      <c r="AD416" s="162"/>
      <c r="AE416" s="162"/>
      <c r="AF416" s="163"/>
      <c r="AG416" s="163"/>
      <c r="AH416" s="163"/>
      <c r="AI416" s="162"/>
      <c r="AJ416" s="162"/>
      <c r="AK416" s="162"/>
    </row>
    <row r="417" ht="15.75" customHeight="1">
      <c r="D417" s="8"/>
      <c r="E417" s="162"/>
      <c r="F417" s="162"/>
      <c r="G417" s="162"/>
      <c r="H417" s="163"/>
      <c r="I417" s="163"/>
      <c r="J417" s="163"/>
      <c r="K417" s="162"/>
      <c r="L417" s="162"/>
      <c r="M417" s="162"/>
      <c r="N417" s="163"/>
      <c r="O417" s="163"/>
      <c r="P417" s="163"/>
      <c r="Q417" s="162"/>
      <c r="R417" s="162"/>
      <c r="S417" s="162"/>
      <c r="T417" s="163"/>
      <c r="U417" s="163"/>
      <c r="V417" s="163"/>
      <c r="W417" s="162"/>
      <c r="X417" s="162"/>
      <c r="Y417" s="162"/>
      <c r="Z417" s="163"/>
      <c r="AA417" s="163"/>
      <c r="AB417" s="163"/>
      <c r="AC417" s="162"/>
      <c r="AD417" s="162"/>
      <c r="AE417" s="162"/>
      <c r="AF417" s="163"/>
      <c r="AG417" s="163"/>
      <c r="AH417" s="163"/>
      <c r="AI417" s="162"/>
      <c r="AJ417" s="162"/>
      <c r="AK417" s="162"/>
    </row>
    <row r="418" ht="15.75" customHeight="1">
      <c r="D418" s="8"/>
      <c r="E418" s="162"/>
      <c r="F418" s="162"/>
      <c r="G418" s="162"/>
      <c r="H418" s="163"/>
      <c r="I418" s="163"/>
      <c r="J418" s="163"/>
      <c r="K418" s="162"/>
      <c r="L418" s="162"/>
      <c r="M418" s="162"/>
      <c r="N418" s="163"/>
      <c r="O418" s="163"/>
      <c r="P418" s="163"/>
      <c r="Q418" s="162"/>
      <c r="R418" s="162"/>
      <c r="S418" s="162"/>
      <c r="T418" s="163"/>
      <c r="U418" s="163"/>
      <c r="V418" s="163"/>
      <c r="W418" s="162"/>
      <c r="X418" s="162"/>
      <c r="Y418" s="162"/>
      <c r="Z418" s="163"/>
      <c r="AA418" s="163"/>
      <c r="AB418" s="163"/>
      <c r="AC418" s="162"/>
      <c r="AD418" s="162"/>
      <c r="AE418" s="162"/>
      <c r="AF418" s="163"/>
      <c r="AG418" s="163"/>
      <c r="AH418" s="163"/>
      <c r="AI418" s="162"/>
      <c r="AJ418" s="162"/>
      <c r="AK418" s="162"/>
    </row>
    <row r="419" ht="15.75" customHeight="1">
      <c r="D419" s="8"/>
      <c r="E419" s="162"/>
      <c r="F419" s="162"/>
      <c r="G419" s="162"/>
      <c r="H419" s="163"/>
      <c r="I419" s="163"/>
      <c r="J419" s="163"/>
      <c r="K419" s="162"/>
      <c r="L419" s="162"/>
      <c r="M419" s="162"/>
      <c r="N419" s="163"/>
      <c r="O419" s="163"/>
      <c r="P419" s="163"/>
      <c r="Q419" s="162"/>
      <c r="R419" s="162"/>
      <c r="S419" s="162"/>
      <c r="T419" s="163"/>
      <c r="U419" s="163"/>
      <c r="V419" s="163"/>
      <c r="W419" s="162"/>
      <c r="X419" s="162"/>
      <c r="Y419" s="162"/>
      <c r="Z419" s="163"/>
      <c r="AA419" s="163"/>
      <c r="AB419" s="163"/>
      <c r="AC419" s="162"/>
      <c r="AD419" s="162"/>
      <c r="AE419" s="162"/>
      <c r="AF419" s="163"/>
      <c r="AG419" s="163"/>
      <c r="AH419" s="163"/>
      <c r="AI419" s="162"/>
      <c r="AJ419" s="162"/>
      <c r="AK419" s="162"/>
    </row>
    <row r="420" ht="15.75" customHeight="1">
      <c r="D420" s="8"/>
      <c r="E420" s="162"/>
      <c r="F420" s="162"/>
      <c r="G420" s="162"/>
      <c r="H420" s="163"/>
      <c r="I420" s="163"/>
      <c r="J420" s="163"/>
      <c r="K420" s="162"/>
      <c r="L420" s="162"/>
      <c r="M420" s="162"/>
      <c r="N420" s="163"/>
      <c r="O420" s="163"/>
      <c r="P420" s="163"/>
      <c r="Q420" s="162"/>
      <c r="R420" s="162"/>
      <c r="S420" s="162"/>
      <c r="T420" s="163"/>
      <c r="U420" s="163"/>
      <c r="V420" s="163"/>
      <c r="W420" s="162"/>
      <c r="X420" s="162"/>
      <c r="Y420" s="162"/>
      <c r="Z420" s="163"/>
      <c r="AA420" s="163"/>
      <c r="AB420" s="163"/>
      <c r="AC420" s="162"/>
      <c r="AD420" s="162"/>
      <c r="AE420" s="162"/>
      <c r="AF420" s="163"/>
      <c r="AG420" s="163"/>
      <c r="AH420" s="163"/>
      <c r="AI420" s="162"/>
      <c r="AJ420" s="162"/>
      <c r="AK420" s="162"/>
    </row>
    <row r="421" ht="15.75" customHeight="1">
      <c r="D421" s="8"/>
      <c r="E421" s="162"/>
      <c r="F421" s="162"/>
      <c r="G421" s="162"/>
      <c r="H421" s="163"/>
      <c r="I421" s="163"/>
      <c r="J421" s="163"/>
      <c r="K421" s="162"/>
      <c r="L421" s="162"/>
      <c r="M421" s="162"/>
      <c r="N421" s="163"/>
      <c r="O421" s="163"/>
      <c r="P421" s="163"/>
      <c r="Q421" s="162"/>
      <c r="R421" s="162"/>
      <c r="S421" s="162"/>
      <c r="T421" s="163"/>
      <c r="U421" s="163"/>
      <c r="V421" s="163"/>
      <c r="W421" s="162"/>
      <c r="X421" s="162"/>
      <c r="Y421" s="162"/>
      <c r="Z421" s="163"/>
      <c r="AA421" s="163"/>
      <c r="AB421" s="163"/>
      <c r="AC421" s="162"/>
      <c r="AD421" s="162"/>
      <c r="AE421" s="162"/>
      <c r="AF421" s="163"/>
      <c r="AG421" s="163"/>
      <c r="AH421" s="163"/>
      <c r="AI421" s="162"/>
      <c r="AJ421" s="162"/>
      <c r="AK421" s="162"/>
    </row>
    <row r="422" ht="15.75" customHeight="1">
      <c r="D422" s="8"/>
      <c r="E422" s="162"/>
      <c r="F422" s="162"/>
      <c r="G422" s="162"/>
      <c r="H422" s="163"/>
      <c r="I422" s="163"/>
      <c r="J422" s="163"/>
      <c r="K422" s="162"/>
      <c r="L422" s="162"/>
      <c r="M422" s="162"/>
      <c r="N422" s="163"/>
      <c r="O422" s="163"/>
      <c r="P422" s="163"/>
      <c r="Q422" s="162"/>
      <c r="R422" s="162"/>
      <c r="S422" s="162"/>
      <c r="T422" s="163"/>
      <c r="U422" s="163"/>
      <c r="V422" s="163"/>
      <c r="W422" s="162"/>
      <c r="X422" s="162"/>
      <c r="Y422" s="162"/>
      <c r="Z422" s="163"/>
      <c r="AA422" s="163"/>
      <c r="AB422" s="163"/>
      <c r="AC422" s="162"/>
      <c r="AD422" s="162"/>
      <c r="AE422" s="162"/>
      <c r="AF422" s="163"/>
      <c r="AG422" s="163"/>
      <c r="AH422" s="163"/>
      <c r="AI422" s="162"/>
      <c r="AJ422" s="162"/>
      <c r="AK422" s="162"/>
    </row>
    <row r="423" ht="15.75" customHeight="1">
      <c r="D423" s="8"/>
      <c r="E423" s="162"/>
      <c r="F423" s="162"/>
      <c r="G423" s="162"/>
      <c r="H423" s="163"/>
      <c r="I423" s="163"/>
      <c r="J423" s="163"/>
      <c r="K423" s="162"/>
      <c r="L423" s="162"/>
      <c r="M423" s="162"/>
      <c r="N423" s="163"/>
      <c r="O423" s="163"/>
      <c r="P423" s="163"/>
      <c r="Q423" s="162"/>
      <c r="R423" s="162"/>
      <c r="S423" s="162"/>
      <c r="T423" s="163"/>
      <c r="U423" s="163"/>
      <c r="V423" s="163"/>
      <c r="W423" s="162"/>
      <c r="X423" s="162"/>
      <c r="Y423" s="162"/>
      <c r="Z423" s="163"/>
      <c r="AA423" s="163"/>
      <c r="AB423" s="163"/>
      <c r="AC423" s="162"/>
      <c r="AD423" s="162"/>
      <c r="AE423" s="162"/>
      <c r="AF423" s="163"/>
      <c r="AG423" s="163"/>
      <c r="AH423" s="163"/>
      <c r="AI423" s="162"/>
      <c r="AJ423" s="162"/>
      <c r="AK423" s="162"/>
    </row>
    <row r="424" ht="15.75" customHeight="1">
      <c r="D424" s="8"/>
      <c r="E424" s="162"/>
      <c r="F424" s="162"/>
      <c r="G424" s="162"/>
      <c r="H424" s="163"/>
      <c r="I424" s="163"/>
      <c r="J424" s="163"/>
      <c r="K424" s="162"/>
      <c r="L424" s="162"/>
      <c r="M424" s="162"/>
      <c r="N424" s="163"/>
      <c r="O424" s="163"/>
      <c r="P424" s="163"/>
      <c r="Q424" s="162"/>
      <c r="R424" s="162"/>
      <c r="S424" s="162"/>
      <c r="T424" s="163"/>
      <c r="U424" s="163"/>
      <c r="V424" s="163"/>
      <c r="W424" s="162"/>
      <c r="X424" s="162"/>
      <c r="Y424" s="162"/>
      <c r="Z424" s="163"/>
      <c r="AA424" s="163"/>
      <c r="AB424" s="163"/>
      <c r="AC424" s="162"/>
      <c r="AD424" s="162"/>
      <c r="AE424" s="162"/>
      <c r="AF424" s="163"/>
      <c r="AG424" s="163"/>
      <c r="AH424" s="163"/>
      <c r="AI424" s="162"/>
      <c r="AJ424" s="162"/>
      <c r="AK424" s="162"/>
    </row>
    <row r="425" ht="15.75" customHeight="1">
      <c r="D425" s="8"/>
      <c r="E425" s="162"/>
      <c r="F425" s="162"/>
      <c r="G425" s="162"/>
      <c r="H425" s="163"/>
      <c r="I425" s="163"/>
      <c r="J425" s="163"/>
      <c r="K425" s="162"/>
      <c r="L425" s="162"/>
      <c r="M425" s="162"/>
      <c r="N425" s="163"/>
      <c r="O425" s="163"/>
      <c r="P425" s="163"/>
      <c r="Q425" s="162"/>
      <c r="R425" s="162"/>
      <c r="S425" s="162"/>
      <c r="T425" s="163"/>
      <c r="U425" s="163"/>
      <c r="V425" s="163"/>
      <c r="W425" s="162"/>
      <c r="X425" s="162"/>
      <c r="Y425" s="162"/>
      <c r="Z425" s="163"/>
      <c r="AA425" s="163"/>
      <c r="AB425" s="163"/>
      <c r="AC425" s="162"/>
      <c r="AD425" s="162"/>
      <c r="AE425" s="162"/>
      <c r="AF425" s="163"/>
      <c r="AG425" s="163"/>
      <c r="AH425" s="163"/>
      <c r="AI425" s="162"/>
      <c r="AJ425" s="162"/>
      <c r="AK425" s="162"/>
    </row>
    <row r="426" ht="15.75" customHeight="1">
      <c r="D426" s="8"/>
      <c r="E426" s="162"/>
      <c r="F426" s="162"/>
      <c r="G426" s="162"/>
      <c r="H426" s="163"/>
      <c r="I426" s="163"/>
      <c r="J426" s="163"/>
      <c r="K426" s="162"/>
      <c r="L426" s="162"/>
      <c r="M426" s="162"/>
      <c r="N426" s="163"/>
      <c r="O426" s="163"/>
      <c r="P426" s="163"/>
      <c r="Q426" s="162"/>
      <c r="R426" s="162"/>
      <c r="S426" s="162"/>
      <c r="T426" s="163"/>
      <c r="U426" s="163"/>
      <c r="V426" s="163"/>
      <c r="W426" s="162"/>
      <c r="X426" s="162"/>
      <c r="Y426" s="162"/>
      <c r="Z426" s="163"/>
      <c r="AA426" s="163"/>
      <c r="AB426" s="163"/>
      <c r="AC426" s="162"/>
      <c r="AD426" s="162"/>
      <c r="AE426" s="162"/>
      <c r="AF426" s="163"/>
      <c r="AG426" s="163"/>
      <c r="AH426" s="163"/>
      <c r="AI426" s="162"/>
      <c r="AJ426" s="162"/>
      <c r="AK426" s="162"/>
    </row>
    <row r="427" ht="15.75" customHeight="1">
      <c r="D427" s="8"/>
      <c r="E427" s="162"/>
      <c r="F427" s="162"/>
      <c r="G427" s="162"/>
      <c r="H427" s="163"/>
      <c r="I427" s="163"/>
      <c r="J427" s="163"/>
      <c r="K427" s="162"/>
      <c r="L427" s="162"/>
      <c r="M427" s="162"/>
      <c r="N427" s="163"/>
      <c r="O427" s="163"/>
      <c r="P427" s="163"/>
      <c r="Q427" s="162"/>
      <c r="R427" s="162"/>
      <c r="S427" s="162"/>
      <c r="T427" s="163"/>
      <c r="U427" s="163"/>
      <c r="V427" s="163"/>
      <c r="W427" s="162"/>
      <c r="X427" s="162"/>
      <c r="Y427" s="162"/>
      <c r="Z427" s="163"/>
      <c r="AA427" s="163"/>
      <c r="AB427" s="163"/>
      <c r="AC427" s="162"/>
      <c r="AD427" s="162"/>
      <c r="AE427" s="162"/>
      <c r="AF427" s="163"/>
      <c r="AG427" s="163"/>
      <c r="AH427" s="163"/>
      <c r="AI427" s="162"/>
      <c r="AJ427" s="162"/>
      <c r="AK427" s="162"/>
    </row>
    <row r="428" ht="15.75" customHeight="1">
      <c r="D428" s="8"/>
      <c r="E428" s="162"/>
      <c r="F428" s="162"/>
      <c r="G428" s="162"/>
      <c r="H428" s="163"/>
      <c r="I428" s="163"/>
      <c r="J428" s="163"/>
      <c r="K428" s="162"/>
      <c r="L428" s="162"/>
      <c r="M428" s="162"/>
      <c r="N428" s="163"/>
      <c r="O428" s="163"/>
      <c r="P428" s="163"/>
      <c r="Q428" s="162"/>
      <c r="R428" s="162"/>
      <c r="S428" s="162"/>
      <c r="T428" s="163"/>
      <c r="U428" s="163"/>
      <c r="V428" s="163"/>
      <c r="W428" s="162"/>
      <c r="X428" s="162"/>
      <c r="Y428" s="162"/>
      <c r="Z428" s="163"/>
      <c r="AA428" s="163"/>
      <c r="AB428" s="163"/>
      <c r="AC428" s="162"/>
      <c r="AD428" s="162"/>
      <c r="AE428" s="162"/>
      <c r="AF428" s="163"/>
      <c r="AG428" s="163"/>
      <c r="AH428" s="163"/>
      <c r="AI428" s="162"/>
      <c r="AJ428" s="162"/>
      <c r="AK428" s="162"/>
    </row>
    <row r="429" ht="15.75" customHeight="1">
      <c r="D429" s="8"/>
      <c r="E429" s="162"/>
      <c r="F429" s="162"/>
      <c r="G429" s="162"/>
      <c r="H429" s="163"/>
      <c r="I429" s="163"/>
      <c r="J429" s="163"/>
      <c r="K429" s="162"/>
      <c r="L429" s="162"/>
      <c r="M429" s="162"/>
      <c r="N429" s="163"/>
      <c r="O429" s="163"/>
      <c r="P429" s="163"/>
      <c r="Q429" s="162"/>
      <c r="R429" s="162"/>
      <c r="S429" s="162"/>
      <c r="T429" s="163"/>
      <c r="U429" s="163"/>
      <c r="V429" s="163"/>
      <c r="W429" s="162"/>
      <c r="X429" s="162"/>
      <c r="Y429" s="162"/>
      <c r="Z429" s="163"/>
      <c r="AA429" s="163"/>
      <c r="AB429" s="163"/>
      <c r="AC429" s="162"/>
      <c r="AD429" s="162"/>
      <c r="AE429" s="162"/>
      <c r="AF429" s="163"/>
      <c r="AG429" s="163"/>
      <c r="AH429" s="163"/>
      <c r="AI429" s="162"/>
      <c r="AJ429" s="162"/>
      <c r="AK429" s="162"/>
    </row>
    <row r="430" ht="15.75" customHeight="1">
      <c r="D430" s="8"/>
      <c r="E430" s="162"/>
      <c r="F430" s="162"/>
      <c r="G430" s="162"/>
      <c r="H430" s="163"/>
      <c r="I430" s="163"/>
      <c r="J430" s="163"/>
      <c r="K430" s="162"/>
      <c r="L430" s="162"/>
      <c r="M430" s="162"/>
      <c r="N430" s="163"/>
      <c r="O430" s="163"/>
      <c r="P430" s="163"/>
      <c r="Q430" s="162"/>
      <c r="R430" s="162"/>
      <c r="S430" s="162"/>
      <c r="T430" s="163"/>
      <c r="U430" s="163"/>
      <c r="V430" s="163"/>
      <c r="W430" s="162"/>
      <c r="X430" s="162"/>
      <c r="Y430" s="162"/>
      <c r="Z430" s="163"/>
      <c r="AA430" s="163"/>
      <c r="AB430" s="163"/>
      <c r="AC430" s="162"/>
      <c r="AD430" s="162"/>
      <c r="AE430" s="162"/>
      <c r="AF430" s="163"/>
      <c r="AG430" s="163"/>
      <c r="AH430" s="163"/>
      <c r="AI430" s="162"/>
      <c r="AJ430" s="162"/>
      <c r="AK430" s="162"/>
    </row>
    <row r="431" ht="15.75" customHeight="1">
      <c r="D431" s="8"/>
      <c r="E431" s="162"/>
      <c r="F431" s="162"/>
      <c r="G431" s="162"/>
      <c r="H431" s="163"/>
      <c r="I431" s="163"/>
      <c r="J431" s="163"/>
      <c r="K431" s="162"/>
      <c r="L431" s="162"/>
      <c r="M431" s="162"/>
      <c r="N431" s="163"/>
      <c r="O431" s="163"/>
      <c r="P431" s="163"/>
      <c r="Q431" s="162"/>
      <c r="R431" s="162"/>
      <c r="S431" s="162"/>
      <c r="T431" s="163"/>
      <c r="U431" s="163"/>
      <c r="V431" s="163"/>
      <c r="W431" s="162"/>
      <c r="X431" s="162"/>
      <c r="Y431" s="162"/>
      <c r="Z431" s="163"/>
      <c r="AA431" s="163"/>
      <c r="AB431" s="163"/>
      <c r="AC431" s="162"/>
      <c r="AD431" s="162"/>
      <c r="AE431" s="162"/>
      <c r="AF431" s="163"/>
      <c r="AG431" s="163"/>
      <c r="AH431" s="163"/>
      <c r="AI431" s="162"/>
      <c r="AJ431" s="162"/>
      <c r="AK431" s="162"/>
    </row>
    <row r="432" ht="15.75" customHeight="1">
      <c r="D432" s="8"/>
      <c r="E432" s="162"/>
      <c r="F432" s="162"/>
      <c r="G432" s="162"/>
      <c r="H432" s="163"/>
      <c r="I432" s="163"/>
      <c r="J432" s="163"/>
      <c r="K432" s="162"/>
      <c r="L432" s="162"/>
      <c r="M432" s="162"/>
      <c r="N432" s="163"/>
      <c r="O432" s="163"/>
      <c r="P432" s="163"/>
      <c r="Q432" s="162"/>
      <c r="R432" s="162"/>
      <c r="S432" s="162"/>
      <c r="T432" s="163"/>
      <c r="U432" s="163"/>
      <c r="V432" s="163"/>
      <c r="W432" s="162"/>
      <c r="X432" s="162"/>
      <c r="Y432" s="162"/>
      <c r="Z432" s="163"/>
      <c r="AA432" s="163"/>
      <c r="AB432" s="163"/>
      <c r="AC432" s="162"/>
      <c r="AD432" s="162"/>
      <c r="AE432" s="162"/>
      <c r="AF432" s="163"/>
      <c r="AG432" s="163"/>
      <c r="AH432" s="163"/>
      <c r="AI432" s="162"/>
      <c r="AJ432" s="162"/>
      <c r="AK432" s="162"/>
    </row>
    <row r="433" ht="15.75" customHeight="1">
      <c r="D433" s="8"/>
      <c r="E433" s="162"/>
      <c r="F433" s="162"/>
      <c r="G433" s="162"/>
      <c r="H433" s="163"/>
      <c r="I433" s="163"/>
      <c r="J433" s="163"/>
      <c r="K433" s="162"/>
      <c r="L433" s="162"/>
      <c r="M433" s="162"/>
      <c r="N433" s="163"/>
      <c r="O433" s="163"/>
      <c r="P433" s="163"/>
      <c r="Q433" s="162"/>
      <c r="R433" s="162"/>
      <c r="S433" s="162"/>
      <c r="T433" s="163"/>
      <c r="U433" s="163"/>
      <c r="V433" s="163"/>
      <c r="W433" s="162"/>
      <c r="X433" s="162"/>
      <c r="Y433" s="162"/>
      <c r="Z433" s="163"/>
      <c r="AA433" s="163"/>
      <c r="AB433" s="163"/>
      <c r="AC433" s="162"/>
      <c r="AD433" s="162"/>
      <c r="AE433" s="162"/>
      <c r="AF433" s="163"/>
      <c r="AG433" s="163"/>
      <c r="AH433" s="163"/>
      <c r="AI433" s="162"/>
      <c r="AJ433" s="162"/>
      <c r="AK433" s="162"/>
    </row>
    <row r="434" ht="15.75" customHeight="1">
      <c r="D434" s="8"/>
      <c r="E434" s="162"/>
      <c r="F434" s="162"/>
      <c r="G434" s="162"/>
      <c r="H434" s="163"/>
      <c r="I434" s="163"/>
      <c r="J434" s="163"/>
      <c r="K434" s="162"/>
      <c r="L434" s="162"/>
      <c r="M434" s="162"/>
      <c r="N434" s="163"/>
      <c r="O434" s="163"/>
      <c r="P434" s="163"/>
      <c r="Q434" s="162"/>
      <c r="R434" s="162"/>
      <c r="S434" s="162"/>
      <c r="T434" s="163"/>
      <c r="U434" s="163"/>
      <c r="V434" s="163"/>
      <c r="W434" s="162"/>
      <c r="X434" s="162"/>
      <c r="Y434" s="162"/>
      <c r="Z434" s="163"/>
      <c r="AA434" s="163"/>
      <c r="AB434" s="163"/>
      <c r="AC434" s="162"/>
      <c r="AD434" s="162"/>
      <c r="AE434" s="162"/>
      <c r="AF434" s="163"/>
      <c r="AG434" s="163"/>
      <c r="AH434" s="163"/>
      <c r="AI434" s="162"/>
      <c r="AJ434" s="162"/>
      <c r="AK434" s="162"/>
    </row>
    <row r="435" ht="15.75" customHeight="1">
      <c r="D435" s="8"/>
      <c r="E435" s="162"/>
      <c r="F435" s="162"/>
      <c r="G435" s="162"/>
      <c r="H435" s="163"/>
      <c r="I435" s="163"/>
      <c r="J435" s="163"/>
      <c r="K435" s="162"/>
      <c r="L435" s="162"/>
      <c r="M435" s="162"/>
      <c r="N435" s="163"/>
      <c r="O435" s="163"/>
      <c r="P435" s="163"/>
      <c r="Q435" s="162"/>
      <c r="R435" s="162"/>
      <c r="S435" s="162"/>
      <c r="T435" s="163"/>
      <c r="U435" s="163"/>
      <c r="V435" s="163"/>
      <c r="W435" s="162"/>
      <c r="X435" s="162"/>
      <c r="Y435" s="162"/>
      <c r="Z435" s="163"/>
      <c r="AA435" s="163"/>
      <c r="AB435" s="163"/>
      <c r="AC435" s="162"/>
      <c r="AD435" s="162"/>
      <c r="AE435" s="162"/>
      <c r="AF435" s="163"/>
      <c r="AG435" s="163"/>
      <c r="AH435" s="163"/>
      <c r="AI435" s="162"/>
      <c r="AJ435" s="162"/>
      <c r="AK435" s="162"/>
    </row>
    <row r="436" ht="15.75" customHeight="1">
      <c r="D436" s="8"/>
      <c r="E436" s="162"/>
      <c r="F436" s="162"/>
      <c r="G436" s="162"/>
      <c r="H436" s="163"/>
      <c r="I436" s="163"/>
      <c r="J436" s="163"/>
      <c r="K436" s="162"/>
      <c r="L436" s="162"/>
      <c r="M436" s="162"/>
      <c r="N436" s="163"/>
      <c r="O436" s="163"/>
      <c r="P436" s="163"/>
      <c r="Q436" s="162"/>
      <c r="R436" s="162"/>
      <c r="S436" s="162"/>
      <c r="T436" s="163"/>
      <c r="U436" s="163"/>
      <c r="V436" s="163"/>
      <c r="W436" s="162"/>
      <c r="X436" s="162"/>
      <c r="Y436" s="162"/>
      <c r="Z436" s="163"/>
      <c r="AA436" s="163"/>
      <c r="AB436" s="163"/>
      <c r="AC436" s="162"/>
      <c r="AD436" s="162"/>
      <c r="AE436" s="162"/>
      <c r="AF436" s="163"/>
      <c r="AG436" s="163"/>
      <c r="AH436" s="163"/>
      <c r="AI436" s="162"/>
      <c r="AJ436" s="162"/>
      <c r="AK436" s="162"/>
    </row>
    <row r="437" ht="15.75" customHeight="1">
      <c r="D437" s="8"/>
      <c r="E437" s="162"/>
      <c r="F437" s="162"/>
      <c r="G437" s="162"/>
      <c r="H437" s="163"/>
      <c r="I437" s="163"/>
      <c r="J437" s="163"/>
      <c r="K437" s="162"/>
      <c r="L437" s="162"/>
      <c r="M437" s="162"/>
      <c r="N437" s="163"/>
      <c r="O437" s="163"/>
      <c r="P437" s="163"/>
      <c r="Q437" s="162"/>
      <c r="R437" s="162"/>
      <c r="S437" s="162"/>
      <c r="T437" s="163"/>
      <c r="U437" s="163"/>
      <c r="V437" s="163"/>
      <c r="W437" s="162"/>
      <c r="X437" s="162"/>
      <c r="Y437" s="162"/>
      <c r="Z437" s="163"/>
      <c r="AA437" s="163"/>
      <c r="AB437" s="163"/>
      <c r="AC437" s="162"/>
      <c r="AD437" s="162"/>
      <c r="AE437" s="162"/>
      <c r="AF437" s="163"/>
      <c r="AG437" s="163"/>
      <c r="AH437" s="163"/>
      <c r="AI437" s="162"/>
      <c r="AJ437" s="162"/>
      <c r="AK437" s="162"/>
    </row>
    <row r="438" ht="15.75" customHeight="1">
      <c r="D438" s="8"/>
      <c r="E438" s="162"/>
      <c r="F438" s="162"/>
      <c r="G438" s="162"/>
      <c r="H438" s="163"/>
      <c r="I438" s="163"/>
      <c r="J438" s="163"/>
      <c r="K438" s="162"/>
      <c r="L438" s="162"/>
      <c r="M438" s="162"/>
      <c r="N438" s="163"/>
      <c r="O438" s="163"/>
      <c r="P438" s="163"/>
      <c r="Q438" s="162"/>
      <c r="R438" s="162"/>
      <c r="S438" s="162"/>
      <c r="T438" s="163"/>
      <c r="U438" s="163"/>
      <c r="V438" s="163"/>
      <c r="W438" s="162"/>
      <c r="X438" s="162"/>
      <c r="Y438" s="162"/>
      <c r="Z438" s="163"/>
      <c r="AA438" s="163"/>
      <c r="AB438" s="163"/>
      <c r="AC438" s="162"/>
      <c r="AD438" s="162"/>
      <c r="AE438" s="162"/>
      <c r="AF438" s="163"/>
      <c r="AG438" s="163"/>
      <c r="AH438" s="163"/>
      <c r="AI438" s="162"/>
      <c r="AJ438" s="162"/>
      <c r="AK438" s="162"/>
    </row>
    <row r="439" ht="15.75" customHeight="1">
      <c r="D439" s="8"/>
      <c r="E439" s="162"/>
      <c r="F439" s="162"/>
      <c r="G439" s="162"/>
      <c r="H439" s="163"/>
      <c r="I439" s="163"/>
      <c r="J439" s="163"/>
      <c r="K439" s="162"/>
      <c r="L439" s="162"/>
      <c r="M439" s="162"/>
      <c r="N439" s="163"/>
      <c r="O439" s="163"/>
      <c r="P439" s="163"/>
      <c r="Q439" s="162"/>
      <c r="R439" s="162"/>
      <c r="S439" s="162"/>
      <c r="T439" s="163"/>
      <c r="U439" s="163"/>
      <c r="V439" s="163"/>
      <c r="W439" s="162"/>
      <c r="X439" s="162"/>
      <c r="Y439" s="162"/>
      <c r="Z439" s="163"/>
      <c r="AA439" s="163"/>
      <c r="AB439" s="163"/>
      <c r="AC439" s="162"/>
      <c r="AD439" s="162"/>
      <c r="AE439" s="162"/>
      <c r="AF439" s="163"/>
      <c r="AG439" s="163"/>
      <c r="AH439" s="163"/>
      <c r="AI439" s="162"/>
      <c r="AJ439" s="162"/>
      <c r="AK439" s="162"/>
    </row>
    <row r="440" ht="15.75" customHeight="1">
      <c r="D440" s="8"/>
      <c r="E440" s="162"/>
      <c r="F440" s="162"/>
      <c r="G440" s="162"/>
      <c r="H440" s="163"/>
      <c r="I440" s="163"/>
      <c r="J440" s="163"/>
      <c r="K440" s="162"/>
      <c r="L440" s="162"/>
      <c r="M440" s="162"/>
      <c r="N440" s="163"/>
      <c r="O440" s="163"/>
      <c r="P440" s="163"/>
      <c r="Q440" s="162"/>
      <c r="R440" s="162"/>
      <c r="S440" s="162"/>
      <c r="T440" s="163"/>
      <c r="U440" s="163"/>
      <c r="V440" s="163"/>
      <c r="W440" s="162"/>
      <c r="X440" s="162"/>
      <c r="Y440" s="162"/>
      <c r="Z440" s="163"/>
      <c r="AA440" s="163"/>
      <c r="AB440" s="163"/>
      <c r="AC440" s="162"/>
      <c r="AD440" s="162"/>
      <c r="AE440" s="162"/>
      <c r="AF440" s="163"/>
      <c r="AG440" s="163"/>
      <c r="AH440" s="163"/>
      <c r="AI440" s="162"/>
      <c r="AJ440" s="162"/>
      <c r="AK440" s="162"/>
    </row>
    <row r="441" ht="15.75" customHeight="1">
      <c r="D441" s="8"/>
      <c r="E441" s="162"/>
      <c r="F441" s="162"/>
      <c r="G441" s="162"/>
      <c r="H441" s="163"/>
      <c r="I441" s="163"/>
      <c r="J441" s="163"/>
      <c r="K441" s="162"/>
      <c r="L441" s="162"/>
      <c r="M441" s="162"/>
      <c r="N441" s="163"/>
      <c r="O441" s="163"/>
      <c r="P441" s="163"/>
      <c r="Q441" s="162"/>
      <c r="R441" s="162"/>
      <c r="S441" s="162"/>
      <c r="T441" s="163"/>
      <c r="U441" s="163"/>
      <c r="V441" s="163"/>
      <c r="W441" s="162"/>
      <c r="X441" s="162"/>
      <c r="Y441" s="162"/>
      <c r="Z441" s="163"/>
      <c r="AA441" s="163"/>
      <c r="AB441" s="163"/>
      <c r="AC441" s="162"/>
      <c r="AD441" s="162"/>
      <c r="AE441" s="162"/>
      <c r="AF441" s="163"/>
      <c r="AG441" s="163"/>
      <c r="AH441" s="163"/>
      <c r="AI441" s="162"/>
      <c r="AJ441" s="162"/>
      <c r="AK441" s="162"/>
    </row>
    <row r="442" ht="15.75" customHeight="1">
      <c r="D442" s="8"/>
      <c r="E442" s="162"/>
      <c r="F442" s="162"/>
      <c r="G442" s="162"/>
      <c r="H442" s="163"/>
      <c r="I442" s="163"/>
      <c r="J442" s="163"/>
      <c r="K442" s="162"/>
      <c r="L442" s="162"/>
      <c r="M442" s="162"/>
      <c r="N442" s="163"/>
      <c r="O442" s="163"/>
      <c r="P442" s="163"/>
      <c r="Q442" s="162"/>
      <c r="R442" s="162"/>
      <c r="S442" s="162"/>
      <c r="T442" s="163"/>
      <c r="U442" s="163"/>
      <c r="V442" s="163"/>
      <c r="W442" s="162"/>
      <c r="X442" s="162"/>
      <c r="Y442" s="162"/>
      <c r="Z442" s="163"/>
      <c r="AA442" s="163"/>
      <c r="AB442" s="163"/>
      <c r="AC442" s="162"/>
      <c r="AD442" s="162"/>
      <c r="AE442" s="162"/>
      <c r="AF442" s="163"/>
      <c r="AG442" s="163"/>
      <c r="AH442" s="163"/>
      <c r="AI442" s="162"/>
      <c r="AJ442" s="162"/>
      <c r="AK442" s="162"/>
    </row>
    <row r="443" ht="15.75" customHeight="1">
      <c r="D443" s="8"/>
      <c r="E443" s="162"/>
      <c r="F443" s="162"/>
      <c r="G443" s="162"/>
      <c r="H443" s="163"/>
      <c r="I443" s="163"/>
      <c r="J443" s="163"/>
      <c r="K443" s="162"/>
      <c r="L443" s="162"/>
      <c r="M443" s="162"/>
      <c r="N443" s="163"/>
      <c r="O443" s="163"/>
      <c r="P443" s="163"/>
      <c r="Q443" s="162"/>
      <c r="R443" s="162"/>
      <c r="S443" s="162"/>
      <c r="T443" s="163"/>
      <c r="U443" s="163"/>
      <c r="V443" s="163"/>
      <c r="W443" s="162"/>
      <c r="X443" s="162"/>
      <c r="Y443" s="162"/>
      <c r="Z443" s="163"/>
      <c r="AA443" s="163"/>
      <c r="AB443" s="163"/>
      <c r="AC443" s="162"/>
      <c r="AD443" s="162"/>
      <c r="AE443" s="162"/>
      <c r="AF443" s="163"/>
      <c r="AG443" s="163"/>
      <c r="AH443" s="163"/>
      <c r="AI443" s="162"/>
      <c r="AJ443" s="162"/>
      <c r="AK443" s="162"/>
    </row>
    <row r="444" ht="15.75" customHeight="1">
      <c r="D444" s="8"/>
      <c r="E444" s="162"/>
      <c r="F444" s="162"/>
      <c r="G444" s="162"/>
      <c r="H444" s="163"/>
      <c r="I444" s="163"/>
      <c r="J444" s="163"/>
      <c r="K444" s="162"/>
      <c r="L444" s="162"/>
      <c r="M444" s="162"/>
      <c r="N444" s="163"/>
      <c r="O444" s="163"/>
      <c r="P444" s="163"/>
      <c r="Q444" s="162"/>
      <c r="R444" s="162"/>
      <c r="S444" s="162"/>
      <c r="T444" s="163"/>
      <c r="U444" s="163"/>
      <c r="V444" s="163"/>
      <c r="W444" s="162"/>
      <c r="X444" s="162"/>
      <c r="Y444" s="162"/>
      <c r="Z444" s="163"/>
      <c r="AA444" s="163"/>
      <c r="AB444" s="163"/>
      <c r="AC444" s="162"/>
      <c r="AD444" s="162"/>
      <c r="AE444" s="162"/>
      <c r="AF444" s="163"/>
      <c r="AG444" s="163"/>
      <c r="AH444" s="163"/>
      <c r="AI444" s="162"/>
      <c r="AJ444" s="162"/>
      <c r="AK444" s="162"/>
    </row>
    <row r="445" ht="15.75" customHeight="1">
      <c r="D445" s="8"/>
      <c r="E445" s="162"/>
      <c r="F445" s="162"/>
      <c r="G445" s="162"/>
      <c r="H445" s="163"/>
      <c r="I445" s="163"/>
      <c r="J445" s="163"/>
      <c r="K445" s="162"/>
      <c r="L445" s="162"/>
      <c r="M445" s="162"/>
      <c r="N445" s="163"/>
      <c r="O445" s="163"/>
      <c r="P445" s="163"/>
      <c r="Q445" s="162"/>
      <c r="R445" s="162"/>
      <c r="S445" s="162"/>
      <c r="T445" s="163"/>
      <c r="U445" s="163"/>
      <c r="V445" s="163"/>
      <c r="W445" s="162"/>
      <c r="X445" s="162"/>
      <c r="Y445" s="162"/>
      <c r="Z445" s="163"/>
      <c r="AA445" s="163"/>
      <c r="AB445" s="163"/>
      <c r="AC445" s="162"/>
      <c r="AD445" s="162"/>
      <c r="AE445" s="162"/>
      <c r="AF445" s="163"/>
      <c r="AG445" s="163"/>
      <c r="AH445" s="163"/>
      <c r="AI445" s="162"/>
      <c r="AJ445" s="162"/>
      <c r="AK445" s="162"/>
    </row>
    <row r="446" ht="15.75" customHeight="1">
      <c r="D446" s="8"/>
      <c r="E446" s="162"/>
      <c r="F446" s="162"/>
      <c r="G446" s="162"/>
      <c r="H446" s="163"/>
      <c r="I446" s="163"/>
      <c r="J446" s="163"/>
      <c r="K446" s="162"/>
      <c r="L446" s="162"/>
      <c r="M446" s="162"/>
      <c r="N446" s="163"/>
      <c r="O446" s="163"/>
      <c r="P446" s="163"/>
      <c r="Q446" s="162"/>
      <c r="R446" s="162"/>
      <c r="S446" s="162"/>
      <c r="T446" s="163"/>
      <c r="U446" s="163"/>
      <c r="V446" s="163"/>
      <c r="W446" s="162"/>
      <c r="X446" s="162"/>
      <c r="Y446" s="162"/>
      <c r="Z446" s="163"/>
      <c r="AA446" s="163"/>
      <c r="AB446" s="163"/>
      <c r="AC446" s="162"/>
      <c r="AD446" s="162"/>
      <c r="AE446" s="162"/>
      <c r="AF446" s="163"/>
      <c r="AG446" s="163"/>
      <c r="AH446" s="163"/>
      <c r="AI446" s="162"/>
      <c r="AJ446" s="162"/>
      <c r="AK446" s="162"/>
    </row>
    <row r="447" ht="15.75" customHeight="1">
      <c r="D447" s="8"/>
      <c r="E447" s="162"/>
      <c r="F447" s="162"/>
      <c r="G447" s="162"/>
      <c r="H447" s="163"/>
      <c r="I447" s="163"/>
      <c r="J447" s="163"/>
      <c r="K447" s="162"/>
      <c r="L447" s="162"/>
      <c r="M447" s="162"/>
      <c r="N447" s="163"/>
      <c r="O447" s="163"/>
      <c r="P447" s="163"/>
      <c r="Q447" s="162"/>
      <c r="R447" s="162"/>
      <c r="S447" s="162"/>
      <c r="T447" s="163"/>
      <c r="U447" s="163"/>
      <c r="V447" s="163"/>
      <c r="W447" s="162"/>
      <c r="X447" s="162"/>
      <c r="Y447" s="162"/>
      <c r="Z447" s="163"/>
      <c r="AA447" s="163"/>
      <c r="AB447" s="163"/>
      <c r="AC447" s="162"/>
      <c r="AD447" s="162"/>
      <c r="AE447" s="162"/>
      <c r="AF447" s="163"/>
      <c r="AG447" s="163"/>
      <c r="AH447" s="163"/>
      <c r="AI447" s="162"/>
      <c r="AJ447" s="162"/>
      <c r="AK447" s="162"/>
    </row>
    <row r="448" ht="15.75" customHeight="1">
      <c r="D448" s="8"/>
      <c r="E448" s="162"/>
      <c r="F448" s="162"/>
      <c r="G448" s="162"/>
      <c r="H448" s="163"/>
      <c r="I448" s="163"/>
      <c r="J448" s="163"/>
      <c r="K448" s="162"/>
      <c r="L448" s="162"/>
      <c r="M448" s="162"/>
      <c r="N448" s="163"/>
      <c r="O448" s="163"/>
      <c r="P448" s="163"/>
      <c r="Q448" s="162"/>
      <c r="R448" s="162"/>
      <c r="S448" s="162"/>
      <c r="T448" s="163"/>
      <c r="U448" s="163"/>
      <c r="V448" s="163"/>
      <c r="W448" s="162"/>
      <c r="X448" s="162"/>
      <c r="Y448" s="162"/>
      <c r="Z448" s="163"/>
      <c r="AA448" s="163"/>
      <c r="AB448" s="163"/>
      <c r="AC448" s="162"/>
      <c r="AD448" s="162"/>
      <c r="AE448" s="162"/>
      <c r="AF448" s="163"/>
      <c r="AG448" s="163"/>
      <c r="AH448" s="163"/>
      <c r="AI448" s="162"/>
      <c r="AJ448" s="162"/>
      <c r="AK448" s="162"/>
    </row>
    <row r="449" ht="15.75" customHeight="1">
      <c r="D449" s="8"/>
      <c r="E449" s="162"/>
      <c r="F449" s="162"/>
      <c r="G449" s="162"/>
      <c r="H449" s="163"/>
      <c r="I449" s="163"/>
      <c r="J449" s="163"/>
      <c r="K449" s="162"/>
      <c r="L449" s="162"/>
      <c r="M449" s="162"/>
      <c r="N449" s="163"/>
      <c r="O449" s="163"/>
      <c r="P449" s="163"/>
      <c r="Q449" s="162"/>
      <c r="R449" s="162"/>
      <c r="S449" s="162"/>
      <c r="T449" s="163"/>
      <c r="U449" s="163"/>
      <c r="V449" s="163"/>
      <c r="W449" s="162"/>
      <c r="X449" s="162"/>
      <c r="Y449" s="162"/>
      <c r="Z449" s="163"/>
      <c r="AA449" s="163"/>
      <c r="AB449" s="163"/>
      <c r="AC449" s="162"/>
      <c r="AD449" s="162"/>
      <c r="AE449" s="162"/>
      <c r="AF449" s="163"/>
      <c r="AG449" s="163"/>
      <c r="AH449" s="163"/>
      <c r="AI449" s="162"/>
      <c r="AJ449" s="162"/>
      <c r="AK449" s="162"/>
    </row>
    <row r="450" ht="15.75" customHeight="1">
      <c r="D450" s="8"/>
      <c r="E450" s="162"/>
      <c r="F450" s="162"/>
      <c r="G450" s="162"/>
      <c r="H450" s="163"/>
      <c r="I450" s="163"/>
      <c r="J450" s="163"/>
      <c r="K450" s="162"/>
      <c r="L450" s="162"/>
      <c r="M450" s="162"/>
      <c r="N450" s="163"/>
      <c r="O450" s="163"/>
      <c r="P450" s="163"/>
      <c r="Q450" s="162"/>
      <c r="R450" s="162"/>
      <c r="S450" s="162"/>
      <c r="T450" s="163"/>
      <c r="U450" s="163"/>
      <c r="V450" s="163"/>
      <c r="W450" s="162"/>
      <c r="X450" s="162"/>
      <c r="Y450" s="162"/>
      <c r="Z450" s="163"/>
      <c r="AA450" s="163"/>
      <c r="AB450" s="163"/>
      <c r="AC450" s="162"/>
      <c r="AD450" s="162"/>
      <c r="AE450" s="162"/>
      <c r="AF450" s="163"/>
      <c r="AG450" s="163"/>
      <c r="AH450" s="163"/>
      <c r="AI450" s="162"/>
      <c r="AJ450" s="162"/>
      <c r="AK450" s="162"/>
    </row>
    <row r="451" ht="15.75" customHeight="1">
      <c r="D451" s="8"/>
      <c r="E451" s="162"/>
      <c r="F451" s="162"/>
      <c r="G451" s="162"/>
      <c r="H451" s="163"/>
      <c r="I451" s="163"/>
      <c r="J451" s="163"/>
      <c r="K451" s="162"/>
      <c r="L451" s="162"/>
      <c r="M451" s="162"/>
      <c r="N451" s="163"/>
      <c r="O451" s="163"/>
      <c r="P451" s="163"/>
      <c r="Q451" s="162"/>
      <c r="R451" s="162"/>
      <c r="S451" s="162"/>
      <c r="T451" s="163"/>
      <c r="U451" s="163"/>
      <c r="V451" s="163"/>
      <c r="W451" s="162"/>
      <c r="X451" s="162"/>
      <c r="Y451" s="162"/>
      <c r="Z451" s="163"/>
      <c r="AA451" s="163"/>
      <c r="AB451" s="163"/>
      <c r="AC451" s="162"/>
      <c r="AD451" s="162"/>
      <c r="AE451" s="162"/>
      <c r="AF451" s="163"/>
      <c r="AG451" s="163"/>
      <c r="AH451" s="163"/>
      <c r="AI451" s="162"/>
      <c r="AJ451" s="162"/>
      <c r="AK451" s="162"/>
    </row>
    <row r="452" ht="15.75" customHeight="1">
      <c r="D452" s="8"/>
      <c r="E452" s="162"/>
      <c r="F452" s="162"/>
      <c r="G452" s="162"/>
      <c r="H452" s="163"/>
      <c r="I452" s="163"/>
      <c r="J452" s="163"/>
      <c r="K452" s="162"/>
      <c r="L452" s="162"/>
      <c r="M452" s="162"/>
      <c r="N452" s="163"/>
      <c r="O452" s="163"/>
      <c r="P452" s="163"/>
      <c r="Q452" s="162"/>
      <c r="R452" s="162"/>
      <c r="S452" s="162"/>
      <c r="T452" s="163"/>
      <c r="U452" s="163"/>
      <c r="V452" s="163"/>
      <c r="W452" s="162"/>
      <c r="X452" s="162"/>
      <c r="Y452" s="162"/>
      <c r="Z452" s="163"/>
      <c r="AA452" s="163"/>
      <c r="AB452" s="163"/>
      <c r="AC452" s="162"/>
      <c r="AD452" s="162"/>
      <c r="AE452" s="162"/>
      <c r="AF452" s="163"/>
      <c r="AG452" s="163"/>
      <c r="AH452" s="163"/>
      <c r="AI452" s="162"/>
      <c r="AJ452" s="162"/>
      <c r="AK452" s="162"/>
    </row>
    <row r="453" ht="15.75" customHeight="1">
      <c r="D453" s="8"/>
      <c r="E453" s="162"/>
      <c r="F453" s="162"/>
      <c r="G453" s="162"/>
      <c r="H453" s="163"/>
      <c r="I453" s="163"/>
      <c r="J453" s="163"/>
      <c r="K453" s="162"/>
      <c r="L453" s="162"/>
      <c r="M453" s="162"/>
      <c r="N453" s="163"/>
      <c r="O453" s="163"/>
      <c r="P453" s="163"/>
      <c r="Q453" s="162"/>
      <c r="R453" s="162"/>
      <c r="S453" s="162"/>
      <c r="T453" s="163"/>
      <c r="U453" s="163"/>
      <c r="V453" s="163"/>
      <c r="W453" s="162"/>
      <c r="X453" s="162"/>
      <c r="Y453" s="162"/>
      <c r="Z453" s="163"/>
      <c r="AA453" s="163"/>
      <c r="AB453" s="163"/>
      <c r="AC453" s="162"/>
      <c r="AD453" s="162"/>
      <c r="AE453" s="162"/>
      <c r="AF453" s="163"/>
      <c r="AG453" s="163"/>
      <c r="AH453" s="163"/>
      <c r="AI453" s="162"/>
      <c r="AJ453" s="162"/>
      <c r="AK453" s="162"/>
    </row>
    <row r="454" ht="15.75" customHeight="1">
      <c r="D454" s="8"/>
      <c r="E454" s="162"/>
      <c r="F454" s="162"/>
      <c r="G454" s="162"/>
      <c r="H454" s="163"/>
      <c r="I454" s="163"/>
      <c r="J454" s="163"/>
      <c r="K454" s="162"/>
      <c r="L454" s="162"/>
      <c r="M454" s="162"/>
      <c r="N454" s="163"/>
      <c r="O454" s="163"/>
      <c r="P454" s="163"/>
      <c r="Q454" s="162"/>
      <c r="R454" s="162"/>
      <c r="S454" s="162"/>
      <c r="T454" s="163"/>
      <c r="U454" s="163"/>
      <c r="V454" s="163"/>
      <c r="W454" s="162"/>
      <c r="X454" s="162"/>
      <c r="Y454" s="162"/>
      <c r="Z454" s="163"/>
      <c r="AA454" s="163"/>
      <c r="AB454" s="163"/>
      <c r="AC454" s="162"/>
      <c r="AD454" s="162"/>
      <c r="AE454" s="162"/>
      <c r="AF454" s="163"/>
      <c r="AG454" s="163"/>
      <c r="AH454" s="163"/>
      <c r="AI454" s="162"/>
      <c r="AJ454" s="162"/>
      <c r="AK454" s="162"/>
    </row>
    <row r="455" ht="15.75" customHeight="1">
      <c r="D455" s="8"/>
      <c r="E455" s="162"/>
      <c r="F455" s="162"/>
      <c r="G455" s="162"/>
      <c r="H455" s="163"/>
      <c r="I455" s="163"/>
      <c r="J455" s="163"/>
      <c r="K455" s="162"/>
      <c r="L455" s="162"/>
      <c r="M455" s="162"/>
      <c r="N455" s="163"/>
      <c r="O455" s="163"/>
      <c r="P455" s="163"/>
      <c r="Q455" s="162"/>
      <c r="R455" s="162"/>
      <c r="S455" s="162"/>
      <c r="T455" s="163"/>
      <c r="U455" s="163"/>
      <c r="V455" s="163"/>
      <c r="W455" s="162"/>
      <c r="X455" s="162"/>
      <c r="Y455" s="162"/>
      <c r="Z455" s="163"/>
      <c r="AA455" s="163"/>
      <c r="AB455" s="163"/>
      <c r="AC455" s="162"/>
      <c r="AD455" s="162"/>
      <c r="AE455" s="162"/>
      <c r="AF455" s="163"/>
      <c r="AG455" s="163"/>
      <c r="AH455" s="163"/>
      <c r="AI455" s="162"/>
      <c r="AJ455" s="162"/>
      <c r="AK455" s="162"/>
    </row>
    <row r="456" ht="15.75" customHeight="1">
      <c r="D456" s="8"/>
      <c r="E456" s="162"/>
      <c r="F456" s="162"/>
      <c r="G456" s="162"/>
      <c r="H456" s="163"/>
      <c r="I456" s="163"/>
      <c r="J456" s="163"/>
      <c r="K456" s="162"/>
      <c r="L456" s="162"/>
      <c r="M456" s="162"/>
      <c r="N456" s="163"/>
      <c r="O456" s="163"/>
      <c r="P456" s="163"/>
      <c r="Q456" s="162"/>
      <c r="R456" s="162"/>
      <c r="S456" s="162"/>
      <c r="T456" s="163"/>
      <c r="U456" s="163"/>
      <c r="V456" s="163"/>
      <c r="W456" s="162"/>
      <c r="X456" s="162"/>
      <c r="Y456" s="162"/>
      <c r="Z456" s="163"/>
      <c r="AA456" s="163"/>
      <c r="AB456" s="163"/>
      <c r="AC456" s="162"/>
      <c r="AD456" s="162"/>
      <c r="AE456" s="162"/>
      <c r="AF456" s="163"/>
      <c r="AG456" s="163"/>
      <c r="AH456" s="163"/>
      <c r="AI456" s="162"/>
      <c r="AJ456" s="162"/>
      <c r="AK456" s="162"/>
    </row>
    <row r="457" ht="15.75" customHeight="1">
      <c r="D457" s="8"/>
      <c r="E457" s="162"/>
      <c r="F457" s="162"/>
      <c r="G457" s="162"/>
      <c r="H457" s="163"/>
      <c r="I457" s="163"/>
      <c r="J457" s="163"/>
      <c r="K457" s="162"/>
      <c r="L457" s="162"/>
      <c r="M457" s="162"/>
      <c r="N457" s="163"/>
      <c r="O457" s="163"/>
      <c r="P457" s="163"/>
      <c r="Q457" s="162"/>
      <c r="R457" s="162"/>
      <c r="S457" s="162"/>
      <c r="T457" s="163"/>
      <c r="U457" s="163"/>
      <c r="V457" s="163"/>
      <c r="W457" s="162"/>
      <c r="X457" s="162"/>
      <c r="Y457" s="162"/>
      <c r="Z457" s="163"/>
      <c r="AA457" s="163"/>
      <c r="AB457" s="163"/>
      <c r="AC457" s="162"/>
      <c r="AD457" s="162"/>
      <c r="AE457" s="162"/>
      <c r="AF457" s="163"/>
      <c r="AG457" s="163"/>
      <c r="AH457" s="163"/>
      <c r="AI457" s="162"/>
      <c r="AJ457" s="162"/>
      <c r="AK457" s="162"/>
    </row>
    <row r="458" ht="15.75" customHeight="1">
      <c r="D458" s="8"/>
      <c r="E458" s="162"/>
      <c r="F458" s="162"/>
      <c r="G458" s="162"/>
      <c r="H458" s="163"/>
      <c r="I458" s="163"/>
      <c r="J458" s="163"/>
      <c r="K458" s="162"/>
      <c r="L458" s="162"/>
      <c r="M458" s="162"/>
      <c r="N458" s="163"/>
      <c r="O458" s="163"/>
      <c r="P458" s="163"/>
      <c r="Q458" s="162"/>
      <c r="R458" s="162"/>
      <c r="S458" s="162"/>
      <c r="T458" s="163"/>
      <c r="U458" s="163"/>
      <c r="V458" s="163"/>
      <c r="W458" s="162"/>
      <c r="X458" s="162"/>
      <c r="Y458" s="162"/>
      <c r="Z458" s="163"/>
      <c r="AA458" s="163"/>
      <c r="AB458" s="163"/>
      <c r="AC458" s="162"/>
      <c r="AD458" s="162"/>
      <c r="AE458" s="162"/>
      <c r="AF458" s="163"/>
      <c r="AG458" s="163"/>
      <c r="AH458" s="163"/>
      <c r="AI458" s="162"/>
      <c r="AJ458" s="162"/>
      <c r="AK458" s="162"/>
    </row>
    <row r="459" ht="15.75" customHeight="1">
      <c r="D459" s="8"/>
      <c r="E459" s="162"/>
      <c r="F459" s="162"/>
      <c r="G459" s="162"/>
      <c r="H459" s="163"/>
      <c r="I459" s="163"/>
      <c r="J459" s="163"/>
      <c r="K459" s="162"/>
      <c r="L459" s="162"/>
      <c r="M459" s="162"/>
      <c r="N459" s="163"/>
      <c r="O459" s="163"/>
      <c r="P459" s="163"/>
      <c r="Q459" s="162"/>
      <c r="R459" s="162"/>
      <c r="S459" s="162"/>
      <c r="T459" s="163"/>
      <c r="U459" s="163"/>
      <c r="V459" s="163"/>
      <c r="W459" s="162"/>
      <c r="X459" s="162"/>
      <c r="Y459" s="162"/>
      <c r="Z459" s="163"/>
      <c r="AA459" s="163"/>
      <c r="AB459" s="163"/>
      <c r="AC459" s="162"/>
      <c r="AD459" s="162"/>
      <c r="AE459" s="162"/>
      <c r="AF459" s="163"/>
      <c r="AG459" s="163"/>
      <c r="AH459" s="163"/>
      <c r="AI459" s="162"/>
      <c r="AJ459" s="162"/>
      <c r="AK459" s="162"/>
    </row>
    <row r="460" ht="15.75" customHeight="1">
      <c r="D460" s="8"/>
      <c r="E460" s="162"/>
      <c r="F460" s="162"/>
      <c r="G460" s="162"/>
      <c r="H460" s="163"/>
      <c r="I460" s="163"/>
      <c r="J460" s="163"/>
      <c r="K460" s="162"/>
      <c r="L460" s="162"/>
      <c r="M460" s="162"/>
      <c r="N460" s="163"/>
      <c r="O460" s="163"/>
      <c r="P460" s="163"/>
      <c r="Q460" s="162"/>
      <c r="R460" s="162"/>
      <c r="S460" s="162"/>
      <c r="T460" s="163"/>
      <c r="U460" s="163"/>
      <c r="V460" s="163"/>
      <c r="W460" s="162"/>
      <c r="X460" s="162"/>
      <c r="Y460" s="162"/>
      <c r="Z460" s="163"/>
      <c r="AA460" s="163"/>
      <c r="AB460" s="163"/>
      <c r="AC460" s="162"/>
      <c r="AD460" s="162"/>
      <c r="AE460" s="162"/>
      <c r="AF460" s="163"/>
      <c r="AG460" s="163"/>
      <c r="AH460" s="163"/>
      <c r="AI460" s="162"/>
      <c r="AJ460" s="162"/>
      <c r="AK460" s="162"/>
    </row>
    <row r="461" ht="15.75" customHeight="1">
      <c r="D461" s="8"/>
      <c r="E461" s="162"/>
      <c r="F461" s="162"/>
      <c r="G461" s="162"/>
      <c r="H461" s="163"/>
      <c r="I461" s="163"/>
      <c r="J461" s="163"/>
      <c r="K461" s="162"/>
      <c r="L461" s="162"/>
      <c r="M461" s="162"/>
      <c r="N461" s="163"/>
      <c r="O461" s="163"/>
      <c r="P461" s="163"/>
      <c r="Q461" s="162"/>
      <c r="R461" s="162"/>
      <c r="S461" s="162"/>
      <c r="T461" s="163"/>
      <c r="U461" s="163"/>
      <c r="V461" s="163"/>
      <c r="W461" s="162"/>
      <c r="X461" s="162"/>
      <c r="Y461" s="162"/>
      <c r="Z461" s="163"/>
      <c r="AA461" s="163"/>
      <c r="AB461" s="163"/>
      <c r="AC461" s="162"/>
      <c r="AD461" s="162"/>
      <c r="AE461" s="162"/>
      <c r="AF461" s="163"/>
      <c r="AG461" s="163"/>
      <c r="AH461" s="163"/>
      <c r="AI461" s="162"/>
      <c r="AJ461" s="162"/>
      <c r="AK461" s="162"/>
    </row>
    <row r="462" ht="15.75" customHeight="1">
      <c r="D462" s="8"/>
      <c r="E462" s="162"/>
      <c r="F462" s="162"/>
      <c r="G462" s="162"/>
      <c r="H462" s="163"/>
      <c r="I462" s="163"/>
      <c r="J462" s="163"/>
      <c r="K462" s="162"/>
      <c r="L462" s="162"/>
      <c r="M462" s="162"/>
      <c r="N462" s="163"/>
      <c r="O462" s="163"/>
      <c r="P462" s="163"/>
      <c r="Q462" s="162"/>
      <c r="R462" s="162"/>
      <c r="S462" s="162"/>
      <c r="T462" s="163"/>
      <c r="U462" s="163"/>
      <c r="V462" s="163"/>
      <c r="W462" s="162"/>
      <c r="X462" s="162"/>
      <c r="Y462" s="162"/>
      <c r="Z462" s="163"/>
      <c r="AA462" s="163"/>
      <c r="AB462" s="163"/>
      <c r="AC462" s="162"/>
      <c r="AD462" s="162"/>
      <c r="AE462" s="162"/>
      <c r="AF462" s="163"/>
      <c r="AG462" s="163"/>
      <c r="AH462" s="163"/>
      <c r="AI462" s="162"/>
      <c r="AJ462" s="162"/>
      <c r="AK462" s="162"/>
    </row>
    <row r="463" ht="15.75" customHeight="1">
      <c r="D463" s="8"/>
      <c r="E463" s="162"/>
      <c r="F463" s="162"/>
      <c r="G463" s="162"/>
      <c r="H463" s="163"/>
      <c r="I463" s="163"/>
      <c r="J463" s="163"/>
      <c r="K463" s="162"/>
      <c r="L463" s="162"/>
      <c r="M463" s="162"/>
      <c r="N463" s="163"/>
      <c r="O463" s="163"/>
      <c r="P463" s="163"/>
      <c r="Q463" s="162"/>
      <c r="R463" s="162"/>
      <c r="S463" s="162"/>
      <c r="T463" s="163"/>
      <c r="U463" s="163"/>
      <c r="V463" s="163"/>
      <c r="W463" s="162"/>
      <c r="X463" s="162"/>
      <c r="Y463" s="162"/>
      <c r="Z463" s="163"/>
      <c r="AA463" s="163"/>
      <c r="AB463" s="163"/>
      <c r="AC463" s="162"/>
      <c r="AD463" s="162"/>
      <c r="AE463" s="162"/>
      <c r="AF463" s="163"/>
      <c r="AG463" s="163"/>
      <c r="AH463" s="163"/>
      <c r="AI463" s="162"/>
      <c r="AJ463" s="162"/>
      <c r="AK463" s="162"/>
    </row>
    <row r="464" ht="15.75" customHeight="1">
      <c r="D464" s="8"/>
      <c r="E464" s="162"/>
      <c r="F464" s="162"/>
      <c r="G464" s="162"/>
      <c r="H464" s="163"/>
      <c r="I464" s="163"/>
      <c r="J464" s="163"/>
      <c r="K464" s="162"/>
      <c r="L464" s="162"/>
      <c r="M464" s="162"/>
      <c r="N464" s="163"/>
      <c r="O464" s="163"/>
      <c r="P464" s="163"/>
      <c r="Q464" s="162"/>
      <c r="R464" s="162"/>
      <c r="S464" s="162"/>
      <c r="T464" s="163"/>
      <c r="U464" s="163"/>
      <c r="V464" s="163"/>
      <c r="W464" s="162"/>
      <c r="X464" s="162"/>
      <c r="Y464" s="162"/>
      <c r="Z464" s="163"/>
      <c r="AA464" s="163"/>
      <c r="AB464" s="163"/>
      <c r="AC464" s="162"/>
      <c r="AD464" s="162"/>
      <c r="AE464" s="162"/>
      <c r="AF464" s="163"/>
      <c r="AG464" s="163"/>
      <c r="AH464" s="163"/>
      <c r="AI464" s="162"/>
      <c r="AJ464" s="162"/>
      <c r="AK464" s="162"/>
    </row>
    <row r="465" ht="15.75" customHeight="1">
      <c r="D465" s="8"/>
      <c r="E465" s="162"/>
      <c r="F465" s="162"/>
      <c r="G465" s="162"/>
      <c r="H465" s="163"/>
      <c r="I465" s="163"/>
      <c r="J465" s="163"/>
      <c r="K465" s="162"/>
      <c r="L465" s="162"/>
      <c r="M465" s="162"/>
      <c r="N465" s="163"/>
      <c r="O465" s="163"/>
      <c r="P465" s="163"/>
      <c r="Q465" s="162"/>
      <c r="R465" s="162"/>
      <c r="S465" s="162"/>
      <c r="T465" s="163"/>
      <c r="U465" s="163"/>
      <c r="V465" s="163"/>
      <c r="W465" s="162"/>
      <c r="X465" s="162"/>
      <c r="Y465" s="162"/>
      <c r="Z465" s="163"/>
      <c r="AA465" s="163"/>
      <c r="AB465" s="163"/>
      <c r="AC465" s="162"/>
      <c r="AD465" s="162"/>
      <c r="AE465" s="162"/>
      <c r="AF465" s="163"/>
      <c r="AG465" s="163"/>
      <c r="AH465" s="163"/>
      <c r="AI465" s="162"/>
      <c r="AJ465" s="162"/>
      <c r="AK465" s="162"/>
    </row>
    <row r="466" ht="15.75" customHeight="1">
      <c r="D466" s="8"/>
      <c r="E466" s="162"/>
      <c r="F466" s="162"/>
      <c r="G466" s="162"/>
      <c r="H466" s="163"/>
      <c r="I466" s="163"/>
      <c r="J466" s="163"/>
      <c r="K466" s="162"/>
      <c r="L466" s="162"/>
      <c r="M466" s="162"/>
      <c r="N466" s="163"/>
      <c r="O466" s="163"/>
      <c r="P466" s="163"/>
      <c r="Q466" s="162"/>
      <c r="R466" s="162"/>
      <c r="S466" s="162"/>
      <c r="T466" s="163"/>
      <c r="U466" s="163"/>
      <c r="V466" s="163"/>
      <c r="W466" s="162"/>
      <c r="X466" s="162"/>
      <c r="Y466" s="162"/>
      <c r="Z466" s="163"/>
      <c r="AA466" s="163"/>
      <c r="AB466" s="163"/>
      <c r="AC466" s="162"/>
      <c r="AD466" s="162"/>
      <c r="AE466" s="162"/>
      <c r="AF466" s="163"/>
      <c r="AG466" s="163"/>
      <c r="AH466" s="163"/>
      <c r="AI466" s="162"/>
      <c r="AJ466" s="162"/>
      <c r="AK466" s="162"/>
    </row>
    <row r="467" ht="15.75" customHeight="1">
      <c r="D467" s="8"/>
      <c r="E467" s="162"/>
      <c r="F467" s="162"/>
      <c r="G467" s="162"/>
      <c r="H467" s="163"/>
      <c r="I467" s="163"/>
      <c r="J467" s="163"/>
      <c r="K467" s="162"/>
      <c r="L467" s="162"/>
      <c r="M467" s="162"/>
      <c r="N467" s="163"/>
      <c r="O467" s="163"/>
      <c r="P467" s="163"/>
      <c r="Q467" s="162"/>
      <c r="R467" s="162"/>
      <c r="S467" s="162"/>
      <c r="T467" s="163"/>
      <c r="U467" s="163"/>
      <c r="V467" s="163"/>
      <c r="W467" s="162"/>
      <c r="X467" s="162"/>
      <c r="Y467" s="162"/>
      <c r="Z467" s="163"/>
      <c r="AA467" s="163"/>
      <c r="AB467" s="163"/>
      <c r="AC467" s="162"/>
      <c r="AD467" s="162"/>
      <c r="AE467" s="162"/>
      <c r="AF467" s="163"/>
      <c r="AG467" s="163"/>
      <c r="AH467" s="163"/>
      <c r="AI467" s="162"/>
      <c r="AJ467" s="162"/>
      <c r="AK467" s="162"/>
    </row>
    <row r="468" ht="15.75" customHeight="1">
      <c r="D468" s="8"/>
      <c r="E468" s="162"/>
      <c r="F468" s="162"/>
      <c r="G468" s="162"/>
      <c r="H468" s="163"/>
      <c r="I468" s="163"/>
      <c r="J468" s="163"/>
      <c r="K468" s="162"/>
      <c r="L468" s="162"/>
      <c r="M468" s="162"/>
      <c r="N468" s="163"/>
      <c r="O468" s="163"/>
      <c r="P468" s="163"/>
      <c r="Q468" s="162"/>
      <c r="R468" s="162"/>
      <c r="S468" s="162"/>
      <c r="T468" s="163"/>
      <c r="U468" s="163"/>
      <c r="V468" s="163"/>
      <c r="W468" s="162"/>
      <c r="X468" s="162"/>
      <c r="Y468" s="162"/>
      <c r="Z468" s="163"/>
      <c r="AA468" s="163"/>
      <c r="AB468" s="163"/>
      <c r="AC468" s="162"/>
      <c r="AD468" s="162"/>
      <c r="AE468" s="162"/>
      <c r="AF468" s="163"/>
      <c r="AG468" s="163"/>
      <c r="AH468" s="163"/>
      <c r="AI468" s="162"/>
      <c r="AJ468" s="162"/>
      <c r="AK468" s="162"/>
    </row>
    <row r="469" ht="15.75" customHeight="1">
      <c r="D469" s="8"/>
      <c r="E469" s="162"/>
      <c r="F469" s="162"/>
      <c r="G469" s="162"/>
      <c r="H469" s="163"/>
      <c r="I469" s="163"/>
      <c r="J469" s="163"/>
      <c r="K469" s="162"/>
      <c r="L469" s="162"/>
      <c r="M469" s="162"/>
      <c r="N469" s="163"/>
      <c r="O469" s="163"/>
      <c r="P469" s="163"/>
      <c r="Q469" s="162"/>
      <c r="R469" s="162"/>
      <c r="S469" s="162"/>
      <c r="T469" s="163"/>
      <c r="U469" s="163"/>
      <c r="V469" s="163"/>
      <c r="W469" s="162"/>
      <c r="X469" s="162"/>
      <c r="Y469" s="162"/>
      <c r="Z469" s="163"/>
      <c r="AA469" s="163"/>
      <c r="AB469" s="163"/>
      <c r="AC469" s="162"/>
      <c r="AD469" s="162"/>
      <c r="AE469" s="162"/>
      <c r="AF469" s="163"/>
      <c r="AG469" s="163"/>
      <c r="AH469" s="163"/>
      <c r="AI469" s="162"/>
      <c r="AJ469" s="162"/>
      <c r="AK469" s="162"/>
    </row>
    <row r="470" ht="15.75" customHeight="1">
      <c r="D470" s="8"/>
      <c r="E470" s="162"/>
      <c r="F470" s="162"/>
      <c r="G470" s="162"/>
      <c r="H470" s="163"/>
      <c r="I470" s="163"/>
      <c r="J470" s="163"/>
      <c r="K470" s="162"/>
      <c r="L470" s="162"/>
      <c r="M470" s="162"/>
      <c r="N470" s="163"/>
      <c r="O470" s="163"/>
      <c r="P470" s="163"/>
      <c r="Q470" s="162"/>
      <c r="R470" s="162"/>
      <c r="S470" s="162"/>
      <c r="T470" s="163"/>
      <c r="U470" s="163"/>
      <c r="V470" s="163"/>
      <c r="W470" s="162"/>
      <c r="X470" s="162"/>
      <c r="Y470" s="162"/>
      <c r="Z470" s="163"/>
      <c r="AA470" s="163"/>
      <c r="AB470" s="163"/>
      <c r="AC470" s="162"/>
      <c r="AD470" s="162"/>
      <c r="AE470" s="162"/>
      <c r="AF470" s="163"/>
      <c r="AG470" s="163"/>
      <c r="AH470" s="163"/>
      <c r="AI470" s="162"/>
      <c r="AJ470" s="162"/>
      <c r="AK470" s="162"/>
    </row>
    <row r="471" ht="15.75" customHeight="1">
      <c r="D471" s="8"/>
      <c r="E471" s="162"/>
      <c r="F471" s="162"/>
      <c r="G471" s="162"/>
      <c r="H471" s="163"/>
      <c r="I471" s="163"/>
      <c r="J471" s="163"/>
      <c r="K471" s="162"/>
      <c r="L471" s="162"/>
      <c r="M471" s="162"/>
      <c r="N471" s="163"/>
      <c r="O471" s="163"/>
      <c r="P471" s="163"/>
      <c r="Q471" s="162"/>
      <c r="R471" s="162"/>
      <c r="S471" s="162"/>
      <c r="T471" s="163"/>
      <c r="U471" s="163"/>
      <c r="V471" s="163"/>
      <c r="W471" s="162"/>
      <c r="X471" s="162"/>
      <c r="Y471" s="162"/>
      <c r="Z471" s="163"/>
      <c r="AA471" s="163"/>
      <c r="AB471" s="163"/>
      <c r="AC471" s="162"/>
      <c r="AD471" s="162"/>
      <c r="AE471" s="162"/>
      <c r="AF471" s="163"/>
      <c r="AG471" s="163"/>
      <c r="AH471" s="163"/>
      <c r="AI471" s="162"/>
      <c r="AJ471" s="162"/>
      <c r="AK471" s="162"/>
    </row>
    <row r="472" ht="15.75" customHeight="1">
      <c r="D472" s="8"/>
      <c r="E472" s="162"/>
      <c r="F472" s="162"/>
      <c r="G472" s="162"/>
      <c r="H472" s="163"/>
      <c r="I472" s="163"/>
      <c r="J472" s="163"/>
      <c r="K472" s="162"/>
      <c r="L472" s="162"/>
      <c r="M472" s="162"/>
      <c r="N472" s="163"/>
      <c r="O472" s="163"/>
      <c r="P472" s="163"/>
      <c r="Q472" s="162"/>
      <c r="R472" s="162"/>
      <c r="S472" s="162"/>
      <c r="T472" s="163"/>
      <c r="U472" s="163"/>
      <c r="V472" s="163"/>
      <c r="W472" s="162"/>
      <c r="X472" s="162"/>
      <c r="Y472" s="162"/>
      <c r="Z472" s="163"/>
      <c r="AA472" s="163"/>
      <c r="AB472" s="163"/>
      <c r="AC472" s="162"/>
      <c r="AD472" s="162"/>
      <c r="AE472" s="162"/>
      <c r="AF472" s="163"/>
      <c r="AG472" s="163"/>
      <c r="AH472" s="163"/>
      <c r="AI472" s="162"/>
      <c r="AJ472" s="162"/>
      <c r="AK472" s="162"/>
    </row>
    <row r="473" ht="15.75" customHeight="1">
      <c r="D473" s="8"/>
      <c r="E473" s="162"/>
      <c r="F473" s="162"/>
      <c r="G473" s="162"/>
      <c r="H473" s="163"/>
      <c r="I473" s="163"/>
      <c r="J473" s="163"/>
      <c r="K473" s="162"/>
      <c r="L473" s="162"/>
      <c r="M473" s="162"/>
      <c r="N473" s="163"/>
      <c r="O473" s="163"/>
      <c r="P473" s="163"/>
      <c r="Q473" s="162"/>
      <c r="R473" s="162"/>
      <c r="S473" s="162"/>
      <c r="T473" s="163"/>
      <c r="U473" s="163"/>
      <c r="V473" s="163"/>
      <c r="W473" s="162"/>
      <c r="X473" s="162"/>
      <c r="Y473" s="162"/>
      <c r="Z473" s="163"/>
      <c r="AA473" s="163"/>
      <c r="AB473" s="163"/>
      <c r="AC473" s="162"/>
      <c r="AD473" s="162"/>
      <c r="AE473" s="162"/>
      <c r="AF473" s="163"/>
      <c r="AG473" s="163"/>
      <c r="AH473" s="163"/>
      <c r="AI473" s="162"/>
      <c r="AJ473" s="162"/>
      <c r="AK473" s="162"/>
    </row>
    <row r="474" ht="15.75" customHeight="1">
      <c r="D474" s="8"/>
      <c r="E474" s="162"/>
      <c r="F474" s="162"/>
      <c r="G474" s="162"/>
      <c r="H474" s="163"/>
      <c r="I474" s="163"/>
      <c r="J474" s="163"/>
      <c r="K474" s="162"/>
      <c r="L474" s="162"/>
      <c r="M474" s="162"/>
      <c r="N474" s="163"/>
      <c r="O474" s="163"/>
      <c r="P474" s="163"/>
      <c r="Q474" s="162"/>
      <c r="R474" s="162"/>
      <c r="S474" s="162"/>
      <c r="T474" s="163"/>
      <c r="U474" s="163"/>
      <c r="V474" s="163"/>
      <c r="W474" s="162"/>
      <c r="X474" s="162"/>
      <c r="Y474" s="162"/>
      <c r="Z474" s="163"/>
      <c r="AA474" s="163"/>
      <c r="AB474" s="163"/>
      <c r="AC474" s="162"/>
      <c r="AD474" s="162"/>
      <c r="AE474" s="162"/>
      <c r="AF474" s="163"/>
      <c r="AG474" s="163"/>
      <c r="AH474" s="163"/>
      <c r="AI474" s="162"/>
      <c r="AJ474" s="162"/>
      <c r="AK474" s="162"/>
    </row>
    <row r="475" ht="15.75" customHeight="1">
      <c r="D475" s="8"/>
      <c r="E475" s="162"/>
      <c r="F475" s="162"/>
      <c r="G475" s="162"/>
      <c r="H475" s="163"/>
      <c r="I475" s="163"/>
      <c r="J475" s="163"/>
      <c r="K475" s="162"/>
      <c r="L475" s="162"/>
      <c r="M475" s="162"/>
      <c r="N475" s="163"/>
      <c r="O475" s="163"/>
      <c r="P475" s="163"/>
      <c r="Q475" s="162"/>
      <c r="R475" s="162"/>
      <c r="S475" s="162"/>
      <c r="T475" s="163"/>
      <c r="U475" s="163"/>
      <c r="V475" s="163"/>
      <c r="W475" s="162"/>
      <c r="X475" s="162"/>
      <c r="Y475" s="162"/>
      <c r="Z475" s="163"/>
      <c r="AA475" s="163"/>
      <c r="AB475" s="163"/>
      <c r="AC475" s="162"/>
      <c r="AD475" s="162"/>
      <c r="AE475" s="162"/>
      <c r="AF475" s="163"/>
      <c r="AG475" s="163"/>
      <c r="AH475" s="163"/>
      <c r="AI475" s="162"/>
      <c r="AJ475" s="162"/>
      <c r="AK475" s="162"/>
    </row>
    <row r="476" ht="15.75" customHeight="1">
      <c r="D476" s="8"/>
      <c r="E476" s="162"/>
      <c r="F476" s="162"/>
      <c r="G476" s="162"/>
      <c r="H476" s="163"/>
      <c r="I476" s="163"/>
      <c r="J476" s="163"/>
      <c r="K476" s="162"/>
      <c r="L476" s="162"/>
      <c r="M476" s="162"/>
      <c r="N476" s="163"/>
      <c r="O476" s="163"/>
      <c r="P476" s="163"/>
      <c r="Q476" s="162"/>
      <c r="R476" s="162"/>
      <c r="S476" s="162"/>
      <c r="T476" s="163"/>
      <c r="U476" s="163"/>
      <c r="V476" s="163"/>
      <c r="W476" s="162"/>
      <c r="X476" s="162"/>
      <c r="Y476" s="162"/>
      <c r="Z476" s="163"/>
      <c r="AA476" s="163"/>
      <c r="AB476" s="163"/>
      <c r="AC476" s="162"/>
      <c r="AD476" s="162"/>
      <c r="AE476" s="162"/>
      <c r="AF476" s="163"/>
      <c r="AG476" s="163"/>
      <c r="AH476" s="163"/>
      <c r="AI476" s="162"/>
      <c r="AJ476" s="162"/>
      <c r="AK476" s="162"/>
    </row>
    <row r="477" ht="15.75" customHeight="1">
      <c r="D477" s="8"/>
      <c r="E477" s="162"/>
      <c r="F477" s="162"/>
      <c r="G477" s="162"/>
      <c r="H477" s="163"/>
      <c r="I477" s="163"/>
      <c r="J477" s="163"/>
      <c r="K477" s="162"/>
      <c r="L477" s="162"/>
      <c r="M477" s="162"/>
      <c r="N477" s="163"/>
      <c r="O477" s="163"/>
      <c r="P477" s="163"/>
      <c r="Q477" s="162"/>
      <c r="R477" s="162"/>
      <c r="S477" s="162"/>
      <c r="T477" s="163"/>
      <c r="U477" s="163"/>
      <c r="V477" s="163"/>
      <c r="W477" s="162"/>
      <c r="X477" s="162"/>
      <c r="Y477" s="162"/>
      <c r="Z477" s="163"/>
      <c r="AA477" s="163"/>
      <c r="AB477" s="163"/>
      <c r="AC477" s="162"/>
      <c r="AD477" s="162"/>
      <c r="AE477" s="162"/>
      <c r="AF477" s="163"/>
      <c r="AG477" s="163"/>
      <c r="AH477" s="163"/>
      <c r="AI477" s="162"/>
      <c r="AJ477" s="162"/>
      <c r="AK477" s="162"/>
    </row>
    <row r="478" ht="15.75" customHeight="1">
      <c r="D478" s="8"/>
      <c r="E478" s="162"/>
      <c r="F478" s="162"/>
      <c r="G478" s="162"/>
      <c r="H478" s="163"/>
      <c r="I478" s="163"/>
      <c r="J478" s="163"/>
      <c r="K478" s="162"/>
      <c r="L478" s="162"/>
      <c r="M478" s="162"/>
      <c r="N478" s="163"/>
      <c r="O478" s="163"/>
      <c r="P478" s="163"/>
      <c r="Q478" s="162"/>
      <c r="R478" s="162"/>
      <c r="S478" s="162"/>
      <c r="T478" s="163"/>
      <c r="U478" s="163"/>
      <c r="V478" s="163"/>
      <c r="W478" s="162"/>
      <c r="X478" s="162"/>
      <c r="Y478" s="162"/>
      <c r="Z478" s="163"/>
      <c r="AA478" s="163"/>
      <c r="AB478" s="163"/>
      <c r="AC478" s="162"/>
      <c r="AD478" s="162"/>
      <c r="AE478" s="162"/>
      <c r="AF478" s="163"/>
      <c r="AG478" s="163"/>
      <c r="AH478" s="163"/>
      <c r="AI478" s="162"/>
      <c r="AJ478" s="162"/>
      <c r="AK478" s="162"/>
    </row>
    <row r="479" ht="15.75" customHeight="1">
      <c r="D479" s="8"/>
      <c r="E479" s="162"/>
      <c r="F479" s="162"/>
      <c r="G479" s="162"/>
      <c r="H479" s="163"/>
      <c r="I479" s="163"/>
      <c r="J479" s="163"/>
      <c r="K479" s="162"/>
      <c r="L479" s="162"/>
      <c r="M479" s="162"/>
      <c r="N479" s="163"/>
      <c r="O479" s="163"/>
      <c r="P479" s="163"/>
      <c r="Q479" s="162"/>
      <c r="R479" s="162"/>
      <c r="S479" s="162"/>
      <c r="T479" s="163"/>
      <c r="U479" s="163"/>
      <c r="V479" s="163"/>
      <c r="W479" s="162"/>
      <c r="X479" s="162"/>
      <c r="Y479" s="162"/>
      <c r="Z479" s="163"/>
      <c r="AA479" s="163"/>
      <c r="AB479" s="163"/>
      <c r="AC479" s="162"/>
      <c r="AD479" s="162"/>
      <c r="AE479" s="162"/>
      <c r="AF479" s="163"/>
      <c r="AG479" s="163"/>
      <c r="AH479" s="163"/>
      <c r="AI479" s="162"/>
      <c r="AJ479" s="162"/>
      <c r="AK479" s="162"/>
    </row>
    <row r="480" ht="15.75" customHeight="1">
      <c r="D480" s="8"/>
      <c r="E480" s="162"/>
      <c r="F480" s="162"/>
      <c r="G480" s="162"/>
      <c r="H480" s="163"/>
      <c r="I480" s="163"/>
      <c r="J480" s="163"/>
      <c r="K480" s="162"/>
      <c r="L480" s="162"/>
      <c r="M480" s="162"/>
      <c r="N480" s="163"/>
      <c r="O480" s="163"/>
      <c r="P480" s="163"/>
      <c r="Q480" s="162"/>
      <c r="R480" s="162"/>
      <c r="S480" s="162"/>
      <c r="T480" s="163"/>
      <c r="U480" s="163"/>
      <c r="V480" s="163"/>
      <c r="W480" s="162"/>
      <c r="X480" s="162"/>
      <c r="Y480" s="162"/>
      <c r="Z480" s="163"/>
      <c r="AA480" s="163"/>
      <c r="AB480" s="163"/>
      <c r="AC480" s="162"/>
      <c r="AD480" s="162"/>
      <c r="AE480" s="162"/>
      <c r="AF480" s="163"/>
      <c r="AG480" s="163"/>
      <c r="AH480" s="163"/>
      <c r="AI480" s="162"/>
      <c r="AJ480" s="162"/>
      <c r="AK480" s="162"/>
    </row>
    <row r="481" ht="15.75" customHeight="1">
      <c r="D481" s="8"/>
      <c r="E481" s="162"/>
      <c r="F481" s="162"/>
      <c r="G481" s="162"/>
      <c r="H481" s="163"/>
      <c r="I481" s="163"/>
      <c r="J481" s="163"/>
      <c r="K481" s="162"/>
      <c r="L481" s="162"/>
      <c r="M481" s="162"/>
      <c r="N481" s="163"/>
      <c r="O481" s="163"/>
      <c r="P481" s="163"/>
      <c r="Q481" s="162"/>
      <c r="R481" s="162"/>
      <c r="S481" s="162"/>
      <c r="T481" s="163"/>
      <c r="U481" s="163"/>
      <c r="V481" s="163"/>
      <c r="W481" s="162"/>
      <c r="X481" s="162"/>
      <c r="Y481" s="162"/>
      <c r="Z481" s="163"/>
      <c r="AA481" s="163"/>
      <c r="AB481" s="163"/>
      <c r="AC481" s="162"/>
      <c r="AD481" s="162"/>
      <c r="AE481" s="162"/>
      <c r="AF481" s="163"/>
      <c r="AG481" s="163"/>
      <c r="AH481" s="163"/>
      <c r="AI481" s="162"/>
      <c r="AJ481" s="162"/>
      <c r="AK481" s="162"/>
    </row>
    <row r="482" ht="15.75" customHeight="1">
      <c r="D482" s="8"/>
      <c r="E482" s="162"/>
      <c r="F482" s="162"/>
      <c r="G482" s="162"/>
      <c r="H482" s="163"/>
      <c r="I482" s="163"/>
      <c r="J482" s="163"/>
      <c r="K482" s="162"/>
      <c r="L482" s="162"/>
      <c r="M482" s="162"/>
      <c r="N482" s="163"/>
      <c r="O482" s="163"/>
      <c r="P482" s="163"/>
      <c r="Q482" s="162"/>
      <c r="R482" s="162"/>
      <c r="S482" s="162"/>
      <c r="T482" s="163"/>
      <c r="U482" s="163"/>
      <c r="V482" s="163"/>
      <c r="W482" s="162"/>
      <c r="X482" s="162"/>
      <c r="Y482" s="162"/>
      <c r="Z482" s="163"/>
      <c r="AA482" s="163"/>
      <c r="AB482" s="163"/>
      <c r="AC482" s="162"/>
      <c r="AD482" s="162"/>
      <c r="AE482" s="162"/>
      <c r="AF482" s="163"/>
      <c r="AG482" s="163"/>
      <c r="AH482" s="163"/>
      <c r="AI482" s="162"/>
      <c r="AJ482" s="162"/>
      <c r="AK482" s="162"/>
    </row>
    <row r="483" ht="15.75" customHeight="1">
      <c r="D483" s="8"/>
      <c r="E483" s="162"/>
      <c r="F483" s="162"/>
      <c r="G483" s="162"/>
      <c r="H483" s="163"/>
      <c r="I483" s="163"/>
      <c r="J483" s="163"/>
      <c r="K483" s="162"/>
      <c r="L483" s="162"/>
      <c r="M483" s="162"/>
      <c r="N483" s="163"/>
      <c r="O483" s="163"/>
      <c r="P483" s="163"/>
      <c r="Q483" s="162"/>
      <c r="R483" s="162"/>
      <c r="S483" s="162"/>
      <c r="T483" s="163"/>
      <c r="U483" s="163"/>
      <c r="V483" s="163"/>
      <c r="W483" s="162"/>
      <c r="X483" s="162"/>
      <c r="Y483" s="162"/>
      <c r="Z483" s="163"/>
      <c r="AA483" s="163"/>
      <c r="AB483" s="163"/>
      <c r="AC483" s="162"/>
      <c r="AD483" s="162"/>
      <c r="AE483" s="162"/>
      <c r="AF483" s="163"/>
      <c r="AG483" s="163"/>
      <c r="AH483" s="163"/>
      <c r="AI483" s="162"/>
      <c r="AJ483" s="162"/>
      <c r="AK483" s="162"/>
    </row>
    <row r="484" ht="15.75" customHeight="1">
      <c r="D484" s="8"/>
      <c r="E484" s="162"/>
      <c r="F484" s="162"/>
      <c r="G484" s="162"/>
      <c r="H484" s="163"/>
      <c r="I484" s="163"/>
      <c r="J484" s="163"/>
      <c r="K484" s="162"/>
      <c r="L484" s="162"/>
      <c r="M484" s="162"/>
      <c r="N484" s="163"/>
      <c r="O484" s="163"/>
      <c r="P484" s="163"/>
      <c r="Q484" s="162"/>
      <c r="R484" s="162"/>
      <c r="S484" s="162"/>
      <c r="T484" s="163"/>
      <c r="U484" s="163"/>
      <c r="V484" s="163"/>
      <c r="W484" s="162"/>
      <c r="X484" s="162"/>
      <c r="Y484" s="162"/>
      <c r="Z484" s="163"/>
      <c r="AA484" s="163"/>
      <c r="AB484" s="163"/>
      <c r="AC484" s="162"/>
      <c r="AD484" s="162"/>
      <c r="AE484" s="162"/>
      <c r="AF484" s="163"/>
      <c r="AG484" s="163"/>
      <c r="AH484" s="163"/>
      <c r="AI484" s="162"/>
      <c r="AJ484" s="162"/>
      <c r="AK484" s="162"/>
    </row>
    <row r="485" ht="15.75" customHeight="1">
      <c r="D485" s="8"/>
      <c r="E485" s="162"/>
      <c r="F485" s="162"/>
      <c r="G485" s="162"/>
      <c r="H485" s="163"/>
      <c r="I485" s="163"/>
      <c r="J485" s="163"/>
      <c r="K485" s="162"/>
      <c r="L485" s="162"/>
      <c r="M485" s="162"/>
      <c r="N485" s="163"/>
      <c r="O485" s="163"/>
      <c r="P485" s="163"/>
      <c r="Q485" s="162"/>
      <c r="R485" s="162"/>
      <c r="S485" s="162"/>
      <c r="T485" s="163"/>
      <c r="U485" s="163"/>
      <c r="V485" s="163"/>
      <c r="W485" s="162"/>
      <c r="X485" s="162"/>
      <c r="Y485" s="162"/>
      <c r="Z485" s="163"/>
      <c r="AA485" s="163"/>
      <c r="AB485" s="163"/>
      <c r="AC485" s="162"/>
      <c r="AD485" s="162"/>
      <c r="AE485" s="162"/>
      <c r="AF485" s="163"/>
      <c r="AG485" s="163"/>
      <c r="AH485" s="163"/>
      <c r="AI485" s="162"/>
      <c r="AJ485" s="162"/>
      <c r="AK485" s="162"/>
    </row>
    <row r="486" ht="15.75" customHeight="1">
      <c r="D486" s="8"/>
      <c r="E486" s="162"/>
      <c r="F486" s="162"/>
      <c r="G486" s="162"/>
      <c r="H486" s="163"/>
      <c r="I486" s="163"/>
      <c r="J486" s="163"/>
      <c r="K486" s="162"/>
      <c r="L486" s="162"/>
      <c r="M486" s="162"/>
      <c r="N486" s="163"/>
      <c r="O486" s="163"/>
      <c r="P486" s="163"/>
      <c r="Q486" s="162"/>
      <c r="R486" s="162"/>
      <c r="S486" s="162"/>
      <c r="T486" s="163"/>
      <c r="U486" s="163"/>
      <c r="V486" s="163"/>
      <c r="W486" s="162"/>
      <c r="X486" s="162"/>
      <c r="Y486" s="162"/>
      <c r="Z486" s="163"/>
      <c r="AA486" s="163"/>
      <c r="AB486" s="163"/>
      <c r="AC486" s="162"/>
      <c r="AD486" s="162"/>
      <c r="AE486" s="162"/>
      <c r="AF486" s="163"/>
      <c r="AG486" s="163"/>
      <c r="AH486" s="163"/>
      <c r="AI486" s="162"/>
      <c r="AJ486" s="162"/>
      <c r="AK486" s="162"/>
    </row>
    <row r="487" ht="15.75" customHeight="1">
      <c r="D487" s="8"/>
      <c r="E487" s="162"/>
      <c r="F487" s="162"/>
      <c r="G487" s="162"/>
      <c r="H487" s="163"/>
      <c r="I487" s="163"/>
      <c r="J487" s="163"/>
      <c r="K487" s="162"/>
      <c r="L487" s="162"/>
      <c r="M487" s="162"/>
      <c r="N487" s="163"/>
      <c r="O487" s="163"/>
      <c r="P487" s="163"/>
      <c r="Q487" s="162"/>
      <c r="R487" s="162"/>
      <c r="S487" s="162"/>
      <c r="T487" s="163"/>
      <c r="U487" s="163"/>
      <c r="V487" s="163"/>
      <c r="W487" s="162"/>
      <c r="X487" s="162"/>
      <c r="Y487" s="162"/>
      <c r="Z487" s="163"/>
      <c r="AA487" s="163"/>
      <c r="AB487" s="163"/>
      <c r="AC487" s="162"/>
      <c r="AD487" s="162"/>
      <c r="AE487" s="162"/>
      <c r="AF487" s="163"/>
      <c r="AG487" s="163"/>
      <c r="AH487" s="163"/>
      <c r="AI487" s="162"/>
      <c r="AJ487" s="162"/>
      <c r="AK487" s="162"/>
    </row>
    <row r="488" ht="15.75" customHeight="1">
      <c r="D488" s="8"/>
      <c r="E488" s="162"/>
      <c r="F488" s="162"/>
      <c r="G488" s="162"/>
      <c r="H488" s="163"/>
      <c r="I488" s="163"/>
      <c r="J488" s="163"/>
      <c r="K488" s="162"/>
      <c r="L488" s="162"/>
      <c r="M488" s="162"/>
      <c r="N488" s="163"/>
      <c r="O488" s="163"/>
      <c r="P488" s="163"/>
      <c r="Q488" s="162"/>
      <c r="R488" s="162"/>
      <c r="S488" s="162"/>
      <c r="T488" s="163"/>
      <c r="U488" s="163"/>
      <c r="V488" s="163"/>
      <c r="W488" s="162"/>
      <c r="X488" s="162"/>
      <c r="Y488" s="162"/>
      <c r="Z488" s="163"/>
      <c r="AA488" s="163"/>
      <c r="AB488" s="163"/>
      <c r="AC488" s="162"/>
      <c r="AD488" s="162"/>
      <c r="AE488" s="162"/>
      <c r="AF488" s="163"/>
      <c r="AG488" s="163"/>
      <c r="AH488" s="163"/>
      <c r="AI488" s="162"/>
      <c r="AJ488" s="162"/>
      <c r="AK488" s="162"/>
    </row>
    <row r="489" ht="15.75" customHeight="1">
      <c r="D489" s="8"/>
      <c r="E489" s="162"/>
      <c r="F489" s="162"/>
      <c r="G489" s="162"/>
      <c r="H489" s="163"/>
      <c r="I489" s="163"/>
      <c r="J489" s="163"/>
      <c r="K489" s="162"/>
      <c r="L489" s="162"/>
      <c r="M489" s="162"/>
      <c r="N489" s="163"/>
      <c r="O489" s="163"/>
      <c r="P489" s="163"/>
      <c r="Q489" s="162"/>
      <c r="R489" s="162"/>
      <c r="S489" s="162"/>
      <c r="T489" s="163"/>
      <c r="U489" s="163"/>
      <c r="V489" s="163"/>
      <c r="W489" s="162"/>
      <c r="X489" s="162"/>
      <c r="Y489" s="162"/>
      <c r="Z489" s="163"/>
      <c r="AA489" s="163"/>
      <c r="AB489" s="163"/>
      <c r="AC489" s="162"/>
      <c r="AD489" s="162"/>
      <c r="AE489" s="162"/>
      <c r="AF489" s="163"/>
      <c r="AG489" s="163"/>
      <c r="AH489" s="163"/>
      <c r="AI489" s="162"/>
      <c r="AJ489" s="162"/>
      <c r="AK489" s="162"/>
    </row>
    <row r="490" ht="15.75" customHeight="1">
      <c r="D490" s="8"/>
      <c r="E490" s="162"/>
      <c r="F490" s="162"/>
      <c r="G490" s="162"/>
      <c r="H490" s="163"/>
      <c r="I490" s="163"/>
      <c r="J490" s="163"/>
      <c r="K490" s="162"/>
      <c r="L490" s="162"/>
      <c r="M490" s="162"/>
      <c r="N490" s="163"/>
      <c r="O490" s="163"/>
      <c r="P490" s="163"/>
      <c r="Q490" s="162"/>
      <c r="R490" s="162"/>
      <c r="S490" s="162"/>
      <c r="T490" s="163"/>
      <c r="U490" s="163"/>
      <c r="V490" s="163"/>
      <c r="W490" s="162"/>
      <c r="X490" s="162"/>
      <c r="Y490" s="162"/>
      <c r="Z490" s="163"/>
      <c r="AA490" s="163"/>
      <c r="AB490" s="163"/>
      <c r="AC490" s="162"/>
      <c r="AD490" s="162"/>
      <c r="AE490" s="162"/>
      <c r="AF490" s="163"/>
      <c r="AG490" s="163"/>
      <c r="AH490" s="163"/>
      <c r="AI490" s="162"/>
      <c r="AJ490" s="162"/>
      <c r="AK490" s="162"/>
    </row>
    <row r="491" ht="15.75" customHeight="1">
      <c r="D491" s="8"/>
      <c r="E491" s="162"/>
      <c r="F491" s="162"/>
      <c r="G491" s="162"/>
      <c r="H491" s="163"/>
      <c r="I491" s="163"/>
      <c r="J491" s="163"/>
      <c r="K491" s="162"/>
      <c r="L491" s="162"/>
      <c r="M491" s="162"/>
      <c r="N491" s="163"/>
      <c r="O491" s="163"/>
      <c r="P491" s="163"/>
      <c r="Q491" s="162"/>
      <c r="R491" s="162"/>
      <c r="S491" s="162"/>
      <c r="T491" s="163"/>
      <c r="U491" s="163"/>
      <c r="V491" s="163"/>
      <c r="W491" s="162"/>
      <c r="X491" s="162"/>
      <c r="Y491" s="162"/>
      <c r="Z491" s="163"/>
      <c r="AA491" s="163"/>
      <c r="AB491" s="163"/>
      <c r="AC491" s="162"/>
      <c r="AD491" s="162"/>
      <c r="AE491" s="162"/>
      <c r="AF491" s="163"/>
      <c r="AG491" s="163"/>
      <c r="AH491" s="163"/>
      <c r="AI491" s="162"/>
      <c r="AJ491" s="162"/>
      <c r="AK491" s="162"/>
    </row>
    <row r="492" ht="15.75" customHeight="1">
      <c r="D492" s="8"/>
      <c r="E492" s="162"/>
      <c r="F492" s="162"/>
      <c r="G492" s="162"/>
      <c r="H492" s="163"/>
      <c r="I492" s="163"/>
      <c r="J492" s="163"/>
      <c r="K492" s="162"/>
      <c r="L492" s="162"/>
      <c r="M492" s="162"/>
      <c r="N492" s="163"/>
      <c r="O492" s="163"/>
      <c r="P492" s="163"/>
      <c r="Q492" s="162"/>
      <c r="R492" s="162"/>
      <c r="S492" s="162"/>
      <c r="T492" s="163"/>
      <c r="U492" s="163"/>
      <c r="V492" s="163"/>
      <c r="W492" s="162"/>
      <c r="X492" s="162"/>
      <c r="Y492" s="162"/>
      <c r="Z492" s="163"/>
      <c r="AA492" s="163"/>
      <c r="AB492" s="163"/>
      <c r="AC492" s="162"/>
      <c r="AD492" s="162"/>
      <c r="AE492" s="162"/>
      <c r="AF492" s="163"/>
      <c r="AG492" s="163"/>
      <c r="AH492" s="163"/>
      <c r="AI492" s="162"/>
      <c r="AJ492" s="162"/>
      <c r="AK492" s="162"/>
    </row>
    <row r="493" ht="15.75" customHeight="1">
      <c r="D493" s="8"/>
      <c r="E493" s="162"/>
      <c r="F493" s="162"/>
      <c r="G493" s="162"/>
      <c r="H493" s="163"/>
      <c r="I493" s="163"/>
      <c r="J493" s="163"/>
      <c r="K493" s="162"/>
      <c r="L493" s="162"/>
      <c r="M493" s="162"/>
      <c r="N493" s="163"/>
      <c r="O493" s="163"/>
      <c r="P493" s="163"/>
      <c r="Q493" s="162"/>
      <c r="R493" s="162"/>
      <c r="S493" s="162"/>
      <c r="T493" s="163"/>
      <c r="U493" s="163"/>
      <c r="V493" s="163"/>
      <c r="W493" s="162"/>
      <c r="X493" s="162"/>
      <c r="Y493" s="162"/>
      <c r="Z493" s="163"/>
      <c r="AA493" s="163"/>
      <c r="AB493" s="163"/>
      <c r="AC493" s="162"/>
      <c r="AD493" s="162"/>
      <c r="AE493" s="162"/>
      <c r="AF493" s="163"/>
      <c r="AG493" s="163"/>
      <c r="AH493" s="163"/>
      <c r="AI493" s="162"/>
      <c r="AJ493" s="162"/>
      <c r="AK493" s="162"/>
    </row>
    <row r="494" ht="15.75" customHeight="1">
      <c r="D494" s="8"/>
      <c r="E494" s="162"/>
      <c r="F494" s="162"/>
      <c r="G494" s="162"/>
      <c r="H494" s="163"/>
      <c r="I494" s="163"/>
      <c r="J494" s="163"/>
      <c r="K494" s="162"/>
      <c r="L494" s="162"/>
      <c r="M494" s="162"/>
      <c r="N494" s="163"/>
      <c r="O494" s="163"/>
      <c r="P494" s="163"/>
      <c r="Q494" s="162"/>
      <c r="R494" s="162"/>
      <c r="S494" s="162"/>
      <c r="T494" s="163"/>
      <c r="U494" s="163"/>
      <c r="V494" s="163"/>
      <c r="W494" s="162"/>
      <c r="X494" s="162"/>
      <c r="Y494" s="162"/>
      <c r="Z494" s="163"/>
      <c r="AA494" s="163"/>
      <c r="AB494" s="163"/>
      <c r="AC494" s="162"/>
      <c r="AD494" s="162"/>
      <c r="AE494" s="162"/>
      <c r="AF494" s="163"/>
      <c r="AG494" s="163"/>
      <c r="AH494" s="163"/>
      <c r="AI494" s="162"/>
      <c r="AJ494" s="162"/>
      <c r="AK494" s="162"/>
    </row>
    <row r="495" ht="15.75" customHeight="1">
      <c r="D495" s="8"/>
      <c r="E495" s="162"/>
      <c r="F495" s="162"/>
      <c r="G495" s="162"/>
      <c r="H495" s="163"/>
      <c r="I495" s="163"/>
      <c r="J495" s="163"/>
      <c r="K495" s="162"/>
      <c r="L495" s="162"/>
      <c r="M495" s="162"/>
      <c r="N495" s="163"/>
      <c r="O495" s="163"/>
      <c r="P495" s="163"/>
      <c r="Q495" s="162"/>
      <c r="R495" s="162"/>
      <c r="S495" s="162"/>
      <c r="T495" s="163"/>
      <c r="U495" s="163"/>
      <c r="V495" s="163"/>
      <c r="W495" s="162"/>
      <c r="X495" s="162"/>
      <c r="Y495" s="162"/>
      <c r="Z495" s="163"/>
      <c r="AA495" s="163"/>
      <c r="AB495" s="163"/>
      <c r="AC495" s="162"/>
      <c r="AD495" s="162"/>
      <c r="AE495" s="162"/>
      <c r="AF495" s="163"/>
      <c r="AG495" s="163"/>
      <c r="AH495" s="163"/>
      <c r="AI495" s="162"/>
      <c r="AJ495" s="162"/>
      <c r="AK495" s="162"/>
    </row>
    <row r="496" ht="15.75" customHeight="1">
      <c r="D496" s="8"/>
      <c r="E496" s="162"/>
      <c r="F496" s="162"/>
      <c r="G496" s="162"/>
      <c r="H496" s="163"/>
      <c r="I496" s="163"/>
      <c r="J496" s="163"/>
      <c r="K496" s="162"/>
      <c r="L496" s="162"/>
      <c r="M496" s="162"/>
      <c r="N496" s="163"/>
      <c r="O496" s="163"/>
      <c r="P496" s="163"/>
      <c r="Q496" s="162"/>
      <c r="R496" s="162"/>
      <c r="S496" s="162"/>
      <c r="T496" s="163"/>
      <c r="U496" s="163"/>
      <c r="V496" s="163"/>
      <c r="W496" s="162"/>
      <c r="X496" s="162"/>
      <c r="Y496" s="162"/>
      <c r="Z496" s="163"/>
      <c r="AA496" s="163"/>
      <c r="AB496" s="163"/>
      <c r="AC496" s="162"/>
      <c r="AD496" s="162"/>
      <c r="AE496" s="162"/>
      <c r="AF496" s="163"/>
      <c r="AG496" s="163"/>
      <c r="AH496" s="163"/>
      <c r="AI496" s="162"/>
      <c r="AJ496" s="162"/>
      <c r="AK496" s="162"/>
    </row>
    <row r="497" ht="15.75" customHeight="1">
      <c r="D497" s="8"/>
      <c r="E497" s="162"/>
      <c r="F497" s="162"/>
      <c r="G497" s="162"/>
      <c r="H497" s="163"/>
      <c r="I497" s="163"/>
      <c r="J497" s="163"/>
      <c r="K497" s="162"/>
      <c r="L497" s="162"/>
      <c r="M497" s="162"/>
      <c r="N497" s="163"/>
      <c r="O497" s="163"/>
      <c r="P497" s="163"/>
      <c r="Q497" s="162"/>
      <c r="R497" s="162"/>
      <c r="S497" s="162"/>
      <c r="T497" s="163"/>
      <c r="U497" s="163"/>
      <c r="V497" s="163"/>
      <c r="W497" s="162"/>
      <c r="X497" s="162"/>
      <c r="Y497" s="162"/>
      <c r="Z497" s="163"/>
      <c r="AA497" s="163"/>
      <c r="AB497" s="163"/>
      <c r="AC497" s="162"/>
      <c r="AD497" s="162"/>
      <c r="AE497" s="162"/>
      <c r="AF497" s="163"/>
      <c r="AG497" s="163"/>
      <c r="AH497" s="163"/>
      <c r="AI497" s="162"/>
      <c r="AJ497" s="162"/>
      <c r="AK497" s="162"/>
    </row>
    <row r="498" ht="15.75" customHeight="1">
      <c r="D498" s="8"/>
      <c r="E498" s="162"/>
      <c r="F498" s="162"/>
      <c r="G498" s="162"/>
      <c r="H498" s="163"/>
      <c r="I498" s="163"/>
      <c r="J498" s="163"/>
      <c r="K498" s="162"/>
      <c r="L498" s="162"/>
      <c r="M498" s="162"/>
      <c r="N498" s="163"/>
      <c r="O498" s="163"/>
      <c r="P498" s="163"/>
      <c r="Q498" s="162"/>
      <c r="R498" s="162"/>
      <c r="S498" s="162"/>
      <c r="T498" s="163"/>
      <c r="U498" s="163"/>
      <c r="V498" s="163"/>
      <c r="W498" s="162"/>
      <c r="X498" s="162"/>
      <c r="Y498" s="162"/>
      <c r="Z498" s="163"/>
      <c r="AA498" s="163"/>
      <c r="AB498" s="163"/>
      <c r="AC498" s="162"/>
      <c r="AD498" s="162"/>
      <c r="AE498" s="162"/>
      <c r="AF498" s="163"/>
      <c r="AG498" s="163"/>
      <c r="AH498" s="163"/>
      <c r="AI498" s="162"/>
      <c r="AJ498" s="162"/>
      <c r="AK498" s="162"/>
    </row>
    <row r="499" ht="15.75" customHeight="1">
      <c r="D499" s="8"/>
      <c r="E499" s="162"/>
      <c r="F499" s="162"/>
      <c r="G499" s="162"/>
      <c r="H499" s="163"/>
      <c r="I499" s="163"/>
      <c r="J499" s="163"/>
      <c r="K499" s="162"/>
      <c r="L499" s="162"/>
      <c r="M499" s="162"/>
      <c r="N499" s="163"/>
      <c r="O499" s="163"/>
      <c r="P499" s="163"/>
      <c r="Q499" s="162"/>
      <c r="R499" s="162"/>
      <c r="S499" s="162"/>
      <c r="T499" s="163"/>
      <c r="U499" s="163"/>
      <c r="V499" s="163"/>
      <c r="W499" s="162"/>
      <c r="X499" s="162"/>
      <c r="Y499" s="162"/>
      <c r="Z499" s="163"/>
      <c r="AA499" s="163"/>
      <c r="AB499" s="163"/>
      <c r="AC499" s="162"/>
      <c r="AD499" s="162"/>
      <c r="AE499" s="162"/>
      <c r="AF499" s="163"/>
      <c r="AG499" s="163"/>
      <c r="AH499" s="163"/>
      <c r="AI499" s="162"/>
      <c r="AJ499" s="162"/>
      <c r="AK499" s="162"/>
    </row>
    <row r="500" ht="15.75" customHeight="1">
      <c r="D500" s="8"/>
      <c r="E500" s="162"/>
      <c r="F500" s="162"/>
      <c r="G500" s="162"/>
      <c r="H500" s="163"/>
      <c r="I500" s="163"/>
      <c r="J500" s="163"/>
      <c r="K500" s="162"/>
      <c r="L500" s="162"/>
      <c r="M500" s="162"/>
      <c r="N500" s="163"/>
      <c r="O500" s="163"/>
      <c r="P500" s="163"/>
      <c r="Q500" s="162"/>
      <c r="R500" s="162"/>
      <c r="S500" s="162"/>
      <c r="T500" s="163"/>
      <c r="U500" s="163"/>
      <c r="V500" s="163"/>
      <c r="W500" s="162"/>
      <c r="X500" s="162"/>
      <c r="Y500" s="162"/>
      <c r="Z500" s="163"/>
      <c r="AA500" s="163"/>
      <c r="AB500" s="163"/>
      <c r="AC500" s="162"/>
      <c r="AD500" s="162"/>
      <c r="AE500" s="162"/>
      <c r="AF500" s="163"/>
      <c r="AG500" s="163"/>
      <c r="AH500" s="163"/>
      <c r="AI500" s="162"/>
      <c r="AJ500" s="162"/>
      <c r="AK500" s="162"/>
    </row>
    <row r="501" ht="15.75" customHeight="1">
      <c r="D501" s="8"/>
      <c r="E501" s="162"/>
      <c r="F501" s="162"/>
      <c r="G501" s="162"/>
      <c r="H501" s="163"/>
      <c r="I501" s="163"/>
      <c r="J501" s="163"/>
      <c r="K501" s="162"/>
      <c r="L501" s="162"/>
      <c r="M501" s="162"/>
      <c r="N501" s="163"/>
      <c r="O501" s="163"/>
      <c r="P501" s="163"/>
      <c r="Q501" s="162"/>
      <c r="R501" s="162"/>
      <c r="S501" s="162"/>
      <c r="T501" s="163"/>
      <c r="U501" s="163"/>
      <c r="V501" s="163"/>
      <c r="W501" s="162"/>
      <c r="X501" s="162"/>
      <c r="Y501" s="162"/>
      <c r="Z501" s="163"/>
      <c r="AA501" s="163"/>
      <c r="AB501" s="163"/>
      <c r="AC501" s="162"/>
      <c r="AD501" s="162"/>
      <c r="AE501" s="162"/>
      <c r="AF501" s="163"/>
      <c r="AG501" s="163"/>
      <c r="AH501" s="163"/>
      <c r="AI501" s="162"/>
      <c r="AJ501" s="162"/>
      <c r="AK501" s="162"/>
    </row>
    <row r="502" ht="15.75" customHeight="1">
      <c r="D502" s="8"/>
      <c r="E502" s="162"/>
      <c r="F502" s="162"/>
      <c r="G502" s="162"/>
      <c r="H502" s="163"/>
      <c r="I502" s="163"/>
      <c r="J502" s="163"/>
      <c r="K502" s="162"/>
      <c r="L502" s="162"/>
      <c r="M502" s="162"/>
      <c r="N502" s="163"/>
      <c r="O502" s="163"/>
      <c r="P502" s="163"/>
      <c r="Q502" s="162"/>
      <c r="R502" s="162"/>
      <c r="S502" s="162"/>
      <c r="T502" s="163"/>
      <c r="U502" s="163"/>
      <c r="V502" s="163"/>
      <c r="W502" s="162"/>
      <c r="X502" s="162"/>
      <c r="Y502" s="162"/>
      <c r="Z502" s="163"/>
      <c r="AA502" s="163"/>
      <c r="AB502" s="163"/>
      <c r="AC502" s="162"/>
      <c r="AD502" s="162"/>
      <c r="AE502" s="162"/>
      <c r="AF502" s="163"/>
      <c r="AG502" s="163"/>
      <c r="AH502" s="163"/>
      <c r="AI502" s="162"/>
      <c r="AJ502" s="162"/>
      <c r="AK502" s="162"/>
    </row>
    <row r="503" ht="15.75" customHeight="1">
      <c r="D503" s="8"/>
      <c r="E503" s="162"/>
      <c r="F503" s="162"/>
      <c r="G503" s="162"/>
      <c r="H503" s="163"/>
      <c r="I503" s="163"/>
      <c r="J503" s="163"/>
      <c r="K503" s="162"/>
      <c r="L503" s="162"/>
      <c r="M503" s="162"/>
      <c r="N503" s="163"/>
      <c r="O503" s="163"/>
      <c r="P503" s="163"/>
      <c r="Q503" s="162"/>
      <c r="R503" s="162"/>
      <c r="S503" s="162"/>
      <c r="T503" s="163"/>
      <c r="U503" s="163"/>
      <c r="V503" s="163"/>
      <c r="W503" s="162"/>
      <c r="X503" s="162"/>
      <c r="Y503" s="162"/>
      <c r="Z503" s="163"/>
      <c r="AA503" s="163"/>
      <c r="AB503" s="163"/>
      <c r="AC503" s="162"/>
      <c r="AD503" s="162"/>
      <c r="AE503" s="162"/>
      <c r="AF503" s="163"/>
      <c r="AG503" s="163"/>
      <c r="AH503" s="163"/>
      <c r="AI503" s="162"/>
      <c r="AJ503" s="162"/>
      <c r="AK503" s="162"/>
    </row>
    <row r="504" ht="15.75" customHeight="1">
      <c r="D504" s="8"/>
      <c r="E504" s="162"/>
      <c r="F504" s="162"/>
      <c r="G504" s="162"/>
      <c r="H504" s="163"/>
      <c r="I504" s="163"/>
      <c r="J504" s="163"/>
      <c r="K504" s="162"/>
      <c r="L504" s="162"/>
      <c r="M504" s="162"/>
      <c r="N504" s="163"/>
      <c r="O504" s="163"/>
      <c r="P504" s="163"/>
      <c r="Q504" s="162"/>
      <c r="R504" s="162"/>
      <c r="S504" s="162"/>
      <c r="T504" s="163"/>
      <c r="U504" s="163"/>
      <c r="V504" s="163"/>
      <c r="W504" s="162"/>
      <c r="X504" s="162"/>
      <c r="Y504" s="162"/>
      <c r="Z504" s="163"/>
      <c r="AA504" s="163"/>
      <c r="AB504" s="163"/>
      <c r="AC504" s="162"/>
      <c r="AD504" s="162"/>
      <c r="AE504" s="162"/>
      <c r="AF504" s="163"/>
      <c r="AG504" s="163"/>
      <c r="AH504" s="163"/>
      <c r="AI504" s="162"/>
      <c r="AJ504" s="162"/>
      <c r="AK504" s="162"/>
    </row>
    <row r="505" ht="15.75" customHeight="1">
      <c r="D505" s="8"/>
      <c r="E505" s="162"/>
      <c r="F505" s="162"/>
      <c r="G505" s="162"/>
      <c r="H505" s="163"/>
      <c r="I505" s="163"/>
      <c r="J505" s="163"/>
      <c r="K505" s="162"/>
      <c r="L505" s="162"/>
      <c r="M505" s="162"/>
      <c r="N505" s="163"/>
      <c r="O505" s="163"/>
      <c r="P505" s="163"/>
      <c r="Q505" s="162"/>
      <c r="R505" s="162"/>
      <c r="S505" s="162"/>
      <c r="T505" s="163"/>
      <c r="U505" s="163"/>
      <c r="V505" s="163"/>
      <c r="W505" s="162"/>
      <c r="X505" s="162"/>
      <c r="Y505" s="162"/>
      <c r="Z505" s="163"/>
      <c r="AA505" s="163"/>
      <c r="AB505" s="163"/>
      <c r="AC505" s="162"/>
      <c r="AD505" s="162"/>
      <c r="AE505" s="162"/>
      <c r="AF505" s="163"/>
      <c r="AG505" s="163"/>
      <c r="AH505" s="163"/>
      <c r="AI505" s="162"/>
      <c r="AJ505" s="162"/>
      <c r="AK505" s="162"/>
    </row>
    <row r="506" ht="15.75" customHeight="1">
      <c r="D506" s="8"/>
      <c r="E506" s="162"/>
      <c r="F506" s="162"/>
      <c r="G506" s="162"/>
      <c r="H506" s="163"/>
      <c r="I506" s="163"/>
      <c r="J506" s="163"/>
      <c r="K506" s="162"/>
      <c r="L506" s="162"/>
      <c r="M506" s="162"/>
      <c r="N506" s="163"/>
      <c r="O506" s="163"/>
      <c r="P506" s="163"/>
      <c r="Q506" s="162"/>
      <c r="R506" s="162"/>
      <c r="S506" s="162"/>
      <c r="T506" s="163"/>
      <c r="U506" s="163"/>
      <c r="V506" s="163"/>
      <c r="W506" s="162"/>
      <c r="X506" s="162"/>
      <c r="Y506" s="162"/>
      <c r="Z506" s="163"/>
      <c r="AA506" s="163"/>
      <c r="AB506" s="163"/>
      <c r="AC506" s="162"/>
      <c r="AD506" s="162"/>
      <c r="AE506" s="162"/>
      <c r="AF506" s="163"/>
      <c r="AG506" s="163"/>
      <c r="AH506" s="163"/>
      <c r="AI506" s="162"/>
      <c r="AJ506" s="162"/>
      <c r="AK506" s="162"/>
    </row>
    <row r="507" ht="15.75" customHeight="1">
      <c r="D507" s="8"/>
      <c r="E507" s="162"/>
      <c r="F507" s="162"/>
      <c r="G507" s="162"/>
      <c r="H507" s="163"/>
      <c r="I507" s="163"/>
      <c r="J507" s="163"/>
      <c r="K507" s="162"/>
      <c r="L507" s="162"/>
      <c r="M507" s="162"/>
      <c r="N507" s="163"/>
      <c r="O507" s="163"/>
      <c r="P507" s="163"/>
      <c r="Q507" s="162"/>
      <c r="R507" s="162"/>
      <c r="S507" s="162"/>
      <c r="T507" s="163"/>
      <c r="U507" s="163"/>
      <c r="V507" s="163"/>
      <c r="W507" s="162"/>
      <c r="X507" s="162"/>
      <c r="Y507" s="162"/>
      <c r="Z507" s="163"/>
      <c r="AA507" s="163"/>
      <c r="AB507" s="163"/>
      <c r="AC507" s="162"/>
      <c r="AD507" s="162"/>
      <c r="AE507" s="162"/>
      <c r="AF507" s="163"/>
      <c r="AG507" s="163"/>
      <c r="AH507" s="163"/>
      <c r="AI507" s="162"/>
      <c r="AJ507" s="162"/>
      <c r="AK507" s="162"/>
    </row>
    <row r="508" ht="15.75" customHeight="1">
      <c r="D508" s="8"/>
      <c r="E508" s="162"/>
      <c r="F508" s="162"/>
      <c r="G508" s="162"/>
      <c r="H508" s="163"/>
      <c r="I508" s="163"/>
      <c r="J508" s="163"/>
      <c r="K508" s="162"/>
      <c r="L508" s="162"/>
      <c r="M508" s="162"/>
      <c r="N508" s="163"/>
      <c r="O508" s="163"/>
      <c r="P508" s="163"/>
      <c r="Q508" s="162"/>
      <c r="R508" s="162"/>
      <c r="S508" s="162"/>
      <c r="T508" s="163"/>
      <c r="U508" s="163"/>
      <c r="V508" s="163"/>
      <c r="W508" s="162"/>
      <c r="X508" s="162"/>
      <c r="Y508" s="162"/>
      <c r="Z508" s="163"/>
      <c r="AA508" s="163"/>
      <c r="AB508" s="163"/>
      <c r="AC508" s="162"/>
      <c r="AD508" s="162"/>
      <c r="AE508" s="162"/>
      <c r="AF508" s="163"/>
      <c r="AG508" s="163"/>
      <c r="AH508" s="163"/>
      <c r="AI508" s="162"/>
      <c r="AJ508" s="162"/>
      <c r="AK508" s="162"/>
    </row>
    <row r="509" ht="15.75" customHeight="1">
      <c r="D509" s="8"/>
      <c r="E509" s="162"/>
      <c r="F509" s="162"/>
      <c r="G509" s="162"/>
      <c r="H509" s="163"/>
      <c r="I509" s="163"/>
      <c r="J509" s="163"/>
      <c r="K509" s="162"/>
      <c r="L509" s="162"/>
      <c r="M509" s="162"/>
      <c r="N509" s="163"/>
      <c r="O509" s="163"/>
      <c r="P509" s="163"/>
      <c r="Q509" s="162"/>
      <c r="R509" s="162"/>
      <c r="S509" s="162"/>
      <c r="T509" s="163"/>
      <c r="U509" s="163"/>
      <c r="V509" s="163"/>
      <c r="W509" s="162"/>
      <c r="X509" s="162"/>
      <c r="Y509" s="162"/>
      <c r="Z509" s="163"/>
      <c r="AA509" s="163"/>
      <c r="AB509" s="163"/>
      <c r="AC509" s="162"/>
      <c r="AD509" s="162"/>
      <c r="AE509" s="162"/>
      <c r="AF509" s="163"/>
      <c r="AG509" s="163"/>
      <c r="AH509" s="163"/>
      <c r="AI509" s="162"/>
      <c r="AJ509" s="162"/>
      <c r="AK509" s="162"/>
    </row>
    <row r="510" ht="15.75" customHeight="1">
      <c r="D510" s="8"/>
      <c r="E510" s="162"/>
      <c r="F510" s="162"/>
      <c r="G510" s="162"/>
      <c r="H510" s="163"/>
      <c r="I510" s="163"/>
      <c r="J510" s="163"/>
      <c r="K510" s="162"/>
      <c r="L510" s="162"/>
      <c r="M510" s="162"/>
      <c r="N510" s="163"/>
      <c r="O510" s="163"/>
      <c r="P510" s="163"/>
      <c r="Q510" s="162"/>
      <c r="R510" s="162"/>
      <c r="S510" s="162"/>
      <c r="T510" s="163"/>
      <c r="U510" s="163"/>
      <c r="V510" s="163"/>
      <c r="W510" s="162"/>
      <c r="X510" s="162"/>
      <c r="Y510" s="162"/>
      <c r="Z510" s="163"/>
      <c r="AA510" s="163"/>
      <c r="AB510" s="163"/>
      <c r="AC510" s="162"/>
      <c r="AD510" s="162"/>
      <c r="AE510" s="162"/>
      <c r="AF510" s="163"/>
      <c r="AG510" s="163"/>
      <c r="AH510" s="163"/>
      <c r="AI510" s="162"/>
      <c r="AJ510" s="162"/>
      <c r="AK510" s="162"/>
    </row>
    <row r="511" ht="15.75" customHeight="1">
      <c r="D511" s="8"/>
      <c r="E511" s="162"/>
      <c r="F511" s="162"/>
      <c r="G511" s="162"/>
      <c r="H511" s="163"/>
      <c r="I511" s="163"/>
      <c r="J511" s="163"/>
      <c r="K511" s="162"/>
      <c r="L511" s="162"/>
      <c r="M511" s="162"/>
      <c r="N511" s="163"/>
      <c r="O511" s="163"/>
      <c r="P511" s="163"/>
      <c r="Q511" s="162"/>
      <c r="R511" s="162"/>
      <c r="S511" s="162"/>
      <c r="T511" s="163"/>
      <c r="U511" s="163"/>
      <c r="V511" s="163"/>
      <c r="W511" s="162"/>
      <c r="X511" s="162"/>
      <c r="Y511" s="162"/>
      <c r="Z511" s="163"/>
      <c r="AA511" s="163"/>
      <c r="AB511" s="163"/>
      <c r="AC511" s="162"/>
      <c r="AD511" s="162"/>
      <c r="AE511" s="162"/>
      <c r="AF511" s="163"/>
      <c r="AG511" s="163"/>
      <c r="AH511" s="163"/>
      <c r="AI511" s="162"/>
      <c r="AJ511" s="162"/>
      <c r="AK511" s="162"/>
    </row>
    <row r="512" ht="15.75" customHeight="1">
      <c r="D512" s="8"/>
      <c r="E512" s="162"/>
      <c r="F512" s="162"/>
      <c r="G512" s="162"/>
      <c r="H512" s="163"/>
      <c r="I512" s="163"/>
      <c r="J512" s="163"/>
      <c r="K512" s="162"/>
      <c r="L512" s="162"/>
      <c r="M512" s="162"/>
      <c r="N512" s="163"/>
      <c r="O512" s="163"/>
      <c r="P512" s="163"/>
      <c r="Q512" s="162"/>
      <c r="R512" s="162"/>
      <c r="S512" s="162"/>
      <c r="T512" s="163"/>
      <c r="U512" s="163"/>
      <c r="V512" s="163"/>
      <c r="W512" s="162"/>
      <c r="X512" s="162"/>
      <c r="Y512" s="162"/>
      <c r="Z512" s="163"/>
      <c r="AA512" s="163"/>
      <c r="AB512" s="163"/>
      <c r="AC512" s="162"/>
      <c r="AD512" s="162"/>
      <c r="AE512" s="162"/>
      <c r="AF512" s="163"/>
      <c r="AG512" s="163"/>
      <c r="AH512" s="163"/>
      <c r="AI512" s="162"/>
      <c r="AJ512" s="162"/>
      <c r="AK512" s="162"/>
    </row>
    <row r="513" ht="15.75" customHeight="1">
      <c r="D513" s="8"/>
      <c r="E513" s="162"/>
      <c r="F513" s="162"/>
      <c r="G513" s="162"/>
      <c r="H513" s="163"/>
      <c r="I513" s="163"/>
      <c r="J513" s="163"/>
      <c r="K513" s="162"/>
      <c r="L513" s="162"/>
      <c r="M513" s="162"/>
      <c r="N513" s="163"/>
      <c r="O513" s="163"/>
      <c r="P513" s="163"/>
      <c r="Q513" s="162"/>
      <c r="R513" s="162"/>
      <c r="S513" s="162"/>
      <c r="T513" s="163"/>
      <c r="U513" s="163"/>
      <c r="V513" s="163"/>
      <c r="W513" s="162"/>
      <c r="X513" s="162"/>
      <c r="Y513" s="162"/>
      <c r="Z513" s="163"/>
      <c r="AA513" s="163"/>
      <c r="AB513" s="163"/>
      <c r="AC513" s="162"/>
      <c r="AD513" s="162"/>
      <c r="AE513" s="162"/>
      <c r="AF513" s="163"/>
      <c r="AG513" s="163"/>
      <c r="AH513" s="163"/>
      <c r="AI513" s="162"/>
      <c r="AJ513" s="162"/>
      <c r="AK513" s="162"/>
    </row>
    <row r="514" ht="15.75" customHeight="1">
      <c r="D514" s="8"/>
      <c r="E514" s="162"/>
      <c r="F514" s="162"/>
      <c r="G514" s="162"/>
      <c r="H514" s="163"/>
      <c r="I514" s="163"/>
      <c r="J514" s="163"/>
      <c r="K514" s="162"/>
      <c r="L514" s="162"/>
      <c r="M514" s="162"/>
      <c r="N514" s="163"/>
      <c r="O514" s="163"/>
      <c r="P514" s="163"/>
      <c r="Q514" s="162"/>
      <c r="R514" s="162"/>
      <c r="S514" s="162"/>
      <c r="T514" s="163"/>
      <c r="U514" s="163"/>
      <c r="V514" s="163"/>
      <c r="W514" s="162"/>
      <c r="X514" s="162"/>
      <c r="Y514" s="162"/>
      <c r="Z514" s="163"/>
      <c r="AA514" s="163"/>
      <c r="AB514" s="163"/>
      <c r="AC514" s="162"/>
      <c r="AD514" s="162"/>
      <c r="AE514" s="162"/>
      <c r="AF514" s="163"/>
      <c r="AG514" s="163"/>
      <c r="AH514" s="163"/>
      <c r="AI514" s="162"/>
      <c r="AJ514" s="162"/>
      <c r="AK514" s="162"/>
    </row>
    <row r="515" ht="15.75" customHeight="1">
      <c r="D515" s="8"/>
      <c r="E515" s="162"/>
      <c r="F515" s="162"/>
      <c r="G515" s="162"/>
      <c r="H515" s="163"/>
      <c r="I515" s="163"/>
      <c r="J515" s="163"/>
      <c r="K515" s="162"/>
      <c r="L515" s="162"/>
      <c r="M515" s="162"/>
      <c r="N515" s="163"/>
      <c r="O515" s="163"/>
      <c r="P515" s="163"/>
      <c r="Q515" s="162"/>
      <c r="R515" s="162"/>
      <c r="S515" s="162"/>
      <c r="T515" s="163"/>
      <c r="U515" s="163"/>
      <c r="V515" s="163"/>
      <c r="W515" s="162"/>
      <c r="X515" s="162"/>
      <c r="Y515" s="162"/>
      <c r="Z515" s="163"/>
      <c r="AA515" s="163"/>
      <c r="AB515" s="163"/>
      <c r="AC515" s="162"/>
      <c r="AD515" s="162"/>
      <c r="AE515" s="162"/>
      <c r="AF515" s="163"/>
      <c r="AG515" s="163"/>
      <c r="AH515" s="163"/>
      <c r="AI515" s="162"/>
      <c r="AJ515" s="162"/>
      <c r="AK515" s="162"/>
    </row>
    <row r="516" ht="15.75" customHeight="1">
      <c r="D516" s="8"/>
      <c r="E516" s="162"/>
      <c r="F516" s="162"/>
      <c r="G516" s="162"/>
      <c r="H516" s="163"/>
      <c r="I516" s="163"/>
      <c r="J516" s="163"/>
      <c r="K516" s="162"/>
      <c r="L516" s="162"/>
      <c r="M516" s="162"/>
      <c r="N516" s="163"/>
      <c r="O516" s="163"/>
      <c r="P516" s="163"/>
      <c r="Q516" s="162"/>
      <c r="R516" s="162"/>
      <c r="S516" s="162"/>
      <c r="T516" s="163"/>
      <c r="U516" s="163"/>
      <c r="V516" s="163"/>
      <c r="W516" s="162"/>
      <c r="X516" s="162"/>
      <c r="Y516" s="162"/>
      <c r="Z516" s="163"/>
      <c r="AA516" s="163"/>
      <c r="AB516" s="163"/>
      <c r="AC516" s="162"/>
      <c r="AD516" s="162"/>
      <c r="AE516" s="162"/>
      <c r="AF516" s="163"/>
      <c r="AG516" s="163"/>
      <c r="AH516" s="163"/>
      <c r="AI516" s="162"/>
      <c r="AJ516" s="162"/>
      <c r="AK516" s="162"/>
    </row>
    <row r="517" ht="15.75" customHeight="1">
      <c r="D517" s="8"/>
      <c r="E517" s="162"/>
      <c r="F517" s="162"/>
      <c r="G517" s="162"/>
      <c r="H517" s="163"/>
      <c r="I517" s="163"/>
      <c r="J517" s="163"/>
      <c r="K517" s="162"/>
      <c r="L517" s="162"/>
      <c r="M517" s="162"/>
      <c r="N517" s="163"/>
      <c r="O517" s="163"/>
      <c r="P517" s="163"/>
      <c r="Q517" s="162"/>
      <c r="R517" s="162"/>
      <c r="S517" s="162"/>
      <c r="T517" s="163"/>
      <c r="U517" s="163"/>
      <c r="V517" s="163"/>
      <c r="W517" s="162"/>
      <c r="X517" s="162"/>
      <c r="Y517" s="162"/>
      <c r="Z517" s="163"/>
      <c r="AA517" s="163"/>
      <c r="AB517" s="163"/>
      <c r="AC517" s="162"/>
      <c r="AD517" s="162"/>
      <c r="AE517" s="162"/>
      <c r="AF517" s="163"/>
      <c r="AG517" s="163"/>
      <c r="AH517" s="163"/>
      <c r="AI517" s="162"/>
      <c r="AJ517" s="162"/>
      <c r="AK517" s="162"/>
    </row>
    <row r="518" ht="15.75" customHeight="1">
      <c r="D518" s="8"/>
      <c r="E518" s="162"/>
      <c r="F518" s="162"/>
      <c r="G518" s="162"/>
      <c r="H518" s="163"/>
      <c r="I518" s="163"/>
      <c r="J518" s="163"/>
      <c r="K518" s="162"/>
      <c r="L518" s="162"/>
      <c r="M518" s="162"/>
      <c r="N518" s="163"/>
      <c r="O518" s="163"/>
      <c r="P518" s="163"/>
      <c r="Q518" s="162"/>
      <c r="R518" s="162"/>
      <c r="S518" s="162"/>
      <c r="T518" s="163"/>
      <c r="U518" s="163"/>
      <c r="V518" s="163"/>
      <c r="W518" s="162"/>
      <c r="X518" s="162"/>
      <c r="Y518" s="162"/>
      <c r="Z518" s="163"/>
      <c r="AA518" s="163"/>
      <c r="AB518" s="163"/>
      <c r="AC518" s="162"/>
      <c r="AD518" s="162"/>
      <c r="AE518" s="162"/>
      <c r="AF518" s="163"/>
      <c r="AG518" s="163"/>
      <c r="AH518" s="163"/>
      <c r="AI518" s="162"/>
      <c r="AJ518" s="162"/>
      <c r="AK518" s="162"/>
    </row>
    <row r="519" ht="15.75" customHeight="1">
      <c r="D519" s="8"/>
      <c r="E519" s="162"/>
      <c r="F519" s="162"/>
      <c r="G519" s="162"/>
      <c r="H519" s="163"/>
      <c r="I519" s="163"/>
      <c r="J519" s="163"/>
      <c r="K519" s="162"/>
      <c r="L519" s="162"/>
      <c r="M519" s="162"/>
      <c r="N519" s="163"/>
      <c r="O519" s="163"/>
      <c r="P519" s="163"/>
      <c r="Q519" s="162"/>
      <c r="R519" s="162"/>
      <c r="S519" s="162"/>
      <c r="T519" s="163"/>
      <c r="U519" s="163"/>
      <c r="V519" s="163"/>
      <c r="W519" s="162"/>
      <c r="X519" s="162"/>
      <c r="Y519" s="162"/>
      <c r="Z519" s="163"/>
      <c r="AA519" s="163"/>
      <c r="AB519" s="163"/>
      <c r="AC519" s="162"/>
      <c r="AD519" s="162"/>
      <c r="AE519" s="162"/>
      <c r="AF519" s="163"/>
      <c r="AG519" s="163"/>
      <c r="AH519" s="163"/>
      <c r="AI519" s="162"/>
      <c r="AJ519" s="162"/>
      <c r="AK519" s="162"/>
    </row>
    <row r="520" ht="15.75" customHeight="1">
      <c r="D520" s="8"/>
      <c r="E520" s="162"/>
      <c r="F520" s="162"/>
      <c r="G520" s="162"/>
      <c r="H520" s="163"/>
      <c r="I520" s="163"/>
      <c r="J520" s="163"/>
      <c r="K520" s="162"/>
      <c r="L520" s="162"/>
      <c r="M520" s="162"/>
      <c r="N520" s="163"/>
      <c r="O520" s="163"/>
      <c r="P520" s="163"/>
      <c r="Q520" s="162"/>
      <c r="R520" s="162"/>
      <c r="S520" s="162"/>
      <c r="T520" s="163"/>
      <c r="U520" s="163"/>
      <c r="V520" s="163"/>
      <c r="W520" s="162"/>
      <c r="X520" s="162"/>
      <c r="Y520" s="162"/>
      <c r="Z520" s="163"/>
      <c r="AA520" s="163"/>
      <c r="AB520" s="163"/>
      <c r="AC520" s="162"/>
      <c r="AD520" s="162"/>
      <c r="AE520" s="162"/>
      <c r="AF520" s="163"/>
      <c r="AG520" s="163"/>
      <c r="AH520" s="163"/>
      <c r="AI520" s="162"/>
      <c r="AJ520" s="162"/>
      <c r="AK520" s="162"/>
    </row>
    <row r="521" ht="15.75" customHeight="1">
      <c r="D521" s="8"/>
      <c r="E521" s="162"/>
      <c r="F521" s="162"/>
      <c r="G521" s="162"/>
      <c r="H521" s="163"/>
      <c r="I521" s="163"/>
      <c r="J521" s="163"/>
      <c r="K521" s="162"/>
      <c r="L521" s="162"/>
      <c r="M521" s="162"/>
      <c r="N521" s="163"/>
      <c r="O521" s="163"/>
      <c r="P521" s="163"/>
      <c r="Q521" s="162"/>
      <c r="R521" s="162"/>
      <c r="S521" s="162"/>
      <c r="T521" s="163"/>
      <c r="U521" s="163"/>
      <c r="V521" s="163"/>
      <c r="W521" s="162"/>
      <c r="X521" s="162"/>
      <c r="Y521" s="162"/>
      <c r="Z521" s="163"/>
      <c r="AA521" s="163"/>
      <c r="AB521" s="163"/>
      <c r="AC521" s="162"/>
      <c r="AD521" s="162"/>
      <c r="AE521" s="162"/>
      <c r="AF521" s="163"/>
      <c r="AG521" s="163"/>
      <c r="AH521" s="163"/>
      <c r="AI521" s="162"/>
      <c r="AJ521" s="162"/>
      <c r="AK521" s="162"/>
    </row>
    <row r="522" ht="15.75" customHeight="1">
      <c r="D522" s="8"/>
      <c r="E522" s="162"/>
      <c r="F522" s="162"/>
      <c r="G522" s="162"/>
      <c r="H522" s="163"/>
      <c r="I522" s="163"/>
      <c r="J522" s="163"/>
      <c r="K522" s="162"/>
      <c r="L522" s="162"/>
      <c r="M522" s="162"/>
      <c r="N522" s="163"/>
      <c r="O522" s="163"/>
      <c r="P522" s="163"/>
      <c r="Q522" s="162"/>
      <c r="R522" s="162"/>
      <c r="S522" s="162"/>
      <c r="T522" s="163"/>
      <c r="U522" s="163"/>
      <c r="V522" s="163"/>
      <c r="W522" s="162"/>
      <c r="X522" s="162"/>
      <c r="Y522" s="162"/>
      <c r="Z522" s="163"/>
      <c r="AA522" s="163"/>
      <c r="AB522" s="163"/>
      <c r="AC522" s="162"/>
      <c r="AD522" s="162"/>
      <c r="AE522" s="162"/>
      <c r="AF522" s="163"/>
      <c r="AG522" s="163"/>
      <c r="AH522" s="163"/>
      <c r="AI522" s="162"/>
      <c r="AJ522" s="162"/>
      <c r="AK522" s="162"/>
    </row>
    <row r="523" ht="15.75" customHeight="1">
      <c r="D523" s="8"/>
      <c r="E523" s="162"/>
      <c r="F523" s="162"/>
      <c r="G523" s="162"/>
      <c r="H523" s="163"/>
      <c r="I523" s="163"/>
      <c r="J523" s="163"/>
      <c r="K523" s="162"/>
      <c r="L523" s="162"/>
      <c r="M523" s="162"/>
      <c r="N523" s="163"/>
      <c r="O523" s="163"/>
      <c r="P523" s="163"/>
      <c r="Q523" s="162"/>
      <c r="R523" s="162"/>
      <c r="S523" s="162"/>
      <c r="T523" s="163"/>
      <c r="U523" s="163"/>
      <c r="V523" s="163"/>
      <c r="W523" s="162"/>
      <c r="X523" s="162"/>
      <c r="Y523" s="162"/>
      <c r="Z523" s="163"/>
      <c r="AA523" s="163"/>
      <c r="AB523" s="163"/>
      <c r="AC523" s="162"/>
      <c r="AD523" s="162"/>
      <c r="AE523" s="162"/>
      <c r="AF523" s="163"/>
      <c r="AG523" s="163"/>
      <c r="AH523" s="163"/>
      <c r="AI523" s="162"/>
      <c r="AJ523" s="162"/>
      <c r="AK523" s="162"/>
    </row>
    <row r="524" ht="15.75" customHeight="1">
      <c r="D524" s="8"/>
      <c r="E524" s="162"/>
      <c r="F524" s="162"/>
      <c r="G524" s="162"/>
      <c r="H524" s="163"/>
      <c r="I524" s="163"/>
      <c r="J524" s="163"/>
      <c r="K524" s="162"/>
      <c r="L524" s="162"/>
      <c r="M524" s="162"/>
      <c r="N524" s="163"/>
      <c r="O524" s="163"/>
      <c r="P524" s="163"/>
      <c r="Q524" s="162"/>
      <c r="R524" s="162"/>
      <c r="S524" s="162"/>
      <c r="T524" s="163"/>
      <c r="U524" s="163"/>
      <c r="V524" s="163"/>
      <c r="W524" s="162"/>
      <c r="X524" s="162"/>
      <c r="Y524" s="162"/>
      <c r="Z524" s="163"/>
      <c r="AA524" s="163"/>
      <c r="AB524" s="163"/>
      <c r="AC524" s="162"/>
      <c r="AD524" s="162"/>
      <c r="AE524" s="162"/>
      <c r="AF524" s="163"/>
      <c r="AG524" s="163"/>
      <c r="AH524" s="163"/>
      <c r="AI524" s="162"/>
      <c r="AJ524" s="162"/>
      <c r="AK524" s="162"/>
    </row>
    <row r="525" ht="15.75" customHeight="1">
      <c r="D525" s="8"/>
      <c r="E525" s="162"/>
      <c r="F525" s="162"/>
      <c r="G525" s="162"/>
      <c r="H525" s="163"/>
      <c r="I525" s="163"/>
      <c r="J525" s="163"/>
      <c r="K525" s="162"/>
      <c r="L525" s="162"/>
      <c r="M525" s="162"/>
      <c r="N525" s="163"/>
      <c r="O525" s="163"/>
      <c r="P525" s="163"/>
      <c r="Q525" s="162"/>
      <c r="R525" s="162"/>
      <c r="S525" s="162"/>
      <c r="T525" s="163"/>
      <c r="U525" s="163"/>
      <c r="V525" s="163"/>
      <c r="W525" s="162"/>
      <c r="X525" s="162"/>
      <c r="Y525" s="162"/>
      <c r="Z525" s="163"/>
      <c r="AA525" s="163"/>
      <c r="AB525" s="163"/>
      <c r="AC525" s="162"/>
      <c r="AD525" s="162"/>
      <c r="AE525" s="162"/>
      <c r="AF525" s="163"/>
      <c r="AG525" s="163"/>
      <c r="AH525" s="163"/>
      <c r="AI525" s="162"/>
      <c r="AJ525" s="162"/>
      <c r="AK525" s="162"/>
    </row>
    <row r="526" ht="15.75" customHeight="1">
      <c r="D526" s="8"/>
      <c r="E526" s="162"/>
      <c r="F526" s="162"/>
      <c r="G526" s="162"/>
      <c r="H526" s="163"/>
      <c r="I526" s="163"/>
      <c r="J526" s="163"/>
      <c r="K526" s="162"/>
      <c r="L526" s="162"/>
      <c r="M526" s="162"/>
      <c r="N526" s="163"/>
      <c r="O526" s="163"/>
      <c r="P526" s="163"/>
      <c r="Q526" s="162"/>
      <c r="R526" s="162"/>
      <c r="S526" s="162"/>
      <c r="T526" s="163"/>
      <c r="U526" s="163"/>
      <c r="V526" s="163"/>
      <c r="W526" s="162"/>
      <c r="X526" s="162"/>
      <c r="Y526" s="162"/>
      <c r="Z526" s="163"/>
      <c r="AA526" s="163"/>
      <c r="AB526" s="163"/>
      <c r="AC526" s="162"/>
      <c r="AD526" s="162"/>
      <c r="AE526" s="162"/>
      <c r="AF526" s="163"/>
      <c r="AG526" s="163"/>
      <c r="AH526" s="163"/>
      <c r="AI526" s="162"/>
      <c r="AJ526" s="162"/>
      <c r="AK526" s="162"/>
    </row>
    <row r="527" ht="15.75" customHeight="1">
      <c r="D527" s="8"/>
      <c r="E527" s="162"/>
      <c r="F527" s="162"/>
      <c r="G527" s="162"/>
      <c r="H527" s="163"/>
      <c r="I527" s="163"/>
      <c r="J527" s="163"/>
      <c r="K527" s="162"/>
      <c r="L527" s="162"/>
      <c r="M527" s="162"/>
      <c r="N527" s="163"/>
      <c r="O527" s="163"/>
      <c r="P527" s="163"/>
      <c r="Q527" s="162"/>
      <c r="R527" s="162"/>
      <c r="S527" s="162"/>
      <c r="T527" s="163"/>
      <c r="U527" s="163"/>
      <c r="V527" s="163"/>
      <c r="W527" s="162"/>
      <c r="X527" s="162"/>
      <c r="Y527" s="162"/>
      <c r="Z527" s="163"/>
      <c r="AA527" s="163"/>
      <c r="AB527" s="163"/>
      <c r="AC527" s="162"/>
      <c r="AD527" s="162"/>
      <c r="AE527" s="162"/>
      <c r="AF527" s="163"/>
      <c r="AG527" s="163"/>
      <c r="AH527" s="163"/>
      <c r="AI527" s="162"/>
      <c r="AJ527" s="162"/>
      <c r="AK527" s="162"/>
    </row>
    <row r="528" ht="15.75" customHeight="1">
      <c r="D528" s="8"/>
      <c r="E528" s="162"/>
      <c r="F528" s="162"/>
      <c r="G528" s="162"/>
      <c r="H528" s="163"/>
      <c r="I528" s="163"/>
      <c r="J528" s="163"/>
      <c r="K528" s="162"/>
      <c r="L528" s="162"/>
      <c r="M528" s="162"/>
      <c r="N528" s="163"/>
      <c r="O528" s="163"/>
      <c r="P528" s="163"/>
      <c r="Q528" s="162"/>
      <c r="R528" s="162"/>
      <c r="S528" s="162"/>
      <c r="T528" s="163"/>
      <c r="U528" s="163"/>
      <c r="V528" s="163"/>
      <c r="W528" s="162"/>
      <c r="X528" s="162"/>
      <c r="Y528" s="162"/>
      <c r="Z528" s="163"/>
      <c r="AA528" s="163"/>
      <c r="AB528" s="163"/>
      <c r="AC528" s="162"/>
      <c r="AD528" s="162"/>
      <c r="AE528" s="162"/>
      <c r="AF528" s="163"/>
      <c r="AG528" s="163"/>
      <c r="AH528" s="163"/>
      <c r="AI528" s="162"/>
      <c r="AJ528" s="162"/>
      <c r="AK528" s="162"/>
    </row>
    <row r="529" ht="15.75" customHeight="1">
      <c r="D529" s="8"/>
      <c r="E529" s="162"/>
      <c r="F529" s="162"/>
      <c r="G529" s="162"/>
      <c r="H529" s="163"/>
      <c r="I529" s="163"/>
      <c r="J529" s="163"/>
      <c r="K529" s="162"/>
      <c r="L529" s="162"/>
      <c r="M529" s="162"/>
      <c r="N529" s="163"/>
      <c r="O529" s="163"/>
      <c r="P529" s="163"/>
      <c r="Q529" s="162"/>
      <c r="R529" s="162"/>
      <c r="S529" s="162"/>
      <c r="T529" s="163"/>
      <c r="U529" s="163"/>
      <c r="V529" s="163"/>
      <c r="W529" s="162"/>
      <c r="X529" s="162"/>
      <c r="Y529" s="162"/>
      <c r="Z529" s="163"/>
      <c r="AA529" s="163"/>
      <c r="AB529" s="163"/>
      <c r="AC529" s="162"/>
      <c r="AD529" s="162"/>
      <c r="AE529" s="162"/>
      <c r="AF529" s="163"/>
      <c r="AG529" s="163"/>
      <c r="AH529" s="163"/>
      <c r="AI529" s="162"/>
      <c r="AJ529" s="162"/>
      <c r="AK529" s="162"/>
    </row>
    <row r="530" ht="15.75" customHeight="1">
      <c r="D530" s="8"/>
      <c r="E530" s="162"/>
      <c r="F530" s="162"/>
      <c r="G530" s="162"/>
      <c r="H530" s="163"/>
      <c r="I530" s="163"/>
      <c r="J530" s="163"/>
      <c r="K530" s="162"/>
      <c r="L530" s="162"/>
      <c r="M530" s="162"/>
      <c r="N530" s="163"/>
      <c r="O530" s="163"/>
      <c r="P530" s="163"/>
      <c r="Q530" s="162"/>
      <c r="R530" s="162"/>
      <c r="S530" s="162"/>
      <c r="T530" s="163"/>
      <c r="U530" s="163"/>
      <c r="V530" s="163"/>
      <c r="W530" s="162"/>
      <c r="X530" s="162"/>
      <c r="Y530" s="162"/>
      <c r="Z530" s="163"/>
      <c r="AA530" s="163"/>
      <c r="AB530" s="163"/>
      <c r="AC530" s="162"/>
      <c r="AD530" s="162"/>
      <c r="AE530" s="162"/>
      <c r="AF530" s="163"/>
      <c r="AG530" s="163"/>
      <c r="AH530" s="163"/>
      <c r="AI530" s="162"/>
      <c r="AJ530" s="162"/>
      <c r="AK530" s="162"/>
    </row>
    <row r="531" ht="15.75" customHeight="1">
      <c r="D531" s="8"/>
      <c r="E531" s="162"/>
      <c r="F531" s="162"/>
      <c r="G531" s="162"/>
      <c r="H531" s="163"/>
      <c r="I531" s="163"/>
      <c r="J531" s="163"/>
      <c r="K531" s="162"/>
      <c r="L531" s="162"/>
      <c r="M531" s="162"/>
      <c r="N531" s="163"/>
      <c r="O531" s="163"/>
      <c r="P531" s="163"/>
      <c r="Q531" s="162"/>
      <c r="R531" s="162"/>
      <c r="S531" s="162"/>
      <c r="T531" s="163"/>
      <c r="U531" s="163"/>
      <c r="V531" s="163"/>
      <c r="W531" s="162"/>
      <c r="X531" s="162"/>
      <c r="Y531" s="162"/>
      <c r="Z531" s="163"/>
      <c r="AA531" s="163"/>
      <c r="AB531" s="163"/>
      <c r="AC531" s="162"/>
      <c r="AD531" s="162"/>
      <c r="AE531" s="162"/>
      <c r="AF531" s="163"/>
      <c r="AG531" s="163"/>
      <c r="AH531" s="163"/>
      <c r="AI531" s="162"/>
      <c r="AJ531" s="162"/>
      <c r="AK531" s="162"/>
    </row>
    <row r="532" ht="15.75" customHeight="1">
      <c r="D532" s="8"/>
      <c r="E532" s="162"/>
      <c r="F532" s="162"/>
      <c r="G532" s="162"/>
      <c r="H532" s="163"/>
      <c r="I532" s="163"/>
      <c r="J532" s="163"/>
      <c r="K532" s="162"/>
      <c r="L532" s="162"/>
      <c r="M532" s="162"/>
      <c r="N532" s="163"/>
      <c r="O532" s="163"/>
      <c r="P532" s="163"/>
      <c r="Q532" s="162"/>
      <c r="R532" s="162"/>
      <c r="S532" s="162"/>
      <c r="T532" s="163"/>
      <c r="U532" s="163"/>
      <c r="V532" s="163"/>
      <c r="W532" s="162"/>
      <c r="X532" s="162"/>
      <c r="Y532" s="162"/>
      <c r="Z532" s="163"/>
      <c r="AA532" s="163"/>
      <c r="AB532" s="163"/>
      <c r="AC532" s="162"/>
      <c r="AD532" s="162"/>
      <c r="AE532" s="162"/>
      <c r="AF532" s="163"/>
      <c r="AG532" s="163"/>
      <c r="AH532" s="163"/>
      <c r="AI532" s="162"/>
      <c r="AJ532" s="162"/>
      <c r="AK532" s="162"/>
    </row>
    <row r="533" ht="15.75" customHeight="1">
      <c r="D533" s="8"/>
      <c r="E533" s="162"/>
      <c r="F533" s="162"/>
      <c r="G533" s="162"/>
      <c r="H533" s="163"/>
      <c r="I533" s="163"/>
      <c r="J533" s="163"/>
      <c r="K533" s="162"/>
      <c r="L533" s="162"/>
      <c r="M533" s="162"/>
      <c r="N533" s="163"/>
      <c r="O533" s="163"/>
      <c r="P533" s="163"/>
      <c r="Q533" s="162"/>
      <c r="R533" s="162"/>
      <c r="S533" s="162"/>
      <c r="T533" s="163"/>
      <c r="U533" s="163"/>
      <c r="V533" s="163"/>
      <c r="W533" s="162"/>
      <c r="X533" s="162"/>
      <c r="Y533" s="162"/>
      <c r="Z533" s="163"/>
      <c r="AA533" s="163"/>
      <c r="AB533" s="163"/>
      <c r="AC533" s="162"/>
      <c r="AD533" s="162"/>
      <c r="AE533" s="162"/>
      <c r="AF533" s="163"/>
      <c r="AG533" s="163"/>
      <c r="AH533" s="163"/>
      <c r="AI533" s="162"/>
      <c r="AJ533" s="162"/>
      <c r="AK533" s="162"/>
    </row>
    <row r="534" ht="15.75" customHeight="1">
      <c r="D534" s="8"/>
      <c r="E534" s="162"/>
      <c r="F534" s="162"/>
      <c r="G534" s="162"/>
      <c r="H534" s="163"/>
      <c r="I534" s="163"/>
      <c r="J534" s="163"/>
      <c r="K534" s="162"/>
      <c r="L534" s="162"/>
      <c r="M534" s="162"/>
      <c r="N534" s="163"/>
      <c r="O534" s="163"/>
      <c r="P534" s="163"/>
      <c r="Q534" s="162"/>
      <c r="R534" s="162"/>
      <c r="S534" s="162"/>
      <c r="T534" s="163"/>
      <c r="U534" s="163"/>
      <c r="V534" s="163"/>
      <c r="W534" s="162"/>
      <c r="X534" s="162"/>
      <c r="Y534" s="162"/>
      <c r="Z534" s="163"/>
      <c r="AA534" s="163"/>
      <c r="AB534" s="163"/>
      <c r="AC534" s="162"/>
      <c r="AD534" s="162"/>
      <c r="AE534" s="162"/>
      <c r="AF534" s="163"/>
      <c r="AG534" s="163"/>
      <c r="AH534" s="163"/>
      <c r="AI534" s="162"/>
      <c r="AJ534" s="162"/>
      <c r="AK534" s="162"/>
    </row>
    <row r="535" ht="15.75" customHeight="1">
      <c r="D535" s="8"/>
      <c r="E535" s="162"/>
      <c r="F535" s="162"/>
      <c r="G535" s="162"/>
      <c r="H535" s="163"/>
      <c r="I535" s="163"/>
      <c r="J535" s="163"/>
      <c r="K535" s="162"/>
      <c r="L535" s="162"/>
      <c r="M535" s="162"/>
      <c r="N535" s="163"/>
      <c r="O535" s="163"/>
      <c r="P535" s="163"/>
      <c r="Q535" s="162"/>
      <c r="R535" s="162"/>
      <c r="S535" s="162"/>
      <c r="T535" s="163"/>
      <c r="U535" s="163"/>
      <c r="V535" s="163"/>
      <c r="W535" s="162"/>
      <c r="X535" s="162"/>
      <c r="Y535" s="162"/>
      <c r="Z535" s="163"/>
      <c r="AA535" s="163"/>
      <c r="AB535" s="163"/>
      <c r="AC535" s="162"/>
      <c r="AD535" s="162"/>
      <c r="AE535" s="162"/>
      <c r="AF535" s="163"/>
      <c r="AG535" s="163"/>
      <c r="AH535" s="163"/>
      <c r="AI535" s="162"/>
      <c r="AJ535" s="162"/>
      <c r="AK535" s="162"/>
    </row>
    <row r="536" ht="15.75" customHeight="1">
      <c r="D536" s="8"/>
      <c r="E536" s="162"/>
      <c r="F536" s="162"/>
      <c r="G536" s="162"/>
      <c r="H536" s="163"/>
      <c r="I536" s="163"/>
      <c r="J536" s="163"/>
      <c r="K536" s="162"/>
      <c r="L536" s="162"/>
      <c r="M536" s="162"/>
      <c r="N536" s="163"/>
      <c r="O536" s="163"/>
      <c r="P536" s="163"/>
      <c r="Q536" s="162"/>
      <c r="R536" s="162"/>
      <c r="S536" s="162"/>
      <c r="T536" s="163"/>
      <c r="U536" s="163"/>
      <c r="V536" s="163"/>
      <c r="W536" s="162"/>
      <c r="X536" s="162"/>
      <c r="Y536" s="162"/>
      <c r="Z536" s="163"/>
      <c r="AA536" s="163"/>
      <c r="AB536" s="163"/>
      <c r="AC536" s="162"/>
      <c r="AD536" s="162"/>
      <c r="AE536" s="162"/>
      <c r="AF536" s="163"/>
      <c r="AG536" s="163"/>
      <c r="AH536" s="163"/>
      <c r="AI536" s="162"/>
      <c r="AJ536" s="162"/>
      <c r="AK536" s="162"/>
    </row>
    <row r="537" ht="15.75" customHeight="1">
      <c r="D537" s="8"/>
      <c r="E537" s="162"/>
      <c r="F537" s="162"/>
      <c r="G537" s="162"/>
      <c r="H537" s="163"/>
      <c r="I537" s="163"/>
      <c r="J537" s="163"/>
      <c r="K537" s="162"/>
      <c r="L537" s="162"/>
      <c r="M537" s="162"/>
      <c r="N537" s="163"/>
      <c r="O537" s="163"/>
      <c r="P537" s="163"/>
      <c r="Q537" s="162"/>
      <c r="R537" s="162"/>
      <c r="S537" s="162"/>
      <c r="T537" s="163"/>
      <c r="U537" s="163"/>
      <c r="V537" s="163"/>
      <c r="W537" s="162"/>
      <c r="X537" s="162"/>
      <c r="Y537" s="162"/>
      <c r="Z537" s="163"/>
      <c r="AA537" s="163"/>
      <c r="AB537" s="163"/>
      <c r="AC537" s="162"/>
      <c r="AD537" s="162"/>
      <c r="AE537" s="162"/>
      <c r="AF537" s="163"/>
      <c r="AG537" s="163"/>
      <c r="AH537" s="163"/>
      <c r="AI537" s="162"/>
      <c r="AJ537" s="162"/>
      <c r="AK537" s="162"/>
    </row>
    <row r="538" ht="15.75" customHeight="1">
      <c r="D538" s="8"/>
      <c r="E538" s="162"/>
      <c r="F538" s="162"/>
      <c r="G538" s="162"/>
      <c r="H538" s="163"/>
      <c r="I538" s="163"/>
      <c r="J538" s="163"/>
      <c r="K538" s="162"/>
      <c r="L538" s="162"/>
      <c r="M538" s="162"/>
      <c r="N538" s="163"/>
      <c r="O538" s="163"/>
      <c r="P538" s="163"/>
      <c r="Q538" s="162"/>
      <c r="R538" s="162"/>
      <c r="S538" s="162"/>
      <c r="T538" s="163"/>
      <c r="U538" s="163"/>
      <c r="V538" s="163"/>
      <c r="W538" s="162"/>
      <c r="X538" s="162"/>
      <c r="Y538" s="162"/>
      <c r="Z538" s="163"/>
      <c r="AA538" s="163"/>
      <c r="AB538" s="163"/>
      <c r="AC538" s="162"/>
      <c r="AD538" s="162"/>
      <c r="AE538" s="162"/>
      <c r="AF538" s="163"/>
      <c r="AG538" s="163"/>
      <c r="AH538" s="163"/>
      <c r="AI538" s="162"/>
      <c r="AJ538" s="162"/>
      <c r="AK538" s="162"/>
    </row>
    <row r="539" ht="15.75" customHeight="1">
      <c r="D539" s="8"/>
      <c r="E539" s="162"/>
      <c r="F539" s="162"/>
      <c r="G539" s="162"/>
      <c r="H539" s="163"/>
      <c r="I539" s="163"/>
      <c r="J539" s="163"/>
      <c r="K539" s="162"/>
      <c r="L539" s="162"/>
      <c r="M539" s="162"/>
      <c r="N539" s="163"/>
      <c r="O539" s="163"/>
      <c r="P539" s="163"/>
      <c r="Q539" s="162"/>
      <c r="R539" s="162"/>
      <c r="S539" s="162"/>
      <c r="T539" s="163"/>
      <c r="U539" s="163"/>
      <c r="V539" s="163"/>
      <c r="W539" s="162"/>
      <c r="X539" s="162"/>
      <c r="Y539" s="162"/>
      <c r="Z539" s="163"/>
      <c r="AA539" s="163"/>
      <c r="AB539" s="163"/>
      <c r="AC539" s="162"/>
      <c r="AD539" s="162"/>
      <c r="AE539" s="162"/>
      <c r="AF539" s="163"/>
      <c r="AG539" s="163"/>
      <c r="AH539" s="163"/>
      <c r="AI539" s="162"/>
      <c r="AJ539" s="162"/>
      <c r="AK539" s="162"/>
    </row>
    <row r="540" ht="15.75" customHeight="1">
      <c r="D540" s="8"/>
      <c r="E540" s="162"/>
      <c r="F540" s="162"/>
      <c r="G540" s="162"/>
      <c r="H540" s="163"/>
      <c r="I540" s="163"/>
      <c r="J540" s="163"/>
      <c r="K540" s="162"/>
      <c r="L540" s="162"/>
      <c r="M540" s="162"/>
      <c r="N540" s="163"/>
      <c r="O540" s="163"/>
      <c r="P540" s="163"/>
      <c r="Q540" s="162"/>
      <c r="R540" s="162"/>
      <c r="S540" s="162"/>
      <c r="T540" s="163"/>
      <c r="U540" s="163"/>
      <c r="V540" s="163"/>
      <c r="W540" s="162"/>
      <c r="X540" s="162"/>
      <c r="Y540" s="162"/>
      <c r="Z540" s="163"/>
      <c r="AA540" s="163"/>
      <c r="AB540" s="163"/>
      <c r="AC540" s="162"/>
      <c r="AD540" s="162"/>
      <c r="AE540" s="162"/>
      <c r="AF540" s="163"/>
      <c r="AG540" s="163"/>
      <c r="AH540" s="163"/>
      <c r="AI540" s="162"/>
      <c r="AJ540" s="162"/>
      <c r="AK540" s="162"/>
    </row>
    <row r="541" ht="15.75" customHeight="1">
      <c r="D541" s="8"/>
      <c r="E541" s="162"/>
      <c r="F541" s="162"/>
      <c r="G541" s="162"/>
      <c r="H541" s="163"/>
      <c r="I541" s="163"/>
      <c r="J541" s="163"/>
      <c r="K541" s="162"/>
      <c r="L541" s="162"/>
      <c r="M541" s="162"/>
      <c r="N541" s="163"/>
      <c r="O541" s="163"/>
      <c r="P541" s="163"/>
      <c r="Q541" s="162"/>
      <c r="R541" s="162"/>
      <c r="S541" s="162"/>
      <c r="T541" s="163"/>
      <c r="U541" s="163"/>
      <c r="V541" s="163"/>
      <c r="W541" s="162"/>
      <c r="X541" s="162"/>
      <c r="Y541" s="162"/>
      <c r="Z541" s="163"/>
      <c r="AA541" s="163"/>
      <c r="AB541" s="163"/>
      <c r="AC541" s="162"/>
      <c r="AD541" s="162"/>
      <c r="AE541" s="162"/>
      <c r="AF541" s="163"/>
      <c r="AG541" s="163"/>
      <c r="AH541" s="163"/>
      <c r="AI541" s="162"/>
      <c r="AJ541" s="162"/>
      <c r="AK541" s="162"/>
    </row>
    <row r="542" ht="15.75" customHeight="1">
      <c r="D542" s="8"/>
      <c r="E542" s="162"/>
      <c r="F542" s="162"/>
      <c r="G542" s="162"/>
      <c r="H542" s="163"/>
      <c r="I542" s="163"/>
      <c r="J542" s="163"/>
      <c r="K542" s="162"/>
      <c r="L542" s="162"/>
      <c r="M542" s="162"/>
      <c r="N542" s="163"/>
      <c r="O542" s="163"/>
      <c r="P542" s="163"/>
      <c r="Q542" s="162"/>
      <c r="R542" s="162"/>
      <c r="S542" s="162"/>
      <c r="T542" s="163"/>
      <c r="U542" s="163"/>
      <c r="V542" s="163"/>
      <c r="W542" s="162"/>
      <c r="X542" s="162"/>
      <c r="Y542" s="162"/>
      <c r="Z542" s="163"/>
      <c r="AA542" s="163"/>
      <c r="AB542" s="163"/>
      <c r="AC542" s="162"/>
      <c r="AD542" s="162"/>
      <c r="AE542" s="162"/>
      <c r="AF542" s="163"/>
      <c r="AG542" s="163"/>
      <c r="AH542" s="163"/>
      <c r="AI542" s="162"/>
      <c r="AJ542" s="162"/>
      <c r="AK542" s="162"/>
    </row>
    <row r="543" ht="15.75" customHeight="1">
      <c r="D543" s="8"/>
      <c r="E543" s="162"/>
      <c r="F543" s="162"/>
      <c r="G543" s="162"/>
      <c r="H543" s="163"/>
      <c r="I543" s="163"/>
      <c r="J543" s="163"/>
      <c r="K543" s="162"/>
      <c r="L543" s="162"/>
      <c r="M543" s="162"/>
      <c r="N543" s="163"/>
      <c r="O543" s="163"/>
      <c r="P543" s="163"/>
      <c r="Q543" s="162"/>
      <c r="R543" s="162"/>
      <c r="S543" s="162"/>
      <c r="T543" s="163"/>
      <c r="U543" s="163"/>
      <c r="V543" s="163"/>
      <c r="W543" s="162"/>
      <c r="X543" s="162"/>
      <c r="Y543" s="162"/>
      <c r="Z543" s="163"/>
      <c r="AA543" s="163"/>
      <c r="AB543" s="163"/>
      <c r="AC543" s="162"/>
      <c r="AD543" s="162"/>
      <c r="AE543" s="162"/>
      <c r="AF543" s="163"/>
      <c r="AG543" s="163"/>
      <c r="AH543" s="163"/>
      <c r="AI543" s="162"/>
      <c r="AJ543" s="162"/>
      <c r="AK543" s="162"/>
    </row>
    <row r="544" ht="15.75" customHeight="1">
      <c r="D544" s="8"/>
      <c r="E544" s="162"/>
      <c r="F544" s="162"/>
      <c r="G544" s="162"/>
      <c r="H544" s="163"/>
      <c r="I544" s="163"/>
      <c r="J544" s="163"/>
      <c r="K544" s="162"/>
      <c r="L544" s="162"/>
      <c r="M544" s="162"/>
      <c r="N544" s="163"/>
      <c r="O544" s="163"/>
      <c r="P544" s="163"/>
      <c r="Q544" s="162"/>
      <c r="R544" s="162"/>
      <c r="S544" s="162"/>
      <c r="T544" s="163"/>
      <c r="U544" s="163"/>
      <c r="V544" s="163"/>
      <c r="W544" s="162"/>
      <c r="X544" s="162"/>
      <c r="Y544" s="162"/>
      <c r="Z544" s="163"/>
      <c r="AA544" s="163"/>
      <c r="AB544" s="163"/>
      <c r="AC544" s="162"/>
      <c r="AD544" s="162"/>
      <c r="AE544" s="162"/>
      <c r="AF544" s="163"/>
      <c r="AG544" s="163"/>
      <c r="AH544" s="163"/>
      <c r="AI544" s="162"/>
      <c r="AJ544" s="162"/>
      <c r="AK544" s="162"/>
    </row>
    <row r="545" ht="15.75" customHeight="1">
      <c r="D545" s="8"/>
      <c r="E545" s="162"/>
      <c r="F545" s="162"/>
      <c r="G545" s="162"/>
      <c r="H545" s="163"/>
      <c r="I545" s="163"/>
      <c r="J545" s="163"/>
      <c r="K545" s="162"/>
      <c r="L545" s="162"/>
      <c r="M545" s="162"/>
      <c r="N545" s="163"/>
      <c r="O545" s="163"/>
      <c r="P545" s="163"/>
      <c r="Q545" s="162"/>
      <c r="R545" s="162"/>
      <c r="S545" s="162"/>
      <c r="T545" s="163"/>
      <c r="U545" s="163"/>
      <c r="V545" s="163"/>
      <c r="W545" s="162"/>
      <c r="X545" s="162"/>
      <c r="Y545" s="162"/>
      <c r="Z545" s="163"/>
      <c r="AA545" s="163"/>
      <c r="AB545" s="163"/>
      <c r="AC545" s="162"/>
      <c r="AD545" s="162"/>
      <c r="AE545" s="162"/>
      <c r="AF545" s="163"/>
      <c r="AG545" s="163"/>
      <c r="AH545" s="163"/>
      <c r="AI545" s="162"/>
      <c r="AJ545" s="162"/>
      <c r="AK545" s="162"/>
    </row>
    <row r="546" ht="15.75" customHeight="1">
      <c r="D546" s="8"/>
      <c r="E546" s="162"/>
      <c r="F546" s="162"/>
      <c r="G546" s="162"/>
      <c r="H546" s="163"/>
      <c r="I546" s="163"/>
      <c r="J546" s="163"/>
      <c r="K546" s="162"/>
      <c r="L546" s="162"/>
      <c r="M546" s="162"/>
      <c r="N546" s="163"/>
      <c r="O546" s="163"/>
      <c r="P546" s="163"/>
      <c r="Q546" s="162"/>
      <c r="R546" s="162"/>
      <c r="S546" s="162"/>
      <c r="T546" s="163"/>
      <c r="U546" s="163"/>
      <c r="V546" s="163"/>
      <c r="W546" s="162"/>
      <c r="X546" s="162"/>
      <c r="Y546" s="162"/>
      <c r="Z546" s="163"/>
      <c r="AA546" s="163"/>
      <c r="AB546" s="163"/>
      <c r="AC546" s="162"/>
      <c r="AD546" s="162"/>
      <c r="AE546" s="162"/>
      <c r="AF546" s="163"/>
      <c r="AG546" s="163"/>
      <c r="AH546" s="163"/>
      <c r="AI546" s="162"/>
      <c r="AJ546" s="162"/>
      <c r="AK546" s="162"/>
    </row>
    <row r="547" ht="15.75" customHeight="1">
      <c r="D547" s="8"/>
      <c r="E547" s="162"/>
      <c r="F547" s="162"/>
      <c r="G547" s="162"/>
      <c r="H547" s="163"/>
      <c r="I547" s="163"/>
      <c r="J547" s="163"/>
      <c r="K547" s="162"/>
      <c r="L547" s="162"/>
      <c r="M547" s="162"/>
      <c r="N547" s="163"/>
      <c r="O547" s="163"/>
      <c r="P547" s="163"/>
      <c r="Q547" s="162"/>
      <c r="R547" s="162"/>
      <c r="S547" s="162"/>
      <c r="T547" s="163"/>
      <c r="U547" s="163"/>
      <c r="V547" s="163"/>
      <c r="W547" s="162"/>
      <c r="X547" s="162"/>
      <c r="Y547" s="162"/>
      <c r="Z547" s="163"/>
      <c r="AA547" s="163"/>
      <c r="AB547" s="163"/>
      <c r="AC547" s="162"/>
      <c r="AD547" s="162"/>
      <c r="AE547" s="162"/>
      <c r="AF547" s="163"/>
      <c r="AG547" s="163"/>
      <c r="AH547" s="163"/>
      <c r="AI547" s="162"/>
      <c r="AJ547" s="162"/>
      <c r="AK547" s="162"/>
    </row>
    <row r="548" ht="15.75" customHeight="1">
      <c r="D548" s="8"/>
      <c r="E548" s="162"/>
      <c r="F548" s="162"/>
      <c r="G548" s="162"/>
      <c r="H548" s="163"/>
      <c r="I548" s="163"/>
      <c r="J548" s="163"/>
      <c r="K548" s="162"/>
      <c r="L548" s="162"/>
      <c r="M548" s="162"/>
      <c r="N548" s="163"/>
      <c r="O548" s="163"/>
      <c r="P548" s="163"/>
      <c r="Q548" s="162"/>
      <c r="R548" s="162"/>
      <c r="S548" s="162"/>
      <c r="T548" s="163"/>
      <c r="U548" s="163"/>
      <c r="V548" s="163"/>
      <c r="W548" s="162"/>
      <c r="X548" s="162"/>
      <c r="Y548" s="162"/>
      <c r="Z548" s="163"/>
      <c r="AA548" s="163"/>
      <c r="AB548" s="163"/>
      <c r="AC548" s="162"/>
      <c r="AD548" s="162"/>
      <c r="AE548" s="162"/>
      <c r="AF548" s="163"/>
      <c r="AG548" s="163"/>
      <c r="AH548" s="163"/>
      <c r="AI548" s="162"/>
      <c r="AJ548" s="162"/>
      <c r="AK548" s="162"/>
    </row>
    <row r="549" ht="15.75" customHeight="1">
      <c r="D549" s="8"/>
      <c r="E549" s="162"/>
      <c r="F549" s="162"/>
      <c r="G549" s="162"/>
      <c r="H549" s="163"/>
      <c r="I549" s="163"/>
      <c r="J549" s="163"/>
      <c r="K549" s="162"/>
      <c r="L549" s="162"/>
      <c r="M549" s="162"/>
      <c r="N549" s="163"/>
      <c r="O549" s="163"/>
      <c r="P549" s="163"/>
      <c r="Q549" s="162"/>
      <c r="R549" s="162"/>
      <c r="S549" s="162"/>
      <c r="T549" s="163"/>
      <c r="U549" s="163"/>
      <c r="V549" s="163"/>
      <c r="W549" s="162"/>
      <c r="X549" s="162"/>
      <c r="Y549" s="162"/>
      <c r="Z549" s="163"/>
      <c r="AA549" s="163"/>
      <c r="AB549" s="163"/>
      <c r="AC549" s="162"/>
      <c r="AD549" s="162"/>
      <c r="AE549" s="162"/>
      <c r="AF549" s="163"/>
      <c r="AG549" s="163"/>
      <c r="AH549" s="163"/>
      <c r="AI549" s="162"/>
      <c r="AJ549" s="162"/>
      <c r="AK549" s="162"/>
    </row>
    <row r="550" ht="15.75" customHeight="1">
      <c r="D550" s="8"/>
      <c r="E550" s="162"/>
      <c r="F550" s="162"/>
      <c r="G550" s="162"/>
      <c r="H550" s="163"/>
      <c r="I550" s="163"/>
      <c r="J550" s="163"/>
      <c r="K550" s="162"/>
      <c r="L550" s="162"/>
      <c r="M550" s="162"/>
      <c r="N550" s="163"/>
      <c r="O550" s="163"/>
      <c r="P550" s="163"/>
      <c r="Q550" s="162"/>
      <c r="R550" s="162"/>
      <c r="S550" s="162"/>
      <c r="T550" s="163"/>
      <c r="U550" s="163"/>
      <c r="V550" s="163"/>
      <c r="W550" s="162"/>
      <c r="X550" s="162"/>
      <c r="Y550" s="162"/>
      <c r="Z550" s="163"/>
      <c r="AA550" s="163"/>
      <c r="AB550" s="163"/>
      <c r="AC550" s="162"/>
      <c r="AD550" s="162"/>
      <c r="AE550" s="162"/>
      <c r="AF550" s="163"/>
      <c r="AG550" s="163"/>
      <c r="AH550" s="163"/>
      <c r="AI550" s="162"/>
      <c r="AJ550" s="162"/>
      <c r="AK550" s="162"/>
    </row>
    <row r="551" ht="15.75" customHeight="1">
      <c r="D551" s="8"/>
      <c r="E551" s="162"/>
      <c r="F551" s="162"/>
      <c r="G551" s="162"/>
      <c r="H551" s="163"/>
      <c r="I551" s="163"/>
      <c r="J551" s="163"/>
      <c r="K551" s="162"/>
      <c r="L551" s="162"/>
      <c r="M551" s="162"/>
      <c r="N551" s="163"/>
      <c r="O551" s="163"/>
      <c r="P551" s="163"/>
      <c r="Q551" s="162"/>
      <c r="R551" s="162"/>
      <c r="S551" s="162"/>
      <c r="T551" s="163"/>
      <c r="U551" s="163"/>
      <c r="V551" s="163"/>
      <c r="W551" s="162"/>
      <c r="X551" s="162"/>
      <c r="Y551" s="162"/>
      <c r="Z551" s="163"/>
      <c r="AA551" s="163"/>
      <c r="AB551" s="163"/>
      <c r="AC551" s="162"/>
      <c r="AD551" s="162"/>
      <c r="AE551" s="162"/>
      <c r="AF551" s="163"/>
      <c r="AG551" s="163"/>
      <c r="AH551" s="163"/>
      <c r="AI551" s="162"/>
      <c r="AJ551" s="162"/>
      <c r="AK551" s="162"/>
    </row>
    <row r="552" ht="15.75" customHeight="1">
      <c r="D552" s="8"/>
      <c r="E552" s="162"/>
      <c r="F552" s="162"/>
      <c r="G552" s="162"/>
      <c r="H552" s="163"/>
      <c r="I552" s="163"/>
      <c r="J552" s="163"/>
      <c r="K552" s="162"/>
      <c r="L552" s="162"/>
      <c r="M552" s="162"/>
      <c r="N552" s="163"/>
      <c r="O552" s="163"/>
      <c r="P552" s="163"/>
      <c r="Q552" s="162"/>
      <c r="R552" s="162"/>
      <c r="S552" s="162"/>
      <c r="T552" s="163"/>
      <c r="U552" s="163"/>
      <c r="V552" s="163"/>
      <c r="W552" s="162"/>
      <c r="X552" s="162"/>
      <c r="Y552" s="162"/>
      <c r="Z552" s="163"/>
      <c r="AA552" s="163"/>
      <c r="AB552" s="163"/>
      <c r="AC552" s="162"/>
      <c r="AD552" s="162"/>
      <c r="AE552" s="162"/>
      <c r="AF552" s="163"/>
      <c r="AG552" s="163"/>
      <c r="AH552" s="163"/>
      <c r="AI552" s="162"/>
      <c r="AJ552" s="162"/>
      <c r="AK552" s="162"/>
    </row>
    <row r="553" ht="15.75" customHeight="1">
      <c r="D553" s="8"/>
      <c r="E553" s="162"/>
      <c r="F553" s="162"/>
      <c r="G553" s="162"/>
      <c r="H553" s="163"/>
      <c r="I553" s="163"/>
      <c r="J553" s="163"/>
      <c r="K553" s="162"/>
      <c r="L553" s="162"/>
      <c r="M553" s="162"/>
      <c r="N553" s="163"/>
      <c r="O553" s="163"/>
      <c r="P553" s="163"/>
      <c r="Q553" s="162"/>
      <c r="R553" s="162"/>
      <c r="S553" s="162"/>
      <c r="T553" s="163"/>
      <c r="U553" s="163"/>
      <c r="V553" s="163"/>
      <c r="W553" s="162"/>
      <c r="X553" s="162"/>
      <c r="Y553" s="162"/>
      <c r="Z553" s="163"/>
      <c r="AA553" s="163"/>
      <c r="AB553" s="163"/>
      <c r="AC553" s="162"/>
      <c r="AD553" s="162"/>
      <c r="AE553" s="162"/>
      <c r="AF553" s="163"/>
      <c r="AG553" s="163"/>
      <c r="AH553" s="163"/>
      <c r="AI553" s="162"/>
      <c r="AJ553" s="162"/>
      <c r="AK553" s="162"/>
    </row>
    <row r="554" ht="15.75" customHeight="1">
      <c r="D554" s="8"/>
      <c r="E554" s="162"/>
      <c r="F554" s="162"/>
      <c r="G554" s="162"/>
      <c r="H554" s="163"/>
      <c r="I554" s="163"/>
      <c r="J554" s="163"/>
      <c r="K554" s="162"/>
      <c r="L554" s="162"/>
      <c r="M554" s="162"/>
      <c r="N554" s="163"/>
      <c r="O554" s="163"/>
      <c r="P554" s="163"/>
      <c r="Q554" s="162"/>
      <c r="R554" s="162"/>
      <c r="S554" s="162"/>
      <c r="T554" s="163"/>
      <c r="U554" s="163"/>
      <c r="V554" s="163"/>
      <c r="W554" s="162"/>
      <c r="X554" s="162"/>
      <c r="Y554" s="162"/>
      <c r="Z554" s="163"/>
      <c r="AA554" s="163"/>
      <c r="AB554" s="163"/>
      <c r="AC554" s="162"/>
      <c r="AD554" s="162"/>
      <c r="AE554" s="162"/>
      <c r="AF554" s="163"/>
      <c r="AG554" s="163"/>
      <c r="AH554" s="163"/>
      <c r="AI554" s="162"/>
      <c r="AJ554" s="162"/>
      <c r="AK554" s="162"/>
    </row>
    <row r="555" ht="15.75" customHeight="1">
      <c r="D555" s="8"/>
      <c r="E555" s="162"/>
      <c r="F555" s="162"/>
      <c r="G555" s="162"/>
      <c r="H555" s="163"/>
      <c r="I555" s="163"/>
      <c r="J555" s="163"/>
      <c r="K555" s="162"/>
      <c r="L555" s="162"/>
      <c r="M555" s="162"/>
      <c r="N555" s="163"/>
      <c r="O555" s="163"/>
      <c r="P555" s="163"/>
      <c r="Q555" s="162"/>
      <c r="R555" s="162"/>
      <c r="S555" s="162"/>
      <c r="T555" s="163"/>
      <c r="U555" s="163"/>
      <c r="V555" s="163"/>
      <c r="W555" s="162"/>
      <c r="X555" s="162"/>
      <c r="Y555" s="162"/>
      <c r="Z555" s="163"/>
      <c r="AA555" s="163"/>
      <c r="AB555" s="163"/>
      <c r="AC555" s="162"/>
      <c r="AD555" s="162"/>
      <c r="AE555" s="162"/>
      <c r="AF555" s="163"/>
      <c r="AG555" s="163"/>
      <c r="AH555" s="163"/>
      <c r="AI555" s="162"/>
      <c r="AJ555" s="162"/>
      <c r="AK555" s="162"/>
    </row>
    <row r="556" ht="15.75" customHeight="1">
      <c r="D556" s="8"/>
      <c r="E556" s="162"/>
      <c r="F556" s="162"/>
      <c r="G556" s="162"/>
      <c r="H556" s="163"/>
      <c r="I556" s="163"/>
      <c r="J556" s="163"/>
      <c r="K556" s="162"/>
      <c r="L556" s="162"/>
      <c r="M556" s="162"/>
      <c r="N556" s="163"/>
      <c r="O556" s="163"/>
      <c r="P556" s="163"/>
      <c r="Q556" s="162"/>
      <c r="R556" s="162"/>
      <c r="S556" s="162"/>
      <c r="T556" s="163"/>
      <c r="U556" s="163"/>
      <c r="V556" s="163"/>
      <c r="W556" s="162"/>
      <c r="X556" s="162"/>
      <c r="Y556" s="162"/>
      <c r="Z556" s="163"/>
      <c r="AA556" s="163"/>
      <c r="AB556" s="163"/>
      <c r="AC556" s="162"/>
      <c r="AD556" s="162"/>
      <c r="AE556" s="162"/>
      <c r="AF556" s="163"/>
      <c r="AG556" s="163"/>
      <c r="AH556" s="163"/>
      <c r="AI556" s="162"/>
      <c r="AJ556" s="162"/>
      <c r="AK556" s="162"/>
    </row>
    <row r="557" ht="15.75" customHeight="1">
      <c r="D557" s="8"/>
      <c r="E557" s="162"/>
      <c r="F557" s="162"/>
      <c r="G557" s="162"/>
      <c r="H557" s="163"/>
      <c r="I557" s="163"/>
      <c r="J557" s="163"/>
      <c r="K557" s="162"/>
      <c r="L557" s="162"/>
      <c r="M557" s="162"/>
      <c r="N557" s="163"/>
      <c r="O557" s="163"/>
      <c r="P557" s="163"/>
      <c r="Q557" s="162"/>
      <c r="R557" s="162"/>
      <c r="S557" s="162"/>
      <c r="T557" s="163"/>
      <c r="U557" s="163"/>
      <c r="V557" s="163"/>
      <c r="W557" s="162"/>
      <c r="X557" s="162"/>
      <c r="Y557" s="162"/>
      <c r="Z557" s="163"/>
      <c r="AA557" s="163"/>
      <c r="AB557" s="163"/>
      <c r="AC557" s="162"/>
      <c r="AD557" s="162"/>
      <c r="AE557" s="162"/>
      <c r="AF557" s="163"/>
      <c r="AG557" s="163"/>
      <c r="AH557" s="163"/>
      <c r="AI557" s="162"/>
      <c r="AJ557" s="162"/>
      <c r="AK557" s="162"/>
    </row>
    <row r="558" ht="15.75" customHeight="1">
      <c r="D558" s="8"/>
      <c r="E558" s="162"/>
      <c r="F558" s="162"/>
      <c r="G558" s="162"/>
      <c r="H558" s="163"/>
      <c r="I558" s="163"/>
      <c r="J558" s="163"/>
      <c r="K558" s="162"/>
      <c r="L558" s="162"/>
      <c r="M558" s="162"/>
      <c r="N558" s="163"/>
      <c r="O558" s="163"/>
      <c r="P558" s="163"/>
      <c r="Q558" s="162"/>
      <c r="R558" s="162"/>
      <c r="S558" s="162"/>
      <c r="T558" s="163"/>
      <c r="U558" s="163"/>
      <c r="V558" s="163"/>
      <c r="W558" s="162"/>
      <c r="X558" s="162"/>
      <c r="Y558" s="162"/>
      <c r="Z558" s="163"/>
      <c r="AA558" s="163"/>
      <c r="AB558" s="163"/>
      <c r="AC558" s="162"/>
      <c r="AD558" s="162"/>
      <c r="AE558" s="162"/>
      <c r="AF558" s="163"/>
      <c r="AG558" s="163"/>
      <c r="AH558" s="163"/>
      <c r="AI558" s="162"/>
      <c r="AJ558" s="162"/>
      <c r="AK558" s="162"/>
    </row>
    <row r="559" ht="15.75" customHeight="1">
      <c r="D559" s="8"/>
      <c r="E559" s="162"/>
      <c r="F559" s="162"/>
      <c r="G559" s="162"/>
      <c r="H559" s="163"/>
      <c r="I559" s="163"/>
      <c r="J559" s="163"/>
      <c r="K559" s="162"/>
      <c r="L559" s="162"/>
      <c r="M559" s="162"/>
      <c r="N559" s="163"/>
      <c r="O559" s="163"/>
      <c r="P559" s="163"/>
      <c r="Q559" s="162"/>
      <c r="R559" s="162"/>
      <c r="S559" s="162"/>
      <c r="T559" s="163"/>
      <c r="U559" s="163"/>
      <c r="V559" s="163"/>
      <c r="W559" s="162"/>
      <c r="X559" s="162"/>
      <c r="Y559" s="162"/>
      <c r="Z559" s="163"/>
      <c r="AA559" s="163"/>
      <c r="AB559" s="163"/>
      <c r="AC559" s="162"/>
      <c r="AD559" s="162"/>
      <c r="AE559" s="162"/>
      <c r="AF559" s="163"/>
      <c r="AG559" s="163"/>
      <c r="AH559" s="163"/>
      <c r="AI559" s="162"/>
      <c r="AJ559" s="162"/>
      <c r="AK559" s="162"/>
    </row>
    <row r="560" ht="15.75" customHeight="1">
      <c r="D560" s="8"/>
      <c r="E560" s="162"/>
      <c r="F560" s="162"/>
      <c r="G560" s="162"/>
      <c r="H560" s="163"/>
      <c r="I560" s="163"/>
      <c r="J560" s="163"/>
      <c r="K560" s="162"/>
      <c r="L560" s="162"/>
      <c r="M560" s="162"/>
      <c r="N560" s="163"/>
      <c r="O560" s="163"/>
      <c r="P560" s="163"/>
      <c r="Q560" s="162"/>
      <c r="R560" s="162"/>
      <c r="S560" s="162"/>
      <c r="T560" s="163"/>
      <c r="U560" s="163"/>
      <c r="V560" s="163"/>
      <c r="W560" s="162"/>
      <c r="X560" s="162"/>
      <c r="Y560" s="162"/>
      <c r="Z560" s="163"/>
      <c r="AA560" s="163"/>
      <c r="AB560" s="163"/>
      <c r="AC560" s="162"/>
      <c r="AD560" s="162"/>
      <c r="AE560" s="162"/>
      <c r="AF560" s="163"/>
      <c r="AG560" s="163"/>
      <c r="AH560" s="163"/>
      <c r="AI560" s="162"/>
      <c r="AJ560" s="162"/>
      <c r="AK560" s="162"/>
    </row>
    <row r="561" ht="15.75" customHeight="1">
      <c r="D561" s="8"/>
      <c r="E561" s="162"/>
      <c r="F561" s="162"/>
      <c r="G561" s="162"/>
      <c r="H561" s="163"/>
      <c r="I561" s="163"/>
      <c r="J561" s="163"/>
      <c r="K561" s="162"/>
      <c r="L561" s="162"/>
      <c r="M561" s="162"/>
      <c r="N561" s="163"/>
      <c r="O561" s="163"/>
      <c r="P561" s="163"/>
      <c r="Q561" s="162"/>
      <c r="R561" s="162"/>
      <c r="S561" s="162"/>
      <c r="T561" s="163"/>
      <c r="U561" s="163"/>
      <c r="V561" s="163"/>
      <c r="W561" s="162"/>
      <c r="X561" s="162"/>
      <c r="Y561" s="162"/>
      <c r="Z561" s="163"/>
      <c r="AA561" s="163"/>
      <c r="AB561" s="163"/>
      <c r="AC561" s="162"/>
      <c r="AD561" s="162"/>
      <c r="AE561" s="162"/>
      <c r="AF561" s="163"/>
      <c r="AG561" s="163"/>
      <c r="AH561" s="163"/>
      <c r="AI561" s="162"/>
      <c r="AJ561" s="162"/>
      <c r="AK561" s="162"/>
    </row>
    <row r="562" ht="15.75" customHeight="1">
      <c r="D562" s="8"/>
      <c r="E562" s="162"/>
      <c r="F562" s="162"/>
      <c r="G562" s="162"/>
      <c r="H562" s="163"/>
      <c r="I562" s="163"/>
      <c r="J562" s="163"/>
      <c r="K562" s="162"/>
      <c r="L562" s="162"/>
      <c r="M562" s="162"/>
      <c r="N562" s="163"/>
      <c r="O562" s="163"/>
      <c r="P562" s="163"/>
      <c r="Q562" s="162"/>
      <c r="R562" s="162"/>
      <c r="S562" s="162"/>
      <c r="T562" s="163"/>
      <c r="U562" s="163"/>
      <c r="V562" s="163"/>
      <c r="W562" s="162"/>
      <c r="X562" s="162"/>
      <c r="Y562" s="162"/>
      <c r="Z562" s="163"/>
      <c r="AA562" s="163"/>
      <c r="AB562" s="163"/>
      <c r="AC562" s="162"/>
      <c r="AD562" s="162"/>
      <c r="AE562" s="162"/>
      <c r="AF562" s="163"/>
      <c r="AG562" s="163"/>
      <c r="AH562" s="163"/>
      <c r="AI562" s="162"/>
      <c r="AJ562" s="162"/>
      <c r="AK562" s="162"/>
    </row>
    <row r="563" ht="15.75" customHeight="1">
      <c r="D563" s="8"/>
      <c r="E563" s="162"/>
      <c r="F563" s="162"/>
      <c r="G563" s="162"/>
      <c r="H563" s="163"/>
      <c r="I563" s="163"/>
      <c r="J563" s="163"/>
      <c r="K563" s="162"/>
      <c r="L563" s="162"/>
      <c r="M563" s="162"/>
      <c r="N563" s="163"/>
      <c r="O563" s="163"/>
      <c r="P563" s="163"/>
      <c r="Q563" s="162"/>
      <c r="R563" s="162"/>
      <c r="S563" s="162"/>
      <c r="T563" s="163"/>
      <c r="U563" s="163"/>
      <c r="V563" s="163"/>
      <c r="W563" s="162"/>
      <c r="X563" s="162"/>
      <c r="Y563" s="162"/>
      <c r="Z563" s="163"/>
      <c r="AA563" s="163"/>
      <c r="AB563" s="163"/>
      <c r="AC563" s="162"/>
      <c r="AD563" s="162"/>
      <c r="AE563" s="162"/>
      <c r="AF563" s="163"/>
      <c r="AG563" s="163"/>
      <c r="AH563" s="163"/>
      <c r="AI563" s="162"/>
      <c r="AJ563" s="162"/>
      <c r="AK563" s="162"/>
    </row>
    <row r="564" ht="15.75" customHeight="1">
      <c r="D564" s="8"/>
      <c r="E564" s="162"/>
      <c r="F564" s="162"/>
      <c r="G564" s="162"/>
      <c r="H564" s="163"/>
      <c r="I564" s="163"/>
      <c r="J564" s="163"/>
      <c r="K564" s="162"/>
      <c r="L564" s="162"/>
      <c r="M564" s="162"/>
      <c r="N564" s="163"/>
      <c r="O564" s="163"/>
      <c r="P564" s="163"/>
      <c r="Q564" s="162"/>
      <c r="R564" s="162"/>
      <c r="S564" s="162"/>
      <c r="T564" s="163"/>
      <c r="U564" s="163"/>
      <c r="V564" s="163"/>
      <c r="W564" s="162"/>
      <c r="X564" s="162"/>
      <c r="Y564" s="162"/>
      <c r="Z564" s="163"/>
      <c r="AA564" s="163"/>
      <c r="AB564" s="163"/>
      <c r="AC564" s="162"/>
      <c r="AD564" s="162"/>
      <c r="AE564" s="162"/>
      <c r="AF564" s="163"/>
      <c r="AG564" s="163"/>
      <c r="AH564" s="163"/>
      <c r="AI564" s="162"/>
      <c r="AJ564" s="162"/>
      <c r="AK564" s="162"/>
    </row>
    <row r="565" ht="15.75" customHeight="1">
      <c r="D565" s="8"/>
      <c r="E565" s="162"/>
      <c r="F565" s="162"/>
      <c r="G565" s="162"/>
      <c r="H565" s="163"/>
      <c r="I565" s="163"/>
      <c r="J565" s="163"/>
      <c r="K565" s="162"/>
      <c r="L565" s="162"/>
      <c r="M565" s="162"/>
      <c r="N565" s="163"/>
      <c r="O565" s="163"/>
      <c r="P565" s="163"/>
      <c r="Q565" s="162"/>
      <c r="R565" s="162"/>
      <c r="S565" s="162"/>
      <c r="T565" s="163"/>
      <c r="U565" s="163"/>
      <c r="V565" s="163"/>
      <c r="W565" s="162"/>
      <c r="X565" s="162"/>
      <c r="Y565" s="162"/>
      <c r="Z565" s="163"/>
      <c r="AA565" s="163"/>
      <c r="AB565" s="163"/>
      <c r="AC565" s="162"/>
      <c r="AD565" s="162"/>
      <c r="AE565" s="162"/>
      <c r="AF565" s="163"/>
      <c r="AG565" s="163"/>
      <c r="AH565" s="163"/>
      <c r="AI565" s="162"/>
      <c r="AJ565" s="162"/>
      <c r="AK565" s="162"/>
    </row>
    <row r="566" ht="15.75" customHeight="1">
      <c r="D566" s="8"/>
      <c r="E566" s="162"/>
      <c r="F566" s="162"/>
      <c r="G566" s="162"/>
      <c r="H566" s="163"/>
      <c r="I566" s="163"/>
      <c r="J566" s="163"/>
      <c r="K566" s="162"/>
      <c r="L566" s="162"/>
      <c r="M566" s="162"/>
      <c r="N566" s="163"/>
      <c r="O566" s="163"/>
      <c r="P566" s="163"/>
      <c r="Q566" s="162"/>
      <c r="R566" s="162"/>
      <c r="S566" s="162"/>
      <c r="T566" s="163"/>
      <c r="U566" s="163"/>
      <c r="V566" s="163"/>
      <c r="W566" s="162"/>
      <c r="X566" s="162"/>
      <c r="Y566" s="162"/>
      <c r="Z566" s="163"/>
      <c r="AA566" s="163"/>
      <c r="AB566" s="163"/>
      <c r="AC566" s="162"/>
      <c r="AD566" s="162"/>
      <c r="AE566" s="162"/>
      <c r="AF566" s="163"/>
      <c r="AG566" s="163"/>
      <c r="AH566" s="163"/>
      <c r="AI566" s="162"/>
      <c r="AJ566" s="162"/>
      <c r="AK566" s="162"/>
    </row>
    <row r="567" ht="15.75" customHeight="1">
      <c r="D567" s="8"/>
      <c r="E567" s="162"/>
      <c r="F567" s="162"/>
      <c r="G567" s="162"/>
      <c r="H567" s="163"/>
      <c r="I567" s="163"/>
      <c r="J567" s="163"/>
      <c r="K567" s="162"/>
      <c r="L567" s="162"/>
      <c r="M567" s="162"/>
      <c r="N567" s="163"/>
      <c r="O567" s="163"/>
      <c r="P567" s="163"/>
      <c r="Q567" s="162"/>
      <c r="R567" s="162"/>
      <c r="S567" s="162"/>
      <c r="T567" s="163"/>
      <c r="U567" s="163"/>
      <c r="V567" s="163"/>
      <c r="W567" s="162"/>
      <c r="X567" s="162"/>
      <c r="Y567" s="162"/>
      <c r="Z567" s="163"/>
      <c r="AA567" s="163"/>
      <c r="AB567" s="163"/>
      <c r="AC567" s="162"/>
      <c r="AD567" s="162"/>
      <c r="AE567" s="162"/>
      <c r="AF567" s="163"/>
      <c r="AG567" s="163"/>
      <c r="AH567" s="163"/>
      <c r="AI567" s="162"/>
      <c r="AJ567" s="162"/>
      <c r="AK567" s="162"/>
    </row>
    <row r="568" ht="15.75" customHeight="1">
      <c r="D568" s="8"/>
      <c r="E568" s="162"/>
      <c r="F568" s="162"/>
      <c r="G568" s="162"/>
      <c r="H568" s="163"/>
      <c r="I568" s="163"/>
      <c r="J568" s="163"/>
      <c r="K568" s="162"/>
      <c r="L568" s="162"/>
      <c r="M568" s="162"/>
      <c r="N568" s="163"/>
      <c r="O568" s="163"/>
      <c r="P568" s="163"/>
      <c r="Q568" s="162"/>
      <c r="R568" s="162"/>
      <c r="S568" s="162"/>
      <c r="T568" s="163"/>
      <c r="U568" s="163"/>
      <c r="V568" s="163"/>
      <c r="W568" s="162"/>
      <c r="X568" s="162"/>
      <c r="Y568" s="162"/>
      <c r="Z568" s="163"/>
      <c r="AA568" s="163"/>
      <c r="AB568" s="163"/>
      <c r="AC568" s="162"/>
      <c r="AD568" s="162"/>
      <c r="AE568" s="162"/>
      <c r="AF568" s="163"/>
      <c r="AG568" s="163"/>
      <c r="AH568" s="163"/>
      <c r="AI568" s="162"/>
      <c r="AJ568" s="162"/>
      <c r="AK568" s="162"/>
    </row>
    <row r="569" ht="15.75" customHeight="1">
      <c r="D569" s="8"/>
      <c r="E569" s="162"/>
      <c r="F569" s="162"/>
      <c r="G569" s="162"/>
      <c r="H569" s="163"/>
      <c r="I569" s="163"/>
      <c r="J569" s="163"/>
      <c r="K569" s="162"/>
      <c r="L569" s="162"/>
      <c r="M569" s="162"/>
      <c r="N569" s="163"/>
      <c r="O569" s="163"/>
      <c r="P569" s="163"/>
      <c r="Q569" s="162"/>
      <c r="R569" s="162"/>
      <c r="S569" s="162"/>
      <c r="T569" s="163"/>
      <c r="U569" s="163"/>
      <c r="V569" s="163"/>
      <c r="W569" s="162"/>
      <c r="X569" s="162"/>
      <c r="Y569" s="162"/>
      <c r="Z569" s="163"/>
      <c r="AA569" s="163"/>
      <c r="AB569" s="163"/>
      <c r="AC569" s="162"/>
      <c r="AD569" s="162"/>
      <c r="AE569" s="162"/>
      <c r="AF569" s="163"/>
      <c r="AG569" s="163"/>
      <c r="AH569" s="163"/>
      <c r="AI569" s="162"/>
      <c r="AJ569" s="162"/>
      <c r="AK569" s="162"/>
    </row>
    <row r="570" ht="15.75" customHeight="1">
      <c r="D570" s="8"/>
      <c r="E570" s="162"/>
      <c r="F570" s="162"/>
      <c r="G570" s="162"/>
      <c r="H570" s="163"/>
      <c r="I570" s="163"/>
      <c r="J570" s="163"/>
      <c r="K570" s="162"/>
      <c r="L570" s="162"/>
      <c r="M570" s="162"/>
      <c r="N570" s="163"/>
      <c r="O570" s="163"/>
      <c r="P570" s="163"/>
      <c r="Q570" s="162"/>
      <c r="R570" s="162"/>
      <c r="S570" s="162"/>
      <c r="T570" s="163"/>
      <c r="U570" s="163"/>
      <c r="V570" s="163"/>
      <c r="W570" s="162"/>
      <c r="X570" s="162"/>
      <c r="Y570" s="162"/>
      <c r="Z570" s="163"/>
      <c r="AA570" s="163"/>
      <c r="AB570" s="163"/>
      <c r="AC570" s="162"/>
      <c r="AD570" s="162"/>
      <c r="AE570" s="162"/>
      <c r="AF570" s="163"/>
      <c r="AG570" s="163"/>
      <c r="AH570" s="163"/>
      <c r="AI570" s="162"/>
      <c r="AJ570" s="162"/>
      <c r="AK570" s="162"/>
    </row>
    <row r="571" ht="15.75" customHeight="1">
      <c r="D571" s="8"/>
      <c r="E571" s="162"/>
      <c r="F571" s="162"/>
      <c r="G571" s="162"/>
      <c r="H571" s="163"/>
      <c r="I571" s="163"/>
      <c r="J571" s="163"/>
      <c r="K571" s="162"/>
      <c r="L571" s="162"/>
      <c r="M571" s="162"/>
      <c r="N571" s="163"/>
      <c r="O571" s="163"/>
      <c r="P571" s="163"/>
      <c r="Q571" s="162"/>
      <c r="R571" s="162"/>
      <c r="S571" s="162"/>
      <c r="T571" s="163"/>
      <c r="U571" s="163"/>
      <c r="V571" s="163"/>
      <c r="W571" s="162"/>
      <c r="X571" s="162"/>
      <c r="Y571" s="162"/>
      <c r="Z571" s="163"/>
      <c r="AA571" s="163"/>
      <c r="AB571" s="163"/>
      <c r="AC571" s="162"/>
      <c r="AD571" s="162"/>
      <c r="AE571" s="162"/>
      <c r="AF571" s="163"/>
      <c r="AG571" s="163"/>
      <c r="AH571" s="163"/>
      <c r="AI571" s="162"/>
      <c r="AJ571" s="162"/>
      <c r="AK571" s="162"/>
    </row>
    <row r="572" ht="15.75" customHeight="1">
      <c r="D572" s="8"/>
      <c r="E572" s="162"/>
      <c r="F572" s="162"/>
      <c r="G572" s="162"/>
      <c r="H572" s="163"/>
      <c r="I572" s="163"/>
      <c r="J572" s="163"/>
      <c r="K572" s="162"/>
      <c r="L572" s="162"/>
      <c r="M572" s="162"/>
      <c r="N572" s="163"/>
      <c r="O572" s="163"/>
      <c r="P572" s="163"/>
      <c r="Q572" s="162"/>
      <c r="R572" s="162"/>
      <c r="S572" s="162"/>
      <c r="T572" s="163"/>
      <c r="U572" s="163"/>
      <c r="V572" s="163"/>
      <c r="W572" s="162"/>
      <c r="X572" s="162"/>
      <c r="Y572" s="162"/>
      <c r="Z572" s="163"/>
      <c r="AA572" s="163"/>
      <c r="AB572" s="163"/>
      <c r="AC572" s="162"/>
      <c r="AD572" s="162"/>
      <c r="AE572" s="162"/>
      <c r="AF572" s="163"/>
      <c r="AG572" s="163"/>
      <c r="AH572" s="163"/>
      <c r="AI572" s="162"/>
      <c r="AJ572" s="162"/>
      <c r="AK572" s="162"/>
    </row>
    <row r="573" ht="15.75" customHeight="1">
      <c r="D573" s="8"/>
      <c r="E573" s="162"/>
      <c r="F573" s="162"/>
      <c r="G573" s="162"/>
      <c r="H573" s="163"/>
      <c r="I573" s="163"/>
      <c r="J573" s="163"/>
      <c r="K573" s="162"/>
      <c r="L573" s="162"/>
      <c r="M573" s="162"/>
      <c r="N573" s="163"/>
      <c r="O573" s="163"/>
      <c r="P573" s="163"/>
      <c r="Q573" s="162"/>
      <c r="R573" s="162"/>
      <c r="S573" s="162"/>
      <c r="T573" s="163"/>
      <c r="U573" s="163"/>
      <c r="V573" s="163"/>
      <c r="W573" s="162"/>
      <c r="X573" s="162"/>
      <c r="Y573" s="162"/>
      <c r="Z573" s="163"/>
      <c r="AA573" s="163"/>
      <c r="AB573" s="163"/>
      <c r="AC573" s="162"/>
      <c r="AD573" s="162"/>
      <c r="AE573" s="162"/>
      <c r="AF573" s="163"/>
      <c r="AG573" s="163"/>
      <c r="AH573" s="163"/>
      <c r="AI573" s="162"/>
      <c r="AJ573" s="162"/>
      <c r="AK573" s="162"/>
    </row>
    <row r="574" ht="15.75" customHeight="1">
      <c r="D574" s="8"/>
      <c r="E574" s="162"/>
      <c r="F574" s="162"/>
      <c r="G574" s="162"/>
      <c r="H574" s="163"/>
      <c r="I574" s="163"/>
      <c r="J574" s="163"/>
      <c r="K574" s="162"/>
      <c r="L574" s="162"/>
      <c r="M574" s="162"/>
      <c r="N574" s="163"/>
      <c r="O574" s="163"/>
      <c r="P574" s="163"/>
      <c r="Q574" s="162"/>
      <c r="R574" s="162"/>
      <c r="S574" s="162"/>
      <c r="T574" s="163"/>
      <c r="U574" s="163"/>
      <c r="V574" s="163"/>
      <c r="W574" s="162"/>
      <c r="X574" s="162"/>
      <c r="Y574" s="162"/>
      <c r="Z574" s="163"/>
      <c r="AA574" s="163"/>
      <c r="AB574" s="163"/>
      <c r="AC574" s="162"/>
      <c r="AD574" s="162"/>
      <c r="AE574" s="162"/>
      <c r="AF574" s="163"/>
      <c r="AG574" s="163"/>
      <c r="AH574" s="163"/>
      <c r="AI574" s="162"/>
      <c r="AJ574" s="162"/>
      <c r="AK574" s="162"/>
    </row>
    <row r="575" ht="15.75" customHeight="1">
      <c r="D575" s="8"/>
      <c r="E575" s="162"/>
      <c r="F575" s="162"/>
      <c r="G575" s="162"/>
      <c r="H575" s="163"/>
      <c r="I575" s="163"/>
      <c r="J575" s="163"/>
      <c r="K575" s="162"/>
      <c r="L575" s="162"/>
      <c r="M575" s="162"/>
      <c r="N575" s="163"/>
      <c r="O575" s="163"/>
      <c r="P575" s="163"/>
      <c r="Q575" s="162"/>
      <c r="R575" s="162"/>
      <c r="S575" s="162"/>
      <c r="T575" s="163"/>
      <c r="U575" s="163"/>
      <c r="V575" s="163"/>
      <c r="W575" s="162"/>
      <c r="X575" s="162"/>
      <c r="Y575" s="162"/>
      <c r="Z575" s="163"/>
      <c r="AA575" s="163"/>
      <c r="AB575" s="163"/>
      <c r="AC575" s="162"/>
      <c r="AD575" s="162"/>
      <c r="AE575" s="162"/>
      <c r="AF575" s="163"/>
      <c r="AG575" s="163"/>
      <c r="AH575" s="163"/>
      <c r="AI575" s="162"/>
      <c r="AJ575" s="162"/>
      <c r="AK575" s="162"/>
    </row>
    <row r="576" ht="15.75" customHeight="1">
      <c r="D576" s="8"/>
      <c r="E576" s="162"/>
      <c r="F576" s="162"/>
      <c r="G576" s="162"/>
      <c r="H576" s="163"/>
      <c r="I576" s="163"/>
      <c r="J576" s="163"/>
      <c r="K576" s="162"/>
      <c r="L576" s="162"/>
      <c r="M576" s="162"/>
      <c r="N576" s="163"/>
      <c r="O576" s="163"/>
      <c r="P576" s="163"/>
      <c r="Q576" s="162"/>
      <c r="R576" s="162"/>
      <c r="S576" s="162"/>
      <c r="T576" s="163"/>
      <c r="U576" s="163"/>
      <c r="V576" s="163"/>
      <c r="W576" s="162"/>
      <c r="X576" s="162"/>
      <c r="Y576" s="162"/>
      <c r="Z576" s="163"/>
      <c r="AA576" s="163"/>
      <c r="AB576" s="163"/>
      <c r="AC576" s="162"/>
      <c r="AD576" s="162"/>
      <c r="AE576" s="162"/>
      <c r="AF576" s="163"/>
      <c r="AG576" s="163"/>
      <c r="AH576" s="163"/>
      <c r="AI576" s="162"/>
      <c r="AJ576" s="162"/>
      <c r="AK576" s="162"/>
    </row>
    <row r="577" ht="15.75" customHeight="1">
      <c r="D577" s="8"/>
      <c r="E577" s="162"/>
      <c r="F577" s="162"/>
      <c r="G577" s="162"/>
      <c r="H577" s="163"/>
      <c r="I577" s="163"/>
      <c r="J577" s="163"/>
      <c r="K577" s="162"/>
      <c r="L577" s="162"/>
      <c r="M577" s="162"/>
      <c r="N577" s="163"/>
      <c r="O577" s="163"/>
      <c r="P577" s="163"/>
      <c r="Q577" s="162"/>
      <c r="R577" s="162"/>
      <c r="S577" s="162"/>
      <c r="T577" s="163"/>
      <c r="U577" s="163"/>
      <c r="V577" s="163"/>
      <c r="W577" s="162"/>
      <c r="X577" s="162"/>
      <c r="Y577" s="162"/>
      <c r="Z577" s="163"/>
      <c r="AA577" s="163"/>
      <c r="AB577" s="163"/>
      <c r="AC577" s="162"/>
      <c r="AD577" s="162"/>
      <c r="AE577" s="162"/>
      <c r="AF577" s="163"/>
      <c r="AG577" s="163"/>
      <c r="AH577" s="163"/>
      <c r="AI577" s="162"/>
      <c r="AJ577" s="162"/>
      <c r="AK577" s="162"/>
    </row>
    <row r="578" ht="15.75" customHeight="1">
      <c r="D578" s="8"/>
      <c r="E578" s="162"/>
      <c r="F578" s="162"/>
      <c r="G578" s="162"/>
      <c r="H578" s="163"/>
      <c r="I578" s="163"/>
      <c r="J578" s="163"/>
      <c r="K578" s="162"/>
      <c r="L578" s="162"/>
      <c r="M578" s="162"/>
      <c r="N578" s="163"/>
      <c r="O578" s="163"/>
      <c r="P578" s="163"/>
      <c r="Q578" s="162"/>
      <c r="R578" s="162"/>
      <c r="S578" s="162"/>
      <c r="T578" s="163"/>
      <c r="U578" s="163"/>
      <c r="V578" s="163"/>
      <c r="W578" s="162"/>
      <c r="X578" s="162"/>
      <c r="Y578" s="162"/>
      <c r="Z578" s="163"/>
      <c r="AA578" s="163"/>
      <c r="AB578" s="163"/>
      <c r="AC578" s="162"/>
      <c r="AD578" s="162"/>
      <c r="AE578" s="162"/>
      <c r="AF578" s="163"/>
      <c r="AG578" s="163"/>
      <c r="AH578" s="163"/>
      <c r="AI578" s="162"/>
      <c r="AJ578" s="162"/>
      <c r="AK578" s="162"/>
    </row>
    <row r="579" ht="15.75" customHeight="1">
      <c r="D579" s="8"/>
      <c r="E579" s="162"/>
      <c r="F579" s="162"/>
      <c r="G579" s="162"/>
      <c r="H579" s="163"/>
      <c r="I579" s="163"/>
      <c r="J579" s="163"/>
      <c r="K579" s="162"/>
      <c r="L579" s="162"/>
      <c r="M579" s="162"/>
      <c r="N579" s="163"/>
      <c r="O579" s="163"/>
      <c r="P579" s="163"/>
      <c r="Q579" s="162"/>
      <c r="R579" s="162"/>
      <c r="S579" s="162"/>
      <c r="T579" s="163"/>
      <c r="U579" s="163"/>
      <c r="V579" s="163"/>
      <c r="W579" s="162"/>
      <c r="X579" s="162"/>
      <c r="Y579" s="162"/>
      <c r="Z579" s="163"/>
      <c r="AA579" s="163"/>
      <c r="AB579" s="163"/>
      <c r="AC579" s="162"/>
      <c r="AD579" s="162"/>
      <c r="AE579" s="162"/>
      <c r="AF579" s="163"/>
      <c r="AG579" s="163"/>
      <c r="AH579" s="163"/>
      <c r="AI579" s="162"/>
      <c r="AJ579" s="162"/>
      <c r="AK579" s="162"/>
    </row>
    <row r="580" ht="15.75" customHeight="1">
      <c r="D580" s="8"/>
      <c r="E580" s="162"/>
      <c r="F580" s="162"/>
      <c r="G580" s="162"/>
      <c r="H580" s="163"/>
      <c r="I580" s="163"/>
      <c r="J580" s="163"/>
      <c r="K580" s="162"/>
      <c r="L580" s="162"/>
      <c r="M580" s="162"/>
      <c r="N580" s="163"/>
      <c r="O580" s="163"/>
      <c r="P580" s="163"/>
      <c r="Q580" s="162"/>
      <c r="R580" s="162"/>
      <c r="S580" s="162"/>
      <c r="T580" s="163"/>
      <c r="U580" s="163"/>
      <c r="V580" s="163"/>
      <c r="W580" s="162"/>
      <c r="X580" s="162"/>
      <c r="Y580" s="162"/>
      <c r="Z580" s="163"/>
      <c r="AA580" s="163"/>
      <c r="AB580" s="163"/>
      <c r="AC580" s="162"/>
      <c r="AD580" s="162"/>
      <c r="AE580" s="162"/>
      <c r="AF580" s="163"/>
      <c r="AG580" s="163"/>
      <c r="AH580" s="163"/>
      <c r="AI580" s="162"/>
      <c r="AJ580" s="162"/>
      <c r="AK580" s="162"/>
    </row>
    <row r="581" ht="15.75" customHeight="1">
      <c r="D581" s="8"/>
      <c r="E581" s="162"/>
      <c r="F581" s="162"/>
      <c r="G581" s="162"/>
      <c r="H581" s="163"/>
      <c r="I581" s="163"/>
      <c r="J581" s="163"/>
      <c r="K581" s="162"/>
      <c r="L581" s="162"/>
      <c r="M581" s="162"/>
      <c r="N581" s="163"/>
      <c r="O581" s="163"/>
      <c r="P581" s="163"/>
      <c r="Q581" s="162"/>
      <c r="R581" s="162"/>
      <c r="S581" s="162"/>
      <c r="T581" s="163"/>
      <c r="U581" s="163"/>
      <c r="V581" s="163"/>
      <c r="W581" s="162"/>
      <c r="X581" s="162"/>
      <c r="Y581" s="162"/>
      <c r="Z581" s="163"/>
      <c r="AA581" s="163"/>
      <c r="AB581" s="163"/>
      <c r="AC581" s="162"/>
      <c r="AD581" s="162"/>
      <c r="AE581" s="162"/>
      <c r="AF581" s="163"/>
      <c r="AG581" s="163"/>
      <c r="AH581" s="163"/>
      <c r="AI581" s="162"/>
      <c r="AJ581" s="162"/>
      <c r="AK581" s="162"/>
    </row>
    <row r="582" ht="15.75" customHeight="1">
      <c r="D582" s="8"/>
      <c r="E582" s="162"/>
      <c r="F582" s="162"/>
      <c r="G582" s="162"/>
      <c r="H582" s="163"/>
      <c r="I582" s="163"/>
      <c r="J582" s="163"/>
      <c r="K582" s="162"/>
      <c r="L582" s="162"/>
      <c r="M582" s="162"/>
      <c r="N582" s="163"/>
      <c r="O582" s="163"/>
      <c r="P582" s="163"/>
      <c r="Q582" s="162"/>
      <c r="R582" s="162"/>
      <c r="S582" s="162"/>
      <c r="T582" s="163"/>
      <c r="U582" s="163"/>
      <c r="V582" s="163"/>
      <c r="W582" s="162"/>
      <c r="X582" s="162"/>
      <c r="Y582" s="162"/>
      <c r="Z582" s="163"/>
      <c r="AA582" s="163"/>
      <c r="AB582" s="163"/>
      <c r="AC582" s="162"/>
      <c r="AD582" s="162"/>
      <c r="AE582" s="162"/>
      <c r="AF582" s="163"/>
      <c r="AG582" s="163"/>
      <c r="AH582" s="163"/>
      <c r="AI582" s="162"/>
      <c r="AJ582" s="162"/>
      <c r="AK582" s="162"/>
    </row>
    <row r="583" ht="15.75" customHeight="1">
      <c r="D583" s="8"/>
      <c r="E583" s="162"/>
      <c r="F583" s="162"/>
      <c r="G583" s="162"/>
      <c r="H583" s="163"/>
      <c r="I583" s="163"/>
      <c r="J583" s="163"/>
      <c r="K583" s="162"/>
      <c r="L583" s="162"/>
      <c r="M583" s="162"/>
      <c r="N583" s="163"/>
      <c r="O583" s="163"/>
      <c r="P583" s="163"/>
      <c r="Q583" s="162"/>
      <c r="R583" s="162"/>
      <c r="S583" s="162"/>
      <c r="T583" s="163"/>
      <c r="U583" s="163"/>
      <c r="V583" s="163"/>
      <c r="W583" s="162"/>
      <c r="X583" s="162"/>
      <c r="Y583" s="162"/>
      <c r="Z583" s="163"/>
      <c r="AA583" s="163"/>
      <c r="AB583" s="163"/>
      <c r="AC583" s="162"/>
      <c r="AD583" s="162"/>
      <c r="AE583" s="162"/>
      <c r="AF583" s="163"/>
      <c r="AG583" s="163"/>
      <c r="AH583" s="163"/>
      <c r="AI583" s="162"/>
      <c r="AJ583" s="162"/>
      <c r="AK583" s="162"/>
    </row>
    <row r="584" ht="15.75" customHeight="1">
      <c r="D584" s="8"/>
      <c r="E584" s="162"/>
      <c r="F584" s="162"/>
      <c r="G584" s="162"/>
      <c r="H584" s="163"/>
      <c r="I584" s="163"/>
      <c r="J584" s="163"/>
      <c r="K584" s="162"/>
      <c r="L584" s="162"/>
      <c r="M584" s="162"/>
      <c r="N584" s="163"/>
      <c r="O584" s="163"/>
      <c r="P584" s="163"/>
      <c r="Q584" s="162"/>
      <c r="R584" s="162"/>
      <c r="S584" s="162"/>
      <c r="T584" s="163"/>
      <c r="U584" s="163"/>
      <c r="V584" s="163"/>
      <c r="W584" s="162"/>
      <c r="X584" s="162"/>
      <c r="Y584" s="162"/>
      <c r="Z584" s="163"/>
      <c r="AA584" s="163"/>
      <c r="AB584" s="163"/>
      <c r="AC584" s="162"/>
      <c r="AD584" s="162"/>
      <c r="AE584" s="162"/>
      <c r="AF584" s="163"/>
      <c r="AG584" s="163"/>
      <c r="AH584" s="163"/>
      <c r="AI584" s="162"/>
      <c r="AJ584" s="162"/>
      <c r="AK584" s="162"/>
    </row>
    <row r="585" ht="15.75" customHeight="1">
      <c r="D585" s="8"/>
      <c r="E585" s="162"/>
      <c r="F585" s="162"/>
      <c r="G585" s="162"/>
      <c r="H585" s="163"/>
      <c r="I585" s="163"/>
      <c r="J585" s="163"/>
      <c r="K585" s="162"/>
      <c r="L585" s="162"/>
      <c r="M585" s="162"/>
      <c r="N585" s="163"/>
      <c r="O585" s="163"/>
      <c r="P585" s="163"/>
      <c r="Q585" s="162"/>
      <c r="R585" s="162"/>
      <c r="S585" s="162"/>
      <c r="T585" s="163"/>
      <c r="U585" s="163"/>
      <c r="V585" s="163"/>
      <c r="W585" s="162"/>
      <c r="X585" s="162"/>
      <c r="Y585" s="162"/>
      <c r="Z585" s="163"/>
      <c r="AA585" s="163"/>
      <c r="AB585" s="163"/>
      <c r="AC585" s="162"/>
      <c r="AD585" s="162"/>
      <c r="AE585" s="162"/>
      <c r="AF585" s="163"/>
      <c r="AG585" s="163"/>
      <c r="AH585" s="163"/>
      <c r="AI585" s="162"/>
      <c r="AJ585" s="162"/>
      <c r="AK585" s="162"/>
    </row>
    <row r="586" ht="15.75" customHeight="1">
      <c r="D586" s="8"/>
      <c r="E586" s="162"/>
      <c r="F586" s="162"/>
      <c r="G586" s="162"/>
      <c r="H586" s="163"/>
      <c r="I586" s="163"/>
      <c r="J586" s="163"/>
      <c r="K586" s="162"/>
      <c r="L586" s="162"/>
      <c r="M586" s="162"/>
      <c r="N586" s="163"/>
      <c r="O586" s="163"/>
      <c r="P586" s="163"/>
      <c r="Q586" s="162"/>
      <c r="R586" s="162"/>
      <c r="S586" s="162"/>
      <c r="T586" s="163"/>
      <c r="U586" s="163"/>
      <c r="V586" s="163"/>
      <c r="W586" s="162"/>
      <c r="X586" s="162"/>
      <c r="Y586" s="162"/>
      <c r="Z586" s="163"/>
      <c r="AA586" s="163"/>
      <c r="AB586" s="163"/>
      <c r="AC586" s="162"/>
      <c r="AD586" s="162"/>
      <c r="AE586" s="162"/>
      <c r="AF586" s="163"/>
      <c r="AG586" s="163"/>
      <c r="AH586" s="163"/>
      <c r="AI586" s="162"/>
      <c r="AJ586" s="162"/>
      <c r="AK586" s="162"/>
    </row>
    <row r="587" ht="15.75" customHeight="1">
      <c r="D587" s="8"/>
      <c r="E587" s="162"/>
      <c r="F587" s="162"/>
      <c r="G587" s="162"/>
      <c r="H587" s="163"/>
      <c r="I587" s="163"/>
      <c r="J587" s="163"/>
      <c r="K587" s="162"/>
      <c r="L587" s="162"/>
      <c r="M587" s="162"/>
      <c r="N587" s="163"/>
      <c r="O587" s="163"/>
      <c r="P587" s="163"/>
      <c r="Q587" s="162"/>
      <c r="R587" s="162"/>
      <c r="S587" s="162"/>
      <c r="T587" s="163"/>
      <c r="U587" s="163"/>
      <c r="V587" s="163"/>
      <c r="W587" s="162"/>
      <c r="X587" s="162"/>
      <c r="Y587" s="162"/>
      <c r="Z587" s="163"/>
      <c r="AA587" s="163"/>
      <c r="AB587" s="163"/>
      <c r="AC587" s="162"/>
      <c r="AD587" s="162"/>
      <c r="AE587" s="162"/>
      <c r="AF587" s="163"/>
      <c r="AG587" s="163"/>
      <c r="AH587" s="163"/>
      <c r="AI587" s="162"/>
      <c r="AJ587" s="162"/>
      <c r="AK587" s="162"/>
    </row>
    <row r="588" ht="15.75" customHeight="1">
      <c r="D588" s="8"/>
      <c r="E588" s="162"/>
      <c r="F588" s="162"/>
      <c r="G588" s="162"/>
      <c r="H588" s="163"/>
      <c r="I588" s="163"/>
      <c r="J588" s="163"/>
      <c r="K588" s="162"/>
      <c r="L588" s="162"/>
      <c r="M588" s="162"/>
      <c r="N588" s="163"/>
      <c r="O588" s="163"/>
      <c r="P588" s="163"/>
      <c r="Q588" s="162"/>
      <c r="R588" s="162"/>
      <c r="S588" s="162"/>
      <c r="T588" s="163"/>
      <c r="U588" s="163"/>
      <c r="V588" s="163"/>
      <c r="W588" s="162"/>
      <c r="X588" s="162"/>
      <c r="Y588" s="162"/>
      <c r="Z588" s="163"/>
      <c r="AA588" s="163"/>
      <c r="AB588" s="163"/>
      <c r="AC588" s="162"/>
      <c r="AD588" s="162"/>
      <c r="AE588" s="162"/>
      <c r="AF588" s="163"/>
      <c r="AG588" s="163"/>
      <c r="AH588" s="163"/>
      <c r="AI588" s="162"/>
      <c r="AJ588" s="162"/>
      <c r="AK588" s="162"/>
    </row>
    <row r="589" ht="15.75" customHeight="1">
      <c r="D589" s="8"/>
      <c r="E589" s="162"/>
      <c r="F589" s="162"/>
      <c r="G589" s="162"/>
      <c r="H589" s="163"/>
      <c r="I589" s="163"/>
      <c r="J589" s="163"/>
      <c r="K589" s="162"/>
      <c r="L589" s="162"/>
      <c r="M589" s="162"/>
      <c r="N589" s="163"/>
      <c r="O589" s="163"/>
      <c r="P589" s="163"/>
      <c r="Q589" s="162"/>
      <c r="R589" s="162"/>
      <c r="S589" s="162"/>
      <c r="T589" s="163"/>
      <c r="U589" s="163"/>
      <c r="V589" s="163"/>
      <c r="W589" s="162"/>
      <c r="X589" s="162"/>
      <c r="Y589" s="162"/>
      <c r="Z589" s="163"/>
      <c r="AA589" s="163"/>
      <c r="AB589" s="163"/>
      <c r="AC589" s="162"/>
      <c r="AD589" s="162"/>
      <c r="AE589" s="162"/>
      <c r="AF589" s="163"/>
      <c r="AG589" s="163"/>
      <c r="AH589" s="163"/>
      <c r="AI589" s="162"/>
      <c r="AJ589" s="162"/>
      <c r="AK589" s="162"/>
    </row>
    <row r="590" ht="15.75" customHeight="1">
      <c r="D590" s="8"/>
      <c r="E590" s="162"/>
      <c r="F590" s="162"/>
      <c r="G590" s="162"/>
      <c r="H590" s="163"/>
      <c r="I590" s="163"/>
      <c r="J590" s="163"/>
      <c r="K590" s="162"/>
      <c r="L590" s="162"/>
      <c r="M590" s="162"/>
      <c r="N590" s="163"/>
      <c r="O590" s="163"/>
      <c r="P590" s="163"/>
      <c r="Q590" s="162"/>
      <c r="R590" s="162"/>
      <c r="S590" s="162"/>
      <c r="T590" s="163"/>
      <c r="U590" s="163"/>
      <c r="V590" s="163"/>
      <c r="W590" s="162"/>
      <c r="X590" s="162"/>
      <c r="Y590" s="162"/>
      <c r="Z590" s="163"/>
      <c r="AA590" s="163"/>
      <c r="AB590" s="163"/>
      <c r="AC590" s="162"/>
      <c r="AD590" s="162"/>
      <c r="AE590" s="162"/>
      <c r="AF590" s="163"/>
      <c r="AG590" s="163"/>
      <c r="AH590" s="163"/>
      <c r="AI590" s="162"/>
      <c r="AJ590" s="162"/>
      <c r="AK590" s="162"/>
    </row>
    <row r="591" ht="15.75" customHeight="1">
      <c r="D591" s="8"/>
      <c r="E591" s="162"/>
      <c r="F591" s="162"/>
      <c r="G591" s="162"/>
      <c r="H591" s="163"/>
      <c r="I591" s="163"/>
      <c r="J591" s="163"/>
      <c r="K591" s="162"/>
      <c r="L591" s="162"/>
      <c r="M591" s="162"/>
      <c r="N591" s="163"/>
      <c r="O591" s="163"/>
      <c r="P591" s="163"/>
      <c r="Q591" s="162"/>
      <c r="R591" s="162"/>
      <c r="S591" s="162"/>
      <c r="T591" s="163"/>
      <c r="U591" s="163"/>
      <c r="V591" s="163"/>
      <c r="W591" s="162"/>
      <c r="X591" s="162"/>
      <c r="Y591" s="162"/>
      <c r="Z591" s="163"/>
      <c r="AA591" s="163"/>
      <c r="AB591" s="163"/>
      <c r="AC591" s="162"/>
      <c r="AD591" s="162"/>
      <c r="AE591" s="162"/>
      <c r="AF591" s="163"/>
      <c r="AG591" s="163"/>
      <c r="AH591" s="163"/>
      <c r="AI591" s="162"/>
      <c r="AJ591" s="162"/>
      <c r="AK591" s="162"/>
    </row>
    <row r="592" ht="15.75" customHeight="1">
      <c r="D592" s="8"/>
      <c r="E592" s="162"/>
      <c r="F592" s="162"/>
      <c r="G592" s="162"/>
      <c r="H592" s="163"/>
      <c r="I592" s="163"/>
      <c r="J592" s="163"/>
      <c r="K592" s="162"/>
      <c r="L592" s="162"/>
      <c r="M592" s="162"/>
      <c r="N592" s="163"/>
      <c r="O592" s="163"/>
      <c r="P592" s="163"/>
      <c r="Q592" s="162"/>
      <c r="R592" s="162"/>
      <c r="S592" s="162"/>
      <c r="T592" s="163"/>
      <c r="U592" s="163"/>
      <c r="V592" s="163"/>
      <c r="W592" s="162"/>
      <c r="X592" s="162"/>
      <c r="Y592" s="162"/>
      <c r="Z592" s="163"/>
      <c r="AA592" s="163"/>
      <c r="AB592" s="163"/>
      <c r="AC592" s="162"/>
      <c r="AD592" s="162"/>
      <c r="AE592" s="162"/>
      <c r="AF592" s="163"/>
      <c r="AG592" s="163"/>
      <c r="AH592" s="163"/>
      <c r="AI592" s="162"/>
      <c r="AJ592" s="162"/>
      <c r="AK592" s="162"/>
    </row>
    <row r="593" ht="15.75" customHeight="1">
      <c r="D593" s="8"/>
      <c r="E593" s="162"/>
      <c r="F593" s="162"/>
      <c r="G593" s="162"/>
      <c r="H593" s="163"/>
      <c r="I593" s="163"/>
      <c r="J593" s="163"/>
      <c r="K593" s="162"/>
      <c r="L593" s="162"/>
      <c r="M593" s="162"/>
      <c r="N593" s="163"/>
      <c r="O593" s="163"/>
      <c r="P593" s="163"/>
      <c r="Q593" s="162"/>
      <c r="R593" s="162"/>
      <c r="S593" s="162"/>
      <c r="T593" s="163"/>
      <c r="U593" s="163"/>
      <c r="V593" s="163"/>
      <c r="W593" s="162"/>
      <c r="X593" s="162"/>
      <c r="Y593" s="162"/>
      <c r="Z593" s="163"/>
      <c r="AA593" s="163"/>
      <c r="AB593" s="163"/>
      <c r="AC593" s="162"/>
      <c r="AD593" s="162"/>
      <c r="AE593" s="162"/>
      <c r="AF593" s="163"/>
      <c r="AG593" s="163"/>
      <c r="AH593" s="163"/>
      <c r="AI593" s="162"/>
      <c r="AJ593" s="162"/>
      <c r="AK593" s="162"/>
    </row>
    <row r="594" ht="15.75" customHeight="1">
      <c r="D594" s="8"/>
      <c r="E594" s="162"/>
      <c r="F594" s="162"/>
      <c r="G594" s="162"/>
      <c r="H594" s="163"/>
      <c r="I594" s="163"/>
      <c r="J594" s="163"/>
      <c r="K594" s="162"/>
      <c r="L594" s="162"/>
      <c r="M594" s="162"/>
      <c r="N594" s="163"/>
      <c r="O594" s="163"/>
      <c r="P594" s="163"/>
      <c r="Q594" s="162"/>
      <c r="R594" s="162"/>
      <c r="S594" s="162"/>
      <c r="T594" s="163"/>
      <c r="U594" s="163"/>
      <c r="V594" s="163"/>
      <c r="W594" s="162"/>
      <c r="X594" s="162"/>
      <c r="Y594" s="162"/>
      <c r="Z594" s="163"/>
      <c r="AA594" s="163"/>
      <c r="AB594" s="163"/>
      <c r="AC594" s="162"/>
      <c r="AD594" s="162"/>
      <c r="AE594" s="162"/>
      <c r="AF594" s="163"/>
      <c r="AG594" s="163"/>
      <c r="AH594" s="163"/>
      <c r="AI594" s="162"/>
      <c r="AJ594" s="162"/>
      <c r="AK594" s="162"/>
    </row>
    <row r="595" ht="15.75" customHeight="1">
      <c r="D595" s="8"/>
      <c r="E595" s="162"/>
      <c r="F595" s="162"/>
      <c r="G595" s="162"/>
      <c r="H595" s="163"/>
      <c r="I595" s="163"/>
      <c r="J595" s="163"/>
      <c r="K595" s="162"/>
      <c r="L595" s="162"/>
      <c r="M595" s="162"/>
      <c r="N595" s="163"/>
      <c r="O595" s="163"/>
      <c r="P595" s="163"/>
      <c r="Q595" s="162"/>
      <c r="R595" s="162"/>
      <c r="S595" s="162"/>
      <c r="T595" s="163"/>
      <c r="U595" s="163"/>
      <c r="V595" s="163"/>
      <c r="W595" s="162"/>
      <c r="X595" s="162"/>
      <c r="Y595" s="162"/>
      <c r="Z595" s="163"/>
      <c r="AA595" s="163"/>
      <c r="AB595" s="163"/>
      <c r="AC595" s="162"/>
      <c r="AD595" s="162"/>
      <c r="AE595" s="162"/>
      <c r="AF595" s="163"/>
      <c r="AG595" s="163"/>
      <c r="AH595" s="163"/>
      <c r="AI595" s="162"/>
      <c r="AJ595" s="162"/>
      <c r="AK595" s="162"/>
    </row>
    <row r="596" ht="15.75" customHeight="1">
      <c r="D596" s="8"/>
      <c r="E596" s="162"/>
      <c r="F596" s="162"/>
      <c r="G596" s="162"/>
      <c r="H596" s="163"/>
      <c r="I596" s="163"/>
      <c r="J596" s="163"/>
      <c r="K596" s="162"/>
      <c r="L596" s="162"/>
      <c r="M596" s="162"/>
      <c r="N596" s="163"/>
      <c r="O596" s="163"/>
      <c r="P596" s="163"/>
      <c r="Q596" s="162"/>
      <c r="R596" s="162"/>
      <c r="S596" s="162"/>
      <c r="T596" s="163"/>
      <c r="U596" s="163"/>
      <c r="V596" s="163"/>
      <c r="W596" s="162"/>
      <c r="X596" s="162"/>
      <c r="Y596" s="162"/>
      <c r="Z596" s="163"/>
      <c r="AA596" s="163"/>
      <c r="AB596" s="163"/>
      <c r="AC596" s="162"/>
      <c r="AD596" s="162"/>
      <c r="AE596" s="162"/>
      <c r="AF596" s="163"/>
      <c r="AG596" s="163"/>
      <c r="AH596" s="163"/>
      <c r="AI596" s="162"/>
      <c r="AJ596" s="162"/>
      <c r="AK596" s="162"/>
    </row>
    <row r="597" ht="15.75" customHeight="1">
      <c r="D597" s="8"/>
      <c r="E597" s="162"/>
      <c r="F597" s="162"/>
      <c r="G597" s="162"/>
      <c r="H597" s="163"/>
      <c r="I597" s="163"/>
      <c r="J597" s="163"/>
      <c r="K597" s="162"/>
      <c r="L597" s="162"/>
      <c r="M597" s="162"/>
      <c r="N597" s="163"/>
      <c r="O597" s="163"/>
      <c r="P597" s="163"/>
      <c r="Q597" s="162"/>
      <c r="R597" s="162"/>
      <c r="S597" s="162"/>
      <c r="T597" s="163"/>
      <c r="U597" s="163"/>
      <c r="V597" s="163"/>
      <c r="W597" s="162"/>
      <c r="X597" s="162"/>
      <c r="Y597" s="162"/>
      <c r="Z597" s="163"/>
      <c r="AA597" s="163"/>
      <c r="AB597" s="163"/>
      <c r="AC597" s="162"/>
      <c r="AD597" s="162"/>
      <c r="AE597" s="162"/>
      <c r="AF597" s="163"/>
      <c r="AG597" s="163"/>
      <c r="AH597" s="163"/>
      <c r="AI597" s="162"/>
      <c r="AJ597" s="162"/>
      <c r="AK597" s="162"/>
    </row>
    <row r="598" ht="15.75" customHeight="1">
      <c r="D598" s="8"/>
      <c r="E598" s="162"/>
      <c r="F598" s="162"/>
      <c r="G598" s="162"/>
      <c r="H598" s="163"/>
      <c r="I598" s="163"/>
      <c r="J598" s="163"/>
      <c r="K598" s="162"/>
      <c r="L598" s="162"/>
      <c r="M598" s="162"/>
      <c r="N598" s="163"/>
      <c r="O598" s="163"/>
      <c r="P598" s="163"/>
      <c r="Q598" s="162"/>
      <c r="R598" s="162"/>
      <c r="S598" s="162"/>
      <c r="T598" s="163"/>
      <c r="U598" s="163"/>
      <c r="V598" s="163"/>
      <c r="W598" s="162"/>
      <c r="X598" s="162"/>
      <c r="Y598" s="162"/>
      <c r="Z598" s="163"/>
      <c r="AA598" s="163"/>
      <c r="AB598" s="163"/>
      <c r="AC598" s="162"/>
      <c r="AD598" s="162"/>
      <c r="AE598" s="162"/>
      <c r="AF598" s="163"/>
      <c r="AG598" s="163"/>
      <c r="AH598" s="163"/>
      <c r="AI598" s="162"/>
      <c r="AJ598" s="162"/>
      <c r="AK598" s="162"/>
    </row>
    <row r="599" ht="15.75" customHeight="1">
      <c r="D599" s="8"/>
      <c r="E599" s="162"/>
      <c r="F599" s="162"/>
      <c r="G599" s="162"/>
      <c r="H599" s="163"/>
      <c r="I599" s="163"/>
      <c r="J599" s="163"/>
      <c r="K599" s="162"/>
      <c r="L599" s="162"/>
      <c r="M599" s="162"/>
      <c r="N599" s="163"/>
      <c r="O599" s="163"/>
      <c r="P599" s="163"/>
      <c r="Q599" s="162"/>
      <c r="R599" s="162"/>
      <c r="S599" s="162"/>
      <c r="T599" s="163"/>
      <c r="U599" s="163"/>
      <c r="V599" s="163"/>
      <c r="W599" s="162"/>
      <c r="X599" s="162"/>
      <c r="Y599" s="162"/>
      <c r="Z599" s="163"/>
      <c r="AA599" s="163"/>
      <c r="AB599" s="163"/>
      <c r="AC599" s="162"/>
      <c r="AD599" s="162"/>
      <c r="AE599" s="162"/>
      <c r="AF599" s="163"/>
      <c r="AG599" s="163"/>
      <c r="AH599" s="163"/>
      <c r="AI599" s="162"/>
      <c r="AJ599" s="162"/>
      <c r="AK599" s="162"/>
    </row>
    <row r="600" ht="15.75" customHeight="1">
      <c r="D600" s="8"/>
      <c r="E600" s="162"/>
      <c r="F600" s="162"/>
      <c r="G600" s="162"/>
      <c r="H600" s="163"/>
      <c r="I600" s="163"/>
      <c r="J600" s="163"/>
      <c r="K600" s="162"/>
      <c r="L600" s="162"/>
      <c r="M600" s="162"/>
      <c r="N600" s="163"/>
      <c r="O600" s="163"/>
      <c r="P600" s="163"/>
      <c r="Q600" s="162"/>
      <c r="R600" s="162"/>
      <c r="S600" s="162"/>
      <c r="T600" s="163"/>
      <c r="U600" s="163"/>
      <c r="V600" s="163"/>
      <c r="W600" s="162"/>
      <c r="X600" s="162"/>
      <c r="Y600" s="162"/>
      <c r="Z600" s="163"/>
      <c r="AA600" s="163"/>
      <c r="AB600" s="163"/>
      <c r="AC600" s="162"/>
      <c r="AD600" s="162"/>
      <c r="AE600" s="162"/>
      <c r="AF600" s="163"/>
      <c r="AG600" s="163"/>
      <c r="AH600" s="163"/>
      <c r="AI600" s="162"/>
      <c r="AJ600" s="162"/>
      <c r="AK600" s="162"/>
    </row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2.13"/>
    <col customWidth="1" min="2" max="2" width="15.38"/>
    <col customWidth="1" min="3" max="3" width="14.63"/>
    <col customWidth="1" min="4" max="4" width="11.5"/>
    <col customWidth="1" min="5" max="7" width="7.0"/>
    <col customWidth="1" min="8" max="8" width="5.5"/>
    <col customWidth="1" min="9" max="10" width="5.63"/>
    <col customWidth="1" min="11" max="11" width="5.5"/>
    <col customWidth="1" min="12" max="13" width="5.63"/>
    <col customWidth="1" min="14" max="16" width="5.5"/>
    <col customWidth="1" min="17" max="19" width="5.88"/>
    <col customWidth="1" min="20" max="20" width="5.5"/>
    <col customWidth="1" min="21" max="22" width="5.63"/>
    <col customWidth="1" min="23" max="25" width="5.13"/>
    <col customWidth="1" min="26" max="28" width="5.88"/>
    <col customWidth="1" min="29" max="29" width="5.63"/>
    <col customWidth="1" min="30" max="31" width="5.75"/>
    <col customWidth="1" min="32" max="32" width="5.38"/>
    <col customWidth="1" min="33" max="34" width="5.5"/>
    <col customWidth="1" min="35" max="35" width="5.75"/>
    <col customWidth="1" min="36" max="37" width="5.88"/>
  </cols>
  <sheetData>
    <row r="1" ht="15.75" customHeight="1">
      <c r="A1" s="24" t="str">
        <f>IFERROR(__xludf.DUMMYFUNCTION("IMPORTRANGE(Config!C24,Config!D24)"),"#REF!")</f>
        <v>#REF!</v>
      </c>
      <c r="B1" s="24"/>
      <c r="C1" s="24"/>
      <c r="D1" s="8"/>
      <c r="E1" s="21"/>
      <c r="F1" s="21"/>
      <c r="G1" s="21"/>
      <c r="H1" s="22"/>
      <c r="I1" s="22"/>
      <c r="J1" s="22"/>
      <c r="K1" s="21"/>
      <c r="L1" s="21"/>
      <c r="M1" s="21"/>
      <c r="N1" s="22"/>
      <c r="O1" s="22"/>
      <c r="P1" s="22"/>
      <c r="Q1" s="21"/>
      <c r="R1" s="162"/>
      <c r="S1" s="162"/>
      <c r="T1" s="163"/>
      <c r="U1" s="163"/>
      <c r="V1" s="163"/>
      <c r="W1" s="162"/>
      <c r="X1" s="162"/>
      <c r="Y1" s="162"/>
      <c r="Z1" s="163"/>
      <c r="AA1" s="163"/>
      <c r="AB1" s="163"/>
      <c r="AC1" s="162"/>
      <c r="AD1" s="162"/>
      <c r="AE1" s="162"/>
      <c r="AF1" s="163"/>
      <c r="AG1" s="163"/>
      <c r="AH1" s="163"/>
      <c r="AI1" s="162"/>
      <c r="AJ1" s="162"/>
      <c r="AK1" s="162"/>
    </row>
    <row r="2" ht="15.75" customHeight="1">
      <c r="A2" s="138"/>
      <c r="B2" s="138"/>
      <c r="C2" s="138"/>
      <c r="D2" s="139"/>
      <c r="E2" s="164"/>
      <c r="F2" s="164"/>
      <c r="G2" s="164"/>
      <c r="H2" s="165"/>
      <c r="I2" s="165"/>
      <c r="J2" s="165"/>
      <c r="K2" s="164"/>
      <c r="L2" s="164"/>
      <c r="M2" s="164"/>
      <c r="N2" s="165"/>
      <c r="O2" s="165"/>
      <c r="P2" s="165"/>
      <c r="Q2" s="164"/>
      <c r="R2" s="164"/>
      <c r="S2" s="164"/>
      <c r="T2" s="165"/>
      <c r="U2" s="165"/>
      <c r="V2" s="165"/>
      <c r="W2" s="164"/>
      <c r="X2" s="164"/>
      <c r="Y2" s="164"/>
      <c r="Z2" s="165"/>
      <c r="AA2" s="165"/>
      <c r="AB2" s="165"/>
      <c r="AC2" s="164"/>
      <c r="AD2" s="164"/>
      <c r="AE2" s="164"/>
      <c r="AF2" s="165"/>
      <c r="AG2" s="165"/>
      <c r="AH2" s="165"/>
      <c r="AI2" s="164"/>
      <c r="AJ2" s="164"/>
      <c r="AK2" s="164"/>
    </row>
    <row r="3" ht="15.75" customHeight="1">
      <c r="A3" s="7"/>
      <c r="B3" s="7"/>
      <c r="C3" s="7"/>
      <c r="D3" s="20"/>
      <c r="E3" s="21"/>
      <c r="F3" s="21"/>
      <c r="G3" s="21"/>
      <c r="H3" s="22"/>
      <c r="I3" s="22"/>
      <c r="J3" s="22"/>
      <c r="K3" s="21"/>
      <c r="L3" s="21"/>
      <c r="M3" s="21"/>
      <c r="N3" s="22"/>
      <c r="O3" s="22"/>
      <c r="P3" s="22"/>
      <c r="Q3" s="21"/>
      <c r="R3" s="162"/>
      <c r="S3" s="162"/>
      <c r="T3" s="163"/>
      <c r="U3" s="163"/>
      <c r="V3" s="163"/>
      <c r="W3" s="162"/>
      <c r="X3" s="162"/>
      <c r="Y3" s="162"/>
      <c r="Z3" s="163"/>
      <c r="AA3" s="163"/>
      <c r="AB3" s="163"/>
      <c r="AC3" s="162"/>
      <c r="AD3" s="162"/>
      <c r="AE3" s="162"/>
      <c r="AF3" s="163"/>
      <c r="AG3" s="163"/>
      <c r="AH3" s="163"/>
      <c r="AI3" s="162"/>
      <c r="AJ3" s="162"/>
      <c r="AK3" s="162"/>
    </row>
    <row r="4" ht="15.75" customHeight="1">
      <c r="A4" s="7"/>
      <c r="B4" s="7"/>
      <c r="C4" s="7"/>
      <c r="D4" s="20"/>
      <c r="E4" s="21"/>
      <c r="F4" s="21"/>
      <c r="G4" s="21"/>
      <c r="H4" s="22"/>
      <c r="I4" s="22"/>
      <c r="J4" s="22"/>
      <c r="K4" s="21"/>
      <c r="L4" s="21"/>
      <c r="M4" s="21"/>
      <c r="N4" s="22"/>
      <c r="O4" s="22"/>
      <c r="P4" s="22"/>
      <c r="Q4" s="21"/>
      <c r="R4" s="162"/>
      <c r="S4" s="162"/>
      <c r="T4" s="163"/>
      <c r="U4" s="163"/>
      <c r="V4" s="163"/>
      <c r="W4" s="162"/>
      <c r="X4" s="162"/>
      <c r="Y4" s="162"/>
      <c r="Z4" s="163"/>
      <c r="AA4" s="163"/>
      <c r="AB4" s="163"/>
      <c r="AC4" s="162"/>
      <c r="AD4" s="162"/>
      <c r="AE4" s="162"/>
      <c r="AF4" s="163"/>
      <c r="AG4" s="163"/>
      <c r="AH4" s="163"/>
      <c r="AI4" s="162"/>
      <c r="AJ4" s="162"/>
      <c r="AK4" s="162"/>
    </row>
    <row r="5" ht="15.75" customHeight="1">
      <c r="A5" s="7"/>
      <c r="B5" s="7"/>
      <c r="C5" s="7"/>
      <c r="D5" s="20"/>
      <c r="E5" s="162"/>
      <c r="F5" s="162"/>
      <c r="G5" s="162"/>
      <c r="H5" s="163"/>
      <c r="I5" s="163"/>
      <c r="J5" s="163"/>
      <c r="K5" s="162"/>
      <c r="L5" s="162"/>
      <c r="M5" s="162"/>
      <c r="N5" s="163"/>
      <c r="O5" s="163"/>
      <c r="P5" s="22"/>
      <c r="Q5" s="21"/>
      <c r="R5" s="162"/>
      <c r="S5" s="162"/>
      <c r="T5" s="163"/>
      <c r="U5" s="163"/>
      <c r="V5" s="163"/>
      <c r="W5" s="162"/>
      <c r="X5" s="162"/>
      <c r="Y5" s="162"/>
      <c r="Z5" s="163"/>
      <c r="AA5" s="163"/>
      <c r="AB5" s="163"/>
      <c r="AC5" s="162"/>
      <c r="AD5" s="162"/>
      <c r="AE5" s="162"/>
      <c r="AF5" s="163"/>
      <c r="AG5" s="163"/>
      <c r="AH5" s="163"/>
      <c r="AI5" s="162"/>
      <c r="AJ5" s="162"/>
      <c r="AK5" s="162"/>
    </row>
    <row r="6" ht="15.75" customHeight="1">
      <c r="A6" s="7"/>
      <c r="B6" s="7"/>
      <c r="C6" s="7"/>
      <c r="D6" s="20"/>
      <c r="E6" s="21"/>
      <c r="F6" s="21"/>
      <c r="G6" s="21"/>
      <c r="H6" s="22"/>
      <c r="I6" s="22"/>
      <c r="J6" s="22"/>
      <c r="K6" s="21"/>
      <c r="L6" s="21"/>
      <c r="M6" s="21"/>
      <c r="N6" s="22"/>
      <c r="O6" s="22"/>
      <c r="P6" s="22"/>
      <c r="Q6" s="21"/>
      <c r="R6" s="162"/>
      <c r="S6" s="162"/>
      <c r="T6" s="163"/>
      <c r="U6" s="163"/>
      <c r="V6" s="163"/>
      <c r="W6" s="162"/>
      <c r="X6" s="162"/>
      <c r="Y6" s="162"/>
      <c r="Z6" s="163"/>
      <c r="AA6" s="163"/>
      <c r="AB6" s="163"/>
      <c r="AC6" s="162"/>
      <c r="AD6" s="162"/>
      <c r="AE6" s="162"/>
      <c r="AF6" s="163"/>
      <c r="AG6" s="163"/>
      <c r="AH6" s="163"/>
      <c r="AI6" s="162"/>
      <c r="AJ6" s="162"/>
      <c r="AK6" s="162"/>
    </row>
    <row r="7" ht="15.75" customHeight="1">
      <c r="A7" s="7"/>
      <c r="B7" s="7"/>
      <c r="C7" s="7"/>
      <c r="D7" s="20"/>
      <c r="E7" s="21"/>
      <c r="F7" s="21"/>
      <c r="G7" s="21"/>
      <c r="H7" s="22"/>
      <c r="I7" s="22"/>
      <c r="J7" s="22"/>
      <c r="K7" s="21"/>
      <c r="L7" s="21"/>
      <c r="M7" s="21"/>
      <c r="N7" s="22"/>
      <c r="O7" s="22"/>
      <c r="P7" s="22"/>
      <c r="Q7" s="21"/>
      <c r="R7" s="162"/>
      <c r="S7" s="162"/>
      <c r="T7" s="163"/>
      <c r="U7" s="163"/>
      <c r="V7" s="163"/>
      <c r="W7" s="162"/>
      <c r="X7" s="162"/>
      <c r="Y7" s="162"/>
      <c r="Z7" s="163"/>
      <c r="AA7" s="163"/>
      <c r="AB7" s="163"/>
      <c r="AC7" s="162"/>
      <c r="AD7" s="162"/>
      <c r="AE7" s="162"/>
      <c r="AF7" s="163"/>
      <c r="AG7" s="163"/>
      <c r="AH7" s="163"/>
      <c r="AI7" s="162"/>
      <c r="AJ7" s="162"/>
      <c r="AK7" s="162"/>
    </row>
    <row r="8" ht="15.75" customHeight="1">
      <c r="A8" s="7"/>
      <c r="B8" s="7"/>
      <c r="C8" s="7"/>
      <c r="D8" s="20"/>
      <c r="E8" s="162"/>
      <c r="F8" s="162"/>
      <c r="G8" s="21"/>
      <c r="H8" s="163"/>
      <c r="I8" s="163"/>
      <c r="J8" s="163"/>
      <c r="K8" s="162"/>
      <c r="L8" s="162"/>
      <c r="M8" s="162"/>
      <c r="N8" s="163"/>
      <c r="O8" s="163"/>
      <c r="P8" s="163"/>
      <c r="Q8" s="21"/>
      <c r="R8" s="162"/>
      <c r="S8" s="162"/>
      <c r="T8" s="163"/>
      <c r="U8" s="163"/>
      <c r="V8" s="163"/>
      <c r="W8" s="162"/>
      <c r="X8" s="162"/>
      <c r="Y8" s="162"/>
      <c r="Z8" s="163"/>
      <c r="AA8" s="163"/>
      <c r="AB8" s="163"/>
      <c r="AC8" s="162"/>
      <c r="AD8" s="162"/>
      <c r="AE8" s="162"/>
      <c r="AF8" s="163"/>
      <c r="AG8" s="163"/>
      <c r="AH8" s="163"/>
      <c r="AI8" s="162"/>
      <c r="AJ8" s="162"/>
      <c r="AK8" s="162"/>
    </row>
    <row r="9" ht="15.75" customHeight="1">
      <c r="A9" s="7"/>
      <c r="B9" s="7"/>
      <c r="C9" s="7"/>
      <c r="D9" s="20"/>
      <c r="E9" s="21"/>
      <c r="F9" s="162"/>
      <c r="G9" s="21"/>
      <c r="H9" s="163"/>
      <c r="I9" s="22"/>
      <c r="J9" s="163"/>
      <c r="K9" s="21"/>
      <c r="L9" s="162"/>
      <c r="M9" s="21"/>
      <c r="N9" s="163"/>
      <c r="O9" s="22"/>
      <c r="P9" s="163"/>
      <c r="Q9" s="21"/>
      <c r="R9" s="162"/>
      <c r="S9" s="162"/>
      <c r="T9" s="163"/>
      <c r="U9" s="163"/>
      <c r="V9" s="163"/>
      <c r="W9" s="162"/>
      <c r="X9" s="162"/>
      <c r="Y9" s="162"/>
      <c r="Z9" s="163"/>
      <c r="AA9" s="163"/>
      <c r="AB9" s="163"/>
      <c r="AC9" s="162"/>
      <c r="AD9" s="162"/>
      <c r="AE9" s="162"/>
      <c r="AF9" s="163"/>
      <c r="AG9" s="163"/>
      <c r="AH9" s="163"/>
      <c r="AI9" s="162"/>
      <c r="AJ9" s="162"/>
      <c r="AK9" s="162"/>
    </row>
    <row r="10" ht="15.75" customHeight="1">
      <c r="A10" s="7"/>
      <c r="B10" s="7"/>
      <c r="C10" s="7"/>
      <c r="D10" s="20"/>
      <c r="E10" s="21"/>
      <c r="F10" s="21"/>
      <c r="G10" s="21"/>
      <c r="H10" s="22"/>
      <c r="I10" s="22"/>
      <c r="J10" s="22"/>
      <c r="K10" s="21"/>
      <c r="L10" s="21"/>
      <c r="M10" s="21"/>
      <c r="N10" s="22"/>
      <c r="O10" s="22"/>
      <c r="P10" s="22"/>
      <c r="Q10" s="21"/>
      <c r="R10" s="162"/>
      <c r="S10" s="162"/>
      <c r="T10" s="163"/>
      <c r="U10" s="163"/>
      <c r="V10" s="163"/>
      <c r="W10" s="162"/>
      <c r="X10" s="162"/>
      <c r="Y10" s="162"/>
      <c r="Z10" s="163"/>
      <c r="AA10" s="163"/>
      <c r="AB10" s="163"/>
      <c r="AC10" s="162"/>
      <c r="AD10" s="162"/>
      <c r="AE10" s="162"/>
      <c r="AF10" s="163"/>
      <c r="AG10" s="163"/>
      <c r="AH10" s="163"/>
      <c r="AI10" s="162"/>
      <c r="AJ10" s="162"/>
      <c r="AK10" s="162"/>
    </row>
    <row r="11" ht="15.75" customHeight="1">
      <c r="A11" s="7"/>
      <c r="B11" s="7"/>
      <c r="C11" s="7"/>
      <c r="D11" s="20"/>
      <c r="E11" s="21"/>
      <c r="F11" s="21"/>
      <c r="G11" s="21"/>
      <c r="H11" s="22"/>
      <c r="I11" s="22"/>
      <c r="J11" s="22"/>
      <c r="K11" s="21"/>
      <c r="L11" s="21"/>
      <c r="M11" s="21"/>
      <c r="N11" s="22"/>
      <c r="O11" s="22"/>
      <c r="P11" s="22"/>
      <c r="Q11" s="21"/>
      <c r="R11" s="162"/>
      <c r="S11" s="162"/>
      <c r="T11" s="163"/>
      <c r="U11" s="163"/>
      <c r="V11" s="163"/>
      <c r="W11" s="162"/>
      <c r="X11" s="162"/>
      <c r="Y11" s="162"/>
      <c r="Z11" s="163"/>
      <c r="AA11" s="163"/>
      <c r="AB11" s="163"/>
      <c r="AC11" s="162"/>
      <c r="AD11" s="162"/>
      <c r="AE11" s="162"/>
      <c r="AF11" s="163"/>
      <c r="AG11" s="163"/>
      <c r="AH11" s="163"/>
      <c r="AI11" s="162"/>
      <c r="AJ11" s="162"/>
      <c r="AK11" s="162"/>
    </row>
    <row r="12" ht="15.75" customHeight="1">
      <c r="A12" s="7"/>
      <c r="B12" s="7"/>
      <c r="C12" s="7"/>
      <c r="D12" s="20"/>
      <c r="E12" s="162"/>
      <c r="F12" s="21"/>
      <c r="G12" s="162"/>
      <c r="H12" s="163"/>
      <c r="I12" s="163"/>
      <c r="J12" s="22"/>
      <c r="K12" s="162"/>
      <c r="L12" s="162"/>
      <c r="M12" s="162"/>
      <c r="N12" s="163"/>
      <c r="O12" s="163"/>
      <c r="P12" s="163"/>
      <c r="Q12" s="21"/>
      <c r="R12" s="162"/>
      <c r="S12" s="162"/>
      <c r="T12" s="163"/>
      <c r="U12" s="163"/>
      <c r="V12" s="163"/>
      <c r="W12" s="162"/>
      <c r="X12" s="162"/>
      <c r="Y12" s="162"/>
      <c r="Z12" s="163"/>
      <c r="AA12" s="163"/>
      <c r="AB12" s="163"/>
      <c r="AC12" s="162"/>
      <c r="AD12" s="162"/>
      <c r="AE12" s="162"/>
      <c r="AF12" s="163"/>
      <c r="AG12" s="163"/>
      <c r="AH12" s="163"/>
      <c r="AI12" s="162"/>
      <c r="AJ12" s="162"/>
      <c r="AK12" s="162"/>
    </row>
    <row r="13" ht="15.75" customHeight="1">
      <c r="A13" s="7"/>
      <c r="B13" s="7"/>
      <c r="C13" s="7"/>
      <c r="D13" s="20"/>
      <c r="E13" s="162"/>
      <c r="F13" s="162"/>
      <c r="G13" s="162"/>
      <c r="H13" s="163"/>
      <c r="I13" s="163"/>
      <c r="J13" s="163"/>
      <c r="K13" s="162"/>
      <c r="L13" s="162"/>
      <c r="M13" s="162"/>
      <c r="N13" s="22"/>
      <c r="O13" s="163"/>
      <c r="P13" s="163"/>
      <c r="Q13" s="21"/>
      <c r="R13" s="162"/>
      <c r="S13" s="162"/>
      <c r="T13" s="163"/>
      <c r="U13" s="163"/>
      <c r="V13" s="163"/>
      <c r="W13" s="162"/>
      <c r="X13" s="162"/>
      <c r="Y13" s="162"/>
      <c r="Z13" s="163"/>
      <c r="AA13" s="163"/>
      <c r="AB13" s="163"/>
      <c r="AC13" s="162"/>
      <c r="AD13" s="162"/>
      <c r="AE13" s="162"/>
      <c r="AF13" s="163"/>
      <c r="AG13" s="163"/>
      <c r="AH13" s="163"/>
      <c r="AI13" s="162"/>
      <c r="AJ13" s="162"/>
      <c r="AK13" s="162"/>
    </row>
    <row r="14" ht="15.75" customHeight="1">
      <c r="A14" s="7"/>
      <c r="B14" s="7"/>
      <c r="C14" s="7"/>
      <c r="D14" s="20"/>
      <c r="E14" s="162"/>
      <c r="F14" s="162"/>
      <c r="G14" s="162"/>
      <c r="H14" s="163"/>
      <c r="I14" s="163"/>
      <c r="J14" s="163"/>
      <c r="K14" s="162"/>
      <c r="L14" s="162"/>
      <c r="M14" s="162"/>
      <c r="N14" s="22"/>
      <c r="O14" s="163"/>
      <c r="P14" s="163"/>
      <c r="Q14" s="21"/>
      <c r="R14" s="162"/>
      <c r="S14" s="162"/>
      <c r="T14" s="163"/>
      <c r="U14" s="163"/>
      <c r="V14" s="163"/>
      <c r="W14" s="162"/>
      <c r="X14" s="162"/>
      <c r="Y14" s="162"/>
      <c r="Z14" s="163"/>
      <c r="AA14" s="163"/>
      <c r="AB14" s="163"/>
      <c r="AC14" s="162"/>
      <c r="AD14" s="162"/>
      <c r="AE14" s="162"/>
      <c r="AF14" s="163"/>
      <c r="AG14" s="163"/>
      <c r="AH14" s="163"/>
      <c r="AI14" s="162"/>
      <c r="AJ14" s="162"/>
      <c r="AK14" s="162"/>
    </row>
    <row r="15" ht="15.75" customHeight="1">
      <c r="A15" s="7"/>
      <c r="B15" s="7"/>
      <c r="C15" s="7"/>
      <c r="D15" s="20"/>
      <c r="E15" s="162"/>
      <c r="F15" s="162"/>
      <c r="G15" s="162"/>
      <c r="H15" s="163"/>
      <c r="I15" s="163"/>
      <c r="J15" s="163"/>
      <c r="K15" s="162"/>
      <c r="L15" s="162"/>
      <c r="M15" s="162"/>
      <c r="N15" s="22"/>
      <c r="O15" s="163"/>
      <c r="P15" s="163"/>
      <c r="Q15" s="162"/>
      <c r="R15" s="162"/>
      <c r="S15" s="162"/>
      <c r="T15" s="163"/>
      <c r="U15" s="163"/>
      <c r="V15" s="163"/>
      <c r="W15" s="162"/>
      <c r="X15" s="162"/>
      <c r="Y15" s="162"/>
      <c r="Z15" s="163"/>
      <c r="AA15" s="163"/>
      <c r="AB15" s="163"/>
      <c r="AC15" s="162"/>
      <c r="AD15" s="162"/>
      <c r="AE15" s="162"/>
      <c r="AF15" s="163"/>
      <c r="AG15" s="163"/>
      <c r="AH15" s="163"/>
      <c r="AI15" s="162"/>
      <c r="AJ15" s="162"/>
      <c r="AK15" s="162"/>
    </row>
    <row r="16" ht="15.75" customHeight="1">
      <c r="A16" s="7"/>
      <c r="B16" s="7"/>
      <c r="C16" s="7"/>
      <c r="D16" s="20"/>
      <c r="E16" s="162"/>
      <c r="F16" s="162"/>
      <c r="G16" s="162"/>
      <c r="H16" s="163"/>
      <c r="I16" s="163"/>
      <c r="J16" s="163"/>
      <c r="K16" s="162"/>
      <c r="L16" s="162"/>
      <c r="M16" s="162"/>
      <c r="N16" s="22"/>
      <c r="O16" s="163"/>
      <c r="P16" s="163"/>
      <c r="Q16" s="162"/>
      <c r="R16" s="162"/>
      <c r="S16" s="162"/>
      <c r="T16" s="163"/>
      <c r="U16" s="163"/>
      <c r="V16" s="163"/>
      <c r="W16" s="162"/>
      <c r="X16" s="162"/>
      <c r="Y16" s="162"/>
      <c r="Z16" s="163"/>
      <c r="AA16" s="163"/>
      <c r="AB16" s="163"/>
      <c r="AC16" s="162"/>
      <c r="AD16" s="162"/>
      <c r="AE16" s="162"/>
      <c r="AF16" s="163"/>
      <c r="AG16" s="163"/>
      <c r="AH16" s="163"/>
      <c r="AI16" s="162"/>
      <c r="AJ16" s="162"/>
      <c r="AK16" s="162"/>
    </row>
    <row r="17" ht="15.75" customHeight="1">
      <c r="A17" s="7"/>
      <c r="B17" s="7"/>
      <c r="C17" s="7"/>
      <c r="D17" s="20"/>
      <c r="E17" s="162"/>
      <c r="F17" s="162"/>
      <c r="G17" s="162"/>
      <c r="H17" s="22"/>
      <c r="I17" s="163"/>
      <c r="J17" s="163"/>
      <c r="K17" s="162"/>
      <c r="L17" s="162"/>
      <c r="M17" s="162"/>
      <c r="N17" s="163"/>
      <c r="O17" s="163"/>
      <c r="P17" s="163"/>
      <c r="Q17" s="21"/>
      <c r="R17" s="162"/>
      <c r="S17" s="162"/>
      <c r="T17" s="163"/>
      <c r="U17" s="163"/>
      <c r="V17" s="163"/>
      <c r="W17" s="162"/>
      <c r="X17" s="162"/>
      <c r="Y17" s="162"/>
      <c r="Z17" s="163"/>
      <c r="AA17" s="163"/>
      <c r="AB17" s="163"/>
      <c r="AC17" s="162"/>
      <c r="AD17" s="162"/>
      <c r="AE17" s="162"/>
      <c r="AF17" s="163"/>
      <c r="AG17" s="163"/>
      <c r="AH17" s="163"/>
      <c r="AI17" s="162"/>
      <c r="AJ17" s="162"/>
      <c r="AK17" s="162"/>
    </row>
    <row r="18" ht="15.75" customHeight="1">
      <c r="A18" s="7"/>
      <c r="B18" s="7"/>
      <c r="C18" s="7"/>
      <c r="D18" s="20"/>
      <c r="E18" s="21"/>
      <c r="F18" s="21"/>
      <c r="G18" s="21"/>
      <c r="H18" s="22"/>
      <c r="I18" s="22"/>
      <c r="J18" s="22"/>
      <c r="K18" s="21"/>
      <c r="L18" s="21"/>
      <c r="M18" s="21"/>
      <c r="N18" s="22"/>
      <c r="O18" s="22"/>
      <c r="P18" s="22"/>
      <c r="Q18" s="21"/>
      <c r="R18" s="162"/>
      <c r="S18" s="162"/>
      <c r="T18" s="163"/>
      <c r="U18" s="163"/>
      <c r="V18" s="163"/>
      <c r="W18" s="162"/>
      <c r="X18" s="162"/>
      <c r="Y18" s="162"/>
      <c r="Z18" s="163"/>
      <c r="AA18" s="163"/>
      <c r="AB18" s="163"/>
      <c r="AC18" s="162"/>
      <c r="AD18" s="162"/>
      <c r="AE18" s="162"/>
      <c r="AF18" s="163"/>
      <c r="AG18" s="163"/>
      <c r="AH18" s="163"/>
      <c r="AI18" s="162"/>
      <c r="AJ18" s="162"/>
      <c r="AK18" s="162"/>
    </row>
    <row r="19" ht="15.75" customHeight="1">
      <c r="A19" s="7"/>
      <c r="B19" s="7"/>
      <c r="C19" s="7"/>
      <c r="D19" s="20"/>
      <c r="E19" s="21"/>
      <c r="F19" s="21"/>
      <c r="G19" s="21"/>
      <c r="H19" s="163"/>
      <c r="I19" s="22"/>
      <c r="J19" s="163"/>
      <c r="K19" s="162"/>
      <c r="L19" s="162"/>
      <c r="M19" s="21"/>
      <c r="N19" s="163"/>
      <c r="O19" s="22"/>
      <c r="P19" s="22"/>
      <c r="Q19" s="21"/>
      <c r="R19" s="162"/>
      <c r="S19" s="162"/>
      <c r="T19" s="163"/>
      <c r="U19" s="163"/>
      <c r="V19" s="163"/>
      <c r="W19" s="162"/>
      <c r="X19" s="162"/>
      <c r="Y19" s="162"/>
      <c r="Z19" s="163"/>
      <c r="AA19" s="163"/>
      <c r="AB19" s="163"/>
      <c r="AC19" s="162"/>
      <c r="AD19" s="162"/>
      <c r="AE19" s="162"/>
      <c r="AF19" s="163"/>
      <c r="AG19" s="163"/>
      <c r="AH19" s="163"/>
      <c r="AI19" s="162"/>
      <c r="AJ19" s="162"/>
      <c r="AK19" s="162"/>
    </row>
    <row r="20" ht="15.75" customHeight="1">
      <c r="A20" s="7"/>
      <c r="B20" s="7"/>
      <c r="C20" s="7"/>
      <c r="D20" s="20"/>
      <c r="E20" s="21"/>
      <c r="F20" s="21"/>
      <c r="G20" s="21"/>
      <c r="H20" s="22"/>
      <c r="I20" s="22"/>
      <c r="J20" s="22"/>
      <c r="K20" s="21"/>
      <c r="L20" s="21"/>
      <c r="M20" s="21"/>
      <c r="N20" s="22"/>
      <c r="O20" s="22"/>
      <c r="P20" s="22"/>
      <c r="Q20" s="21"/>
      <c r="R20" s="162"/>
      <c r="S20" s="162"/>
      <c r="T20" s="163"/>
      <c r="U20" s="163"/>
      <c r="V20" s="163"/>
      <c r="W20" s="162"/>
      <c r="X20" s="162"/>
      <c r="Y20" s="162"/>
      <c r="Z20" s="163"/>
      <c r="AA20" s="163"/>
      <c r="AB20" s="163"/>
      <c r="AC20" s="162"/>
      <c r="AD20" s="162"/>
      <c r="AE20" s="162"/>
      <c r="AF20" s="163"/>
      <c r="AG20" s="163"/>
      <c r="AH20" s="163"/>
      <c r="AI20" s="162"/>
      <c r="AJ20" s="162"/>
      <c r="AK20" s="162"/>
    </row>
    <row r="21" ht="15.75" customHeight="1">
      <c r="A21" s="7"/>
      <c r="B21" s="7"/>
      <c r="C21" s="7"/>
      <c r="D21" s="20"/>
      <c r="E21" s="21"/>
      <c r="F21" s="21"/>
      <c r="G21" s="21"/>
      <c r="H21" s="22"/>
      <c r="I21" s="22"/>
      <c r="J21" s="22"/>
      <c r="K21" s="21"/>
      <c r="L21" s="21"/>
      <c r="M21" s="21"/>
      <c r="N21" s="22"/>
      <c r="O21" s="22"/>
      <c r="P21" s="22"/>
      <c r="Q21" s="21"/>
      <c r="R21" s="162"/>
      <c r="S21" s="162"/>
      <c r="T21" s="163"/>
      <c r="U21" s="163"/>
      <c r="V21" s="163"/>
      <c r="W21" s="162"/>
      <c r="X21" s="162"/>
      <c r="Y21" s="162"/>
      <c r="Z21" s="163"/>
      <c r="AA21" s="163"/>
      <c r="AB21" s="163"/>
      <c r="AC21" s="162"/>
      <c r="AD21" s="162"/>
      <c r="AE21" s="162"/>
      <c r="AF21" s="163"/>
      <c r="AG21" s="163"/>
      <c r="AH21" s="163"/>
      <c r="AI21" s="162"/>
      <c r="AJ21" s="162"/>
      <c r="AK21" s="162"/>
    </row>
    <row r="22" ht="15.75" customHeight="1">
      <c r="A22" s="7"/>
      <c r="B22" s="7"/>
      <c r="C22" s="7"/>
      <c r="D22" s="20"/>
      <c r="E22" s="21"/>
      <c r="F22" s="21"/>
      <c r="G22" s="21"/>
      <c r="H22" s="22"/>
      <c r="I22" s="22"/>
      <c r="J22" s="22"/>
      <c r="K22" s="21"/>
      <c r="L22" s="21"/>
      <c r="M22" s="21"/>
      <c r="N22" s="22"/>
      <c r="O22" s="22"/>
      <c r="P22" s="22"/>
      <c r="Q22" s="21"/>
      <c r="R22" s="162"/>
      <c r="S22" s="162"/>
      <c r="T22" s="163"/>
      <c r="U22" s="163"/>
      <c r="V22" s="163"/>
      <c r="W22" s="162"/>
      <c r="X22" s="162"/>
      <c r="Y22" s="162"/>
      <c r="Z22" s="163"/>
      <c r="AA22" s="163"/>
      <c r="AB22" s="163"/>
      <c r="AC22" s="162"/>
      <c r="AD22" s="162"/>
      <c r="AE22" s="162"/>
      <c r="AF22" s="163"/>
      <c r="AG22" s="163"/>
      <c r="AH22" s="163"/>
      <c r="AI22" s="162"/>
      <c r="AJ22" s="162"/>
      <c r="AK22" s="162"/>
    </row>
    <row r="23" ht="15.75" customHeight="1">
      <c r="A23" s="7"/>
      <c r="B23" s="7"/>
      <c r="C23" s="7"/>
      <c r="D23" s="20"/>
      <c r="E23" s="162"/>
      <c r="F23" s="162"/>
      <c r="G23" s="162"/>
      <c r="H23" s="163"/>
      <c r="I23" s="163"/>
      <c r="J23" s="163"/>
      <c r="K23" s="162"/>
      <c r="L23" s="162"/>
      <c r="M23" s="162"/>
      <c r="N23" s="163"/>
      <c r="O23" s="163"/>
      <c r="P23" s="22"/>
      <c r="Q23" s="162"/>
      <c r="R23" s="162"/>
      <c r="S23" s="162"/>
      <c r="T23" s="163"/>
      <c r="U23" s="163"/>
      <c r="V23" s="163"/>
      <c r="W23" s="162"/>
      <c r="X23" s="162"/>
      <c r="Y23" s="162"/>
      <c r="Z23" s="163"/>
      <c r="AA23" s="163"/>
      <c r="AB23" s="163"/>
      <c r="AC23" s="162"/>
      <c r="AD23" s="162"/>
      <c r="AE23" s="162"/>
      <c r="AF23" s="163"/>
      <c r="AG23" s="163"/>
      <c r="AH23" s="163"/>
      <c r="AI23" s="162"/>
      <c r="AJ23" s="162"/>
      <c r="AK23" s="162"/>
    </row>
    <row r="24" ht="15.75" customHeight="1">
      <c r="A24" s="7"/>
      <c r="B24" s="7"/>
      <c r="C24" s="7"/>
      <c r="D24" s="20"/>
      <c r="E24" s="21"/>
      <c r="F24" s="21"/>
      <c r="G24" s="21"/>
      <c r="H24" s="22"/>
      <c r="I24" s="22"/>
      <c r="J24" s="22"/>
      <c r="K24" s="21"/>
      <c r="L24" s="21"/>
      <c r="M24" s="21"/>
      <c r="N24" s="22"/>
      <c r="O24" s="22"/>
      <c r="P24" s="22"/>
      <c r="Q24" s="21"/>
      <c r="R24" s="162"/>
      <c r="S24" s="162"/>
      <c r="T24" s="163"/>
      <c r="U24" s="163"/>
      <c r="V24" s="163"/>
      <c r="W24" s="162"/>
      <c r="X24" s="162"/>
      <c r="Y24" s="162"/>
      <c r="Z24" s="163"/>
      <c r="AA24" s="163"/>
      <c r="AB24" s="163"/>
      <c r="AC24" s="162"/>
      <c r="AD24" s="162"/>
      <c r="AE24" s="162"/>
      <c r="AF24" s="163"/>
      <c r="AG24" s="163"/>
      <c r="AH24" s="163"/>
      <c r="AI24" s="162"/>
      <c r="AJ24" s="162"/>
      <c r="AK24" s="162"/>
    </row>
    <row r="25" ht="15.75" customHeight="1">
      <c r="A25" s="7"/>
      <c r="B25" s="7"/>
      <c r="C25" s="7"/>
      <c r="D25" s="20"/>
      <c r="E25" s="21"/>
      <c r="F25" s="21"/>
      <c r="G25" s="21"/>
      <c r="H25" s="22"/>
      <c r="I25" s="22"/>
      <c r="J25" s="22"/>
      <c r="K25" s="21"/>
      <c r="L25" s="21"/>
      <c r="M25" s="21"/>
      <c r="N25" s="22"/>
      <c r="O25" s="22"/>
      <c r="P25" s="22"/>
      <c r="Q25" s="21"/>
      <c r="R25" s="162"/>
      <c r="S25" s="162"/>
      <c r="T25" s="163"/>
      <c r="U25" s="163"/>
      <c r="V25" s="163"/>
      <c r="W25" s="162"/>
      <c r="X25" s="162"/>
      <c r="Y25" s="162"/>
      <c r="Z25" s="163"/>
      <c r="AA25" s="163"/>
      <c r="AB25" s="163"/>
      <c r="AC25" s="162"/>
      <c r="AD25" s="162"/>
      <c r="AE25" s="162"/>
      <c r="AF25" s="163"/>
      <c r="AG25" s="163"/>
      <c r="AH25" s="163"/>
      <c r="AI25" s="162"/>
      <c r="AJ25" s="162"/>
      <c r="AK25" s="162"/>
    </row>
    <row r="26" ht="15.75" customHeight="1">
      <c r="A26" s="7"/>
      <c r="B26" s="7"/>
      <c r="C26" s="7"/>
      <c r="D26" s="20"/>
      <c r="E26" s="21"/>
      <c r="F26" s="21"/>
      <c r="G26" s="21"/>
      <c r="H26" s="22"/>
      <c r="I26" s="22"/>
      <c r="J26" s="22"/>
      <c r="K26" s="21"/>
      <c r="L26" s="21"/>
      <c r="M26" s="21"/>
      <c r="N26" s="22"/>
      <c r="O26" s="22"/>
      <c r="P26" s="22"/>
      <c r="Q26" s="21"/>
      <c r="R26" s="162"/>
      <c r="S26" s="162"/>
      <c r="T26" s="163"/>
      <c r="U26" s="163"/>
      <c r="V26" s="163"/>
      <c r="W26" s="162"/>
      <c r="X26" s="162"/>
      <c r="Y26" s="162"/>
      <c r="Z26" s="163"/>
      <c r="AA26" s="163"/>
      <c r="AB26" s="163"/>
      <c r="AC26" s="162"/>
      <c r="AD26" s="162"/>
      <c r="AE26" s="162"/>
      <c r="AF26" s="163"/>
      <c r="AG26" s="163"/>
      <c r="AH26" s="163"/>
      <c r="AI26" s="162"/>
      <c r="AJ26" s="162"/>
      <c r="AK26" s="162"/>
    </row>
    <row r="27" ht="15.75" customHeight="1">
      <c r="A27" s="7"/>
      <c r="B27" s="7"/>
      <c r="C27" s="7"/>
      <c r="D27" s="20"/>
      <c r="E27" s="21"/>
      <c r="F27" s="21"/>
      <c r="G27" s="21"/>
      <c r="H27" s="22"/>
      <c r="I27" s="22"/>
      <c r="J27" s="22"/>
      <c r="K27" s="21"/>
      <c r="L27" s="21"/>
      <c r="M27" s="21"/>
      <c r="N27" s="22"/>
      <c r="O27" s="22"/>
      <c r="P27" s="22"/>
      <c r="Q27" s="21"/>
      <c r="R27" s="162"/>
      <c r="S27" s="162"/>
      <c r="T27" s="163"/>
      <c r="U27" s="163"/>
      <c r="V27" s="163"/>
      <c r="W27" s="162"/>
      <c r="X27" s="162"/>
      <c r="Y27" s="162"/>
      <c r="Z27" s="163"/>
      <c r="AA27" s="163"/>
      <c r="AB27" s="163"/>
      <c r="AC27" s="162"/>
      <c r="AD27" s="162"/>
      <c r="AE27" s="162"/>
      <c r="AF27" s="163"/>
      <c r="AG27" s="163"/>
      <c r="AH27" s="163"/>
      <c r="AI27" s="162"/>
      <c r="AJ27" s="162"/>
      <c r="AK27" s="162"/>
    </row>
    <row r="28" ht="15.75" customHeight="1">
      <c r="A28" s="7"/>
      <c r="B28" s="7"/>
      <c r="C28" s="7"/>
      <c r="D28" s="20"/>
      <c r="E28" s="21"/>
      <c r="F28" s="21"/>
      <c r="G28" s="21"/>
      <c r="H28" s="22"/>
      <c r="I28" s="22"/>
      <c r="J28" s="22"/>
      <c r="K28" s="21"/>
      <c r="L28" s="21"/>
      <c r="M28" s="21"/>
      <c r="N28" s="22"/>
      <c r="O28" s="22"/>
      <c r="P28" s="22"/>
      <c r="Q28" s="21"/>
      <c r="R28" s="162"/>
      <c r="S28" s="162"/>
      <c r="T28" s="163"/>
      <c r="U28" s="163"/>
      <c r="V28" s="163"/>
      <c r="W28" s="162"/>
      <c r="X28" s="162"/>
      <c r="Y28" s="162"/>
      <c r="Z28" s="163"/>
      <c r="AA28" s="163"/>
      <c r="AB28" s="163"/>
      <c r="AC28" s="162"/>
      <c r="AD28" s="162"/>
      <c r="AE28" s="162"/>
      <c r="AF28" s="163"/>
      <c r="AG28" s="163"/>
      <c r="AH28" s="163"/>
      <c r="AI28" s="162"/>
      <c r="AJ28" s="162"/>
      <c r="AK28" s="162"/>
    </row>
    <row r="29" ht="15.75" customHeight="1">
      <c r="A29" s="7"/>
      <c r="B29" s="7"/>
      <c r="C29" s="7"/>
      <c r="D29" s="20"/>
      <c r="E29" s="162"/>
      <c r="F29" s="162"/>
      <c r="G29" s="162"/>
      <c r="H29" s="163"/>
      <c r="I29" s="163"/>
      <c r="J29" s="163"/>
      <c r="K29" s="162"/>
      <c r="L29" s="162"/>
      <c r="M29" s="162"/>
      <c r="N29" s="163"/>
      <c r="O29" s="163"/>
      <c r="P29" s="22"/>
      <c r="Q29" s="162"/>
      <c r="R29" s="162"/>
      <c r="S29" s="162"/>
      <c r="T29" s="163"/>
      <c r="U29" s="163"/>
      <c r="V29" s="163"/>
      <c r="W29" s="162"/>
      <c r="X29" s="162"/>
      <c r="Y29" s="162"/>
      <c r="Z29" s="163"/>
      <c r="AA29" s="163"/>
      <c r="AB29" s="163"/>
      <c r="AC29" s="162"/>
      <c r="AD29" s="162"/>
      <c r="AE29" s="162"/>
      <c r="AF29" s="163"/>
      <c r="AG29" s="163"/>
      <c r="AH29" s="163"/>
      <c r="AI29" s="162"/>
      <c r="AJ29" s="162"/>
      <c r="AK29" s="162"/>
    </row>
    <row r="30" ht="15.75" customHeight="1">
      <c r="A30" s="7"/>
      <c r="B30" s="7"/>
      <c r="C30" s="7"/>
      <c r="D30" s="20"/>
      <c r="E30" s="21"/>
      <c r="F30" s="21"/>
      <c r="G30" s="21"/>
      <c r="H30" s="22"/>
      <c r="I30" s="22"/>
      <c r="J30" s="22"/>
      <c r="K30" s="21"/>
      <c r="L30" s="21"/>
      <c r="M30" s="21"/>
      <c r="N30" s="22"/>
      <c r="O30" s="22"/>
      <c r="P30" s="22"/>
      <c r="Q30" s="21"/>
      <c r="R30" s="162"/>
      <c r="S30" s="162"/>
      <c r="T30" s="163"/>
      <c r="U30" s="163"/>
      <c r="V30" s="163"/>
      <c r="W30" s="162"/>
      <c r="X30" s="162"/>
      <c r="Y30" s="162"/>
      <c r="Z30" s="163"/>
      <c r="AA30" s="163"/>
      <c r="AB30" s="163"/>
      <c r="AC30" s="162"/>
      <c r="AD30" s="162"/>
      <c r="AE30" s="162"/>
      <c r="AF30" s="163"/>
      <c r="AG30" s="163"/>
      <c r="AH30" s="163"/>
      <c r="AI30" s="162"/>
      <c r="AJ30" s="162"/>
      <c r="AK30" s="162"/>
    </row>
    <row r="31" ht="15.75" customHeight="1">
      <c r="A31" s="7"/>
      <c r="B31" s="7"/>
      <c r="C31" s="7"/>
      <c r="D31" s="20"/>
      <c r="E31" s="21"/>
      <c r="F31" s="21"/>
      <c r="G31" s="21"/>
      <c r="H31" s="22"/>
      <c r="I31" s="22"/>
      <c r="J31" s="22"/>
      <c r="K31" s="21"/>
      <c r="L31" s="21"/>
      <c r="M31" s="21"/>
      <c r="N31" s="22"/>
      <c r="O31" s="22"/>
      <c r="P31" s="22"/>
      <c r="Q31" s="21"/>
      <c r="R31" s="162"/>
      <c r="S31" s="162"/>
      <c r="T31" s="163"/>
      <c r="U31" s="163"/>
      <c r="V31" s="163"/>
      <c r="W31" s="162"/>
      <c r="X31" s="162"/>
      <c r="Y31" s="162"/>
      <c r="Z31" s="163"/>
      <c r="AA31" s="163"/>
      <c r="AB31" s="163"/>
      <c r="AC31" s="162"/>
      <c r="AD31" s="162"/>
      <c r="AE31" s="162"/>
      <c r="AF31" s="163"/>
      <c r="AG31" s="163"/>
      <c r="AH31" s="163"/>
      <c r="AI31" s="162"/>
      <c r="AJ31" s="162"/>
      <c r="AK31" s="162"/>
    </row>
    <row r="32" ht="15.75" customHeight="1">
      <c r="A32" s="7"/>
      <c r="B32" s="7"/>
      <c r="C32" s="7"/>
      <c r="D32" s="20"/>
      <c r="E32" s="21"/>
      <c r="F32" s="21"/>
      <c r="G32" s="21"/>
      <c r="H32" s="22"/>
      <c r="I32" s="22"/>
      <c r="J32" s="22"/>
      <c r="K32" s="21"/>
      <c r="L32" s="21"/>
      <c r="M32" s="21"/>
      <c r="N32" s="22"/>
      <c r="O32" s="22"/>
      <c r="P32" s="22"/>
      <c r="Q32" s="21"/>
      <c r="R32" s="162"/>
      <c r="S32" s="162"/>
      <c r="T32" s="163"/>
      <c r="U32" s="163"/>
      <c r="V32" s="163"/>
      <c r="W32" s="162"/>
      <c r="X32" s="162"/>
      <c r="Y32" s="162"/>
      <c r="Z32" s="163"/>
      <c r="AA32" s="163"/>
      <c r="AB32" s="163"/>
      <c r="AC32" s="162"/>
      <c r="AD32" s="162"/>
      <c r="AE32" s="162"/>
      <c r="AF32" s="163"/>
      <c r="AG32" s="163"/>
      <c r="AH32" s="163"/>
      <c r="AI32" s="162"/>
      <c r="AJ32" s="162"/>
      <c r="AK32" s="162"/>
    </row>
    <row r="33" ht="15.75" customHeight="1">
      <c r="A33" s="7"/>
      <c r="B33" s="7"/>
      <c r="C33" s="7"/>
      <c r="D33" s="20"/>
      <c r="E33" s="21"/>
      <c r="F33" s="21"/>
      <c r="G33" s="21"/>
      <c r="H33" s="22"/>
      <c r="I33" s="22"/>
      <c r="J33" s="22"/>
      <c r="K33" s="21"/>
      <c r="L33" s="21"/>
      <c r="M33" s="21"/>
      <c r="N33" s="22"/>
      <c r="O33" s="22"/>
      <c r="P33" s="22"/>
      <c r="Q33" s="21"/>
      <c r="R33" s="162"/>
      <c r="S33" s="162"/>
      <c r="T33" s="163"/>
      <c r="U33" s="163"/>
      <c r="V33" s="163"/>
      <c r="W33" s="162"/>
      <c r="X33" s="162"/>
      <c r="Y33" s="162"/>
      <c r="Z33" s="163"/>
      <c r="AA33" s="163"/>
      <c r="AB33" s="163"/>
      <c r="AC33" s="162"/>
      <c r="AD33" s="162"/>
      <c r="AE33" s="162"/>
      <c r="AF33" s="163"/>
      <c r="AG33" s="163"/>
      <c r="AH33" s="163"/>
      <c r="AI33" s="162"/>
      <c r="AJ33" s="162"/>
      <c r="AK33" s="162"/>
    </row>
    <row r="34" ht="15.75" customHeight="1">
      <c r="A34" s="7"/>
      <c r="B34" s="7"/>
      <c r="C34" s="7"/>
      <c r="D34" s="20"/>
      <c r="E34" s="21"/>
      <c r="F34" s="21"/>
      <c r="G34" s="21"/>
      <c r="H34" s="22"/>
      <c r="I34" s="22"/>
      <c r="J34" s="22"/>
      <c r="K34" s="21"/>
      <c r="L34" s="21"/>
      <c r="M34" s="21"/>
      <c r="N34" s="22"/>
      <c r="O34" s="22"/>
      <c r="P34" s="22"/>
      <c r="Q34" s="21"/>
      <c r="R34" s="162"/>
      <c r="S34" s="162"/>
      <c r="T34" s="163"/>
      <c r="U34" s="163"/>
      <c r="V34" s="163"/>
      <c r="W34" s="162"/>
      <c r="X34" s="162"/>
      <c r="Y34" s="162"/>
      <c r="Z34" s="163"/>
      <c r="AA34" s="163"/>
      <c r="AB34" s="163"/>
      <c r="AC34" s="162"/>
      <c r="AD34" s="162"/>
      <c r="AE34" s="162"/>
      <c r="AF34" s="163"/>
      <c r="AG34" s="163"/>
      <c r="AH34" s="163"/>
      <c r="AI34" s="162"/>
      <c r="AJ34" s="162"/>
      <c r="AK34" s="162"/>
    </row>
    <row r="35" ht="15.75" customHeight="1">
      <c r="A35" s="7"/>
      <c r="B35" s="7"/>
      <c r="C35" s="7"/>
      <c r="D35" s="20"/>
      <c r="E35" s="162"/>
      <c r="F35" s="162"/>
      <c r="G35" s="162"/>
      <c r="H35" s="163"/>
      <c r="I35" s="163"/>
      <c r="J35" s="163"/>
      <c r="K35" s="162"/>
      <c r="L35" s="162"/>
      <c r="M35" s="162"/>
      <c r="N35" s="163"/>
      <c r="O35" s="163"/>
      <c r="P35" s="22"/>
      <c r="Q35" s="162"/>
      <c r="R35" s="162"/>
      <c r="S35" s="162"/>
      <c r="T35" s="163"/>
      <c r="U35" s="163"/>
      <c r="V35" s="163"/>
      <c r="W35" s="162"/>
      <c r="X35" s="162"/>
      <c r="Y35" s="162"/>
      <c r="Z35" s="163"/>
      <c r="AA35" s="163"/>
      <c r="AB35" s="163"/>
      <c r="AC35" s="162"/>
      <c r="AD35" s="162"/>
      <c r="AE35" s="162"/>
      <c r="AF35" s="163"/>
      <c r="AG35" s="163"/>
      <c r="AH35" s="163"/>
      <c r="AI35" s="162"/>
      <c r="AJ35" s="162"/>
      <c r="AK35" s="162"/>
    </row>
    <row r="36" ht="15.75" customHeight="1">
      <c r="A36" s="7"/>
      <c r="B36" s="7"/>
      <c r="C36" s="7"/>
      <c r="D36" s="20"/>
      <c r="E36" s="21"/>
      <c r="F36" s="21"/>
      <c r="G36" s="21"/>
      <c r="H36" s="22"/>
      <c r="I36" s="22"/>
      <c r="J36" s="22"/>
      <c r="K36" s="21"/>
      <c r="L36" s="21"/>
      <c r="M36" s="21"/>
      <c r="N36" s="22"/>
      <c r="O36" s="22"/>
      <c r="P36" s="22"/>
      <c r="Q36" s="21"/>
      <c r="R36" s="162"/>
      <c r="S36" s="162"/>
      <c r="T36" s="163"/>
      <c r="U36" s="163"/>
      <c r="V36" s="163"/>
      <c r="W36" s="162"/>
      <c r="X36" s="162"/>
      <c r="Y36" s="162"/>
      <c r="Z36" s="163"/>
      <c r="AA36" s="163"/>
      <c r="AB36" s="163"/>
      <c r="AC36" s="162"/>
      <c r="AD36" s="162"/>
      <c r="AE36" s="162"/>
      <c r="AF36" s="163"/>
      <c r="AG36" s="163"/>
      <c r="AH36" s="163"/>
      <c r="AI36" s="162"/>
      <c r="AJ36" s="162"/>
      <c r="AK36" s="162"/>
    </row>
    <row r="37" ht="15.75" customHeight="1">
      <c r="A37" s="7"/>
      <c r="B37" s="7"/>
      <c r="C37" s="7"/>
      <c r="D37" s="20"/>
      <c r="E37" s="21"/>
      <c r="F37" s="21"/>
      <c r="G37" s="21"/>
      <c r="H37" s="22"/>
      <c r="I37" s="22"/>
      <c r="J37" s="22"/>
      <c r="K37" s="21"/>
      <c r="L37" s="21"/>
      <c r="M37" s="21"/>
      <c r="N37" s="22"/>
      <c r="O37" s="22"/>
      <c r="P37" s="22"/>
      <c r="Q37" s="21"/>
      <c r="R37" s="162"/>
      <c r="S37" s="162"/>
      <c r="T37" s="163"/>
      <c r="U37" s="163"/>
      <c r="V37" s="163"/>
      <c r="W37" s="162"/>
      <c r="X37" s="162"/>
      <c r="Y37" s="162"/>
      <c r="Z37" s="163"/>
      <c r="AA37" s="163"/>
      <c r="AB37" s="163"/>
      <c r="AC37" s="162"/>
      <c r="AD37" s="162"/>
      <c r="AE37" s="162"/>
      <c r="AF37" s="163"/>
      <c r="AG37" s="163"/>
      <c r="AH37" s="163"/>
      <c r="AI37" s="162"/>
      <c r="AJ37" s="162"/>
      <c r="AK37" s="162"/>
    </row>
    <row r="38" ht="15.75" customHeight="1">
      <c r="A38" s="7"/>
      <c r="B38" s="7"/>
      <c r="C38" s="7"/>
      <c r="D38" s="20"/>
      <c r="E38" s="21"/>
      <c r="F38" s="21"/>
      <c r="G38" s="21"/>
      <c r="H38" s="22"/>
      <c r="I38" s="22"/>
      <c r="J38" s="22"/>
      <c r="K38" s="21"/>
      <c r="L38" s="21"/>
      <c r="M38" s="21"/>
      <c r="N38" s="22"/>
      <c r="O38" s="22"/>
      <c r="P38" s="22"/>
      <c r="Q38" s="21"/>
      <c r="R38" s="162"/>
      <c r="S38" s="162"/>
      <c r="T38" s="163"/>
      <c r="U38" s="163"/>
      <c r="V38" s="163"/>
      <c r="W38" s="162"/>
      <c r="X38" s="162"/>
      <c r="Y38" s="162"/>
      <c r="Z38" s="163"/>
      <c r="AA38" s="163"/>
      <c r="AB38" s="163"/>
      <c r="AC38" s="162"/>
      <c r="AD38" s="162"/>
      <c r="AE38" s="162"/>
      <c r="AF38" s="163"/>
      <c r="AG38" s="163"/>
      <c r="AH38" s="163"/>
      <c r="AI38" s="162"/>
      <c r="AJ38" s="162"/>
      <c r="AK38" s="162"/>
    </row>
    <row r="39" ht="15.75" customHeight="1">
      <c r="A39" s="7"/>
      <c r="B39" s="7"/>
      <c r="C39" s="7"/>
      <c r="D39" s="20"/>
      <c r="E39" s="21"/>
      <c r="F39" s="21"/>
      <c r="G39" s="21"/>
      <c r="H39" s="22"/>
      <c r="I39" s="22"/>
      <c r="J39" s="22"/>
      <c r="K39" s="21"/>
      <c r="L39" s="21"/>
      <c r="M39" s="21"/>
      <c r="N39" s="22"/>
      <c r="O39" s="22"/>
      <c r="P39" s="22"/>
      <c r="Q39" s="21"/>
      <c r="R39" s="162"/>
      <c r="S39" s="162"/>
      <c r="T39" s="163"/>
      <c r="U39" s="163"/>
      <c r="V39" s="163"/>
      <c r="W39" s="162"/>
      <c r="X39" s="162"/>
      <c r="Y39" s="162"/>
      <c r="Z39" s="163"/>
      <c r="AA39" s="163"/>
      <c r="AB39" s="163"/>
      <c r="AC39" s="162"/>
      <c r="AD39" s="162"/>
      <c r="AE39" s="162"/>
      <c r="AF39" s="163"/>
      <c r="AG39" s="163"/>
      <c r="AH39" s="163"/>
      <c r="AI39" s="162"/>
      <c r="AJ39" s="162"/>
      <c r="AK39" s="162"/>
    </row>
    <row r="40" ht="15.75" customHeight="1">
      <c r="A40" s="7"/>
      <c r="B40" s="7"/>
      <c r="C40" s="7"/>
      <c r="D40" s="20"/>
      <c r="E40" s="21"/>
      <c r="F40" s="21"/>
      <c r="G40" s="21"/>
      <c r="H40" s="22"/>
      <c r="I40" s="22"/>
      <c r="J40" s="22"/>
      <c r="K40" s="21"/>
      <c r="L40" s="21"/>
      <c r="M40" s="21"/>
      <c r="N40" s="22"/>
      <c r="O40" s="22"/>
      <c r="P40" s="22"/>
      <c r="Q40" s="21"/>
      <c r="R40" s="162"/>
      <c r="S40" s="162"/>
      <c r="T40" s="163"/>
      <c r="U40" s="163"/>
      <c r="V40" s="163"/>
      <c r="W40" s="162"/>
      <c r="X40" s="162"/>
      <c r="Y40" s="162"/>
      <c r="Z40" s="163"/>
      <c r="AA40" s="163"/>
      <c r="AB40" s="163"/>
      <c r="AC40" s="162"/>
      <c r="AD40" s="162"/>
      <c r="AE40" s="162"/>
      <c r="AF40" s="163"/>
      <c r="AG40" s="163"/>
      <c r="AH40" s="163"/>
      <c r="AI40" s="162"/>
      <c r="AJ40" s="162"/>
      <c r="AK40" s="162"/>
    </row>
    <row r="41" ht="15.75" customHeight="1">
      <c r="A41" s="7"/>
      <c r="B41" s="7"/>
      <c r="C41" s="7"/>
      <c r="D41" s="20"/>
      <c r="E41" s="162"/>
      <c r="F41" s="162"/>
      <c r="G41" s="162"/>
      <c r="H41" s="163"/>
      <c r="I41" s="163"/>
      <c r="J41" s="163"/>
      <c r="K41" s="162"/>
      <c r="L41" s="162"/>
      <c r="M41" s="162"/>
      <c r="N41" s="163"/>
      <c r="O41" s="163"/>
      <c r="P41" s="22"/>
      <c r="Q41" s="162"/>
      <c r="R41" s="162"/>
      <c r="S41" s="162"/>
      <c r="T41" s="163"/>
      <c r="U41" s="163"/>
      <c r="V41" s="163"/>
      <c r="W41" s="162"/>
      <c r="X41" s="162"/>
      <c r="Y41" s="162"/>
      <c r="Z41" s="163"/>
      <c r="AA41" s="163"/>
      <c r="AB41" s="163"/>
      <c r="AC41" s="162"/>
      <c r="AD41" s="162"/>
      <c r="AE41" s="162"/>
      <c r="AF41" s="163"/>
      <c r="AG41" s="163"/>
      <c r="AH41" s="163"/>
      <c r="AI41" s="162"/>
      <c r="AJ41" s="162"/>
      <c r="AK41" s="162"/>
    </row>
    <row r="42" ht="15.75" customHeight="1">
      <c r="A42" s="7"/>
      <c r="B42" s="7"/>
      <c r="C42" s="7"/>
      <c r="D42" s="20"/>
      <c r="E42" s="21"/>
      <c r="F42" s="21"/>
      <c r="G42" s="21"/>
      <c r="H42" s="22"/>
      <c r="I42" s="22"/>
      <c r="J42" s="22"/>
      <c r="K42" s="21"/>
      <c r="L42" s="21"/>
      <c r="M42" s="21"/>
      <c r="N42" s="22"/>
      <c r="O42" s="22"/>
      <c r="P42" s="22"/>
      <c r="Q42" s="21"/>
      <c r="R42" s="162"/>
      <c r="S42" s="162"/>
      <c r="T42" s="163"/>
      <c r="U42" s="163"/>
      <c r="V42" s="163"/>
      <c r="W42" s="162"/>
      <c r="X42" s="162"/>
      <c r="Y42" s="162"/>
      <c r="Z42" s="163"/>
      <c r="AA42" s="163"/>
      <c r="AB42" s="163"/>
      <c r="AC42" s="162"/>
      <c r="AD42" s="162"/>
      <c r="AE42" s="162"/>
      <c r="AF42" s="163"/>
      <c r="AG42" s="163"/>
      <c r="AH42" s="163"/>
      <c r="AI42" s="162"/>
      <c r="AJ42" s="162"/>
      <c r="AK42" s="162"/>
    </row>
    <row r="43" ht="15.75" customHeight="1">
      <c r="A43" s="7"/>
      <c r="B43" s="7"/>
      <c r="C43" s="7"/>
      <c r="D43" s="20"/>
      <c r="E43" s="21"/>
      <c r="F43" s="21"/>
      <c r="G43" s="21"/>
      <c r="H43" s="22"/>
      <c r="I43" s="22"/>
      <c r="J43" s="22"/>
      <c r="K43" s="21"/>
      <c r="L43" s="21"/>
      <c r="M43" s="21"/>
      <c r="N43" s="22"/>
      <c r="O43" s="22"/>
      <c r="P43" s="22"/>
      <c r="Q43" s="21"/>
      <c r="R43" s="162"/>
      <c r="S43" s="162"/>
      <c r="T43" s="163"/>
      <c r="U43" s="163"/>
      <c r="V43" s="163"/>
      <c r="W43" s="162"/>
      <c r="X43" s="162"/>
      <c r="Y43" s="162"/>
      <c r="Z43" s="163"/>
      <c r="AA43" s="163"/>
      <c r="AB43" s="163"/>
      <c r="AC43" s="162"/>
      <c r="AD43" s="162"/>
      <c r="AE43" s="162"/>
      <c r="AF43" s="163"/>
      <c r="AG43" s="163"/>
      <c r="AH43" s="163"/>
      <c r="AI43" s="162"/>
      <c r="AJ43" s="162"/>
      <c r="AK43" s="162"/>
    </row>
    <row r="44" ht="15.75" customHeight="1">
      <c r="A44" s="7"/>
      <c r="B44" s="7"/>
      <c r="C44" s="7"/>
      <c r="D44" s="20"/>
      <c r="E44" s="21"/>
      <c r="F44" s="21"/>
      <c r="G44" s="21"/>
      <c r="H44" s="22"/>
      <c r="I44" s="22"/>
      <c r="J44" s="22"/>
      <c r="K44" s="21"/>
      <c r="L44" s="21"/>
      <c r="M44" s="21"/>
      <c r="N44" s="22"/>
      <c r="O44" s="22"/>
      <c r="P44" s="22"/>
      <c r="Q44" s="21"/>
      <c r="R44" s="162"/>
      <c r="S44" s="162"/>
      <c r="T44" s="163"/>
      <c r="U44" s="163"/>
      <c r="V44" s="163"/>
      <c r="W44" s="162"/>
      <c r="X44" s="162"/>
      <c r="Y44" s="162"/>
      <c r="Z44" s="163"/>
      <c r="AA44" s="163"/>
      <c r="AB44" s="163"/>
      <c r="AC44" s="162"/>
      <c r="AD44" s="162"/>
      <c r="AE44" s="162"/>
      <c r="AF44" s="163"/>
      <c r="AG44" s="163"/>
      <c r="AH44" s="163"/>
      <c r="AI44" s="162"/>
      <c r="AJ44" s="162"/>
      <c r="AK44" s="162"/>
    </row>
    <row r="45" ht="15.75" customHeight="1">
      <c r="A45" s="7"/>
      <c r="B45" s="7"/>
      <c r="C45" s="7"/>
      <c r="D45" s="20"/>
      <c r="E45" s="21"/>
      <c r="F45" s="21"/>
      <c r="G45" s="21"/>
      <c r="H45" s="22"/>
      <c r="I45" s="22"/>
      <c r="J45" s="22"/>
      <c r="K45" s="21"/>
      <c r="L45" s="21"/>
      <c r="M45" s="21"/>
      <c r="N45" s="22"/>
      <c r="O45" s="22"/>
      <c r="P45" s="22"/>
      <c r="Q45" s="21"/>
      <c r="R45" s="162"/>
      <c r="S45" s="162"/>
      <c r="T45" s="163"/>
      <c r="U45" s="163"/>
      <c r="V45" s="163"/>
      <c r="W45" s="162"/>
      <c r="X45" s="162"/>
      <c r="Y45" s="162"/>
      <c r="Z45" s="163"/>
      <c r="AA45" s="163"/>
      <c r="AB45" s="163"/>
      <c r="AC45" s="162"/>
      <c r="AD45" s="162"/>
      <c r="AE45" s="162"/>
      <c r="AF45" s="163"/>
      <c r="AG45" s="163"/>
      <c r="AH45" s="163"/>
      <c r="AI45" s="162"/>
      <c r="AJ45" s="162"/>
      <c r="AK45" s="162"/>
    </row>
    <row r="46" ht="15.75" customHeight="1">
      <c r="A46" s="7"/>
      <c r="B46" s="7"/>
      <c r="C46" s="7"/>
      <c r="D46" s="20"/>
      <c r="E46" s="21"/>
      <c r="F46" s="21"/>
      <c r="G46" s="21"/>
      <c r="H46" s="22"/>
      <c r="I46" s="22"/>
      <c r="J46" s="22"/>
      <c r="K46" s="21"/>
      <c r="L46" s="21"/>
      <c r="M46" s="21"/>
      <c r="N46" s="22"/>
      <c r="O46" s="22"/>
      <c r="P46" s="22"/>
      <c r="Q46" s="21"/>
      <c r="R46" s="162"/>
      <c r="S46" s="162"/>
      <c r="T46" s="163"/>
      <c r="U46" s="163"/>
      <c r="V46" s="163"/>
      <c r="W46" s="162"/>
      <c r="X46" s="162"/>
      <c r="Y46" s="162"/>
      <c r="Z46" s="163"/>
      <c r="AA46" s="163"/>
      <c r="AB46" s="163"/>
      <c r="AC46" s="162"/>
      <c r="AD46" s="162"/>
      <c r="AE46" s="162"/>
      <c r="AF46" s="163"/>
      <c r="AG46" s="163"/>
      <c r="AH46" s="163"/>
      <c r="AI46" s="162"/>
      <c r="AJ46" s="162"/>
      <c r="AK46" s="162"/>
    </row>
    <row r="47" ht="15.75" customHeight="1">
      <c r="A47" s="7"/>
      <c r="B47" s="7"/>
      <c r="C47" s="7"/>
      <c r="D47" s="20"/>
      <c r="E47" s="162"/>
      <c r="F47" s="162"/>
      <c r="G47" s="162"/>
      <c r="H47" s="163"/>
      <c r="I47" s="163"/>
      <c r="J47" s="163"/>
      <c r="K47" s="162"/>
      <c r="L47" s="162"/>
      <c r="M47" s="162"/>
      <c r="N47" s="163"/>
      <c r="O47" s="163"/>
      <c r="P47" s="22"/>
      <c r="Q47" s="162"/>
      <c r="R47" s="162"/>
      <c r="S47" s="162"/>
      <c r="T47" s="163"/>
      <c r="U47" s="163"/>
      <c r="V47" s="163"/>
      <c r="W47" s="162"/>
      <c r="X47" s="162"/>
      <c r="Y47" s="162"/>
      <c r="Z47" s="163"/>
      <c r="AA47" s="163"/>
      <c r="AB47" s="163"/>
      <c r="AC47" s="162"/>
      <c r="AD47" s="162"/>
      <c r="AE47" s="162"/>
      <c r="AF47" s="163"/>
      <c r="AG47" s="163"/>
      <c r="AH47" s="163"/>
      <c r="AI47" s="162"/>
      <c r="AJ47" s="162"/>
      <c r="AK47" s="162"/>
    </row>
    <row r="48" ht="15.75" customHeight="1">
      <c r="A48" s="7"/>
      <c r="B48" s="7"/>
      <c r="C48" s="7"/>
      <c r="D48" s="20"/>
      <c r="E48" s="21"/>
      <c r="F48" s="21"/>
      <c r="G48" s="21"/>
      <c r="H48" s="22"/>
      <c r="I48" s="22"/>
      <c r="J48" s="22"/>
      <c r="K48" s="21"/>
      <c r="L48" s="21"/>
      <c r="M48" s="21"/>
      <c r="N48" s="22"/>
      <c r="O48" s="22"/>
      <c r="P48" s="22"/>
      <c r="Q48" s="21"/>
      <c r="R48" s="162"/>
      <c r="S48" s="162"/>
      <c r="T48" s="163"/>
      <c r="U48" s="163"/>
      <c r="V48" s="163"/>
      <c r="W48" s="162"/>
      <c r="X48" s="162"/>
      <c r="Y48" s="162"/>
      <c r="Z48" s="163"/>
      <c r="AA48" s="163"/>
      <c r="AB48" s="163"/>
      <c r="AC48" s="162"/>
      <c r="AD48" s="162"/>
      <c r="AE48" s="162"/>
      <c r="AF48" s="163"/>
      <c r="AG48" s="163"/>
      <c r="AH48" s="163"/>
      <c r="AI48" s="162"/>
      <c r="AJ48" s="162"/>
      <c r="AK48" s="162"/>
    </row>
    <row r="49" ht="15.75" customHeight="1">
      <c r="A49" s="7"/>
      <c r="B49" s="7"/>
      <c r="C49" s="7"/>
      <c r="D49" s="20"/>
      <c r="E49" s="21"/>
      <c r="F49" s="21"/>
      <c r="G49" s="21"/>
      <c r="H49" s="22"/>
      <c r="I49" s="22"/>
      <c r="J49" s="22"/>
      <c r="K49" s="21"/>
      <c r="L49" s="21"/>
      <c r="M49" s="21"/>
      <c r="N49" s="22"/>
      <c r="O49" s="22"/>
      <c r="P49" s="22"/>
      <c r="Q49" s="21"/>
      <c r="R49" s="162"/>
      <c r="S49" s="162"/>
      <c r="T49" s="163"/>
      <c r="U49" s="163"/>
      <c r="V49" s="163"/>
      <c r="W49" s="162"/>
      <c r="X49" s="162"/>
      <c r="Y49" s="162"/>
      <c r="Z49" s="163"/>
      <c r="AA49" s="163"/>
      <c r="AB49" s="163"/>
      <c r="AC49" s="162"/>
      <c r="AD49" s="162"/>
      <c r="AE49" s="162"/>
      <c r="AF49" s="163"/>
      <c r="AG49" s="163"/>
      <c r="AH49" s="163"/>
      <c r="AI49" s="162"/>
      <c r="AJ49" s="162"/>
      <c r="AK49" s="162"/>
    </row>
    <row r="50" ht="15.75" customHeight="1">
      <c r="A50" s="7"/>
      <c r="B50" s="7"/>
      <c r="C50" s="7"/>
      <c r="D50" s="20"/>
      <c r="E50" s="21"/>
      <c r="F50" s="21"/>
      <c r="G50" s="21"/>
      <c r="H50" s="22"/>
      <c r="I50" s="22"/>
      <c r="J50" s="22"/>
      <c r="K50" s="21"/>
      <c r="L50" s="21"/>
      <c r="M50" s="21"/>
      <c r="N50" s="22"/>
      <c r="O50" s="22"/>
      <c r="P50" s="22"/>
      <c r="Q50" s="21"/>
      <c r="R50" s="162"/>
      <c r="S50" s="162"/>
      <c r="T50" s="163"/>
      <c r="U50" s="163"/>
      <c r="V50" s="163"/>
      <c r="W50" s="162"/>
      <c r="X50" s="162"/>
      <c r="Y50" s="162"/>
      <c r="Z50" s="163"/>
      <c r="AA50" s="163"/>
      <c r="AB50" s="163"/>
      <c r="AC50" s="162"/>
      <c r="AD50" s="162"/>
      <c r="AE50" s="162"/>
      <c r="AF50" s="163"/>
      <c r="AG50" s="163"/>
      <c r="AH50" s="163"/>
      <c r="AI50" s="162"/>
      <c r="AJ50" s="162"/>
      <c r="AK50" s="162"/>
    </row>
    <row r="51" ht="15.75" customHeight="1">
      <c r="A51" s="7"/>
      <c r="B51" s="7"/>
      <c r="C51" s="7"/>
      <c r="D51" s="20"/>
      <c r="E51" s="21"/>
      <c r="F51" s="21"/>
      <c r="G51" s="21"/>
      <c r="H51" s="22"/>
      <c r="I51" s="22"/>
      <c r="J51" s="22"/>
      <c r="K51" s="21"/>
      <c r="L51" s="21"/>
      <c r="M51" s="21"/>
      <c r="N51" s="22"/>
      <c r="O51" s="22"/>
      <c r="P51" s="22"/>
      <c r="Q51" s="21"/>
      <c r="R51" s="162"/>
      <c r="S51" s="162"/>
      <c r="T51" s="163"/>
      <c r="U51" s="163"/>
      <c r="V51" s="163"/>
      <c r="W51" s="162"/>
      <c r="X51" s="162"/>
      <c r="Y51" s="162"/>
      <c r="Z51" s="163"/>
      <c r="AA51" s="163"/>
      <c r="AB51" s="163"/>
      <c r="AC51" s="162"/>
      <c r="AD51" s="162"/>
      <c r="AE51" s="162"/>
      <c r="AF51" s="163"/>
      <c r="AG51" s="163"/>
      <c r="AH51" s="163"/>
      <c r="AI51" s="162"/>
      <c r="AJ51" s="162"/>
      <c r="AK51" s="162"/>
    </row>
    <row r="52" ht="15.75" customHeight="1">
      <c r="A52" s="7"/>
      <c r="B52" s="7"/>
      <c r="C52" s="7"/>
      <c r="D52" s="20"/>
      <c r="E52" s="21"/>
      <c r="F52" s="21"/>
      <c r="G52" s="21"/>
      <c r="H52" s="22"/>
      <c r="I52" s="22"/>
      <c r="J52" s="22"/>
      <c r="K52" s="21"/>
      <c r="L52" s="21"/>
      <c r="M52" s="21"/>
      <c r="N52" s="22"/>
      <c r="O52" s="22"/>
      <c r="P52" s="22"/>
      <c r="Q52" s="21"/>
      <c r="R52" s="162"/>
      <c r="S52" s="162"/>
      <c r="T52" s="163"/>
      <c r="U52" s="163"/>
      <c r="V52" s="163"/>
      <c r="W52" s="162"/>
      <c r="X52" s="162"/>
      <c r="Y52" s="162"/>
      <c r="Z52" s="163"/>
      <c r="AA52" s="163"/>
      <c r="AB52" s="163"/>
      <c r="AC52" s="162"/>
      <c r="AD52" s="162"/>
      <c r="AE52" s="162"/>
      <c r="AF52" s="163"/>
      <c r="AG52" s="163"/>
      <c r="AH52" s="163"/>
      <c r="AI52" s="162"/>
      <c r="AJ52" s="162"/>
      <c r="AK52" s="162"/>
    </row>
    <row r="53" ht="15.75" customHeight="1">
      <c r="A53" s="7"/>
      <c r="B53" s="7"/>
      <c r="C53" s="7"/>
      <c r="D53" s="20"/>
      <c r="E53" s="162"/>
      <c r="F53" s="162"/>
      <c r="G53" s="162"/>
      <c r="H53" s="163"/>
      <c r="I53" s="163"/>
      <c r="J53" s="163"/>
      <c r="K53" s="162"/>
      <c r="L53" s="162"/>
      <c r="M53" s="162"/>
      <c r="N53" s="163"/>
      <c r="O53" s="163"/>
      <c r="P53" s="22"/>
      <c r="Q53" s="162"/>
      <c r="R53" s="162"/>
      <c r="S53" s="162"/>
      <c r="T53" s="163"/>
      <c r="U53" s="163"/>
      <c r="V53" s="163"/>
      <c r="W53" s="162"/>
      <c r="X53" s="162"/>
      <c r="Y53" s="162"/>
      <c r="Z53" s="163"/>
      <c r="AA53" s="163"/>
      <c r="AB53" s="163"/>
      <c r="AC53" s="162"/>
      <c r="AD53" s="162"/>
      <c r="AE53" s="162"/>
      <c r="AF53" s="163"/>
      <c r="AG53" s="163"/>
      <c r="AH53" s="163"/>
      <c r="AI53" s="162"/>
      <c r="AJ53" s="162"/>
      <c r="AK53" s="162"/>
    </row>
    <row r="54" ht="15.75" customHeight="1">
      <c r="A54" s="7"/>
      <c r="B54" s="7"/>
      <c r="C54" s="7"/>
      <c r="D54" s="20"/>
      <c r="E54" s="21"/>
      <c r="F54" s="21"/>
      <c r="G54" s="21"/>
      <c r="H54" s="22"/>
      <c r="I54" s="22"/>
      <c r="J54" s="22"/>
      <c r="K54" s="21"/>
      <c r="L54" s="21"/>
      <c r="M54" s="21"/>
      <c r="N54" s="22"/>
      <c r="O54" s="22"/>
      <c r="P54" s="22"/>
      <c r="Q54" s="21"/>
      <c r="R54" s="162"/>
      <c r="S54" s="162"/>
      <c r="T54" s="163"/>
      <c r="U54" s="163"/>
      <c r="V54" s="163"/>
      <c r="W54" s="162"/>
      <c r="X54" s="162"/>
      <c r="Y54" s="162"/>
      <c r="Z54" s="163"/>
      <c r="AA54" s="163"/>
      <c r="AB54" s="163"/>
      <c r="AC54" s="162"/>
      <c r="AD54" s="162"/>
      <c r="AE54" s="162"/>
      <c r="AF54" s="163"/>
      <c r="AG54" s="163"/>
      <c r="AH54" s="163"/>
      <c r="AI54" s="162"/>
      <c r="AJ54" s="162"/>
      <c r="AK54" s="162"/>
    </row>
    <row r="55" ht="15.75" customHeight="1">
      <c r="A55" s="7"/>
      <c r="B55" s="7"/>
      <c r="C55" s="7"/>
      <c r="D55" s="20"/>
      <c r="E55" s="21"/>
      <c r="F55" s="21"/>
      <c r="G55" s="21"/>
      <c r="H55" s="22"/>
      <c r="I55" s="22"/>
      <c r="J55" s="22"/>
      <c r="K55" s="21"/>
      <c r="L55" s="21"/>
      <c r="M55" s="21"/>
      <c r="N55" s="22"/>
      <c r="O55" s="22"/>
      <c r="P55" s="22"/>
      <c r="Q55" s="21"/>
      <c r="R55" s="162"/>
      <c r="S55" s="162"/>
      <c r="T55" s="163"/>
      <c r="U55" s="163"/>
      <c r="V55" s="163"/>
      <c r="W55" s="162"/>
      <c r="X55" s="162"/>
      <c r="Y55" s="162"/>
      <c r="Z55" s="163"/>
      <c r="AA55" s="163"/>
      <c r="AB55" s="163"/>
      <c r="AC55" s="162"/>
      <c r="AD55" s="162"/>
      <c r="AE55" s="162"/>
      <c r="AF55" s="163"/>
      <c r="AG55" s="163"/>
      <c r="AH55" s="163"/>
      <c r="AI55" s="162"/>
      <c r="AJ55" s="162"/>
      <c r="AK55" s="162"/>
    </row>
    <row r="56" ht="15.75" customHeight="1">
      <c r="A56" s="7"/>
      <c r="B56" s="7"/>
      <c r="C56" s="7"/>
      <c r="D56" s="20"/>
      <c r="E56" s="21"/>
      <c r="F56" s="21"/>
      <c r="G56" s="21"/>
      <c r="H56" s="22"/>
      <c r="I56" s="22"/>
      <c r="J56" s="22"/>
      <c r="K56" s="21"/>
      <c r="L56" s="21"/>
      <c r="M56" s="21"/>
      <c r="N56" s="22"/>
      <c r="O56" s="22"/>
      <c r="P56" s="22"/>
      <c r="Q56" s="21"/>
      <c r="R56" s="162"/>
      <c r="S56" s="162"/>
      <c r="T56" s="163"/>
      <c r="U56" s="163"/>
      <c r="V56" s="163"/>
      <c r="W56" s="162"/>
      <c r="X56" s="162"/>
      <c r="Y56" s="162"/>
      <c r="Z56" s="163"/>
      <c r="AA56" s="163"/>
      <c r="AB56" s="163"/>
      <c r="AC56" s="162"/>
      <c r="AD56" s="162"/>
      <c r="AE56" s="162"/>
      <c r="AF56" s="163"/>
      <c r="AG56" s="163"/>
      <c r="AH56" s="163"/>
      <c r="AI56" s="162"/>
      <c r="AJ56" s="162"/>
      <c r="AK56" s="162"/>
    </row>
    <row r="57" ht="15.75" customHeight="1">
      <c r="A57" s="7"/>
      <c r="B57" s="7"/>
      <c r="C57" s="7"/>
      <c r="D57" s="20"/>
      <c r="E57" s="21"/>
      <c r="F57" s="21"/>
      <c r="G57" s="21"/>
      <c r="H57" s="22"/>
      <c r="I57" s="22"/>
      <c r="J57" s="22"/>
      <c r="K57" s="21"/>
      <c r="L57" s="21"/>
      <c r="M57" s="21"/>
      <c r="N57" s="22"/>
      <c r="O57" s="22"/>
      <c r="P57" s="22"/>
      <c r="Q57" s="21"/>
      <c r="R57" s="162"/>
      <c r="S57" s="162"/>
      <c r="T57" s="163"/>
      <c r="U57" s="163"/>
      <c r="V57" s="163"/>
      <c r="W57" s="162"/>
      <c r="X57" s="162"/>
      <c r="Y57" s="162"/>
      <c r="Z57" s="163"/>
      <c r="AA57" s="163"/>
      <c r="AB57" s="163"/>
      <c r="AC57" s="162"/>
      <c r="AD57" s="162"/>
      <c r="AE57" s="162"/>
      <c r="AF57" s="163"/>
      <c r="AG57" s="163"/>
      <c r="AH57" s="163"/>
      <c r="AI57" s="162"/>
      <c r="AJ57" s="162"/>
      <c r="AK57" s="162"/>
    </row>
    <row r="58" ht="15.75" customHeight="1">
      <c r="A58" s="7"/>
      <c r="B58" s="7"/>
      <c r="C58" s="7"/>
      <c r="D58" s="20"/>
      <c r="E58" s="21"/>
      <c r="F58" s="21"/>
      <c r="G58" s="21"/>
      <c r="H58" s="22"/>
      <c r="I58" s="22"/>
      <c r="J58" s="22"/>
      <c r="K58" s="21"/>
      <c r="L58" s="21"/>
      <c r="M58" s="21"/>
      <c r="N58" s="22"/>
      <c r="O58" s="22"/>
      <c r="P58" s="22"/>
      <c r="Q58" s="21"/>
      <c r="R58" s="162"/>
      <c r="S58" s="162"/>
      <c r="T58" s="163"/>
      <c r="U58" s="163"/>
      <c r="V58" s="163"/>
      <c r="W58" s="162"/>
      <c r="X58" s="162"/>
      <c r="Y58" s="162"/>
      <c r="Z58" s="163"/>
      <c r="AA58" s="163"/>
      <c r="AB58" s="163"/>
      <c r="AC58" s="162"/>
      <c r="AD58" s="162"/>
      <c r="AE58" s="162"/>
      <c r="AF58" s="163"/>
      <c r="AG58" s="163"/>
      <c r="AH58" s="163"/>
      <c r="AI58" s="162"/>
      <c r="AJ58" s="162"/>
      <c r="AK58" s="162"/>
    </row>
    <row r="59" ht="15.75" customHeight="1">
      <c r="A59" s="7"/>
      <c r="B59" s="7"/>
      <c r="C59" s="7"/>
      <c r="D59" s="20"/>
      <c r="E59" s="162"/>
      <c r="F59" s="162"/>
      <c r="G59" s="162"/>
      <c r="H59" s="163"/>
      <c r="I59" s="163"/>
      <c r="J59" s="163"/>
      <c r="K59" s="162"/>
      <c r="L59" s="162"/>
      <c r="M59" s="162"/>
      <c r="N59" s="163"/>
      <c r="O59" s="163"/>
      <c r="P59" s="22"/>
      <c r="Q59" s="162"/>
      <c r="R59" s="162"/>
      <c r="S59" s="162"/>
      <c r="T59" s="163"/>
      <c r="U59" s="163"/>
      <c r="V59" s="163"/>
      <c r="W59" s="162"/>
      <c r="X59" s="162"/>
      <c r="Y59" s="162"/>
      <c r="Z59" s="163"/>
      <c r="AA59" s="163"/>
      <c r="AB59" s="163"/>
      <c r="AC59" s="162"/>
      <c r="AD59" s="162"/>
      <c r="AE59" s="162"/>
      <c r="AF59" s="163"/>
      <c r="AG59" s="163"/>
      <c r="AH59" s="163"/>
      <c r="AI59" s="162"/>
      <c r="AJ59" s="162"/>
      <c r="AK59" s="162"/>
    </row>
    <row r="60" ht="15.75" customHeight="1">
      <c r="A60" s="7"/>
      <c r="B60" s="7"/>
      <c r="C60" s="7"/>
      <c r="D60" s="20"/>
      <c r="E60" s="21"/>
      <c r="F60" s="21"/>
      <c r="G60" s="21"/>
      <c r="H60" s="22"/>
      <c r="I60" s="22"/>
      <c r="J60" s="22"/>
      <c r="K60" s="21"/>
      <c r="L60" s="21"/>
      <c r="M60" s="21"/>
      <c r="N60" s="22"/>
      <c r="O60" s="22"/>
      <c r="P60" s="22"/>
      <c r="Q60" s="21"/>
      <c r="R60" s="162"/>
      <c r="S60" s="162"/>
      <c r="T60" s="163"/>
      <c r="U60" s="163"/>
      <c r="V60" s="163"/>
      <c r="W60" s="162"/>
      <c r="X60" s="162"/>
      <c r="Y60" s="162"/>
      <c r="Z60" s="163"/>
      <c r="AA60" s="163"/>
      <c r="AB60" s="163"/>
      <c r="AC60" s="162"/>
      <c r="AD60" s="162"/>
      <c r="AE60" s="162"/>
      <c r="AF60" s="163"/>
      <c r="AG60" s="163"/>
      <c r="AH60" s="163"/>
      <c r="AI60" s="162"/>
      <c r="AJ60" s="162"/>
      <c r="AK60" s="162"/>
    </row>
    <row r="61" ht="15.75" customHeight="1">
      <c r="A61" s="7"/>
      <c r="B61" s="7"/>
      <c r="C61" s="7"/>
      <c r="D61" s="20"/>
      <c r="E61" s="21"/>
      <c r="F61" s="21"/>
      <c r="G61" s="21"/>
      <c r="H61" s="22"/>
      <c r="I61" s="22"/>
      <c r="J61" s="22"/>
      <c r="K61" s="21"/>
      <c r="L61" s="21"/>
      <c r="M61" s="21"/>
      <c r="N61" s="22"/>
      <c r="O61" s="22"/>
      <c r="P61" s="22"/>
      <c r="Q61" s="21"/>
      <c r="R61" s="162"/>
      <c r="S61" s="162"/>
      <c r="T61" s="163"/>
      <c r="U61" s="163"/>
      <c r="V61" s="163"/>
      <c r="W61" s="162"/>
      <c r="X61" s="162"/>
      <c r="Y61" s="162"/>
      <c r="Z61" s="163"/>
      <c r="AA61" s="163"/>
      <c r="AB61" s="163"/>
      <c r="AC61" s="162"/>
      <c r="AD61" s="162"/>
      <c r="AE61" s="162"/>
      <c r="AF61" s="163"/>
      <c r="AG61" s="163"/>
      <c r="AH61" s="163"/>
      <c r="AI61" s="162"/>
      <c r="AJ61" s="162"/>
      <c r="AK61" s="162"/>
    </row>
    <row r="62" ht="15.75" customHeight="1">
      <c r="A62" s="7"/>
      <c r="B62" s="7"/>
      <c r="C62" s="7"/>
      <c r="D62" s="20"/>
      <c r="E62" s="21"/>
      <c r="F62" s="21"/>
      <c r="G62" s="21"/>
      <c r="H62" s="22"/>
      <c r="I62" s="22"/>
      <c r="J62" s="22"/>
      <c r="K62" s="21"/>
      <c r="L62" s="21"/>
      <c r="M62" s="21"/>
      <c r="N62" s="22"/>
      <c r="O62" s="22"/>
      <c r="P62" s="22"/>
      <c r="Q62" s="21"/>
      <c r="R62" s="162"/>
      <c r="S62" s="162"/>
      <c r="T62" s="163"/>
      <c r="U62" s="163"/>
      <c r="V62" s="163"/>
      <c r="W62" s="162"/>
      <c r="X62" s="162"/>
      <c r="Y62" s="162"/>
      <c r="Z62" s="163"/>
      <c r="AA62" s="163"/>
      <c r="AB62" s="163"/>
      <c r="AC62" s="162"/>
      <c r="AD62" s="162"/>
      <c r="AE62" s="162"/>
      <c r="AF62" s="163"/>
      <c r="AG62" s="163"/>
      <c r="AH62" s="163"/>
      <c r="AI62" s="162"/>
      <c r="AJ62" s="162"/>
      <c r="AK62" s="162"/>
    </row>
    <row r="63" ht="15.75" customHeight="1">
      <c r="A63" s="7"/>
      <c r="B63" s="7"/>
      <c r="C63" s="7"/>
      <c r="D63" s="20"/>
      <c r="E63" s="21"/>
      <c r="F63" s="21"/>
      <c r="G63" s="21"/>
      <c r="H63" s="22"/>
      <c r="I63" s="22"/>
      <c r="J63" s="22"/>
      <c r="K63" s="21"/>
      <c r="L63" s="21"/>
      <c r="M63" s="21"/>
      <c r="N63" s="22"/>
      <c r="O63" s="22"/>
      <c r="P63" s="22"/>
      <c r="Q63" s="21"/>
      <c r="R63" s="162"/>
      <c r="S63" s="162"/>
      <c r="T63" s="163"/>
      <c r="U63" s="163"/>
      <c r="V63" s="163"/>
      <c r="W63" s="162"/>
      <c r="X63" s="162"/>
      <c r="Y63" s="162"/>
      <c r="Z63" s="163"/>
      <c r="AA63" s="163"/>
      <c r="AB63" s="163"/>
      <c r="AC63" s="162"/>
      <c r="AD63" s="162"/>
      <c r="AE63" s="162"/>
      <c r="AF63" s="163"/>
      <c r="AG63" s="163"/>
      <c r="AH63" s="163"/>
      <c r="AI63" s="162"/>
      <c r="AJ63" s="162"/>
      <c r="AK63" s="162"/>
    </row>
    <row r="64" ht="15.75" customHeight="1">
      <c r="A64" s="7"/>
      <c r="B64" s="7"/>
      <c r="C64" s="7"/>
      <c r="D64" s="20"/>
      <c r="E64" s="21"/>
      <c r="F64" s="21"/>
      <c r="G64" s="21"/>
      <c r="H64" s="22"/>
      <c r="I64" s="22"/>
      <c r="J64" s="22"/>
      <c r="K64" s="21"/>
      <c r="L64" s="21"/>
      <c r="M64" s="21"/>
      <c r="N64" s="22"/>
      <c r="O64" s="22"/>
      <c r="P64" s="22"/>
      <c r="Q64" s="21"/>
      <c r="R64" s="162"/>
      <c r="S64" s="162"/>
      <c r="T64" s="163"/>
      <c r="U64" s="163"/>
      <c r="V64" s="163"/>
      <c r="W64" s="162"/>
      <c r="X64" s="162"/>
      <c r="Y64" s="162"/>
      <c r="Z64" s="163"/>
      <c r="AA64" s="163"/>
      <c r="AB64" s="163"/>
      <c r="AC64" s="162"/>
      <c r="AD64" s="162"/>
      <c r="AE64" s="162"/>
      <c r="AF64" s="163"/>
      <c r="AG64" s="163"/>
      <c r="AH64" s="163"/>
      <c r="AI64" s="162"/>
      <c r="AJ64" s="162"/>
      <c r="AK64" s="162"/>
    </row>
    <row r="65" ht="15.75" customHeight="1">
      <c r="A65" s="7"/>
      <c r="B65" s="7"/>
      <c r="C65" s="7"/>
      <c r="D65" s="20"/>
      <c r="E65" s="162"/>
      <c r="F65" s="162"/>
      <c r="G65" s="162"/>
      <c r="H65" s="163"/>
      <c r="I65" s="163"/>
      <c r="J65" s="163"/>
      <c r="K65" s="162"/>
      <c r="L65" s="162"/>
      <c r="M65" s="162"/>
      <c r="N65" s="163"/>
      <c r="O65" s="163"/>
      <c r="P65" s="22"/>
      <c r="Q65" s="162"/>
      <c r="R65" s="162"/>
      <c r="S65" s="162"/>
      <c r="T65" s="163"/>
      <c r="U65" s="163"/>
      <c r="V65" s="163"/>
      <c r="W65" s="162"/>
      <c r="X65" s="162"/>
      <c r="Y65" s="162"/>
      <c r="Z65" s="163"/>
      <c r="AA65" s="163"/>
      <c r="AB65" s="163"/>
      <c r="AC65" s="162"/>
      <c r="AD65" s="162"/>
      <c r="AE65" s="162"/>
      <c r="AF65" s="163"/>
      <c r="AG65" s="163"/>
      <c r="AH65" s="163"/>
      <c r="AI65" s="162"/>
      <c r="AJ65" s="162"/>
      <c r="AK65" s="162"/>
    </row>
    <row r="66" ht="15.75" customHeight="1">
      <c r="A66" s="7"/>
      <c r="B66" s="7"/>
      <c r="C66" s="7"/>
      <c r="D66" s="20"/>
      <c r="E66" s="21"/>
      <c r="F66" s="21"/>
      <c r="G66" s="21"/>
      <c r="H66" s="22"/>
      <c r="I66" s="22"/>
      <c r="J66" s="22"/>
      <c r="K66" s="21"/>
      <c r="L66" s="21"/>
      <c r="M66" s="21"/>
      <c r="N66" s="22"/>
      <c r="O66" s="22"/>
      <c r="P66" s="22"/>
      <c r="Q66" s="21"/>
      <c r="R66" s="162"/>
      <c r="S66" s="162"/>
      <c r="T66" s="163"/>
      <c r="U66" s="163"/>
      <c r="V66" s="163"/>
      <c r="W66" s="162"/>
      <c r="X66" s="162"/>
      <c r="Y66" s="162"/>
      <c r="Z66" s="163"/>
      <c r="AA66" s="163"/>
      <c r="AB66" s="163"/>
      <c r="AC66" s="162"/>
      <c r="AD66" s="162"/>
      <c r="AE66" s="162"/>
      <c r="AF66" s="163"/>
      <c r="AG66" s="163"/>
      <c r="AH66" s="163"/>
      <c r="AI66" s="162"/>
      <c r="AJ66" s="162"/>
      <c r="AK66" s="162"/>
    </row>
    <row r="67" ht="15.75" customHeight="1">
      <c r="A67" s="7"/>
      <c r="B67" s="7"/>
      <c r="C67" s="7"/>
      <c r="D67" s="20"/>
      <c r="E67" s="21"/>
      <c r="F67" s="21"/>
      <c r="G67" s="21"/>
      <c r="H67" s="22"/>
      <c r="I67" s="22"/>
      <c r="J67" s="22"/>
      <c r="K67" s="21"/>
      <c r="L67" s="21"/>
      <c r="M67" s="21"/>
      <c r="N67" s="22"/>
      <c r="O67" s="22"/>
      <c r="P67" s="22"/>
      <c r="Q67" s="21"/>
      <c r="R67" s="162"/>
      <c r="S67" s="162"/>
      <c r="T67" s="163"/>
      <c r="U67" s="163"/>
      <c r="V67" s="163"/>
      <c r="W67" s="162"/>
      <c r="X67" s="162"/>
      <c r="Y67" s="162"/>
      <c r="Z67" s="163"/>
      <c r="AA67" s="163"/>
      <c r="AB67" s="163"/>
      <c r="AC67" s="162"/>
      <c r="AD67" s="162"/>
      <c r="AE67" s="162"/>
      <c r="AF67" s="163"/>
      <c r="AG67" s="163"/>
      <c r="AH67" s="163"/>
      <c r="AI67" s="162"/>
      <c r="AJ67" s="162"/>
      <c r="AK67" s="162"/>
    </row>
    <row r="68" ht="15.75" customHeight="1">
      <c r="A68" s="7"/>
      <c r="B68" s="7"/>
      <c r="C68" s="7"/>
      <c r="D68" s="20"/>
      <c r="E68" s="21"/>
      <c r="F68" s="21"/>
      <c r="G68" s="21"/>
      <c r="H68" s="22"/>
      <c r="I68" s="22"/>
      <c r="J68" s="22"/>
      <c r="K68" s="21"/>
      <c r="L68" s="21"/>
      <c r="M68" s="21"/>
      <c r="N68" s="22"/>
      <c r="O68" s="22"/>
      <c r="P68" s="22"/>
      <c r="Q68" s="21"/>
      <c r="R68" s="162"/>
      <c r="S68" s="162"/>
      <c r="T68" s="163"/>
      <c r="U68" s="163"/>
      <c r="V68" s="163"/>
      <c r="W68" s="162"/>
      <c r="X68" s="162"/>
      <c r="Y68" s="162"/>
      <c r="Z68" s="163"/>
      <c r="AA68" s="163"/>
      <c r="AB68" s="163"/>
      <c r="AC68" s="162"/>
      <c r="AD68" s="162"/>
      <c r="AE68" s="162"/>
      <c r="AF68" s="163"/>
      <c r="AG68" s="163"/>
      <c r="AH68" s="163"/>
      <c r="AI68" s="162"/>
      <c r="AJ68" s="162"/>
      <c r="AK68" s="162"/>
    </row>
    <row r="69" ht="15.75" customHeight="1">
      <c r="A69" s="7"/>
      <c r="B69" s="7"/>
      <c r="C69" s="7"/>
      <c r="D69" s="20"/>
      <c r="E69" s="21"/>
      <c r="F69" s="21"/>
      <c r="G69" s="21"/>
      <c r="H69" s="22"/>
      <c r="I69" s="22"/>
      <c r="J69" s="22"/>
      <c r="K69" s="21"/>
      <c r="L69" s="21"/>
      <c r="M69" s="21"/>
      <c r="N69" s="22"/>
      <c r="O69" s="22"/>
      <c r="P69" s="22"/>
      <c r="Q69" s="21"/>
      <c r="R69" s="162"/>
      <c r="S69" s="162"/>
      <c r="T69" s="163"/>
      <c r="U69" s="163"/>
      <c r="V69" s="163"/>
      <c r="W69" s="162"/>
      <c r="X69" s="162"/>
      <c r="Y69" s="162"/>
      <c r="Z69" s="163"/>
      <c r="AA69" s="163"/>
      <c r="AB69" s="163"/>
      <c r="AC69" s="162"/>
      <c r="AD69" s="162"/>
      <c r="AE69" s="162"/>
      <c r="AF69" s="163"/>
      <c r="AG69" s="163"/>
      <c r="AH69" s="163"/>
      <c r="AI69" s="162"/>
      <c r="AJ69" s="162"/>
      <c r="AK69" s="162"/>
    </row>
    <row r="70" ht="15.75" customHeight="1">
      <c r="A70" s="7"/>
      <c r="B70" s="7"/>
      <c r="C70" s="7"/>
      <c r="D70" s="20"/>
      <c r="E70" s="21"/>
      <c r="F70" s="21"/>
      <c r="G70" s="21"/>
      <c r="H70" s="22"/>
      <c r="I70" s="22"/>
      <c r="J70" s="22"/>
      <c r="K70" s="21"/>
      <c r="L70" s="21"/>
      <c r="M70" s="21"/>
      <c r="N70" s="22"/>
      <c r="O70" s="22"/>
      <c r="P70" s="22"/>
      <c r="Q70" s="21"/>
      <c r="R70" s="162"/>
      <c r="S70" s="162"/>
      <c r="T70" s="163"/>
      <c r="U70" s="163"/>
      <c r="V70" s="163"/>
      <c r="W70" s="162"/>
      <c r="X70" s="162"/>
      <c r="Y70" s="162"/>
      <c r="Z70" s="163"/>
      <c r="AA70" s="163"/>
      <c r="AB70" s="163"/>
      <c r="AC70" s="162"/>
      <c r="AD70" s="162"/>
      <c r="AE70" s="162"/>
      <c r="AF70" s="163"/>
      <c r="AG70" s="163"/>
      <c r="AH70" s="163"/>
      <c r="AI70" s="162"/>
      <c r="AJ70" s="162"/>
      <c r="AK70" s="162"/>
    </row>
    <row r="71" ht="15.75" customHeight="1">
      <c r="A71" s="7"/>
      <c r="B71" s="7"/>
      <c r="C71" s="7"/>
      <c r="D71" s="20"/>
      <c r="E71" s="162"/>
      <c r="F71" s="162"/>
      <c r="G71" s="162"/>
      <c r="H71" s="163"/>
      <c r="I71" s="163"/>
      <c r="J71" s="163"/>
      <c r="K71" s="162"/>
      <c r="L71" s="162"/>
      <c r="M71" s="162"/>
      <c r="N71" s="163"/>
      <c r="O71" s="163"/>
      <c r="P71" s="22"/>
      <c r="Q71" s="162"/>
      <c r="R71" s="162"/>
      <c r="S71" s="162"/>
      <c r="T71" s="163"/>
      <c r="U71" s="163"/>
      <c r="V71" s="163"/>
      <c r="W71" s="162"/>
      <c r="X71" s="162"/>
      <c r="Y71" s="162"/>
      <c r="Z71" s="163"/>
      <c r="AA71" s="163"/>
      <c r="AB71" s="163"/>
      <c r="AC71" s="162"/>
      <c r="AD71" s="162"/>
      <c r="AE71" s="162"/>
      <c r="AF71" s="163"/>
      <c r="AG71" s="163"/>
      <c r="AH71" s="163"/>
      <c r="AI71" s="162"/>
      <c r="AJ71" s="162"/>
      <c r="AK71" s="162"/>
    </row>
    <row r="72" ht="15.75" customHeight="1">
      <c r="A72" s="7"/>
      <c r="B72" s="7"/>
      <c r="C72" s="7"/>
      <c r="D72" s="20"/>
      <c r="E72" s="21"/>
      <c r="F72" s="21"/>
      <c r="G72" s="21"/>
      <c r="H72" s="22"/>
      <c r="I72" s="22"/>
      <c r="J72" s="22"/>
      <c r="K72" s="21"/>
      <c r="L72" s="21"/>
      <c r="M72" s="21"/>
      <c r="N72" s="22"/>
      <c r="O72" s="22"/>
      <c r="P72" s="22"/>
      <c r="Q72" s="21"/>
      <c r="R72" s="162"/>
      <c r="S72" s="162"/>
      <c r="T72" s="163"/>
      <c r="U72" s="163"/>
      <c r="V72" s="163"/>
      <c r="W72" s="162"/>
      <c r="X72" s="162"/>
      <c r="Y72" s="162"/>
      <c r="Z72" s="163"/>
      <c r="AA72" s="163"/>
      <c r="AB72" s="163"/>
      <c r="AC72" s="162"/>
      <c r="AD72" s="162"/>
      <c r="AE72" s="162"/>
      <c r="AF72" s="163"/>
      <c r="AG72" s="163"/>
      <c r="AH72" s="163"/>
      <c r="AI72" s="162"/>
      <c r="AJ72" s="162"/>
      <c r="AK72" s="162"/>
    </row>
    <row r="73" ht="15.75" customHeight="1">
      <c r="A73" s="7"/>
      <c r="B73" s="7"/>
      <c r="C73" s="7"/>
      <c r="D73" s="20"/>
      <c r="E73" s="21"/>
      <c r="F73" s="21"/>
      <c r="G73" s="21"/>
      <c r="H73" s="22"/>
      <c r="I73" s="22"/>
      <c r="J73" s="22"/>
      <c r="K73" s="21"/>
      <c r="L73" s="21"/>
      <c r="M73" s="21"/>
      <c r="N73" s="22"/>
      <c r="O73" s="22"/>
      <c r="P73" s="22"/>
      <c r="Q73" s="21"/>
      <c r="R73" s="162"/>
      <c r="S73" s="162"/>
      <c r="T73" s="163"/>
      <c r="U73" s="163"/>
      <c r="V73" s="163"/>
      <c r="W73" s="162"/>
      <c r="X73" s="162"/>
      <c r="Y73" s="162"/>
      <c r="Z73" s="163"/>
      <c r="AA73" s="163"/>
      <c r="AB73" s="163"/>
      <c r="AC73" s="162"/>
      <c r="AD73" s="162"/>
      <c r="AE73" s="162"/>
      <c r="AF73" s="163"/>
      <c r="AG73" s="163"/>
      <c r="AH73" s="163"/>
      <c r="AI73" s="162"/>
      <c r="AJ73" s="162"/>
      <c r="AK73" s="162"/>
    </row>
    <row r="74" ht="15.75" customHeight="1">
      <c r="A74" s="7"/>
      <c r="B74" s="7"/>
      <c r="C74" s="7"/>
      <c r="D74" s="20"/>
      <c r="E74" s="21"/>
      <c r="F74" s="21"/>
      <c r="G74" s="21"/>
      <c r="H74" s="22"/>
      <c r="I74" s="22"/>
      <c r="J74" s="22"/>
      <c r="K74" s="21"/>
      <c r="L74" s="21"/>
      <c r="M74" s="21"/>
      <c r="N74" s="22"/>
      <c r="O74" s="22"/>
      <c r="P74" s="22"/>
      <c r="Q74" s="21"/>
      <c r="R74" s="162"/>
      <c r="S74" s="162"/>
      <c r="T74" s="163"/>
      <c r="U74" s="163"/>
      <c r="V74" s="163"/>
      <c r="W74" s="162"/>
      <c r="X74" s="162"/>
      <c r="Y74" s="162"/>
      <c r="Z74" s="163"/>
      <c r="AA74" s="163"/>
      <c r="AB74" s="163"/>
      <c r="AC74" s="162"/>
      <c r="AD74" s="162"/>
      <c r="AE74" s="162"/>
      <c r="AF74" s="163"/>
      <c r="AG74" s="163"/>
      <c r="AH74" s="163"/>
      <c r="AI74" s="162"/>
      <c r="AJ74" s="162"/>
      <c r="AK74" s="162"/>
    </row>
    <row r="75" ht="15.75" customHeight="1">
      <c r="A75" s="7"/>
      <c r="B75" s="7"/>
      <c r="C75" s="7"/>
      <c r="D75" s="20"/>
      <c r="E75" s="21"/>
      <c r="F75" s="21"/>
      <c r="G75" s="21"/>
      <c r="H75" s="22"/>
      <c r="I75" s="22"/>
      <c r="J75" s="22"/>
      <c r="K75" s="21"/>
      <c r="L75" s="21"/>
      <c r="M75" s="21"/>
      <c r="N75" s="22"/>
      <c r="O75" s="22"/>
      <c r="P75" s="22"/>
      <c r="Q75" s="21"/>
      <c r="R75" s="162"/>
      <c r="S75" s="162"/>
      <c r="T75" s="163"/>
      <c r="U75" s="163"/>
      <c r="V75" s="163"/>
      <c r="W75" s="162"/>
      <c r="X75" s="162"/>
      <c r="Y75" s="162"/>
      <c r="Z75" s="163"/>
      <c r="AA75" s="163"/>
      <c r="AB75" s="163"/>
      <c r="AC75" s="162"/>
      <c r="AD75" s="162"/>
      <c r="AE75" s="162"/>
      <c r="AF75" s="163"/>
      <c r="AG75" s="163"/>
      <c r="AH75" s="163"/>
      <c r="AI75" s="162"/>
      <c r="AJ75" s="162"/>
      <c r="AK75" s="162"/>
    </row>
    <row r="76" ht="15.75" customHeight="1">
      <c r="A76" s="7"/>
      <c r="B76" s="7"/>
      <c r="C76" s="7"/>
      <c r="D76" s="20"/>
      <c r="E76" s="21"/>
      <c r="F76" s="21"/>
      <c r="G76" s="21"/>
      <c r="H76" s="22"/>
      <c r="I76" s="22"/>
      <c r="J76" s="22"/>
      <c r="K76" s="21"/>
      <c r="L76" s="21"/>
      <c r="M76" s="21"/>
      <c r="N76" s="22"/>
      <c r="O76" s="22"/>
      <c r="P76" s="22"/>
      <c r="Q76" s="21"/>
      <c r="R76" s="162"/>
      <c r="S76" s="162"/>
      <c r="T76" s="163"/>
      <c r="U76" s="163"/>
      <c r="V76" s="163"/>
      <c r="W76" s="162"/>
      <c r="X76" s="162"/>
      <c r="Y76" s="162"/>
      <c r="Z76" s="163"/>
      <c r="AA76" s="163"/>
      <c r="AB76" s="163"/>
      <c r="AC76" s="162"/>
      <c r="AD76" s="162"/>
      <c r="AE76" s="162"/>
      <c r="AF76" s="163"/>
      <c r="AG76" s="163"/>
      <c r="AH76" s="163"/>
      <c r="AI76" s="162"/>
      <c r="AJ76" s="162"/>
      <c r="AK76" s="162"/>
    </row>
    <row r="77" ht="15.75" customHeight="1">
      <c r="A77" s="7"/>
      <c r="B77" s="7"/>
      <c r="C77" s="7"/>
      <c r="D77" s="20"/>
      <c r="E77" s="162"/>
      <c r="F77" s="162"/>
      <c r="G77" s="162"/>
      <c r="H77" s="163"/>
      <c r="I77" s="163"/>
      <c r="J77" s="163"/>
      <c r="K77" s="162"/>
      <c r="L77" s="162"/>
      <c r="M77" s="162"/>
      <c r="N77" s="163"/>
      <c r="O77" s="163"/>
      <c r="P77" s="22"/>
      <c r="Q77" s="162"/>
      <c r="R77" s="162"/>
      <c r="S77" s="162"/>
      <c r="T77" s="163"/>
      <c r="U77" s="163"/>
      <c r="V77" s="163"/>
      <c r="W77" s="162"/>
      <c r="X77" s="162"/>
      <c r="Y77" s="162"/>
      <c r="Z77" s="163"/>
      <c r="AA77" s="163"/>
      <c r="AB77" s="163"/>
      <c r="AC77" s="162"/>
      <c r="AD77" s="162"/>
      <c r="AE77" s="162"/>
      <c r="AF77" s="163"/>
      <c r="AG77" s="163"/>
      <c r="AH77" s="163"/>
      <c r="AI77" s="162"/>
      <c r="AJ77" s="162"/>
      <c r="AK77" s="162"/>
    </row>
    <row r="78" ht="15.75" customHeight="1">
      <c r="A78" s="7"/>
      <c r="B78" s="7"/>
      <c r="C78" s="7"/>
      <c r="D78" s="20"/>
      <c r="E78" s="21"/>
      <c r="F78" s="21"/>
      <c r="G78" s="21"/>
      <c r="H78" s="22"/>
      <c r="I78" s="22"/>
      <c r="J78" s="22"/>
      <c r="K78" s="21"/>
      <c r="L78" s="21"/>
      <c r="M78" s="21"/>
      <c r="N78" s="22"/>
      <c r="O78" s="22"/>
      <c r="P78" s="22"/>
      <c r="Q78" s="21"/>
      <c r="R78" s="162"/>
      <c r="S78" s="162"/>
      <c r="T78" s="163"/>
      <c r="U78" s="163"/>
      <c r="V78" s="163"/>
      <c r="W78" s="162"/>
      <c r="X78" s="162"/>
      <c r="Y78" s="162"/>
      <c r="Z78" s="163"/>
      <c r="AA78" s="163"/>
      <c r="AB78" s="163"/>
      <c r="AC78" s="162"/>
      <c r="AD78" s="162"/>
      <c r="AE78" s="162"/>
      <c r="AF78" s="163"/>
      <c r="AG78" s="163"/>
      <c r="AH78" s="163"/>
      <c r="AI78" s="162"/>
      <c r="AJ78" s="162"/>
      <c r="AK78" s="162"/>
    </row>
    <row r="79" ht="15.75" customHeight="1">
      <c r="A79" s="7"/>
      <c r="B79" s="7"/>
      <c r="C79" s="7"/>
      <c r="D79" s="20"/>
      <c r="E79" s="21"/>
      <c r="F79" s="21"/>
      <c r="G79" s="21"/>
      <c r="H79" s="22"/>
      <c r="I79" s="22"/>
      <c r="J79" s="22"/>
      <c r="K79" s="21"/>
      <c r="L79" s="21"/>
      <c r="M79" s="21"/>
      <c r="N79" s="22"/>
      <c r="O79" s="22"/>
      <c r="P79" s="22"/>
      <c r="Q79" s="21"/>
      <c r="R79" s="162"/>
      <c r="S79" s="162"/>
      <c r="T79" s="163"/>
      <c r="U79" s="163"/>
      <c r="V79" s="163"/>
      <c r="W79" s="162"/>
      <c r="X79" s="162"/>
      <c r="Y79" s="162"/>
      <c r="Z79" s="163"/>
      <c r="AA79" s="163"/>
      <c r="AB79" s="163"/>
      <c r="AC79" s="162"/>
      <c r="AD79" s="162"/>
      <c r="AE79" s="162"/>
      <c r="AF79" s="163"/>
      <c r="AG79" s="163"/>
      <c r="AH79" s="163"/>
      <c r="AI79" s="162"/>
      <c r="AJ79" s="162"/>
      <c r="AK79" s="162"/>
    </row>
    <row r="80" ht="15.75" customHeight="1">
      <c r="A80" s="7"/>
      <c r="B80" s="7"/>
      <c r="C80" s="7"/>
      <c r="D80" s="20"/>
      <c r="E80" s="21"/>
      <c r="F80" s="21"/>
      <c r="G80" s="21"/>
      <c r="H80" s="22"/>
      <c r="I80" s="22"/>
      <c r="J80" s="22"/>
      <c r="K80" s="21"/>
      <c r="L80" s="21"/>
      <c r="M80" s="21"/>
      <c r="N80" s="22"/>
      <c r="O80" s="22"/>
      <c r="P80" s="22"/>
      <c r="Q80" s="21"/>
      <c r="R80" s="162"/>
      <c r="S80" s="162"/>
      <c r="T80" s="163"/>
      <c r="U80" s="163"/>
      <c r="V80" s="163"/>
      <c r="W80" s="162"/>
      <c r="X80" s="162"/>
      <c r="Y80" s="162"/>
      <c r="Z80" s="163"/>
      <c r="AA80" s="163"/>
      <c r="AB80" s="163"/>
      <c r="AC80" s="162"/>
      <c r="AD80" s="162"/>
      <c r="AE80" s="162"/>
      <c r="AF80" s="163"/>
      <c r="AG80" s="163"/>
      <c r="AH80" s="163"/>
      <c r="AI80" s="162"/>
      <c r="AJ80" s="162"/>
      <c r="AK80" s="162"/>
    </row>
    <row r="81" ht="15.75" customHeight="1">
      <c r="A81" s="7"/>
      <c r="B81" s="7"/>
      <c r="C81" s="7"/>
      <c r="D81" s="20"/>
      <c r="E81" s="21"/>
      <c r="F81" s="21"/>
      <c r="G81" s="21"/>
      <c r="H81" s="22"/>
      <c r="I81" s="22"/>
      <c r="J81" s="22"/>
      <c r="K81" s="21"/>
      <c r="L81" s="21"/>
      <c r="M81" s="21"/>
      <c r="N81" s="22"/>
      <c r="O81" s="22"/>
      <c r="P81" s="22"/>
      <c r="Q81" s="21"/>
      <c r="R81" s="162"/>
      <c r="S81" s="162"/>
      <c r="T81" s="163"/>
      <c r="U81" s="163"/>
      <c r="V81" s="163"/>
      <c r="W81" s="162"/>
      <c r="X81" s="162"/>
      <c r="Y81" s="162"/>
      <c r="Z81" s="163"/>
      <c r="AA81" s="163"/>
      <c r="AB81" s="163"/>
      <c r="AC81" s="162"/>
      <c r="AD81" s="162"/>
      <c r="AE81" s="162"/>
      <c r="AF81" s="163"/>
      <c r="AG81" s="163"/>
      <c r="AH81" s="163"/>
      <c r="AI81" s="162"/>
      <c r="AJ81" s="162"/>
      <c r="AK81" s="162"/>
    </row>
    <row r="82" ht="15.75" customHeight="1">
      <c r="A82" s="7"/>
      <c r="B82" s="7"/>
      <c r="C82" s="7"/>
      <c r="D82" s="20"/>
      <c r="E82" s="21"/>
      <c r="F82" s="21"/>
      <c r="G82" s="21"/>
      <c r="H82" s="22"/>
      <c r="I82" s="22"/>
      <c r="J82" s="22"/>
      <c r="K82" s="21"/>
      <c r="L82" s="21"/>
      <c r="M82" s="21"/>
      <c r="N82" s="22"/>
      <c r="O82" s="22"/>
      <c r="P82" s="22"/>
      <c r="Q82" s="21"/>
      <c r="R82" s="162"/>
      <c r="S82" s="162"/>
      <c r="T82" s="163"/>
      <c r="U82" s="163"/>
      <c r="V82" s="163"/>
      <c r="W82" s="162"/>
      <c r="X82" s="162"/>
      <c r="Y82" s="162"/>
      <c r="Z82" s="163"/>
      <c r="AA82" s="163"/>
      <c r="AB82" s="163"/>
      <c r="AC82" s="162"/>
      <c r="AD82" s="162"/>
      <c r="AE82" s="162"/>
      <c r="AF82" s="163"/>
      <c r="AG82" s="163"/>
      <c r="AH82" s="163"/>
      <c r="AI82" s="162"/>
      <c r="AJ82" s="162"/>
      <c r="AK82" s="162"/>
    </row>
    <row r="83" ht="15.75" customHeight="1">
      <c r="A83" s="7"/>
      <c r="B83" s="7"/>
      <c r="C83" s="7"/>
      <c r="D83" s="20"/>
      <c r="E83" s="162"/>
      <c r="F83" s="162"/>
      <c r="G83" s="162"/>
      <c r="H83" s="163"/>
      <c r="I83" s="163"/>
      <c r="J83" s="163"/>
      <c r="K83" s="162"/>
      <c r="L83" s="162"/>
      <c r="M83" s="162"/>
      <c r="N83" s="163"/>
      <c r="O83" s="163"/>
      <c r="P83" s="22"/>
      <c r="Q83" s="162"/>
      <c r="R83" s="162"/>
      <c r="S83" s="162"/>
      <c r="T83" s="163"/>
      <c r="U83" s="163"/>
      <c r="V83" s="163"/>
      <c r="W83" s="162"/>
      <c r="X83" s="162"/>
      <c r="Y83" s="162"/>
      <c r="Z83" s="163"/>
      <c r="AA83" s="163"/>
      <c r="AB83" s="163"/>
      <c r="AC83" s="162"/>
      <c r="AD83" s="162"/>
      <c r="AE83" s="162"/>
      <c r="AF83" s="163"/>
      <c r="AG83" s="163"/>
      <c r="AH83" s="163"/>
      <c r="AI83" s="162"/>
      <c r="AJ83" s="162"/>
      <c r="AK83" s="162"/>
    </row>
    <row r="84" ht="15.75" customHeight="1">
      <c r="A84" s="7"/>
      <c r="B84" s="7"/>
      <c r="C84" s="7"/>
      <c r="D84" s="20"/>
      <c r="E84" s="21"/>
      <c r="F84" s="21"/>
      <c r="G84" s="21"/>
      <c r="H84" s="22"/>
      <c r="I84" s="22"/>
      <c r="J84" s="22"/>
      <c r="K84" s="21"/>
      <c r="L84" s="21"/>
      <c r="M84" s="21"/>
      <c r="N84" s="22"/>
      <c r="O84" s="22"/>
      <c r="P84" s="22"/>
      <c r="Q84" s="21"/>
      <c r="R84" s="162"/>
      <c r="S84" s="162"/>
      <c r="T84" s="163"/>
      <c r="U84" s="163"/>
      <c r="V84" s="163"/>
      <c r="W84" s="162"/>
      <c r="X84" s="162"/>
      <c r="Y84" s="162"/>
      <c r="Z84" s="163"/>
      <c r="AA84" s="163"/>
      <c r="AB84" s="163"/>
      <c r="AC84" s="162"/>
      <c r="AD84" s="162"/>
      <c r="AE84" s="162"/>
      <c r="AF84" s="163"/>
      <c r="AG84" s="163"/>
      <c r="AH84" s="163"/>
      <c r="AI84" s="162"/>
      <c r="AJ84" s="162"/>
      <c r="AK84" s="162"/>
    </row>
    <row r="85" ht="15.75" customHeight="1">
      <c r="A85" s="7"/>
      <c r="B85" s="7"/>
      <c r="C85" s="7"/>
      <c r="D85" s="20"/>
      <c r="E85" s="21"/>
      <c r="F85" s="21"/>
      <c r="G85" s="21"/>
      <c r="H85" s="22"/>
      <c r="I85" s="22"/>
      <c r="J85" s="22"/>
      <c r="K85" s="21"/>
      <c r="L85" s="21"/>
      <c r="M85" s="21"/>
      <c r="N85" s="22"/>
      <c r="O85" s="22"/>
      <c r="P85" s="22"/>
      <c r="Q85" s="21"/>
      <c r="R85" s="162"/>
      <c r="S85" s="162"/>
      <c r="T85" s="163"/>
      <c r="U85" s="163"/>
      <c r="V85" s="163"/>
      <c r="W85" s="162"/>
      <c r="X85" s="162"/>
      <c r="Y85" s="162"/>
      <c r="Z85" s="163"/>
      <c r="AA85" s="163"/>
      <c r="AB85" s="163"/>
      <c r="AC85" s="162"/>
      <c r="AD85" s="162"/>
      <c r="AE85" s="162"/>
      <c r="AF85" s="163"/>
      <c r="AG85" s="163"/>
      <c r="AH85" s="163"/>
      <c r="AI85" s="162"/>
      <c r="AJ85" s="162"/>
      <c r="AK85" s="162"/>
    </row>
    <row r="86" ht="15.75" customHeight="1">
      <c r="A86" s="7"/>
      <c r="B86" s="7"/>
      <c r="C86" s="7"/>
      <c r="D86" s="20"/>
      <c r="E86" s="21"/>
      <c r="F86" s="21"/>
      <c r="G86" s="21"/>
      <c r="H86" s="22"/>
      <c r="I86" s="22"/>
      <c r="J86" s="22"/>
      <c r="K86" s="21"/>
      <c r="L86" s="21"/>
      <c r="M86" s="21"/>
      <c r="N86" s="22"/>
      <c r="O86" s="22"/>
      <c r="P86" s="22"/>
      <c r="Q86" s="21"/>
      <c r="R86" s="162"/>
      <c r="S86" s="162"/>
      <c r="T86" s="163"/>
      <c r="U86" s="163"/>
      <c r="V86" s="163"/>
      <c r="W86" s="162"/>
      <c r="X86" s="162"/>
      <c r="Y86" s="162"/>
      <c r="Z86" s="163"/>
      <c r="AA86" s="163"/>
      <c r="AB86" s="163"/>
      <c r="AC86" s="162"/>
      <c r="AD86" s="162"/>
      <c r="AE86" s="162"/>
      <c r="AF86" s="163"/>
      <c r="AG86" s="163"/>
      <c r="AH86" s="163"/>
      <c r="AI86" s="162"/>
      <c r="AJ86" s="162"/>
      <c r="AK86" s="162"/>
    </row>
    <row r="87" ht="15.75" customHeight="1">
      <c r="A87" s="7"/>
      <c r="B87" s="7"/>
      <c r="C87" s="7"/>
      <c r="D87" s="20"/>
      <c r="E87" s="21"/>
      <c r="F87" s="21"/>
      <c r="G87" s="21"/>
      <c r="H87" s="22"/>
      <c r="I87" s="22"/>
      <c r="J87" s="22"/>
      <c r="K87" s="21"/>
      <c r="L87" s="21"/>
      <c r="M87" s="21"/>
      <c r="N87" s="22"/>
      <c r="O87" s="22"/>
      <c r="P87" s="22"/>
      <c r="Q87" s="21"/>
      <c r="R87" s="162"/>
      <c r="S87" s="162"/>
      <c r="T87" s="163"/>
      <c r="U87" s="163"/>
      <c r="V87" s="163"/>
      <c r="W87" s="162"/>
      <c r="X87" s="162"/>
      <c r="Y87" s="162"/>
      <c r="Z87" s="163"/>
      <c r="AA87" s="163"/>
      <c r="AB87" s="163"/>
      <c r="AC87" s="162"/>
      <c r="AD87" s="162"/>
      <c r="AE87" s="162"/>
      <c r="AF87" s="163"/>
      <c r="AG87" s="163"/>
      <c r="AH87" s="163"/>
      <c r="AI87" s="162"/>
      <c r="AJ87" s="162"/>
      <c r="AK87" s="162"/>
    </row>
    <row r="88" ht="15.75" customHeight="1">
      <c r="A88" s="7"/>
      <c r="B88" s="7"/>
      <c r="C88" s="7"/>
      <c r="D88" s="20"/>
      <c r="E88" s="21"/>
      <c r="F88" s="21"/>
      <c r="G88" s="21"/>
      <c r="H88" s="22"/>
      <c r="I88" s="22"/>
      <c r="J88" s="22"/>
      <c r="K88" s="21"/>
      <c r="L88" s="21"/>
      <c r="M88" s="21"/>
      <c r="N88" s="22"/>
      <c r="O88" s="22"/>
      <c r="P88" s="22"/>
      <c r="Q88" s="21"/>
      <c r="R88" s="162"/>
      <c r="S88" s="162"/>
      <c r="T88" s="163"/>
      <c r="U88" s="163"/>
      <c r="V88" s="163"/>
      <c r="W88" s="162"/>
      <c r="X88" s="162"/>
      <c r="Y88" s="162"/>
      <c r="Z88" s="163"/>
      <c r="AA88" s="163"/>
      <c r="AB88" s="163"/>
      <c r="AC88" s="162"/>
      <c r="AD88" s="162"/>
      <c r="AE88" s="162"/>
      <c r="AF88" s="163"/>
      <c r="AG88" s="163"/>
      <c r="AH88" s="163"/>
      <c r="AI88" s="162"/>
      <c r="AJ88" s="162"/>
      <c r="AK88" s="162"/>
    </row>
    <row r="89" ht="15.75" customHeight="1">
      <c r="A89" s="7"/>
      <c r="B89" s="7"/>
      <c r="C89" s="7"/>
      <c r="D89" s="20"/>
      <c r="E89" s="162"/>
      <c r="F89" s="162"/>
      <c r="G89" s="162"/>
      <c r="H89" s="163"/>
      <c r="I89" s="163"/>
      <c r="J89" s="163"/>
      <c r="K89" s="162"/>
      <c r="L89" s="162"/>
      <c r="M89" s="162"/>
      <c r="N89" s="163"/>
      <c r="O89" s="163"/>
      <c r="P89" s="22"/>
      <c r="Q89" s="162"/>
      <c r="R89" s="162"/>
      <c r="S89" s="162"/>
      <c r="T89" s="163"/>
      <c r="U89" s="163"/>
      <c r="V89" s="163"/>
      <c r="W89" s="162"/>
      <c r="X89" s="162"/>
      <c r="Y89" s="162"/>
      <c r="Z89" s="163"/>
      <c r="AA89" s="163"/>
      <c r="AB89" s="163"/>
      <c r="AC89" s="162"/>
      <c r="AD89" s="162"/>
      <c r="AE89" s="162"/>
      <c r="AF89" s="163"/>
      <c r="AG89" s="163"/>
      <c r="AH89" s="163"/>
      <c r="AI89" s="162"/>
      <c r="AJ89" s="162"/>
      <c r="AK89" s="162"/>
    </row>
    <row r="90" ht="15.75" customHeight="1">
      <c r="A90" s="7"/>
      <c r="B90" s="7"/>
      <c r="C90" s="7"/>
      <c r="D90" s="20"/>
      <c r="E90" s="21"/>
      <c r="F90" s="21"/>
      <c r="G90" s="21"/>
      <c r="H90" s="22"/>
      <c r="I90" s="22"/>
      <c r="J90" s="22"/>
      <c r="K90" s="21"/>
      <c r="L90" s="21"/>
      <c r="M90" s="21"/>
      <c r="N90" s="22"/>
      <c r="O90" s="22"/>
      <c r="P90" s="22"/>
      <c r="Q90" s="21"/>
      <c r="R90" s="162"/>
      <c r="S90" s="162"/>
      <c r="T90" s="163"/>
      <c r="U90" s="163"/>
      <c r="V90" s="163"/>
      <c r="W90" s="162"/>
      <c r="X90" s="162"/>
      <c r="Y90" s="162"/>
      <c r="Z90" s="163"/>
      <c r="AA90" s="163"/>
      <c r="AB90" s="163"/>
      <c r="AC90" s="162"/>
      <c r="AD90" s="162"/>
      <c r="AE90" s="162"/>
      <c r="AF90" s="163"/>
      <c r="AG90" s="163"/>
      <c r="AH90" s="163"/>
      <c r="AI90" s="162"/>
      <c r="AJ90" s="162"/>
      <c r="AK90" s="162"/>
    </row>
    <row r="91" ht="15.75" customHeight="1">
      <c r="A91" s="7"/>
      <c r="B91" s="7"/>
      <c r="C91" s="7"/>
      <c r="D91" s="20"/>
      <c r="E91" s="21"/>
      <c r="F91" s="21"/>
      <c r="G91" s="21"/>
      <c r="H91" s="22"/>
      <c r="I91" s="22"/>
      <c r="J91" s="22"/>
      <c r="K91" s="21"/>
      <c r="L91" s="21"/>
      <c r="M91" s="21"/>
      <c r="N91" s="22"/>
      <c r="O91" s="22"/>
      <c r="P91" s="22"/>
      <c r="Q91" s="21"/>
      <c r="R91" s="162"/>
      <c r="S91" s="162"/>
      <c r="T91" s="163"/>
      <c r="U91" s="163"/>
      <c r="V91" s="163"/>
      <c r="W91" s="162"/>
      <c r="X91" s="162"/>
      <c r="Y91" s="162"/>
      <c r="Z91" s="163"/>
      <c r="AA91" s="163"/>
      <c r="AB91" s="163"/>
      <c r="AC91" s="162"/>
      <c r="AD91" s="162"/>
      <c r="AE91" s="162"/>
      <c r="AF91" s="163"/>
      <c r="AG91" s="163"/>
      <c r="AH91" s="163"/>
      <c r="AI91" s="162"/>
      <c r="AJ91" s="162"/>
      <c r="AK91" s="162"/>
    </row>
    <row r="92" ht="15.75" customHeight="1">
      <c r="A92" s="7"/>
      <c r="B92" s="7"/>
      <c r="C92" s="7"/>
      <c r="D92" s="20"/>
      <c r="E92" s="21"/>
      <c r="F92" s="21"/>
      <c r="G92" s="21"/>
      <c r="H92" s="22"/>
      <c r="I92" s="22"/>
      <c r="J92" s="22"/>
      <c r="K92" s="21"/>
      <c r="L92" s="21"/>
      <c r="M92" s="21"/>
      <c r="N92" s="22"/>
      <c r="O92" s="22"/>
      <c r="P92" s="22"/>
      <c r="Q92" s="21"/>
      <c r="R92" s="162"/>
      <c r="S92" s="162"/>
      <c r="T92" s="163"/>
      <c r="U92" s="163"/>
      <c r="V92" s="163"/>
      <c r="W92" s="162"/>
      <c r="X92" s="162"/>
      <c r="Y92" s="162"/>
      <c r="Z92" s="163"/>
      <c r="AA92" s="163"/>
      <c r="AB92" s="163"/>
      <c r="AC92" s="162"/>
      <c r="AD92" s="162"/>
      <c r="AE92" s="162"/>
      <c r="AF92" s="163"/>
      <c r="AG92" s="163"/>
      <c r="AH92" s="163"/>
      <c r="AI92" s="162"/>
      <c r="AJ92" s="162"/>
      <c r="AK92" s="162"/>
    </row>
    <row r="93" ht="15.75" customHeight="1">
      <c r="A93" s="7"/>
      <c r="B93" s="7"/>
      <c r="C93" s="7"/>
      <c r="D93" s="20"/>
      <c r="E93" s="21"/>
      <c r="F93" s="21"/>
      <c r="G93" s="21"/>
      <c r="H93" s="22"/>
      <c r="I93" s="22"/>
      <c r="J93" s="22"/>
      <c r="K93" s="21"/>
      <c r="L93" s="21"/>
      <c r="M93" s="21"/>
      <c r="N93" s="22"/>
      <c r="O93" s="22"/>
      <c r="P93" s="22"/>
      <c r="Q93" s="21"/>
      <c r="R93" s="162"/>
      <c r="S93" s="162"/>
      <c r="T93" s="163"/>
      <c r="U93" s="163"/>
      <c r="V93" s="163"/>
      <c r="W93" s="162"/>
      <c r="X93" s="162"/>
      <c r="Y93" s="162"/>
      <c r="Z93" s="163"/>
      <c r="AA93" s="163"/>
      <c r="AB93" s="163"/>
      <c r="AC93" s="162"/>
      <c r="AD93" s="162"/>
      <c r="AE93" s="162"/>
      <c r="AF93" s="163"/>
      <c r="AG93" s="163"/>
      <c r="AH93" s="163"/>
      <c r="AI93" s="162"/>
      <c r="AJ93" s="162"/>
      <c r="AK93" s="162"/>
    </row>
    <row r="94" ht="15.75" customHeight="1">
      <c r="A94" s="7"/>
      <c r="B94" s="7"/>
      <c r="C94" s="7"/>
      <c r="D94" s="20"/>
      <c r="E94" s="21"/>
      <c r="F94" s="21"/>
      <c r="G94" s="21"/>
      <c r="H94" s="22"/>
      <c r="I94" s="22"/>
      <c r="J94" s="22"/>
      <c r="K94" s="21"/>
      <c r="L94" s="21"/>
      <c r="M94" s="21"/>
      <c r="N94" s="22"/>
      <c r="O94" s="22"/>
      <c r="P94" s="22"/>
      <c r="Q94" s="21"/>
      <c r="R94" s="162"/>
      <c r="S94" s="162"/>
      <c r="T94" s="163"/>
      <c r="U94" s="163"/>
      <c r="V94" s="163"/>
      <c r="W94" s="162"/>
      <c r="X94" s="162"/>
      <c r="Y94" s="162"/>
      <c r="Z94" s="163"/>
      <c r="AA94" s="163"/>
      <c r="AB94" s="163"/>
      <c r="AC94" s="162"/>
      <c r="AD94" s="162"/>
      <c r="AE94" s="162"/>
      <c r="AF94" s="163"/>
      <c r="AG94" s="163"/>
      <c r="AH94" s="163"/>
      <c r="AI94" s="162"/>
      <c r="AJ94" s="162"/>
      <c r="AK94" s="162"/>
    </row>
    <row r="95" ht="15.75" customHeight="1">
      <c r="A95" s="7"/>
      <c r="B95" s="7"/>
      <c r="C95" s="7"/>
      <c r="D95" s="20"/>
      <c r="E95" s="162"/>
      <c r="F95" s="162"/>
      <c r="G95" s="162"/>
      <c r="H95" s="163"/>
      <c r="I95" s="163"/>
      <c r="J95" s="163"/>
      <c r="K95" s="162"/>
      <c r="L95" s="162"/>
      <c r="M95" s="162"/>
      <c r="N95" s="163"/>
      <c r="O95" s="163"/>
      <c r="P95" s="22"/>
      <c r="Q95" s="162"/>
      <c r="R95" s="162"/>
      <c r="S95" s="162"/>
      <c r="T95" s="163"/>
      <c r="U95" s="163"/>
      <c r="V95" s="163"/>
      <c r="W95" s="162"/>
      <c r="X95" s="162"/>
      <c r="Y95" s="162"/>
      <c r="Z95" s="163"/>
      <c r="AA95" s="163"/>
      <c r="AB95" s="163"/>
      <c r="AC95" s="162"/>
      <c r="AD95" s="162"/>
      <c r="AE95" s="162"/>
      <c r="AF95" s="163"/>
      <c r="AG95" s="163"/>
      <c r="AH95" s="163"/>
      <c r="AI95" s="162"/>
      <c r="AJ95" s="162"/>
      <c r="AK95" s="162"/>
    </row>
    <row r="96" ht="15.75" customHeight="1">
      <c r="A96" s="7"/>
      <c r="B96" s="7"/>
      <c r="C96" s="7"/>
      <c r="D96" s="20"/>
      <c r="E96" s="21"/>
      <c r="F96" s="21"/>
      <c r="G96" s="21"/>
      <c r="H96" s="22"/>
      <c r="I96" s="22"/>
      <c r="J96" s="22"/>
      <c r="K96" s="21"/>
      <c r="L96" s="21"/>
      <c r="M96" s="21"/>
      <c r="N96" s="22"/>
      <c r="O96" s="22"/>
      <c r="P96" s="22"/>
      <c r="Q96" s="21"/>
      <c r="R96" s="162"/>
      <c r="S96" s="162"/>
      <c r="T96" s="163"/>
      <c r="U96" s="163"/>
      <c r="V96" s="163"/>
      <c r="W96" s="162"/>
      <c r="X96" s="162"/>
      <c r="Y96" s="162"/>
      <c r="Z96" s="163"/>
      <c r="AA96" s="163"/>
      <c r="AB96" s="163"/>
      <c r="AC96" s="162"/>
      <c r="AD96" s="162"/>
      <c r="AE96" s="162"/>
      <c r="AF96" s="163"/>
      <c r="AG96" s="163"/>
      <c r="AH96" s="163"/>
      <c r="AI96" s="162"/>
      <c r="AJ96" s="162"/>
      <c r="AK96" s="162"/>
    </row>
    <row r="97" ht="15.75" customHeight="1">
      <c r="A97" s="7"/>
      <c r="B97" s="7"/>
      <c r="C97" s="7"/>
      <c r="D97" s="20"/>
      <c r="E97" s="21"/>
      <c r="F97" s="21"/>
      <c r="G97" s="21"/>
      <c r="H97" s="22"/>
      <c r="I97" s="22"/>
      <c r="J97" s="22"/>
      <c r="K97" s="21"/>
      <c r="L97" s="21"/>
      <c r="M97" s="21"/>
      <c r="N97" s="22"/>
      <c r="O97" s="22"/>
      <c r="P97" s="22"/>
      <c r="Q97" s="21"/>
      <c r="R97" s="162"/>
      <c r="S97" s="162"/>
      <c r="T97" s="163"/>
      <c r="U97" s="163"/>
      <c r="V97" s="163"/>
      <c r="W97" s="162"/>
      <c r="X97" s="162"/>
      <c r="Y97" s="162"/>
      <c r="Z97" s="163"/>
      <c r="AA97" s="163"/>
      <c r="AB97" s="163"/>
      <c r="AC97" s="162"/>
      <c r="AD97" s="162"/>
      <c r="AE97" s="162"/>
      <c r="AF97" s="163"/>
      <c r="AG97" s="163"/>
      <c r="AH97" s="163"/>
      <c r="AI97" s="162"/>
      <c r="AJ97" s="162"/>
      <c r="AK97" s="162"/>
    </row>
    <row r="98" ht="15.75" customHeight="1">
      <c r="A98" s="7"/>
      <c r="B98" s="7"/>
      <c r="C98" s="7"/>
      <c r="D98" s="20"/>
      <c r="E98" s="21"/>
      <c r="F98" s="21"/>
      <c r="G98" s="21"/>
      <c r="H98" s="22"/>
      <c r="I98" s="22"/>
      <c r="J98" s="22"/>
      <c r="K98" s="21"/>
      <c r="L98" s="21"/>
      <c r="M98" s="21"/>
      <c r="N98" s="22"/>
      <c r="O98" s="22"/>
      <c r="P98" s="22"/>
      <c r="Q98" s="21"/>
      <c r="R98" s="162"/>
      <c r="S98" s="162"/>
      <c r="T98" s="163"/>
      <c r="U98" s="163"/>
      <c r="V98" s="163"/>
      <c r="W98" s="162"/>
      <c r="X98" s="162"/>
      <c r="Y98" s="162"/>
      <c r="Z98" s="163"/>
      <c r="AA98" s="163"/>
      <c r="AB98" s="163"/>
      <c r="AC98" s="162"/>
      <c r="AD98" s="162"/>
      <c r="AE98" s="162"/>
      <c r="AF98" s="163"/>
      <c r="AG98" s="163"/>
      <c r="AH98" s="163"/>
      <c r="AI98" s="162"/>
      <c r="AJ98" s="162"/>
      <c r="AK98" s="162"/>
    </row>
    <row r="99" ht="15.75" customHeight="1">
      <c r="A99" s="7"/>
      <c r="B99" s="7"/>
      <c r="C99" s="7"/>
      <c r="D99" s="20"/>
      <c r="E99" s="21"/>
      <c r="F99" s="21"/>
      <c r="G99" s="21"/>
      <c r="H99" s="22"/>
      <c r="I99" s="22"/>
      <c r="J99" s="22"/>
      <c r="K99" s="21"/>
      <c r="L99" s="21"/>
      <c r="M99" s="21"/>
      <c r="N99" s="22"/>
      <c r="O99" s="22"/>
      <c r="P99" s="22"/>
      <c r="Q99" s="21"/>
      <c r="R99" s="162"/>
      <c r="S99" s="162"/>
      <c r="T99" s="163"/>
      <c r="U99" s="163"/>
      <c r="V99" s="163"/>
      <c r="W99" s="162"/>
      <c r="X99" s="162"/>
      <c r="Y99" s="162"/>
      <c r="Z99" s="163"/>
      <c r="AA99" s="163"/>
      <c r="AB99" s="163"/>
      <c r="AC99" s="162"/>
      <c r="AD99" s="162"/>
      <c r="AE99" s="162"/>
      <c r="AF99" s="163"/>
      <c r="AG99" s="163"/>
      <c r="AH99" s="163"/>
      <c r="AI99" s="162"/>
      <c r="AJ99" s="162"/>
      <c r="AK99" s="162"/>
    </row>
    <row r="100" ht="15.75" customHeight="1">
      <c r="A100" s="7"/>
      <c r="B100" s="7"/>
      <c r="C100" s="7"/>
      <c r="D100" s="20"/>
      <c r="E100" s="21"/>
      <c r="F100" s="21"/>
      <c r="G100" s="21"/>
      <c r="H100" s="22"/>
      <c r="I100" s="22"/>
      <c r="J100" s="22"/>
      <c r="K100" s="21"/>
      <c r="L100" s="21"/>
      <c r="M100" s="21"/>
      <c r="N100" s="22"/>
      <c r="O100" s="22"/>
      <c r="P100" s="22"/>
      <c r="Q100" s="21"/>
      <c r="R100" s="162"/>
      <c r="S100" s="162"/>
      <c r="T100" s="163"/>
      <c r="U100" s="163"/>
      <c r="V100" s="163"/>
      <c r="W100" s="162"/>
      <c r="X100" s="162"/>
      <c r="Y100" s="162"/>
      <c r="Z100" s="163"/>
      <c r="AA100" s="163"/>
      <c r="AB100" s="163"/>
      <c r="AC100" s="162"/>
      <c r="AD100" s="162"/>
      <c r="AE100" s="162"/>
      <c r="AF100" s="163"/>
      <c r="AG100" s="163"/>
      <c r="AH100" s="163"/>
      <c r="AI100" s="162"/>
      <c r="AJ100" s="162"/>
      <c r="AK100" s="162"/>
    </row>
    <row r="101" ht="15.75" customHeight="1">
      <c r="A101" s="7"/>
      <c r="B101" s="7"/>
      <c r="C101" s="7"/>
      <c r="D101" s="20"/>
      <c r="E101" s="162"/>
      <c r="F101" s="162"/>
      <c r="G101" s="162"/>
      <c r="H101" s="163"/>
      <c r="I101" s="163"/>
      <c r="J101" s="163"/>
      <c r="K101" s="162"/>
      <c r="L101" s="162"/>
      <c r="M101" s="162"/>
      <c r="N101" s="163"/>
      <c r="O101" s="163"/>
      <c r="P101" s="22"/>
      <c r="Q101" s="162"/>
      <c r="R101" s="162"/>
      <c r="S101" s="162"/>
      <c r="T101" s="163"/>
      <c r="U101" s="163"/>
      <c r="V101" s="163"/>
      <c r="W101" s="162"/>
      <c r="X101" s="162"/>
      <c r="Y101" s="162"/>
      <c r="Z101" s="163"/>
      <c r="AA101" s="163"/>
      <c r="AB101" s="163"/>
      <c r="AC101" s="162"/>
      <c r="AD101" s="162"/>
      <c r="AE101" s="162"/>
      <c r="AF101" s="163"/>
      <c r="AG101" s="163"/>
      <c r="AH101" s="163"/>
      <c r="AI101" s="162"/>
      <c r="AJ101" s="162"/>
      <c r="AK101" s="162"/>
    </row>
    <row r="102" ht="15.75" customHeight="1">
      <c r="A102" s="7"/>
      <c r="B102" s="7"/>
      <c r="C102" s="7"/>
      <c r="D102" s="20"/>
      <c r="E102" s="21"/>
      <c r="F102" s="21"/>
      <c r="G102" s="21"/>
      <c r="H102" s="22"/>
      <c r="I102" s="22"/>
      <c r="J102" s="22"/>
      <c r="K102" s="21"/>
      <c r="L102" s="21"/>
      <c r="M102" s="21"/>
      <c r="N102" s="22"/>
      <c r="O102" s="22"/>
      <c r="P102" s="22"/>
      <c r="Q102" s="21"/>
      <c r="R102" s="162"/>
      <c r="S102" s="162"/>
      <c r="T102" s="163"/>
      <c r="U102" s="163"/>
      <c r="V102" s="163"/>
      <c r="W102" s="162"/>
      <c r="X102" s="162"/>
      <c r="Y102" s="162"/>
      <c r="Z102" s="163"/>
      <c r="AA102" s="163"/>
      <c r="AB102" s="163"/>
      <c r="AC102" s="162"/>
      <c r="AD102" s="162"/>
      <c r="AE102" s="162"/>
      <c r="AF102" s="163"/>
      <c r="AG102" s="163"/>
      <c r="AH102" s="163"/>
      <c r="AI102" s="162"/>
      <c r="AJ102" s="162"/>
      <c r="AK102" s="162"/>
    </row>
    <row r="103" ht="15.75" customHeight="1">
      <c r="A103" s="7"/>
      <c r="B103" s="7"/>
      <c r="C103" s="7"/>
      <c r="D103" s="20"/>
      <c r="E103" s="21"/>
      <c r="F103" s="21"/>
      <c r="G103" s="21"/>
      <c r="H103" s="22"/>
      <c r="I103" s="22"/>
      <c r="J103" s="22"/>
      <c r="K103" s="21"/>
      <c r="L103" s="21"/>
      <c r="M103" s="21"/>
      <c r="N103" s="22"/>
      <c r="O103" s="22"/>
      <c r="P103" s="22"/>
      <c r="Q103" s="21"/>
      <c r="R103" s="162"/>
      <c r="S103" s="162"/>
      <c r="T103" s="163"/>
      <c r="U103" s="163"/>
      <c r="V103" s="163"/>
      <c r="W103" s="162"/>
      <c r="X103" s="162"/>
      <c r="Y103" s="162"/>
      <c r="Z103" s="163"/>
      <c r="AA103" s="163"/>
      <c r="AB103" s="163"/>
      <c r="AC103" s="162"/>
      <c r="AD103" s="162"/>
      <c r="AE103" s="162"/>
      <c r="AF103" s="163"/>
      <c r="AG103" s="163"/>
      <c r="AH103" s="163"/>
      <c r="AI103" s="162"/>
      <c r="AJ103" s="162"/>
      <c r="AK103" s="162"/>
    </row>
    <row r="104" ht="15.75" customHeight="1">
      <c r="A104" s="7"/>
      <c r="B104" s="7"/>
      <c r="C104" s="7"/>
      <c r="D104" s="20"/>
      <c r="E104" s="21"/>
      <c r="F104" s="21"/>
      <c r="G104" s="21"/>
      <c r="H104" s="22"/>
      <c r="I104" s="22"/>
      <c r="J104" s="22"/>
      <c r="K104" s="21"/>
      <c r="L104" s="21"/>
      <c r="M104" s="21"/>
      <c r="N104" s="22"/>
      <c r="O104" s="22"/>
      <c r="P104" s="22"/>
      <c r="Q104" s="21"/>
      <c r="R104" s="162"/>
      <c r="S104" s="162"/>
      <c r="T104" s="163"/>
      <c r="U104" s="163"/>
      <c r="V104" s="163"/>
      <c r="W104" s="162"/>
      <c r="X104" s="162"/>
      <c r="Y104" s="162"/>
      <c r="Z104" s="163"/>
      <c r="AA104" s="163"/>
      <c r="AB104" s="163"/>
      <c r="AC104" s="162"/>
      <c r="AD104" s="162"/>
      <c r="AE104" s="162"/>
      <c r="AF104" s="163"/>
      <c r="AG104" s="163"/>
      <c r="AH104" s="163"/>
      <c r="AI104" s="162"/>
      <c r="AJ104" s="162"/>
      <c r="AK104" s="162"/>
    </row>
    <row r="105" ht="15.75" customHeight="1">
      <c r="A105" s="7"/>
      <c r="B105" s="7"/>
      <c r="C105" s="7"/>
      <c r="D105" s="20"/>
      <c r="E105" s="21"/>
      <c r="F105" s="21"/>
      <c r="G105" s="21"/>
      <c r="H105" s="22"/>
      <c r="I105" s="22"/>
      <c r="J105" s="22"/>
      <c r="K105" s="21"/>
      <c r="L105" s="21"/>
      <c r="M105" s="21"/>
      <c r="N105" s="22"/>
      <c r="O105" s="22"/>
      <c r="P105" s="22"/>
      <c r="Q105" s="21"/>
      <c r="R105" s="162"/>
      <c r="S105" s="162"/>
      <c r="T105" s="163"/>
      <c r="U105" s="163"/>
      <c r="V105" s="163"/>
      <c r="W105" s="162"/>
      <c r="X105" s="162"/>
      <c r="Y105" s="162"/>
      <c r="Z105" s="163"/>
      <c r="AA105" s="163"/>
      <c r="AB105" s="163"/>
      <c r="AC105" s="162"/>
      <c r="AD105" s="162"/>
      <c r="AE105" s="162"/>
      <c r="AF105" s="163"/>
      <c r="AG105" s="163"/>
      <c r="AH105" s="163"/>
      <c r="AI105" s="162"/>
      <c r="AJ105" s="162"/>
      <c r="AK105" s="162"/>
    </row>
    <row r="106" ht="15.75" customHeight="1">
      <c r="A106" s="7"/>
      <c r="B106" s="7"/>
      <c r="C106" s="7"/>
      <c r="D106" s="20"/>
      <c r="E106" s="21"/>
      <c r="F106" s="21"/>
      <c r="G106" s="21"/>
      <c r="H106" s="22"/>
      <c r="I106" s="22"/>
      <c r="J106" s="22"/>
      <c r="K106" s="21"/>
      <c r="L106" s="21"/>
      <c r="M106" s="21"/>
      <c r="N106" s="22"/>
      <c r="O106" s="22"/>
      <c r="P106" s="22"/>
      <c r="Q106" s="21"/>
      <c r="R106" s="162"/>
      <c r="S106" s="162"/>
      <c r="T106" s="163"/>
      <c r="U106" s="163"/>
      <c r="V106" s="163"/>
      <c r="W106" s="162"/>
      <c r="X106" s="162"/>
      <c r="Y106" s="162"/>
      <c r="Z106" s="163"/>
      <c r="AA106" s="163"/>
      <c r="AB106" s="163"/>
      <c r="AC106" s="162"/>
      <c r="AD106" s="162"/>
      <c r="AE106" s="162"/>
      <c r="AF106" s="163"/>
      <c r="AG106" s="163"/>
      <c r="AH106" s="163"/>
      <c r="AI106" s="162"/>
      <c r="AJ106" s="162"/>
      <c r="AK106" s="162"/>
    </row>
    <row r="107" ht="15.75" customHeight="1">
      <c r="A107" s="7"/>
      <c r="B107" s="7"/>
      <c r="C107" s="7"/>
      <c r="D107" s="20"/>
      <c r="E107" s="162"/>
      <c r="F107" s="162"/>
      <c r="G107" s="162"/>
      <c r="H107" s="163"/>
      <c r="I107" s="163"/>
      <c r="J107" s="163"/>
      <c r="K107" s="162"/>
      <c r="L107" s="162"/>
      <c r="M107" s="162"/>
      <c r="N107" s="163"/>
      <c r="O107" s="163"/>
      <c r="P107" s="22"/>
      <c r="Q107" s="162"/>
      <c r="R107" s="162"/>
      <c r="S107" s="162"/>
      <c r="T107" s="163"/>
      <c r="U107" s="163"/>
      <c r="V107" s="163"/>
      <c r="W107" s="162"/>
      <c r="X107" s="162"/>
      <c r="Y107" s="162"/>
      <c r="Z107" s="163"/>
      <c r="AA107" s="163"/>
      <c r="AB107" s="163"/>
      <c r="AC107" s="162"/>
      <c r="AD107" s="162"/>
      <c r="AE107" s="162"/>
      <c r="AF107" s="163"/>
      <c r="AG107" s="163"/>
      <c r="AH107" s="163"/>
      <c r="AI107" s="162"/>
      <c r="AJ107" s="162"/>
      <c r="AK107" s="162"/>
    </row>
    <row r="108" ht="15.75" customHeight="1">
      <c r="A108" s="7"/>
      <c r="B108" s="7"/>
      <c r="C108" s="7"/>
      <c r="D108" s="20"/>
      <c r="E108" s="21"/>
      <c r="F108" s="21"/>
      <c r="G108" s="21"/>
      <c r="H108" s="22"/>
      <c r="I108" s="22"/>
      <c r="J108" s="22"/>
      <c r="K108" s="21"/>
      <c r="L108" s="21"/>
      <c r="M108" s="21"/>
      <c r="N108" s="22"/>
      <c r="O108" s="22"/>
      <c r="P108" s="22"/>
      <c r="Q108" s="21"/>
      <c r="R108" s="162"/>
      <c r="S108" s="162"/>
      <c r="T108" s="163"/>
      <c r="U108" s="163"/>
      <c r="V108" s="163"/>
      <c r="W108" s="162"/>
      <c r="X108" s="162"/>
      <c r="Y108" s="162"/>
      <c r="Z108" s="163"/>
      <c r="AA108" s="163"/>
      <c r="AB108" s="163"/>
      <c r="AC108" s="162"/>
      <c r="AD108" s="162"/>
      <c r="AE108" s="162"/>
      <c r="AF108" s="163"/>
      <c r="AG108" s="163"/>
      <c r="AH108" s="163"/>
      <c r="AI108" s="162"/>
      <c r="AJ108" s="162"/>
      <c r="AK108" s="162"/>
    </row>
    <row r="109" ht="15.75" customHeight="1">
      <c r="A109" s="7"/>
      <c r="B109" s="7"/>
      <c r="C109" s="7"/>
      <c r="D109" s="20"/>
      <c r="E109" s="21"/>
      <c r="F109" s="21"/>
      <c r="G109" s="21"/>
      <c r="H109" s="22"/>
      <c r="I109" s="22"/>
      <c r="J109" s="22"/>
      <c r="K109" s="21"/>
      <c r="L109" s="21"/>
      <c r="M109" s="21"/>
      <c r="N109" s="22"/>
      <c r="O109" s="22"/>
      <c r="P109" s="22"/>
      <c r="Q109" s="21"/>
      <c r="R109" s="162"/>
      <c r="S109" s="162"/>
      <c r="T109" s="163"/>
      <c r="U109" s="163"/>
      <c r="V109" s="163"/>
      <c r="W109" s="162"/>
      <c r="X109" s="162"/>
      <c r="Y109" s="162"/>
      <c r="Z109" s="163"/>
      <c r="AA109" s="163"/>
      <c r="AB109" s="163"/>
      <c r="AC109" s="162"/>
      <c r="AD109" s="162"/>
      <c r="AE109" s="162"/>
      <c r="AF109" s="163"/>
      <c r="AG109" s="163"/>
      <c r="AH109" s="163"/>
      <c r="AI109" s="162"/>
      <c r="AJ109" s="162"/>
      <c r="AK109" s="162"/>
    </row>
    <row r="110" ht="15.75" customHeight="1">
      <c r="A110" s="7"/>
      <c r="B110" s="7"/>
      <c r="C110" s="7"/>
      <c r="D110" s="20"/>
      <c r="E110" s="21"/>
      <c r="F110" s="21"/>
      <c r="G110" s="21"/>
      <c r="H110" s="22"/>
      <c r="I110" s="22"/>
      <c r="J110" s="22"/>
      <c r="K110" s="21"/>
      <c r="L110" s="21"/>
      <c r="M110" s="21"/>
      <c r="N110" s="22"/>
      <c r="O110" s="22"/>
      <c r="P110" s="22"/>
      <c r="Q110" s="21"/>
      <c r="R110" s="162"/>
      <c r="S110" s="162"/>
      <c r="T110" s="163"/>
      <c r="U110" s="163"/>
      <c r="V110" s="163"/>
      <c r="W110" s="162"/>
      <c r="X110" s="162"/>
      <c r="Y110" s="162"/>
      <c r="Z110" s="163"/>
      <c r="AA110" s="163"/>
      <c r="AB110" s="163"/>
      <c r="AC110" s="162"/>
      <c r="AD110" s="162"/>
      <c r="AE110" s="162"/>
      <c r="AF110" s="163"/>
      <c r="AG110" s="163"/>
      <c r="AH110" s="163"/>
      <c r="AI110" s="162"/>
      <c r="AJ110" s="162"/>
      <c r="AK110" s="162"/>
    </row>
    <row r="111" ht="15.75" customHeight="1">
      <c r="A111" s="7"/>
      <c r="B111" s="7"/>
      <c r="C111" s="7"/>
      <c r="D111" s="20"/>
      <c r="E111" s="21"/>
      <c r="F111" s="21"/>
      <c r="G111" s="21"/>
      <c r="H111" s="22"/>
      <c r="I111" s="22"/>
      <c r="J111" s="22"/>
      <c r="K111" s="21"/>
      <c r="L111" s="21"/>
      <c r="M111" s="21"/>
      <c r="N111" s="22"/>
      <c r="O111" s="22"/>
      <c r="P111" s="22"/>
      <c r="Q111" s="21"/>
      <c r="R111" s="162"/>
      <c r="S111" s="162"/>
      <c r="T111" s="163"/>
      <c r="U111" s="163"/>
      <c r="V111" s="163"/>
      <c r="W111" s="162"/>
      <c r="X111" s="162"/>
      <c r="Y111" s="162"/>
      <c r="Z111" s="163"/>
      <c r="AA111" s="163"/>
      <c r="AB111" s="163"/>
      <c r="AC111" s="162"/>
      <c r="AD111" s="162"/>
      <c r="AE111" s="162"/>
      <c r="AF111" s="163"/>
      <c r="AG111" s="163"/>
      <c r="AH111" s="163"/>
      <c r="AI111" s="162"/>
      <c r="AJ111" s="162"/>
      <c r="AK111" s="162"/>
    </row>
    <row r="112" ht="15.75" customHeight="1">
      <c r="A112" s="7"/>
      <c r="B112" s="7"/>
      <c r="C112" s="7"/>
      <c r="D112" s="20"/>
      <c r="E112" s="21"/>
      <c r="F112" s="21"/>
      <c r="G112" s="21"/>
      <c r="H112" s="22"/>
      <c r="I112" s="22"/>
      <c r="J112" s="22"/>
      <c r="K112" s="21"/>
      <c r="L112" s="21"/>
      <c r="M112" s="21"/>
      <c r="N112" s="22"/>
      <c r="O112" s="22"/>
      <c r="P112" s="22"/>
      <c r="Q112" s="21"/>
      <c r="R112" s="162"/>
      <c r="S112" s="162"/>
      <c r="T112" s="163"/>
      <c r="U112" s="163"/>
      <c r="V112" s="163"/>
      <c r="W112" s="162"/>
      <c r="X112" s="162"/>
      <c r="Y112" s="162"/>
      <c r="Z112" s="163"/>
      <c r="AA112" s="163"/>
      <c r="AB112" s="163"/>
      <c r="AC112" s="162"/>
      <c r="AD112" s="162"/>
      <c r="AE112" s="162"/>
      <c r="AF112" s="163"/>
      <c r="AG112" s="163"/>
      <c r="AH112" s="163"/>
      <c r="AI112" s="162"/>
      <c r="AJ112" s="162"/>
      <c r="AK112" s="162"/>
    </row>
    <row r="113" ht="15.75" customHeight="1">
      <c r="A113" s="7"/>
      <c r="B113" s="7"/>
      <c r="C113" s="7"/>
      <c r="D113" s="20"/>
      <c r="E113" s="162"/>
      <c r="F113" s="162"/>
      <c r="G113" s="162"/>
      <c r="H113" s="163"/>
      <c r="I113" s="163"/>
      <c r="J113" s="163"/>
      <c r="K113" s="162"/>
      <c r="L113" s="162"/>
      <c r="M113" s="162"/>
      <c r="N113" s="163"/>
      <c r="O113" s="163"/>
      <c r="P113" s="22"/>
      <c r="Q113" s="162"/>
      <c r="R113" s="162"/>
      <c r="S113" s="162"/>
      <c r="T113" s="163"/>
      <c r="U113" s="163"/>
      <c r="V113" s="163"/>
      <c r="W113" s="162"/>
      <c r="X113" s="162"/>
      <c r="Y113" s="162"/>
      <c r="Z113" s="163"/>
      <c r="AA113" s="163"/>
      <c r="AB113" s="163"/>
      <c r="AC113" s="162"/>
      <c r="AD113" s="162"/>
      <c r="AE113" s="162"/>
      <c r="AF113" s="163"/>
      <c r="AG113" s="163"/>
      <c r="AH113" s="163"/>
      <c r="AI113" s="162"/>
      <c r="AJ113" s="162"/>
      <c r="AK113" s="162"/>
    </row>
    <row r="114" ht="15.75" customHeight="1">
      <c r="A114" s="7"/>
      <c r="B114" s="7"/>
      <c r="C114" s="7"/>
      <c r="D114" s="20"/>
      <c r="E114" s="21"/>
      <c r="F114" s="21"/>
      <c r="G114" s="21"/>
      <c r="H114" s="22"/>
      <c r="I114" s="22"/>
      <c r="J114" s="22"/>
      <c r="K114" s="21"/>
      <c r="L114" s="21"/>
      <c r="M114" s="21"/>
      <c r="N114" s="22"/>
      <c r="O114" s="22"/>
      <c r="P114" s="22"/>
      <c r="Q114" s="21"/>
      <c r="R114" s="162"/>
      <c r="S114" s="162"/>
      <c r="T114" s="163"/>
      <c r="U114" s="163"/>
      <c r="V114" s="163"/>
      <c r="W114" s="162"/>
      <c r="X114" s="162"/>
      <c r="Y114" s="162"/>
      <c r="Z114" s="163"/>
      <c r="AA114" s="163"/>
      <c r="AB114" s="163"/>
      <c r="AC114" s="162"/>
      <c r="AD114" s="162"/>
      <c r="AE114" s="162"/>
      <c r="AF114" s="163"/>
      <c r="AG114" s="163"/>
      <c r="AH114" s="163"/>
      <c r="AI114" s="162"/>
      <c r="AJ114" s="162"/>
      <c r="AK114" s="162"/>
    </row>
    <row r="115" ht="15.75" customHeight="1">
      <c r="A115" s="7"/>
      <c r="B115" s="7"/>
      <c r="C115" s="7"/>
      <c r="D115" s="20"/>
      <c r="E115" s="21"/>
      <c r="F115" s="21"/>
      <c r="G115" s="21"/>
      <c r="H115" s="22"/>
      <c r="I115" s="22"/>
      <c r="J115" s="22"/>
      <c r="K115" s="21"/>
      <c r="L115" s="21"/>
      <c r="M115" s="21"/>
      <c r="N115" s="22"/>
      <c r="O115" s="22"/>
      <c r="P115" s="22"/>
      <c r="Q115" s="21"/>
      <c r="R115" s="162"/>
      <c r="S115" s="162"/>
      <c r="T115" s="163"/>
      <c r="U115" s="163"/>
      <c r="V115" s="163"/>
      <c r="W115" s="162"/>
      <c r="X115" s="162"/>
      <c r="Y115" s="162"/>
      <c r="Z115" s="163"/>
      <c r="AA115" s="163"/>
      <c r="AB115" s="163"/>
      <c r="AC115" s="162"/>
      <c r="AD115" s="162"/>
      <c r="AE115" s="162"/>
      <c r="AF115" s="163"/>
      <c r="AG115" s="163"/>
      <c r="AH115" s="163"/>
      <c r="AI115" s="162"/>
      <c r="AJ115" s="162"/>
      <c r="AK115" s="162"/>
    </row>
    <row r="116" ht="15.75" customHeight="1">
      <c r="A116" s="7"/>
      <c r="B116" s="7"/>
      <c r="C116" s="7"/>
      <c r="D116" s="20"/>
      <c r="E116" s="21"/>
      <c r="F116" s="21"/>
      <c r="G116" s="21"/>
      <c r="H116" s="22"/>
      <c r="I116" s="22"/>
      <c r="J116" s="22"/>
      <c r="K116" s="21"/>
      <c r="L116" s="21"/>
      <c r="M116" s="21"/>
      <c r="N116" s="22"/>
      <c r="O116" s="22"/>
      <c r="P116" s="22"/>
      <c r="Q116" s="21"/>
      <c r="R116" s="162"/>
      <c r="S116" s="162"/>
      <c r="T116" s="163"/>
      <c r="U116" s="163"/>
      <c r="V116" s="163"/>
      <c r="W116" s="162"/>
      <c r="X116" s="162"/>
      <c r="Y116" s="162"/>
      <c r="Z116" s="163"/>
      <c r="AA116" s="163"/>
      <c r="AB116" s="163"/>
      <c r="AC116" s="162"/>
      <c r="AD116" s="162"/>
      <c r="AE116" s="162"/>
      <c r="AF116" s="163"/>
      <c r="AG116" s="163"/>
      <c r="AH116" s="163"/>
      <c r="AI116" s="162"/>
      <c r="AJ116" s="162"/>
      <c r="AK116" s="162"/>
    </row>
    <row r="117" ht="15.75" customHeight="1">
      <c r="A117" s="7"/>
      <c r="B117" s="7"/>
      <c r="C117" s="7"/>
      <c r="D117" s="20"/>
      <c r="E117" s="21"/>
      <c r="F117" s="21"/>
      <c r="G117" s="21"/>
      <c r="H117" s="22"/>
      <c r="I117" s="22"/>
      <c r="J117" s="22"/>
      <c r="K117" s="21"/>
      <c r="L117" s="21"/>
      <c r="M117" s="21"/>
      <c r="N117" s="22"/>
      <c r="O117" s="22"/>
      <c r="P117" s="22"/>
      <c r="Q117" s="21"/>
      <c r="R117" s="162"/>
      <c r="S117" s="162"/>
      <c r="T117" s="163"/>
      <c r="U117" s="163"/>
      <c r="V117" s="163"/>
      <c r="W117" s="162"/>
      <c r="X117" s="162"/>
      <c r="Y117" s="162"/>
      <c r="Z117" s="163"/>
      <c r="AA117" s="163"/>
      <c r="AB117" s="163"/>
      <c r="AC117" s="162"/>
      <c r="AD117" s="162"/>
      <c r="AE117" s="162"/>
      <c r="AF117" s="163"/>
      <c r="AG117" s="163"/>
      <c r="AH117" s="163"/>
      <c r="AI117" s="162"/>
      <c r="AJ117" s="162"/>
      <c r="AK117" s="162"/>
    </row>
    <row r="118" ht="15.75" customHeight="1">
      <c r="A118" s="7"/>
      <c r="B118" s="7"/>
      <c r="C118" s="7"/>
      <c r="D118" s="20"/>
      <c r="E118" s="21"/>
      <c r="F118" s="21"/>
      <c r="G118" s="21"/>
      <c r="H118" s="22"/>
      <c r="I118" s="22"/>
      <c r="J118" s="22"/>
      <c r="K118" s="21"/>
      <c r="L118" s="21"/>
      <c r="M118" s="21"/>
      <c r="N118" s="22"/>
      <c r="O118" s="22"/>
      <c r="P118" s="22"/>
      <c r="Q118" s="21"/>
      <c r="R118" s="162"/>
      <c r="S118" s="162"/>
      <c r="T118" s="163"/>
      <c r="U118" s="163"/>
      <c r="V118" s="163"/>
      <c r="W118" s="162"/>
      <c r="X118" s="162"/>
      <c r="Y118" s="162"/>
      <c r="Z118" s="163"/>
      <c r="AA118" s="163"/>
      <c r="AB118" s="163"/>
      <c r="AC118" s="162"/>
      <c r="AD118" s="162"/>
      <c r="AE118" s="162"/>
      <c r="AF118" s="163"/>
      <c r="AG118" s="163"/>
      <c r="AH118" s="163"/>
      <c r="AI118" s="162"/>
      <c r="AJ118" s="162"/>
      <c r="AK118" s="162"/>
    </row>
    <row r="119" ht="15.75" customHeight="1">
      <c r="A119" s="7"/>
      <c r="B119" s="7"/>
      <c r="C119" s="7"/>
      <c r="D119" s="20"/>
      <c r="E119" s="162"/>
      <c r="F119" s="162"/>
      <c r="G119" s="162"/>
      <c r="H119" s="163"/>
      <c r="I119" s="163"/>
      <c r="J119" s="163"/>
      <c r="K119" s="162"/>
      <c r="L119" s="162"/>
      <c r="M119" s="162"/>
      <c r="N119" s="163"/>
      <c r="O119" s="163"/>
      <c r="P119" s="22"/>
      <c r="Q119" s="162"/>
      <c r="R119" s="162"/>
      <c r="S119" s="162"/>
      <c r="T119" s="163"/>
      <c r="U119" s="163"/>
      <c r="V119" s="163"/>
      <c r="W119" s="162"/>
      <c r="X119" s="162"/>
      <c r="Y119" s="162"/>
      <c r="Z119" s="163"/>
      <c r="AA119" s="163"/>
      <c r="AB119" s="163"/>
      <c r="AC119" s="162"/>
      <c r="AD119" s="162"/>
      <c r="AE119" s="162"/>
      <c r="AF119" s="163"/>
      <c r="AG119" s="163"/>
      <c r="AH119" s="163"/>
      <c r="AI119" s="162"/>
      <c r="AJ119" s="162"/>
      <c r="AK119" s="162"/>
    </row>
    <row r="120" ht="15.75" customHeight="1">
      <c r="A120" s="7"/>
      <c r="B120" s="7"/>
      <c r="C120" s="7"/>
      <c r="D120" s="20"/>
      <c r="E120" s="21"/>
      <c r="F120" s="21"/>
      <c r="G120" s="21"/>
      <c r="H120" s="22"/>
      <c r="I120" s="22"/>
      <c r="J120" s="22"/>
      <c r="K120" s="21"/>
      <c r="L120" s="21"/>
      <c r="M120" s="21"/>
      <c r="N120" s="22"/>
      <c r="O120" s="22"/>
      <c r="P120" s="22"/>
      <c r="Q120" s="21"/>
      <c r="R120" s="162"/>
      <c r="S120" s="162"/>
      <c r="T120" s="163"/>
      <c r="U120" s="163"/>
      <c r="V120" s="163"/>
      <c r="W120" s="162"/>
      <c r="X120" s="162"/>
      <c r="Y120" s="162"/>
      <c r="Z120" s="163"/>
      <c r="AA120" s="163"/>
      <c r="AB120" s="163"/>
      <c r="AC120" s="162"/>
      <c r="AD120" s="162"/>
      <c r="AE120" s="162"/>
      <c r="AF120" s="163"/>
      <c r="AG120" s="163"/>
      <c r="AH120" s="163"/>
      <c r="AI120" s="162"/>
      <c r="AJ120" s="162"/>
      <c r="AK120" s="162"/>
    </row>
    <row r="121" ht="15.75" customHeight="1">
      <c r="A121" s="7"/>
      <c r="B121" s="7"/>
      <c r="C121" s="7"/>
      <c r="D121" s="20"/>
      <c r="E121" s="21"/>
      <c r="F121" s="21"/>
      <c r="G121" s="21"/>
      <c r="H121" s="22"/>
      <c r="I121" s="22"/>
      <c r="J121" s="22"/>
      <c r="K121" s="21"/>
      <c r="L121" s="21"/>
      <c r="M121" s="21"/>
      <c r="N121" s="22"/>
      <c r="O121" s="22"/>
      <c r="P121" s="22"/>
      <c r="Q121" s="21"/>
      <c r="R121" s="162"/>
      <c r="S121" s="162"/>
      <c r="T121" s="163"/>
      <c r="U121" s="163"/>
      <c r="V121" s="163"/>
      <c r="W121" s="162"/>
      <c r="X121" s="162"/>
      <c r="Y121" s="162"/>
      <c r="Z121" s="163"/>
      <c r="AA121" s="163"/>
      <c r="AB121" s="163"/>
      <c r="AC121" s="162"/>
      <c r="AD121" s="162"/>
      <c r="AE121" s="162"/>
      <c r="AF121" s="163"/>
      <c r="AG121" s="163"/>
      <c r="AH121" s="163"/>
      <c r="AI121" s="162"/>
      <c r="AJ121" s="162"/>
      <c r="AK121" s="162"/>
    </row>
    <row r="122" ht="15.75" customHeight="1">
      <c r="A122" s="7"/>
      <c r="B122" s="7"/>
      <c r="C122" s="7"/>
      <c r="D122" s="20"/>
      <c r="E122" s="21"/>
      <c r="F122" s="21"/>
      <c r="G122" s="21"/>
      <c r="H122" s="22"/>
      <c r="I122" s="22"/>
      <c r="J122" s="22"/>
      <c r="K122" s="21"/>
      <c r="L122" s="21"/>
      <c r="M122" s="21"/>
      <c r="N122" s="22"/>
      <c r="O122" s="22"/>
      <c r="P122" s="22"/>
      <c r="Q122" s="21"/>
      <c r="R122" s="162"/>
      <c r="S122" s="162"/>
      <c r="T122" s="163"/>
      <c r="U122" s="163"/>
      <c r="V122" s="163"/>
      <c r="W122" s="162"/>
      <c r="X122" s="162"/>
      <c r="Y122" s="162"/>
      <c r="Z122" s="163"/>
      <c r="AA122" s="163"/>
      <c r="AB122" s="163"/>
      <c r="AC122" s="162"/>
      <c r="AD122" s="162"/>
      <c r="AE122" s="162"/>
      <c r="AF122" s="163"/>
      <c r="AG122" s="163"/>
      <c r="AH122" s="163"/>
      <c r="AI122" s="162"/>
      <c r="AJ122" s="162"/>
      <c r="AK122" s="162"/>
    </row>
    <row r="123" ht="15.75" customHeight="1">
      <c r="A123" s="7"/>
      <c r="B123" s="7"/>
      <c r="C123" s="7"/>
      <c r="D123" s="20"/>
      <c r="E123" s="21"/>
      <c r="F123" s="21"/>
      <c r="G123" s="21"/>
      <c r="H123" s="22"/>
      <c r="I123" s="22"/>
      <c r="J123" s="22"/>
      <c r="K123" s="21"/>
      <c r="L123" s="21"/>
      <c r="M123" s="21"/>
      <c r="N123" s="22"/>
      <c r="O123" s="22"/>
      <c r="P123" s="22"/>
      <c r="Q123" s="21"/>
      <c r="R123" s="162"/>
      <c r="S123" s="162"/>
      <c r="T123" s="163"/>
      <c r="U123" s="163"/>
      <c r="V123" s="163"/>
      <c r="W123" s="162"/>
      <c r="X123" s="162"/>
      <c r="Y123" s="162"/>
      <c r="Z123" s="163"/>
      <c r="AA123" s="163"/>
      <c r="AB123" s="163"/>
      <c r="AC123" s="162"/>
      <c r="AD123" s="162"/>
      <c r="AE123" s="162"/>
      <c r="AF123" s="163"/>
      <c r="AG123" s="163"/>
      <c r="AH123" s="163"/>
      <c r="AI123" s="162"/>
      <c r="AJ123" s="162"/>
      <c r="AK123" s="162"/>
    </row>
    <row r="124" ht="15.75" customHeight="1">
      <c r="A124" s="7"/>
      <c r="B124" s="7"/>
      <c r="C124" s="7"/>
      <c r="D124" s="20"/>
      <c r="E124" s="21"/>
      <c r="F124" s="21"/>
      <c r="G124" s="21"/>
      <c r="H124" s="22"/>
      <c r="I124" s="22"/>
      <c r="J124" s="22"/>
      <c r="K124" s="21"/>
      <c r="L124" s="21"/>
      <c r="M124" s="21"/>
      <c r="N124" s="22"/>
      <c r="O124" s="22"/>
      <c r="P124" s="22"/>
      <c r="Q124" s="21"/>
      <c r="R124" s="162"/>
      <c r="S124" s="162"/>
      <c r="T124" s="163"/>
      <c r="U124" s="163"/>
      <c r="V124" s="163"/>
      <c r="W124" s="162"/>
      <c r="X124" s="162"/>
      <c r="Y124" s="162"/>
      <c r="Z124" s="163"/>
      <c r="AA124" s="163"/>
      <c r="AB124" s="163"/>
      <c r="AC124" s="162"/>
      <c r="AD124" s="162"/>
      <c r="AE124" s="162"/>
      <c r="AF124" s="163"/>
      <c r="AG124" s="163"/>
      <c r="AH124" s="163"/>
      <c r="AI124" s="162"/>
      <c r="AJ124" s="162"/>
      <c r="AK124" s="162"/>
    </row>
    <row r="125" ht="15.75" customHeight="1">
      <c r="A125" s="7"/>
      <c r="B125" s="7"/>
      <c r="C125" s="7"/>
      <c r="D125" s="20"/>
      <c r="E125" s="162"/>
      <c r="F125" s="162"/>
      <c r="G125" s="162"/>
      <c r="H125" s="163"/>
      <c r="I125" s="163"/>
      <c r="J125" s="163"/>
      <c r="K125" s="162"/>
      <c r="L125" s="162"/>
      <c r="M125" s="162"/>
      <c r="N125" s="163"/>
      <c r="O125" s="163"/>
      <c r="P125" s="22"/>
      <c r="Q125" s="162"/>
      <c r="R125" s="162"/>
      <c r="S125" s="162"/>
      <c r="T125" s="163"/>
      <c r="U125" s="163"/>
      <c r="V125" s="163"/>
      <c r="W125" s="162"/>
      <c r="X125" s="162"/>
      <c r="Y125" s="162"/>
      <c r="Z125" s="163"/>
      <c r="AA125" s="163"/>
      <c r="AB125" s="163"/>
      <c r="AC125" s="162"/>
      <c r="AD125" s="162"/>
      <c r="AE125" s="162"/>
      <c r="AF125" s="163"/>
      <c r="AG125" s="163"/>
      <c r="AH125" s="163"/>
      <c r="AI125" s="162"/>
      <c r="AJ125" s="162"/>
      <c r="AK125" s="162"/>
    </row>
    <row r="126" ht="15.75" customHeight="1">
      <c r="A126" s="7"/>
      <c r="B126" s="7"/>
      <c r="C126" s="7"/>
      <c r="D126" s="20"/>
      <c r="E126" s="21"/>
      <c r="F126" s="21"/>
      <c r="G126" s="21"/>
      <c r="H126" s="22"/>
      <c r="I126" s="22"/>
      <c r="J126" s="22"/>
      <c r="K126" s="21"/>
      <c r="L126" s="21"/>
      <c r="M126" s="21"/>
      <c r="N126" s="22"/>
      <c r="O126" s="22"/>
      <c r="P126" s="22"/>
      <c r="Q126" s="21"/>
      <c r="R126" s="162"/>
      <c r="S126" s="162"/>
      <c r="T126" s="163"/>
      <c r="U126" s="163"/>
      <c r="V126" s="163"/>
      <c r="W126" s="162"/>
      <c r="X126" s="162"/>
      <c r="Y126" s="162"/>
      <c r="Z126" s="163"/>
      <c r="AA126" s="163"/>
      <c r="AB126" s="163"/>
      <c r="AC126" s="162"/>
      <c r="AD126" s="162"/>
      <c r="AE126" s="162"/>
      <c r="AF126" s="163"/>
      <c r="AG126" s="163"/>
      <c r="AH126" s="163"/>
      <c r="AI126" s="162"/>
      <c r="AJ126" s="162"/>
      <c r="AK126" s="162"/>
    </row>
    <row r="127" ht="15.75" customHeight="1">
      <c r="A127" s="7"/>
      <c r="B127" s="7"/>
      <c r="C127" s="7"/>
      <c r="D127" s="20"/>
      <c r="E127" s="21"/>
      <c r="F127" s="21"/>
      <c r="G127" s="21"/>
      <c r="H127" s="22"/>
      <c r="I127" s="22"/>
      <c r="J127" s="22"/>
      <c r="K127" s="21"/>
      <c r="L127" s="21"/>
      <c r="M127" s="21"/>
      <c r="N127" s="22"/>
      <c r="O127" s="22"/>
      <c r="P127" s="22"/>
      <c r="Q127" s="21"/>
      <c r="R127" s="162"/>
      <c r="S127" s="162"/>
      <c r="T127" s="163"/>
      <c r="U127" s="163"/>
      <c r="V127" s="163"/>
      <c r="W127" s="162"/>
      <c r="X127" s="162"/>
      <c r="Y127" s="162"/>
      <c r="Z127" s="163"/>
      <c r="AA127" s="163"/>
      <c r="AB127" s="163"/>
      <c r="AC127" s="162"/>
      <c r="AD127" s="162"/>
      <c r="AE127" s="162"/>
      <c r="AF127" s="163"/>
      <c r="AG127" s="163"/>
      <c r="AH127" s="163"/>
      <c r="AI127" s="162"/>
      <c r="AJ127" s="162"/>
      <c r="AK127" s="162"/>
    </row>
    <row r="128" ht="15.75" customHeight="1">
      <c r="A128" s="7"/>
      <c r="B128" s="7"/>
      <c r="C128" s="7"/>
      <c r="D128" s="20"/>
      <c r="E128" s="21"/>
      <c r="F128" s="21"/>
      <c r="G128" s="21"/>
      <c r="H128" s="22"/>
      <c r="I128" s="22"/>
      <c r="J128" s="22"/>
      <c r="K128" s="21"/>
      <c r="L128" s="21"/>
      <c r="M128" s="21"/>
      <c r="N128" s="22"/>
      <c r="O128" s="22"/>
      <c r="P128" s="22"/>
      <c r="Q128" s="21"/>
      <c r="R128" s="162"/>
      <c r="S128" s="162"/>
      <c r="T128" s="163"/>
      <c r="U128" s="163"/>
      <c r="V128" s="163"/>
      <c r="W128" s="162"/>
      <c r="X128" s="162"/>
      <c r="Y128" s="162"/>
      <c r="Z128" s="163"/>
      <c r="AA128" s="163"/>
      <c r="AB128" s="163"/>
      <c r="AC128" s="162"/>
      <c r="AD128" s="162"/>
      <c r="AE128" s="162"/>
      <c r="AF128" s="163"/>
      <c r="AG128" s="163"/>
      <c r="AH128" s="163"/>
      <c r="AI128" s="162"/>
      <c r="AJ128" s="162"/>
      <c r="AK128" s="162"/>
    </row>
    <row r="129" ht="15.75" customHeight="1">
      <c r="A129" s="7"/>
      <c r="B129" s="7"/>
      <c r="C129" s="7"/>
      <c r="D129" s="20"/>
      <c r="E129" s="21"/>
      <c r="F129" s="21"/>
      <c r="G129" s="21"/>
      <c r="H129" s="22"/>
      <c r="I129" s="22"/>
      <c r="J129" s="22"/>
      <c r="K129" s="21"/>
      <c r="L129" s="21"/>
      <c r="M129" s="21"/>
      <c r="N129" s="22"/>
      <c r="O129" s="22"/>
      <c r="P129" s="22"/>
      <c r="Q129" s="21"/>
      <c r="R129" s="162"/>
      <c r="S129" s="162"/>
      <c r="T129" s="163"/>
      <c r="U129" s="163"/>
      <c r="V129" s="163"/>
      <c r="W129" s="162"/>
      <c r="X129" s="162"/>
      <c r="Y129" s="162"/>
      <c r="Z129" s="163"/>
      <c r="AA129" s="163"/>
      <c r="AB129" s="163"/>
      <c r="AC129" s="162"/>
      <c r="AD129" s="162"/>
      <c r="AE129" s="162"/>
      <c r="AF129" s="163"/>
      <c r="AG129" s="163"/>
      <c r="AH129" s="163"/>
      <c r="AI129" s="162"/>
      <c r="AJ129" s="162"/>
      <c r="AK129" s="162"/>
    </row>
    <row r="130" ht="15.75" customHeight="1">
      <c r="A130" s="7"/>
      <c r="B130" s="7"/>
      <c r="C130" s="7"/>
      <c r="D130" s="20"/>
      <c r="E130" s="21"/>
      <c r="F130" s="21"/>
      <c r="G130" s="21"/>
      <c r="H130" s="22"/>
      <c r="I130" s="22"/>
      <c r="J130" s="22"/>
      <c r="K130" s="21"/>
      <c r="L130" s="21"/>
      <c r="M130" s="21"/>
      <c r="N130" s="22"/>
      <c r="O130" s="22"/>
      <c r="P130" s="22"/>
      <c r="Q130" s="21"/>
      <c r="R130" s="162"/>
      <c r="S130" s="162"/>
      <c r="T130" s="163"/>
      <c r="U130" s="163"/>
      <c r="V130" s="163"/>
      <c r="W130" s="162"/>
      <c r="X130" s="162"/>
      <c r="Y130" s="162"/>
      <c r="Z130" s="163"/>
      <c r="AA130" s="163"/>
      <c r="AB130" s="163"/>
      <c r="AC130" s="162"/>
      <c r="AD130" s="162"/>
      <c r="AE130" s="162"/>
      <c r="AF130" s="163"/>
      <c r="AG130" s="163"/>
      <c r="AH130" s="163"/>
      <c r="AI130" s="162"/>
      <c r="AJ130" s="162"/>
      <c r="AK130" s="162"/>
    </row>
    <row r="131" ht="15.75" customHeight="1">
      <c r="A131" s="7"/>
      <c r="B131" s="7"/>
      <c r="C131" s="7"/>
      <c r="D131" s="20"/>
      <c r="E131" s="162"/>
      <c r="F131" s="162"/>
      <c r="G131" s="162"/>
      <c r="H131" s="163"/>
      <c r="I131" s="163"/>
      <c r="J131" s="163"/>
      <c r="K131" s="162"/>
      <c r="L131" s="162"/>
      <c r="M131" s="162"/>
      <c r="N131" s="163"/>
      <c r="O131" s="163"/>
      <c r="P131" s="22"/>
      <c r="Q131" s="162"/>
      <c r="R131" s="162"/>
      <c r="S131" s="162"/>
      <c r="T131" s="163"/>
      <c r="U131" s="163"/>
      <c r="V131" s="163"/>
      <c r="W131" s="162"/>
      <c r="X131" s="162"/>
      <c r="Y131" s="162"/>
      <c r="Z131" s="163"/>
      <c r="AA131" s="163"/>
      <c r="AB131" s="163"/>
      <c r="AC131" s="162"/>
      <c r="AD131" s="162"/>
      <c r="AE131" s="162"/>
      <c r="AF131" s="163"/>
      <c r="AG131" s="163"/>
      <c r="AH131" s="163"/>
      <c r="AI131" s="162"/>
      <c r="AJ131" s="162"/>
      <c r="AK131" s="162"/>
    </row>
    <row r="132" ht="15.75" customHeight="1">
      <c r="A132" s="7"/>
      <c r="B132" s="7"/>
      <c r="C132" s="7"/>
      <c r="D132" s="20"/>
      <c r="E132" s="21"/>
      <c r="F132" s="21"/>
      <c r="G132" s="21"/>
      <c r="H132" s="22"/>
      <c r="I132" s="22"/>
      <c r="J132" s="22"/>
      <c r="K132" s="21"/>
      <c r="L132" s="21"/>
      <c r="M132" s="21"/>
      <c r="N132" s="22"/>
      <c r="O132" s="22"/>
      <c r="P132" s="22"/>
      <c r="Q132" s="21"/>
      <c r="R132" s="162"/>
      <c r="S132" s="162"/>
      <c r="T132" s="163"/>
      <c r="U132" s="163"/>
      <c r="V132" s="163"/>
      <c r="W132" s="162"/>
      <c r="X132" s="162"/>
      <c r="Y132" s="162"/>
      <c r="Z132" s="163"/>
      <c r="AA132" s="163"/>
      <c r="AB132" s="163"/>
      <c r="AC132" s="162"/>
      <c r="AD132" s="162"/>
      <c r="AE132" s="162"/>
      <c r="AF132" s="163"/>
      <c r="AG132" s="163"/>
      <c r="AH132" s="163"/>
      <c r="AI132" s="162"/>
      <c r="AJ132" s="162"/>
      <c r="AK132" s="162"/>
    </row>
    <row r="133" ht="15.75" customHeight="1">
      <c r="A133" s="7"/>
      <c r="B133" s="7"/>
      <c r="C133" s="7"/>
      <c r="D133" s="20"/>
      <c r="E133" s="21"/>
      <c r="F133" s="21"/>
      <c r="G133" s="21"/>
      <c r="H133" s="22"/>
      <c r="I133" s="22"/>
      <c r="J133" s="22"/>
      <c r="K133" s="21"/>
      <c r="L133" s="21"/>
      <c r="M133" s="21"/>
      <c r="N133" s="22"/>
      <c r="O133" s="22"/>
      <c r="P133" s="22"/>
      <c r="Q133" s="21"/>
      <c r="R133" s="162"/>
      <c r="S133" s="162"/>
      <c r="T133" s="163"/>
      <c r="U133" s="163"/>
      <c r="V133" s="163"/>
      <c r="W133" s="162"/>
      <c r="X133" s="162"/>
      <c r="Y133" s="162"/>
      <c r="Z133" s="163"/>
      <c r="AA133" s="163"/>
      <c r="AB133" s="163"/>
      <c r="AC133" s="162"/>
      <c r="AD133" s="162"/>
      <c r="AE133" s="162"/>
      <c r="AF133" s="163"/>
      <c r="AG133" s="163"/>
      <c r="AH133" s="163"/>
      <c r="AI133" s="162"/>
      <c r="AJ133" s="162"/>
      <c r="AK133" s="162"/>
    </row>
    <row r="134" ht="15.75" customHeight="1">
      <c r="A134" s="7"/>
      <c r="B134" s="7"/>
      <c r="C134" s="7"/>
      <c r="D134" s="20"/>
      <c r="E134" s="21"/>
      <c r="F134" s="21"/>
      <c r="G134" s="21"/>
      <c r="H134" s="22"/>
      <c r="I134" s="22"/>
      <c r="J134" s="22"/>
      <c r="K134" s="21"/>
      <c r="L134" s="21"/>
      <c r="M134" s="21"/>
      <c r="N134" s="22"/>
      <c r="O134" s="22"/>
      <c r="P134" s="22"/>
      <c r="Q134" s="21"/>
      <c r="R134" s="162"/>
      <c r="S134" s="162"/>
      <c r="T134" s="163"/>
      <c r="U134" s="163"/>
      <c r="V134" s="163"/>
      <c r="W134" s="162"/>
      <c r="X134" s="162"/>
      <c r="Y134" s="162"/>
      <c r="Z134" s="163"/>
      <c r="AA134" s="163"/>
      <c r="AB134" s="163"/>
      <c r="AC134" s="162"/>
      <c r="AD134" s="162"/>
      <c r="AE134" s="162"/>
      <c r="AF134" s="163"/>
      <c r="AG134" s="163"/>
      <c r="AH134" s="163"/>
      <c r="AI134" s="162"/>
      <c r="AJ134" s="162"/>
      <c r="AK134" s="162"/>
    </row>
    <row r="135" ht="15.75" customHeight="1">
      <c r="A135" s="7"/>
      <c r="B135" s="7"/>
      <c r="C135" s="7"/>
      <c r="D135" s="20"/>
      <c r="E135" s="21"/>
      <c r="F135" s="21"/>
      <c r="G135" s="21"/>
      <c r="H135" s="22"/>
      <c r="I135" s="22"/>
      <c r="J135" s="22"/>
      <c r="K135" s="21"/>
      <c r="L135" s="21"/>
      <c r="M135" s="21"/>
      <c r="N135" s="22"/>
      <c r="O135" s="22"/>
      <c r="P135" s="22"/>
      <c r="Q135" s="21"/>
      <c r="R135" s="162"/>
      <c r="S135" s="162"/>
      <c r="T135" s="163"/>
      <c r="U135" s="163"/>
      <c r="V135" s="163"/>
      <c r="W135" s="162"/>
      <c r="X135" s="162"/>
      <c r="Y135" s="162"/>
      <c r="Z135" s="163"/>
      <c r="AA135" s="163"/>
      <c r="AB135" s="163"/>
      <c r="AC135" s="162"/>
      <c r="AD135" s="162"/>
      <c r="AE135" s="162"/>
      <c r="AF135" s="163"/>
      <c r="AG135" s="163"/>
      <c r="AH135" s="163"/>
      <c r="AI135" s="162"/>
      <c r="AJ135" s="162"/>
      <c r="AK135" s="162"/>
    </row>
    <row r="136" ht="15.75" customHeight="1">
      <c r="A136" s="7"/>
      <c r="B136" s="7"/>
      <c r="C136" s="7"/>
      <c r="D136" s="20"/>
      <c r="E136" s="21"/>
      <c r="F136" s="21"/>
      <c r="G136" s="21"/>
      <c r="H136" s="22"/>
      <c r="I136" s="22"/>
      <c r="J136" s="22"/>
      <c r="K136" s="21"/>
      <c r="L136" s="21"/>
      <c r="M136" s="21"/>
      <c r="N136" s="22"/>
      <c r="O136" s="22"/>
      <c r="P136" s="22"/>
      <c r="Q136" s="21"/>
      <c r="R136" s="162"/>
      <c r="S136" s="162"/>
      <c r="T136" s="163"/>
      <c r="U136" s="163"/>
      <c r="V136" s="163"/>
      <c r="W136" s="162"/>
      <c r="X136" s="162"/>
      <c r="Y136" s="162"/>
      <c r="Z136" s="163"/>
      <c r="AA136" s="163"/>
      <c r="AB136" s="163"/>
      <c r="AC136" s="162"/>
      <c r="AD136" s="162"/>
      <c r="AE136" s="162"/>
      <c r="AF136" s="163"/>
      <c r="AG136" s="163"/>
      <c r="AH136" s="163"/>
      <c r="AI136" s="162"/>
      <c r="AJ136" s="162"/>
      <c r="AK136" s="162"/>
    </row>
    <row r="137" ht="15.75" customHeight="1">
      <c r="A137" s="7"/>
      <c r="B137" s="7"/>
      <c r="C137" s="7"/>
      <c r="D137" s="20"/>
      <c r="E137" s="162"/>
      <c r="F137" s="162"/>
      <c r="G137" s="162"/>
      <c r="H137" s="163"/>
      <c r="I137" s="163"/>
      <c r="J137" s="163"/>
      <c r="K137" s="162"/>
      <c r="L137" s="162"/>
      <c r="M137" s="162"/>
      <c r="N137" s="163"/>
      <c r="O137" s="163"/>
      <c r="P137" s="22"/>
      <c r="Q137" s="162"/>
      <c r="R137" s="162"/>
      <c r="S137" s="162"/>
      <c r="T137" s="163"/>
      <c r="U137" s="163"/>
      <c r="V137" s="163"/>
      <c r="W137" s="162"/>
      <c r="X137" s="162"/>
      <c r="Y137" s="162"/>
      <c r="Z137" s="163"/>
      <c r="AA137" s="163"/>
      <c r="AB137" s="163"/>
      <c r="AC137" s="162"/>
      <c r="AD137" s="162"/>
      <c r="AE137" s="162"/>
      <c r="AF137" s="163"/>
      <c r="AG137" s="163"/>
      <c r="AH137" s="163"/>
      <c r="AI137" s="162"/>
      <c r="AJ137" s="162"/>
      <c r="AK137" s="162"/>
    </row>
    <row r="138" ht="15.75" customHeight="1">
      <c r="A138" s="7"/>
      <c r="B138" s="7"/>
      <c r="C138" s="7"/>
      <c r="D138" s="20"/>
      <c r="E138" s="21"/>
      <c r="F138" s="21"/>
      <c r="G138" s="21"/>
      <c r="H138" s="22"/>
      <c r="I138" s="22"/>
      <c r="J138" s="22"/>
      <c r="K138" s="21"/>
      <c r="L138" s="21"/>
      <c r="M138" s="21"/>
      <c r="N138" s="22"/>
      <c r="O138" s="22"/>
      <c r="P138" s="22"/>
      <c r="Q138" s="21"/>
      <c r="R138" s="162"/>
      <c r="S138" s="162"/>
      <c r="T138" s="163"/>
      <c r="U138" s="163"/>
      <c r="V138" s="163"/>
      <c r="W138" s="162"/>
      <c r="X138" s="162"/>
      <c r="Y138" s="162"/>
      <c r="Z138" s="163"/>
      <c r="AA138" s="163"/>
      <c r="AB138" s="163"/>
      <c r="AC138" s="162"/>
      <c r="AD138" s="162"/>
      <c r="AE138" s="162"/>
      <c r="AF138" s="163"/>
      <c r="AG138" s="163"/>
      <c r="AH138" s="163"/>
      <c r="AI138" s="162"/>
      <c r="AJ138" s="162"/>
      <c r="AK138" s="162"/>
    </row>
    <row r="139" ht="15.75" customHeight="1">
      <c r="A139" s="7"/>
      <c r="B139" s="7"/>
      <c r="C139" s="7"/>
      <c r="D139" s="20"/>
      <c r="E139" s="21"/>
      <c r="F139" s="21"/>
      <c r="G139" s="21"/>
      <c r="H139" s="22"/>
      <c r="I139" s="22"/>
      <c r="J139" s="22"/>
      <c r="K139" s="21"/>
      <c r="L139" s="21"/>
      <c r="M139" s="21"/>
      <c r="N139" s="22"/>
      <c r="O139" s="22"/>
      <c r="P139" s="22"/>
      <c r="Q139" s="21"/>
      <c r="R139" s="162"/>
      <c r="S139" s="162"/>
      <c r="T139" s="163"/>
      <c r="U139" s="163"/>
      <c r="V139" s="163"/>
      <c r="W139" s="162"/>
      <c r="X139" s="162"/>
      <c r="Y139" s="162"/>
      <c r="Z139" s="163"/>
      <c r="AA139" s="163"/>
      <c r="AB139" s="163"/>
      <c r="AC139" s="162"/>
      <c r="AD139" s="162"/>
      <c r="AE139" s="162"/>
      <c r="AF139" s="163"/>
      <c r="AG139" s="163"/>
      <c r="AH139" s="163"/>
      <c r="AI139" s="162"/>
      <c r="AJ139" s="162"/>
      <c r="AK139" s="162"/>
    </row>
    <row r="140" ht="15.75" customHeight="1">
      <c r="A140" s="7"/>
      <c r="B140" s="7"/>
      <c r="C140" s="7"/>
      <c r="D140" s="20"/>
      <c r="E140" s="21"/>
      <c r="F140" s="21"/>
      <c r="G140" s="21"/>
      <c r="H140" s="22"/>
      <c r="I140" s="22"/>
      <c r="J140" s="22"/>
      <c r="K140" s="21"/>
      <c r="L140" s="21"/>
      <c r="M140" s="21"/>
      <c r="N140" s="22"/>
      <c r="O140" s="22"/>
      <c r="P140" s="22"/>
      <c r="Q140" s="21"/>
      <c r="R140" s="162"/>
      <c r="S140" s="162"/>
      <c r="T140" s="163"/>
      <c r="U140" s="163"/>
      <c r="V140" s="163"/>
      <c r="W140" s="162"/>
      <c r="X140" s="162"/>
      <c r="Y140" s="162"/>
      <c r="Z140" s="163"/>
      <c r="AA140" s="163"/>
      <c r="AB140" s="163"/>
      <c r="AC140" s="162"/>
      <c r="AD140" s="162"/>
      <c r="AE140" s="162"/>
      <c r="AF140" s="163"/>
      <c r="AG140" s="163"/>
      <c r="AH140" s="163"/>
      <c r="AI140" s="162"/>
      <c r="AJ140" s="162"/>
      <c r="AK140" s="162"/>
    </row>
    <row r="141" ht="15.75" customHeight="1">
      <c r="A141" s="7"/>
      <c r="B141" s="7"/>
      <c r="C141" s="7"/>
      <c r="D141" s="20"/>
      <c r="E141" s="21"/>
      <c r="F141" s="21"/>
      <c r="G141" s="21"/>
      <c r="H141" s="22"/>
      <c r="I141" s="22"/>
      <c r="J141" s="22"/>
      <c r="K141" s="21"/>
      <c r="L141" s="21"/>
      <c r="M141" s="21"/>
      <c r="N141" s="22"/>
      <c r="O141" s="22"/>
      <c r="P141" s="22"/>
      <c r="Q141" s="21"/>
      <c r="R141" s="162"/>
      <c r="S141" s="162"/>
      <c r="T141" s="163"/>
      <c r="U141" s="163"/>
      <c r="V141" s="163"/>
      <c r="W141" s="162"/>
      <c r="X141" s="162"/>
      <c r="Y141" s="162"/>
      <c r="Z141" s="163"/>
      <c r="AA141" s="163"/>
      <c r="AB141" s="163"/>
      <c r="AC141" s="162"/>
      <c r="AD141" s="162"/>
      <c r="AE141" s="162"/>
      <c r="AF141" s="163"/>
      <c r="AG141" s="163"/>
      <c r="AH141" s="163"/>
      <c r="AI141" s="162"/>
      <c r="AJ141" s="162"/>
      <c r="AK141" s="162"/>
    </row>
    <row r="142" ht="15.75" customHeight="1">
      <c r="A142" s="7"/>
      <c r="B142" s="7"/>
      <c r="C142" s="7"/>
      <c r="D142" s="20"/>
      <c r="E142" s="21"/>
      <c r="F142" s="21"/>
      <c r="G142" s="21"/>
      <c r="H142" s="22"/>
      <c r="I142" s="22"/>
      <c r="J142" s="22"/>
      <c r="K142" s="21"/>
      <c r="L142" s="21"/>
      <c r="M142" s="21"/>
      <c r="N142" s="22"/>
      <c r="O142" s="22"/>
      <c r="P142" s="22"/>
      <c r="Q142" s="21"/>
      <c r="R142" s="162"/>
      <c r="S142" s="162"/>
      <c r="T142" s="163"/>
      <c r="U142" s="163"/>
      <c r="V142" s="163"/>
      <c r="W142" s="162"/>
      <c r="X142" s="162"/>
      <c r="Y142" s="162"/>
      <c r="Z142" s="163"/>
      <c r="AA142" s="163"/>
      <c r="AB142" s="163"/>
      <c r="AC142" s="162"/>
      <c r="AD142" s="162"/>
      <c r="AE142" s="162"/>
      <c r="AF142" s="163"/>
      <c r="AG142" s="163"/>
      <c r="AH142" s="163"/>
      <c r="AI142" s="162"/>
      <c r="AJ142" s="162"/>
      <c r="AK142" s="162"/>
    </row>
    <row r="143" ht="15.75" customHeight="1">
      <c r="A143" s="7"/>
      <c r="B143" s="7"/>
      <c r="C143" s="7"/>
      <c r="D143" s="20"/>
      <c r="E143" s="162"/>
      <c r="F143" s="162"/>
      <c r="G143" s="162"/>
      <c r="H143" s="163"/>
      <c r="I143" s="163"/>
      <c r="J143" s="163"/>
      <c r="K143" s="162"/>
      <c r="L143" s="162"/>
      <c r="M143" s="162"/>
      <c r="N143" s="163"/>
      <c r="O143" s="163"/>
      <c r="P143" s="22"/>
      <c r="Q143" s="162"/>
      <c r="R143" s="162"/>
      <c r="S143" s="162"/>
      <c r="T143" s="163"/>
      <c r="U143" s="163"/>
      <c r="V143" s="163"/>
      <c r="W143" s="162"/>
      <c r="X143" s="162"/>
      <c r="Y143" s="162"/>
      <c r="Z143" s="163"/>
      <c r="AA143" s="163"/>
      <c r="AB143" s="163"/>
      <c r="AC143" s="162"/>
      <c r="AD143" s="162"/>
      <c r="AE143" s="162"/>
      <c r="AF143" s="163"/>
      <c r="AG143" s="163"/>
      <c r="AH143" s="163"/>
      <c r="AI143" s="162"/>
      <c r="AJ143" s="162"/>
      <c r="AK143" s="162"/>
    </row>
    <row r="144" ht="15.75" customHeight="1">
      <c r="A144" s="7"/>
      <c r="B144" s="7"/>
      <c r="C144" s="7"/>
      <c r="D144" s="20"/>
      <c r="E144" s="21"/>
      <c r="F144" s="21"/>
      <c r="G144" s="21"/>
      <c r="H144" s="22"/>
      <c r="I144" s="22"/>
      <c r="J144" s="22"/>
      <c r="K144" s="21"/>
      <c r="L144" s="21"/>
      <c r="M144" s="21"/>
      <c r="N144" s="22"/>
      <c r="O144" s="22"/>
      <c r="P144" s="22"/>
      <c r="Q144" s="21"/>
      <c r="R144" s="162"/>
      <c r="S144" s="162"/>
      <c r="T144" s="163"/>
      <c r="U144" s="163"/>
      <c r="V144" s="163"/>
      <c r="W144" s="162"/>
      <c r="X144" s="162"/>
      <c r="Y144" s="162"/>
      <c r="Z144" s="163"/>
      <c r="AA144" s="163"/>
      <c r="AB144" s="163"/>
      <c r="AC144" s="162"/>
      <c r="AD144" s="162"/>
      <c r="AE144" s="162"/>
      <c r="AF144" s="163"/>
      <c r="AG144" s="163"/>
      <c r="AH144" s="163"/>
      <c r="AI144" s="162"/>
      <c r="AJ144" s="162"/>
      <c r="AK144" s="162"/>
    </row>
    <row r="145" ht="15.75" customHeight="1">
      <c r="A145" s="7"/>
      <c r="B145" s="7"/>
      <c r="C145" s="7"/>
      <c r="D145" s="20"/>
      <c r="E145" s="21"/>
      <c r="F145" s="21"/>
      <c r="G145" s="21"/>
      <c r="H145" s="22"/>
      <c r="I145" s="22"/>
      <c r="J145" s="22"/>
      <c r="K145" s="21"/>
      <c r="L145" s="21"/>
      <c r="M145" s="21"/>
      <c r="N145" s="22"/>
      <c r="O145" s="22"/>
      <c r="P145" s="22"/>
      <c r="Q145" s="21"/>
      <c r="R145" s="162"/>
      <c r="S145" s="162"/>
      <c r="T145" s="163"/>
      <c r="U145" s="163"/>
      <c r="V145" s="163"/>
      <c r="W145" s="162"/>
      <c r="X145" s="162"/>
      <c r="Y145" s="162"/>
      <c r="Z145" s="163"/>
      <c r="AA145" s="163"/>
      <c r="AB145" s="163"/>
      <c r="AC145" s="162"/>
      <c r="AD145" s="162"/>
      <c r="AE145" s="162"/>
      <c r="AF145" s="163"/>
      <c r="AG145" s="163"/>
      <c r="AH145" s="163"/>
      <c r="AI145" s="162"/>
      <c r="AJ145" s="162"/>
      <c r="AK145" s="162"/>
    </row>
    <row r="146" ht="15.75" customHeight="1">
      <c r="A146" s="7"/>
      <c r="B146" s="7"/>
      <c r="C146" s="7"/>
      <c r="D146" s="20"/>
      <c r="E146" s="21"/>
      <c r="F146" s="21"/>
      <c r="G146" s="21"/>
      <c r="H146" s="22"/>
      <c r="I146" s="22"/>
      <c r="J146" s="22"/>
      <c r="K146" s="21"/>
      <c r="L146" s="21"/>
      <c r="M146" s="21"/>
      <c r="N146" s="22"/>
      <c r="O146" s="22"/>
      <c r="P146" s="22"/>
      <c r="Q146" s="21"/>
      <c r="R146" s="162"/>
      <c r="S146" s="162"/>
      <c r="T146" s="163"/>
      <c r="U146" s="163"/>
      <c r="V146" s="163"/>
      <c r="W146" s="162"/>
      <c r="X146" s="162"/>
      <c r="Y146" s="162"/>
      <c r="Z146" s="163"/>
      <c r="AA146" s="163"/>
      <c r="AB146" s="163"/>
      <c r="AC146" s="162"/>
      <c r="AD146" s="162"/>
      <c r="AE146" s="162"/>
      <c r="AF146" s="163"/>
      <c r="AG146" s="163"/>
      <c r="AH146" s="163"/>
      <c r="AI146" s="162"/>
      <c r="AJ146" s="162"/>
      <c r="AK146" s="162"/>
    </row>
    <row r="147" ht="15.75" customHeight="1">
      <c r="A147" s="7"/>
      <c r="B147" s="7"/>
      <c r="C147" s="7"/>
      <c r="D147" s="20"/>
      <c r="E147" s="21"/>
      <c r="F147" s="21"/>
      <c r="G147" s="21"/>
      <c r="H147" s="22"/>
      <c r="I147" s="22"/>
      <c r="J147" s="22"/>
      <c r="K147" s="21"/>
      <c r="L147" s="21"/>
      <c r="M147" s="21"/>
      <c r="N147" s="22"/>
      <c r="O147" s="22"/>
      <c r="P147" s="22"/>
      <c r="Q147" s="21"/>
      <c r="R147" s="162"/>
      <c r="S147" s="162"/>
      <c r="T147" s="163"/>
      <c r="U147" s="163"/>
      <c r="V147" s="163"/>
      <c r="W147" s="162"/>
      <c r="X147" s="162"/>
      <c r="Y147" s="162"/>
      <c r="Z147" s="163"/>
      <c r="AA147" s="163"/>
      <c r="AB147" s="163"/>
      <c r="AC147" s="162"/>
      <c r="AD147" s="162"/>
      <c r="AE147" s="162"/>
      <c r="AF147" s="163"/>
      <c r="AG147" s="163"/>
      <c r="AH147" s="163"/>
      <c r="AI147" s="162"/>
      <c r="AJ147" s="162"/>
      <c r="AK147" s="162"/>
    </row>
    <row r="148" ht="15.75" customHeight="1">
      <c r="A148" s="7"/>
      <c r="B148" s="7"/>
      <c r="C148" s="7"/>
      <c r="D148" s="20"/>
      <c r="E148" s="21"/>
      <c r="F148" s="21"/>
      <c r="G148" s="21"/>
      <c r="H148" s="22"/>
      <c r="I148" s="22"/>
      <c r="J148" s="22"/>
      <c r="K148" s="21"/>
      <c r="L148" s="21"/>
      <c r="M148" s="21"/>
      <c r="N148" s="22"/>
      <c r="O148" s="22"/>
      <c r="P148" s="22"/>
      <c r="Q148" s="21"/>
      <c r="R148" s="162"/>
      <c r="S148" s="162"/>
      <c r="T148" s="163"/>
      <c r="U148" s="163"/>
      <c r="V148" s="163"/>
      <c r="W148" s="162"/>
      <c r="X148" s="162"/>
      <c r="Y148" s="162"/>
      <c r="Z148" s="163"/>
      <c r="AA148" s="163"/>
      <c r="AB148" s="163"/>
      <c r="AC148" s="162"/>
      <c r="AD148" s="162"/>
      <c r="AE148" s="162"/>
      <c r="AF148" s="163"/>
      <c r="AG148" s="163"/>
      <c r="AH148" s="163"/>
      <c r="AI148" s="162"/>
      <c r="AJ148" s="162"/>
      <c r="AK148" s="162"/>
    </row>
    <row r="149" ht="15.75" customHeight="1">
      <c r="A149" s="7"/>
      <c r="B149" s="7"/>
      <c r="C149" s="7"/>
      <c r="D149" s="20"/>
      <c r="E149" s="162"/>
      <c r="F149" s="162"/>
      <c r="G149" s="162"/>
      <c r="H149" s="163"/>
      <c r="I149" s="163"/>
      <c r="J149" s="163"/>
      <c r="K149" s="162"/>
      <c r="L149" s="162"/>
      <c r="M149" s="162"/>
      <c r="N149" s="163"/>
      <c r="O149" s="163"/>
      <c r="P149" s="22"/>
      <c r="Q149" s="162"/>
      <c r="R149" s="162"/>
      <c r="S149" s="162"/>
      <c r="T149" s="163"/>
      <c r="U149" s="163"/>
      <c r="V149" s="163"/>
      <c r="W149" s="162"/>
      <c r="X149" s="162"/>
      <c r="Y149" s="162"/>
      <c r="Z149" s="163"/>
      <c r="AA149" s="163"/>
      <c r="AB149" s="163"/>
      <c r="AC149" s="162"/>
      <c r="AD149" s="162"/>
      <c r="AE149" s="162"/>
      <c r="AF149" s="163"/>
      <c r="AG149" s="163"/>
      <c r="AH149" s="163"/>
      <c r="AI149" s="162"/>
      <c r="AJ149" s="162"/>
      <c r="AK149" s="162"/>
    </row>
    <row r="150" ht="15.75" customHeight="1">
      <c r="A150" s="7"/>
      <c r="B150" s="7"/>
      <c r="C150" s="7"/>
      <c r="D150" s="20"/>
      <c r="E150" s="21"/>
      <c r="F150" s="21"/>
      <c r="G150" s="21"/>
      <c r="H150" s="22"/>
      <c r="I150" s="22"/>
      <c r="J150" s="22"/>
      <c r="K150" s="21"/>
      <c r="L150" s="21"/>
      <c r="M150" s="21"/>
      <c r="N150" s="22"/>
      <c r="O150" s="22"/>
      <c r="P150" s="22"/>
      <c r="Q150" s="21"/>
      <c r="R150" s="162"/>
      <c r="S150" s="162"/>
      <c r="T150" s="163"/>
      <c r="U150" s="163"/>
      <c r="V150" s="163"/>
      <c r="W150" s="162"/>
      <c r="X150" s="162"/>
      <c r="Y150" s="162"/>
      <c r="Z150" s="163"/>
      <c r="AA150" s="163"/>
      <c r="AB150" s="163"/>
      <c r="AC150" s="162"/>
      <c r="AD150" s="162"/>
      <c r="AE150" s="162"/>
      <c r="AF150" s="163"/>
      <c r="AG150" s="163"/>
      <c r="AH150" s="163"/>
      <c r="AI150" s="162"/>
      <c r="AJ150" s="162"/>
      <c r="AK150" s="162"/>
    </row>
    <row r="151" ht="15.75" customHeight="1">
      <c r="A151" s="7"/>
      <c r="B151" s="7"/>
      <c r="C151" s="7"/>
      <c r="D151" s="20"/>
      <c r="E151" s="21"/>
      <c r="F151" s="21"/>
      <c r="G151" s="21"/>
      <c r="H151" s="22"/>
      <c r="I151" s="22"/>
      <c r="J151" s="22"/>
      <c r="K151" s="21"/>
      <c r="L151" s="21"/>
      <c r="M151" s="21"/>
      <c r="N151" s="22"/>
      <c r="O151" s="22"/>
      <c r="P151" s="22"/>
      <c r="Q151" s="21"/>
      <c r="R151" s="162"/>
      <c r="S151" s="162"/>
      <c r="T151" s="163"/>
      <c r="U151" s="163"/>
      <c r="V151" s="163"/>
      <c r="W151" s="162"/>
      <c r="X151" s="162"/>
      <c r="Y151" s="162"/>
      <c r="Z151" s="163"/>
      <c r="AA151" s="163"/>
      <c r="AB151" s="163"/>
      <c r="AC151" s="162"/>
      <c r="AD151" s="162"/>
      <c r="AE151" s="162"/>
      <c r="AF151" s="163"/>
      <c r="AG151" s="163"/>
      <c r="AH151" s="163"/>
      <c r="AI151" s="162"/>
      <c r="AJ151" s="162"/>
      <c r="AK151" s="162"/>
    </row>
    <row r="152" ht="15.75" customHeight="1">
      <c r="A152" s="7"/>
      <c r="B152" s="7"/>
      <c r="C152" s="7"/>
      <c r="D152" s="20"/>
      <c r="E152" s="21"/>
      <c r="F152" s="21"/>
      <c r="G152" s="21"/>
      <c r="H152" s="22"/>
      <c r="I152" s="22"/>
      <c r="J152" s="22"/>
      <c r="K152" s="21"/>
      <c r="L152" s="21"/>
      <c r="M152" s="21"/>
      <c r="N152" s="22"/>
      <c r="O152" s="22"/>
      <c r="P152" s="22"/>
      <c r="Q152" s="21"/>
      <c r="R152" s="162"/>
      <c r="S152" s="162"/>
      <c r="T152" s="163"/>
      <c r="U152" s="163"/>
      <c r="V152" s="163"/>
      <c r="W152" s="162"/>
      <c r="X152" s="162"/>
      <c r="Y152" s="162"/>
      <c r="Z152" s="163"/>
      <c r="AA152" s="163"/>
      <c r="AB152" s="163"/>
      <c r="AC152" s="162"/>
      <c r="AD152" s="162"/>
      <c r="AE152" s="162"/>
      <c r="AF152" s="163"/>
      <c r="AG152" s="163"/>
      <c r="AH152" s="163"/>
      <c r="AI152" s="162"/>
      <c r="AJ152" s="162"/>
      <c r="AK152" s="162"/>
    </row>
    <row r="153" ht="15.75" customHeight="1">
      <c r="A153" s="7"/>
      <c r="B153" s="7"/>
      <c r="C153" s="7"/>
      <c r="D153" s="20"/>
      <c r="E153" s="21"/>
      <c r="F153" s="21"/>
      <c r="G153" s="21"/>
      <c r="H153" s="22"/>
      <c r="I153" s="22"/>
      <c r="J153" s="22"/>
      <c r="K153" s="21"/>
      <c r="L153" s="21"/>
      <c r="M153" s="21"/>
      <c r="N153" s="22"/>
      <c r="O153" s="22"/>
      <c r="P153" s="22"/>
      <c r="Q153" s="21"/>
      <c r="R153" s="162"/>
      <c r="S153" s="162"/>
      <c r="T153" s="163"/>
      <c r="U153" s="163"/>
      <c r="V153" s="163"/>
      <c r="W153" s="162"/>
      <c r="X153" s="162"/>
      <c r="Y153" s="162"/>
      <c r="Z153" s="163"/>
      <c r="AA153" s="163"/>
      <c r="AB153" s="163"/>
      <c r="AC153" s="162"/>
      <c r="AD153" s="162"/>
      <c r="AE153" s="162"/>
      <c r="AF153" s="163"/>
      <c r="AG153" s="163"/>
      <c r="AH153" s="163"/>
      <c r="AI153" s="162"/>
      <c r="AJ153" s="162"/>
      <c r="AK153" s="162"/>
    </row>
    <row r="154" ht="15.75" customHeight="1">
      <c r="A154" s="7"/>
      <c r="B154" s="7"/>
      <c r="C154" s="7"/>
      <c r="D154" s="20"/>
      <c r="E154" s="21"/>
      <c r="F154" s="21"/>
      <c r="G154" s="21"/>
      <c r="H154" s="22"/>
      <c r="I154" s="22"/>
      <c r="J154" s="22"/>
      <c r="K154" s="21"/>
      <c r="L154" s="21"/>
      <c r="M154" s="21"/>
      <c r="N154" s="22"/>
      <c r="O154" s="22"/>
      <c r="P154" s="22"/>
      <c r="Q154" s="21"/>
      <c r="R154" s="162"/>
      <c r="S154" s="162"/>
      <c r="T154" s="163"/>
      <c r="U154" s="163"/>
      <c r="V154" s="163"/>
      <c r="W154" s="162"/>
      <c r="X154" s="162"/>
      <c r="Y154" s="162"/>
      <c r="Z154" s="163"/>
      <c r="AA154" s="163"/>
      <c r="AB154" s="163"/>
      <c r="AC154" s="162"/>
      <c r="AD154" s="162"/>
      <c r="AE154" s="162"/>
      <c r="AF154" s="163"/>
      <c r="AG154" s="163"/>
      <c r="AH154" s="163"/>
      <c r="AI154" s="162"/>
      <c r="AJ154" s="162"/>
      <c r="AK154" s="162"/>
    </row>
    <row r="155" ht="15.75" customHeight="1">
      <c r="A155" s="7"/>
      <c r="B155" s="7"/>
      <c r="C155" s="7"/>
      <c r="D155" s="20"/>
      <c r="E155" s="162"/>
      <c r="F155" s="162"/>
      <c r="G155" s="162"/>
      <c r="H155" s="163"/>
      <c r="I155" s="163"/>
      <c r="J155" s="163"/>
      <c r="K155" s="162"/>
      <c r="L155" s="162"/>
      <c r="M155" s="162"/>
      <c r="N155" s="163"/>
      <c r="O155" s="163"/>
      <c r="P155" s="22"/>
      <c r="Q155" s="162"/>
      <c r="R155" s="162"/>
      <c r="S155" s="162"/>
      <c r="T155" s="163"/>
      <c r="U155" s="163"/>
      <c r="V155" s="163"/>
      <c r="W155" s="162"/>
      <c r="X155" s="162"/>
      <c r="Y155" s="162"/>
      <c r="Z155" s="163"/>
      <c r="AA155" s="163"/>
      <c r="AB155" s="163"/>
      <c r="AC155" s="162"/>
      <c r="AD155" s="162"/>
      <c r="AE155" s="162"/>
      <c r="AF155" s="163"/>
      <c r="AG155" s="163"/>
      <c r="AH155" s="163"/>
      <c r="AI155" s="162"/>
      <c r="AJ155" s="162"/>
      <c r="AK155" s="162"/>
    </row>
    <row r="156" ht="15.75" customHeight="1">
      <c r="A156" s="7"/>
      <c r="B156" s="7"/>
      <c r="C156" s="7"/>
      <c r="D156" s="20"/>
      <c r="E156" s="21"/>
      <c r="F156" s="21"/>
      <c r="G156" s="21"/>
      <c r="H156" s="22"/>
      <c r="I156" s="22"/>
      <c r="J156" s="22"/>
      <c r="K156" s="21"/>
      <c r="L156" s="21"/>
      <c r="M156" s="21"/>
      <c r="N156" s="22"/>
      <c r="O156" s="22"/>
      <c r="P156" s="22"/>
      <c r="Q156" s="21"/>
      <c r="R156" s="162"/>
      <c r="S156" s="162"/>
      <c r="T156" s="163"/>
      <c r="U156" s="163"/>
      <c r="V156" s="163"/>
      <c r="W156" s="162"/>
      <c r="X156" s="162"/>
      <c r="Y156" s="162"/>
      <c r="Z156" s="163"/>
      <c r="AA156" s="163"/>
      <c r="AB156" s="163"/>
      <c r="AC156" s="162"/>
      <c r="AD156" s="162"/>
      <c r="AE156" s="162"/>
      <c r="AF156" s="163"/>
      <c r="AG156" s="163"/>
      <c r="AH156" s="163"/>
      <c r="AI156" s="162"/>
      <c r="AJ156" s="162"/>
      <c r="AK156" s="162"/>
    </row>
    <row r="157" ht="15.75" customHeight="1">
      <c r="A157" s="7"/>
      <c r="B157" s="7"/>
      <c r="C157" s="7"/>
      <c r="D157" s="20"/>
      <c r="E157" s="21"/>
      <c r="F157" s="21"/>
      <c r="G157" s="21"/>
      <c r="H157" s="22"/>
      <c r="I157" s="22"/>
      <c r="J157" s="22"/>
      <c r="K157" s="21"/>
      <c r="L157" s="21"/>
      <c r="M157" s="21"/>
      <c r="N157" s="22"/>
      <c r="O157" s="22"/>
      <c r="P157" s="22"/>
      <c r="Q157" s="21"/>
      <c r="R157" s="162"/>
      <c r="S157" s="162"/>
      <c r="T157" s="163"/>
      <c r="U157" s="163"/>
      <c r="V157" s="163"/>
      <c r="W157" s="162"/>
      <c r="X157" s="162"/>
      <c r="Y157" s="162"/>
      <c r="Z157" s="163"/>
      <c r="AA157" s="163"/>
      <c r="AB157" s="163"/>
      <c r="AC157" s="162"/>
      <c r="AD157" s="162"/>
      <c r="AE157" s="162"/>
      <c r="AF157" s="163"/>
      <c r="AG157" s="163"/>
      <c r="AH157" s="163"/>
      <c r="AI157" s="162"/>
      <c r="AJ157" s="162"/>
      <c r="AK157" s="162"/>
    </row>
    <row r="158" ht="15.75" customHeight="1">
      <c r="A158" s="7"/>
      <c r="B158" s="7"/>
      <c r="C158" s="7"/>
      <c r="D158" s="20"/>
      <c r="E158" s="21"/>
      <c r="F158" s="21"/>
      <c r="G158" s="21"/>
      <c r="H158" s="22"/>
      <c r="I158" s="22"/>
      <c r="J158" s="22"/>
      <c r="K158" s="21"/>
      <c r="L158" s="21"/>
      <c r="M158" s="21"/>
      <c r="N158" s="22"/>
      <c r="O158" s="22"/>
      <c r="P158" s="22"/>
      <c r="Q158" s="21"/>
      <c r="R158" s="162"/>
      <c r="S158" s="162"/>
      <c r="T158" s="163"/>
      <c r="U158" s="163"/>
      <c r="V158" s="163"/>
      <c r="W158" s="162"/>
      <c r="X158" s="162"/>
      <c r="Y158" s="162"/>
      <c r="Z158" s="163"/>
      <c r="AA158" s="163"/>
      <c r="AB158" s="163"/>
      <c r="AC158" s="162"/>
      <c r="AD158" s="162"/>
      <c r="AE158" s="162"/>
      <c r="AF158" s="163"/>
      <c r="AG158" s="163"/>
      <c r="AH158" s="163"/>
      <c r="AI158" s="162"/>
      <c r="AJ158" s="162"/>
      <c r="AK158" s="162"/>
    </row>
    <row r="159" ht="15.75" customHeight="1">
      <c r="A159" s="7"/>
      <c r="B159" s="7"/>
      <c r="C159" s="7"/>
      <c r="D159" s="20"/>
      <c r="E159" s="21"/>
      <c r="F159" s="21"/>
      <c r="G159" s="21"/>
      <c r="H159" s="22"/>
      <c r="I159" s="22"/>
      <c r="J159" s="22"/>
      <c r="K159" s="21"/>
      <c r="L159" s="21"/>
      <c r="M159" s="21"/>
      <c r="N159" s="22"/>
      <c r="O159" s="22"/>
      <c r="P159" s="22"/>
      <c r="Q159" s="21"/>
      <c r="R159" s="162"/>
      <c r="S159" s="162"/>
      <c r="T159" s="163"/>
      <c r="U159" s="163"/>
      <c r="V159" s="163"/>
      <c r="W159" s="162"/>
      <c r="X159" s="162"/>
      <c r="Y159" s="162"/>
      <c r="Z159" s="163"/>
      <c r="AA159" s="163"/>
      <c r="AB159" s="163"/>
      <c r="AC159" s="162"/>
      <c r="AD159" s="162"/>
      <c r="AE159" s="162"/>
      <c r="AF159" s="163"/>
      <c r="AG159" s="163"/>
      <c r="AH159" s="163"/>
      <c r="AI159" s="162"/>
      <c r="AJ159" s="162"/>
      <c r="AK159" s="162"/>
    </row>
    <row r="160" ht="15.75" customHeight="1">
      <c r="A160" s="7"/>
      <c r="B160" s="7"/>
      <c r="C160" s="7"/>
      <c r="D160" s="20"/>
      <c r="E160" s="21"/>
      <c r="F160" s="21"/>
      <c r="G160" s="21"/>
      <c r="H160" s="22"/>
      <c r="I160" s="22"/>
      <c r="J160" s="22"/>
      <c r="K160" s="21"/>
      <c r="L160" s="21"/>
      <c r="M160" s="21"/>
      <c r="N160" s="22"/>
      <c r="O160" s="22"/>
      <c r="P160" s="22"/>
      <c r="Q160" s="21"/>
      <c r="R160" s="162"/>
      <c r="S160" s="162"/>
      <c r="T160" s="163"/>
      <c r="U160" s="163"/>
      <c r="V160" s="163"/>
      <c r="W160" s="162"/>
      <c r="X160" s="162"/>
      <c r="Y160" s="162"/>
      <c r="Z160" s="163"/>
      <c r="AA160" s="163"/>
      <c r="AB160" s="163"/>
      <c r="AC160" s="162"/>
      <c r="AD160" s="162"/>
      <c r="AE160" s="162"/>
      <c r="AF160" s="163"/>
      <c r="AG160" s="163"/>
      <c r="AH160" s="163"/>
      <c r="AI160" s="162"/>
      <c r="AJ160" s="162"/>
      <c r="AK160" s="162"/>
    </row>
    <row r="161" ht="15.75" customHeight="1">
      <c r="A161" s="7"/>
      <c r="B161" s="7"/>
      <c r="C161" s="7"/>
      <c r="D161" s="20"/>
      <c r="E161" s="162"/>
      <c r="F161" s="162"/>
      <c r="G161" s="162"/>
      <c r="H161" s="163"/>
      <c r="I161" s="163"/>
      <c r="J161" s="163"/>
      <c r="K161" s="162"/>
      <c r="L161" s="162"/>
      <c r="M161" s="162"/>
      <c r="N161" s="163"/>
      <c r="O161" s="163"/>
      <c r="P161" s="22"/>
      <c r="Q161" s="162"/>
      <c r="R161" s="162"/>
      <c r="S161" s="162"/>
      <c r="T161" s="163"/>
      <c r="U161" s="163"/>
      <c r="V161" s="163"/>
      <c r="W161" s="162"/>
      <c r="X161" s="162"/>
      <c r="Y161" s="162"/>
      <c r="Z161" s="163"/>
      <c r="AA161" s="163"/>
      <c r="AB161" s="163"/>
      <c r="AC161" s="162"/>
      <c r="AD161" s="162"/>
      <c r="AE161" s="162"/>
      <c r="AF161" s="163"/>
      <c r="AG161" s="163"/>
      <c r="AH161" s="163"/>
      <c r="AI161" s="162"/>
      <c r="AJ161" s="162"/>
      <c r="AK161" s="162"/>
    </row>
    <row r="162" ht="15.75" customHeight="1">
      <c r="A162" s="7"/>
      <c r="B162" s="7"/>
      <c r="C162" s="7"/>
      <c r="D162" s="20"/>
      <c r="E162" s="21"/>
      <c r="F162" s="21"/>
      <c r="G162" s="21"/>
      <c r="H162" s="22"/>
      <c r="I162" s="22"/>
      <c r="J162" s="22"/>
      <c r="K162" s="21"/>
      <c r="L162" s="21"/>
      <c r="M162" s="21"/>
      <c r="N162" s="22"/>
      <c r="O162" s="22"/>
      <c r="P162" s="22"/>
      <c r="Q162" s="21"/>
      <c r="R162" s="162"/>
      <c r="S162" s="162"/>
      <c r="T162" s="163"/>
      <c r="U162" s="163"/>
      <c r="V162" s="163"/>
      <c r="W162" s="162"/>
      <c r="X162" s="162"/>
      <c r="Y162" s="162"/>
      <c r="Z162" s="163"/>
      <c r="AA162" s="163"/>
      <c r="AB162" s="163"/>
      <c r="AC162" s="162"/>
      <c r="AD162" s="162"/>
      <c r="AE162" s="162"/>
      <c r="AF162" s="163"/>
      <c r="AG162" s="163"/>
      <c r="AH162" s="163"/>
      <c r="AI162" s="162"/>
      <c r="AJ162" s="162"/>
      <c r="AK162" s="162"/>
    </row>
    <row r="163" ht="15.75" customHeight="1">
      <c r="A163" s="7"/>
      <c r="B163" s="7"/>
      <c r="C163" s="7"/>
      <c r="D163" s="20"/>
      <c r="E163" s="21"/>
      <c r="F163" s="21"/>
      <c r="G163" s="21"/>
      <c r="H163" s="22"/>
      <c r="I163" s="22"/>
      <c r="J163" s="22"/>
      <c r="K163" s="21"/>
      <c r="L163" s="21"/>
      <c r="M163" s="21"/>
      <c r="N163" s="22"/>
      <c r="O163" s="22"/>
      <c r="P163" s="22"/>
      <c r="Q163" s="21"/>
      <c r="R163" s="162"/>
      <c r="S163" s="162"/>
      <c r="T163" s="163"/>
      <c r="U163" s="163"/>
      <c r="V163" s="163"/>
      <c r="W163" s="162"/>
      <c r="X163" s="162"/>
      <c r="Y163" s="162"/>
      <c r="Z163" s="163"/>
      <c r="AA163" s="163"/>
      <c r="AB163" s="163"/>
      <c r="AC163" s="162"/>
      <c r="AD163" s="162"/>
      <c r="AE163" s="162"/>
      <c r="AF163" s="163"/>
      <c r="AG163" s="163"/>
      <c r="AH163" s="163"/>
      <c r="AI163" s="162"/>
      <c r="AJ163" s="162"/>
      <c r="AK163" s="162"/>
    </row>
    <row r="164" ht="15.75" customHeight="1">
      <c r="A164" s="7"/>
      <c r="B164" s="7"/>
      <c r="C164" s="7"/>
      <c r="D164" s="20"/>
      <c r="E164" s="21"/>
      <c r="F164" s="21"/>
      <c r="G164" s="21"/>
      <c r="H164" s="22"/>
      <c r="I164" s="22"/>
      <c r="J164" s="22"/>
      <c r="K164" s="21"/>
      <c r="L164" s="21"/>
      <c r="M164" s="21"/>
      <c r="N164" s="22"/>
      <c r="O164" s="22"/>
      <c r="P164" s="22"/>
      <c r="Q164" s="21"/>
      <c r="R164" s="162"/>
      <c r="S164" s="162"/>
      <c r="T164" s="163"/>
      <c r="U164" s="163"/>
      <c r="V164" s="163"/>
      <c r="W164" s="162"/>
      <c r="X164" s="162"/>
      <c r="Y164" s="162"/>
      <c r="Z164" s="163"/>
      <c r="AA164" s="163"/>
      <c r="AB164" s="163"/>
      <c r="AC164" s="162"/>
      <c r="AD164" s="162"/>
      <c r="AE164" s="162"/>
      <c r="AF164" s="163"/>
      <c r="AG164" s="163"/>
      <c r="AH164" s="163"/>
      <c r="AI164" s="162"/>
      <c r="AJ164" s="162"/>
      <c r="AK164" s="162"/>
    </row>
    <row r="165" ht="15.75" customHeight="1">
      <c r="A165" s="7"/>
      <c r="B165" s="7"/>
      <c r="C165" s="7"/>
      <c r="D165" s="20"/>
      <c r="E165" s="21"/>
      <c r="F165" s="21"/>
      <c r="G165" s="21"/>
      <c r="H165" s="22"/>
      <c r="I165" s="22"/>
      <c r="J165" s="22"/>
      <c r="K165" s="21"/>
      <c r="L165" s="21"/>
      <c r="M165" s="21"/>
      <c r="N165" s="22"/>
      <c r="O165" s="22"/>
      <c r="P165" s="22"/>
      <c r="Q165" s="21"/>
      <c r="R165" s="162"/>
      <c r="S165" s="162"/>
      <c r="T165" s="163"/>
      <c r="U165" s="163"/>
      <c r="V165" s="163"/>
      <c r="W165" s="162"/>
      <c r="X165" s="162"/>
      <c r="Y165" s="162"/>
      <c r="Z165" s="163"/>
      <c r="AA165" s="163"/>
      <c r="AB165" s="163"/>
      <c r="AC165" s="162"/>
      <c r="AD165" s="162"/>
      <c r="AE165" s="162"/>
      <c r="AF165" s="163"/>
      <c r="AG165" s="163"/>
      <c r="AH165" s="163"/>
      <c r="AI165" s="162"/>
      <c r="AJ165" s="162"/>
      <c r="AK165" s="162"/>
    </row>
    <row r="166" ht="15.75" customHeight="1">
      <c r="A166" s="7"/>
      <c r="B166" s="7"/>
      <c r="C166" s="7"/>
      <c r="D166" s="20"/>
      <c r="E166" s="21"/>
      <c r="F166" s="21"/>
      <c r="G166" s="21"/>
      <c r="H166" s="22"/>
      <c r="I166" s="22"/>
      <c r="J166" s="22"/>
      <c r="K166" s="21"/>
      <c r="L166" s="21"/>
      <c r="M166" s="21"/>
      <c r="N166" s="22"/>
      <c r="O166" s="22"/>
      <c r="P166" s="22"/>
      <c r="Q166" s="21"/>
      <c r="R166" s="162"/>
      <c r="S166" s="162"/>
      <c r="T166" s="163"/>
      <c r="U166" s="163"/>
      <c r="V166" s="163"/>
      <c r="W166" s="162"/>
      <c r="X166" s="162"/>
      <c r="Y166" s="162"/>
      <c r="Z166" s="163"/>
      <c r="AA166" s="163"/>
      <c r="AB166" s="163"/>
      <c r="AC166" s="162"/>
      <c r="AD166" s="162"/>
      <c r="AE166" s="162"/>
      <c r="AF166" s="163"/>
      <c r="AG166" s="163"/>
      <c r="AH166" s="163"/>
      <c r="AI166" s="162"/>
      <c r="AJ166" s="162"/>
      <c r="AK166" s="162"/>
    </row>
    <row r="167" ht="15.75" customHeight="1">
      <c r="A167" s="7"/>
      <c r="B167" s="7"/>
      <c r="C167" s="7"/>
      <c r="D167" s="20"/>
      <c r="E167" s="162"/>
      <c r="F167" s="162"/>
      <c r="G167" s="162"/>
      <c r="H167" s="163"/>
      <c r="I167" s="163"/>
      <c r="J167" s="163"/>
      <c r="K167" s="162"/>
      <c r="L167" s="162"/>
      <c r="M167" s="162"/>
      <c r="N167" s="163"/>
      <c r="O167" s="163"/>
      <c r="P167" s="22"/>
      <c r="Q167" s="162"/>
      <c r="R167" s="162"/>
      <c r="S167" s="162"/>
      <c r="T167" s="163"/>
      <c r="U167" s="163"/>
      <c r="V167" s="163"/>
      <c r="W167" s="162"/>
      <c r="X167" s="162"/>
      <c r="Y167" s="162"/>
      <c r="Z167" s="163"/>
      <c r="AA167" s="163"/>
      <c r="AB167" s="163"/>
      <c r="AC167" s="162"/>
      <c r="AD167" s="162"/>
      <c r="AE167" s="162"/>
      <c r="AF167" s="163"/>
      <c r="AG167" s="163"/>
      <c r="AH167" s="163"/>
      <c r="AI167" s="162"/>
      <c r="AJ167" s="162"/>
      <c r="AK167" s="162"/>
    </row>
    <row r="168" ht="15.75" customHeight="1">
      <c r="A168" s="7"/>
      <c r="B168" s="7"/>
      <c r="C168" s="7"/>
      <c r="D168" s="20"/>
      <c r="E168" s="21"/>
      <c r="F168" s="21"/>
      <c r="G168" s="21"/>
      <c r="H168" s="22"/>
      <c r="I168" s="22"/>
      <c r="J168" s="22"/>
      <c r="K168" s="21"/>
      <c r="L168" s="21"/>
      <c r="M168" s="21"/>
      <c r="N168" s="22"/>
      <c r="O168" s="22"/>
      <c r="P168" s="22"/>
      <c r="Q168" s="21"/>
      <c r="R168" s="162"/>
      <c r="S168" s="162"/>
      <c r="T168" s="163"/>
      <c r="U168" s="163"/>
      <c r="V168" s="163"/>
      <c r="W168" s="162"/>
      <c r="X168" s="162"/>
      <c r="Y168" s="162"/>
      <c r="Z168" s="163"/>
      <c r="AA168" s="163"/>
      <c r="AB168" s="163"/>
      <c r="AC168" s="162"/>
      <c r="AD168" s="162"/>
      <c r="AE168" s="162"/>
      <c r="AF168" s="163"/>
      <c r="AG168" s="163"/>
      <c r="AH168" s="163"/>
      <c r="AI168" s="162"/>
      <c r="AJ168" s="162"/>
      <c r="AK168" s="162"/>
    </row>
    <row r="169" ht="15.75" customHeight="1">
      <c r="A169" s="7"/>
      <c r="B169" s="7"/>
      <c r="C169" s="7"/>
      <c r="D169" s="20"/>
      <c r="E169" s="21"/>
      <c r="F169" s="21"/>
      <c r="G169" s="21"/>
      <c r="H169" s="22"/>
      <c r="I169" s="22"/>
      <c r="J169" s="22"/>
      <c r="K169" s="21"/>
      <c r="L169" s="21"/>
      <c r="M169" s="21"/>
      <c r="N169" s="22"/>
      <c r="O169" s="22"/>
      <c r="P169" s="22"/>
      <c r="Q169" s="21"/>
      <c r="R169" s="162"/>
      <c r="S169" s="162"/>
      <c r="T169" s="163"/>
      <c r="U169" s="163"/>
      <c r="V169" s="163"/>
      <c r="W169" s="162"/>
      <c r="X169" s="162"/>
      <c r="Y169" s="162"/>
      <c r="Z169" s="163"/>
      <c r="AA169" s="163"/>
      <c r="AB169" s="163"/>
      <c r="AC169" s="162"/>
      <c r="AD169" s="162"/>
      <c r="AE169" s="162"/>
      <c r="AF169" s="163"/>
      <c r="AG169" s="163"/>
      <c r="AH169" s="163"/>
      <c r="AI169" s="162"/>
      <c r="AJ169" s="162"/>
      <c r="AK169" s="162"/>
    </row>
    <row r="170" ht="15.75" customHeight="1">
      <c r="A170" s="7"/>
      <c r="B170" s="7"/>
      <c r="C170" s="7"/>
      <c r="D170" s="20"/>
      <c r="E170" s="21"/>
      <c r="F170" s="21"/>
      <c r="G170" s="21"/>
      <c r="H170" s="22"/>
      <c r="I170" s="22"/>
      <c r="J170" s="22"/>
      <c r="K170" s="21"/>
      <c r="L170" s="21"/>
      <c r="M170" s="21"/>
      <c r="N170" s="22"/>
      <c r="O170" s="22"/>
      <c r="P170" s="22"/>
      <c r="Q170" s="21"/>
      <c r="R170" s="162"/>
      <c r="S170" s="162"/>
      <c r="T170" s="163"/>
      <c r="U170" s="163"/>
      <c r="V170" s="163"/>
      <c r="W170" s="162"/>
      <c r="X170" s="162"/>
      <c r="Y170" s="162"/>
      <c r="Z170" s="163"/>
      <c r="AA170" s="163"/>
      <c r="AB170" s="163"/>
      <c r="AC170" s="162"/>
      <c r="AD170" s="162"/>
      <c r="AE170" s="162"/>
      <c r="AF170" s="163"/>
      <c r="AG170" s="163"/>
      <c r="AH170" s="163"/>
      <c r="AI170" s="162"/>
      <c r="AJ170" s="162"/>
      <c r="AK170" s="162"/>
    </row>
    <row r="171" ht="15.75" customHeight="1">
      <c r="A171" s="7"/>
      <c r="B171" s="7"/>
      <c r="C171" s="7"/>
      <c r="D171" s="20"/>
      <c r="E171" s="21"/>
      <c r="F171" s="21"/>
      <c r="G171" s="21"/>
      <c r="H171" s="22"/>
      <c r="I171" s="22"/>
      <c r="J171" s="22"/>
      <c r="K171" s="21"/>
      <c r="L171" s="21"/>
      <c r="M171" s="21"/>
      <c r="N171" s="22"/>
      <c r="O171" s="22"/>
      <c r="P171" s="22"/>
      <c r="Q171" s="21"/>
      <c r="R171" s="162"/>
      <c r="S171" s="162"/>
      <c r="T171" s="163"/>
      <c r="U171" s="163"/>
      <c r="V171" s="163"/>
      <c r="W171" s="162"/>
      <c r="X171" s="162"/>
      <c r="Y171" s="162"/>
      <c r="Z171" s="163"/>
      <c r="AA171" s="163"/>
      <c r="AB171" s="163"/>
      <c r="AC171" s="162"/>
      <c r="AD171" s="162"/>
      <c r="AE171" s="162"/>
      <c r="AF171" s="163"/>
      <c r="AG171" s="163"/>
      <c r="AH171" s="163"/>
      <c r="AI171" s="162"/>
      <c r="AJ171" s="162"/>
      <c r="AK171" s="162"/>
    </row>
    <row r="172" ht="15.75" customHeight="1">
      <c r="A172" s="7"/>
      <c r="B172" s="7"/>
      <c r="C172" s="7"/>
      <c r="D172" s="20"/>
      <c r="E172" s="21"/>
      <c r="F172" s="21"/>
      <c r="G172" s="21"/>
      <c r="H172" s="22"/>
      <c r="I172" s="22"/>
      <c r="J172" s="22"/>
      <c r="K172" s="21"/>
      <c r="L172" s="21"/>
      <c r="M172" s="21"/>
      <c r="N172" s="22"/>
      <c r="O172" s="22"/>
      <c r="P172" s="22"/>
      <c r="Q172" s="21"/>
      <c r="R172" s="162"/>
      <c r="S172" s="162"/>
      <c r="T172" s="163"/>
      <c r="U172" s="163"/>
      <c r="V172" s="163"/>
      <c r="W172" s="162"/>
      <c r="X172" s="162"/>
      <c r="Y172" s="162"/>
      <c r="Z172" s="163"/>
      <c r="AA172" s="163"/>
      <c r="AB172" s="163"/>
      <c r="AC172" s="162"/>
      <c r="AD172" s="162"/>
      <c r="AE172" s="162"/>
      <c r="AF172" s="163"/>
      <c r="AG172" s="163"/>
      <c r="AH172" s="163"/>
      <c r="AI172" s="162"/>
      <c r="AJ172" s="162"/>
      <c r="AK172" s="162"/>
    </row>
    <row r="173" ht="15.75" customHeight="1">
      <c r="A173" s="7"/>
      <c r="B173" s="7"/>
      <c r="C173" s="7"/>
      <c r="D173" s="20"/>
      <c r="E173" s="162"/>
      <c r="F173" s="162"/>
      <c r="G173" s="162"/>
      <c r="H173" s="163"/>
      <c r="I173" s="163"/>
      <c r="J173" s="163"/>
      <c r="K173" s="162"/>
      <c r="L173" s="162"/>
      <c r="M173" s="162"/>
      <c r="N173" s="163"/>
      <c r="O173" s="163"/>
      <c r="P173" s="22"/>
      <c r="Q173" s="162"/>
      <c r="R173" s="162"/>
      <c r="S173" s="162"/>
      <c r="T173" s="163"/>
      <c r="U173" s="163"/>
      <c r="V173" s="163"/>
      <c r="W173" s="162"/>
      <c r="X173" s="162"/>
      <c r="Y173" s="162"/>
      <c r="Z173" s="163"/>
      <c r="AA173" s="163"/>
      <c r="AB173" s="163"/>
      <c r="AC173" s="162"/>
      <c r="AD173" s="162"/>
      <c r="AE173" s="162"/>
      <c r="AF173" s="163"/>
      <c r="AG173" s="163"/>
      <c r="AH173" s="163"/>
      <c r="AI173" s="162"/>
      <c r="AJ173" s="162"/>
      <c r="AK173" s="162"/>
    </row>
    <row r="174" ht="15.75" customHeight="1">
      <c r="A174" s="7"/>
      <c r="B174" s="7"/>
      <c r="C174" s="7"/>
      <c r="D174" s="20"/>
      <c r="E174" s="21"/>
      <c r="F174" s="21"/>
      <c r="G174" s="21"/>
      <c r="H174" s="22"/>
      <c r="I174" s="22"/>
      <c r="J174" s="22"/>
      <c r="K174" s="21"/>
      <c r="L174" s="21"/>
      <c r="M174" s="21"/>
      <c r="N174" s="22"/>
      <c r="O174" s="22"/>
      <c r="P174" s="22"/>
      <c r="Q174" s="21"/>
      <c r="R174" s="162"/>
      <c r="S174" s="162"/>
      <c r="T174" s="163"/>
      <c r="U174" s="163"/>
      <c r="V174" s="163"/>
      <c r="W174" s="162"/>
      <c r="X174" s="162"/>
      <c r="Y174" s="162"/>
      <c r="Z174" s="163"/>
      <c r="AA174" s="163"/>
      <c r="AB174" s="163"/>
      <c r="AC174" s="162"/>
      <c r="AD174" s="162"/>
      <c r="AE174" s="162"/>
      <c r="AF174" s="163"/>
      <c r="AG174" s="163"/>
      <c r="AH174" s="163"/>
      <c r="AI174" s="162"/>
      <c r="AJ174" s="162"/>
      <c r="AK174" s="162"/>
    </row>
    <row r="175" ht="15.75" customHeight="1">
      <c r="A175" s="7"/>
      <c r="B175" s="7"/>
      <c r="C175" s="7"/>
      <c r="D175" s="20"/>
      <c r="E175" s="21"/>
      <c r="F175" s="21"/>
      <c r="G175" s="21"/>
      <c r="H175" s="22"/>
      <c r="I175" s="22"/>
      <c r="J175" s="22"/>
      <c r="K175" s="21"/>
      <c r="L175" s="21"/>
      <c r="M175" s="21"/>
      <c r="N175" s="22"/>
      <c r="O175" s="22"/>
      <c r="P175" s="22"/>
      <c r="Q175" s="21"/>
      <c r="R175" s="162"/>
      <c r="S175" s="162"/>
      <c r="T175" s="163"/>
      <c r="U175" s="163"/>
      <c r="V175" s="163"/>
      <c r="W175" s="162"/>
      <c r="X175" s="162"/>
      <c r="Y175" s="162"/>
      <c r="Z175" s="163"/>
      <c r="AA175" s="163"/>
      <c r="AB175" s="163"/>
      <c r="AC175" s="162"/>
      <c r="AD175" s="162"/>
      <c r="AE175" s="162"/>
      <c r="AF175" s="163"/>
      <c r="AG175" s="163"/>
      <c r="AH175" s="163"/>
      <c r="AI175" s="162"/>
      <c r="AJ175" s="162"/>
      <c r="AK175" s="162"/>
    </row>
    <row r="176" ht="15.75" customHeight="1">
      <c r="A176" s="7"/>
      <c r="B176" s="7"/>
      <c r="C176" s="7"/>
      <c r="D176" s="20"/>
      <c r="E176" s="21"/>
      <c r="F176" s="21"/>
      <c r="G176" s="21"/>
      <c r="H176" s="22"/>
      <c r="I176" s="22"/>
      <c r="J176" s="22"/>
      <c r="K176" s="21"/>
      <c r="L176" s="21"/>
      <c r="M176" s="21"/>
      <c r="N176" s="22"/>
      <c r="O176" s="22"/>
      <c r="P176" s="22"/>
      <c r="Q176" s="21"/>
      <c r="R176" s="162"/>
      <c r="S176" s="162"/>
      <c r="T176" s="163"/>
      <c r="U176" s="163"/>
      <c r="V176" s="163"/>
      <c r="W176" s="162"/>
      <c r="X176" s="162"/>
      <c r="Y176" s="162"/>
      <c r="Z176" s="163"/>
      <c r="AA176" s="163"/>
      <c r="AB176" s="163"/>
      <c r="AC176" s="162"/>
      <c r="AD176" s="162"/>
      <c r="AE176" s="162"/>
      <c r="AF176" s="163"/>
      <c r="AG176" s="163"/>
      <c r="AH176" s="163"/>
      <c r="AI176" s="162"/>
      <c r="AJ176" s="162"/>
      <c r="AK176" s="162"/>
    </row>
    <row r="177" ht="15.75" customHeight="1">
      <c r="A177" s="7"/>
      <c r="B177" s="7"/>
      <c r="C177" s="7"/>
      <c r="D177" s="20"/>
      <c r="E177" s="21"/>
      <c r="F177" s="21"/>
      <c r="G177" s="21"/>
      <c r="H177" s="22"/>
      <c r="I177" s="22"/>
      <c r="J177" s="22"/>
      <c r="K177" s="21"/>
      <c r="L177" s="21"/>
      <c r="M177" s="21"/>
      <c r="N177" s="22"/>
      <c r="O177" s="22"/>
      <c r="P177" s="22"/>
      <c r="Q177" s="21"/>
      <c r="R177" s="162"/>
      <c r="S177" s="162"/>
      <c r="T177" s="163"/>
      <c r="U177" s="163"/>
      <c r="V177" s="163"/>
      <c r="W177" s="162"/>
      <c r="X177" s="162"/>
      <c r="Y177" s="162"/>
      <c r="Z177" s="163"/>
      <c r="AA177" s="163"/>
      <c r="AB177" s="163"/>
      <c r="AC177" s="162"/>
      <c r="AD177" s="162"/>
      <c r="AE177" s="162"/>
      <c r="AF177" s="163"/>
      <c r="AG177" s="163"/>
      <c r="AH177" s="163"/>
      <c r="AI177" s="162"/>
      <c r="AJ177" s="162"/>
      <c r="AK177" s="162"/>
    </row>
    <row r="178" ht="15.75" customHeight="1">
      <c r="A178" s="7"/>
      <c r="B178" s="7"/>
      <c r="C178" s="7"/>
      <c r="D178" s="20"/>
      <c r="E178" s="21"/>
      <c r="F178" s="21"/>
      <c r="G178" s="21"/>
      <c r="H178" s="22"/>
      <c r="I178" s="22"/>
      <c r="J178" s="22"/>
      <c r="K178" s="21"/>
      <c r="L178" s="21"/>
      <c r="M178" s="21"/>
      <c r="N178" s="22"/>
      <c r="O178" s="22"/>
      <c r="P178" s="22"/>
      <c r="Q178" s="21"/>
      <c r="R178" s="162"/>
      <c r="S178" s="162"/>
      <c r="T178" s="163"/>
      <c r="U178" s="163"/>
      <c r="V178" s="163"/>
      <c r="W178" s="162"/>
      <c r="X178" s="162"/>
      <c r="Y178" s="162"/>
      <c r="Z178" s="163"/>
      <c r="AA178" s="163"/>
      <c r="AB178" s="163"/>
      <c r="AC178" s="162"/>
      <c r="AD178" s="162"/>
      <c r="AE178" s="162"/>
      <c r="AF178" s="163"/>
      <c r="AG178" s="163"/>
      <c r="AH178" s="163"/>
      <c r="AI178" s="162"/>
      <c r="AJ178" s="162"/>
      <c r="AK178" s="162"/>
    </row>
    <row r="179" ht="15.75" customHeight="1">
      <c r="A179" s="7"/>
      <c r="B179" s="7"/>
      <c r="C179" s="7"/>
      <c r="D179" s="20"/>
      <c r="E179" s="162"/>
      <c r="F179" s="162"/>
      <c r="G179" s="162"/>
      <c r="H179" s="163"/>
      <c r="I179" s="163"/>
      <c r="J179" s="163"/>
      <c r="K179" s="162"/>
      <c r="L179" s="162"/>
      <c r="M179" s="162"/>
      <c r="N179" s="163"/>
      <c r="O179" s="163"/>
      <c r="P179" s="22"/>
      <c r="Q179" s="162"/>
      <c r="R179" s="162"/>
      <c r="S179" s="162"/>
      <c r="T179" s="163"/>
      <c r="U179" s="163"/>
      <c r="V179" s="163"/>
      <c r="W179" s="162"/>
      <c r="X179" s="162"/>
      <c r="Y179" s="162"/>
      <c r="Z179" s="163"/>
      <c r="AA179" s="163"/>
      <c r="AB179" s="163"/>
      <c r="AC179" s="162"/>
      <c r="AD179" s="162"/>
      <c r="AE179" s="162"/>
      <c r="AF179" s="163"/>
      <c r="AG179" s="163"/>
      <c r="AH179" s="163"/>
      <c r="AI179" s="162"/>
      <c r="AJ179" s="162"/>
      <c r="AK179" s="162"/>
    </row>
    <row r="180" ht="15.75" customHeight="1">
      <c r="A180" s="7"/>
      <c r="B180" s="7"/>
      <c r="C180" s="7"/>
      <c r="D180" s="20"/>
      <c r="E180" s="21"/>
      <c r="F180" s="21"/>
      <c r="G180" s="21"/>
      <c r="H180" s="22"/>
      <c r="I180" s="22"/>
      <c r="J180" s="22"/>
      <c r="K180" s="21"/>
      <c r="L180" s="21"/>
      <c r="M180" s="21"/>
      <c r="N180" s="22"/>
      <c r="O180" s="22"/>
      <c r="P180" s="22"/>
      <c r="Q180" s="21"/>
      <c r="R180" s="162"/>
      <c r="S180" s="162"/>
      <c r="T180" s="163"/>
      <c r="U180" s="163"/>
      <c r="V180" s="163"/>
      <c r="W180" s="162"/>
      <c r="X180" s="162"/>
      <c r="Y180" s="162"/>
      <c r="Z180" s="163"/>
      <c r="AA180" s="163"/>
      <c r="AB180" s="163"/>
      <c r="AC180" s="162"/>
      <c r="AD180" s="162"/>
      <c r="AE180" s="162"/>
      <c r="AF180" s="163"/>
      <c r="AG180" s="163"/>
      <c r="AH180" s="163"/>
      <c r="AI180" s="162"/>
      <c r="AJ180" s="162"/>
      <c r="AK180" s="162"/>
    </row>
    <row r="181" ht="15.75" customHeight="1">
      <c r="A181" s="7"/>
      <c r="B181" s="7"/>
      <c r="C181" s="7"/>
      <c r="D181" s="20"/>
      <c r="E181" s="21"/>
      <c r="F181" s="21"/>
      <c r="G181" s="21"/>
      <c r="H181" s="22"/>
      <c r="I181" s="22"/>
      <c r="J181" s="22"/>
      <c r="K181" s="21"/>
      <c r="L181" s="21"/>
      <c r="M181" s="21"/>
      <c r="N181" s="22"/>
      <c r="O181" s="22"/>
      <c r="P181" s="22"/>
      <c r="Q181" s="21"/>
      <c r="R181" s="162"/>
      <c r="S181" s="162"/>
      <c r="T181" s="163"/>
      <c r="U181" s="163"/>
      <c r="V181" s="163"/>
      <c r="W181" s="162"/>
      <c r="X181" s="162"/>
      <c r="Y181" s="162"/>
      <c r="Z181" s="163"/>
      <c r="AA181" s="163"/>
      <c r="AB181" s="163"/>
      <c r="AC181" s="162"/>
      <c r="AD181" s="162"/>
      <c r="AE181" s="162"/>
      <c r="AF181" s="163"/>
      <c r="AG181" s="163"/>
      <c r="AH181" s="163"/>
      <c r="AI181" s="162"/>
      <c r="AJ181" s="162"/>
      <c r="AK181" s="162"/>
    </row>
    <row r="182" ht="15.75" customHeight="1">
      <c r="A182" s="7"/>
      <c r="B182" s="7"/>
      <c r="C182" s="7"/>
      <c r="D182" s="20"/>
      <c r="E182" s="21"/>
      <c r="F182" s="21"/>
      <c r="G182" s="21"/>
      <c r="H182" s="22"/>
      <c r="I182" s="22"/>
      <c r="J182" s="22"/>
      <c r="K182" s="21"/>
      <c r="L182" s="21"/>
      <c r="M182" s="21"/>
      <c r="N182" s="22"/>
      <c r="O182" s="22"/>
      <c r="P182" s="22"/>
      <c r="Q182" s="21"/>
      <c r="R182" s="162"/>
      <c r="S182" s="162"/>
      <c r="T182" s="163"/>
      <c r="U182" s="163"/>
      <c r="V182" s="163"/>
      <c r="W182" s="162"/>
      <c r="X182" s="162"/>
      <c r="Y182" s="162"/>
      <c r="Z182" s="163"/>
      <c r="AA182" s="163"/>
      <c r="AB182" s="163"/>
      <c r="AC182" s="162"/>
      <c r="AD182" s="162"/>
      <c r="AE182" s="162"/>
      <c r="AF182" s="163"/>
      <c r="AG182" s="163"/>
      <c r="AH182" s="163"/>
      <c r="AI182" s="162"/>
      <c r="AJ182" s="162"/>
      <c r="AK182" s="162"/>
    </row>
    <row r="183" ht="15.75" customHeight="1">
      <c r="A183" s="7"/>
      <c r="B183" s="7"/>
      <c r="C183" s="7"/>
      <c r="D183" s="20"/>
      <c r="E183" s="21"/>
      <c r="F183" s="21"/>
      <c r="G183" s="21"/>
      <c r="H183" s="22"/>
      <c r="I183" s="22"/>
      <c r="J183" s="22"/>
      <c r="K183" s="21"/>
      <c r="L183" s="21"/>
      <c r="M183" s="21"/>
      <c r="N183" s="22"/>
      <c r="O183" s="22"/>
      <c r="P183" s="22"/>
      <c r="Q183" s="21"/>
      <c r="R183" s="162"/>
      <c r="S183" s="162"/>
      <c r="T183" s="163"/>
      <c r="U183" s="163"/>
      <c r="V183" s="163"/>
      <c r="W183" s="162"/>
      <c r="X183" s="162"/>
      <c r="Y183" s="162"/>
      <c r="Z183" s="163"/>
      <c r="AA183" s="163"/>
      <c r="AB183" s="163"/>
      <c r="AC183" s="162"/>
      <c r="AD183" s="162"/>
      <c r="AE183" s="162"/>
      <c r="AF183" s="163"/>
      <c r="AG183" s="163"/>
      <c r="AH183" s="163"/>
      <c r="AI183" s="162"/>
      <c r="AJ183" s="162"/>
      <c r="AK183" s="162"/>
    </row>
    <row r="184" ht="15.75" customHeight="1">
      <c r="A184" s="7"/>
      <c r="B184" s="7"/>
      <c r="C184" s="7"/>
      <c r="D184" s="20"/>
      <c r="E184" s="21"/>
      <c r="F184" s="21"/>
      <c r="G184" s="21"/>
      <c r="H184" s="22"/>
      <c r="I184" s="22"/>
      <c r="J184" s="22"/>
      <c r="K184" s="21"/>
      <c r="L184" s="21"/>
      <c r="M184" s="21"/>
      <c r="N184" s="22"/>
      <c r="O184" s="22"/>
      <c r="P184" s="22"/>
      <c r="Q184" s="21"/>
      <c r="R184" s="162"/>
      <c r="S184" s="162"/>
      <c r="T184" s="163"/>
      <c r="U184" s="163"/>
      <c r="V184" s="163"/>
      <c r="W184" s="162"/>
      <c r="X184" s="162"/>
      <c r="Y184" s="162"/>
      <c r="Z184" s="163"/>
      <c r="AA184" s="163"/>
      <c r="AB184" s="163"/>
      <c r="AC184" s="162"/>
      <c r="AD184" s="162"/>
      <c r="AE184" s="162"/>
      <c r="AF184" s="163"/>
      <c r="AG184" s="163"/>
      <c r="AH184" s="163"/>
      <c r="AI184" s="162"/>
      <c r="AJ184" s="162"/>
      <c r="AK184" s="162"/>
    </row>
    <row r="185" ht="15.75" customHeight="1">
      <c r="A185" s="7"/>
      <c r="B185" s="7"/>
      <c r="C185" s="7"/>
      <c r="D185" s="20"/>
      <c r="E185" s="162"/>
      <c r="F185" s="162"/>
      <c r="G185" s="162"/>
      <c r="H185" s="163"/>
      <c r="I185" s="163"/>
      <c r="J185" s="163"/>
      <c r="K185" s="162"/>
      <c r="L185" s="162"/>
      <c r="M185" s="162"/>
      <c r="N185" s="163"/>
      <c r="O185" s="163"/>
      <c r="P185" s="22"/>
      <c r="Q185" s="162"/>
      <c r="R185" s="162"/>
      <c r="S185" s="162"/>
      <c r="T185" s="163"/>
      <c r="U185" s="163"/>
      <c r="V185" s="163"/>
      <c r="W185" s="162"/>
      <c r="X185" s="162"/>
      <c r="Y185" s="162"/>
      <c r="Z185" s="163"/>
      <c r="AA185" s="163"/>
      <c r="AB185" s="163"/>
      <c r="AC185" s="162"/>
      <c r="AD185" s="162"/>
      <c r="AE185" s="162"/>
      <c r="AF185" s="163"/>
      <c r="AG185" s="163"/>
      <c r="AH185" s="163"/>
      <c r="AI185" s="162"/>
      <c r="AJ185" s="162"/>
      <c r="AK185" s="162"/>
    </row>
    <row r="186" ht="15.75" customHeight="1">
      <c r="A186" s="7"/>
      <c r="B186" s="7"/>
      <c r="C186" s="7"/>
      <c r="D186" s="20"/>
      <c r="E186" s="21"/>
      <c r="F186" s="21"/>
      <c r="G186" s="21"/>
      <c r="H186" s="22"/>
      <c r="I186" s="22"/>
      <c r="J186" s="22"/>
      <c r="K186" s="21"/>
      <c r="L186" s="21"/>
      <c r="M186" s="21"/>
      <c r="N186" s="22"/>
      <c r="O186" s="22"/>
      <c r="P186" s="22"/>
      <c r="Q186" s="21"/>
      <c r="R186" s="162"/>
      <c r="S186" s="162"/>
      <c r="T186" s="163"/>
      <c r="U186" s="163"/>
      <c r="V186" s="163"/>
      <c r="W186" s="162"/>
      <c r="X186" s="162"/>
      <c r="Y186" s="162"/>
      <c r="Z186" s="163"/>
      <c r="AA186" s="163"/>
      <c r="AB186" s="163"/>
      <c r="AC186" s="162"/>
      <c r="AD186" s="162"/>
      <c r="AE186" s="162"/>
      <c r="AF186" s="163"/>
      <c r="AG186" s="163"/>
      <c r="AH186" s="163"/>
      <c r="AI186" s="162"/>
      <c r="AJ186" s="162"/>
      <c r="AK186" s="162"/>
    </row>
    <row r="187" ht="15.75" customHeight="1">
      <c r="A187" s="7"/>
      <c r="B187" s="7"/>
      <c r="C187" s="7"/>
      <c r="D187" s="20"/>
      <c r="E187" s="21"/>
      <c r="F187" s="21"/>
      <c r="G187" s="21"/>
      <c r="H187" s="22"/>
      <c r="I187" s="22"/>
      <c r="J187" s="22"/>
      <c r="K187" s="21"/>
      <c r="L187" s="21"/>
      <c r="M187" s="21"/>
      <c r="N187" s="22"/>
      <c r="O187" s="22"/>
      <c r="P187" s="22"/>
      <c r="Q187" s="21"/>
      <c r="R187" s="162"/>
      <c r="S187" s="162"/>
      <c r="T187" s="163"/>
      <c r="U187" s="163"/>
      <c r="V187" s="163"/>
      <c r="W187" s="162"/>
      <c r="X187" s="162"/>
      <c r="Y187" s="162"/>
      <c r="Z187" s="163"/>
      <c r="AA187" s="163"/>
      <c r="AB187" s="163"/>
      <c r="AC187" s="162"/>
      <c r="AD187" s="162"/>
      <c r="AE187" s="162"/>
      <c r="AF187" s="163"/>
      <c r="AG187" s="163"/>
      <c r="AH187" s="163"/>
      <c r="AI187" s="162"/>
      <c r="AJ187" s="162"/>
      <c r="AK187" s="162"/>
    </row>
    <row r="188" ht="15.75" customHeight="1">
      <c r="A188" s="7"/>
      <c r="B188" s="7"/>
      <c r="C188" s="7"/>
      <c r="D188" s="20"/>
      <c r="E188" s="21"/>
      <c r="F188" s="21"/>
      <c r="G188" s="21"/>
      <c r="H188" s="22"/>
      <c r="I188" s="22"/>
      <c r="J188" s="22"/>
      <c r="K188" s="21"/>
      <c r="L188" s="21"/>
      <c r="M188" s="21"/>
      <c r="N188" s="22"/>
      <c r="O188" s="22"/>
      <c r="P188" s="22"/>
      <c r="Q188" s="21"/>
      <c r="R188" s="162"/>
      <c r="S188" s="162"/>
      <c r="T188" s="163"/>
      <c r="U188" s="163"/>
      <c r="V188" s="163"/>
      <c r="W188" s="162"/>
      <c r="X188" s="162"/>
      <c r="Y188" s="162"/>
      <c r="Z188" s="163"/>
      <c r="AA188" s="163"/>
      <c r="AB188" s="163"/>
      <c r="AC188" s="162"/>
      <c r="AD188" s="162"/>
      <c r="AE188" s="162"/>
      <c r="AF188" s="163"/>
      <c r="AG188" s="163"/>
      <c r="AH188" s="163"/>
      <c r="AI188" s="162"/>
      <c r="AJ188" s="162"/>
      <c r="AK188" s="162"/>
    </row>
    <row r="189" ht="15.75" customHeight="1">
      <c r="A189" s="7"/>
      <c r="B189" s="7"/>
      <c r="C189" s="7"/>
      <c r="D189" s="20"/>
      <c r="E189" s="21"/>
      <c r="F189" s="21"/>
      <c r="G189" s="21"/>
      <c r="H189" s="22"/>
      <c r="I189" s="22"/>
      <c r="J189" s="22"/>
      <c r="K189" s="21"/>
      <c r="L189" s="21"/>
      <c r="M189" s="21"/>
      <c r="N189" s="22"/>
      <c r="O189" s="22"/>
      <c r="P189" s="22"/>
      <c r="Q189" s="21"/>
      <c r="R189" s="162"/>
      <c r="S189" s="162"/>
      <c r="T189" s="163"/>
      <c r="U189" s="163"/>
      <c r="V189" s="163"/>
      <c r="W189" s="162"/>
      <c r="X189" s="162"/>
      <c r="Y189" s="162"/>
      <c r="Z189" s="163"/>
      <c r="AA189" s="163"/>
      <c r="AB189" s="163"/>
      <c r="AC189" s="162"/>
      <c r="AD189" s="162"/>
      <c r="AE189" s="162"/>
      <c r="AF189" s="163"/>
      <c r="AG189" s="163"/>
      <c r="AH189" s="163"/>
      <c r="AI189" s="162"/>
      <c r="AJ189" s="162"/>
      <c r="AK189" s="162"/>
    </row>
    <row r="190" ht="15.75" customHeight="1">
      <c r="A190" s="7"/>
      <c r="B190" s="7"/>
      <c r="C190" s="7"/>
      <c r="D190" s="20"/>
      <c r="E190" s="21"/>
      <c r="F190" s="21"/>
      <c r="G190" s="21"/>
      <c r="H190" s="22"/>
      <c r="I190" s="22"/>
      <c r="J190" s="22"/>
      <c r="K190" s="21"/>
      <c r="L190" s="21"/>
      <c r="M190" s="21"/>
      <c r="N190" s="22"/>
      <c r="O190" s="22"/>
      <c r="P190" s="22"/>
      <c r="Q190" s="21"/>
      <c r="R190" s="162"/>
      <c r="S190" s="162"/>
      <c r="T190" s="163"/>
      <c r="U190" s="163"/>
      <c r="V190" s="163"/>
      <c r="W190" s="162"/>
      <c r="X190" s="162"/>
      <c r="Y190" s="162"/>
      <c r="Z190" s="163"/>
      <c r="AA190" s="163"/>
      <c r="AB190" s="163"/>
      <c r="AC190" s="162"/>
      <c r="AD190" s="162"/>
      <c r="AE190" s="162"/>
      <c r="AF190" s="163"/>
      <c r="AG190" s="163"/>
      <c r="AH190" s="163"/>
      <c r="AI190" s="162"/>
      <c r="AJ190" s="162"/>
      <c r="AK190" s="162"/>
    </row>
    <row r="191" ht="15.75" customHeight="1">
      <c r="A191" s="7"/>
      <c r="B191" s="7"/>
      <c r="C191" s="7"/>
      <c r="D191" s="20"/>
      <c r="E191" s="162"/>
      <c r="F191" s="162"/>
      <c r="G191" s="162"/>
      <c r="H191" s="163"/>
      <c r="I191" s="163"/>
      <c r="J191" s="163"/>
      <c r="K191" s="162"/>
      <c r="L191" s="162"/>
      <c r="M191" s="162"/>
      <c r="N191" s="163"/>
      <c r="O191" s="163"/>
      <c r="P191" s="22"/>
      <c r="Q191" s="162"/>
      <c r="R191" s="162"/>
      <c r="S191" s="162"/>
      <c r="T191" s="163"/>
      <c r="U191" s="163"/>
      <c r="V191" s="163"/>
      <c r="W191" s="162"/>
      <c r="X191" s="162"/>
      <c r="Y191" s="162"/>
      <c r="Z191" s="163"/>
      <c r="AA191" s="163"/>
      <c r="AB191" s="163"/>
      <c r="AC191" s="162"/>
      <c r="AD191" s="162"/>
      <c r="AE191" s="162"/>
      <c r="AF191" s="163"/>
      <c r="AG191" s="163"/>
      <c r="AH191" s="163"/>
      <c r="AI191" s="162"/>
      <c r="AJ191" s="162"/>
      <c r="AK191" s="162"/>
    </row>
    <row r="192" ht="15.75" customHeight="1">
      <c r="A192" s="7"/>
      <c r="B192" s="7"/>
      <c r="C192" s="7"/>
      <c r="D192" s="20"/>
      <c r="E192" s="21"/>
      <c r="F192" s="21"/>
      <c r="G192" s="21"/>
      <c r="H192" s="22"/>
      <c r="I192" s="22"/>
      <c r="J192" s="22"/>
      <c r="K192" s="21"/>
      <c r="L192" s="21"/>
      <c r="M192" s="21"/>
      <c r="N192" s="22"/>
      <c r="O192" s="22"/>
      <c r="P192" s="22"/>
      <c r="Q192" s="21"/>
      <c r="R192" s="162"/>
      <c r="S192" s="162"/>
      <c r="T192" s="163"/>
      <c r="U192" s="163"/>
      <c r="V192" s="163"/>
      <c r="W192" s="162"/>
      <c r="X192" s="162"/>
      <c r="Y192" s="162"/>
      <c r="Z192" s="163"/>
      <c r="AA192" s="163"/>
      <c r="AB192" s="163"/>
      <c r="AC192" s="162"/>
      <c r="AD192" s="162"/>
      <c r="AE192" s="162"/>
      <c r="AF192" s="163"/>
      <c r="AG192" s="163"/>
      <c r="AH192" s="163"/>
      <c r="AI192" s="162"/>
      <c r="AJ192" s="162"/>
      <c r="AK192" s="162"/>
    </row>
    <row r="193" ht="15.75" customHeight="1">
      <c r="A193" s="7"/>
      <c r="B193" s="7"/>
      <c r="C193" s="7"/>
      <c r="D193" s="20"/>
      <c r="E193" s="21"/>
      <c r="F193" s="21"/>
      <c r="G193" s="21"/>
      <c r="H193" s="22"/>
      <c r="I193" s="22"/>
      <c r="J193" s="22"/>
      <c r="K193" s="21"/>
      <c r="L193" s="21"/>
      <c r="M193" s="21"/>
      <c r="N193" s="22"/>
      <c r="O193" s="22"/>
      <c r="P193" s="22"/>
      <c r="Q193" s="21"/>
      <c r="R193" s="162"/>
      <c r="S193" s="162"/>
      <c r="T193" s="163"/>
      <c r="U193" s="163"/>
      <c r="V193" s="163"/>
      <c r="W193" s="162"/>
      <c r="X193" s="162"/>
      <c r="Y193" s="162"/>
      <c r="Z193" s="163"/>
      <c r="AA193" s="163"/>
      <c r="AB193" s="163"/>
      <c r="AC193" s="162"/>
      <c r="AD193" s="162"/>
      <c r="AE193" s="162"/>
      <c r="AF193" s="163"/>
      <c r="AG193" s="163"/>
      <c r="AH193" s="163"/>
      <c r="AI193" s="162"/>
      <c r="AJ193" s="162"/>
      <c r="AK193" s="162"/>
    </row>
    <row r="194" ht="15.75" customHeight="1">
      <c r="A194" s="7"/>
      <c r="B194" s="7"/>
      <c r="C194" s="7"/>
      <c r="D194" s="20"/>
      <c r="E194" s="21"/>
      <c r="F194" s="21"/>
      <c r="G194" s="21"/>
      <c r="H194" s="22"/>
      <c r="I194" s="22"/>
      <c r="J194" s="22"/>
      <c r="K194" s="21"/>
      <c r="L194" s="21"/>
      <c r="M194" s="21"/>
      <c r="N194" s="22"/>
      <c r="O194" s="22"/>
      <c r="P194" s="22"/>
      <c r="Q194" s="21"/>
      <c r="R194" s="162"/>
      <c r="S194" s="162"/>
      <c r="T194" s="163"/>
      <c r="U194" s="163"/>
      <c r="V194" s="163"/>
      <c r="W194" s="162"/>
      <c r="X194" s="162"/>
      <c r="Y194" s="162"/>
      <c r="Z194" s="163"/>
      <c r="AA194" s="163"/>
      <c r="AB194" s="163"/>
      <c r="AC194" s="162"/>
      <c r="AD194" s="162"/>
      <c r="AE194" s="162"/>
      <c r="AF194" s="163"/>
      <c r="AG194" s="163"/>
      <c r="AH194" s="163"/>
      <c r="AI194" s="162"/>
      <c r="AJ194" s="162"/>
      <c r="AK194" s="162"/>
    </row>
    <row r="195" ht="15.75" customHeight="1">
      <c r="A195" s="7"/>
      <c r="B195" s="7"/>
      <c r="C195" s="7"/>
      <c r="D195" s="20"/>
      <c r="E195" s="21"/>
      <c r="F195" s="21"/>
      <c r="G195" s="21"/>
      <c r="H195" s="22"/>
      <c r="I195" s="22"/>
      <c r="J195" s="22"/>
      <c r="K195" s="21"/>
      <c r="L195" s="21"/>
      <c r="M195" s="21"/>
      <c r="N195" s="22"/>
      <c r="O195" s="22"/>
      <c r="P195" s="22"/>
      <c r="Q195" s="21"/>
      <c r="R195" s="162"/>
      <c r="S195" s="162"/>
      <c r="T195" s="163"/>
      <c r="U195" s="163"/>
      <c r="V195" s="163"/>
      <c r="W195" s="162"/>
      <c r="X195" s="162"/>
      <c r="Y195" s="162"/>
      <c r="Z195" s="163"/>
      <c r="AA195" s="163"/>
      <c r="AB195" s="163"/>
      <c r="AC195" s="162"/>
      <c r="AD195" s="162"/>
      <c r="AE195" s="162"/>
      <c r="AF195" s="163"/>
      <c r="AG195" s="163"/>
      <c r="AH195" s="163"/>
      <c r="AI195" s="162"/>
      <c r="AJ195" s="162"/>
      <c r="AK195" s="162"/>
    </row>
    <row r="196" ht="15.75" customHeight="1">
      <c r="A196" s="7"/>
      <c r="B196" s="7"/>
      <c r="C196" s="7"/>
      <c r="D196" s="20"/>
      <c r="E196" s="21"/>
      <c r="F196" s="21"/>
      <c r="G196" s="21"/>
      <c r="H196" s="22"/>
      <c r="I196" s="22"/>
      <c r="J196" s="22"/>
      <c r="K196" s="21"/>
      <c r="L196" s="21"/>
      <c r="M196" s="21"/>
      <c r="N196" s="22"/>
      <c r="O196" s="22"/>
      <c r="P196" s="22"/>
      <c r="Q196" s="21"/>
      <c r="R196" s="162"/>
      <c r="S196" s="162"/>
      <c r="T196" s="163"/>
      <c r="U196" s="163"/>
      <c r="V196" s="163"/>
      <c r="W196" s="162"/>
      <c r="X196" s="162"/>
      <c r="Y196" s="162"/>
      <c r="Z196" s="163"/>
      <c r="AA196" s="163"/>
      <c r="AB196" s="163"/>
      <c r="AC196" s="162"/>
      <c r="AD196" s="162"/>
      <c r="AE196" s="162"/>
      <c r="AF196" s="163"/>
      <c r="AG196" s="163"/>
      <c r="AH196" s="163"/>
      <c r="AI196" s="162"/>
      <c r="AJ196" s="162"/>
      <c r="AK196" s="162"/>
    </row>
    <row r="197" ht="15.75" customHeight="1">
      <c r="A197" s="7"/>
      <c r="B197" s="7"/>
      <c r="C197" s="7"/>
      <c r="D197" s="20"/>
      <c r="E197" s="162"/>
      <c r="F197" s="162"/>
      <c r="G197" s="162"/>
      <c r="H197" s="163"/>
      <c r="I197" s="163"/>
      <c r="J197" s="163"/>
      <c r="K197" s="162"/>
      <c r="L197" s="162"/>
      <c r="M197" s="162"/>
      <c r="N197" s="163"/>
      <c r="O197" s="163"/>
      <c r="P197" s="22"/>
      <c r="Q197" s="162"/>
      <c r="R197" s="162"/>
      <c r="S197" s="162"/>
      <c r="T197" s="163"/>
      <c r="U197" s="163"/>
      <c r="V197" s="163"/>
      <c r="W197" s="162"/>
      <c r="X197" s="162"/>
      <c r="Y197" s="162"/>
      <c r="Z197" s="163"/>
      <c r="AA197" s="163"/>
      <c r="AB197" s="163"/>
      <c r="AC197" s="162"/>
      <c r="AD197" s="162"/>
      <c r="AE197" s="162"/>
      <c r="AF197" s="163"/>
      <c r="AG197" s="163"/>
      <c r="AH197" s="163"/>
      <c r="AI197" s="162"/>
      <c r="AJ197" s="162"/>
      <c r="AK197" s="162"/>
    </row>
    <row r="198" ht="15.75" customHeight="1">
      <c r="A198" s="7"/>
      <c r="B198" s="7"/>
      <c r="C198" s="7"/>
      <c r="D198" s="20"/>
      <c r="E198" s="21"/>
      <c r="F198" s="21"/>
      <c r="G198" s="21"/>
      <c r="H198" s="22"/>
      <c r="I198" s="22"/>
      <c r="J198" s="22"/>
      <c r="K198" s="21"/>
      <c r="L198" s="21"/>
      <c r="M198" s="21"/>
      <c r="N198" s="22"/>
      <c r="O198" s="22"/>
      <c r="P198" s="22"/>
      <c r="Q198" s="21"/>
      <c r="R198" s="162"/>
      <c r="S198" s="162"/>
      <c r="T198" s="163"/>
      <c r="U198" s="163"/>
      <c r="V198" s="163"/>
      <c r="W198" s="162"/>
      <c r="X198" s="162"/>
      <c r="Y198" s="162"/>
      <c r="Z198" s="163"/>
      <c r="AA198" s="163"/>
      <c r="AB198" s="163"/>
      <c r="AC198" s="162"/>
      <c r="AD198" s="162"/>
      <c r="AE198" s="162"/>
      <c r="AF198" s="163"/>
      <c r="AG198" s="163"/>
      <c r="AH198" s="163"/>
      <c r="AI198" s="162"/>
      <c r="AJ198" s="162"/>
      <c r="AK198" s="162"/>
    </row>
    <row r="199" ht="15.75" customHeight="1">
      <c r="A199" s="7"/>
      <c r="B199" s="7"/>
      <c r="C199" s="7"/>
      <c r="D199" s="20"/>
      <c r="E199" s="21"/>
      <c r="F199" s="21"/>
      <c r="G199" s="21"/>
      <c r="H199" s="22"/>
      <c r="I199" s="22"/>
      <c r="J199" s="22"/>
      <c r="K199" s="21"/>
      <c r="L199" s="21"/>
      <c r="M199" s="21"/>
      <c r="N199" s="22"/>
      <c r="O199" s="22"/>
      <c r="P199" s="22"/>
      <c r="Q199" s="21"/>
      <c r="R199" s="162"/>
      <c r="S199" s="162"/>
      <c r="T199" s="163"/>
      <c r="U199" s="163"/>
      <c r="V199" s="163"/>
      <c r="W199" s="162"/>
      <c r="X199" s="162"/>
      <c r="Y199" s="162"/>
      <c r="Z199" s="163"/>
      <c r="AA199" s="163"/>
      <c r="AB199" s="163"/>
      <c r="AC199" s="162"/>
      <c r="AD199" s="162"/>
      <c r="AE199" s="162"/>
      <c r="AF199" s="163"/>
      <c r="AG199" s="163"/>
      <c r="AH199" s="163"/>
      <c r="AI199" s="162"/>
      <c r="AJ199" s="162"/>
      <c r="AK199" s="162"/>
    </row>
    <row r="200" ht="15.75" customHeight="1">
      <c r="A200" s="7"/>
      <c r="B200" s="7"/>
      <c r="C200" s="7"/>
      <c r="D200" s="20"/>
      <c r="E200" s="21"/>
      <c r="F200" s="21"/>
      <c r="G200" s="21"/>
      <c r="H200" s="22"/>
      <c r="I200" s="22"/>
      <c r="J200" s="22"/>
      <c r="K200" s="21"/>
      <c r="L200" s="21"/>
      <c r="M200" s="21"/>
      <c r="N200" s="22"/>
      <c r="O200" s="22"/>
      <c r="P200" s="22"/>
      <c r="Q200" s="21"/>
      <c r="R200" s="162"/>
      <c r="S200" s="162"/>
      <c r="T200" s="163"/>
      <c r="U200" s="163"/>
      <c r="V200" s="163"/>
      <c r="W200" s="162"/>
      <c r="X200" s="162"/>
      <c r="Y200" s="162"/>
      <c r="Z200" s="163"/>
      <c r="AA200" s="163"/>
      <c r="AB200" s="163"/>
      <c r="AC200" s="162"/>
      <c r="AD200" s="162"/>
      <c r="AE200" s="162"/>
      <c r="AF200" s="163"/>
      <c r="AG200" s="163"/>
      <c r="AH200" s="163"/>
      <c r="AI200" s="162"/>
      <c r="AJ200" s="162"/>
      <c r="AK200" s="162"/>
    </row>
    <row r="201" ht="15.75" customHeight="1">
      <c r="A201" s="7"/>
      <c r="B201" s="7"/>
      <c r="C201" s="7"/>
      <c r="D201" s="20"/>
      <c r="E201" s="21"/>
      <c r="F201" s="21"/>
      <c r="G201" s="21"/>
      <c r="H201" s="22"/>
      <c r="I201" s="22"/>
      <c r="J201" s="22"/>
      <c r="K201" s="21"/>
      <c r="L201" s="21"/>
      <c r="M201" s="21"/>
      <c r="N201" s="22"/>
      <c r="O201" s="22"/>
      <c r="P201" s="22"/>
      <c r="Q201" s="21"/>
      <c r="R201" s="162"/>
      <c r="S201" s="162"/>
      <c r="T201" s="163"/>
      <c r="U201" s="163"/>
      <c r="V201" s="163"/>
      <c r="W201" s="162"/>
      <c r="X201" s="162"/>
      <c r="Y201" s="162"/>
      <c r="Z201" s="163"/>
      <c r="AA201" s="163"/>
      <c r="AB201" s="163"/>
      <c r="AC201" s="162"/>
      <c r="AD201" s="162"/>
      <c r="AE201" s="162"/>
      <c r="AF201" s="163"/>
      <c r="AG201" s="163"/>
      <c r="AH201" s="163"/>
      <c r="AI201" s="162"/>
      <c r="AJ201" s="162"/>
      <c r="AK201" s="162"/>
    </row>
    <row r="202" ht="15.75" customHeight="1">
      <c r="A202" s="7"/>
      <c r="B202" s="7"/>
      <c r="C202" s="7"/>
      <c r="D202" s="20"/>
      <c r="E202" s="21"/>
      <c r="F202" s="21"/>
      <c r="G202" s="21"/>
      <c r="H202" s="22"/>
      <c r="I202" s="22"/>
      <c r="J202" s="22"/>
      <c r="K202" s="21"/>
      <c r="L202" s="21"/>
      <c r="M202" s="21"/>
      <c r="N202" s="22"/>
      <c r="O202" s="22"/>
      <c r="P202" s="22"/>
      <c r="Q202" s="21"/>
      <c r="R202" s="162"/>
      <c r="S202" s="162"/>
      <c r="T202" s="163"/>
      <c r="U202" s="163"/>
      <c r="V202" s="163"/>
      <c r="W202" s="162"/>
      <c r="X202" s="162"/>
      <c r="Y202" s="162"/>
      <c r="Z202" s="163"/>
      <c r="AA202" s="163"/>
      <c r="AB202" s="163"/>
      <c r="AC202" s="162"/>
      <c r="AD202" s="162"/>
      <c r="AE202" s="162"/>
      <c r="AF202" s="163"/>
      <c r="AG202" s="163"/>
      <c r="AH202" s="163"/>
      <c r="AI202" s="162"/>
      <c r="AJ202" s="162"/>
      <c r="AK202" s="162"/>
    </row>
    <row r="203" ht="15.75" customHeight="1">
      <c r="A203" s="7"/>
      <c r="B203" s="7"/>
      <c r="C203" s="7"/>
      <c r="D203" s="20"/>
      <c r="E203" s="162"/>
      <c r="F203" s="162"/>
      <c r="G203" s="162"/>
      <c r="H203" s="163"/>
      <c r="I203" s="163"/>
      <c r="J203" s="163"/>
      <c r="K203" s="162"/>
      <c r="L203" s="162"/>
      <c r="M203" s="162"/>
      <c r="N203" s="163"/>
      <c r="O203" s="163"/>
      <c r="P203" s="22"/>
      <c r="Q203" s="21"/>
      <c r="R203" s="162"/>
      <c r="S203" s="162"/>
      <c r="T203" s="163"/>
      <c r="U203" s="163"/>
      <c r="V203" s="163"/>
      <c r="W203" s="162"/>
      <c r="X203" s="162"/>
      <c r="Y203" s="162"/>
      <c r="Z203" s="163"/>
      <c r="AA203" s="163"/>
      <c r="AB203" s="163"/>
      <c r="AC203" s="162"/>
      <c r="AD203" s="162"/>
      <c r="AE203" s="162"/>
      <c r="AF203" s="163"/>
      <c r="AG203" s="163"/>
      <c r="AH203" s="163"/>
      <c r="AI203" s="162"/>
      <c r="AJ203" s="162"/>
      <c r="AK203" s="162"/>
    </row>
    <row r="204" ht="15.75" customHeight="1">
      <c r="A204" s="7"/>
      <c r="B204" s="7"/>
      <c r="C204" s="7"/>
      <c r="D204" s="20"/>
      <c r="E204" s="21"/>
      <c r="F204" s="21"/>
      <c r="G204" s="21"/>
      <c r="H204" s="22"/>
      <c r="I204" s="22"/>
      <c r="J204" s="22"/>
      <c r="K204" s="21"/>
      <c r="L204" s="21"/>
      <c r="M204" s="21"/>
      <c r="N204" s="22"/>
      <c r="O204" s="22"/>
      <c r="P204" s="22"/>
      <c r="Q204" s="21"/>
      <c r="R204" s="162"/>
      <c r="S204" s="162"/>
      <c r="T204" s="163"/>
      <c r="U204" s="163"/>
      <c r="V204" s="163"/>
      <c r="W204" s="162"/>
      <c r="X204" s="162"/>
      <c r="Y204" s="162"/>
      <c r="Z204" s="163"/>
      <c r="AA204" s="163"/>
      <c r="AB204" s="163"/>
      <c r="AC204" s="162"/>
      <c r="AD204" s="162"/>
      <c r="AE204" s="162"/>
      <c r="AF204" s="163"/>
      <c r="AG204" s="163"/>
      <c r="AH204" s="163"/>
      <c r="AI204" s="162"/>
      <c r="AJ204" s="162"/>
      <c r="AK204" s="162"/>
    </row>
    <row r="205" ht="15.75" customHeight="1">
      <c r="A205" s="7"/>
      <c r="B205" s="7"/>
      <c r="C205" s="7"/>
      <c r="D205" s="20"/>
      <c r="E205" s="21"/>
      <c r="F205" s="21"/>
      <c r="G205" s="21"/>
      <c r="H205" s="22"/>
      <c r="I205" s="22"/>
      <c r="J205" s="22"/>
      <c r="K205" s="21"/>
      <c r="L205" s="21"/>
      <c r="M205" s="21"/>
      <c r="N205" s="22"/>
      <c r="O205" s="22"/>
      <c r="P205" s="22"/>
      <c r="Q205" s="21"/>
      <c r="R205" s="162"/>
      <c r="S205" s="162"/>
      <c r="T205" s="163"/>
      <c r="U205" s="163"/>
      <c r="V205" s="163"/>
      <c r="W205" s="162"/>
      <c r="X205" s="162"/>
      <c r="Y205" s="162"/>
      <c r="Z205" s="163"/>
      <c r="AA205" s="163"/>
      <c r="AB205" s="163"/>
      <c r="AC205" s="162"/>
      <c r="AD205" s="162"/>
      <c r="AE205" s="162"/>
      <c r="AF205" s="163"/>
      <c r="AG205" s="163"/>
      <c r="AH205" s="163"/>
      <c r="AI205" s="162"/>
      <c r="AJ205" s="162"/>
      <c r="AK205" s="162"/>
    </row>
    <row r="206" ht="15.75" customHeight="1">
      <c r="A206" s="7"/>
      <c r="B206" s="7"/>
      <c r="C206" s="7"/>
      <c r="D206" s="20"/>
      <c r="E206" s="21"/>
      <c r="F206" s="21"/>
      <c r="G206" s="21"/>
      <c r="H206" s="22"/>
      <c r="I206" s="22"/>
      <c r="J206" s="22"/>
      <c r="K206" s="21"/>
      <c r="L206" s="21"/>
      <c r="M206" s="21"/>
      <c r="N206" s="22"/>
      <c r="O206" s="22"/>
      <c r="P206" s="22"/>
      <c r="Q206" s="21"/>
      <c r="R206" s="162"/>
      <c r="S206" s="162"/>
      <c r="T206" s="163"/>
      <c r="U206" s="163"/>
      <c r="V206" s="163"/>
      <c r="W206" s="162"/>
      <c r="X206" s="162"/>
      <c r="Y206" s="162"/>
      <c r="Z206" s="163"/>
      <c r="AA206" s="163"/>
      <c r="AB206" s="163"/>
      <c r="AC206" s="162"/>
      <c r="AD206" s="162"/>
      <c r="AE206" s="162"/>
      <c r="AF206" s="163"/>
      <c r="AG206" s="163"/>
      <c r="AH206" s="163"/>
      <c r="AI206" s="162"/>
      <c r="AJ206" s="162"/>
      <c r="AK206" s="162"/>
    </row>
    <row r="207" ht="15.75" customHeight="1">
      <c r="A207" s="7"/>
      <c r="B207" s="7"/>
      <c r="C207" s="7"/>
      <c r="D207" s="20"/>
      <c r="E207" s="21"/>
      <c r="F207" s="21"/>
      <c r="G207" s="21"/>
      <c r="H207" s="22"/>
      <c r="I207" s="22"/>
      <c r="J207" s="22"/>
      <c r="K207" s="21"/>
      <c r="L207" s="21"/>
      <c r="M207" s="21"/>
      <c r="N207" s="22"/>
      <c r="O207" s="22"/>
      <c r="P207" s="22"/>
      <c r="Q207" s="21"/>
      <c r="R207" s="162"/>
      <c r="S207" s="162"/>
      <c r="T207" s="163"/>
      <c r="U207" s="163"/>
      <c r="V207" s="163"/>
      <c r="W207" s="162"/>
      <c r="X207" s="162"/>
      <c r="Y207" s="162"/>
      <c r="Z207" s="163"/>
      <c r="AA207" s="163"/>
      <c r="AB207" s="163"/>
      <c r="AC207" s="162"/>
      <c r="AD207" s="162"/>
      <c r="AE207" s="162"/>
      <c r="AF207" s="163"/>
      <c r="AG207" s="163"/>
      <c r="AH207" s="163"/>
      <c r="AI207" s="162"/>
      <c r="AJ207" s="162"/>
      <c r="AK207" s="162"/>
    </row>
    <row r="208" ht="15.75" customHeight="1">
      <c r="A208" s="7"/>
      <c r="B208" s="7"/>
      <c r="C208" s="7"/>
      <c r="D208" s="20"/>
      <c r="E208" s="21"/>
      <c r="F208" s="21"/>
      <c r="G208" s="21"/>
      <c r="H208" s="22"/>
      <c r="I208" s="22"/>
      <c r="J208" s="22"/>
      <c r="K208" s="21"/>
      <c r="L208" s="21"/>
      <c r="M208" s="21"/>
      <c r="N208" s="22"/>
      <c r="O208" s="22"/>
      <c r="P208" s="22"/>
      <c r="Q208" s="21"/>
      <c r="R208" s="162"/>
      <c r="S208" s="162"/>
      <c r="T208" s="163"/>
      <c r="U208" s="163"/>
      <c r="V208" s="163"/>
      <c r="W208" s="162"/>
      <c r="X208" s="162"/>
      <c r="Y208" s="162"/>
      <c r="Z208" s="163"/>
      <c r="AA208" s="163"/>
      <c r="AB208" s="163"/>
      <c r="AC208" s="162"/>
      <c r="AD208" s="162"/>
      <c r="AE208" s="162"/>
      <c r="AF208" s="163"/>
      <c r="AG208" s="163"/>
      <c r="AH208" s="163"/>
      <c r="AI208" s="162"/>
      <c r="AJ208" s="162"/>
      <c r="AK208" s="162"/>
    </row>
    <row r="209" ht="15.75" customHeight="1">
      <c r="A209" s="7"/>
      <c r="B209" s="7"/>
      <c r="C209" s="7"/>
      <c r="D209" s="20"/>
      <c r="E209" s="162"/>
      <c r="F209" s="162"/>
      <c r="G209" s="162"/>
      <c r="H209" s="163"/>
      <c r="I209" s="163"/>
      <c r="J209" s="163"/>
      <c r="K209" s="162"/>
      <c r="L209" s="162"/>
      <c r="M209" s="162"/>
      <c r="N209" s="163"/>
      <c r="O209" s="163"/>
      <c r="P209" s="22"/>
      <c r="Q209" s="21"/>
      <c r="R209" s="162"/>
      <c r="S209" s="162"/>
      <c r="T209" s="163"/>
      <c r="U209" s="163"/>
      <c r="V209" s="163"/>
      <c r="W209" s="162"/>
      <c r="X209" s="162"/>
      <c r="Y209" s="162"/>
      <c r="Z209" s="163"/>
      <c r="AA209" s="163"/>
      <c r="AB209" s="163"/>
      <c r="AC209" s="162"/>
      <c r="AD209" s="162"/>
      <c r="AE209" s="162"/>
      <c r="AF209" s="163"/>
      <c r="AG209" s="163"/>
      <c r="AH209" s="163"/>
      <c r="AI209" s="162"/>
      <c r="AJ209" s="162"/>
      <c r="AK209" s="162"/>
    </row>
    <row r="210" ht="15.75" customHeight="1">
      <c r="A210" s="7"/>
      <c r="B210" s="7"/>
      <c r="C210" s="7"/>
      <c r="D210" s="8"/>
      <c r="E210" s="162"/>
      <c r="F210" s="162"/>
      <c r="G210" s="162"/>
      <c r="H210" s="163"/>
      <c r="I210" s="163"/>
      <c r="J210" s="163"/>
      <c r="K210" s="162"/>
      <c r="L210" s="162"/>
      <c r="M210" s="162"/>
      <c r="N210" s="163"/>
      <c r="O210" s="163"/>
      <c r="P210" s="163"/>
      <c r="Q210" s="21"/>
      <c r="R210" s="162"/>
      <c r="S210" s="162"/>
      <c r="T210" s="163"/>
      <c r="U210" s="163"/>
      <c r="V210" s="163"/>
      <c r="W210" s="162"/>
      <c r="X210" s="162"/>
      <c r="Y210" s="162"/>
      <c r="Z210" s="163"/>
      <c r="AA210" s="163"/>
      <c r="AB210" s="163"/>
      <c r="AC210" s="162"/>
      <c r="AD210" s="162"/>
      <c r="AE210" s="162"/>
      <c r="AF210" s="163"/>
      <c r="AG210" s="163"/>
      <c r="AH210" s="163"/>
      <c r="AI210" s="162"/>
      <c r="AJ210" s="162"/>
      <c r="AK210" s="162"/>
    </row>
    <row r="211" ht="15.75" customHeight="1">
      <c r="A211" s="7"/>
      <c r="B211" s="7"/>
      <c r="C211" s="7"/>
      <c r="D211" s="8"/>
      <c r="E211" s="162"/>
      <c r="F211" s="162"/>
      <c r="G211" s="162"/>
      <c r="H211" s="163"/>
      <c r="I211" s="163"/>
      <c r="J211" s="163"/>
      <c r="K211" s="162"/>
      <c r="L211" s="162"/>
      <c r="M211" s="162"/>
      <c r="N211" s="163"/>
      <c r="O211" s="163"/>
      <c r="P211" s="163"/>
      <c r="Q211" s="21"/>
      <c r="R211" s="162"/>
      <c r="S211" s="162"/>
      <c r="T211" s="163"/>
      <c r="U211" s="163"/>
      <c r="V211" s="163"/>
      <c r="W211" s="162"/>
      <c r="X211" s="162"/>
      <c r="Y211" s="162"/>
      <c r="Z211" s="163"/>
      <c r="AA211" s="163"/>
      <c r="AB211" s="163"/>
      <c r="AC211" s="162"/>
      <c r="AD211" s="162"/>
      <c r="AE211" s="162"/>
      <c r="AF211" s="163"/>
      <c r="AG211" s="163"/>
      <c r="AH211" s="163"/>
      <c r="AI211" s="162"/>
      <c r="AJ211" s="162"/>
      <c r="AK211" s="162"/>
    </row>
    <row r="212" ht="15.75" customHeight="1">
      <c r="A212" s="7"/>
      <c r="B212" s="7"/>
      <c r="C212" s="7"/>
      <c r="D212" s="8"/>
      <c r="E212" s="162"/>
      <c r="F212" s="162"/>
      <c r="G212" s="162"/>
      <c r="H212" s="163"/>
      <c r="I212" s="163"/>
      <c r="J212" s="163"/>
      <c r="K212" s="162"/>
      <c r="L212" s="162"/>
      <c r="M212" s="162"/>
      <c r="N212" s="163"/>
      <c r="O212" s="163"/>
      <c r="P212" s="163"/>
      <c r="Q212" s="21"/>
      <c r="R212" s="162"/>
      <c r="S212" s="162"/>
      <c r="T212" s="163"/>
      <c r="U212" s="163"/>
      <c r="V212" s="163"/>
      <c r="W212" s="162"/>
      <c r="X212" s="162"/>
      <c r="Y212" s="162"/>
      <c r="Z212" s="163"/>
      <c r="AA212" s="163"/>
      <c r="AB212" s="163"/>
      <c r="AC212" s="162"/>
      <c r="AD212" s="162"/>
      <c r="AE212" s="162"/>
      <c r="AF212" s="163"/>
      <c r="AG212" s="163"/>
      <c r="AH212" s="163"/>
      <c r="AI212" s="162"/>
      <c r="AJ212" s="162"/>
      <c r="AK212" s="162"/>
    </row>
    <row r="213" ht="15.75" customHeight="1">
      <c r="A213" s="7"/>
      <c r="B213" s="7"/>
      <c r="C213" s="7"/>
      <c r="D213" s="8"/>
      <c r="E213" s="162"/>
      <c r="F213" s="162"/>
      <c r="G213" s="162"/>
      <c r="H213" s="163"/>
      <c r="I213" s="163"/>
      <c r="J213" s="163"/>
      <c r="K213" s="162"/>
      <c r="L213" s="162"/>
      <c r="M213" s="162"/>
      <c r="N213" s="163"/>
      <c r="O213" s="163"/>
      <c r="P213" s="163"/>
      <c r="Q213" s="21"/>
      <c r="R213" s="162"/>
      <c r="S213" s="162"/>
      <c r="T213" s="163"/>
      <c r="U213" s="163"/>
      <c r="V213" s="163"/>
      <c r="W213" s="162"/>
      <c r="X213" s="162"/>
      <c r="Y213" s="162"/>
      <c r="Z213" s="163"/>
      <c r="AA213" s="163"/>
      <c r="AB213" s="163"/>
      <c r="AC213" s="162"/>
      <c r="AD213" s="162"/>
      <c r="AE213" s="162"/>
      <c r="AF213" s="163"/>
      <c r="AG213" s="163"/>
      <c r="AH213" s="163"/>
      <c r="AI213" s="162"/>
      <c r="AJ213" s="162"/>
      <c r="AK213" s="162"/>
    </row>
    <row r="214" ht="15.75" customHeight="1">
      <c r="A214" s="7"/>
      <c r="B214" s="7"/>
      <c r="C214" s="7"/>
      <c r="D214" s="8"/>
      <c r="E214" s="162"/>
      <c r="F214" s="162"/>
      <c r="G214" s="162"/>
      <c r="H214" s="163"/>
      <c r="I214" s="163"/>
      <c r="J214" s="163"/>
      <c r="K214" s="162"/>
      <c r="L214" s="162"/>
      <c r="M214" s="162"/>
      <c r="N214" s="163"/>
      <c r="O214" s="163"/>
      <c r="P214" s="163"/>
      <c r="Q214" s="21"/>
      <c r="R214" s="162"/>
      <c r="S214" s="162"/>
      <c r="T214" s="163"/>
      <c r="U214" s="163"/>
      <c r="V214" s="163"/>
      <c r="W214" s="162"/>
      <c r="X214" s="162"/>
      <c r="Y214" s="162"/>
      <c r="Z214" s="163"/>
      <c r="AA214" s="163"/>
      <c r="AB214" s="163"/>
      <c r="AC214" s="162"/>
      <c r="AD214" s="162"/>
      <c r="AE214" s="162"/>
      <c r="AF214" s="163"/>
      <c r="AG214" s="163"/>
      <c r="AH214" s="163"/>
      <c r="AI214" s="162"/>
      <c r="AJ214" s="162"/>
      <c r="AK214" s="162"/>
    </row>
    <row r="215" ht="15.75" customHeight="1">
      <c r="A215" s="7"/>
      <c r="B215" s="7"/>
      <c r="C215" s="7"/>
      <c r="D215" s="8"/>
      <c r="E215" s="162"/>
      <c r="F215" s="162"/>
      <c r="G215" s="162"/>
      <c r="H215" s="163"/>
      <c r="I215" s="163"/>
      <c r="J215" s="163"/>
      <c r="K215" s="162"/>
      <c r="L215" s="162"/>
      <c r="M215" s="162"/>
      <c r="N215" s="163"/>
      <c r="O215" s="163"/>
      <c r="P215" s="163"/>
      <c r="Q215" s="21"/>
      <c r="R215" s="162"/>
      <c r="S215" s="162"/>
      <c r="T215" s="163"/>
      <c r="U215" s="163"/>
      <c r="V215" s="163"/>
      <c r="W215" s="162"/>
      <c r="X215" s="162"/>
      <c r="Y215" s="162"/>
      <c r="Z215" s="163"/>
      <c r="AA215" s="163"/>
      <c r="AB215" s="163"/>
      <c r="AC215" s="162"/>
      <c r="AD215" s="162"/>
      <c r="AE215" s="162"/>
      <c r="AF215" s="163"/>
      <c r="AG215" s="163"/>
      <c r="AH215" s="163"/>
      <c r="AI215" s="162"/>
      <c r="AJ215" s="162"/>
      <c r="AK215" s="162"/>
    </row>
    <row r="216" ht="15.75" customHeight="1">
      <c r="A216" s="7"/>
      <c r="B216" s="7"/>
      <c r="C216" s="7"/>
      <c r="D216" s="8"/>
      <c r="E216" s="162"/>
      <c r="F216" s="162"/>
      <c r="G216" s="162"/>
      <c r="H216" s="163"/>
      <c r="I216" s="163"/>
      <c r="J216" s="163"/>
      <c r="K216" s="162"/>
      <c r="L216" s="162"/>
      <c r="M216" s="162"/>
      <c r="N216" s="163"/>
      <c r="O216" s="163"/>
      <c r="P216" s="163"/>
      <c r="Q216" s="21"/>
      <c r="R216" s="162"/>
      <c r="S216" s="162"/>
      <c r="T216" s="163"/>
      <c r="U216" s="163"/>
      <c r="V216" s="163"/>
      <c r="W216" s="162"/>
      <c r="X216" s="162"/>
      <c r="Y216" s="162"/>
      <c r="Z216" s="163"/>
      <c r="AA216" s="163"/>
      <c r="AB216" s="163"/>
      <c r="AC216" s="162"/>
      <c r="AD216" s="162"/>
      <c r="AE216" s="162"/>
      <c r="AF216" s="163"/>
      <c r="AG216" s="163"/>
      <c r="AH216" s="163"/>
      <c r="AI216" s="162"/>
      <c r="AJ216" s="162"/>
      <c r="AK216" s="162"/>
    </row>
    <row r="217" ht="15.75" customHeight="1">
      <c r="A217" s="7"/>
      <c r="B217" s="7"/>
      <c r="C217" s="7"/>
      <c r="D217" s="8"/>
      <c r="E217" s="162"/>
      <c r="F217" s="162"/>
      <c r="G217" s="162"/>
      <c r="H217" s="163"/>
      <c r="I217" s="163"/>
      <c r="J217" s="163"/>
      <c r="K217" s="162"/>
      <c r="L217" s="162"/>
      <c r="M217" s="162"/>
      <c r="N217" s="163"/>
      <c r="O217" s="163"/>
      <c r="P217" s="163"/>
      <c r="Q217" s="21"/>
      <c r="R217" s="162"/>
      <c r="S217" s="162"/>
      <c r="T217" s="163"/>
      <c r="U217" s="163"/>
      <c r="V217" s="163"/>
      <c r="W217" s="162"/>
      <c r="X217" s="162"/>
      <c r="Y217" s="162"/>
      <c r="Z217" s="163"/>
      <c r="AA217" s="163"/>
      <c r="AB217" s="163"/>
      <c r="AC217" s="162"/>
      <c r="AD217" s="162"/>
      <c r="AE217" s="162"/>
      <c r="AF217" s="163"/>
      <c r="AG217" s="163"/>
      <c r="AH217" s="163"/>
      <c r="AI217" s="162"/>
      <c r="AJ217" s="162"/>
      <c r="AK217" s="162"/>
    </row>
    <row r="218" ht="15.75" customHeight="1">
      <c r="A218" s="7"/>
      <c r="B218" s="7"/>
      <c r="C218" s="7"/>
      <c r="D218" s="8"/>
      <c r="E218" s="162"/>
      <c r="F218" s="162"/>
      <c r="G218" s="162"/>
      <c r="H218" s="163"/>
      <c r="I218" s="163"/>
      <c r="J218" s="163"/>
      <c r="K218" s="162"/>
      <c r="L218" s="162"/>
      <c r="M218" s="162"/>
      <c r="N218" s="163"/>
      <c r="O218" s="163"/>
      <c r="P218" s="163"/>
      <c r="Q218" s="21"/>
      <c r="R218" s="162"/>
      <c r="S218" s="162"/>
      <c r="T218" s="163"/>
      <c r="U218" s="163"/>
      <c r="V218" s="163"/>
      <c r="W218" s="162"/>
      <c r="X218" s="162"/>
      <c r="Y218" s="162"/>
      <c r="Z218" s="163"/>
      <c r="AA218" s="163"/>
      <c r="AB218" s="163"/>
      <c r="AC218" s="162"/>
      <c r="AD218" s="162"/>
      <c r="AE218" s="162"/>
      <c r="AF218" s="163"/>
      <c r="AG218" s="163"/>
      <c r="AH218" s="163"/>
      <c r="AI218" s="162"/>
      <c r="AJ218" s="162"/>
      <c r="AK218" s="162"/>
    </row>
    <row r="219" ht="15.75" customHeight="1">
      <c r="A219" s="7"/>
      <c r="B219" s="7"/>
      <c r="C219" s="7"/>
      <c r="D219" s="8"/>
      <c r="E219" s="162"/>
      <c r="F219" s="162"/>
      <c r="G219" s="162"/>
      <c r="H219" s="163"/>
      <c r="I219" s="163"/>
      <c r="J219" s="163"/>
      <c r="K219" s="162"/>
      <c r="L219" s="162"/>
      <c r="M219" s="162"/>
      <c r="N219" s="163"/>
      <c r="O219" s="163"/>
      <c r="P219" s="163"/>
      <c r="Q219" s="21"/>
      <c r="R219" s="162"/>
      <c r="S219" s="162"/>
      <c r="T219" s="163"/>
      <c r="U219" s="163"/>
      <c r="V219" s="163"/>
      <c r="W219" s="162"/>
      <c r="X219" s="162"/>
      <c r="Y219" s="162"/>
      <c r="Z219" s="163"/>
      <c r="AA219" s="163"/>
      <c r="AB219" s="163"/>
      <c r="AC219" s="162"/>
      <c r="AD219" s="162"/>
      <c r="AE219" s="162"/>
      <c r="AF219" s="163"/>
      <c r="AG219" s="163"/>
      <c r="AH219" s="163"/>
      <c r="AI219" s="162"/>
      <c r="AJ219" s="162"/>
      <c r="AK219" s="162"/>
    </row>
    <row r="220" ht="15.75" customHeight="1">
      <c r="A220" s="7"/>
      <c r="B220" s="7"/>
      <c r="C220" s="7"/>
      <c r="D220" s="8"/>
      <c r="E220" s="162"/>
      <c r="F220" s="162"/>
      <c r="G220" s="162"/>
      <c r="H220" s="163"/>
      <c r="I220" s="163"/>
      <c r="J220" s="163"/>
      <c r="K220" s="162"/>
      <c r="L220" s="162"/>
      <c r="M220" s="162"/>
      <c r="N220" s="163"/>
      <c r="O220" s="163"/>
      <c r="P220" s="163"/>
      <c r="Q220" s="21"/>
      <c r="R220" s="162"/>
      <c r="S220" s="162"/>
      <c r="T220" s="163"/>
      <c r="U220" s="163"/>
      <c r="V220" s="163"/>
      <c r="W220" s="162"/>
      <c r="X220" s="162"/>
      <c r="Y220" s="162"/>
      <c r="Z220" s="163"/>
      <c r="AA220" s="163"/>
      <c r="AB220" s="163"/>
      <c r="AC220" s="162"/>
      <c r="AD220" s="162"/>
      <c r="AE220" s="162"/>
      <c r="AF220" s="163"/>
      <c r="AG220" s="163"/>
      <c r="AH220" s="163"/>
      <c r="AI220" s="162"/>
      <c r="AJ220" s="162"/>
      <c r="AK220" s="162"/>
    </row>
    <row r="221" ht="15.75" customHeight="1">
      <c r="A221" s="7"/>
      <c r="B221" s="7"/>
      <c r="C221" s="7"/>
      <c r="D221" s="8"/>
      <c r="E221" s="162"/>
      <c r="F221" s="162"/>
      <c r="G221" s="162"/>
      <c r="H221" s="163"/>
      <c r="I221" s="163"/>
      <c r="J221" s="163"/>
      <c r="K221" s="162"/>
      <c r="L221" s="162"/>
      <c r="M221" s="162"/>
      <c r="N221" s="163"/>
      <c r="O221" s="163"/>
      <c r="P221" s="163"/>
      <c r="Q221" s="21"/>
      <c r="R221" s="162"/>
      <c r="S221" s="162"/>
      <c r="T221" s="163"/>
      <c r="U221" s="163"/>
      <c r="V221" s="163"/>
      <c r="W221" s="162"/>
      <c r="X221" s="162"/>
      <c r="Y221" s="162"/>
      <c r="Z221" s="163"/>
      <c r="AA221" s="163"/>
      <c r="AB221" s="163"/>
      <c r="AC221" s="162"/>
      <c r="AD221" s="162"/>
      <c r="AE221" s="162"/>
      <c r="AF221" s="163"/>
      <c r="AG221" s="163"/>
      <c r="AH221" s="163"/>
      <c r="AI221" s="162"/>
      <c r="AJ221" s="162"/>
      <c r="AK221" s="162"/>
    </row>
    <row r="222" ht="15.75" customHeight="1">
      <c r="A222" s="7"/>
      <c r="B222" s="7"/>
      <c r="C222" s="7"/>
      <c r="D222" s="8"/>
      <c r="E222" s="162"/>
      <c r="F222" s="162"/>
      <c r="G222" s="162"/>
      <c r="H222" s="163"/>
      <c r="I222" s="163"/>
      <c r="J222" s="163"/>
      <c r="K222" s="162"/>
      <c r="L222" s="162"/>
      <c r="M222" s="162"/>
      <c r="N222" s="163"/>
      <c r="O222" s="163"/>
      <c r="P222" s="163"/>
      <c r="Q222" s="21"/>
      <c r="R222" s="162"/>
      <c r="S222" s="162"/>
      <c r="T222" s="163"/>
      <c r="U222" s="163"/>
      <c r="V222" s="163"/>
      <c r="W222" s="162"/>
      <c r="X222" s="162"/>
      <c r="Y222" s="162"/>
      <c r="Z222" s="163"/>
      <c r="AA222" s="163"/>
      <c r="AB222" s="163"/>
      <c r="AC222" s="162"/>
      <c r="AD222" s="162"/>
      <c r="AE222" s="162"/>
      <c r="AF222" s="163"/>
      <c r="AG222" s="163"/>
      <c r="AH222" s="163"/>
      <c r="AI222" s="162"/>
      <c r="AJ222" s="162"/>
      <c r="AK222" s="162"/>
    </row>
    <row r="223" ht="15.75" customHeight="1">
      <c r="A223" s="7"/>
      <c r="B223" s="7"/>
      <c r="C223" s="7"/>
      <c r="D223" s="8"/>
      <c r="E223" s="162"/>
      <c r="F223" s="162"/>
      <c r="G223" s="162"/>
      <c r="H223" s="163"/>
      <c r="I223" s="163"/>
      <c r="J223" s="163"/>
      <c r="K223" s="162"/>
      <c r="L223" s="162"/>
      <c r="M223" s="162"/>
      <c r="N223" s="163"/>
      <c r="O223" s="163"/>
      <c r="P223" s="163"/>
      <c r="Q223" s="21"/>
      <c r="R223" s="162"/>
      <c r="S223" s="162"/>
      <c r="T223" s="163"/>
      <c r="U223" s="163"/>
      <c r="V223" s="163"/>
      <c r="W223" s="162"/>
      <c r="X223" s="162"/>
      <c r="Y223" s="162"/>
      <c r="Z223" s="163"/>
      <c r="AA223" s="163"/>
      <c r="AB223" s="163"/>
      <c r="AC223" s="162"/>
      <c r="AD223" s="162"/>
      <c r="AE223" s="162"/>
      <c r="AF223" s="163"/>
      <c r="AG223" s="163"/>
      <c r="AH223" s="163"/>
      <c r="AI223" s="162"/>
      <c r="AJ223" s="162"/>
      <c r="AK223" s="162"/>
    </row>
    <row r="224" ht="15.75" customHeight="1">
      <c r="A224" s="7"/>
      <c r="B224" s="7"/>
      <c r="C224" s="7"/>
      <c r="D224" s="8"/>
      <c r="E224" s="162"/>
      <c r="F224" s="162"/>
      <c r="G224" s="162"/>
      <c r="H224" s="163"/>
      <c r="I224" s="163"/>
      <c r="J224" s="163"/>
      <c r="K224" s="162"/>
      <c r="L224" s="162"/>
      <c r="M224" s="162"/>
      <c r="N224" s="163"/>
      <c r="O224" s="163"/>
      <c r="P224" s="163"/>
      <c r="Q224" s="21"/>
      <c r="R224" s="162"/>
      <c r="S224" s="162"/>
      <c r="T224" s="163"/>
      <c r="U224" s="163"/>
      <c r="V224" s="163"/>
      <c r="W224" s="162"/>
      <c r="X224" s="162"/>
      <c r="Y224" s="162"/>
      <c r="Z224" s="163"/>
      <c r="AA224" s="163"/>
      <c r="AB224" s="163"/>
      <c r="AC224" s="162"/>
      <c r="AD224" s="162"/>
      <c r="AE224" s="162"/>
      <c r="AF224" s="163"/>
      <c r="AG224" s="163"/>
      <c r="AH224" s="163"/>
      <c r="AI224" s="162"/>
      <c r="AJ224" s="162"/>
      <c r="AK224" s="162"/>
    </row>
    <row r="225" ht="15.75" customHeight="1">
      <c r="A225" s="7"/>
      <c r="B225" s="7"/>
      <c r="C225" s="7"/>
      <c r="D225" s="8"/>
      <c r="E225" s="162"/>
      <c r="F225" s="162"/>
      <c r="G225" s="162"/>
      <c r="H225" s="163"/>
      <c r="I225" s="163"/>
      <c r="J225" s="163"/>
      <c r="K225" s="162"/>
      <c r="L225" s="162"/>
      <c r="M225" s="162"/>
      <c r="N225" s="163"/>
      <c r="O225" s="163"/>
      <c r="P225" s="163"/>
      <c r="Q225" s="21"/>
      <c r="R225" s="162"/>
      <c r="S225" s="162"/>
      <c r="T225" s="163"/>
      <c r="U225" s="163"/>
      <c r="V225" s="163"/>
      <c r="W225" s="162"/>
      <c r="X225" s="162"/>
      <c r="Y225" s="162"/>
      <c r="Z225" s="163"/>
      <c r="AA225" s="163"/>
      <c r="AB225" s="163"/>
      <c r="AC225" s="162"/>
      <c r="AD225" s="162"/>
      <c r="AE225" s="162"/>
      <c r="AF225" s="163"/>
      <c r="AG225" s="163"/>
      <c r="AH225" s="163"/>
      <c r="AI225" s="162"/>
      <c r="AJ225" s="162"/>
      <c r="AK225" s="162"/>
    </row>
    <row r="226" ht="15.75" customHeight="1">
      <c r="A226" s="7"/>
      <c r="B226" s="7"/>
      <c r="C226" s="7"/>
      <c r="D226" s="8"/>
      <c r="E226" s="162"/>
      <c r="F226" s="162"/>
      <c r="G226" s="162"/>
      <c r="H226" s="163"/>
      <c r="I226" s="163"/>
      <c r="J226" s="163"/>
      <c r="K226" s="162"/>
      <c r="L226" s="162"/>
      <c r="M226" s="162"/>
      <c r="N226" s="163"/>
      <c r="O226" s="163"/>
      <c r="P226" s="163"/>
      <c r="Q226" s="21"/>
      <c r="R226" s="162"/>
      <c r="S226" s="162"/>
      <c r="T226" s="163"/>
      <c r="U226" s="163"/>
      <c r="V226" s="163"/>
      <c r="W226" s="162"/>
      <c r="X226" s="162"/>
      <c r="Y226" s="162"/>
      <c r="Z226" s="163"/>
      <c r="AA226" s="163"/>
      <c r="AB226" s="163"/>
      <c r="AC226" s="162"/>
      <c r="AD226" s="162"/>
      <c r="AE226" s="162"/>
      <c r="AF226" s="163"/>
      <c r="AG226" s="163"/>
      <c r="AH226" s="163"/>
      <c r="AI226" s="162"/>
      <c r="AJ226" s="162"/>
      <c r="AK226" s="162"/>
    </row>
    <row r="227" ht="15.75" customHeight="1">
      <c r="A227" s="7"/>
      <c r="B227" s="7"/>
      <c r="C227" s="7"/>
      <c r="D227" s="8"/>
      <c r="E227" s="162"/>
      <c r="F227" s="162"/>
      <c r="G227" s="162"/>
      <c r="H227" s="163"/>
      <c r="I227" s="163"/>
      <c r="J227" s="163"/>
      <c r="K227" s="162"/>
      <c r="L227" s="162"/>
      <c r="M227" s="162"/>
      <c r="N227" s="163"/>
      <c r="O227" s="163"/>
      <c r="P227" s="163"/>
      <c r="Q227" s="21"/>
      <c r="R227" s="162"/>
      <c r="S227" s="162"/>
      <c r="T227" s="163"/>
      <c r="U227" s="163"/>
      <c r="V227" s="163"/>
      <c r="W227" s="162"/>
      <c r="X227" s="162"/>
      <c r="Y227" s="162"/>
      <c r="Z227" s="163"/>
      <c r="AA227" s="163"/>
      <c r="AB227" s="163"/>
      <c r="AC227" s="162"/>
      <c r="AD227" s="162"/>
      <c r="AE227" s="162"/>
      <c r="AF227" s="163"/>
      <c r="AG227" s="163"/>
      <c r="AH227" s="163"/>
      <c r="AI227" s="162"/>
      <c r="AJ227" s="162"/>
      <c r="AK227" s="162"/>
    </row>
    <row r="228" ht="15.75" customHeight="1">
      <c r="A228" s="7"/>
      <c r="B228" s="7"/>
      <c r="C228" s="7"/>
      <c r="D228" s="8"/>
      <c r="E228" s="162"/>
      <c r="F228" s="162"/>
      <c r="G228" s="162"/>
      <c r="H228" s="163"/>
      <c r="I228" s="163"/>
      <c r="J228" s="163"/>
      <c r="K228" s="162"/>
      <c r="L228" s="162"/>
      <c r="M228" s="162"/>
      <c r="N228" s="163"/>
      <c r="O228" s="163"/>
      <c r="P228" s="163"/>
      <c r="Q228" s="21"/>
      <c r="R228" s="162"/>
      <c r="S228" s="162"/>
      <c r="T228" s="163"/>
      <c r="U228" s="163"/>
      <c r="V228" s="163"/>
      <c r="W228" s="162"/>
      <c r="X228" s="162"/>
      <c r="Y228" s="162"/>
      <c r="Z228" s="163"/>
      <c r="AA228" s="163"/>
      <c r="AB228" s="163"/>
      <c r="AC228" s="162"/>
      <c r="AD228" s="162"/>
      <c r="AE228" s="162"/>
      <c r="AF228" s="163"/>
      <c r="AG228" s="163"/>
      <c r="AH228" s="163"/>
      <c r="AI228" s="162"/>
      <c r="AJ228" s="162"/>
      <c r="AK228" s="162"/>
    </row>
    <row r="229" ht="15.75" customHeight="1">
      <c r="A229" s="7"/>
      <c r="B229" s="7"/>
      <c r="C229" s="7"/>
      <c r="D229" s="8"/>
      <c r="E229" s="162"/>
      <c r="F229" s="162"/>
      <c r="G229" s="162"/>
      <c r="H229" s="163"/>
      <c r="I229" s="163"/>
      <c r="J229" s="163"/>
      <c r="K229" s="162"/>
      <c r="L229" s="162"/>
      <c r="M229" s="162"/>
      <c r="N229" s="163"/>
      <c r="O229" s="163"/>
      <c r="P229" s="163"/>
      <c r="Q229" s="21"/>
      <c r="R229" s="162"/>
      <c r="S229" s="162"/>
      <c r="T229" s="163"/>
      <c r="U229" s="163"/>
      <c r="V229" s="163"/>
      <c r="W229" s="162"/>
      <c r="X229" s="162"/>
      <c r="Y229" s="162"/>
      <c r="Z229" s="163"/>
      <c r="AA229" s="163"/>
      <c r="AB229" s="163"/>
      <c r="AC229" s="162"/>
      <c r="AD229" s="162"/>
      <c r="AE229" s="162"/>
      <c r="AF229" s="163"/>
      <c r="AG229" s="163"/>
      <c r="AH229" s="163"/>
      <c r="AI229" s="162"/>
      <c r="AJ229" s="162"/>
      <c r="AK229" s="162"/>
    </row>
    <row r="230" ht="15.75" customHeight="1">
      <c r="A230" s="7"/>
      <c r="B230" s="7"/>
      <c r="C230" s="7"/>
      <c r="D230" s="8"/>
      <c r="E230" s="162"/>
      <c r="F230" s="162"/>
      <c r="G230" s="162"/>
      <c r="H230" s="163"/>
      <c r="I230" s="163"/>
      <c r="J230" s="163"/>
      <c r="K230" s="162"/>
      <c r="L230" s="162"/>
      <c r="M230" s="162"/>
      <c r="N230" s="163"/>
      <c r="O230" s="163"/>
      <c r="P230" s="163"/>
      <c r="Q230" s="21"/>
      <c r="R230" s="162"/>
      <c r="S230" s="162"/>
      <c r="T230" s="163"/>
      <c r="U230" s="163"/>
      <c r="V230" s="163"/>
      <c r="W230" s="162"/>
      <c r="X230" s="162"/>
      <c r="Y230" s="162"/>
      <c r="Z230" s="163"/>
      <c r="AA230" s="163"/>
      <c r="AB230" s="163"/>
      <c r="AC230" s="162"/>
      <c r="AD230" s="162"/>
      <c r="AE230" s="162"/>
      <c r="AF230" s="163"/>
      <c r="AG230" s="163"/>
      <c r="AH230" s="163"/>
      <c r="AI230" s="162"/>
      <c r="AJ230" s="162"/>
      <c r="AK230" s="162"/>
    </row>
    <row r="231" ht="15.75" customHeight="1">
      <c r="A231" s="7"/>
      <c r="B231" s="7"/>
      <c r="C231" s="7"/>
      <c r="D231" s="8"/>
      <c r="E231" s="162"/>
      <c r="F231" s="162"/>
      <c r="G231" s="162"/>
      <c r="H231" s="163"/>
      <c r="I231" s="163"/>
      <c r="J231" s="163"/>
      <c r="K231" s="162"/>
      <c r="L231" s="162"/>
      <c r="M231" s="162"/>
      <c r="N231" s="163"/>
      <c r="O231" s="163"/>
      <c r="P231" s="163"/>
      <c r="Q231" s="21"/>
      <c r="R231" s="162"/>
      <c r="S231" s="162"/>
      <c r="T231" s="163"/>
      <c r="U231" s="163"/>
      <c r="V231" s="163"/>
      <c r="W231" s="162"/>
      <c r="X231" s="162"/>
      <c r="Y231" s="162"/>
      <c r="Z231" s="163"/>
      <c r="AA231" s="163"/>
      <c r="AB231" s="163"/>
      <c r="AC231" s="162"/>
      <c r="AD231" s="162"/>
      <c r="AE231" s="162"/>
      <c r="AF231" s="163"/>
      <c r="AG231" s="163"/>
      <c r="AH231" s="163"/>
      <c r="AI231" s="162"/>
      <c r="AJ231" s="162"/>
      <c r="AK231" s="162"/>
    </row>
    <row r="232" ht="15.75" customHeight="1">
      <c r="A232" s="7"/>
      <c r="B232" s="7"/>
      <c r="C232" s="7"/>
      <c r="D232" s="8"/>
      <c r="E232" s="162"/>
      <c r="F232" s="162"/>
      <c r="G232" s="162"/>
      <c r="H232" s="163"/>
      <c r="I232" s="163"/>
      <c r="J232" s="163"/>
      <c r="K232" s="162"/>
      <c r="L232" s="162"/>
      <c r="M232" s="162"/>
      <c r="N232" s="163"/>
      <c r="O232" s="163"/>
      <c r="P232" s="163"/>
      <c r="Q232" s="21"/>
      <c r="R232" s="162"/>
      <c r="S232" s="162"/>
      <c r="T232" s="163"/>
      <c r="U232" s="163"/>
      <c r="V232" s="163"/>
      <c r="W232" s="162"/>
      <c r="X232" s="162"/>
      <c r="Y232" s="162"/>
      <c r="Z232" s="163"/>
      <c r="AA232" s="163"/>
      <c r="AB232" s="163"/>
      <c r="AC232" s="162"/>
      <c r="AD232" s="162"/>
      <c r="AE232" s="162"/>
      <c r="AF232" s="163"/>
      <c r="AG232" s="163"/>
      <c r="AH232" s="163"/>
      <c r="AI232" s="162"/>
      <c r="AJ232" s="162"/>
      <c r="AK232" s="162"/>
    </row>
    <row r="233" ht="15.75" customHeight="1">
      <c r="A233" s="7"/>
      <c r="B233" s="7"/>
      <c r="C233" s="7"/>
      <c r="D233" s="8"/>
      <c r="E233" s="162"/>
      <c r="F233" s="162"/>
      <c r="G233" s="162"/>
      <c r="H233" s="163"/>
      <c r="I233" s="163"/>
      <c r="J233" s="163"/>
      <c r="K233" s="162"/>
      <c r="L233" s="162"/>
      <c r="M233" s="162"/>
      <c r="N233" s="163"/>
      <c r="O233" s="163"/>
      <c r="P233" s="163"/>
      <c r="Q233" s="21"/>
      <c r="R233" s="162"/>
      <c r="S233" s="162"/>
      <c r="T233" s="163"/>
      <c r="U233" s="163"/>
      <c r="V233" s="163"/>
      <c r="W233" s="162"/>
      <c r="X233" s="162"/>
      <c r="Y233" s="162"/>
      <c r="Z233" s="163"/>
      <c r="AA233" s="163"/>
      <c r="AB233" s="163"/>
      <c r="AC233" s="162"/>
      <c r="AD233" s="162"/>
      <c r="AE233" s="162"/>
      <c r="AF233" s="163"/>
      <c r="AG233" s="163"/>
      <c r="AH233" s="163"/>
      <c r="AI233" s="162"/>
      <c r="AJ233" s="162"/>
      <c r="AK233" s="162"/>
    </row>
    <row r="234" ht="15.75" customHeight="1">
      <c r="A234" s="7"/>
      <c r="B234" s="7"/>
      <c r="C234" s="7"/>
      <c r="D234" s="8"/>
      <c r="E234" s="162"/>
      <c r="F234" s="162"/>
      <c r="G234" s="162"/>
      <c r="H234" s="163"/>
      <c r="I234" s="163"/>
      <c r="J234" s="163"/>
      <c r="K234" s="162"/>
      <c r="L234" s="162"/>
      <c r="M234" s="162"/>
      <c r="N234" s="163"/>
      <c r="O234" s="163"/>
      <c r="P234" s="163"/>
      <c r="Q234" s="21"/>
      <c r="R234" s="162"/>
      <c r="S234" s="162"/>
      <c r="T234" s="163"/>
      <c r="U234" s="163"/>
      <c r="V234" s="163"/>
      <c r="W234" s="162"/>
      <c r="X234" s="162"/>
      <c r="Y234" s="162"/>
      <c r="Z234" s="163"/>
      <c r="AA234" s="163"/>
      <c r="AB234" s="163"/>
      <c r="AC234" s="162"/>
      <c r="AD234" s="162"/>
      <c r="AE234" s="162"/>
      <c r="AF234" s="163"/>
      <c r="AG234" s="163"/>
      <c r="AH234" s="163"/>
      <c r="AI234" s="162"/>
      <c r="AJ234" s="162"/>
      <c r="AK234" s="162"/>
    </row>
    <row r="235" ht="15.75" customHeight="1">
      <c r="A235" s="7"/>
      <c r="B235" s="7"/>
      <c r="C235" s="7"/>
      <c r="D235" s="8"/>
      <c r="E235" s="162"/>
      <c r="F235" s="162"/>
      <c r="G235" s="162"/>
      <c r="H235" s="163"/>
      <c r="I235" s="163"/>
      <c r="J235" s="163"/>
      <c r="K235" s="162"/>
      <c r="L235" s="162"/>
      <c r="M235" s="162"/>
      <c r="N235" s="163"/>
      <c r="O235" s="163"/>
      <c r="P235" s="163"/>
      <c r="Q235" s="21"/>
      <c r="R235" s="162"/>
      <c r="S235" s="162"/>
      <c r="T235" s="163"/>
      <c r="U235" s="163"/>
      <c r="V235" s="163"/>
      <c r="W235" s="162"/>
      <c r="X235" s="162"/>
      <c r="Y235" s="162"/>
      <c r="Z235" s="163"/>
      <c r="AA235" s="163"/>
      <c r="AB235" s="163"/>
      <c r="AC235" s="162"/>
      <c r="AD235" s="162"/>
      <c r="AE235" s="162"/>
      <c r="AF235" s="163"/>
      <c r="AG235" s="163"/>
      <c r="AH235" s="163"/>
      <c r="AI235" s="162"/>
      <c r="AJ235" s="162"/>
      <c r="AK235" s="162"/>
    </row>
    <row r="236" ht="15.75" customHeight="1">
      <c r="A236" s="7"/>
      <c r="B236" s="7"/>
      <c r="C236" s="7"/>
      <c r="D236" s="8"/>
      <c r="E236" s="162"/>
      <c r="F236" s="162"/>
      <c r="G236" s="162"/>
      <c r="H236" s="163"/>
      <c r="I236" s="163"/>
      <c r="J236" s="163"/>
      <c r="K236" s="162"/>
      <c r="L236" s="162"/>
      <c r="M236" s="162"/>
      <c r="N236" s="163"/>
      <c r="O236" s="163"/>
      <c r="P236" s="163"/>
      <c r="Q236" s="21"/>
      <c r="R236" s="162"/>
      <c r="S236" s="162"/>
      <c r="T236" s="163"/>
      <c r="U236" s="163"/>
      <c r="V236" s="163"/>
      <c r="W236" s="162"/>
      <c r="X236" s="162"/>
      <c r="Y236" s="162"/>
      <c r="Z236" s="163"/>
      <c r="AA236" s="163"/>
      <c r="AB236" s="163"/>
      <c r="AC236" s="162"/>
      <c r="AD236" s="162"/>
      <c r="AE236" s="162"/>
      <c r="AF236" s="163"/>
      <c r="AG236" s="163"/>
      <c r="AH236" s="163"/>
      <c r="AI236" s="162"/>
      <c r="AJ236" s="162"/>
      <c r="AK236" s="162"/>
    </row>
    <row r="237" ht="15.75" customHeight="1">
      <c r="A237" s="7"/>
      <c r="B237" s="7"/>
      <c r="C237" s="7"/>
      <c r="D237" s="8"/>
      <c r="E237" s="162"/>
      <c r="F237" s="162"/>
      <c r="G237" s="162"/>
      <c r="H237" s="163"/>
      <c r="I237" s="163"/>
      <c r="J237" s="163"/>
      <c r="K237" s="162"/>
      <c r="L237" s="162"/>
      <c r="M237" s="162"/>
      <c r="N237" s="163"/>
      <c r="O237" s="163"/>
      <c r="P237" s="163"/>
      <c r="Q237" s="21"/>
      <c r="R237" s="162"/>
      <c r="S237" s="162"/>
      <c r="T237" s="163"/>
      <c r="U237" s="163"/>
      <c r="V237" s="163"/>
      <c r="W237" s="162"/>
      <c r="X237" s="162"/>
      <c r="Y237" s="162"/>
      <c r="Z237" s="163"/>
      <c r="AA237" s="163"/>
      <c r="AB237" s="163"/>
      <c r="AC237" s="162"/>
      <c r="AD237" s="162"/>
      <c r="AE237" s="162"/>
      <c r="AF237" s="163"/>
      <c r="AG237" s="163"/>
      <c r="AH237" s="163"/>
      <c r="AI237" s="162"/>
      <c r="AJ237" s="162"/>
      <c r="AK237" s="162"/>
    </row>
    <row r="238" ht="15.75" customHeight="1">
      <c r="A238" s="7"/>
      <c r="B238" s="7"/>
      <c r="C238" s="7"/>
      <c r="D238" s="8"/>
      <c r="E238" s="162"/>
      <c r="F238" s="162"/>
      <c r="G238" s="162"/>
      <c r="H238" s="163"/>
      <c r="I238" s="163"/>
      <c r="J238" s="163"/>
      <c r="K238" s="162"/>
      <c r="L238" s="162"/>
      <c r="M238" s="162"/>
      <c r="N238" s="163"/>
      <c r="O238" s="163"/>
      <c r="P238" s="163"/>
      <c r="Q238" s="21"/>
      <c r="R238" s="162"/>
      <c r="S238" s="162"/>
      <c r="T238" s="163"/>
      <c r="U238" s="163"/>
      <c r="V238" s="163"/>
      <c r="W238" s="162"/>
      <c r="X238" s="162"/>
      <c r="Y238" s="162"/>
      <c r="Z238" s="163"/>
      <c r="AA238" s="163"/>
      <c r="AB238" s="163"/>
      <c r="AC238" s="162"/>
      <c r="AD238" s="162"/>
      <c r="AE238" s="162"/>
      <c r="AF238" s="163"/>
      <c r="AG238" s="163"/>
      <c r="AH238" s="163"/>
      <c r="AI238" s="162"/>
      <c r="AJ238" s="162"/>
      <c r="AK238" s="162"/>
    </row>
    <row r="239" ht="15.75" customHeight="1">
      <c r="A239" s="7"/>
      <c r="B239" s="7"/>
      <c r="C239" s="7"/>
      <c r="D239" s="8"/>
      <c r="E239" s="162"/>
      <c r="F239" s="162"/>
      <c r="G239" s="162"/>
      <c r="H239" s="163"/>
      <c r="I239" s="163"/>
      <c r="J239" s="163"/>
      <c r="K239" s="162"/>
      <c r="L239" s="162"/>
      <c r="M239" s="162"/>
      <c r="N239" s="163"/>
      <c r="O239" s="163"/>
      <c r="P239" s="163"/>
      <c r="Q239" s="21"/>
      <c r="R239" s="162"/>
      <c r="S239" s="162"/>
      <c r="T239" s="163"/>
      <c r="U239" s="163"/>
      <c r="V239" s="163"/>
      <c r="W239" s="162"/>
      <c r="X239" s="162"/>
      <c r="Y239" s="162"/>
      <c r="Z239" s="163"/>
      <c r="AA239" s="163"/>
      <c r="AB239" s="163"/>
      <c r="AC239" s="162"/>
      <c r="AD239" s="162"/>
      <c r="AE239" s="162"/>
      <c r="AF239" s="163"/>
      <c r="AG239" s="163"/>
      <c r="AH239" s="163"/>
      <c r="AI239" s="162"/>
      <c r="AJ239" s="162"/>
      <c r="AK239" s="162"/>
    </row>
    <row r="240" ht="15.75" customHeight="1">
      <c r="A240" s="7"/>
      <c r="B240" s="7"/>
      <c r="C240" s="7"/>
      <c r="D240" s="8"/>
      <c r="E240" s="162"/>
      <c r="F240" s="162"/>
      <c r="G240" s="162"/>
      <c r="H240" s="163"/>
      <c r="I240" s="163"/>
      <c r="J240" s="163"/>
      <c r="K240" s="162"/>
      <c r="L240" s="162"/>
      <c r="M240" s="162"/>
      <c r="N240" s="163"/>
      <c r="O240" s="163"/>
      <c r="P240" s="163"/>
      <c r="Q240" s="21"/>
      <c r="R240" s="162"/>
      <c r="S240" s="162"/>
      <c r="T240" s="163"/>
      <c r="U240" s="163"/>
      <c r="V240" s="163"/>
      <c r="W240" s="162"/>
      <c r="X240" s="162"/>
      <c r="Y240" s="162"/>
      <c r="Z240" s="163"/>
      <c r="AA240" s="163"/>
      <c r="AB240" s="163"/>
      <c r="AC240" s="162"/>
      <c r="AD240" s="162"/>
      <c r="AE240" s="162"/>
      <c r="AF240" s="163"/>
      <c r="AG240" s="163"/>
      <c r="AH240" s="163"/>
      <c r="AI240" s="162"/>
      <c r="AJ240" s="162"/>
      <c r="AK240" s="162"/>
    </row>
    <row r="241" ht="15.75" customHeight="1">
      <c r="A241" s="7"/>
      <c r="B241" s="7"/>
      <c r="C241" s="7"/>
      <c r="D241" s="8"/>
      <c r="E241" s="162"/>
      <c r="F241" s="162"/>
      <c r="G241" s="162"/>
      <c r="H241" s="163"/>
      <c r="I241" s="163"/>
      <c r="J241" s="163"/>
      <c r="K241" s="162"/>
      <c r="L241" s="162"/>
      <c r="M241" s="162"/>
      <c r="N241" s="163"/>
      <c r="O241" s="163"/>
      <c r="P241" s="163"/>
      <c r="Q241" s="21"/>
      <c r="R241" s="162"/>
      <c r="S241" s="162"/>
      <c r="T241" s="163"/>
      <c r="U241" s="163"/>
      <c r="V241" s="163"/>
      <c r="W241" s="162"/>
      <c r="X241" s="162"/>
      <c r="Y241" s="162"/>
      <c r="Z241" s="163"/>
      <c r="AA241" s="163"/>
      <c r="AB241" s="163"/>
      <c r="AC241" s="162"/>
      <c r="AD241" s="162"/>
      <c r="AE241" s="162"/>
      <c r="AF241" s="163"/>
      <c r="AG241" s="163"/>
      <c r="AH241" s="163"/>
      <c r="AI241" s="162"/>
      <c r="AJ241" s="162"/>
      <c r="AK241" s="162"/>
    </row>
    <row r="242" ht="15.75" customHeight="1">
      <c r="A242" s="7"/>
      <c r="B242" s="7"/>
      <c r="C242" s="7"/>
      <c r="D242" s="8"/>
      <c r="E242" s="162"/>
      <c r="F242" s="162"/>
      <c r="G242" s="162"/>
      <c r="H242" s="163"/>
      <c r="I242" s="163"/>
      <c r="J242" s="163"/>
      <c r="K242" s="162"/>
      <c r="L242" s="162"/>
      <c r="M242" s="162"/>
      <c r="N242" s="163"/>
      <c r="O242" s="163"/>
      <c r="P242" s="163"/>
      <c r="Q242" s="21"/>
      <c r="R242" s="162"/>
      <c r="S242" s="162"/>
      <c r="T242" s="163"/>
      <c r="U242" s="163"/>
      <c r="V242" s="163"/>
      <c r="W242" s="162"/>
      <c r="X242" s="162"/>
      <c r="Y242" s="162"/>
      <c r="Z242" s="163"/>
      <c r="AA242" s="163"/>
      <c r="AB242" s="163"/>
      <c r="AC242" s="162"/>
      <c r="AD242" s="162"/>
      <c r="AE242" s="162"/>
      <c r="AF242" s="163"/>
      <c r="AG242" s="163"/>
      <c r="AH242" s="163"/>
      <c r="AI242" s="162"/>
      <c r="AJ242" s="162"/>
      <c r="AK242" s="162"/>
    </row>
    <row r="243" ht="15.75" customHeight="1">
      <c r="A243" s="7"/>
      <c r="B243" s="7"/>
      <c r="C243" s="7"/>
      <c r="D243" s="8"/>
      <c r="E243" s="162"/>
      <c r="F243" s="162"/>
      <c r="G243" s="162"/>
      <c r="H243" s="163"/>
      <c r="I243" s="163"/>
      <c r="J243" s="163"/>
      <c r="K243" s="162"/>
      <c r="L243" s="162"/>
      <c r="M243" s="162"/>
      <c r="N243" s="163"/>
      <c r="O243" s="163"/>
      <c r="P243" s="163"/>
      <c r="Q243" s="21"/>
      <c r="R243" s="162"/>
      <c r="S243" s="162"/>
      <c r="T243" s="163"/>
      <c r="U243" s="163"/>
      <c r="V243" s="163"/>
      <c r="W243" s="162"/>
      <c r="X243" s="162"/>
      <c r="Y243" s="162"/>
      <c r="Z243" s="163"/>
      <c r="AA243" s="163"/>
      <c r="AB243" s="163"/>
      <c r="AC243" s="162"/>
      <c r="AD243" s="162"/>
      <c r="AE243" s="162"/>
      <c r="AF243" s="163"/>
      <c r="AG243" s="163"/>
      <c r="AH243" s="163"/>
      <c r="AI243" s="162"/>
      <c r="AJ243" s="162"/>
      <c r="AK243" s="162"/>
    </row>
    <row r="244" ht="15.75" customHeight="1">
      <c r="A244" s="7"/>
      <c r="B244" s="7"/>
      <c r="C244" s="7"/>
      <c r="D244" s="8"/>
      <c r="E244" s="162"/>
      <c r="F244" s="162"/>
      <c r="G244" s="162"/>
      <c r="H244" s="163"/>
      <c r="I244" s="163"/>
      <c r="J244" s="163"/>
      <c r="K244" s="162"/>
      <c r="L244" s="162"/>
      <c r="M244" s="162"/>
      <c r="N244" s="163"/>
      <c r="O244" s="163"/>
      <c r="P244" s="163"/>
      <c r="Q244" s="21"/>
      <c r="R244" s="162"/>
      <c r="S244" s="162"/>
      <c r="T244" s="163"/>
      <c r="U244" s="163"/>
      <c r="V244" s="163"/>
      <c r="W244" s="162"/>
      <c r="X244" s="162"/>
      <c r="Y244" s="162"/>
      <c r="Z244" s="163"/>
      <c r="AA244" s="163"/>
      <c r="AB244" s="163"/>
      <c r="AC244" s="162"/>
      <c r="AD244" s="162"/>
      <c r="AE244" s="162"/>
      <c r="AF244" s="163"/>
      <c r="AG244" s="163"/>
      <c r="AH244" s="163"/>
      <c r="AI244" s="162"/>
      <c r="AJ244" s="162"/>
      <c r="AK244" s="162"/>
    </row>
    <row r="245" ht="15.75" customHeight="1">
      <c r="A245" s="7"/>
      <c r="B245" s="7"/>
      <c r="C245" s="7"/>
      <c r="D245" s="8"/>
      <c r="E245" s="162"/>
      <c r="F245" s="162"/>
      <c r="G245" s="162"/>
      <c r="H245" s="163"/>
      <c r="I245" s="163"/>
      <c r="J245" s="163"/>
      <c r="K245" s="162"/>
      <c r="L245" s="162"/>
      <c r="M245" s="162"/>
      <c r="N245" s="163"/>
      <c r="O245" s="163"/>
      <c r="P245" s="163"/>
      <c r="Q245" s="21"/>
      <c r="R245" s="162"/>
      <c r="S245" s="162"/>
      <c r="T245" s="163"/>
      <c r="U245" s="163"/>
      <c r="V245" s="163"/>
      <c r="W245" s="162"/>
      <c r="X245" s="162"/>
      <c r="Y245" s="162"/>
      <c r="Z245" s="163"/>
      <c r="AA245" s="163"/>
      <c r="AB245" s="163"/>
      <c r="AC245" s="162"/>
      <c r="AD245" s="162"/>
      <c r="AE245" s="162"/>
      <c r="AF245" s="163"/>
      <c r="AG245" s="163"/>
      <c r="AH245" s="163"/>
      <c r="AI245" s="162"/>
      <c r="AJ245" s="162"/>
      <c r="AK245" s="162"/>
    </row>
    <row r="246" ht="15.75" customHeight="1">
      <c r="A246" s="7"/>
      <c r="B246" s="7"/>
      <c r="C246" s="7"/>
      <c r="D246" s="8"/>
      <c r="E246" s="162"/>
      <c r="F246" s="162"/>
      <c r="G246" s="162"/>
      <c r="H246" s="163"/>
      <c r="I246" s="163"/>
      <c r="J246" s="163"/>
      <c r="K246" s="162"/>
      <c r="L246" s="162"/>
      <c r="M246" s="162"/>
      <c r="N246" s="163"/>
      <c r="O246" s="163"/>
      <c r="P246" s="163"/>
      <c r="Q246" s="21"/>
      <c r="R246" s="162"/>
      <c r="S246" s="162"/>
      <c r="T246" s="163"/>
      <c r="U246" s="163"/>
      <c r="V246" s="163"/>
      <c r="W246" s="162"/>
      <c r="X246" s="162"/>
      <c r="Y246" s="162"/>
      <c r="Z246" s="163"/>
      <c r="AA246" s="163"/>
      <c r="AB246" s="163"/>
      <c r="AC246" s="162"/>
      <c r="AD246" s="162"/>
      <c r="AE246" s="162"/>
      <c r="AF246" s="163"/>
      <c r="AG246" s="163"/>
      <c r="AH246" s="163"/>
      <c r="AI246" s="162"/>
      <c r="AJ246" s="162"/>
      <c r="AK246" s="162"/>
    </row>
    <row r="247" ht="15.75" customHeight="1">
      <c r="A247" s="7"/>
      <c r="B247" s="7"/>
      <c r="C247" s="7"/>
      <c r="D247" s="8"/>
      <c r="E247" s="162"/>
      <c r="F247" s="162"/>
      <c r="G247" s="162"/>
      <c r="H247" s="163"/>
      <c r="I247" s="163"/>
      <c r="J247" s="163"/>
      <c r="K247" s="162"/>
      <c r="L247" s="162"/>
      <c r="M247" s="162"/>
      <c r="N247" s="163"/>
      <c r="O247" s="163"/>
      <c r="P247" s="163"/>
      <c r="Q247" s="21"/>
      <c r="R247" s="162"/>
      <c r="S247" s="162"/>
      <c r="T247" s="163"/>
      <c r="U247" s="163"/>
      <c r="V247" s="163"/>
      <c r="W247" s="162"/>
      <c r="X247" s="162"/>
      <c r="Y247" s="162"/>
      <c r="Z247" s="163"/>
      <c r="AA247" s="163"/>
      <c r="AB247" s="163"/>
      <c r="AC247" s="162"/>
      <c r="AD247" s="162"/>
      <c r="AE247" s="162"/>
      <c r="AF247" s="163"/>
      <c r="AG247" s="163"/>
      <c r="AH247" s="163"/>
      <c r="AI247" s="162"/>
      <c r="AJ247" s="162"/>
      <c r="AK247" s="162"/>
    </row>
    <row r="248" ht="15.75" customHeight="1">
      <c r="A248" s="7"/>
      <c r="B248" s="7"/>
      <c r="C248" s="7"/>
      <c r="D248" s="8"/>
      <c r="E248" s="162"/>
      <c r="F248" s="162"/>
      <c r="G248" s="162"/>
      <c r="H248" s="163"/>
      <c r="I248" s="163"/>
      <c r="J248" s="163"/>
      <c r="K248" s="162"/>
      <c r="L248" s="162"/>
      <c r="M248" s="162"/>
      <c r="N248" s="163"/>
      <c r="O248" s="163"/>
      <c r="P248" s="163"/>
      <c r="Q248" s="21"/>
      <c r="R248" s="162"/>
      <c r="S248" s="162"/>
      <c r="T248" s="163"/>
      <c r="U248" s="163"/>
      <c r="V248" s="163"/>
      <c r="W248" s="162"/>
      <c r="X248" s="162"/>
      <c r="Y248" s="162"/>
      <c r="Z248" s="163"/>
      <c r="AA248" s="163"/>
      <c r="AB248" s="163"/>
      <c r="AC248" s="162"/>
      <c r="AD248" s="162"/>
      <c r="AE248" s="162"/>
      <c r="AF248" s="163"/>
      <c r="AG248" s="163"/>
      <c r="AH248" s="163"/>
      <c r="AI248" s="162"/>
      <c r="AJ248" s="162"/>
      <c r="AK248" s="162"/>
    </row>
    <row r="249" ht="15.75" customHeight="1">
      <c r="A249" s="7"/>
      <c r="B249" s="7"/>
      <c r="C249" s="7"/>
      <c r="D249" s="8"/>
      <c r="E249" s="162"/>
      <c r="F249" s="162"/>
      <c r="G249" s="162"/>
      <c r="H249" s="163"/>
      <c r="I249" s="163"/>
      <c r="J249" s="163"/>
      <c r="K249" s="162"/>
      <c r="L249" s="162"/>
      <c r="M249" s="162"/>
      <c r="N249" s="163"/>
      <c r="O249" s="163"/>
      <c r="P249" s="163"/>
      <c r="Q249" s="21"/>
      <c r="R249" s="162"/>
      <c r="S249" s="162"/>
      <c r="T249" s="163"/>
      <c r="U249" s="163"/>
      <c r="V249" s="163"/>
      <c r="W249" s="162"/>
      <c r="X249" s="162"/>
      <c r="Y249" s="162"/>
      <c r="Z249" s="163"/>
      <c r="AA249" s="163"/>
      <c r="AB249" s="163"/>
      <c r="AC249" s="162"/>
      <c r="AD249" s="162"/>
      <c r="AE249" s="162"/>
      <c r="AF249" s="163"/>
      <c r="AG249" s="163"/>
      <c r="AH249" s="163"/>
      <c r="AI249" s="162"/>
      <c r="AJ249" s="162"/>
      <c r="AK249" s="162"/>
    </row>
    <row r="250" ht="15.75" customHeight="1">
      <c r="A250" s="7"/>
      <c r="B250" s="7"/>
      <c r="C250" s="7"/>
      <c r="D250" s="8"/>
      <c r="E250" s="162"/>
      <c r="F250" s="162"/>
      <c r="G250" s="162"/>
      <c r="H250" s="163"/>
      <c r="I250" s="163"/>
      <c r="J250" s="163"/>
      <c r="K250" s="162"/>
      <c r="L250" s="162"/>
      <c r="M250" s="162"/>
      <c r="N250" s="163"/>
      <c r="O250" s="163"/>
      <c r="P250" s="163"/>
      <c r="Q250" s="21"/>
      <c r="R250" s="162"/>
      <c r="S250" s="162"/>
      <c r="T250" s="163"/>
      <c r="U250" s="163"/>
      <c r="V250" s="163"/>
      <c r="W250" s="162"/>
      <c r="X250" s="162"/>
      <c r="Y250" s="162"/>
      <c r="Z250" s="163"/>
      <c r="AA250" s="163"/>
      <c r="AB250" s="163"/>
      <c r="AC250" s="162"/>
      <c r="AD250" s="162"/>
      <c r="AE250" s="162"/>
      <c r="AF250" s="163"/>
      <c r="AG250" s="163"/>
      <c r="AH250" s="163"/>
      <c r="AI250" s="162"/>
      <c r="AJ250" s="162"/>
      <c r="AK250" s="162"/>
    </row>
    <row r="251" ht="15.75" customHeight="1">
      <c r="A251" s="7"/>
      <c r="B251" s="7"/>
      <c r="C251" s="7"/>
      <c r="D251" s="8"/>
      <c r="E251" s="162"/>
      <c r="F251" s="162"/>
      <c r="G251" s="162"/>
      <c r="H251" s="163"/>
      <c r="I251" s="163"/>
      <c r="J251" s="163"/>
      <c r="K251" s="162"/>
      <c r="L251" s="162"/>
      <c r="M251" s="162"/>
      <c r="N251" s="163"/>
      <c r="O251" s="163"/>
      <c r="P251" s="163"/>
      <c r="Q251" s="21"/>
      <c r="R251" s="162"/>
      <c r="S251" s="162"/>
      <c r="T251" s="163"/>
      <c r="U251" s="163"/>
      <c r="V251" s="163"/>
      <c r="W251" s="162"/>
      <c r="X251" s="162"/>
      <c r="Y251" s="162"/>
      <c r="Z251" s="163"/>
      <c r="AA251" s="163"/>
      <c r="AB251" s="163"/>
      <c r="AC251" s="162"/>
      <c r="AD251" s="162"/>
      <c r="AE251" s="162"/>
      <c r="AF251" s="163"/>
      <c r="AG251" s="163"/>
      <c r="AH251" s="163"/>
      <c r="AI251" s="162"/>
      <c r="AJ251" s="162"/>
      <c r="AK251" s="162"/>
    </row>
    <row r="252" ht="15.75" customHeight="1">
      <c r="A252" s="7"/>
      <c r="B252" s="7"/>
      <c r="C252" s="7"/>
      <c r="D252" s="8"/>
      <c r="E252" s="162"/>
      <c r="F252" s="162"/>
      <c r="G252" s="162"/>
      <c r="H252" s="163"/>
      <c r="I252" s="163"/>
      <c r="J252" s="163"/>
      <c r="K252" s="162"/>
      <c r="L252" s="162"/>
      <c r="M252" s="162"/>
      <c r="N252" s="163"/>
      <c r="O252" s="163"/>
      <c r="P252" s="163"/>
      <c r="Q252" s="21"/>
      <c r="R252" s="162"/>
      <c r="S252" s="162"/>
      <c r="T252" s="163"/>
      <c r="U252" s="163"/>
      <c r="V252" s="163"/>
      <c r="W252" s="162"/>
      <c r="X252" s="162"/>
      <c r="Y252" s="162"/>
      <c r="Z252" s="163"/>
      <c r="AA252" s="163"/>
      <c r="AB252" s="163"/>
      <c r="AC252" s="162"/>
      <c r="AD252" s="162"/>
      <c r="AE252" s="162"/>
      <c r="AF252" s="163"/>
      <c r="AG252" s="163"/>
      <c r="AH252" s="163"/>
      <c r="AI252" s="162"/>
      <c r="AJ252" s="162"/>
      <c r="AK252" s="162"/>
    </row>
    <row r="253" ht="15.75" customHeight="1">
      <c r="A253" s="7"/>
      <c r="B253" s="7"/>
      <c r="C253" s="7"/>
      <c r="D253" s="8"/>
      <c r="E253" s="162"/>
      <c r="F253" s="162"/>
      <c r="G253" s="162"/>
      <c r="H253" s="163"/>
      <c r="I253" s="163"/>
      <c r="J253" s="163"/>
      <c r="K253" s="162"/>
      <c r="L253" s="162"/>
      <c r="M253" s="162"/>
      <c r="N253" s="163"/>
      <c r="O253" s="163"/>
      <c r="P253" s="163"/>
      <c r="Q253" s="21"/>
      <c r="R253" s="162"/>
      <c r="S253" s="162"/>
      <c r="T253" s="163"/>
      <c r="U253" s="163"/>
      <c r="V253" s="163"/>
      <c r="W253" s="162"/>
      <c r="X253" s="162"/>
      <c r="Y253" s="162"/>
      <c r="Z253" s="163"/>
      <c r="AA253" s="163"/>
      <c r="AB253" s="163"/>
      <c r="AC253" s="162"/>
      <c r="AD253" s="162"/>
      <c r="AE253" s="162"/>
      <c r="AF253" s="163"/>
      <c r="AG253" s="163"/>
      <c r="AH253" s="163"/>
      <c r="AI253" s="162"/>
      <c r="AJ253" s="162"/>
      <c r="AK253" s="162"/>
    </row>
    <row r="254" ht="15.75" customHeight="1">
      <c r="A254" s="7"/>
      <c r="B254" s="7"/>
      <c r="C254" s="7"/>
      <c r="D254" s="8"/>
      <c r="E254" s="162"/>
      <c r="F254" s="162"/>
      <c r="G254" s="162"/>
      <c r="H254" s="163"/>
      <c r="I254" s="163"/>
      <c r="J254" s="163"/>
      <c r="K254" s="162"/>
      <c r="L254" s="162"/>
      <c r="M254" s="162"/>
      <c r="N254" s="163"/>
      <c r="O254" s="163"/>
      <c r="P254" s="163"/>
      <c r="Q254" s="21"/>
      <c r="R254" s="162"/>
      <c r="S254" s="162"/>
      <c r="T254" s="163"/>
      <c r="U254" s="163"/>
      <c r="V254" s="163"/>
      <c r="W254" s="162"/>
      <c r="X254" s="162"/>
      <c r="Y254" s="162"/>
      <c r="Z254" s="163"/>
      <c r="AA254" s="163"/>
      <c r="AB254" s="163"/>
      <c r="AC254" s="162"/>
      <c r="AD254" s="162"/>
      <c r="AE254" s="162"/>
      <c r="AF254" s="163"/>
      <c r="AG254" s="163"/>
      <c r="AH254" s="163"/>
      <c r="AI254" s="162"/>
      <c r="AJ254" s="162"/>
      <c r="AK254" s="162"/>
    </row>
    <row r="255" ht="15.75" customHeight="1">
      <c r="A255" s="7"/>
      <c r="B255" s="7"/>
      <c r="C255" s="7"/>
      <c r="D255" s="8"/>
      <c r="E255" s="162"/>
      <c r="F255" s="162"/>
      <c r="G255" s="162"/>
      <c r="H255" s="163"/>
      <c r="I255" s="163"/>
      <c r="J255" s="163"/>
      <c r="K255" s="162"/>
      <c r="L255" s="162"/>
      <c r="M255" s="162"/>
      <c r="N255" s="163"/>
      <c r="O255" s="163"/>
      <c r="P255" s="163"/>
      <c r="Q255" s="21"/>
      <c r="R255" s="162"/>
      <c r="S255" s="162"/>
      <c r="T255" s="163"/>
      <c r="U255" s="163"/>
      <c r="V255" s="163"/>
      <c r="W255" s="162"/>
      <c r="X255" s="162"/>
      <c r="Y255" s="162"/>
      <c r="Z255" s="163"/>
      <c r="AA255" s="163"/>
      <c r="AB255" s="163"/>
      <c r="AC255" s="162"/>
      <c r="AD255" s="162"/>
      <c r="AE255" s="162"/>
      <c r="AF255" s="163"/>
      <c r="AG255" s="163"/>
      <c r="AH255" s="163"/>
      <c r="AI255" s="162"/>
      <c r="AJ255" s="162"/>
      <c r="AK255" s="162"/>
    </row>
    <row r="256" ht="15.75" customHeight="1">
      <c r="A256" s="7"/>
      <c r="B256" s="7"/>
      <c r="C256" s="7"/>
      <c r="D256" s="8"/>
      <c r="E256" s="162"/>
      <c r="F256" s="162"/>
      <c r="G256" s="162"/>
      <c r="H256" s="163"/>
      <c r="I256" s="163"/>
      <c r="J256" s="163"/>
      <c r="K256" s="162"/>
      <c r="L256" s="162"/>
      <c r="M256" s="162"/>
      <c r="N256" s="163"/>
      <c r="O256" s="163"/>
      <c r="P256" s="163"/>
      <c r="Q256" s="21"/>
      <c r="R256" s="162"/>
      <c r="S256" s="162"/>
      <c r="T256" s="163"/>
      <c r="U256" s="163"/>
      <c r="V256" s="163"/>
      <c r="W256" s="162"/>
      <c r="X256" s="162"/>
      <c r="Y256" s="162"/>
      <c r="Z256" s="163"/>
      <c r="AA256" s="163"/>
      <c r="AB256" s="163"/>
      <c r="AC256" s="162"/>
      <c r="AD256" s="162"/>
      <c r="AE256" s="162"/>
      <c r="AF256" s="163"/>
      <c r="AG256" s="163"/>
      <c r="AH256" s="163"/>
      <c r="AI256" s="162"/>
      <c r="AJ256" s="162"/>
      <c r="AK256" s="162"/>
    </row>
    <row r="257" ht="15.75" customHeight="1">
      <c r="A257" s="7"/>
      <c r="B257" s="7"/>
      <c r="C257" s="7"/>
      <c r="D257" s="8"/>
      <c r="E257" s="162"/>
      <c r="F257" s="162"/>
      <c r="G257" s="162"/>
      <c r="H257" s="163"/>
      <c r="I257" s="163"/>
      <c r="J257" s="163"/>
      <c r="K257" s="162"/>
      <c r="L257" s="162"/>
      <c r="M257" s="162"/>
      <c r="N257" s="163"/>
      <c r="O257" s="163"/>
      <c r="P257" s="163"/>
      <c r="Q257" s="21"/>
      <c r="R257" s="162"/>
      <c r="S257" s="162"/>
      <c r="T257" s="163"/>
      <c r="U257" s="163"/>
      <c r="V257" s="163"/>
      <c r="W257" s="162"/>
      <c r="X257" s="162"/>
      <c r="Y257" s="162"/>
      <c r="Z257" s="163"/>
      <c r="AA257" s="163"/>
      <c r="AB257" s="163"/>
      <c r="AC257" s="162"/>
      <c r="AD257" s="162"/>
      <c r="AE257" s="162"/>
      <c r="AF257" s="163"/>
      <c r="AG257" s="163"/>
      <c r="AH257" s="163"/>
      <c r="AI257" s="162"/>
      <c r="AJ257" s="162"/>
      <c r="AK257" s="162"/>
    </row>
    <row r="258" ht="15.75" customHeight="1">
      <c r="A258" s="7"/>
      <c r="B258" s="7"/>
      <c r="C258" s="7"/>
      <c r="D258" s="8"/>
      <c r="E258" s="162"/>
      <c r="F258" s="162"/>
      <c r="G258" s="162"/>
      <c r="H258" s="163"/>
      <c r="I258" s="163"/>
      <c r="J258" s="163"/>
      <c r="K258" s="162"/>
      <c r="L258" s="162"/>
      <c r="M258" s="162"/>
      <c r="N258" s="163"/>
      <c r="O258" s="163"/>
      <c r="P258" s="163"/>
      <c r="Q258" s="21"/>
      <c r="R258" s="162"/>
      <c r="S258" s="162"/>
      <c r="T258" s="163"/>
      <c r="U258" s="163"/>
      <c r="V258" s="163"/>
      <c r="W258" s="162"/>
      <c r="X258" s="162"/>
      <c r="Y258" s="162"/>
      <c r="Z258" s="163"/>
      <c r="AA258" s="163"/>
      <c r="AB258" s="163"/>
      <c r="AC258" s="162"/>
      <c r="AD258" s="162"/>
      <c r="AE258" s="162"/>
      <c r="AF258" s="163"/>
      <c r="AG258" s="163"/>
      <c r="AH258" s="163"/>
      <c r="AI258" s="162"/>
      <c r="AJ258" s="162"/>
      <c r="AK258" s="162"/>
    </row>
    <row r="259" ht="15.75" customHeight="1">
      <c r="A259" s="7"/>
      <c r="B259" s="7"/>
      <c r="C259" s="7"/>
      <c r="D259" s="8"/>
      <c r="E259" s="162"/>
      <c r="F259" s="162"/>
      <c r="G259" s="162"/>
      <c r="H259" s="163"/>
      <c r="I259" s="163"/>
      <c r="J259" s="163"/>
      <c r="K259" s="162"/>
      <c r="L259" s="162"/>
      <c r="M259" s="162"/>
      <c r="N259" s="163"/>
      <c r="O259" s="163"/>
      <c r="P259" s="163"/>
      <c r="Q259" s="21"/>
      <c r="R259" s="162"/>
      <c r="S259" s="162"/>
      <c r="T259" s="163"/>
      <c r="U259" s="163"/>
      <c r="V259" s="163"/>
      <c r="W259" s="162"/>
      <c r="X259" s="162"/>
      <c r="Y259" s="162"/>
      <c r="Z259" s="163"/>
      <c r="AA259" s="163"/>
      <c r="AB259" s="163"/>
      <c r="AC259" s="162"/>
      <c r="AD259" s="162"/>
      <c r="AE259" s="162"/>
      <c r="AF259" s="163"/>
      <c r="AG259" s="163"/>
      <c r="AH259" s="163"/>
      <c r="AI259" s="162"/>
      <c r="AJ259" s="162"/>
      <c r="AK259" s="162"/>
    </row>
    <row r="260" ht="15.75" customHeight="1">
      <c r="A260" s="7"/>
      <c r="B260" s="7"/>
      <c r="C260" s="7"/>
      <c r="D260" s="8"/>
      <c r="E260" s="162"/>
      <c r="F260" s="162"/>
      <c r="G260" s="162"/>
      <c r="H260" s="163"/>
      <c r="I260" s="163"/>
      <c r="J260" s="163"/>
      <c r="K260" s="162"/>
      <c r="L260" s="162"/>
      <c r="M260" s="162"/>
      <c r="N260" s="163"/>
      <c r="O260" s="163"/>
      <c r="P260" s="163"/>
      <c r="Q260" s="21"/>
      <c r="R260" s="162"/>
      <c r="S260" s="162"/>
      <c r="T260" s="163"/>
      <c r="U260" s="163"/>
      <c r="V260" s="163"/>
      <c r="W260" s="162"/>
      <c r="X260" s="162"/>
      <c r="Y260" s="162"/>
      <c r="Z260" s="163"/>
      <c r="AA260" s="163"/>
      <c r="AB260" s="163"/>
      <c r="AC260" s="162"/>
      <c r="AD260" s="162"/>
      <c r="AE260" s="162"/>
      <c r="AF260" s="163"/>
      <c r="AG260" s="163"/>
      <c r="AH260" s="163"/>
      <c r="AI260" s="162"/>
      <c r="AJ260" s="162"/>
      <c r="AK260" s="162"/>
    </row>
    <row r="261" ht="15.75" customHeight="1">
      <c r="A261" s="7"/>
      <c r="B261" s="7"/>
      <c r="C261" s="7"/>
      <c r="D261" s="8"/>
      <c r="E261" s="162"/>
      <c r="F261" s="162"/>
      <c r="G261" s="162"/>
      <c r="H261" s="163"/>
      <c r="I261" s="163"/>
      <c r="J261" s="163"/>
      <c r="K261" s="162"/>
      <c r="L261" s="162"/>
      <c r="M261" s="162"/>
      <c r="N261" s="163"/>
      <c r="O261" s="163"/>
      <c r="P261" s="163"/>
      <c r="Q261" s="21"/>
      <c r="R261" s="162"/>
      <c r="S261" s="162"/>
      <c r="T261" s="163"/>
      <c r="U261" s="163"/>
      <c r="V261" s="163"/>
      <c r="W261" s="162"/>
      <c r="X261" s="162"/>
      <c r="Y261" s="162"/>
      <c r="Z261" s="163"/>
      <c r="AA261" s="163"/>
      <c r="AB261" s="163"/>
      <c r="AC261" s="162"/>
      <c r="AD261" s="162"/>
      <c r="AE261" s="162"/>
      <c r="AF261" s="163"/>
      <c r="AG261" s="163"/>
      <c r="AH261" s="163"/>
      <c r="AI261" s="162"/>
      <c r="AJ261" s="162"/>
      <c r="AK261" s="162"/>
    </row>
    <row r="262" ht="15.75" customHeight="1">
      <c r="A262" s="7"/>
      <c r="B262" s="7"/>
      <c r="C262" s="7"/>
      <c r="D262" s="8"/>
      <c r="E262" s="162"/>
      <c r="F262" s="162"/>
      <c r="G262" s="162"/>
      <c r="H262" s="163"/>
      <c r="I262" s="163"/>
      <c r="J262" s="163"/>
      <c r="K262" s="162"/>
      <c r="L262" s="162"/>
      <c r="M262" s="162"/>
      <c r="N262" s="163"/>
      <c r="O262" s="163"/>
      <c r="P262" s="163"/>
      <c r="Q262" s="21"/>
      <c r="R262" s="162"/>
      <c r="S262" s="162"/>
      <c r="T262" s="163"/>
      <c r="U262" s="163"/>
      <c r="V262" s="163"/>
      <c r="W262" s="162"/>
      <c r="X262" s="162"/>
      <c r="Y262" s="162"/>
      <c r="Z262" s="163"/>
      <c r="AA262" s="163"/>
      <c r="AB262" s="163"/>
      <c r="AC262" s="162"/>
      <c r="AD262" s="162"/>
      <c r="AE262" s="162"/>
      <c r="AF262" s="163"/>
      <c r="AG262" s="163"/>
      <c r="AH262" s="163"/>
      <c r="AI262" s="162"/>
      <c r="AJ262" s="162"/>
      <c r="AK262" s="162"/>
    </row>
    <row r="263" ht="15.75" customHeight="1">
      <c r="A263" s="7"/>
      <c r="B263" s="7"/>
      <c r="C263" s="7"/>
      <c r="D263" s="8"/>
      <c r="E263" s="162"/>
      <c r="F263" s="162"/>
      <c r="G263" s="162"/>
      <c r="H263" s="163"/>
      <c r="I263" s="163"/>
      <c r="J263" s="163"/>
      <c r="K263" s="162"/>
      <c r="L263" s="162"/>
      <c r="M263" s="162"/>
      <c r="N263" s="163"/>
      <c r="O263" s="163"/>
      <c r="P263" s="163"/>
      <c r="Q263" s="21"/>
      <c r="R263" s="162"/>
      <c r="S263" s="162"/>
      <c r="T263" s="163"/>
      <c r="U263" s="163"/>
      <c r="V263" s="163"/>
      <c r="W263" s="162"/>
      <c r="X263" s="162"/>
      <c r="Y263" s="162"/>
      <c r="Z263" s="163"/>
      <c r="AA263" s="163"/>
      <c r="AB263" s="163"/>
      <c r="AC263" s="162"/>
      <c r="AD263" s="162"/>
      <c r="AE263" s="162"/>
      <c r="AF263" s="163"/>
      <c r="AG263" s="163"/>
      <c r="AH263" s="163"/>
      <c r="AI263" s="162"/>
      <c r="AJ263" s="162"/>
      <c r="AK263" s="162"/>
    </row>
    <row r="264" ht="15.75" customHeight="1">
      <c r="A264" s="7"/>
      <c r="B264" s="7"/>
      <c r="C264" s="7"/>
      <c r="D264" s="8"/>
      <c r="E264" s="162"/>
      <c r="F264" s="162"/>
      <c r="G264" s="162"/>
      <c r="H264" s="163"/>
      <c r="I264" s="163"/>
      <c r="J264" s="163"/>
      <c r="K264" s="162"/>
      <c r="L264" s="162"/>
      <c r="M264" s="162"/>
      <c r="N264" s="163"/>
      <c r="O264" s="163"/>
      <c r="P264" s="163"/>
      <c r="Q264" s="21"/>
      <c r="R264" s="162"/>
      <c r="S264" s="162"/>
      <c r="T264" s="163"/>
      <c r="U264" s="163"/>
      <c r="V264" s="163"/>
      <c r="W264" s="162"/>
      <c r="X264" s="162"/>
      <c r="Y264" s="162"/>
      <c r="Z264" s="163"/>
      <c r="AA264" s="163"/>
      <c r="AB264" s="163"/>
      <c r="AC264" s="162"/>
      <c r="AD264" s="162"/>
      <c r="AE264" s="162"/>
      <c r="AF264" s="163"/>
      <c r="AG264" s="163"/>
      <c r="AH264" s="163"/>
      <c r="AI264" s="162"/>
      <c r="AJ264" s="162"/>
      <c r="AK264" s="162"/>
    </row>
    <row r="265" ht="15.75" customHeight="1">
      <c r="A265" s="7"/>
      <c r="B265" s="7"/>
      <c r="C265" s="7"/>
      <c r="D265" s="8"/>
      <c r="E265" s="162"/>
      <c r="F265" s="162"/>
      <c r="G265" s="162"/>
      <c r="H265" s="163"/>
      <c r="I265" s="163"/>
      <c r="J265" s="163"/>
      <c r="K265" s="162"/>
      <c r="L265" s="162"/>
      <c r="M265" s="162"/>
      <c r="N265" s="163"/>
      <c r="O265" s="163"/>
      <c r="P265" s="163"/>
      <c r="Q265" s="21"/>
      <c r="R265" s="162"/>
      <c r="S265" s="162"/>
      <c r="T265" s="163"/>
      <c r="U265" s="163"/>
      <c r="V265" s="163"/>
      <c r="W265" s="162"/>
      <c r="X265" s="162"/>
      <c r="Y265" s="162"/>
      <c r="Z265" s="163"/>
      <c r="AA265" s="163"/>
      <c r="AB265" s="163"/>
      <c r="AC265" s="162"/>
      <c r="AD265" s="162"/>
      <c r="AE265" s="162"/>
      <c r="AF265" s="163"/>
      <c r="AG265" s="163"/>
      <c r="AH265" s="163"/>
      <c r="AI265" s="162"/>
      <c r="AJ265" s="162"/>
      <c r="AK265" s="162"/>
    </row>
    <row r="266" ht="15.75" customHeight="1">
      <c r="A266" s="7"/>
      <c r="B266" s="7"/>
      <c r="C266" s="7"/>
      <c r="D266" s="8"/>
      <c r="E266" s="162"/>
      <c r="F266" s="162"/>
      <c r="G266" s="162"/>
      <c r="H266" s="163"/>
      <c r="I266" s="163"/>
      <c r="J266" s="163"/>
      <c r="K266" s="162"/>
      <c r="L266" s="162"/>
      <c r="M266" s="162"/>
      <c r="N266" s="163"/>
      <c r="O266" s="163"/>
      <c r="P266" s="163"/>
      <c r="Q266" s="21"/>
      <c r="R266" s="162"/>
      <c r="S266" s="162"/>
      <c r="T266" s="163"/>
      <c r="U266" s="163"/>
      <c r="V266" s="163"/>
      <c r="W266" s="162"/>
      <c r="X266" s="162"/>
      <c r="Y266" s="162"/>
      <c r="Z266" s="163"/>
      <c r="AA266" s="163"/>
      <c r="AB266" s="163"/>
      <c r="AC266" s="162"/>
      <c r="AD266" s="162"/>
      <c r="AE266" s="162"/>
      <c r="AF266" s="163"/>
      <c r="AG266" s="163"/>
      <c r="AH266" s="163"/>
      <c r="AI266" s="162"/>
      <c r="AJ266" s="162"/>
      <c r="AK266" s="162"/>
    </row>
    <row r="267" ht="15.75" customHeight="1">
      <c r="A267" s="7"/>
      <c r="B267" s="7"/>
      <c r="C267" s="7"/>
      <c r="D267" s="8"/>
      <c r="E267" s="162"/>
      <c r="F267" s="162"/>
      <c r="G267" s="162"/>
      <c r="H267" s="163"/>
      <c r="I267" s="163"/>
      <c r="J267" s="163"/>
      <c r="K267" s="162"/>
      <c r="L267" s="162"/>
      <c r="M267" s="162"/>
      <c r="N267" s="163"/>
      <c r="O267" s="163"/>
      <c r="P267" s="163"/>
      <c r="Q267" s="21"/>
      <c r="R267" s="162"/>
      <c r="S267" s="162"/>
      <c r="T267" s="163"/>
      <c r="U267" s="163"/>
      <c r="V267" s="163"/>
      <c r="W267" s="162"/>
      <c r="X267" s="162"/>
      <c r="Y267" s="162"/>
      <c r="Z267" s="163"/>
      <c r="AA267" s="163"/>
      <c r="AB267" s="163"/>
      <c r="AC267" s="162"/>
      <c r="AD267" s="162"/>
      <c r="AE267" s="162"/>
      <c r="AF267" s="163"/>
      <c r="AG267" s="163"/>
      <c r="AH267" s="163"/>
      <c r="AI267" s="162"/>
      <c r="AJ267" s="162"/>
      <c r="AK267" s="162"/>
    </row>
    <row r="268" ht="15.75" customHeight="1">
      <c r="A268" s="7"/>
      <c r="B268" s="7"/>
      <c r="C268" s="7"/>
      <c r="D268" s="8"/>
      <c r="E268" s="162"/>
      <c r="F268" s="162"/>
      <c r="G268" s="162"/>
      <c r="H268" s="163"/>
      <c r="I268" s="163"/>
      <c r="J268" s="163"/>
      <c r="K268" s="162"/>
      <c r="L268" s="162"/>
      <c r="M268" s="162"/>
      <c r="N268" s="163"/>
      <c r="O268" s="163"/>
      <c r="P268" s="163"/>
      <c r="Q268" s="21"/>
      <c r="R268" s="162"/>
      <c r="S268" s="162"/>
      <c r="T268" s="163"/>
      <c r="U268" s="163"/>
      <c r="V268" s="163"/>
      <c r="W268" s="162"/>
      <c r="X268" s="162"/>
      <c r="Y268" s="162"/>
      <c r="Z268" s="163"/>
      <c r="AA268" s="163"/>
      <c r="AB268" s="163"/>
      <c r="AC268" s="162"/>
      <c r="AD268" s="162"/>
      <c r="AE268" s="162"/>
      <c r="AF268" s="163"/>
      <c r="AG268" s="163"/>
      <c r="AH268" s="163"/>
      <c r="AI268" s="162"/>
      <c r="AJ268" s="162"/>
      <c r="AK268" s="162"/>
    </row>
    <row r="269" ht="15.75" customHeight="1">
      <c r="A269" s="7"/>
      <c r="B269" s="7"/>
      <c r="C269" s="7"/>
      <c r="D269" s="8"/>
      <c r="E269" s="162"/>
      <c r="F269" s="162"/>
      <c r="G269" s="162"/>
      <c r="H269" s="163"/>
      <c r="I269" s="163"/>
      <c r="J269" s="163"/>
      <c r="K269" s="162"/>
      <c r="L269" s="162"/>
      <c r="M269" s="162"/>
      <c r="N269" s="163"/>
      <c r="O269" s="163"/>
      <c r="P269" s="163"/>
      <c r="Q269" s="21"/>
      <c r="R269" s="162"/>
      <c r="S269" s="162"/>
      <c r="T269" s="163"/>
      <c r="U269" s="163"/>
      <c r="V269" s="163"/>
      <c r="W269" s="162"/>
      <c r="X269" s="162"/>
      <c r="Y269" s="162"/>
      <c r="Z269" s="163"/>
      <c r="AA269" s="163"/>
      <c r="AB269" s="163"/>
      <c r="AC269" s="162"/>
      <c r="AD269" s="162"/>
      <c r="AE269" s="162"/>
      <c r="AF269" s="163"/>
      <c r="AG269" s="163"/>
      <c r="AH269" s="163"/>
      <c r="AI269" s="162"/>
      <c r="AJ269" s="162"/>
      <c r="AK269" s="162"/>
    </row>
    <row r="270" ht="15.75" customHeight="1">
      <c r="A270" s="7"/>
      <c r="B270" s="7"/>
      <c r="C270" s="7"/>
      <c r="D270" s="8"/>
      <c r="E270" s="162"/>
      <c r="F270" s="162"/>
      <c r="G270" s="162"/>
      <c r="H270" s="163"/>
      <c r="I270" s="163"/>
      <c r="J270" s="163"/>
      <c r="K270" s="162"/>
      <c r="L270" s="162"/>
      <c r="M270" s="162"/>
      <c r="N270" s="163"/>
      <c r="O270" s="163"/>
      <c r="P270" s="163"/>
      <c r="Q270" s="21"/>
      <c r="R270" s="162"/>
      <c r="S270" s="162"/>
      <c r="T270" s="163"/>
      <c r="U270" s="163"/>
      <c r="V270" s="163"/>
      <c r="W270" s="162"/>
      <c r="X270" s="162"/>
      <c r="Y270" s="162"/>
      <c r="Z270" s="163"/>
      <c r="AA270" s="163"/>
      <c r="AB270" s="163"/>
      <c r="AC270" s="162"/>
      <c r="AD270" s="162"/>
      <c r="AE270" s="162"/>
      <c r="AF270" s="163"/>
      <c r="AG270" s="163"/>
      <c r="AH270" s="163"/>
      <c r="AI270" s="162"/>
      <c r="AJ270" s="162"/>
      <c r="AK270" s="162"/>
    </row>
    <row r="271" ht="15.75" customHeight="1">
      <c r="A271" s="7"/>
      <c r="B271" s="7"/>
      <c r="C271" s="7"/>
      <c r="D271" s="8"/>
      <c r="E271" s="162"/>
      <c r="F271" s="162"/>
      <c r="G271" s="162"/>
      <c r="H271" s="163"/>
      <c r="I271" s="163"/>
      <c r="J271" s="163"/>
      <c r="K271" s="162"/>
      <c r="L271" s="162"/>
      <c r="M271" s="162"/>
      <c r="N271" s="163"/>
      <c r="O271" s="163"/>
      <c r="P271" s="163"/>
      <c r="Q271" s="21"/>
      <c r="R271" s="162"/>
      <c r="S271" s="162"/>
      <c r="T271" s="163"/>
      <c r="U271" s="163"/>
      <c r="V271" s="163"/>
      <c r="W271" s="162"/>
      <c r="X271" s="162"/>
      <c r="Y271" s="162"/>
      <c r="Z271" s="163"/>
      <c r="AA271" s="163"/>
      <c r="AB271" s="163"/>
      <c r="AC271" s="162"/>
      <c r="AD271" s="162"/>
      <c r="AE271" s="162"/>
      <c r="AF271" s="163"/>
      <c r="AG271" s="163"/>
      <c r="AH271" s="163"/>
      <c r="AI271" s="162"/>
      <c r="AJ271" s="162"/>
      <c r="AK271" s="162"/>
    </row>
    <row r="272" ht="15.75" customHeight="1">
      <c r="A272" s="7"/>
      <c r="B272" s="7"/>
      <c r="C272" s="7"/>
      <c r="D272" s="8"/>
      <c r="E272" s="162"/>
      <c r="F272" s="162"/>
      <c r="G272" s="162"/>
      <c r="H272" s="163"/>
      <c r="I272" s="163"/>
      <c r="J272" s="163"/>
      <c r="K272" s="162"/>
      <c r="L272" s="162"/>
      <c r="M272" s="162"/>
      <c r="N272" s="163"/>
      <c r="O272" s="163"/>
      <c r="P272" s="163"/>
      <c r="Q272" s="21"/>
      <c r="R272" s="162"/>
      <c r="S272" s="162"/>
      <c r="T272" s="163"/>
      <c r="U272" s="163"/>
      <c r="V272" s="163"/>
      <c r="W272" s="162"/>
      <c r="X272" s="162"/>
      <c r="Y272" s="162"/>
      <c r="Z272" s="163"/>
      <c r="AA272" s="163"/>
      <c r="AB272" s="163"/>
      <c r="AC272" s="162"/>
      <c r="AD272" s="162"/>
      <c r="AE272" s="162"/>
      <c r="AF272" s="163"/>
      <c r="AG272" s="163"/>
      <c r="AH272" s="163"/>
      <c r="AI272" s="162"/>
      <c r="AJ272" s="162"/>
      <c r="AK272" s="162"/>
    </row>
    <row r="273" ht="15.75" customHeight="1">
      <c r="A273" s="7"/>
      <c r="B273" s="7"/>
      <c r="C273" s="7"/>
      <c r="D273" s="8"/>
      <c r="E273" s="162"/>
      <c r="F273" s="162"/>
      <c r="G273" s="162"/>
      <c r="H273" s="163"/>
      <c r="I273" s="163"/>
      <c r="J273" s="163"/>
      <c r="K273" s="162"/>
      <c r="L273" s="162"/>
      <c r="M273" s="162"/>
      <c r="N273" s="163"/>
      <c r="O273" s="163"/>
      <c r="P273" s="163"/>
      <c r="Q273" s="21"/>
      <c r="R273" s="162"/>
      <c r="S273" s="162"/>
      <c r="T273" s="163"/>
      <c r="U273" s="163"/>
      <c r="V273" s="163"/>
      <c r="W273" s="162"/>
      <c r="X273" s="162"/>
      <c r="Y273" s="162"/>
      <c r="Z273" s="163"/>
      <c r="AA273" s="163"/>
      <c r="AB273" s="163"/>
      <c r="AC273" s="162"/>
      <c r="AD273" s="162"/>
      <c r="AE273" s="162"/>
      <c r="AF273" s="163"/>
      <c r="AG273" s="163"/>
      <c r="AH273" s="163"/>
      <c r="AI273" s="162"/>
      <c r="AJ273" s="162"/>
      <c r="AK273" s="162"/>
    </row>
    <row r="274" ht="15.75" customHeight="1">
      <c r="A274" s="7"/>
      <c r="B274" s="7"/>
      <c r="C274" s="7"/>
      <c r="D274" s="8"/>
      <c r="E274" s="162"/>
      <c r="F274" s="162"/>
      <c r="G274" s="162"/>
      <c r="H274" s="163"/>
      <c r="I274" s="163"/>
      <c r="J274" s="163"/>
      <c r="K274" s="162"/>
      <c r="L274" s="162"/>
      <c r="M274" s="162"/>
      <c r="N274" s="163"/>
      <c r="O274" s="163"/>
      <c r="P274" s="163"/>
      <c r="Q274" s="21"/>
      <c r="R274" s="162"/>
      <c r="S274" s="162"/>
      <c r="T274" s="163"/>
      <c r="U274" s="163"/>
      <c r="V274" s="163"/>
      <c r="W274" s="162"/>
      <c r="X274" s="162"/>
      <c r="Y274" s="162"/>
      <c r="Z274" s="163"/>
      <c r="AA274" s="163"/>
      <c r="AB274" s="163"/>
      <c r="AC274" s="162"/>
      <c r="AD274" s="162"/>
      <c r="AE274" s="162"/>
      <c r="AF274" s="163"/>
      <c r="AG274" s="163"/>
      <c r="AH274" s="163"/>
      <c r="AI274" s="162"/>
      <c r="AJ274" s="162"/>
      <c r="AK274" s="162"/>
    </row>
    <row r="275" ht="15.75" customHeight="1">
      <c r="A275" s="7"/>
      <c r="B275" s="7"/>
      <c r="C275" s="7"/>
      <c r="D275" s="8"/>
      <c r="E275" s="162"/>
      <c r="F275" s="162"/>
      <c r="G275" s="162"/>
      <c r="H275" s="163"/>
      <c r="I275" s="163"/>
      <c r="J275" s="163"/>
      <c r="K275" s="162"/>
      <c r="L275" s="162"/>
      <c r="M275" s="162"/>
      <c r="N275" s="163"/>
      <c r="O275" s="163"/>
      <c r="P275" s="163"/>
      <c r="Q275" s="21"/>
      <c r="R275" s="162"/>
      <c r="S275" s="162"/>
      <c r="T275" s="163"/>
      <c r="U275" s="163"/>
      <c r="V275" s="163"/>
      <c r="W275" s="162"/>
      <c r="X275" s="162"/>
      <c r="Y275" s="162"/>
      <c r="Z275" s="163"/>
      <c r="AA275" s="163"/>
      <c r="AB275" s="163"/>
      <c r="AC275" s="162"/>
      <c r="AD275" s="162"/>
      <c r="AE275" s="162"/>
      <c r="AF275" s="163"/>
      <c r="AG275" s="163"/>
      <c r="AH275" s="163"/>
      <c r="AI275" s="162"/>
      <c r="AJ275" s="162"/>
      <c r="AK275" s="162"/>
    </row>
    <row r="276" ht="15.75" customHeight="1">
      <c r="A276" s="7"/>
      <c r="B276" s="7"/>
      <c r="C276" s="7"/>
      <c r="D276" s="8"/>
      <c r="E276" s="162"/>
      <c r="F276" s="162"/>
      <c r="G276" s="162"/>
      <c r="H276" s="163"/>
      <c r="I276" s="163"/>
      <c r="J276" s="163"/>
      <c r="K276" s="162"/>
      <c r="L276" s="162"/>
      <c r="M276" s="162"/>
      <c r="N276" s="163"/>
      <c r="O276" s="163"/>
      <c r="P276" s="163"/>
      <c r="Q276" s="21"/>
      <c r="R276" s="162"/>
      <c r="S276" s="162"/>
      <c r="T276" s="163"/>
      <c r="U276" s="163"/>
      <c r="V276" s="163"/>
      <c r="W276" s="162"/>
      <c r="X276" s="162"/>
      <c r="Y276" s="162"/>
      <c r="Z276" s="163"/>
      <c r="AA276" s="163"/>
      <c r="AB276" s="163"/>
      <c r="AC276" s="162"/>
      <c r="AD276" s="162"/>
      <c r="AE276" s="162"/>
      <c r="AF276" s="163"/>
      <c r="AG276" s="163"/>
      <c r="AH276" s="163"/>
      <c r="AI276" s="162"/>
      <c r="AJ276" s="162"/>
      <c r="AK276" s="162"/>
    </row>
    <row r="277" ht="15.75" customHeight="1">
      <c r="A277" s="7"/>
      <c r="B277" s="7"/>
      <c r="C277" s="7"/>
      <c r="D277" s="8"/>
      <c r="E277" s="162"/>
      <c r="F277" s="162"/>
      <c r="G277" s="162"/>
      <c r="H277" s="163"/>
      <c r="I277" s="163"/>
      <c r="J277" s="163"/>
      <c r="K277" s="162"/>
      <c r="L277" s="162"/>
      <c r="M277" s="162"/>
      <c r="N277" s="163"/>
      <c r="O277" s="163"/>
      <c r="P277" s="163"/>
      <c r="Q277" s="21"/>
      <c r="R277" s="162"/>
      <c r="S277" s="162"/>
      <c r="T277" s="163"/>
      <c r="U277" s="163"/>
      <c r="V277" s="163"/>
      <c r="W277" s="162"/>
      <c r="X277" s="162"/>
      <c r="Y277" s="162"/>
      <c r="Z277" s="163"/>
      <c r="AA277" s="163"/>
      <c r="AB277" s="163"/>
      <c r="AC277" s="162"/>
      <c r="AD277" s="162"/>
      <c r="AE277" s="162"/>
      <c r="AF277" s="163"/>
      <c r="AG277" s="163"/>
      <c r="AH277" s="163"/>
      <c r="AI277" s="162"/>
      <c r="AJ277" s="162"/>
      <c r="AK277" s="162"/>
    </row>
    <row r="278" ht="15.75" customHeight="1">
      <c r="A278" s="7"/>
      <c r="B278" s="7"/>
      <c r="C278" s="7"/>
      <c r="D278" s="8"/>
      <c r="E278" s="162"/>
      <c r="F278" s="162"/>
      <c r="G278" s="162"/>
      <c r="H278" s="163"/>
      <c r="I278" s="163"/>
      <c r="J278" s="163"/>
      <c r="K278" s="162"/>
      <c r="L278" s="162"/>
      <c r="M278" s="162"/>
      <c r="N278" s="163"/>
      <c r="O278" s="163"/>
      <c r="P278" s="163"/>
      <c r="Q278" s="21"/>
      <c r="R278" s="162"/>
      <c r="S278" s="162"/>
      <c r="T278" s="163"/>
      <c r="U278" s="163"/>
      <c r="V278" s="163"/>
      <c r="W278" s="162"/>
      <c r="X278" s="162"/>
      <c r="Y278" s="162"/>
      <c r="Z278" s="163"/>
      <c r="AA278" s="163"/>
      <c r="AB278" s="163"/>
      <c r="AC278" s="162"/>
      <c r="AD278" s="162"/>
      <c r="AE278" s="162"/>
      <c r="AF278" s="163"/>
      <c r="AG278" s="163"/>
      <c r="AH278" s="163"/>
      <c r="AI278" s="162"/>
      <c r="AJ278" s="162"/>
      <c r="AK278" s="162"/>
    </row>
    <row r="279" ht="15.75" customHeight="1">
      <c r="A279" s="7"/>
      <c r="B279" s="7"/>
      <c r="C279" s="7"/>
      <c r="D279" s="8"/>
      <c r="E279" s="162"/>
      <c r="F279" s="162"/>
      <c r="G279" s="162"/>
      <c r="H279" s="163"/>
      <c r="I279" s="163"/>
      <c r="J279" s="163"/>
      <c r="K279" s="162"/>
      <c r="L279" s="162"/>
      <c r="M279" s="162"/>
      <c r="N279" s="163"/>
      <c r="O279" s="163"/>
      <c r="P279" s="163"/>
      <c r="Q279" s="21"/>
      <c r="R279" s="162"/>
      <c r="S279" s="162"/>
      <c r="T279" s="163"/>
      <c r="U279" s="163"/>
      <c r="V279" s="163"/>
      <c r="W279" s="162"/>
      <c r="X279" s="162"/>
      <c r="Y279" s="162"/>
      <c r="Z279" s="163"/>
      <c r="AA279" s="163"/>
      <c r="AB279" s="163"/>
      <c r="AC279" s="162"/>
      <c r="AD279" s="162"/>
      <c r="AE279" s="162"/>
      <c r="AF279" s="163"/>
      <c r="AG279" s="163"/>
      <c r="AH279" s="163"/>
      <c r="AI279" s="162"/>
      <c r="AJ279" s="162"/>
      <c r="AK279" s="162"/>
    </row>
    <row r="280" ht="15.75" customHeight="1">
      <c r="A280" s="7"/>
      <c r="B280" s="7"/>
      <c r="C280" s="7"/>
      <c r="D280" s="8"/>
      <c r="E280" s="162"/>
      <c r="F280" s="162"/>
      <c r="G280" s="162"/>
      <c r="H280" s="163"/>
      <c r="I280" s="163"/>
      <c r="J280" s="163"/>
      <c r="K280" s="162"/>
      <c r="L280" s="162"/>
      <c r="M280" s="162"/>
      <c r="N280" s="163"/>
      <c r="O280" s="163"/>
      <c r="P280" s="163"/>
      <c r="Q280" s="21"/>
      <c r="R280" s="162"/>
      <c r="S280" s="162"/>
      <c r="T280" s="163"/>
      <c r="U280" s="163"/>
      <c r="V280" s="163"/>
      <c r="W280" s="162"/>
      <c r="X280" s="162"/>
      <c r="Y280" s="162"/>
      <c r="Z280" s="163"/>
      <c r="AA280" s="163"/>
      <c r="AB280" s="163"/>
      <c r="AC280" s="162"/>
      <c r="AD280" s="162"/>
      <c r="AE280" s="162"/>
      <c r="AF280" s="163"/>
      <c r="AG280" s="163"/>
      <c r="AH280" s="163"/>
      <c r="AI280" s="162"/>
      <c r="AJ280" s="162"/>
      <c r="AK280" s="162"/>
    </row>
    <row r="281" ht="15.75" customHeight="1">
      <c r="A281" s="7"/>
      <c r="B281" s="7"/>
      <c r="C281" s="7"/>
      <c r="D281" s="8"/>
      <c r="E281" s="162"/>
      <c r="F281" s="162"/>
      <c r="G281" s="162"/>
      <c r="H281" s="163"/>
      <c r="I281" s="163"/>
      <c r="J281" s="163"/>
      <c r="K281" s="162"/>
      <c r="L281" s="162"/>
      <c r="M281" s="162"/>
      <c r="N281" s="163"/>
      <c r="O281" s="163"/>
      <c r="P281" s="163"/>
      <c r="Q281" s="21"/>
      <c r="R281" s="162"/>
      <c r="S281" s="162"/>
      <c r="T281" s="163"/>
      <c r="U281" s="163"/>
      <c r="V281" s="163"/>
      <c r="W281" s="162"/>
      <c r="X281" s="162"/>
      <c r="Y281" s="162"/>
      <c r="Z281" s="163"/>
      <c r="AA281" s="163"/>
      <c r="AB281" s="163"/>
      <c r="AC281" s="162"/>
      <c r="AD281" s="162"/>
      <c r="AE281" s="162"/>
      <c r="AF281" s="163"/>
      <c r="AG281" s="163"/>
      <c r="AH281" s="163"/>
      <c r="AI281" s="162"/>
      <c r="AJ281" s="162"/>
      <c r="AK281" s="162"/>
    </row>
    <row r="282" ht="15.75" customHeight="1">
      <c r="A282" s="7"/>
      <c r="B282" s="7"/>
      <c r="C282" s="7"/>
      <c r="D282" s="8"/>
      <c r="E282" s="162"/>
      <c r="F282" s="162"/>
      <c r="G282" s="162"/>
      <c r="H282" s="163"/>
      <c r="I282" s="163"/>
      <c r="J282" s="163"/>
      <c r="K282" s="162"/>
      <c r="L282" s="162"/>
      <c r="M282" s="162"/>
      <c r="N282" s="163"/>
      <c r="O282" s="163"/>
      <c r="P282" s="163"/>
      <c r="Q282" s="21"/>
      <c r="R282" s="162"/>
      <c r="S282" s="162"/>
      <c r="T282" s="163"/>
      <c r="U282" s="163"/>
      <c r="V282" s="163"/>
      <c r="W282" s="162"/>
      <c r="X282" s="162"/>
      <c r="Y282" s="162"/>
      <c r="Z282" s="163"/>
      <c r="AA282" s="163"/>
      <c r="AB282" s="163"/>
      <c r="AC282" s="162"/>
      <c r="AD282" s="162"/>
      <c r="AE282" s="162"/>
      <c r="AF282" s="163"/>
      <c r="AG282" s="163"/>
      <c r="AH282" s="163"/>
      <c r="AI282" s="162"/>
      <c r="AJ282" s="162"/>
      <c r="AK282" s="162"/>
    </row>
    <row r="283" ht="15.75" customHeight="1">
      <c r="A283" s="7"/>
      <c r="B283" s="7"/>
      <c r="C283" s="7"/>
      <c r="D283" s="8"/>
      <c r="E283" s="162"/>
      <c r="F283" s="162"/>
      <c r="G283" s="162"/>
      <c r="H283" s="163"/>
      <c r="I283" s="163"/>
      <c r="J283" s="163"/>
      <c r="K283" s="162"/>
      <c r="L283" s="162"/>
      <c r="M283" s="162"/>
      <c r="N283" s="163"/>
      <c r="O283" s="163"/>
      <c r="P283" s="163"/>
      <c r="Q283" s="21"/>
      <c r="R283" s="162"/>
      <c r="S283" s="162"/>
      <c r="T283" s="163"/>
      <c r="U283" s="163"/>
      <c r="V283" s="163"/>
      <c r="W283" s="162"/>
      <c r="X283" s="162"/>
      <c r="Y283" s="162"/>
      <c r="Z283" s="163"/>
      <c r="AA283" s="163"/>
      <c r="AB283" s="163"/>
      <c r="AC283" s="162"/>
      <c r="AD283" s="162"/>
      <c r="AE283" s="162"/>
      <c r="AF283" s="163"/>
      <c r="AG283" s="163"/>
      <c r="AH283" s="163"/>
      <c r="AI283" s="162"/>
      <c r="AJ283" s="162"/>
      <c r="AK283" s="162"/>
    </row>
    <row r="284" ht="15.75" customHeight="1">
      <c r="A284" s="7"/>
      <c r="B284" s="7"/>
      <c r="C284" s="7"/>
      <c r="D284" s="8"/>
      <c r="E284" s="162"/>
      <c r="F284" s="162"/>
      <c r="G284" s="162"/>
      <c r="H284" s="163"/>
      <c r="I284" s="163"/>
      <c r="J284" s="163"/>
      <c r="K284" s="162"/>
      <c r="L284" s="162"/>
      <c r="M284" s="162"/>
      <c r="N284" s="163"/>
      <c r="O284" s="163"/>
      <c r="P284" s="163"/>
      <c r="Q284" s="21"/>
      <c r="R284" s="162"/>
      <c r="S284" s="162"/>
      <c r="T284" s="163"/>
      <c r="U284" s="163"/>
      <c r="V284" s="163"/>
      <c r="W284" s="162"/>
      <c r="X284" s="162"/>
      <c r="Y284" s="162"/>
      <c r="Z284" s="163"/>
      <c r="AA284" s="163"/>
      <c r="AB284" s="163"/>
      <c r="AC284" s="162"/>
      <c r="AD284" s="162"/>
      <c r="AE284" s="162"/>
      <c r="AF284" s="163"/>
      <c r="AG284" s="163"/>
      <c r="AH284" s="163"/>
      <c r="AI284" s="162"/>
      <c r="AJ284" s="162"/>
      <c r="AK284" s="162"/>
    </row>
    <row r="285" ht="15.75" customHeight="1">
      <c r="A285" s="7"/>
      <c r="B285" s="7"/>
      <c r="C285" s="7"/>
      <c r="D285" s="8"/>
      <c r="E285" s="162"/>
      <c r="F285" s="162"/>
      <c r="G285" s="162"/>
      <c r="H285" s="163"/>
      <c r="I285" s="163"/>
      <c r="J285" s="163"/>
      <c r="K285" s="162"/>
      <c r="L285" s="162"/>
      <c r="M285" s="162"/>
      <c r="N285" s="163"/>
      <c r="O285" s="163"/>
      <c r="P285" s="163"/>
      <c r="Q285" s="21"/>
      <c r="R285" s="162"/>
      <c r="S285" s="162"/>
      <c r="T285" s="163"/>
      <c r="U285" s="163"/>
      <c r="V285" s="163"/>
      <c r="W285" s="162"/>
      <c r="X285" s="162"/>
      <c r="Y285" s="162"/>
      <c r="Z285" s="163"/>
      <c r="AA285" s="163"/>
      <c r="AB285" s="163"/>
      <c r="AC285" s="162"/>
      <c r="AD285" s="162"/>
      <c r="AE285" s="162"/>
      <c r="AF285" s="163"/>
      <c r="AG285" s="163"/>
      <c r="AH285" s="163"/>
      <c r="AI285" s="162"/>
      <c r="AJ285" s="162"/>
      <c r="AK285" s="162"/>
    </row>
    <row r="286" ht="15.75" customHeight="1">
      <c r="A286" s="7"/>
      <c r="B286" s="7"/>
      <c r="C286" s="7"/>
      <c r="D286" s="8"/>
      <c r="E286" s="162"/>
      <c r="F286" s="162"/>
      <c r="G286" s="162"/>
      <c r="H286" s="163"/>
      <c r="I286" s="163"/>
      <c r="J286" s="163"/>
      <c r="K286" s="162"/>
      <c r="L286" s="162"/>
      <c r="M286" s="162"/>
      <c r="N286" s="163"/>
      <c r="O286" s="163"/>
      <c r="P286" s="163"/>
      <c r="Q286" s="21"/>
      <c r="R286" s="162"/>
      <c r="S286" s="162"/>
      <c r="T286" s="163"/>
      <c r="U286" s="163"/>
      <c r="V286" s="163"/>
      <c r="W286" s="162"/>
      <c r="X286" s="162"/>
      <c r="Y286" s="162"/>
      <c r="Z286" s="163"/>
      <c r="AA286" s="163"/>
      <c r="AB286" s="163"/>
      <c r="AC286" s="162"/>
      <c r="AD286" s="162"/>
      <c r="AE286" s="162"/>
      <c r="AF286" s="163"/>
      <c r="AG286" s="163"/>
      <c r="AH286" s="163"/>
      <c r="AI286" s="162"/>
      <c r="AJ286" s="162"/>
      <c r="AK286" s="162"/>
    </row>
    <row r="287" ht="15.75" customHeight="1">
      <c r="A287" s="7"/>
      <c r="B287" s="7"/>
      <c r="C287" s="7"/>
      <c r="D287" s="8"/>
      <c r="E287" s="162"/>
      <c r="F287" s="162"/>
      <c r="G287" s="162"/>
      <c r="H287" s="163"/>
      <c r="I287" s="163"/>
      <c r="J287" s="163"/>
      <c r="K287" s="162"/>
      <c r="L287" s="162"/>
      <c r="M287" s="162"/>
      <c r="N287" s="163"/>
      <c r="O287" s="163"/>
      <c r="P287" s="163"/>
      <c r="Q287" s="21"/>
      <c r="R287" s="162"/>
      <c r="S287" s="162"/>
      <c r="T287" s="163"/>
      <c r="U287" s="163"/>
      <c r="V287" s="163"/>
      <c r="W287" s="162"/>
      <c r="X287" s="162"/>
      <c r="Y287" s="162"/>
      <c r="Z287" s="163"/>
      <c r="AA287" s="163"/>
      <c r="AB287" s="163"/>
      <c r="AC287" s="162"/>
      <c r="AD287" s="162"/>
      <c r="AE287" s="162"/>
      <c r="AF287" s="163"/>
      <c r="AG287" s="163"/>
      <c r="AH287" s="163"/>
      <c r="AI287" s="162"/>
      <c r="AJ287" s="162"/>
      <c r="AK287" s="162"/>
    </row>
    <row r="288" ht="15.75" customHeight="1">
      <c r="A288" s="7"/>
      <c r="B288" s="7"/>
      <c r="C288" s="7"/>
      <c r="D288" s="8"/>
      <c r="E288" s="162"/>
      <c r="F288" s="162"/>
      <c r="G288" s="162"/>
      <c r="H288" s="163"/>
      <c r="I288" s="163"/>
      <c r="J288" s="163"/>
      <c r="K288" s="162"/>
      <c r="L288" s="162"/>
      <c r="M288" s="162"/>
      <c r="N288" s="163"/>
      <c r="O288" s="163"/>
      <c r="P288" s="163"/>
      <c r="Q288" s="21"/>
      <c r="R288" s="162"/>
      <c r="S288" s="162"/>
      <c r="T288" s="163"/>
      <c r="U288" s="163"/>
      <c r="V288" s="163"/>
      <c r="W288" s="162"/>
      <c r="X288" s="162"/>
      <c r="Y288" s="162"/>
      <c r="Z288" s="163"/>
      <c r="AA288" s="163"/>
      <c r="AB288" s="163"/>
      <c r="AC288" s="162"/>
      <c r="AD288" s="162"/>
      <c r="AE288" s="162"/>
      <c r="AF288" s="163"/>
      <c r="AG288" s="163"/>
      <c r="AH288" s="163"/>
      <c r="AI288" s="162"/>
      <c r="AJ288" s="162"/>
      <c r="AK288" s="162"/>
    </row>
    <row r="289" ht="15.75" customHeight="1">
      <c r="A289" s="7"/>
      <c r="B289" s="7"/>
      <c r="C289" s="7"/>
      <c r="D289" s="8"/>
      <c r="E289" s="162"/>
      <c r="F289" s="162"/>
      <c r="G289" s="162"/>
      <c r="H289" s="163"/>
      <c r="I289" s="163"/>
      <c r="J289" s="163"/>
      <c r="K289" s="162"/>
      <c r="L289" s="162"/>
      <c r="M289" s="162"/>
      <c r="N289" s="163"/>
      <c r="O289" s="163"/>
      <c r="P289" s="163"/>
      <c r="Q289" s="21"/>
      <c r="R289" s="162"/>
      <c r="S289" s="162"/>
      <c r="T289" s="163"/>
      <c r="U289" s="163"/>
      <c r="V289" s="163"/>
      <c r="W289" s="162"/>
      <c r="X289" s="162"/>
      <c r="Y289" s="162"/>
      <c r="Z289" s="163"/>
      <c r="AA289" s="163"/>
      <c r="AB289" s="163"/>
      <c r="AC289" s="162"/>
      <c r="AD289" s="162"/>
      <c r="AE289" s="162"/>
      <c r="AF289" s="163"/>
      <c r="AG289" s="163"/>
      <c r="AH289" s="163"/>
      <c r="AI289" s="162"/>
      <c r="AJ289" s="162"/>
      <c r="AK289" s="162"/>
    </row>
    <row r="290" ht="15.75" customHeight="1">
      <c r="A290" s="7"/>
      <c r="B290" s="7"/>
      <c r="C290" s="7"/>
      <c r="D290" s="8"/>
      <c r="E290" s="162"/>
      <c r="F290" s="162"/>
      <c r="G290" s="162"/>
      <c r="H290" s="163"/>
      <c r="I290" s="163"/>
      <c r="J290" s="163"/>
      <c r="K290" s="162"/>
      <c r="L290" s="162"/>
      <c r="M290" s="162"/>
      <c r="N290" s="163"/>
      <c r="O290" s="163"/>
      <c r="P290" s="163"/>
      <c r="Q290" s="21"/>
      <c r="R290" s="162"/>
      <c r="S290" s="162"/>
      <c r="T290" s="163"/>
      <c r="U290" s="163"/>
      <c r="V290" s="163"/>
      <c r="W290" s="162"/>
      <c r="X290" s="162"/>
      <c r="Y290" s="162"/>
      <c r="Z290" s="163"/>
      <c r="AA290" s="163"/>
      <c r="AB290" s="163"/>
      <c r="AC290" s="162"/>
      <c r="AD290" s="162"/>
      <c r="AE290" s="162"/>
      <c r="AF290" s="163"/>
      <c r="AG290" s="163"/>
      <c r="AH290" s="163"/>
      <c r="AI290" s="162"/>
      <c r="AJ290" s="162"/>
      <c r="AK290" s="162"/>
    </row>
    <row r="291" ht="15.75" customHeight="1">
      <c r="A291" s="7"/>
      <c r="B291" s="7"/>
      <c r="C291" s="7"/>
      <c r="D291" s="8"/>
      <c r="E291" s="162"/>
      <c r="F291" s="162"/>
      <c r="G291" s="162"/>
      <c r="H291" s="163"/>
      <c r="I291" s="163"/>
      <c r="J291" s="163"/>
      <c r="K291" s="162"/>
      <c r="L291" s="162"/>
      <c r="M291" s="162"/>
      <c r="N291" s="163"/>
      <c r="O291" s="163"/>
      <c r="P291" s="163"/>
      <c r="Q291" s="21"/>
      <c r="R291" s="162"/>
      <c r="S291" s="162"/>
      <c r="T291" s="163"/>
      <c r="U291" s="163"/>
      <c r="V291" s="163"/>
      <c r="W291" s="162"/>
      <c r="X291" s="162"/>
      <c r="Y291" s="162"/>
      <c r="Z291" s="163"/>
      <c r="AA291" s="163"/>
      <c r="AB291" s="163"/>
      <c r="AC291" s="162"/>
      <c r="AD291" s="162"/>
      <c r="AE291" s="162"/>
      <c r="AF291" s="163"/>
      <c r="AG291" s="163"/>
      <c r="AH291" s="163"/>
      <c r="AI291" s="162"/>
      <c r="AJ291" s="162"/>
      <c r="AK291" s="162"/>
    </row>
    <row r="292" ht="15.75" customHeight="1">
      <c r="A292" s="7"/>
      <c r="B292" s="7"/>
      <c r="C292" s="7"/>
      <c r="D292" s="8"/>
      <c r="E292" s="162"/>
      <c r="F292" s="162"/>
      <c r="G292" s="162"/>
      <c r="H292" s="163"/>
      <c r="I292" s="163"/>
      <c r="J292" s="163"/>
      <c r="K292" s="162"/>
      <c r="L292" s="162"/>
      <c r="M292" s="162"/>
      <c r="N292" s="163"/>
      <c r="O292" s="163"/>
      <c r="P292" s="163"/>
      <c r="Q292" s="21"/>
      <c r="R292" s="162"/>
      <c r="S292" s="162"/>
      <c r="T292" s="163"/>
      <c r="U292" s="163"/>
      <c r="V292" s="163"/>
      <c r="W292" s="162"/>
      <c r="X292" s="162"/>
      <c r="Y292" s="162"/>
      <c r="Z292" s="163"/>
      <c r="AA292" s="163"/>
      <c r="AB292" s="163"/>
      <c r="AC292" s="162"/>
      <c r="AD292" s="162"/>
      <c r="AE292" s="162"/>
      <c r="AF292" s="163"/>
      <c r="AG292" s="163"/>
      <c r="AH292" s="163"/>
      <c r="AI292" s="162"/>
      <c r="AJ292" s="162"/>
      <c r="AK292" s="162"/>
    </row>
    <row r="293" ht="15.75" customHeight="1">
      <c r="A293" s="7"/>
      <c r="B293" s="7"/>
      <c r="C293" s="7"/>
      <c r="D293" s="8"/>
      <c r="E293" s="162"/>
      <c r="F293" s="162"/>
      <c r="G293" s="162"/>
      <c r="H293" s="163"/>
      <c r="I293" s="163"/>
      <c r="J293" s="163"/>
      <c r="K293" s="162"/>
      <c r="L293" s="162"/>
      <c r="M293" s="162"/>
      <c r="N293" s="163"/>
      <c r="O293" s="163"/>
      <c r="P293" s="163"/>
      <c r="Q293" s="21"/>
      <c r="R293" s="162"/>
      <c r="S293" s="162"/>
      <c r="T293" s="163"/>
      <c r="U293" s="163"/>
      <c r="V293" s="163"/>
      <c r="W293" s="162"/>
      <c r="X293" s="162"/>
      <c r="Y293" s="162"/>
      <c r="Z293" s="163"/>
      <c r="AA293" s="163"/>
      <c r="AB293" s="163"/>
      <c r="AC293" s="162"/>
      <c r="AD293" s="162"/>
      <c r="AE293" s="162"/>
      <c r="AF293" s="163"/>
      <c r="AG293" s="163"/>
      <c r="AH293" s="163"/>
      <c r="AI293" s="162"/>
      <c r="AJ293" s="162"/>
      <c r="AK293" s="162"/>
    </row>
    <row r="294" ht="15.75" customHeight="1">
      <c r="A294" s="7"/>
      <c r="B294" s="7"/>
      <c r="C294" s="7"/>
      <c r="D294" s="8"/>
      <c r="E294" s="162"/>
      <c r="F294" s="162"/>
      <c r="G294" s="162"/>
      <c r="H294" s="163"/>
      <c r="I294" s="163"/>
      <c r="J294" s="163"/>
      <c r="K294" s="162"/>
      <c r="L294" s="162"/>
      <c r="M294" s="162"/>
      <c r="N294" s="163"/>
      <c r="O294" s="163"/>
      <c r="P294" s="163"/>
      <c r="Q294" s="21"/>
      <c r="R294" s="162"/>
      <c r="S294" s="162"/>
      <c r="T294" s="163"/>
      <c r="U294" s="163"/>
      <c r="V294" s="163"/>
      <c r="W294" s="162"/>
      <c r="X294" s="162"/>
      <c r="Y294" s="162"/>
      <c r="Z294" s="163"/>
      <c r="AA294" s="163"/>
      <c r="AB294" s="163"/>
      <c r="AC294" s="162"/>
      <c r="AD294" s="162"/>
      <c r="AE294" s="162"/>
      <c r="AF294" s="163"/>
      <c r="AG294" s="163"/>
      <c r="AH294" s="163"/>
      <c r="AI294" s="162"/>
      <c r="AJ294" s="162"/>
      <c r="AK294" s="162"/>
    </row>
    <row r="295" ht="15.75" customHeight="1">
      <c r="A295" s="7"/>
      <c r="B295" s="7"/>
      <c r="C295" s="7"/>
      <c r="D295" s="8"/>
      <c r="E295" s="162"/>
      <c r="F295" s="162"/>
      <c r="G295" s="162"/>
      <c r="H295" s="163"/>
      <c r="I295" s="163"/>
      <c r="J295" s="163"/>
      <c r="K295" s="162"/>
      <c r="L295" s="162"/>
      <c r="M295" s="162"/>
      <c r="N295" s="163"/>
      <c r="O295" s="163"/>
      <c r="P295" s="163"/>
      <c r="Q295" s="21"/>
      <c r="R295" s="162"/>
      <c r="S295" s="162"/>
      <c r="T295" s="163"/>
      <c r="U295" s="163"/>
      <c r="V295" s="163"/>
      <c r="W295" s="162"/>
      <c r="X295" s="162"/>
      <c r="Y295" s="162"/>
      <c r="Z295" s="163"/>
      <c r="AA295" s="163"/>
      <c r="AB295" s="163"/>
      <c r="AC295" s="162"/>
      <c r="AD295" s="162"/>
      <c r="AE295" s="162"/>
      <c r="AF295" s="163"/>
      <c r="AG295" s="163"/>
      <c r="AH295" s="163"/>
      <c r="AI295" s="162"/>
      <c r="AJ295" s="162"/>
      <c r="AK295" s="162"/>
    </row>
    <row r="296" ht="15.75" customHeight="1">
      <c r="A296" s="7"/>
      <c r="B296" s="7"/>
      <c r="C296" s="7"/>
      <c r="D296" s="8"/>
      <c r="E296" s="162"/>
      <c r="F296" s="162"/>
      <c r="G296" s="162"/>
      <c r="H296" s="163"/>
      <c r="I296" s="163"/>
      <c r="J296" s="163"/>
      <c r="K296" s="162"/>
      <c r="L296" s="162"/>
      <c r="M296" s="162"/>
      <c r="N296" s="163"/>
      <c r="O296" s="163"/>
      <c r="P296" s="163"/>
      <c r="Q296" s="21"/>
      <c r="R296" s="162"/>
      <c r="S296" s="162"/>
      <c r="T296" s="163"/>
      <c r="U296" s="163"/>
      <c r="V296" s="163"/>
      <c r="W296" s="162"/>
      <c r="X296" s="162"/>
      <c r="Y296" s="162"/>
      <c r="Z296" s="163"/>
      <c r="AA296" s="163"/>
      <c r="AB296" s="163"/>
      <c r="AC296" s="162"/>
      <c r="AD296" s="162"/>
      <c r="AE296" s="162"/>
      <c r="AF296" s="163"/>
      <c r="AG296" s="163"/>
      <c r="AH296" s="163"/>
      <c r="AI296" s="162"/>
      <c r="AJ296" s="162"/>
      <c r="AK296" s="162"/>
    </row>
    <row r="297" ht="15.75" customHeight="1">
      <c r="A297" s="7"/>
      <c r="B297" s="7"/>
      <c r="C297" s="7"/>
      <c r="D297" s="8"/>
      <c r="E297" s="162"/>
      <c r="F297" s="162"/>
      <c r="G297" s="162"/>
      <c r="H297" s="163"/>
      <c r="I297" s="163"/>
      <c r="J297" s="163"/>
      <c r="K297" s="162"/>
      <c r="L297" s="162"/>
      <c r="M297" s="162"/>
      <c r="N297" s="163"/>
      <c r="O297" s="163"/>
      <c r="P297" s="163"/>
      <c r="Q297" s="21"/>
      <c r="R297" s="162"/>
      <c r="S297" s="162"/>
      <c r="T297" s="163"/>
      <c r="U297" s="163"/>
      <c r="V297" s="163"/>
      <c r="W297" s="162"/>
      <c r="X297" s="162"/>
      <c r="Y297" s="162"/>
      <c r="Z297" s="163"/>
      <c r="AA297" s="163"/>
      <c r="AB297" s="163"/>
      <c r="AC297" s="162"/>
      <c r="AD297" s="162"/>
      <c r="AE297" s="162"/>
      <c r="AF297" s="163"/>
      <c r="AG297" s="163"/>
      <c r="AH297" s="163"/>
      <c r="AI297" s="162"/>
      <c r="AJ297" s="162"/>
      <c r="AK297" s="162"/>
    </row>
    <row r="298" ht="15.75" customHeight="1">
      <c r="A298" s="7"/>
      <c r="B298" s="7"/>
      <c r="C298" s="7"/>
      <c r="D298" s="8"/>
      <c r="E298" s="162"/>
      <c r="F298" s="162"/>
      <c r="G298" s="162"/>
      <c r="H298" s="163"/>
      <c r="I298" s="163"/>
      <c r="J298" s="163"/>
      <c r="K298" s="162"/>
      <c r="L298" s="162"/>
      <c r="M298" s="162"/>
      <c r="N298" s="163"/>
      <c r="O298" s="163"/>
      <c r="P298" s="163"/>
      <c r="Q298" s="21"/>
      <c r="R298" s="162"/>
      <c r="S298" s="162"/>
      <c r="T298" s="163"/>
      <c r="U298" s="163"/>
      <c r="V298" s="163"/>
      <c r="W298" s="162"/>
      <c r="X298" s="162"/>
      <c r="Y298" s="162"/>
      <c r="Z298" s="163"/>
      <c r="AA298" s="163"/>
      <c r="AB298" s="163"/>
      <c r="AC298" s="162"/>
      <c r="AD298" s="162"/>
      <c r="AE298" s="162"/>
      <c r="AF298" s="163"/>
      <c r="AG298" s="163"/>
      <c r="AH298" s="163"/>
      <c r="AI298" s="162"/>
      <c r="AJ298" s="162"/>
      <c r="AK298" s="162"/>
    </row>
    <row r="299" ht="15.75" customHeight="1">
      <c r="A299" s="7"/>
      <c r="B299" s="7"/>
      <c r="C299" s="7"/>
      <c r="D299" s="8"/>
      <c r="E299" s="162"/>
      <c r="F299" s="162"/>
      <c r="G299" s="162"/>
      <c r="H299" s="163"/>
      <c r="I299" s="163"/>
      <c r="J299" s="163"/>
      <c r="K299" s="162"/>
      <c r="L299" s="162"/>
      <c r="M299" s="162"/>
      <c r="N299" s="163"/>
      <c r="O299" s="163"/>
      <c r="P299" s="163"/>
      <c r="Q299" s="21"/>
      <c r="R299" s="162"/>
      <c r="S299" s="162"/>
      <c r="T299" s="163"/>
      <c r="U299" s="163"/>
      <c r="V299" s="163"/>
      <c r="W299" s="162"/>
      <c r="X299" s="162"/>
      <c r="Y299" s="162"/>
      <c r="Z299" s="163"/>
      <c r="AA299" s="163"/>
      <c r="AB299" s="163"/>
      <c r="AC299" s="162"/>
      <c r="AD299" s="162"/>
      <c r="AE299" s="162"/>
      <c r="AF299" s="163"/>
      <c r="AG299" s="163"/>
      <c r="AH299" s="163"/>
      <c r="AI299" s="162"/>
      <c r="AJ299" s="162"/>
      <c r="AK299" s="162"/>
    </row>
    <row r="300" ht="15.75" customHeight="1">
      <c r="A300" s="7"/>
      <c r="B300" s="7"/>
      <c r="C300" s="7"/>
      <c r="D300" s="8"/>
      <c r="E300" s="162"/>
      <c r="F300" s="162"/>
      <c r="G300" s="162"/>
      <c r="H300" s="163"/>
      <c r="I300" s="163"/>
      <c r="J300" s="163"/>
      <c r="K300" s="162"/>
      <c r="L300" s="162"/>
      <c r="M300" s="162"/>
      <c r="N300" s="163"/>
      <c r="O300" s="163"/>
      <c r="P300" s="163"/>
      <c r="Q300" s="21"/>
      <c r="R300" s="162"/>
      <c r="S300" s="162"/>
      <c r="T300" s="163"/>
      <c r="U300" s="163"/>
      <c r="V300" s="163"/>
      <c r="W300" s="162"/>
      <c r="X300" s="162"/>
      <c r="Y300" s="162"/>
      <c r="Z300" s="163"/>
      <c r="AA300" s="163"/>
      <c r="AB300" s="163"/>
      <c r="AC300" s="162"/>
      <c r="AD300" s="162"/>
      <c r="AE300" s="162"/>
      <c r="AF300" s="163"/>
      <c r="AG300" s="163"/>
      <c r="AH300" s="163"/>
      <c r="AI300" s="162"/>
      <c r="AJ300" s="162"/>
      <c r="AK300" s="162"/>
    </row>
    <row r="301" ht="15.75" customHeight="1">
      <c r="A301" s="7"/>
      <c r="B301" s="7"/>
      <c r="C301" s="7"/>
      <c r="D301" s="8"/>
      <c r="E301" s="162"/>
      <c r="F301" s="162"/>
      <c r="G301" s="162"/>
      <c r="H301" s="163"/>
      <c r="I301" s="163"/>
      <c r="J301" s="163"/>
      <c r="K301" s="162"/>
      <c r="L301" s="162"/>
      <c r="M301" s="162"/>
      <c r="N301" s="163"/>
      <c r="O301" s="163"/>
      <c r="P301" s="163"/>
      <c r="Q301" s="21"/>
      <c r="R301" s="162"/>
      <c r="S301" s="162"/>
      <c r="T301" s="163"/>
      <c r="U301" s="163"/>
      <c r="V301" s="163"/>
      <c r="W301" s="162"/>
      <c r="X301" s="162"/>
      <c r="Y301" s="162"/>
      <c r="Z301" s="163"/>
      <c r="AA301" s="163"/>
      <c r="AB301" s="163"/>
      <c r="AC301" s="162"/>
      <c r="AD301" s="162"/>
      <c r="AE301" s="162"/>
      <c r="AF301" s="163"/>
      <c r="AG301" s="163"/>
      <c r="AH301" s="163"/>
      <c r="AI301" s="162"/>
      <c r="AJ301" s="162"/>
      <c r="AK301" s="162"/>
    </row>
    <row r="302" ht="15.75" customHeight="1">
      <c r="A302" s="7"/>
      <c r="B302" s="7"/>
      <c r="C302" s="7"/>
      <c r="D302" s="8"/>
      <c r="E302" s="162"/>
      <c r="F302" s="162"/>
      <c r="G302" s="162"/>
      <c r="H302" s="163"/>
      <c r="I302" s="163"/>
      <c r="J302" s="163"/>
      <c r="K302" s="162"/>
      <c r="L302" s="162"/>
      <c r="M302" s="162"/>
      <c r="N302" s="163"/>
      <c r="O302" s="163"/>
      <c r="P302" s="163"/>
      <c r="Q302" s="21"/>
      <c r="R302" s="162"/>
      <c r="S302" s="162"/>
      <c r="T302" s="163"/>
      <c r="U302" s="163"/>
      <c r="V302" s="163"/>
      <c r="W302" s="162"/>
      <c r="X302" s="162"/>
      <c r="Y302" s="162"/>
      <c r="Z302" s="163"/>
      <c r="AA302" s="163"/>
      <c r="AB302" s="163"/>
      <c r="AC302" s="162"/>
      <c r="AD302" s="162"/>
      <c r="AE302" s="162"/>
      <c r="AF302" s="163"/>
      <c r="AG302" s="163"/>
      <c r="AH302" s="163"/>
      <c r="AI302" s="162"/>
      <c r="AJ302" s="162"/>
      <c r="AK302" s="162"/>
    </row>
    <row r="303" ht="15.75" customHeight="1">
      <c r="A303" s="7"/>
      <c r="B303" s="7"/>
      <c r="C303" s="7"/>
      <c r="D303" s="8"/>
      <c r="E303" s="162"/>
      <c r="F303" s="162"/>
      <c r="G303" s="162"/>
      <c r="H303" s="163"/>
      <c r="I303" s="163"/>
      <c r="J303" s="163"/>
      <c r="K303" s="162"/>
      <c r="L303" s="162"/>
      <c r="M303" s="162"/>
      <c r="N303" s="163"/>
      <c r="O303" s="163"/>
      <c r="P303" s="163"/>
      <c r="Q303" s="21"/>
      <c r="R303" s="162"/>
      <c r="S303" s="162"/>
      <c r="T303" s="163"/>
      <c r="U303" s="163"/>
      <c r="V303" s="163"/>
      <c r="W303" s="162"/>
      <c r="X303" s="162"/>
      <c r="Y303" s="162"/>
      <c r="Z303" s="163"/>
      <c r="AA303" s="163"/>
      <c r="AB303" s="163"/>
      <c r="AC303" s="162"/>
      <c r="AD303" s="162"/>
      <c r="AE303" s="162"/>
      <c r="AF303" s="163"/>
      <c r="AG303" s="163"/>
      <c r="AH303" s="163"/>
      <c r="AI303" s="162"/>
      <c r="AJ303" s="162"/>
      <c r="AK303" s="162"/>
    </row>
    <row r="304" ht="15.75" customHeight="1">
      <c r="A304" s="7"/>
      <c r="B304" s="7"/>
      <c r="C304" s="7"/>
      <c r="D304" s="8"/>
      <c r="E304" s="162"/>
      <c r="F304" s="162"/>
      <c r="G304" s="162"/>
      <c r="H304" s="163"/>
      <c r="I304" s="163"/>
      <c r="J304" s="163"/>
      <c r="K304" s="162"/>
      <c r="L304" s="162"/>
      <c r="M304" s="162"/>
      <c r="N304" s="163"/>
      <c r="O304" s="163"/>
      <c r="P304" s="163"/>
      <c r="Q304" s="21"/>
      <c r="R304" s="162"/>
      <c r="S304" s="162"/>
      <c r="T304" s="163"/>
      <c r="U304" s="163"/>
      <c r="V304" s="163"/>
      <c r="W304" s="162"/>
      <c r="X304" s="162"/>
      <c r="Y304" s="162"/>
      <c r="Z304" s="163"/>
      <c r="AA304" s="163"/>
      <c r="AB304" s="163"/>
      <c r="AC304" s="162"/>
      <c r="AD304" s="162"/>
      <c r="AE304" s="162"/>
      <c r="AF304" s="163"/>
      <c r="AG304" s="163"/>
      <c r="AH304" s="163"/>
      <c r="AI304" s="162"/>
      <c r="AJ304" s="162"/>
      <c r="AK304" s="162"/>
    </row>
    <row r="305" ht="15.75" customHeight="1">
      <c r="A305" s="7"/>
      <c r="B305" s="7"/>
      <c r="C305" s="7"/>
      <c r="D305" s="8"/>
      <c r="E305" s="162"/>
      <c r="F305" s="162"/>
      <c r="G305" s="162"/>
      <c r="H305" s="163"/>
      <c r="I305" s="163"/>
      <c r="J305" s="163"/>
      <c r="K305" s="162"/>
      <c r="L305" s="162"/>
      <c r="M305" s="162"/>
      <c r="N305" s="163"/>
      <c r="O305" s="163"/>
      <c r="P305" s="163"/>
      <c r="Q305" s="21"/>
      <c r="R305" s="162"/>
      <c r="S305" s="162"/>
      <c r="T305" s="163"/>
      <c r="U305" s="163"/>
      <c r="V305" s="163"/>
      <c r="W305" s="162"/>
      <c r="X305" s="162"/>
      <c r="Y305" s="162"/>
      <c r="Z305" s="163"/>
      <c r="AA305" s="163"/>
      <c r="AB305" s="163"/>
      <c r="AC305" s="162"/>
      <c r="AD305" s="162"/>
      <c r="AE305" s="162"/>
      <c r="AF305" s="163"/>
      <c r="AG305" s="163"/>
      <c r="AH305" s="163"/>
      <c r="AI305" s="162"/>
      <c r="AJ305" s="162"/>
      <c r="AK305" s="162"/>
    </row>
    <row r="306" ht="15.75" customHeight="1">
      <c r="A306" s="7"/>
      <c r="B306" s="7"/>
      <c r="C306" s="7"/>
      <c r="D306" s="8"/>
      <c r="E306" s="162"/>
      <c r="F306" s="162"/>
      <c r="G306" s="162"/>
      <c r="H306" s="163"/>
      <c r="I306" s="163"/>
      <c r="J306" s="163"/>
      <c r="K306" s="162"/>
      <c r="L306" s="162"/>
      <c r="M306" s="162"/>
      <c r="N306" s="163"/>
      <c r="O306" s="163"/>
      <c r="P306" s="163"/>
      <c r="Q306" s="21"/>
      <c r="R306" s="162"/>
      <c r="S306" s="162"/>
      <c r="T306" s="163"/>
      <c r="U306" s="163"/>
      <c r="V306" s="163"/>
      <c r="W306" s="162"/>
      <c r="X306" s="162"/>
      <c r="Y306" s="162"/>
      <c r="Z306" s="163"/>
      <c r="AA306" s="163"/>
      <c r="AB306" s="163"/>
      <c r="AC306" s="162"/>
      <c r="AD306" s="162"/>
      <c r="AE306" s="162"/>
      <c r="AF306" s="163"/>
      <c r="AG306" s="163"/>
      <c r="AH306" s="163"/>
      <c r="AI306" s="162"/>
      <c r="AJ306" s="162"/>
      <c r="AK306" s="162"/>
    </row>
    <row r="307" ht="15.75" customHeight="1">
      <c r="A307" s="7"/>
      <c r="B307" s="7"/>
      <c r="C307" s="7"/>
      <c r="D307" s="8"/>
      <c r="E307" s="162"/>
      <c r="F307" s="162"/>
      <c r="G307" s="162"/>
      <c r="H307" s="163"/>
      <c r="I307" s="163"/>
      <c r="J307" s="163"/>
      <c r="K307" s="162"/>
      <c r="L307" s="162"/>
      <c r="M307" s="162"/>
      <c r="N307" s="163"/>
      <c r="O307" s="163"/>
      <c r="P307" s="163"/>
      <c r="Q307" s="21"/>
      <c r="R307" s="162"/>
      <c r="S307" s="162"/>
      <c r="T307" s="163"/>
      <c r="U307" s="163"/>
      <c r="V307" s="163"/>
      <c r="W307" s="162"/>
      <c r="X307" s="162"/>
      <c r="Y307" s="162"/>
      <c r="Z307" s="163"/>
      <c r="AA307" s="163"/>
      <c r="AB307" s="163"/>
      <c r="AC307" s="162"/>
      <c r="AD307" s="162"/>
      <c r="AE307" s="162"/>
      <c r="AF307" s="163"/>
      <c r="AG307" s="163"/>
      <c r="AH307" s="163"/>
      <c r="AI307" s="162"/>
      <c r="AJ307" s="162"/>
      <c r="AK307" s="162"/>
    </row>
    <row r="308" ht="15.75" customHeight="1">
      <c r="A308" s="7"/>
      <c r="B308" s="7"/>
      <c r="C308" s="7"/>
      <c r="D308" s="8"/>
      <c r="E308" s="162"/>
      <c r="F308" s="162"/>
      <c r="G308" s="162"/>
      <c r="H308" s="163"/>
      <c r="I308" s="163"/>
      <c r="J308" s="163"/>
      <c r="K308" s="162"/>
      <c r="L308" s="162"/>
      <c r="M308" s="162"/>
      <c r="N308" s="163"/>
      <c r="O308" s="163"/>
      <c r="P308" s="163"/>
      <c r="Q308" s="21"/>
      <c r="R308" s="162"/>
      <c r="S308" s="162"/>
      <c r="T308" s="163"/>
      <c r="U308" s="163"/>
      <c r="V308" s="163"/>
      <c r="W308" s="162"/>
      <c r="X308" s="162"/>
      <c r="Y308" s="162"/>
      <c r="Z308" s="163"/>
      <c r="AA308" s="163"/>
      <c r="AB308" s="163"/>
      <c r="AC308" s="162"/>
      <c r="AD308" s="162"/>
      <c r="AE308" s="162"/>
      <c r="AF308" s="163"/>
      <c r="AG308" s="163"/>
      <c r="AH308" s="163"/>
      <c r="AI308" s="162"/>
      <c r="AJ308" s="162"/>
      <c r="AK308" s="162"/>
    </row>
    <row r="309" ht="15.75" customHeight="1">
      <c r="A309" s="7"/>
      <c r="B309" s="7"/>
      <c r="C309" s="7"/>
      <c r="D309" s="8"/>
      <c r="E309" s="162"/>
      <c r="F309" s="162"/>
      <c r="G309" s="162"/>
      <c r="H309" s="163"/>
      <c r="I309" s="163"/>
      <c r="J309" s="163"/>
      <c r="K309" s="162"/>
      <c r="L309" s="162"/>
      <c r="M309" s="162"/>
      <c r="N309" s="163"/>
      <c r="O309" s="163"/>
      <c r="P309" s="163"/>
      <c r="Q309" s="21"/>
      <c r="R309" s="162"/>
      <c r="S309" s="162"/>
      <c r="T309" s="163"/>
      <c r="U309" s="163"/>
      <c r="V309" s="163"/>
      <c r="W309" s="162"/>
      <c r="X309" s="162"/>
      <c r="Y309" s="162"/>
      <c r="Z309" s="163"/>
      <c r="AA309" s="163"/>
      <c r="AB309" s="163"/>
      <c r="AC309" s="162"/>
      <c r="AD309" s="162"/>
      <c r="AE309" s="162"/>
      <c r="AF309" s="163"/>
      <c r="AG309" s="163"/>
      <c r="AH309" s="163"/>
      <c r="AI309" s="162"/>
      <c r="AJ309" s="162"/>
      <c r="AK309" s="162"/>
    </row>
    <row r="310" ht="15.75" customHeight="1">
      <c r="A310" s="7"/>
      <c r="B310" s="7"/>
      <c r="C310" s="7"/>
      <c r="D310" s="8"/>
      <c r="E310" s="162"/>
      <c r="F310" s="162"/>
      <c r="G310" s="162"/>
      <c r="H310" s="163"/>
      <c r="I310" s="163"/>
      <c r="J310" s="163"/>
      <c r="K310" s="162"/>
      <c r="L310" s="162"/>
      <c r="M310" s="162"/>
      <c r="N310" s="163"/>
      <c r="O310" s="163"/>
      <c r="P310" s="163"/>
      <c r="Q310" s="21"/>
      <c r="R310" s="162"/>
      <c r="S310" s="162"/>
      <c r="T310" s="163"/>
      <c r="U310" s="163"/>
      <c r="V310" s="163"/>
      <c r="W310" s="162"/>
      <c r="X310" s="162"/>
      <c r="Y310" s="162"/>
      <c r="Z310" s="163"/>
      <c r="AA310" s="163"/>
      <c r="AB310" s="163"/>
      <c r="AC310" s="162"/>
      <c r="AD310" s="162"/>
      <c r="AE310" s="162"/>
      <c r="AF310" s="163"/>
      <c r="AG310" s="163"/>
      <c r="AH310" s="163"/>
      <c r="AI310" s="162"/>
      <c r="AJ310" s="162"/>
      <c r="AK310" s="162"/>
    </row>
    <row r="311" ht="15.75" customHeight="1">
      <c r="A311" s="7"/>
      <c r="B311" s="7"/>
      <c r="C311" s="7"/>
      <c r="D311" s="8"/>
      <c r="E311" s="162"/>
      <c r="F311" s="162"/>
      <c r="G311" s="162"/>
      <c r="H311" s="163"/>
      <c r="I311" s="163"/>
      <c r="J311" s="163"/>
      <c r="K311" s="162"/>
      <c r="L311" s="162"/>
      <c r="M311" s="162"/>
      <c r="N311" s="163"/>
      <c r="O311" s="163"/>
      <c r="P311" s="163"/>
      <c r="Q311" s="21"/>
      <c r="R311" s="162"/>
      <c r="S311" s="162"/>
      <c r="T311" s="163"/>
      <c r="U311" s="163"/>
      <c r="V311" s="163"/>
      <c r="W311" s="162"/>
      <c r="X311" s="162"/>
      <c r="Y311" s="162"/>
      <c r="Z311" s="163"/>
      <c r="AA311" s="163"/>
      <c r="AB311" s="163"/>
      <c r="AC311" s="162"/>
      <c r="AD311" s="162"/>
      <c r="AE311" s="162"/>
      <c r="AF311" s="163"/>
      <c r="AG311" s="163"/>
      <c r="AH311" s="163"/>
      <c r="AI311" s="162"/>
      <c r="AJ311" s="162"/>
      <c r="AK311" s="162"/>
    </row>
    <row r="312" ht="15.75" customHeight="1">
      <c r="A312" s="7"/>
      <c r="B312" s="7"/>
      <c r="C312" s="7"/>
      <c r="D312" s="8"/>
      <c r="E312" s="162"/>
      <c r="F312" s="162"/>
      <c r="G312" s="162"/>
      <c r="H312" s="163"/>
      <c r="I312" s="163"/>
      <c r="J312" s="163"/>
      <c r="K312" s="162"/>
      <c r="L312" s="162"/>
      <c r="M312" s="162"/>
      <c r="N312" s="163"/>
      <c r="O312" s="163"/>
      <c r="P312" s="163"/>
      <c r="Q312" s="21"/>
      <c r="R312" s="162"/>
      <c r="S312" s="162"/>
      <c r="T312" s="163"/>
      <c r="U312" s="163"/>
      <c r="V312" s="163"/>
      <c r="W312" s="162"/>
      <c r="X312" s="162"/>
      <c r="Y312" s="162"/>
      <c r="Z312" s="163"/>
      <c r="AA312" s="163"/>
      <c r="AB312" s="163"/>
      <c r="AC312" s="162"/>
      <c r="AD312" s="162"/>
      <c r="AE312" s="162"/>
      <c r="AF312" s="163"/>
      <c r="AG312" s="163"/>
      <c r="AH312" s="163"/>
      <c r="AI312" s="162"/>
      <c r="AJ312" s="162"/>
      <c r="AK312" s="162"/>
    </row>
    <row r="313" ht="15.75" customHeight="1">
      <c r="A313" s="7"/>
      <c r="B313" s="7"/>
      <c r="C313" s="7"/>
      <c r="D313" s="8"/>
      <c r="E313" s="162"/>
      <c r="F313" s="162"/>
      <c r="G313" s="162"/>
      <c r="H313" s="163"/>
      <c r="I313" s="163"/>
      <c r="J313" s="163"/>
      <c r="K313" s="162"/>
      <c r="L313" s="162"/>
      <c r="M313" s="162"/>
      <c r="N313" s="163"/>
      <c r="O313" s="163"/>
      <c r="P313" s="163"/>
      <c r="Q313" s="21"/>
      <c r="R313" s="162"/>
      <c r="S313" s="162"/>
      <c r="T313" s="163"/>
      <c r="U313" s="163"/>
      <c r="V313" s="163"/>
      <c r="W313" s="162"/>
      <c r="X313" s="162"/>
      <c r="Y313" s="162"/>
      <c r="Z313" s="163"/>
      <c r="AA313" s="163"/>
      <c r="AB313" s="163"/>
      <c r="AC313" s="162"/>
      <c r="AD313" s="162"/>
      <c r="AE313" s="162"/>
      <c r="AF313" s="163"/>
      <c r="AG313" s="163"/>
      <c r="AH313" s="163"/>
      <c r="AI313" s="162"/>
      <c r="AJ313" s="162"/>
      <c r="AK313" s="162"/>
    </row>
    <row r="314" ht="15.75" customHeight="1">
      <c r="A314" s="7"/>
      <c r="B314" s="7"/>
      <c r="C314" s="7"/>
      <c r="D314" s="8"/>
      <c r="E314" s="162"/>
      <c r="F314" s="162"/>
      <c r="G314" s="162"/>
      <c r="H314" s="163"/>
      <c r="I314" s="163"/>
      <c r="J314" s="163"/>
      <c r="K314" s="162"/>
      <c r="L314" s="162"/>
      <c r="M314" s="162"/>
      <c r="N314" s="163"/>
      <c r="O314" s="163"/>
      <c r="P314" s="163"/>
      <c r="Q314" s="21"/>
      <c r="R314" s="162"/>
      <c r="S314" s="162"/>
      <c r="T314" s="163"/>
      <c r="U314" s="163"/>
      <c r="V314" s="163"/>
      <c r="W314" s="162"/>
      <c r="X314" s="162"/>
      <c r="Y314" s="162"/>
      <c r="Z314" s="163"/>
      <c r="AA314" s="163"/>
      <c r="AB314" s="163"/>
      <c r="AC314" s="162"/>
      <c r="AD314" s="162"/>
      <c r="AE314" s="162"/>
      <c r="AF314" s="163"/>
      <c r="AG314" s="163"/>
      <c r="AH314" s="163"/>
      <c r="AI314" s="162"/>
      <c r="AJ314" s="162"/>
      <c r="AK314" s="162"/>
    </row>
    <row r="315" ht="15.75" customHeight="1">
      <c r="A315" s="7"/>
      <c r="B315" s="7"/>
      <c r="C315" s="7"/>
      <c r="D315" s="8"/>
      <c r="E315" s="162"/>
      <c r="F315" s="162"/>
      <c r="G315" s="162"/>
      <c r="H315" s="163"/>
      <c r="I315" s="163"/>
      <c r="J315" s="163"/>
      <c r="K315" s="162"/>
      <c r="L315" s="162"/>
      <c r="M315" s="162"/>
      <c r="N315" s="163"/>
      <c r="O315" s="163"/>
      <c r="P315" s="163"/>
      <c r="Q315" s="21"/>
      <c r="R315" s="162"/>
      <c r="S315" s="162"/>
      <c r="T315" s="163"/>
      <c r="U315" s="163"/>
      <c r="V315" s="163"/>
      <c r="W315" s="162"/>
      <c r="X315" s="162"/>
      <c r="Y315" s="162"/>
      <c r="Z315" s="163"/>
      <c r="AA315" s="163"/>
      <c r="AB315" s="163"/>
      <c r="AC315" s="162"/>
      <c r="AD315" s="162"/>
      <c r="AE315" s="162"/>
      <c r="AF315" s="163"/>
      <c r="AG315" s="163"/>
      <c r="AH315" s="163"/>
      <c r="AI315" s="162"/>
      <c r="AJ315" s="162"/>
      <c r="AK315" s="162"/>
    </row>
    <row r="316" ht="15.75" customHeight="1">
      <c r="A316" s="7"/>
      <c r="B316" s="7"/>
      <c r="C316" s="7"/>
      <c r="D316" s="8"/>
      <c r="E316" s="162"/>
      <c r="F316" s="162"/>
      <c r="G316" s="162"/>
      <c r="H316" s="163"/>
      <c r="I316" s="163"/>
      <c r="J316" s="163"/>
      <c r="K316" s="162"/>
      <c r="L316" s="162"/>
      <c r="M316" s="162"/>
      <c r="N316" s="163"/>
      <c r="O316" s="163"/>
      <c r="P316" s="163"/>
      <c r="Q316" s="21"/>
      <c r="R316" s="162"/>
      <c r="S316" s="162"/>
      <c r="T316" s="163"/>
      <c r="U316" s="163"/>
      <c r="V316" s="163"/>
      <c r="W316" s="162"/>
      <c r="X316" s="162"/>
      <c r="Y316" s="162"/>
      <c r="Z316" s="163"/>
      <c r="AA316" s="163"/>
      <c r="AB316" s="163"/>
      <c r="AC316" s="162"/>
      <c r="AD316" s="162"/>
      <c r="AE316" s="162"/>
      <c r="AF316" s="163"/>
      <c r="AG316" s="163"/>
      <c r="AH316" s="163"/>
      <c r="AI316" s="162"/>
      <c r="AJ316" s="162"/>
      <c r="AK316" s="162"/>
    </row>
    <row r="317" ht="15.75" customHeight="1">
      <c r="A317" s="7"/>
      <c r="B317" s="7"/>
      <c r="C317" s="7"/>
      <c r="D317" s="8"/>
      <c r="E317" s="162"/>
      <c r="F317" s="162"/>
      <c r="G317" s="162"/>
      <c r="H317" s="163"/>
      <c r="I317" s="163"/>
      <c r="J317" s="163"/>
      <c r="K317" s="162"/>
      <c r="L317" s="162"/>
      <c r="M317" s="162"/>
      <c r="N317" s="163"/>
      <c r="O317" s="163"/>
      <c r="P317" s="163"/>
      <c r="Q317" s="21"/>
      <c r="R317" s="162"/>
      <c r="S317" s="162"/>
      <c r="T317" s="163"/>
      <c r="U317" s="163"/>
      <c r="V317" s="163"/>
      <c r="W317" s="162"/>
      <c r="X317" s="162"/>
      <c r="Y317" s="162"/>
      <c r="Z317" s="163"/>
      <c r="AA317" s="163"/>
      <c r="AB317" s="163"/>
      <c r="AC317" s="162"/>
      <c r="AD317" s="162"/>
      <c r="AE317" s="162"/>
      <c r="AF317" s="163"/>
      <c r="AG317" s="163"/>
      <c r="AH317" s="163"/>
      <c r="AI317" s="162"/>
      <c r="AJ317" s="162"/>
      <c r="AK317" s="162"/>
    </row>
    <row r="318" ht="15.75" customHeight="1">
      <c r="A318" s="7"/>
      <c r="B318" s="7"/>
      <c r="C318" s="7"/>
      <c r="D318" s="8"/>
      <c r="E318" s="162"/>
      <c r="F318" s="162"/>
      <c r="G318" s="162"/>
      <c r="H318" s="163"/>
      <c r="I318" s="163"/>
      <c r="J318" s="163"/>
      <c r="K318" s="162"/>
      <c r="L318" s="162"/>
      <c r="M318" s="162"/>
      <c r="N318" s="163"/>
      <c r="O318" s="163"/>
      <c r="P318" s="163"/>
      <c r="Q318" s="21"/>
      <c r="R318" s="162"/>
      <c r="S318" s="162"/>
      <c r="T318" s="163"/>
      <c r="U318" s="163"/>
      <c r="V318" s="163"/>
      <c r="W318" s="162"/>
      <c r="X318" s="162"/>
      <c r="Y318" s="162"/>
      <c r="Z318" s="163"/>
      <c r="AA318" s="163"/>
      <c r="AB318" s="163"/>
      <c r="AC318" s="162"/>
      <c r="AD318" s="162"/>
      <c r="AE318" s="162"/>
      <c r="AF318" s="163"/>
      <c r="AG318" s="163"/>
      <c r="AH318" s="163"/>
      <c r="AI318" s="162"/>
      <c r="AJ318" s="162"/>
      <c r="AK318" s="162"/>
    </row>
    <row r="319" ht="15.75" customHeight="1">
      <c r="A319" s="7"/>
      <c r="B319" s="7"/>
      <c r="C319" s="7"/>
      <c r="D319" s="8"/>
      <c r="E319" s="162"/>
      <c r="F319" s="162"/>
      <c r="G319" s="162"/>
      <c r="H319" s="163"/>
      <c r="I319" s="163"/>
      <c r="J319" s="163"/>
      <c r="K319" s="162"/>
      <c r="L319" s="162"/>
      <c r="M319" s="162"/>
      <c r="N319" s="163"/>
      <c r="O319" s="163"/>
      <c r="P319" s="163"/>
      <c r="Q319" s="21"/>
      <c r="R319" s="162"/>
      <c r="S319" s="162"/>
      <c r="T319" s="163"/>
      <c r="U319" s="163"/>
      <c r="V319" s="163"/>
      <c r="W319" s="162"/>
      <c r="X319" s="162"/>
      <c r="Y319" s="162"/>
      <c r="Z319" s="163"/>
      <c r="AA319" s="163"/>
      <c r="AB319" s="163"/>
      <c r="AC319" s="162"/>
      <c r="AD319" s="162"/>
      <c r="AE319" s="162"/>
      <c r="AF319" s="163"/>
      <c r="AG319" s="163"/>
      <c r="AH319" s="163"/>
      <c r="AI319" s="162"/>
      <c r="AJ319" s="162"/>
      <c r="AK319" s="162"/>
    </row>
    <row r="320" ht="15.75" customHeight="1">
      <c r="A320" s="7"/>
      <c r="B320" s="7"/>
      <c r="C320" s="7"/>
      <c r="D320" s="8"/>
      <c r="E320" s="162"/>
      <c r="F320" s="162"/>
      <c r="G320" s="162"/>
      <c r="H320" s="163"/>
      <c r="I320" s="163"/>
      <c r="J320" s="163"/>
      <c r="K320" s="162"/>
      <c r="L320" s="162"/>
      <c r="M320" s="162"/>
      <c r="N320" s="163"/>
      <c r="O320" s="163"/>
      <c r="P320" s="163"/>
      <c r="Q320" s="21"/>
      <c r="R320" s="162"/>
      <c r="S320" s="162"/>
      <c r="T320" s="163"/>
      <c r="U320" s="163"/>
      <c r="V320" s="163"/>
      <c r="W320" s="162"/>
      <c r="X320" s="162"/>
      <c r="Y320" s="162"/>
      <c r="Z320" s="163"/>
      <c r="AA320" s="163"/>
      <c r="AB320" s="163"/>
      <c r="AC320" s="162"/>
      <c r="AD320" s="162"/>
      <c r="AE320" s="162"/>
      <c r="AF320" s="163"/>
      <c r="AG320" s="163"/>
      <c r="AH320" s="163"/>
      <c r="AI320" s="162"/>
      <c r="AJ320" s="162"/>
      <c r="AK320" s="162"/>
    </row>
    <row r="321" ht="15.75" customHeight="1">
      <c r="A321" s="7"/>
      <c r="B321" s="7"/>
      <c r="C321" s="7"/>
      <c r="D321" s="8"/>
      <c r="E321" s="162"/>
      <c r="F321" s="162"/>
      <c r="G321" s="162"/>
      <c r="H321" s="163"/>
      <c r="I321" s="163"/>
      <c r="J321" s="163"/>
      <c r="K321" s="162"/>
      <c r="L321" s="162"/>
      <c r="M321" s="162"/>
      <c r="N321" s="163"/>
      <c r="O321" s="163"/>
      <c r="P321" s="163"/>
      <c r="Q321" s="21"/>
      <c r="R321" s="162"/>
      <c r="S321" s="162"/>
      <c r="T321" s="163"/>
      <c r="U321" s="163"/>
      <c r="V321" s="163"/>
      <c r="W321" s="162"/>
      <c r="X321" s="162"/>
      <c r="Y321" s="162"/>
      <c r="Z321" s="163"/>
      <c r="AA321" s="163"/>
      <c r="AB321" s="163"/>
      <c r="AC321" s="162"/>
      <c r="AD321" s="162"/>
      <c r="AE321" s="162"/>
      <c r="AF321" s="163"/>
      <c r="AG321" s="163"/>
      <c r="AH321" s="163"/>
      <c r="AI321" s="162"/>
      <c r="AJ321" s="162"/>
      <c r="AK321" s="162"/>
    </row>
    <row r="322" ht="15.75" customHeight="1">
      <c r="A322" s="7"/>
      <c r="B322" s="7"/>
      <c r="C322" s="7"/>
      <c r="D322" s="8"/>
      <c r="E322" s="162"/>
      <c r="F322" s="162"/>
      <c r="G322" s="162"/>
      <c r="H322" s="163"/>
      <c r="I322" s="163"/>
      <c r="J322" s="163"/>
      <c r="K322" s="162"/>
      <c r="L322" s="162"/>
      <c r="M322" s="162"/>
      <c r="N322" s="163"/>
      <c r="O322" s="163"/>
      <c r="P322" s="163"/>
      <c r="Q322" s="21"/>
      <c r="R322" s="162"/>
      <c r="S322" s="162"/>
      <c r="T322" s="163"/>
      <c r="U322" s="163"/>
      <c r="V322" s="163"/>
      <c r="W322" s="162"/>
      <c r="X322" s="162"/>
      <c r="Y322" s="162"/>
      <c r="Z322" s="163"/>
      <c r="AA322" s="163"/>
      <c r="AB322" s="163"/>
      <c r="AC322" s="162"/>
      <c r="AD322" s="162"/>
      <c r="AE322" s="162"/>
      <c r="AF322" s="163"/>
      <c r="AG322" s="163"/>
      <c r="AH322" s="163"/>
      <c r="AI322" s="162"/>
      <c r="AJ322" s="162"/>
      <c r="AK322" s="162"/>
    </row>
    <row r="323" ht="15.75" customHeight="1">
      <c r="A323" s="7"/>
      <c r="B323" s="7"/>
      <c r="C323" s="7"/>
      <c r="D323" s="8"/>
      <c r="E323" s="162"/>
      <c r="F323" s="162"/>
      <c r="G323" s="162"/>
      <c r="H323" s="163"/>
      <c r="I323" s="163"/>
      <c r="J323" s="163"/>
      <c r="K323" s="162"/>
      <c r="L323" s="162"/>
      <c r="M323" s="162"/>
      <c r="N323" s="163"/>
      <c r="O323" s="163"/>
      <c r="P323" s="163"/>
      <c r="Q323" s="21"/>
      <c r="R323" s="162"/>
      <c r="S323" s="162"/>
      <c r="T323" s="163"/>
      <c r="U323" s="163"/>
      <c r="V323" s="163"/>
      <c r="W323" s="162"/>
      <c r="X323" s="162"/>
      <c r="Y323" s="162"/>
      <c r="Z323" s="163"/>
      <c r="AA323" s="163"/>
      <c r="AB323" s="163"/>
      <c r="AC323" s="162"/>
      <c r="AD323" s="162"/>
      <c r="AE323" s="162"/>
      <c r="AF323" s="163"/>
      <c r="AG323" s="163"/>
      <c r="AH323" s="163"/>
      <c r="AI323" s="162"/>
      <c r="AJ323" s="162"/>
      <c r="AK323" s="162"/>
    </row>
    <row r="324" ht="15.75" customHeight="1">
      <c r="A324" s="7"/>
      <c r="B324" s="7"/>
      <c r="C324" s="7"/>
      <c r="D324" s="8"/>
      <c r="E324" s="162"/>
      <c r="F324" s="162"/>
      <c r="G324" s="162"/>
      <c r="H324" s="163"/>
      <c r="I324" s="163"/>
      <c r="J324" s="163"/>
      <c r="K324" s="162"/>
      <c r="L324" s="162"/>
      <c r="M324" s="162"/>
      <c r="N324" s="163"/>
      <c r="O324" s="163"/>
      <c r="P324" s="163"/>
      <c r="Q324" s="21"/>
      <c r="R324" s="162"/>
      <c r="S324" s="162"/>
      <c r="T324" s="163"/>
      <c r="U324" s="163"/>
      <c r="V324" s="163"/>
      <c r="W324" s="162"/>
      <c r="X324" s="162"/>
      <c r="Y324" s="162"/>
      <c r="Z324" s="163"/>
      <c r="AA324" s="163"/>
      <c r="AB324" s="163"/>
      <c r="AC324" s="162"/>
      <c r="AD324" s="162"/>
      <c r="AE324" s="162"/>
      <c r="AF324" s="163"/>
      <c r="AG324" s="163"/>
      <c r="AH324" s="163"/>
      <c r="AI324" s="162"/>
      <c r="AJ324" s="162"/>
      <c r="AK324" s="162"/>
    </row>
    <row r="325" ht="15.75" customHeight="1">
      <c r="A325" s="7"/>
      <c r="B325" s="7"/>
      <c r="C325" s="7"/>
      <c r="D325" s="8"/>
      <c r="E325" s="162"/>
      <c r="F325" s="162"/>
      <c r="G325" s="162"/>
      <c r="H325" s="163"/>
      <c r="I325" s="163"/>
      <c r="J325" s="163"/>
      <c r="K325" s="162"/>
      <c r="L325" s="162"/>
      <c r="M325" s="162"/>
      <c r="N325" s="163"/>
      <c r="O325" s="163"/>
      <c r="P325" s="163"/>
      <c r="Q325" s="21"/>
      <c r="R325" s="162"/>
      <c r="S325" s="162"/>
      <c r="T325" s="163"/>
      <c r="U325" s="163"/>
      <c r="V325" s="163"/>
      <c r="W325" s="162"/>
      <c r="X325" s="162"/>
      <c r="Y325" s="162"/>
      <c r="Z325" s="163"/>
      <c r="AA325" s="163"/>
      <c r="AB325" s="163"/>
      <c r="AC325" s="162"/>
      <c r="AD325" s="162"/>
      <c r="AE325" s="162"/>
      <c r="AF325" s="163"/>
      <c r="AG325" s="163"/>
      <c r="AH325" s="163"/>
      <c r="AI325" s="162"/>
      <c r="AJ325" s="162"/>
      <c r="AK325" s="162"/>
    </row>
    <row r="326" ht="15.75" customHeight="1">
      <c r="A326" s="7"/>
      <c r="B326" s="7"/>
      <c r="C326" s="7"/>
      <c r="D326" s="8"/>
      <c r="E326" s="162"/>
      <c r="F326" s="162"/>
      <c r="G326" s="162"/>
      <c r="H326" s="163"/>
      <c r="I326" s="163"/>
      <c r="J326" s="163"/>
      <c r="K326" s="162"/>
      <c r="L326" s="162"/>
      <c r="M326" s="162"/>
      <c r="N326" s="163"/>
      <c r="O326" s="163"/>
      <c r="P326" s="163"/>
      <c r="Q326" s="21"/>
      <c r="R326" s="162"/>
      <c r="S326" s="162"/>
      <c r="T326" s="163"/>
      <c r="U326" s="163"/>
      <c r="V326" s="163"/>
      <c r="W326" s="162"/>
      <c r="X326" s="162"/>
      <c r="Y326" s="162"/>
      <c r="Z326" s="163"/>
      <c r="AA326" s="163"/>
      <c r="AB326" s="163"/>
      <c r="AC326" s="162"/>
      <c r="AD326" s="162"/>
      <c r="AE326" s="162"/>
      <c r="AF326" s="163"/>
      <c r="AG326" s="163"/>
      <c r="AH326" s="163"/>
      <c r="AI326" s="162"/>
      <c r="AJ326" s="162"/>
      <c r="AK326" s="162"/>
    </row>
    <row r="327" ht="15.75" customHeight="1">
      <c r="A327" s="7"/>
      <c r="B327" s="7"/>
      <c r="C327" s="7"/>
      <c r="D327" s="8"/>
      <c r="E327" s="162"/>
      <c r="F327" s="162"/>
      <c r="G327" s="162"/>
      <c r="H327" s="163"/>
      <c r="I327" s="163"/>
      <c r="J327" s="163"/>
      <c r="K327" s="162"/>
      <c r="L327" s="162"/>
      <c r="M327" s="162"/>
      <c r="N327" s="163"/>
      <c r="O327" s="163"/>
      <c r="P327" s="163"/>
      <c r="Q327" s="21"/>
      <c r="R327" s="162"/>
      <c r="S327" s="162"/>
      <c r="T327" s="163"/>
      <c r="U327" s="163"/>
      <c r="V327" s="163"/>
      <c r="W327" s="162"/>
      <c r="X327" s="162"/>
      <c r="Y327" s="162"/>
      <c r="Z327" s="163"/>
      <c r="AA327" s="163"/>
      <c r="AB327" s="163"/>
      <c r="AC327" s="162"/>
      <c r="AD327" s="162"/>
      <c r="AE327" s="162"/>
      <c r="AF327" s="163"/>
      <c r="AG327" s="163"/>
      <c r="AH327" s="163"/>
      <c r="AI327" s="162"/>
      <c r="AJ327" s="162"/>
      <c r="AK327" s="162"/>
    </row>
    <row r="328" ht="15.75" customHeight="1">
      <c r="A328" s="7"/>
      <c r="B328" s="7"/>
      <c r="C328" s="7"/>
      <c r="D328" s="8"/>
      <c r="E328" s="162"/>
      <c r="F328" s="162"/>
      <c r="G328" s="162"/>
      <c r="H328" s="163"/>
      <c r="I328" s="163"/>
      <c r="J328" s="163"/>
      <c r="K328" s="162"/>
      <c r="L328" s="162"/>
      <c r="M328" s="162"/>
      <c r="N328" s="163"/>
      <c r="O328" s="163"/>
      <c r="P328" s="163"/>
      <c r="Q328" s="21"/>
      <c r="R328" s="162"/>
      <c r="S328" s="162"/>
      <c r="T328" s="163"/>
      <c r="U328" s="163"/>
      <c r="V328" s="163"/>
      <c r="W328" s="162"/>
      <c r="X328" s="162"/>
      <c r="Y328" s="162"/>
      <c r="Z328" s="163"/>
      <c r="AA328" s="163"/>
      <c r="AB328" s="163"/>
      <c r="AC328" s="162"/>
      <c r="AD328" s="162"/>
      <c r="AE328" s="162"/>
      <c r="AF328" s="163"/>
      <c r="AG328" s="163"/>
      <c r="AH328" s="163"/>
      <c r="AI328" s="162"/>
      <c r="AJ328" s="162"/>
      <c r="AK328" s="162"/>
    </row>
    <row r="329" ht="15.75" customHeight="1">
      <c r="A329" s="7"/>
      <c r="B329" s="7"/>
      <c r="C329" s="7"/>
      <c r="D329" s="8"/>
      <c r="E329" s="162"/>
      <c r="F329" s="162"/>
      <c r="G329" s="162"/>
      <c r="H329" s="163"/>
      <c r="I329" s="163"/>
      <c r="J329" s="163"/>
      <c r="K329" s="162"/>
      <c r="L329" s="162"/>
      <c r="M329" s="162"/>
      <c r="N329" s="163"/>
      <c r="O329" s="163"/>
      <c r="P329" s="163"/>
      <c r="Q329" s="21"/>
      <c r="R329" s="162"/>
      <c r="S329" s="162"/>
      <c r="T329" s="163"/>
      <c r="U329" s="163"/>
      <c r="V329" s="163"/>
      <c r="W329" s="162"/>
      <c r="X329" s="162"/>
      <c r="Y329" s="162"/>
      <c r="Z329" s="163"/>
      <c r="AA329" s="163"/>
      <c r="AB329" s="163"/>
      <c r="AC329" s="162"/>
      <c r="AD329" s="162"/>
      <c r="AE329" s="162"/>
      <c r="AF329" s="163"/>
      <c r="AG329" s="163"/>
      <c r="AH329" s="163"/>
      <c r="AI329" s="162"/>
      <c r="AJ329" s="162"/>
      <c r="AK329" s="162"/>
    </row>
    <row r="330" ht="15.75" customHeight="1">
      <c r="A330" s="7"/>
      <c r="B330" s="7"/>
      <c r="C330" s="7"/>
      <c r="D330" s="8"/>
      <c r="E330" s="162"/>
      <c r="F330" s="162"/>
      <c r="G330" s="162"/>
      <c r="H330" s="163"/>
      <c r="I330" s="163"/>
      <c r="J330" s="163"/>
      <c r="K330" s="162"/>
      <c r="L330" s="162"/>
      <c r="M330" s="162"/>
      <c r="N330" s="163"/>
      <c r="O330" s="163"/>
      <c r="P330" s="163"/>
      <c r="Q330" s="21"/>
      <c r="R330" s="162"/>
      <c r="S330" s="162"/>
      <c r="T330" s="163"/>
      <c r="U330" s="163"/>
      <c r="V330" s="163"/>
      <c r="W330" s="162"/>
      <c r="X330" s="162"/>
      <c r="Y330" s="162"/>
      <c r="Z330" s="163"/>
      <c r="AA330" s="163"/>
      <c r="AB330" s="163"/>
      <c r="AC330" s="162"/>
      <c r="AD330" s="162"/>
      <c r="AE330" s="162"/>
      <c r="AF330" s="163"/>
      <c r="AG330" s="163"/>
      <c r="AH330" s="163"/>
      <c r="AI330" s="162"/>
      <c r="AJ330" s="162"/>
      <c r="AK330" s="162"/>
    </row>
    <row r="331" ht="15.75" customHeight="1">
      <c r="A331" s="7"/>
      <c r="B331" s="7"/>
      <c r="C331" s="7"/>
      <c r="D331" s="8"/>
      <c r="E331" s="162"/>
      <c r="F331" s="162"/>
      <c r="G331" s="162"/>
      <c r="H331" s="163"/>
      <c r="I331" s="163"/>
      <c r="J331" s="163"/>
      <c r="K331" s="162"/>
      <c r="L331" s="162"/>
      <c r="M331" s="162"/>
      <c r="N331" s="163"/>
      <c r="O331" s="163"/>
      <c r="P331" s="163"/>
      <c r="Q331" s="21"/>
      <c r="R331" s="162"/>
      <c r="S331" s="162"/>
      <c r="T331" s="163"/>
      <c r="U331" s="163"/>
      <c r="V331" s="163"/>
      <c r="W331" s="162"/>
      <c r="X331" s="162"/>
      <c r="Y331" s="162"/>
      <c r="Z331" s="163"/>
      <c r="AA331" s="163"/>
      <c r="AB331" s="163"/>
      <c r="AC331" s="162"/>
      <c r="AD331" s="162"/>
      <c r="AE331" s="162"/>
      <c r="AF331" s="163"/>
      <c r="AG331" s="163"/>
      <c r="AH331" s="163"/>
      <c r="AI331" s="162"/>
      <c r="AJ331" s="162"/>
      <c r="AK331" s="162"/>
    </row>
    <row r="332" ht="15.75" customHeight="1">
      <c r="A332" s="7"/>
      <c r="B332" s="7"/>
      <c r="C332" s="7"/>
      <c r="D332" s="8"/>
      <c r="E332" s="162"/>
      <c r="F332" s="162"/>
      <c r="G332" s="162"/>
      <c r="H332" s="163"/>
      <c r="I332" s="163"/>
      <c r="J332" s="163"/>
      <c r="K332" s="162"/>
      <c r="L332" s="162"/>
      <c r="M332" s="162"/>
      <c r="N332" s="163"/>
      <c r="O332" s="163"/>
      <c r="P332" s="163"/>
      <c r="Q332" s="21"/>
      <c r="R332" s="162"/>
      <c r="S332" s="162"/>
      <c r="T332" s="163"/>
      <c r="U332" s="163"/>
      <c r="V332" s="163"/>
      <c r="W332" s="162"/>
      <c r="X332" s="162"/>
      <c r="Y332" s="162"/>
      <c r="Z332" s="163"/>
      <c r="AA332" s="163"/>
      <c r="AB332" s="163"/>
      <c r="AC332" s="162"/>
      <c r="AD332" s="162"/>
      <c r="AE332" s="162"/>
      <c r="AF332" s="163"/>
      <c r="AG332" s="163"/>
      <c r="AH332" s="163"/>
      <c r="AI332" s="162"/>
      <c r="AJ332" s="162"/>
      <c r="AK332" s="162"/>
    </row>
    <row r="333" ht="15.75" customHeight="1">
      <c r="A333" s="7"/>
      <c r="B333" s="7"/>
      <c r="C333" s="7"/>
      <c r="D333" s="8"/>
      <c r="E333" s="162"/>
      <c r="F333" s="162"/>
      <c r="G333" s="162"/>
      <c r="H333" s="163"/>
      <c r="I333" s="163"/>
      <c r="J333" s="163"/>
      <c r="K333" s="162"/>
      <c r="L333" s="162"/>
      <c r="M333" s="162"/>
      <c r="N333" s="163"/>
      <c r="O333" s="163"/>
      <c r="P333" s="163"/>
      <c r="Q333" s="21"/>
      <c r="R333" s="162"/>
      <c r="S333" s="162"/>
      <c r="T333" s="163"/>
      <c r="U333" s="163"/>
      <c r="V333" s="163"/>
      <c r="W333" s="162"/>
      <c r="X333" s="162"/>
      <c r="Y333" s="162"/>
      <c r="Z333" s="163"/>
      <c r="AA333" s="163"/>
      <c r="AB333" s="163"/>
      <c r="AC333" s="162"/>
      <c r="AD333" s="162"/>
      <c r="AE333" s="162"/>
      <c r="AF333" s="163"/>
      <c r="AG333" s="163"/>
      <c r="AH333" s="163"/>
      <c r="AI333" s="162"/>
      <c r="AJ333" s="162"/>
      <c r="AK333" s="162"/>
    </row>
    <row r="334" ht="15.75" customHeight="1">
      <c r="A334" s="7"/>
      <c r="B334" s="7"/>
      <c r="C334" s="7"/>
      <c r="D334" s="8"/>
      <c r="E334" s="162"/>
      <c r="F334" s="162"/>
      <c r="G334" s="162"/>
      <c r="H334" s="163"/>
      <c r="I334" s="163"/>
      <c r="J334" s="163"/>
      <c r="K334" s="162"/>
      <c r="L334" s="162"/>
      <c r="M334" s="162"/>
      <c r="N334" s="163"/>
      <c r="O334" s="163"/>
      <c r="P334" s="163"/>
      <c r="Q334" s="21"/>
      <c r="R334" s="162"/>
      <c r="S334" s="162"/>
      <c r="T334" s="163"/>
      <c r="U334" s="163"/>
      <c r="V334" s="163"/>
      <c r="W334" s="162"/>
      <c r="X334" s="162"/>
      <c r="Y334" s="162"/>
      <c r="Z334" s="163"/>
      <c r="AA334" s="163"/>
      <c r="AB334" s="163"/>
      <c r="AC334" s="162"/>
      <c r="AD334" s="162"/>
      <c r="AE334" s="162"/>
      <c r="AF334" s="163"/>
      <c r="AG334" s="163"/>
      <c r="AH334" s="163"/>
      <c r="AI334" s="162"/>
      <c r="AJ334" s="162"/>
      <c r="AK334" s="162"/>
    </row>
    <row r="335" ht="15.75" customHeight="1">
      <c r="A335" s="7"/>
      <c r="B335" s="7"/>
      <c r="C335" s="7"/>
      <c r="D335" s="8"/>
      <c r="E335" s="162"/>
      <c r="F335" s="162"/>
      <c r="G335" s="162"/>
      <c r="H335" s="163"/>
      <c r="I335" s="163"/>
      <c r="J335" s="163"/>
      <c r="K335" s="162"/>
      <c r="L335" s="162"/>
      <c r="M335" s="162"/>
      <c r="N335" s="163"/>
      <c r="O335" s="163"/>
      <c r="P335" s="163"/>
      <c r="Q335" s="21"/>
      <c r="R335" s="162"/>
      <c r="S335" s="162"/>
      <c r="T335" s="163"/>
      <c r="U335" s="163"/>
      <c r="V335" s="163"/>
      <c r="W335" s="162"/>
      <c r="X335" s="162"/>
      <c r="Y335" s="162"/>
      <c r="Z335" s="163"/>
      <c r="AA335" s="163"/>
      <c r="AB335" s="163"/>
      <c r="AC335" s="162"/>
      <c r="AD335" s="162"/>
      <c r="AE335" s="162"/>
      <c r="AF335" s="163"/>
      <c r="AG335" s="163"/>
      <c r="AH335" s="163"/>
      <c r="AI335" s="162"/>
      <c r="AJ335" s="162"/>
      <c r="AK335" s="162"/>
    </row>
    <row r="336" ht="15.75" customHeight="1">
      <c r="A336" s="7"/>
      <c r="B336" s="7"/>
      <c r="C336" s="7"/>
      <c r="D336" s="8"/>
      <c r="E336" s="162"/>
      <c r="F336" s="162"/>
      <c r="G336" s="162"/>
      <c r="H336" s="163"/>
      <c r="I336" s="163"/>
      <c r="J336" s="163"/>
      <c r="K336" s="162"/>
      <c r="L336" s="162"/>
      <c r="M336" s="162"/>
      <c r="N336" s="163"/>
      <c r="O336" s="163"/>
      <c r="P336" s="163"/>
      <c r="Q336" s="21"/>
      <c r="R336" s="162"/>
      <c r="S336" s="162"/>
      <c r="T336" s="163"/>
      <c r="U336" s="163"/>
      <c r="V336" s="163"/>
      <c r="W336" s="162"/>
      <c r="X336" s="162"/>
      <c r="Y336" s="162"/>
      <c r="Z336" s="163"/>
      <c r="AA336" s="163"/>
      <c r="AB336" s="163"/>
      <c r="AC336" s="162"/>
      <c r="AD336" s="162"/>
      <c r="AE336" s="162"/>
      <c r="AF336" s="163"/>
      <c r="AG336" s="163"/>
      <c r="AH336" s="163"/>
      <c r="AI336" s="162"/>
      <c r="AJ336" s="162"/>
      <c r="AK336" s="162"/>
    </row>
    <row r="337" ht="15.75" customHeight="1">
      <c r="A337" s="7"/>
      <c r="B337" s="7"/>
      <c r="C337" s="7"/>
      <c r="D337" s="8"/>
      <c r="E337" s="162"/>
      <c r="F337" s="162"/>
      <c r="G337" s="162"/>
      <c r="H337" s="163"/>
      <c r="I337" s="163"/>
      <c r="J337" s="163"/>
      <c r="K337" s="162"/>
      <c r="L337" s="162"/>
      <c r="M337" s="162"/>
      <c r="N337" s="163"/>
      <c r="O337" s="163"/>
      <c r="P337" s="163"/>
      <c r="Q337" s="21"/>
      <c r="R337" s="162"/>
      <c r="S337" s="162"/>
      <c r="T337" s="163"/>
      <c r="U337" s="163"/>
      <c r="V337" s="163"/>
      <c r="W337" s="162"/>
      <c r="X337" s="162"/>
      <c r="Y337" s="162"/>
      <c r="Z337" s="163"/>
      <c r="AA337" s="163"/>
      <c r="AB337" s="163"/>
      <c r="AC337" s="162"/>
      <c r="AD337" s="162"/>
      <c r="AE337" s="162"/>
      <c r="AF337" s="163"/>
      <c r="AG337" s="163"/>
      <c r="AH337" s="163"/>
      <c r="AI337" s="162"/>
      <c r="AJ337" s="162"/>
      <c r="AK337" s="162"/>
    </row>
    <row r="338" ht="15.75" customHeight="1">
      <c r="A338" s="7"/>
      <c r="B338" s="7"/>
      <c r="C338" s="7"/>
      <c r="D338" s="8"/>
      <c r="E338" s="162"/>
      <c r="F338" s="162"/>
      <c r="G338" s="162"/>
      <c r="H338" s="163"/>
      <c r="I338" s="163"/>
      <c r="J338" s="163"/>
      <c r="K338" s="162"/>
      <c r="L338" s="162"/>
      <c r="M338" s="162"/>
      <c r="N338" s="163"/>
      <c r="O338" s="163"/>
      <c r="P338" s="163"/>
      <c r="Q338" s="21"/>
      <c r="R338" s="162"/>
      <c r="S338" s="162"/>
      <c r="T338" s="163"/>
      <c r="U338" s="163"/>
      <c r="V338" s="163"/>
      <c r="W338" s="162"/>
      <c r="X338" s="162"/>
      <c r="Y338" s="162"/>
      <c r="Z338" s="163"/>
      <c r="AA338" s="163"/>
      <c r="AB338" s="163"/>
      <c r="AC338" s="162"/>
      <c r="AD338" s="162"/>
      <c r="AE338" s="162"/>
      <c r="AF338" s="163"/>
      <c r="AG338" s="163"/>
      <c r="AH338" s="163"/>
      <c r="AI338" s="162"/>
      <c r="AJ338" s="162"/>
      <c r="AK338" s="162"/>
    </row>
    <row r="339" ht="15.75" customHeight="1">
      <c r="A339" s="7"/>
      <c r="B339" s="7"/>
      <c r="C339" s="7"/>
      <c r="D339" s="8"/>
      <c r="E339" s="162"/>
      <c r="F339" s="162"/>
      <c r="G339" s="162"/>
      <c r="H339" s="163"/>
      <c r="I339" s="163"/>
      <c r="J339" s="163"/>
      <c r="K339" s="162"/>
      <c r="L339" s="162"/>
      <c r="M339" s="162"/>
      <c r="N339" s="163"/>
      <c r="O339" s="163"/>
      <c r="P339" s="163"/>
      <c r="Q339" s="21"/>
      <c r="R339" s="162"/>
      <c r="S339" s="162"/>
      <c r="T339" s="163"/>
      <c r="U339" s="163"/>
      <c r="V339" s="163"/>
      <c r="W339" s="162"/>
      <c r="X339" s="162"/>
      <c r="Y339" s="162"/>
      <c r="Z339" s="163"/>
      <c r="AA339" s="163"/>
      <c r="AB339" s="163"/>
      <c r="AC339" s="162"/>
      <c r="AD339" s="162"/>
      <c r="AE339" s="162"/>
      <c r="AF339" s="163"/>
      <c r="AG339" s="163"/>
      <c r="AH339" s="163"/>
      <c r="AI339" s="162"/>
      <c r="AJ339" s="162"/>
      <c r="AK339" s="162"/>
    </row>
    <row r="340" ht="15.75" customHeight="1">
      <c r="A340" s="7"/>
      <c r="B340" s="7"/>
      <c r="C340" s="7"/>
      <c r="D340" s="8"/>
      <c r="E340" s="162"/>
      <c r="F340" s="162"/>
      <c r="G340" s="162"/>
      <c r="H340" s="163"/>
      <c r="I340" s="163"/>
      <c r="J340" s="163"/>
      <c r="K340" s="162"/>
      <c r="L340" s="162"/>
      <c r="M340" s="162"/>
      <c r="N340" s="163"/>
      <c r="O340" s="163"/>
      <c r="P340" s="163"/>
      <c r="Q340" s="21"/>
      <c r="R340" s="162"/>
      <c r="S340" s="162"/>
      <c r="T340" s="163"/>
      <c r="U340" s="163"/>
      <c r="V340" s="163"/>
      <c r="W340" s="162"/>
      <c r="X340" s="162"/>
      <c r="Y340" s="162"/>
      <c r="Z340" s="163"/>
      <c r="AA340" s="163"/>
      <c r="AB340" s="163"/>
      <c r="AC340" s="162"/>
      <c r="AD340" s="162"/>
      <c r="AE340" s="162"/>
      <c r="AF340" s="163"/>
      <c r="AG340" s="163"/>
      <c r="AH340" s="163"/>
      <c r="AI340" s="162"/>
      <c r="AJ340" s="162"/>
      <c r="AK340" s="162"/>
    </row>
    <row r="341" ht="15.75" customHeight="1">
      <c r="A341" s="7"/>
      <c r="B341" s="7"/>
      <c r="C341" s="7"/>
      <c r="D341" s="8"/>
      <c r="E341" s="162"/>
      <c r="F341" s="162"/>
      <c r="G341" s="162"/>
      <c r="H341" s="163"/>
      <c r="I341" s="163"/>
      <c r="J341" s="163"/>
      <c r="K341" s="162"/>
      <c r="L341" s="162"/>
      <c r="M341" s="162"/>
      <c r="N341" s="163"/>
      <c r="O341" s="163"/>
      <c r="P341" s="163"/>
      <c r="Q341" s="21"/>
      <c r="R341" s="162"/>
      <c r="S341" s="162"/>
      <c r="T341" s="163"/>
      <c r="U341" s="163"/>
      <c r="V341" s="163"/>
      <c r="W341" s="162"/>
      <c r="X341" s="162"/>
      <c r="Y341" s="162"/>
      <c r="Z341" s="163"/>
      <c r="AA341" s="163"/>
      <c r="AB341" s="163"/>
      <c r="AC341" s="162"/>
      <c r="AD341" s="162"/>
      <c r="AE341" s="162"/>
      <c r="AF341" s="163"/>
      <c r="AG341" s="163"/>
      <c r="AH341" s="163"/>
      <c r="AI341" s="162"/>
      <c r="AJ341" s="162"/>
      <c r="AK341" s="162"/>
    </row>
    <row r="342" ht="15.75" customHeight="1">
      <c r="A342" s="7"/>
      <c r="B342" s="7"/>
      <c r="C342" s="7"/>
      <c r="D342" s="8"/>
      <c r="E342" s="162"/>
      <c r="F342" s="162"/>
      <c r="G342" s="162"/>
      <c r="H342" s="163"/>
      <c r="I342" s="163"/>
      <c r="J342" s="163"/>
      <c r="K342" s="162"/>
      <c r="L342" s="162"/>
      <c r="M342" s="162"/>
      <c r="N342" s="163"/>
      <c r="O342" s="163"/>
      <c r="P342" s="163"/>
      <c r="Q342" s="21"/>
      <c r="R342" s="162"/>
      <c r="S342" s="162"/>
      <c r="T342" s="163"/>
      <c r="U342" s="163"/>
      <c r="V342" s="163"/>
      <c r="W342" s="162"/>
      <c r="X342" s="162"/>
      <c r="Y342" s="162"/>
      <c r="Z342" s="163"/>
      <c r="AA342" s="163"/>
      <c r="AB342" s="163"/>
      <c r="AC342" s="162"/>
      <c r="AD342" s="162"/>
      <c r="AE342" s="162"/>
      <c r="AF342" s="163"/>
      <c r="AG342" s="163"/>
      <c r="AH342" s="163"/>
      <c r="AI342" s="162"/>
      <c r="AJ342" s="162"/>
      <c r="AK342" s="162"/>
    </row>
    <row r="343" ht="15.75" customHeight="1">
      <c r="A343" s="7"/>
      <c r="B343" s="7"/>
      <c r="C343" s="7"/>
      <c r="D343" s="8"/>
      <c r="E343" s="162"/>
      <c r="F343" s="162"/>
      <c r="G343" s="162"/>
      <c r="H343" s="163"/>
      <c r="I343" s="163"/>
      <c r="J343" s="163"/>
      <c r="K343" s="162"/>
      <c r="L343" s="162"/>
      <c r="M343" s="162"/>
      <c r="N343" s="163"/>
      <c r="O343" s="163"/>
      <c r="P343" s="163"/>
      <c r="Q343" s="21"/>
      <c r="R343" s="162"/>
      <c r="S343" s="162"/>
      <c r="T343" s="163"/>
      <c r="U343" s="163"/>
      <c r="V343" s="163"/>
      <c r="W343" s="162"/>
      <c r="X343" s="162"/>
      <c r="Y343" s="162"/>
      <c r="Z343" s="163"/>
      <c r="AA343" s="163"/>
      <c r="AB343" s="163"/>
      <c r="AC343" s="162"/>
      <c r="AD343" s="162"/>
      <c r="AE343" s="162"/>
      <c r="AF343" s="163"/>
      <c r="AG343" s="163"/>
      <c r="AH343" s="163"/>
      <c r="AI343" s="162"/>
      <c r="AJ343" s="162"/>
      <c r="AK343" s="162"/>
    </row>
    <row r="344" ht="15.75" customHeight="1">
      <c r="A344" s="7"/>
      <c r="B344" s="7"/>
      <c r="C344" s="7"/>
      <c r="D344" s="8"/>
      <c r="E344" s="162"/>
      <c r="F344" s="162"/>
      <c r="G344" s="162"/>
      <c r="H344" s="163"/>
      <c r="I344" s="163"/>
      <c r="J344" s="163"/>
      <c r="K344" s="162"/>
      <c r="L344" s="162"/>
      <c r="M344" s="162"/>
      <c r="N344" s="163"/>
      <c r="O344" s="163"/>
      <c r="P344" s="163"/>
      <c r="Q344" s="21"/>
      <c r="R344" s="162"/>
      <c r="S344" s="162"/>
      <c r="T344" s="163"/>
      <c r="U344" s="163"/>
      <c r="V344" s="163"/>
      <c r="W344" s="162"/>
      <c r="X344" s="162"/>
      <c r="Y344" s="162"/>
      <c r="Z344" s="163"/>
      <c r="AA344" s="163"/>
      <c r="AB344" s="163"/>
      <c r="AC344" s="162"/>
      <c r="AD344" s="162"/>
      <c r="AE344" s="162"/>
      <c r="AF344" s="163"/>
      <c r="AG344" s="163"/>
      <c r="AH344" s="163"/>
      <c r="AI344" s="162"/>
      <c r="AJ344" s="162"/>
      <c r="AK344" s="162"/>
    </row>
    <row r="345" ht="15.75" customHeight="1">
      <c r="A345" s="7"/>
      <c r="B345" s="7"/>
      <c r="C345" s="7"/>
      <c r="D345" s="8"/>
      <c r="E345" s="162"/>
      <c r="F345" s="162"/>
      <c r="G345" s="162"/>
      <c r="H345" s="163"/>
      <c r="I345" s="163"/>
      <c r="J345" s="163"/>
      <c r="K345" s="162"/>
      <c r="L345" s="162"/>
      <c r="M345" s="162"/>
      <c r="N345" s="163"/>
      <c r="O345" s="163"/>
      <c r="P345" s="163"/>
      <c r="Q345" s="21"/>
      <c r="R345" s="162"/>
      <c r="S345" s="162"/>
      <c r="T345" s="163"/>
      <c r="U345" s="163"/>
      <c r="V345" s="163"/>
      <c r="W345" s="162"/>
      <c r="X345" s="162"/>
      <c r="Y345" s="162"/>
      <c r="Z345" s="163"/>
      <c r="AA345" s="163"/>
      <c r="AB345" s="163"/>
      <c r="AC345" s="162"/>
      <c r="AD345" s="162"/>
      <c r="AE345" s="162"/>
      <c r="AF345" s="163"/>
      <c r="AG345" s="163"/>
      <c r="AH345" s="163"/>
      <c r="AI345" s="162"/>
      <c r="AJ345" s="162"/>
      <c r="AK345" s="162"/>
    </row>
    <row r="346" ht="15.75" customHeight="1">
      <c r="A346" s="7"/>
      <c r="B346" s="7"/>
      <c r="C346" s="7"/>
      <c r="D346" s="8"/>
      <c r="E346" s="162"/>
      <c r="F346" s="162"/>
      <c r="G346" s="162"/>
      <c r="H346" s="163"/>
      <c r="I346" s="163"/>
      <c r="J346" s="163"/>
      <c r="K346" s="162"/>
      <c r="L346" s="162"/>
      <c r="M346" s="162"/>
      <c r="N346" s="163"/>
      <c r="O346" s="163"/>
      <c r="P346" s="163"/>
      <c r="Q346" s="21"/>
      <c r="R346" s="162"/>
      <c r="S346" s="162"/>
      <c r="T346" s="163"/>
      <c r="U346" s="163"/>
      <c r="V346" s="163"/>
      <c r="W346" s="162"/>
      <c r="X346" s="162"/>
      <c r="Y346" s="162"/>
      <c r="Z346" s="163"/>
      <c r="AA346" s="163"/>
      <c r="AB346" s="163"/>
      <c r="AC346" s="162"/>
      <c r="AD346" s="162"/>
      <c r="AE346" s="162"/>
      <c r="AF346" s="163"/>
      <c r="AG346" s="163"/>
      <c r="AH346" s="163"/>
      <c r="AI346" s="162"/>
      <c r="AJ346" s="162"/>
      <c r="AK346" s="162"/>
    </row>
    <row r="347" ht="15.75" customHeight="1">
      <c r="A347" s="7"/>
      <c r="B347" s="7"/>
      <c r="C347" s="7"/>
      <c r="D347" s="8"/>
      <c r="E347" s="162"/>
      <c r="F347" s="162"/>
      <c r="G347" s="162"/>
      <c r="H347" s="163"/>
      <c r="I347" s="163"/>
      <c r="J347" s="163"/>
      <c r="K347" s="162"/>
      <c r="L347" s="162"/>
      <c r="M347" s="162"/>
      <c r="N347" s="163"/>
      <c r="O347" s="163"/>
      <c r="P347" s="163"/>
      <c r="Q347" s="21"/>
      <c r="R347" s="162"/>
      <c r="S347" s="162"/>
      <c r="T347" s="163"/>
      <c r="U347" s="163"/>
      <c r="V347" s="163"/>
      <c r="W347" s="162"/>
      <c r="X347" s="162"/>
      <c r="Y347" s="162"/>
      <c r="Z347" s="163"/>
      <c r="AA347" s="163"/>
      <c r="AB347" s="163"/>
      <c r="AC347" s="162"/>
      <c r="AD347" s="162"/>
      <c r="AE347" s="162"/>
      <c r="AF347" s="163"/>
      <c r="AG347" s="163"/>
      <c r="AH347" s="163"/>
      <c r="AI347" s="162"/>
      <c r="AJ347" s="162"/>
      <c r="AK347" s="162"/>
    </row>
    <row r="348" ht="15.75" customHeight="1">
      <c r="A348" s="7"/>
      <c r="B348" s="7"/>
      <c r="C348" s="7"/>
      <c r="D348" s="8"/>
      <c r="E348" s="162"/>
      <c r="F348" s="162"/>
      <c r="G348" s="162"/>
      <c r="H348" s="163"/>
      <c r="I348" s="163"/>
      <c r="J348" s="163"/>
      <c r="K348" s="162"/>
      <c r="L348" s="162"/>
      <c r="M348" s="162"/>
      <c r="N348" s="163"/>
      <c r="O348" s="163"/>
      <c r="P348" s="163"/>
      <c r="Q348" s="21"/>
      <c r="R348" s="162"/>
      <c r="S348" s="162"/>
      <c r="T348" s="163"/>
      <c r="U348" s="163"/>
      <c r="V348" s="163"/>
      <c r="W348" s="162"/>
      <c r="X348" s="162"/>
      <c r="Y348" s="162"/>
      <c r="Z348" s="163"/>
      <c r="AA348" s="163"/>
      <c r="AB348" s="163"/>
      <c r="AC348" s="162"/>
      <c r="AD348" s="162"/>
      <c r="AE348" s="162"/>
      <c r="AF348" s="163"/>
      <c r="AG348" s="163"/>
      <c r="AH348" s="163"/>
      <c r="AI348" s="162"/>
      <c r="AJ348" s="162"/>
      <c r="AK348" s="162"/>
    </row>
    <row r="349" ht="15.75" customHeight="1">
      <c r="A349" s="7"/>
      <c r="B349" s="7"/>
      <c r="C349" s="7"/>
      <c r="D349" s="8"/>
      <c r="E349" s="162"/>
      <c r="F349" s="162"/>
      <c r="G349" s="162"/>
      <c r="H349" s="163"/>
      <c r="I349" s="163"/>
      <c r="J349" s="163"/>
      <c r="K349" s="162"/>
      <c r="L349" s="162"/>
      <c r="M349" s="162"/>
      <c r="N349" s="163"/>
      <c r="O349" s="163"/>
      <c r="P349" s="163"/>
      <c r="Q349" s="21"/>
      <c r="R349" s="162"/>
      <c r="S349" s="162"/>
      <c r="T349" s="163"/>
      <c r="U349" s="163"/>
      <c r="V349" s="163"/>
      <c r="W349" s="162"/>
      <c r="X349" s="162"/>
      <c r="Y349" s="162"/>
      <c r="Z349" s="163"/>
      <c r="AA349" s="163"/>
      <c r="AB349" s="163"/>
      <c r="AC349" s="162"/>
      <c r="AD349" s="162"/>
      <c r="AE349" s="162"/>
      <c r="AF349" s="163"/>
      <c r="AG349" s="163"/>
      <c r="AH349" s="163"/>
      <c r="AI349" s="162"/>
      <c r="AJ349" s="162"/>
      <c r="AK349" s="162"/>
    </row>
    <row r="350" ht="15.75" customHeight="1">
      <c r="A350" s="7"/>
      <c r="B350" s="7"/>
      <c r="C350" s="7"/>
      <c r="D350" s="8"/>
      <c r="E350" s="162"/>
      <c r="F350" s="162"/>
      <c r="G350" s="162"/>
      <c r="H350" s="163"/>
      <c r="I350" s="163"/>
      <c r="J350" s="163"/>
      <c r="K350" s="162"/>
      <c r="L350" s="162"/>
      <c r="M350" s="162"/>
      <c r="N350" s="163"/>
      <c r="O350" s="163"/>
      <c r="P350" s="163"/>
      <c r="Q350" s="21"/>
      <c r="R350" s="162"/>
      <c r="S350" s="162"/>
      <c r="T350" s="163"/>
      <c r="U350" s="163"/>
      <c r="V350" s="163"/>
      <c r="W350" s="162"/>
      <c r="X350" s="162"/>
      <c r="Y350" s="162"/>
      <c r="Z350" s="163"/>
      <c r="AA350" s="163"/>
      <c r="AB350" s="163"/>
      <c r="AC350" s="162"/>
      <c r="AD350" s="162"/>
      <c r="AE350" s="162"/>
      <c r="AF350" s="163"/>
      <c r="AG350" s="163"/>
      <c r="AH350" s="163"/>
      <c r="AI350" s="162"/>
      <c r="AJ350" s="162"/>
      <c r="AK350" s="162"/>
    </row>
    <row r="351" ht="15.75" customHeight="1">
      <c r="A351" s="7"/>
      <c r="B351" s="7"/>
      <c r="C351" s="7"/>
      <c r="D351" s="8"/>
      <c r="E351" s="162"/>
      <c r="F351" s="162"/>
      <c r="G351" s="162"/>
      <c r="H351" s="163"/>
      <c r="I351" s="163"/>
      <c r="J351" s="163"/>
      <c r="K351" s="162"/>
      <c r="L351" s="162"/>
      <c r="M351" s="162"/>
      <c r="N351" s="163"/>
      <c r="O351" s="163"/>
      <c r="P351" s="163"/>
      <c r="Q351" s="21"/>
      <c r="R351" s="162"/>
      <c r="S351" s="162"/>
      <c r="T351" s="163"/>
      <c r="U351" s="163"/>
      <c r="V351" s="163"/>
      <c r="W351" s="162"/>
      <c r="X351" s="162"/>
      <c r="Y351" s="162"/>
      <c r="Z351" s="163"/>
      <c r="AA351" s="163"/>
      <c r="AB351" s="163"/>
      <c r="AC351" s="162"/>
      <c r="AD351" s="162"/>
      <c r="AE351" s="162"/>
      <c r="AF351" s="163"/>
      <c r="AG351" s="163"/>
      <c r="AH351" s="163"/>
      <c r="AI351" s="162"/>
      <c r="AJ351" s="162"/>
      <c r="AK351" s="162"/>
    </row>
    <row r="352" ht="15.75" customHeight="1">
      <c r="A352" s="7"/>
      <c r="B352" s="7"/>
      <c r="C352" s="7"/>
      <c r="D352" s="8"/>
      <c r="E352" s="162"/>
      <c r="F352" s="162"/>
      <c r="G352" s="162"/>
      <c r="H352" s="163"/>
      <c r="I352" s="163"/>
      <c r="J352" s="163"/>
      <c r="K352" s="162"/>
      <c r="L352" s="162"/>
      <c r="M352" s="162"/>
      <c r="N352" s="163"/>
      <c r="O352" s="163"/>
      <c r="P352" s="163"/>
      <c r="Q352" s="21"/>
      <c r="R352" s="162"/>
      <c r="S352" s="162"/>
      <c r="T352" s="163"/>
      <c r="U352" s="163"/>
      <c r="V352" s="163"/>
      <c r="W352" s="162"/>
      <c r="X352" s="162"/>
      <c r="Y352" s="162"/>
      <c r="Z352" s="163"/>
      <c r="AA352" s="163"/>
      <c r="AB352" s="163"/>
      <c r="AC352" s="162"/>
      <c r="AD352" s="162"/>
      <c r="AE352" s="162"/>
      <c r="AF352" s="163"/>
      <c r="AG352" s="163"/>
      <c r="AH352" s="163"/>
      <c r="AI352" s="162"/>
      <c r="AJ352" s="162"/>
      <c r="AK352" s="162"/>
    </row>
    <row r="353" ht="15.75" customHeight="1">
      <c r="A353" s="7"/>
      <c r="B353" s="7"/>
      <c r="C353" s="7"/>
      <c r="D353" s="8"/>
      <c r="E353" s="162"/>
      <c r="F353" s="162"/>
      <c r="G353" s="162"/>
      <c r="H353" s="163"/>
      <c r="I353" s="163"/>
      <c r="J353" s="163"/>
      <c r="K353" s="162"/>
      <c r="L353" s="162"/>
      <c r="M353" s="162"/>
      <c r="N353" s="163"/>
      <c r="O353" s="163"/>
      <c r="P353" s="163"/>
      <c r="Q353" s="21"/>
      <c r="R353" s="162"/>
      <c r="S353" s="162"/>
      <c r="T353" s="163"/>
      <c r="U353" s="163"/>
      <c r="V353" s="163"/>
      <c r="W353" s="162"/>
      <c r="X353" s="162"/>
      <c r="Y353" s="162"/>
      <c r="Z353" s="163"/>
      <c r="AA353" s="163"/>
      <c r="AB353" s="163"/>
      <c r="AC353" s="162"/>
      <c r="AD353" s="162"/>
      <c r="AE353" s="162"/>
      <c r="AF353" s="163"/>
      <c r="AG353" s="163"/>
      <c r="AH353" s="163"/>
      <c r="AI353" s="162"/>
      <c r="AJ353" s="162"/>
      <c r="AK353" s="162"/>
    </row>
    <row r="354" ht="15.75" customHeight="1">
      <c r="A354" s="7"/>
      <c r="B354" s="7"/>
      <c r="C354" s="7"/>
      <c r="D354" s="8"/>
      <c r="E354" s="162"/>
      <c r="F354" s="162"/>
      <c r="G354" s="162"/>
      <c r="H354" s="163"/>
      <c r="I354" s="163"/>
      <c r="J354" s="163"/>
      <c r="K354" s="162"/>
      <c r="L354" s="162"/>
      <c r="M354" s="162"/>
      <c r="N354" s="163"/>
      <c r="O354" s="163"/>
      <c r="P354" s="163"/>
      <c r="Q354" s="21"/>
      <c r="R354" s="162"/>
      <c r="S354" s="162"/>
      <c r="T354" s="163"/>
      <c r="U354" s="163"/>
      <c r="V354" s="163"/>
      <c r="W354" s="162"/>
      <c r="X354" s="162"/>
      <c r="Y354" s="162"/>
      <c r="Z354" s="163"/>
      <c r="AA354" s="163"/>
      <c r="AB354" s="163"/>
      <c r="AC354" s="162"/>
      <c r="AD354" s="162"/>
      <c r="AE354" s="162"/>
      <c r="AF354" s="163"/>
      <c r="AG354" s="163"/>
      <c r="AH354" s="163"/>
      <c r="AI354" s="162"/>
      <c r="AJ354" s="162"/>
      <c r="AK354" s="162"/>
    </row>
    <row r="355" ht="15.75" customHeight="1">
      <c r="A355" s="7"/>
      <c r="B355" s="7"/>
      <c r="C355" s="7"/>
      <c r="D355" s="8"/>
      <c r="E355" s="162"/>
      <c r="F355" s="162"/>
      <c r="G355" s="162"/>
      <c r="H355" s="163"/>
      <c r="I355" s="163"/>
      <c r="J355" s="163"/>
      <c r="K355" s="162"/>
      <c r="L355" s="162"/>
      <c r="M355" s="162"/>
      <c r="N355" s="163"/>
      <c r="O355" s="163"/>
      <c r="P355" s="163"/>
      <c r="Q355" s="21"/>
      <c r="R355" s="162"/>
      <c r="S355" s="162"/>
      <c r="T355" s="163"/>
      <c r="U355" s="163"/>
      <c r="V355" s="163"/>
      <c r="W355" s="162"/>
      <c r="X355" s="162"/>
      <c r="Y355" s="162"/>
      <c r="Z355" s="163"/>
      <c r="AA355" s="163"/>
      <c r="AB355" s="163"/>
      <c r="AC355" s="162"/>
      <c r="AD355" s="162"/>
      <c r="AE355" s="162"/>
      <c r="AF355" s="163"/>
      <c r="AG355" s="163"/>
      <c r="AH355" s="163"/>
      <c r="AI355" s="162"/>
      <c r="AJ355" s="162"/>
      <c r="AK355" s="162"/>
    </row>
    <row r="356" ht="15.75" customHeight="1">
      <c r="A356" s="7"/>
      <c r="B356" s="7"/>
      <c r="C356" s="7"/>
      <c r="D356" s="8"/>
      <c r="E356" s="162"/>
      <c r="F356" s="162"/>
      <c r="G356" s="162"/>
      <c r="H356" s="163"/>
      <c r="I356" s="163"/>
      <c r="J356" s="163"/>
      <c r="K356" s="162"/>
      <c r="L356" s="162"/>
      <c r="M356" s="162"/>
      <c r="N356" s="163"/>
      <c r="O356" s="163"/>
      <c r="P356" s="163"/>
      <c r="Q356" s="21"/>
      <c r="R356" s="162"/>
      <c r="S356" s="162"/>
      <c r="T356" s="163"/>
      <c r="U356" s="163"/>
      <c r="V356" s="163"/>
      <c r="W356" s="162"/>
      <c r="X356" s="162"/>
      <c r="Y356" s="162"/>
      <c r="Z356" s="163"/>
      <c r="AA356" s="163"/>
      <c r="AB356" s="163"/>
      <c r="AC356" s="162"/>
      <c r="AD356" s="162"/>
      <c r="AE356" s="162"/>
      <c r="AF356" s="163"/>
      <c r="AG356" s="163"/>
      <c r="AH356" s="163"/>
      <c r="AI356" s="162"/>
      <c r="AJ356" s="162"/>
      <c r="AK356" s="162"/>
    </row>
    <row r="357" ht="15.75" customHeight="1">
      <c r="A357" s="7"/>
      <c r="B357" s="7"/>
      <c r="C357" s="7"/>
      <c r="D357" s="8"/>
      <c r="E357" s="162"/>
      <c r="F357" s="162"/>
      <c r="G357" s="162"/>
      <c r="H357" s="163"/>
      <c r="I357" s="163"/>
      <c r="J357" s="163"/>
      <c r="K357" s="162"/>
      <c r="L357" s="162"/>
      <c r="M357" s="162"/>
      <c r="N357" s="163"/>
      <c r="O357" s="163"/>
      <c r="P357" s="163"/>
      <c r="Q357" s="21"/>
      <c r="R357" s="162"/>
      <c r="S357" s="162"/>
      <c r="T357" s="163"/>
      <c r="U357" s="163"/>
      <c r="V357" s="163"/>
      <c r="W357" s="162"/>
      <c r="X357" s="162"/>
      <c r="Y357" s="162"/>
      <c r="Z357" s="163"/>
      <c r="AA357" s="163"/>
      <c r="AB357" s="163"/>
      <c r="AC357" s="162"/>
      <c r="AD357" s="162"/>
      <c r="AE357" s="162"/>
      <c r="AF357" s="163"/>
      <c r="AG357" s="163"/>
      <c r="AH357" s="163"/>
      <c r="AI357" s="162"/>
      <c r="AJ357" s="162"/>
      <c r="AK357" s="162"/>
    </row>
    <row r="358" ht="15.75" customHeight="1">
      <c r="A358" s="7"/>
      <c r="B358" s="7"/>
      <c r="C358" s="7"/>
      <c r="D358" s="8"/>
      <c r="E358" s="162"/>
      <c r="F358" s="162"/>
      <c r="G358" s="162"/>
      <c r="H358" s="163"/>
      <c r="I358" s="163"/>
      <c r="J358" s="163"/>
      <c r="K358" s="162"/>
      <c r="L358" s="162"/>
      <c r="M358" s="162"/>
      <c r="N358" s="163"/>
      <c r="O358" s="163"/>
      <c r="P358" s="163"/>
      <c r="Q358" s="21"/>
      <c r="R358" s="162"/>
      <c r="S358" s="162"/>
      <c r="T358" s="163"/>
      <c r="U358" s="163"/>
      <c r="V358" s="163"/>
      <c r="W358" s="162"/>
      <c r="X358" s="162"/>
      <c r="Y358" s="162"/>
      <c r="Z358" s="163"/>
      <c r="AA358" s="163"/>
      <c r="AB358" s="163"/>
      <c r="AC358" s="162"/>
      <c r="AD358" s="162"/>
      <c r="AE358" s="162"/>
      <c r="AF358" s="163"/>
      <c r="AG358" s="163"/>
      <c r="AH358" s="163"/>
      <c r="AI358" s="162"/>
      <c r="AJ358" s="162"/>
      <c r="AK358" s="162"/>
    </row>
    <row r="359" ht="15.75" customHeight="1">
      <c r="A359" s="7"/>
      <c r="B359" s="7"/>
      <c r="C359" s="7"/>
      <c r="D359" s="8"/>
      <c r="E359" s="162"/>
      <c r="F359" s="162"/>
      <c r="G359" s="162"/>
      <c r="H359" s="163"/>
      <c r="I359" s="163"/>
      <c r="J359" s="163"/>
      <c r="K359" s="162"/>
      <c r="L359" s="162"/>
      <c r="M359" s="162"/>
      <c r="N359" s="163"/>
      <c r="O359" s="163"/>
      <c r="P359" s="163"/>
      <c r="Q359" s="21"/>
      <c r="R359" s="162"/>
      <c r="S359" s="162"/>
      <c r="T359" s="163"/>
      <c r="U359" s="163"/>
      <c r="V359" s="163"/>
      <c r="W359" s="162"/>
      <c r="X359" s="162"/>
      <c r="Y359" s="162"/>
      <c r="Z359" s="163"/>
      <c r="AA359" s="163"/>
      <c r="AB359" s="163"/>
      <c r="AC359" s="162"/>
      <c r="AD359" s="162"/>
      <c r="AE359" s="162"/>
      <c r="AF359" s="163"/>
      <c r="AG359" s="163"/>
      <c r="AH359" s="163"/>
      <c r="AI359" s="162"/>
      <c r="AJ359" s="162"/>
      <c r="AK359" s="162"/>
    </row>
    <row r="360" ht="15.75" customHeight="1">
      <c r="A360" s="7"/>
      <c r="B360" s="7"/>
      <c r="C360" s="7"/>
      <c r="D360" s="8"/>
      <c r="E360" s="162"/>
      <c r="F360" s="162"/>
      <c r="G360" s="162"/>
      <c r="H360" s="163"/>
      <c r="I360" s="163"/>
      <c r="J360" s="163"/>
      <c r="K360" s="162"/>
      <c r="L360" s="162"/>
      <c r="M360" s="162"/>
      <c r="N360" s="163"/>
      <c r="O360" s="163"/>
      <c r="P360" s="163"/>
      <c r="Q360" s="21"/>
      <c r="R360" s="162"/>
      <c r="S360" s="162"/>
      <c r="T360" s="163"/>
      <c r="U360" s="163"/>
      <c r="V360" s="163"/>
      <c r="W360" s="162"/>
      <c r="X360" s="162"/>
      <c r="Y360" s="162"/>
      <c r="Z360" s="163"/>
      <c r="AA360" s="163"/>
      <c r="AB360" s="163"/>
      <c r="AC360" s="162"/>
      <c r="AD360" s="162"/>
      <c r="AE360" s="162"/>
      <c r="AF360" s="163"/>
      <c r="AG360" s="163"/>
      <c r="AH360" s="163"/>
      <c r="AI360" s="162"/>
      <c r="AJ360" s="162"/>
      <c r="AK360" s="162"/>
    </row>
    <row r="361" ht="15.75" customHeight="1">
      <c r="A361" s="7"/>
      <c r="B361" s="7"/>
      <c r="C361" s="7"/>
      <c r="D361" s="8"/>
      <c r="E361" s="162"/>
      <c r="F361" s="162"/>
      <c r="G361" s="162"/>
      <c r="H361" s="163"/>
      <c r="I361" s="163"/>
      <c r="J361" s="163"/>
      <c r="K361" s="162"/>
      <c r="L361" s="162"/>
      <c r="M361" s="162"/>
      <c r="N361" s="163"/>
      <c r="O361" s="163"/>
      <c r="P361" s="163"/>
      <c r="Q361" s="21"/>
      <c r="R361" s="162"/>
      <c r="S361" s="162"/>
      <c r="T361" s="163"/>
      <c r="U361" s="163"/>
      <c r="V361" s="163"/>
      <c r="W361" s="162"/>
      <c r="X361" s="162"/>
      <c r="Y361" s="162"/>
      <c r="Z361" s="163"/>
      <c r="AA361" s="163"/>
      <c r="AB361" s="163"/>
      <c r="AC361" s="162"/>
      <c r="AD361" s="162"/>
      <c r="AE361" s="162"/>
      <c r="AF361" s="163"/>
      <c r="AG361" s="163"/>
      <c r="AH361" s="163"/>
      <c r="AI361" s="162"/>
      <c r="AJ361" s="162"/>
      <c r="AK361" s="162"/>
    </row>
    <row r="362" ht="15.75" customHeight="1">
      <c r="A362" s="7"/>
      <c r="B362" s="7"/>
      <c r="C362" s="7"/>
      <c r="D362" s="8"/>
      <c r="E362" s="162"/>
      <c r="F362" s="162"/>
      <c r="G362" s="162"/>
      <c r="H362" s="163"/>
      <c r="I362" s="163"/>
      <c r="J362" s="163"/>
      <c r="K362" s="162"/>
      <c r="L362" s="162"/>
      <c r="M362" s="162"/>
      <c r="N362" s="163"/>
      <c r="O362" s="163"/>
      <c r="P362" s="163"/>
      <c r="Q362" s="21"/>
      <c r="R362" s="162"/>
      <c r="S362" s="162"/>
      <c r="T362" s="163"/>
      <c r="U362" s="163"/>
      <c r="V362" s="163"/>
      <c r="W362" s="162"/>
      <c r="X362" s="162"/>
      <c r="Y362" s="162"/>
      <c r="Z362" s="163"/>
      <c r="AA362" s="163"/>
      <c r="AB362" s="163"/>
      <c r="AC362" s="162"/>
      <c r="AD362" s="162"/>
      <c r="AE362" s="162"/>
      <c r="AF362" s="163"/>
      <c r="AG362" s="163"/>
      <c r="AH362" s="163"/>
      <c r="AI362" s="162"/>
      <c r="AJ362" s="162"/>
      <c r="AK362" s="162"/>
    </row>
    <row r="363" ht="15.75" customHeight="1">
      <c r="A363" s="7"/>
      <c r="B363" s="7"/>
      <c r="C363" s="7"/>
      <c r="D363" s="8"/>
      <c r="E363" s="162"/>
      <c r="F363" s="162"/>
      <c r="G363" s="162"/>
      <c r="H363" s="163"/>
      <c r="I363" s="163"/>
      <c r="J363" s="163"/>
      <c r="K363" s="162"/>
      <c r="L363" s="162"/>
      <c r="M363" s="162"/>
      <c r="N363" s="163"/>
      <c r="O363" s="163"/>
      <c r="P363" s="163"/>
      <c r="Q363" s="21"/>
      <c r="R363" s="162"/>
      <c r="S363" s="162"/>
      <c r="T363" s="163"/>
      <c r="U363" s="163"/>
      <c r="V363" s="163"/>
      <c r="W363" s="162"/>
      <c r="X363" s="162"/>
      <c r="Y363" s="162"/>
      <c r="Z363" s="163"/>
      <c r="AA363" s="163"/>
      <c r="AB363" s="163"/>
      <c r="AC363" s="162"/>
      <c r="AD363" s="162"/>
      <c r="AE363" s="162"/>
      <c r="AF363" s="163"/>
      <c r="AG363" s="163"/>
      <c r="AH363" s="163"/>
      <c r="AI363" s="162"/>
      <c r="AJ363" s="162"/>
      <c r="AK363" s="162"/>
    </row>
    <row r="364" ht="15.75" customHeight="1">
      <c r="A364" s="7"/>
      <c r="B364" s="7"/>
      <c r="C364" s="7"/>
      <c r="D364" s="8"/>
      <c r="E364" s="162"/>
      <c r="F364" s="162"/>
      <c r="G364" s="162"/>
      <c r="H364" s="163"/>
      <c r="I364" s="163"/>
      <c r="J364" s="163"/>
      <c r="K364" s="162"/>
      <c r="L364" s="162"/>
      <c r="M364" s="162"/>
      <c r="N364" s="163"/>
      <c r="O364" s="163"/>
      <c r="P364" s="163"/>
      <c r="Q364" s="21"/>
      <c r="R364" s="162"/>
      <c r="S364" s="162"/>
      <c r="T364" s="163"/>
      <c r="U364" s="163"/>
      <c r="V364" s="163"/>
      <c r="W364" s="162"/>
      <c r="X364" s="162"/>
      <c r="Y364" s="162"/>
      <c r="Z364" s="163"/>
      <c r="AA364" s="163"/>
      <c r="AB364" s="163"/>
      <c r="AC364" s="162"/>
      <c r="AD364" s="162"/>
      <c r="AE364" s="162"/>
      <c r="AF364" s="163"/>
      <c r="AG364" s="163"/>
      <c r="AH364" s="163"/>
      <c r="AI364" s="162"/>
      <c r="AJ364" s="162"/>
      <c r="AK364" s="162"/>
    </row>
    <row r="365" ht="15.75" customHeight="1">
      <c r="A365" s="7"/>
      <c r="B365" s="7"/>
      <c r="C365" s="7"/>
      <c r="D365" s="8"/>
      <c r="E365" s="162"/>
      <c r="F365" s="162"/>
      <c r="G365" s="162"/>
      <c r="H365" s="163"/>
      <c r="I365" s="163"/>
      <c r="J365" s="163"/>
      <c r="K365" s="162"/>
      <c r="L365" s="162"/>
      <c r="M365" s="162"/>
      <c r="N365" s="163"/>
      <c r="O365" s="163"/>
      <c r="P365" s="163"/>
      <c r="Q365" s="21"/>
      <c r="R365" s="162"/>
      <c r="S365" s="162"/>
      <c r="T365" s="163"/>
      <c r="U365" s="163"/>
      <c r="V365" s="163"/>
      <c r="W365" s="162"/>
      <c r="X365" s="162"/>
      <c r="Y365" s="162"/>
      <c r="Z365" s="163"/>
      <c r="AA365" s="163"/>
      <c r="AB365" s="163"/>
      <c r="AC365" s="162"/>
      <c r="AD365" s="162"/>
      <c r="AE365" s="162"/>
      <c r="AF365" s="163"/>
      <c r="AG365" s="163"/>
      <c r="AH365" s="163"/>
      <c r="AI365" s="162"/>
      <c r="AJ365" s="162"/>
      <c r="AK365" s="162"/>
    </row>
    <row r="366" ht="15.75" customHeight="1">
      <c r="A366" s="7"/>
      <c r="B366" s="7"/>
      <c r="C366" s="7"/>
      <c r="D366" s="8"/>
      <c r="E366" s="162"/>
      <c r="F366" s="162"/>
      <c r="G366" s="162"/>
      <c r="H366" s="163"/>
      <c r="I366" s="163"/>
      <c r="J366" s="163"/>
      <c r="K366" s="162"/>
      <c r="L366" s="162"/>
      <c r="M366" s="162"/>
      <c r="N366" s="163"/>
      <c r="O366" s="163"/>
      <c r="P366" s="163"/>
      <c r="Q366" s="21"/>
      <c r="R366" s="162"/>
      <c r="S366" s="162"/>
      <c r="T366" s="163"/>
      <c r="U366" s="163"/>
      <c r="V366" s="163"/>
      <c r="W366" s="162"/>
      <c r="X366" s="162"/>
      <c r="Y366" s="162"/>
      <c r="Z366" s="163"/>
      <c r="AA366" s="163"/>
      <c r="AB366" s="163"/>
      <c r="AC366" s="162"/>
      <c r="AD366" s="162"/>
      <c r="AE366" s="162"/>
      <c r="AF366" s="163"/>
      <c r="AG366" s="163"/>
      <c r="AH366" s="163"/>
      <c r="AI366" s="162"/>
      <c r="AJ366" s="162"/>
      <c r="AK366" s="162"/>
    </row>
    <row r="367" ht="15.75" customHeight="1">
      <c r="A367" s="7"/>
      <c r="B367" s="7"/>
      <c r="C367" s="7"/>
      <c r="D367" s="8"/>
      <c r="E367" s="162"/>
      <c r="F367" s="162"/>
      <c r="G367" s="162"/>
      <c r="H367" s="163"/>
      <c r="I367" s="163"/>
      <c r="J367" s="163"/>
      <c r="K367" s="162"/>
      <c r="L367" s="162"/>
      <c r="M367" s="162"/>
      <c r="N367" s="163"/>
      <c r="O367" s="163"/>
      <c r="P367" s="163"/>
      <c r="Q367" s="21"/>
      <c r="R367" s="162"/>
      <c r="S367" s="162"/>
      <c r="T367" s="163"/>
      <c r="U367" s="163"/>
      <c r="V367" s="163"/>
      <c r="W367" s="162"/>
      <c r="X367" s="162"/>
      <c r="Y367" s="162"/>
      <c r="Z367" s="163"/>
      <c r="AA367" s="163"/>
      <c r="AB367" s="163"/>
      <c r="AC367" s="162"/>
      <c r="AD367" s="162"/>
      <c r="AE367" s="162"/>
      <c r="AF367" s="163"/>
      <c r="AG367" s="163"/>
      <c r="AH367" s="163"/>
      <c r="AI367" s="162"/>
      <c r="AJ367" s="162"/>
      <c r="AK367" s="162"/>
    </row>
    <row r="368" ht="15.75" customHeight="1">
      <c r="A368" s="7"/>
      <c r="B368" s="7"/>
      <c r="C368" s="7"/>
      <c r="D368" s="8"/>
      <c r="E368" s="162"/>
      <c r="F368" s="162"/>
      <c r="G368" s="162"/>
      <c r="H368" s="163"/>
      <c r="I368" s="163"/>
      <c r="J368" s="163"/>
      <c r="K368" s="162"/>
      <c r="L368" s="162"/>
      <c r="M368" s="162"/>
      <c r="N368" s="163"/>
      <c r="O368" s="163"/>
      <c r="P368" s="163"/>
      <c r="Q368" s="21"/>
      <c r="R368" s="162"/>
      <c r="S368" s="162"/>
      <c r="T368" s="163"/>
      <c r="U368" s="163"/>
      <c r="V368" s="163"/>
      <c r="W368" s="162"/>
      <c r="X368" s="162"/>
      <c r="Y368" s="162"/>
      <c r="Z368" s="163"/>
      <c r="AA368" s="163"/>
      <c r="AB368" s="163"/>
      <c r="AC368" s="162"/>
      <c r="AD368" s="162"/>
      <c r="AE368" s="162"/>
      <c r="AF368" s="163"/>
      <c r="AG368" s="163"/>
      <c r="AH368" s="163"/>
      <c r="AI368" s="162"/>
      <c r="AJ368" s="162"/>
      <c r="AK368" s="162"/>
    </row>
    <row r="369" ht="15.75" customHeight="1">
      <c r="A369" s="7"/>
      <c r="B369" s="7"/>
      <c r="C369" s="7"/>
      <c r="D369" s="8"/>
      <c r="E369" s="162"/>
      <c r="F369" s="162"/>
      <c r="G369" s="162"/>
      <c r="H369" s="163"/>
      <c r="I369" s="163"/>
      <c r="J369" s="163"/>
      <c r="K369" s="162"/>
      <c r="L369" s="162"/>
      <c r="M369" s="162"/>
      <c r="N369" s="163"/>
      <c r="O369" s="163"/>
      <c r="P369" s="163"/>
      <c r="Q369" s="21"/>
      <c r="R369" s="162"/>
      <c r="S369" s="162"/>
      <c r="T369" s="163"/>
      <c r="U369" s="163"/>
      <c r="V369" s="163"/>
      <c r="W369" s="162"/>
      <c r="X369" s="162"/>
      <c r="Y369" s="162"/>
      <c r="Z369" s="163"/>
      <c r="AA369" s="163"/>
      <c r="AB369" s="163"/>
      <c r="AC369" s="162"/>
      <c r="AD369" s="162"/>
      <c r="AE369" s="162"/>
      <c r="AF369" s="163"/>
      <c r="AG369" s="163"/>
      <c r="AH369" s="163"/>
      <c r="AI369" s="162"/>
      <c r="AJ369" s="162"/>
      <c r="AK369" s="162"/>
    </row>
    <row r="370" ht="15.75" customHeight="1">
      <c r="A370" s="7"/>
      <c r="B370" s="7"/>
      <c r="C370" s="7"/>
      <c r="D370" s="8"/>
      <c r="E370" s="162"/>
      <c r="F370" s="162"/>
      <c r="G370" s="162"/>
      <c r="H370" s="163"/>
      <c r="I370" s="163"/>
      <c r="J370" s="163"/>
      <c r="K370" s="162"/>
      <c r="L370" s="162"/>
      <c r="M370" s="162"/>
      <c r="N370" s="163"/>
      <c r="O370" s="163"/>
      <c r="P370" s="163"/>
      <c r="Q370" s="21"/>
      <c r="R370" s="162"/>
      <c r="S370" s="162"/>
      <c r="T370" s="163"/>
      <c r="U370" s="163"/>
      <c r="V370" s="163"/>
      <c r="W370" s="162"/>
      <c r="X370" s="162"/>
      <c r="Y370" s="162"/>
      <c r="Z370" s="163"/>
      <c r="AA370" s="163"/>
      <c r="AB370" s="163"/>
      <c r="AC370" s="162"/>
      <c r="AD370" s="162"/>
      <c r="AE370" s="162"/>
      <c r="AF370" s="163"/>
      <c r="AG370" s="163"/>
      <c r="AH370" s="163"/>
      <c r="AI370" s="162"/>
      <c r="AJ370" s="162"/>
      <c r="AK370" s="162"/>
    </row>
    <row r="371" ht="15.75" customHeight="1">
      <c r="A371" s="7"/>
      <c r="B371" s="7"/>
      <c r="C371" s="7"/>
      <c r="D371" s="8"/>
      <c r="E371" s="162"/>
      <c r="F371" s="162"/>
      <c r="G371" s="162"/>
      <c r="H371" s="163"/>
      <c r="I371" s="163"/>
      <c r="J371" s="163"/>
      <c r="K371" s="162"/>
      <c r="L371" s="162"/>
      <c r="M371" s="162"/>
      <c r="N371" s="163"/>
      <c r="O371" s="163"/>
      <c r="P371" s="163"/>
      <c r="Q371" s="21"/>
      <c r="R371" s="162"/>
      <c r="S371" s="162"/>
      <c r="T371" s="163"/>
      <c r="U371" s="163"/>
      <c r="V371" s="163"/>
      <c r="W371" s="162"/>
      <c r="X371" s="162"/>
      <c r="Y371" s="162"/>
      <c r="Z371" s="163"/>
      <c r="AA371" s="163"/>
      <c r="AB371" s="163"/>
      <c r="AC371" s="162"/>
      <c r="AD371" s="162"/>
      <c r="AE371" s="162"/>
      <c r="AF371" s="163"/>
      <c r="AG371" s="163"/>
      <c r="AH371" s="163"/>
      <c r="AI371" s="162"/>
      <c r="AJ371" s="162"/>
      <c r="AK371" s="162"/>
    </row>
    <row r="372" ht="15.75" customHeight="1">
      <c r="A372" s="7"/>
      <c r="B372" s="7"/>
      <c r="C372" s="7"/>
      <c r="D372" s="8"/>
      <c r="E372" s="162"/>
      <c r="F372" s="162"/>
      <c r="G372" s="162"/>
      <c r="H372" s="163"/>
      <c r="I372" s="163"/>
      <c r="J372" s="163"/>
      <c r="K372" s="162"/>
      <c r="L372" s="162"/>
      <c r="M372" s="162"/>
      <c r="N372" s="163"/>
      <c r="O372" s="163"/>
      <c r="P372" s="163"/>
      <c r="Q372" s="21"/>
      <c r="R372" s="162"/>
      <c r="S372" s="162"/>
      <c r="T372" s="163"/>
      <c r="U372" s="163"/>
      <c r="V372" s="163"/>
      <c r="W372" s="162"/>
      <c r="X372" s="162"/>
      <c r="Y372" s="162"/>
      <c r="Z372" s="163"/>
      <c r="AA372" s="163"/>
      <c r="AB372" s="163"/>
      <c r="AC372" s="162"/>
      <c r="AD372" s="162"/>
      <c r="AE372" s="162"/>
      <c r="AF372" s="163"/>
      <c r="AG372" s="163"/>
      <c r="AH372" s="163"/>
      <c r="AI372" s="162"/>
      <c r="AJ372" s="162"/>
      <c r="AK372" s="162"/>
    </row>
    <row r="373" ht="15.75" customHeight="1">
      <c r="A373" s="7"/>
      <c r="B373" s="7"/>
      <c r="C373" s="7"/>
      <c r="D373" s="8"/>
      <c r="E373" s="162"/>
      <c r="F373" s="162"/>
      <c r="G373" s="162"/>
      <c r="H373" s="163"/>
      <c r="I373" s="163"/>
      <c r="J373" s="163"/>
      <c r="K373" s="162"/>
      <c r="L373" s="162"/>
      <c r="M373" s="162"/>
      <c r="N373" s="163"/>
      <c r="O373" s="163"/>
      <c r="P373" s="163"/>
      <c r="Q373" s="21"/>
      <c r="R373" s="162"/>
      <c r="S373" s="162"/>
      <c r="T373" s="163"/>
      <c r="U373" s="163"/>
      <c r="V373" s="163"/>
      <c r="W373" s="162"/>
      <c r="X373" s="162"/>
      <c r="Y373" s="162"/>
      <c r="Z373" s="163"/>
      <c r="AA373" s="163"/>
      <c r="AB373" s="163"/>
      <c r="AC373" s="162"/>
      <c r="AD373" s="162"/>
      <c r="AE373" s="162"/>
      <c r="AF373" s="163"/>
      <c r="AG373" s="163"/>
      <c r="AH373" s="163"/>
      <c r="AI373" s="162"/>
      <c r="AJ373" s="162"/>
      <c r="AK373" s="162"/>
    </row>
    <row r="374" ht="15.75" customHeight="1">
      <c r="A374" s="7"/>
      <c r="B374" s="7"/>
      <c r="C374" s="7"/>
      <c r="D374" s="8"/>
      <c r="E374" s="162"/>
      <c r="F374" s="162"/>
      <c r="G374" s="162"/>
      <c r="H374" s="163"/>
      <c r="I374" s="163"/>
      <c r="J374" s="163"/>
      <c r="K374" s="162"/>
      <c r="L374" s="162"/>
      <c r="M374" s="162"/>
      <c r="N374" s="163"/>
      <c r="O374" s="163"/>
      <c r="P374" s="163"/>
      <c r="Q374" s="21"/>
      <c r="R374" s="162"/>
      <c r="S374" s="162"/>
      <c r="T374" s="163"/>
      <c r="U374" s="163"/>
      <c r="V374" s="163"/>
      <c r="W374" s="162"/>
      <c r="X374" s="162"/>
      <c r="Y374" s="162"/>
      <c r="Z374" s="163"/>
      <c r="AA374" s="163"/>
      <c r="AB374" s="163"/>
      <c r="AC374" s="162"/>
      <c r="AD374" s="162"/>
      <c r="AE374" s="162"/>
      <c r="AF374" s="163"/>
      <c r="AG374" s="163"/>
      <c r="AH374" s="163"/>
      <c r="AI374" s="162"/>
      <c r="AJ374" s="162"/>
      <c r="AK374" s="162"/>
    </row>
    <row r="375" ht="15.75" customHeight="1">
      <c r="A375" s="7"/>
      <c r="B375" s="7"/>
      <c r="C375" s="7"/>
      <c r="D375" s="8"/>
      <c r="E375" s="162"/>
      <c r="F375" s="162"/>
      <c r="G375" s="162"/>
      <c r="H375" s="163"/>
      <c r="I375" s="163"/>
      <c r="J375" s="163"/>
      <c r="K375" s="162"/>
      <c r="L375" s="162"/>
      <c r="M375" s="162"/>
      <c r="N375" s="163"/>
      <c r="O375" s="163"/>
      <c r="P375" s="163"/>
      <c r="Q375" s="21"/>
      <c r="R375" s="162"/>
      <c r="S375" s="162"/>
      <c r="T375" s="163"/>
      <c r="U375" s="163"/>
      <c r="V375" s="163"/>
      <c r="W375" s="162"/>
      <c r="X375" s="162"/>
      <c r="Y375" s="162"/>
      <c r="Z375" s="163"/>
      <c r="AA375" s="163"/>
      <c r="AB375" s="163"/>
      <c r="AC375" s="162"/>
      <c r="AD375" s="162"/>
      <c r="AE375" s="162"/>
      <c r="AF375" s="163"/>
      <c r="AG375" s="163"/>
      <c r="AH375" s="163"/>
      <c r="AI375" s="162"/>
      <c r="AJ375" s="162"/>
      <c r="AK375" s="162"/>
    </row>
    <row r="376" ht="15.75" customHeight="1">
      <c r="A376" s="7"/>
      <c r="B376" s="7"/>
      <c r="C376" s="7"/>
      <c r="D376" s="8"/>
      <c r="E376" s="162"/>
      <c r="F376" s="162"/>
      <c r="G376" s="162"/>
      <c r="H376" s="163"/>
      <c r="I376" s="163"/>
      <c r="J376" s="163"/>
      <c r="K376" s="162"/>
      <c r="L376" s="162"/>
      <c r="M376" s="162"/>
      <c r="N376" s="163"/>
      <c r="O376" s="163"/>
      <c r="P376" s="163"/>
      <c r="Q376" s="21"/>
      <c r="R376" s="162"/>
      <c r="S376" s="162"/>
      <c r="T376" s="163"/>
      <c r="U376" s="163"/>
      <c r="V376" s="163"/>
      <c r="W376" s="162"/>
      <c r="X376" s="162"/>
      <c r="Y376" s="162"/>
      <c r="Z376" s="163"/>
      <c r="AA376" s="163"/>
      <c r="AB376" s="163"/>
      <c r="AC376" s="162"/>
      <c r="AD376" s="162"/>
      <c r="AE376" s="162"/>
      <c r="AF376" s="163"/>
      <c r="AG376" s="163"/>
      <c r="AH376" s="163"/>
      <c r="AI376" s="162"/>
      <c r="AJ376" s="162"/>
      <c r="AK376" s="162"/>
    </row>
    <row r="377" ht="15.75" customHeight="1">
      <c r="A377" s="7"/>
      <c r="B377" s="7"/>
      <c r="C377" s="7"/>
      <c r="D377" s="8"/>
      <c r="E377" s="162"/>
      <c r="F377" s="162"/>
      <c r="G377" s="162"/>
      <c r="H377" s="163"/>
      <c r="I377" s="163"/>
      <c r="J377" s="163"/>
      <c r="K377" s="162"/>
      <c r="L377" s="162"/>
      <c r="M377" s="162"/>
      <c r="N377" s="163"/>
      <c r="O377" s="163"/>
      <c r="P377" s="163"/>
      <c r="Q377" s="21"/>
      <c r="R377" s="162"/>
      <c r="S377" s="162"/>
      <c r="T377" s="163"/>
      <c r="U377" s="163"/>
      <c r="V377" s="163"/>
      <c r="W377" s="162"/>
      <c r="X377" s="162"/>
      <c r="Y377" s="162"/>
      <c r="Z377" s="163"/>
      <c r="AA377" s="163"/>
      <c r="AB377" s="163"/>
      <c r="AC377" s="162"/>
      <c r="AD377" s="162"/>
      <c r="AE377" s="162"/>
      <c r="AF377" s="163"/>
      <c r="AG377" s="163"/>
      <c r="AH377" s="163"/>
      <c r="AI377" s="162"/>
      <c r="AJ377" s="162"/>
      <c r="AK377" s="162"/>
    </row>
    <row r="378" ht="15.75" customHeight="1">
      <c r="A378" s="7"/>
      <c r="B378" s="7"/>
      <c r="C378" s="7"/>
      <c r="D378" s="8"/>
      <c r="E378" s="162"/>
      <c r="F378" s="162"/>
      <c r="G378" s="162"/>
      <c r="H378" s="163"/>
      <c r="I378" s="163"/>
      <c r="J378" s="163"/>
      <c r="K378" s="162"/>
      <c r="L378" s="162"/>
      <c r="M378" s="162"/>
      <c r="N378" s="163"/>
      <c r="O378" s="163"/>
      <c r="P378" s="163"/>
      <c r="Q378" s="21"/>
      <c r="R378" s="162"/>
      <c r="S378" s="162"/>
      <c r="T378" s="163"/>
      <c r="U378" s="163"/>
      <c r="V378" s="163"/>
      <c r="W378" s="162"/>
      <c r="X378" s="162"/>
      <c r="Y378" s="162"/>
      <c r="Z378" s="163"/>
      <c r="AA378" s="163"/>
      <c r="AB378" s="163"/>
      <c r="AC378" s="162"/>
      <c r="AD378" s="162"/>
      <c r="AE378" s="162"/>
      <c r="AF378" s="163"/>
      <c r="AG378" s="163"/>
      <c r="AH378" s="163"/>
      <c r="AI378" s="162"/>
      <c r="AJ378" s="162"/>
      <c r="AK378" s="162"/>
    </row>
    <row r="379" ht="15.75" customHeight="1">
      <c r="A379" s="7"/>
      <c r="B379" s="7"/>
      <c r="C379" s="7"/>
      <c r="D379" s="8"/>
      <c r="E379" s="162"/>
      <c r="F379" s="162"/>
      <c r="G379" s="162"/>
      <c r="H379" s="163"/>
      <c r="I379" s="163"/>
      <c r="J379" s="163"/>
      <c r="K379" s="162"/>
      <c r="L379" s="162"/>
      <c r="M379" s="162"/>
      <c r="N379" s="163"/>
      <c r="O379" s="163"/>
      <c r="P379" s="163"/>
      <c r="Q379" s="21"/>
      <c r="R379" s="162"/>
      <c r="S379" s="162"/>
      <c r="T379" s="163"/>
      <c r="U379" s="163"/>
      <c r="V379" s="163"/>
      <c r="W379" s="162"/>
      <c r="X379" s="162"/>
      <c r="Y379" s="162"/>
      <c r="Z379" s="163"/>
      <c r="AA379" s="163"/>
      <c r="AB379" s="163"/>
      <c r="AC379" s="162"/>
      <c r="AD379" s="162"/>
      <c r="AE379" s="162"/>
      <c r="AF379" s="163"/>
      <c r="AG379" s="163"/>
      <c r="AH379" s="163"/>
      <c r="AI379" s="162"/>
      <c r="AJ379" s="162"/>
      <c r="AK379" s="162"/>
    </row>
    <row r="380" ht="15.75" customHeight="1">
      <c r="A380" s="7"/>
      <c r="B380" s="7"/>
      <c r="C380" s="7"/>
      <c r="D380" s="8"/>
      <c r="E380" s="162"/>
      <c r="F380" s="162"/>
      <c r="G380" s="162"/>
      <c r="H380" s="163"/>
      <c r="I380" s="163"/>
      <c r="J380" s="163"/>
      <c r="K380" s="162"/>
      <c r="L380" s="162"/>
      <c r="M380" s="162"/>
      <c r="N380" s="163"/>
      <c r="O380" s="163"/>
      <c r="P380" s="163"/>
      <c r="Q380" s="21"/>
      <c r="R380" s="162"/>
      <c r="S380" s="162"/>
      <c r="T380" s="163"/>
      <c r="U380" s="163"/>
      <c r="V380" s="163"/>
      <c r="W380" s="162"/>
      <c r="X380" s="162"/>
      <c r="Y380" s="162"/>
      <c r="Z380" s="163"/>
      <c r="AA380" s="163"/>
      <c r="AB380" s="163"/>
      <c r="AC380" s="162"/>
      <c r="AD380" s="162"/>
      <c r="AE380" s="162"/>
      <c r="AF380" s="163"/>
      <c r="AG380" s="163"/>
      <c r="AH380" s="163"/>
      <c r="AI380" s="162"/>
      <c r="AJ380" s="162"/>
      <c r="AK380" s="162"/>
    </row>
    <row r="381" ht="15.75" customHeight="1">
      <c r="A381" s="7"/>
      <c r="B381" s="7"/>
      <c r="C381" s="7"/>
      <c r="D381" s="8"/>
      <c r="E381" s="162"/>
      <c r="F381" s="162"/>
      <c r="G381" s="162"/>
      <c r="H381" s="163"/>
      <c r="I381" s="163"/>
      <c r="J381" s="163"/>
      <c r="K381" s="162"/>
      <c r="L381" s="162"/>
      <c r="M381" s="162"/>
      <c r="N381" s="163"/>
      <c r="O381" s="163"/>
      <c r="P381" s="163"/>
      <c r="Q381" s="21"/>
      <c r="R381" s="162"/>
      <c r="S381" s="162"/>
      <c r="T381" s="163"/>
      <c r="U381" s="163"/>
      <c r="V381" s="163"/>
      <c r="W381" s="162"/>
      <c r="X381" s="162"/>
      <c r="Y381" s="162"/>
      <c r="Z381" s="163"/>
      <c r="AA381" s="163"/>
      <c r="AB381" s="163"/>
      <c r="AC381" s="162"/>
      <c r="AD381" s="162"/>
      <c r="AE381" s="162"/>
      <c r="AF381" s="163"/>
      <c r="AG381" s="163"/>
      <c r="AH381" s="163"/>
      <c r="AI381" s="162"/>
      <c r="AJ381" s="162"/>
      <c r="AK381" s="162"/>
    </row>
    <row r="382" ht="15.75" customHeight="1">
      <c r="A382" s="7"/>
      <c r="B382" s="7"/>
      <c r="C382" s="7"/>
      <c r="D382" s="8"/>
      <c r="E382" s="162"/>
      <c r="F382" s="162"/>
      <c r="G382" s="162"/>
      <c r="H382" s="163"/>
      <c r="I382" s="163"/>
      <c r="J382" s="163"/>
      <c r="K382" s="162"/>
      <c r="L382" s="162"/>
      <c r="M382" s="162"/>
      <c r="N382" s="163"/>
      <c r="O382" s="163"/>
      <c r="P382" s="163"/>
      <c r="Q382" s="21"/>
      <c r="R382" s="162"/>
      <c r="S382" s="162"/>
      <c r="T382" s="163"/>
      <c r="U382" s="163"/>
      <c r="V382" s="163"/>
      <c r="W382" s="162"/>
      <c r="X382" s="162"/>
      <c r="Y382" s="162"/>
      <c r="Z382" s="163"/>
      <c r="AA382" s="163"/>
      <c r="AB382" s="163"/>
      <c r="AC382" s="162"/>
      <c r="AD382" s="162"/>
      <c r="AE382" s="162"/>
      <c r="AF382" s="163"/>
      <c r="AG382" s="163"/>
      <c r="AH382" s="163"/>
      <c r="AI382" s="162"/>
      <c r="AJ382" s="162"/>
      <c r="AK382" s="162"/>
    </row>
    <row r="383" ht="15.75" customHeight="1">
      <c r="A383" s="7"/>
      <c r="B383" s="7"/>
      <c r="C383" s="7"/>
      <c r="D383" s="8"/>
      <c r="E383" s="162"/>
      <c r="F383" s="162"/>
      <c r="G383" s="162"/>
      <c r="H383" s="163"/>
      <c r="I383" s="163"/>
      <c r="J383" s="163"/>
      <c r="K383" s="162"/>
      <c r="L383" s="162"/>
      <c r="M383" s="162"/>
      <c r="N383" s="163"/>
      <c r="O383" s="163"/>
      <c r="P383" s="163"/>
      <c r="Q383" s="21"/>
      <c r="R383" s="162"/>
      <c r="S383" s="162"/>
      <c r="T383" s="163"/>
      <c r="U383" s="163"/>
      <c r="V383" s="163"/>
      <c r="W383" s="162"/>
      <c r="X383" s="162"/>
      <c r="Y383" s="162"/>
      <c r="Z383" s="163"/>
      <c r="AA383" s="163"/>
      <c r="AB383" s="163"/>
      <c r="AC383" s="162"/>
      <c r="AD383" s="162"/>
      <c r="AE383" s="162"/>
      <c r="AF383" s="163"/>
      <c r="AG383" s="163"/>
      <c r="AH383" s="163"/>
      <c r="AI383" s="162"/>
      <c r="AJ383" s="162"/>
      <c r="AK383" s="162"/>
    </row>
    <row r="384" ht="15.75" customHeight="1">
      <c r="A384" s="7"/>
      <c r="B384" s="7"/>
      <c r="C384" s="7"/>
      <c r="D384" s="8"/>
      <c r="E384" s="162"/>
      <c r="F384" s="162"/>
      <c r="G384" s="162"/>
      <c r="H384" s="163"/>
      <c r="I384" s="163"/>
      <c r="J384" s="163"/>
      <c r="K384" s="162"/>
      <c r="L384" s="162"/>
      <c r="M384" s="162"/>
      <c r="N384" s="163"/>
      <c r="O384" s="163"/>
      <c r="P384" s="163"/>
      <c r="Q384" s="21"/>
      <c r="R384" s="162"/>
      <c r="S384" s="162"/>
      <c r="T384" s="163"/>
      <c r="U384" s="163"/>
      <c r="V384" s="163"/>
      <c r="W384" s="162"/>
      <c r="X384" s="162"/>
      <c r="Y384" s="162"/>
      <c r="Z384" s="163"/>
      <c r="AA384" s="163"/>
      <c r="AB384" s="163"/>
      <c r="AC384" s="162"/>
      <c r="AD384" s="162"/>
      <c r="AE384" s="162"/>
      <c r="AF384" s="163"/>
      <c r="AG384" s="163"/>
      <c r="AH384" s="163"/>
      <c r="AI384" s="162"/>
      <c r="AJ384" s="162"/>
      <c r="AK384" s="162"/>
    </row>
    <row r="385" ht="15.75" customHeight="1">
      <c r="A385" s="7"/>
      <c r="B385" s="7"/>
      <c r="C385" s="7"/>
      <c r="D385" s="8"/>
      <c r="E385" s="162"/>
      <c r="F385" s="162"/>
      <c r="G385" s="162"/>
      <c r="H385" s="163"/>
      <c r="I385" s="163"/>
      <c r="J385" s="163"/>
      <c r="K385" s="162"/>
      <c r="L385" s="162"/>
      <c r="M385" s="162"/>
      <c r="N385" s="163"/>
      <c r="O385" s="163"/>
      <c r="P385" s="163"/>
      <c r="Q385" s="21"/>
      <c r="R385" s="162"/>
      <c r="S385" s="162"/>
      <c r="T385" s="163"/>
      <c r="U385" s="163"/>
      <c r="V385" s="163"/>
      <c r="W385" s="162"/>
      <c r="X385" s="162"/>
      <c r="Y385" s="162"/>
      <c r="Z385" s="163"/>
      <c r="AA385" s="163"/>
      <c r="AB385" s="163"/>
      <c r="AC385" s="162"/>
      <c r="AD385" s="162"/>
      <c r="AE385" s="162"/>
      <c r="AF385" s="163"/>
      <c r="AG385" s="163"/>
      <c r="AH385" s="163"/>
      <c r="AI385" s="162"/>
      <c r="AJ385" s="162"/>
      <c r="AK385" s="162"/>
    </row>
    <row r="386" ht="15.75" customHeight="1">
      <c r="A386" s="7"/>
      <c r="B386" s="7"/>
      <c r="C386" s="7"/>
      <c r="D386" s="8"/>
      <c r="E386" s="162"/>
      <c r="F386" s="162"/>
      <c r="G386" s="162"/>
      <c r="H386" s="163"/>
      <c r="I386" s="163"/>
      <c r="J386" s="163"/>
      <c r="K386" s="162"/>
      <c r="L386" s="162"/>
      <c r="M386" s="162"/>
      <c r="N386" s="163"/>
      <c r="O386" s="163"/>
      <c r="P386" s="163"/>
      <c r="Q386" s="21"/>
      <c r="R386" s="162"/>
      <c r="S386" s="162"/>
      <c r="T386" s="163"/>
      <c r="U386" s="163"/>
      <c r="V386" s="163"/>
      <c r="W386" s="162"/>
      <c r="X386" s="162"/>
      <c r="Y386" s="162"/>
      <c r="Z386" s="163"/>
      <c r="AA386" s="163"/>
      <c r="AB386" s="163"/>
      <c r="AC386" s="162"/>
      <c r="AD386" s="162"/>
      <c r="AE386" s="162"/>
      <c r="AF386" s="163"/>
      <c r="AG386" s="163"/>
      <c r="AH386" s="163"/>
      <c r="AI386" s="162"/>
      <c r="AJ386" s="162"/>
      <c r="AK386" s="162"/>
    </row>
    <row r="387" ht="15.75" customHeight="1">
      <c r="A387" s="7"/>
      <c r="B387" s="7"/>
      <c r="C387" s="7"/>
      <c r="D387" s="8"/>
      <c r="E387" s="162"/>
      <c r="F387" s="162"/>
      <c r="G387" s="162"/>
      <c r="H387" s="163"/>
      <c r="I387" s="163"/>
      <c r="J387" s="163"/>
      <c r="K387" s="162"/>
      <c r="L387" s="162"/>
      <c r="M387" s="162"/>
      <c r="N387" s="163"/>
      <c r="O387" s="163"/>
      <c r="P387" s="163"/>
      <c r="Q387" s="21"/>
      <c r="R387" s="162"/>
      <c r="S387" s="162"/>
      <c r="T387" s="163"/>
      <c r="U387" s="163"/>
      <c r="V387" s="163"/>
      <c r="W387" s="162"/>
      <c r="X387" s="162"/>
      <c r="Y387" s="162"/>
      <c r="Z387" s="163"/>
      <c r="AA387" s="163"/>
      <c r="AB387" s="163"/>
      <c r="AC387" s="162"/>
      <c r="AD387" s="162"/>
      <c r="AE387" s="162"/>
      <c r="AF387" s="163"/>
      <c r="AG387" s="163"/>
      <c r="AH387" s="163"/>
      <c r="AI387" s="162"/>
      <c r="AJ387" s="162"/>
      <c r="AK387" s="162"/>
    </row>
    <row r="388" ht="15.75" customHeight="1">
      <c r="A388" s="7"/>
      <c r="B388" s="7"/>
      <c r="C388" s="7"/>
      <c r="D388" s="8"/>
      <c r="E388" s="162"/>
      <c r="F388" s="162"/>
      <c r="G388" s="162"/>
      <c r="H388" s="163"/>
      <c r="I388" s="163"/>
      <c r="J388" s="163"/>
      <c r="K388" s="162"/>
      <c r="L388" s="162"/>
      <c r="M388" s="162"/>
      <c r="N388" s="163"/>
      <c r="O388" s="163"/>
      <c r="P388" s="163"/>
      <c r="Q388" s="21"/>
      <c r="R388" s="162"/>
      <c r="S388" s="162"/>
      <c r="T388" s="163"/>
      <c r="U388" s="163"/>
      <c r="V388" s="163"/>
      <c r="W388" s="162"/>
      <c r="X388" s="162"/>
      <c r="Y388" s="162"/>
      <c r="Z388" s="163"/>
      <c r="AA388" s="163"/>
      <c r="AB388" s="163"/>
      <c r="AC388" s="162"/>
      <c r="AD388" s="162"/>
      <c r="AE388" s="162"/>
      <c r="AF388" s="163"/>
      <c r="AG388" s="163"/>
      <c r="AH388" s="163"/>
      <c r="AI388" s="162"/>
      <c r="AJ388" s="162"/>
      <c r="AK388" s="162"/>
    </row>
    <row r="389" ht="15.75" customHeight="1">
      <c r="A389" s="7"/>
      <c r="B389" s="7"/>
      <c r="C389" s="7"/>
      <c r="D389" s="8"/>
      <c r="E389" s="162"/>
      <c r="F389" s="162"/>
      <c r="G389" s="162"/>
      <c r="H389" s="163"/>
      <c r="I389" s="163"/>
      <c r="J389" s="163"/>
      <c r="K389" s="162"/>
      <c r="L389" s="162"/>
      <c r="M389" s="162"/>
      <c r="N389" s="163"/>
      <c r="O389" s="163"/>
      <c r="P389" s="163"/>
      <c r="Q389" s="21"/>
      <c r="R389" s="162"/>
      <c r="S389" s="162"/>
      <c r="T389" s="163"/>
      <c r="U389" s="163"/>
      <c r="V389" s="163"/>
      <c r="W389" s="162"/>
      <c r="X389" s="162"/>
      <c r="Y389" s="162"/>
      <c r="Z389" s="163"/>
      <c r="AA389" s="163"/>
      <c r="AB389" s="163"/>
      <c r="AC389" s="162"/>
      <c r="AD389" s="162"/>
      <c r="AE389" s="162"/>
      <c r="AF389" s="163"/>
      <c r="AG389" s="163"/>
      <c r="AH389" s="163"/>
      <c r="AI389" s="162"/>
      <c r="AJ389" s="162"/>
      <c r="AK389" s="162"/>
    </row>
    <row r="390" ht="15.75" customHeight="1">
      <c r="A390" s="7"/>
      <c r="B390" s="7"/>
      <c r="C390" s="7"/>
      <c r="D390" s="8"/>
      <c r="E390" s="162"/>
      <c r="F390" s="162"/>
      <c r="G390" s="162"/>
      <c r="H390" s="163"/>
      <c r="I390" s="163"/>
      <c r="J390" s="163"/>
      <c r="K390" s="162"/>
      <c r="L390" s="162"/>
      <c r="M390" s="162"/>
      <c r="N390" s="163"/>
      <c r="O390" s="163"/>
      <c r="P390" s="163"/>
      <c r="Q390" s="21"/>
      <c r="R390" s="162"/>
      <c r="S390" s="162"/>
      <c r="T390" s="163"/>
      <c r="U390" s="163"/>
      <c r="V390" s="163"/>
      <c r="W390" s="162"/>
      <c r="X390" s="162"/>
      <c r="Y390" s="162"/>
      <c r="Z390" s="163"/>
      <c r="AA390" s="163"/>
      <c r="AB390" s="163"/>
      <c r="AC390" s="162"/>
      <c r="AD390" s="162"/>
      <c r="AE390" s="162"/>
      <c r="AF390" s="163"/>
      <c r="AG390" s="163"/>
      <c r="AH390" s="163"/>
      <c r="AI390" s="162"/>
      <c r="AJ390" s="162"/>
      <c r="AK390" s="162"/>
    </row>
    <row r="391" ht="15.75" customHeight="1">
      <c r="A391" s="7"/>
      <c r="B391" s="7"/>
      <c r="C391" s="7"/>
      <c r="D391" s="8"/>
      <c r="E391" s="162"/>
      <c r="F391" s="162"/>
      <c r="G391" s="162"/>
      <c r="H391" s="163"/>
      <c r="I391" s="163"/>
      <c r="J391" s="163"/>
      <c r="K391" s="162"/>
      <c r="L391" s="162"/>
      <c r="M391" s="162"/>
      <c r="N391" s="163"/>
      <c r="O391" s="163"/>
      <c r="P391" s="163"/>
      <c r="Q391" s="21"/>
      <c r="R391" s="162"/>
      <c r="S391" s="162"/>
      <c r="T391" s="163"/>
      <c r="U391" s="163"/>
      <c r="V391" s="163"/>
      <c r="W391" s="162"/>
      <c r="X391" s="162"/>
      <c r="Y391" s="162"/>
      <c r="Z391" s="163"/>
      <c r="AA391" s="163"/>
      <c r="AB391" s="163"/>
      <c r="AC391" s="162"/>
      <c r="AD391" s="162"/>
      <c r="AE391" s="162"/>
      <c r="AF391" s="163"/>
      <c r="AG391" s="163"/>
      <c r="AH391" s="163"/>
      <c r="AI391" s="162"/>
      <c r="AJ391" s="162"/>
      <c r="AK391" s="162"/>
    </row>
    <row r="392" ht="15.75" customHeight="1">
      <c r="D392" s="8"/>
      <c r="E392" s="162"/>
      <c r="F392" s="162"/>
      <c r="G392" s="162"/>
      <c r="H392" s="163"/>
      <c r="I392" s="163"/>
      <c r="J392" s="163"/>
      <c r="K392" s="162"/>
      <c r="L392" s="162"/>
      <c r="M392" s="162"/>
      <c r="N392" s="163"/>
      <c r="O392" s="163"/>
      <c r="P392" s="163"/>
      <c r="Q392" s="162"/>
      <c r="R392" s="162"/>
      <c r="S392" s="162"/>
      <c r="T392" s="163"/>
      <c r="U392" s="163"/>
      <c r="V392" s="163"/>
      <c r="W392" s="162"/>
      <c r="X392" s="162"/>
      <c r="Y392" s="162"/>
      <c r="Z392" s="163"/>
      <c r="AA392" s="163"/>
      <c r="AB392" s="163"/>
      <c r="AC392" s="162"/>
      <c r="AD392" s="162"/>
      <c r="AE392" s="162"/>
      <c r="AF392" s="163"/>
      <c r="AG392" s="163"/>
      <c r="AH392" s="163"/>
      <c r="AI392" s="162"/>
      <c r="AJ392" s="162"/>
      <c r="AK392" s="162"/>
    </row>
    <row r="393" ht="15.75" customHeight="1">
      <c r="D393" s="8"/>
      <c r="E393" s="162"/>
      <c r="F393" s="162"/>
      <c r="G393" s="162"/>
      <c r="H393" s="163"/>
      <c r="I393" s="163"/>
      <c r="J393" s="163"/>
      <c r="K393" s="162"/>
      <c r="L393" s="162"/>
      <c r="M393" s="162"/>
      <c r="N393" s="163"/>
      <c r="O393" s="163"/>
      <c r="P393" s="163"/>
      <c r="Q393" s="162"/>
      <c r="R393" s="162"/>
      <c r="S393" s="162"/>
      <c r="T393" s="163"/>
      <c r="U393" s="163"/>
      <c r="V393" s="163"/>
      <c r="W393" s="162"/>
      <c r="X393" s="162"/>
      <c r="Y393" s="162"/>
      <c r="Z393" s="163"/>
      <c r="AA393" s="163"/>
      <c r="AB393" s="163"/>
      <c r="AC393" s="162"/>
      <c r="AD393" s="162"/>
      <c r="AE393" s="162"/>
      <c r="AF393" s="163"/>
      <c r="AG393" s="163"/>
      <c r="AH393" s="163"/>
      <c r="AI393" s="162"/>
      <c r="AJ393" s="162"/>
      <c r="AK393" s="162"/>
    </row>
    <row r="394" ht="15.75" customHeight="1">
      <c r="D394" s="8"/>
      <c r="E394" s="162"/>
      <c r="F394" s="162"/>
      <c r="G394" s="162"/>
      <c r="H394" s="163"/>
      <c r="I394" s="163"/>
      <c r="J394" s="163"/>
      <c r="K394" s="162"/>
      <c r="L394" s="162"/>
      <c r="M394" s="162"/>
      <c r="N394" s="163"/>
      <c r="O394" s="163"/>
      <c r="P394" s="163"/>
      <c r="Q394" s="162"/>
      <c r="R394" s="162"/>
      <c r="S394" s="162"/>
      <c r="T394" s="163"/>
      <c r="U394" s="163"/>
      <c r="V394" s="163"/>
      <c r="W394" s="162"/>
      <c r="X394" s="162"/>
      <c r="Y394" s="162"/>
      <c r="Z394" s="163"/>
      <c r="AA394" s="163"/>
      <c r="AB394" s="163"/>
      <c r="AC394" s="162"/>
      <c r="AD394" s="162"/>
      <c r="AE394" s="162"/>
      <c r="AF394" s="163"/>
      <c r="AG394" s="163"/>
      <c r="AH394" s="163"/>
      <c r="AI394" s="162"/>
      <c r="AJ394" s="162"/>
      <c r="AK394" s="162"/>
    </row>
    <row r="395" ht="15.75" customHeight="1">
      <c r="D395" s="8"/>
      <c r="E395" s="162"/>
      <c r="F395" s="162"/>
      <c r="G395" s="162"/>
      <c r="H395" s="163"/>
      <c r="I395" s="163"/>
      <c r="J395" s="163"/>
      <c r="K395" s="162"/>
      <c r="L395" s="162"/>
      <c r="M395" s="162"/>
      <c r="N395" s="163"/>
      <c r="O395" s="163"/>
      <c r="P395" s="163"/>
      <c r="Q395" s="162"/>
      <c r="R395" s="162"/>
      <c r="S395" s="162"/>
      <c r="T395" s="163"/>
      <c r="U395" s="163"/>
      <c r="V395" s="163"/>
      <c r="W395" s="162"/>
      <c r="X395" s="162"/>
      <c r="Y395" s="162"/>
      <c r="Z395" s="163"/>
      <c r="AA395" s="163"/>
      <c r="AB395" s="163"/>
      <c r="AC395" s="162"/>
      <c r="AD395" s="162"/>
      <c r="AE395" s="162"/>
      <c r="AF395" s="163"/>
      <c r="AG395" s="163"/>
      <c r="AH395" s="163"/>
      <c r="AI395" s="162"/>
      <c r="AJ395" s="162"/>
      <c r="AK395" s="162"/>
    </row>
    <row r="396" ht="15.75" customHeight="1">
      <c r="D396" s="8"/>
      <c r="E396" s="162"/>
      <c r="F396" s="162"/>
      <c r="G396" s="162"/>
      <c r="H396" s="163"/>
      <c r="I396" s="163"/>
      <c r="J396" s="163"/>
      <c r="K396" s="162"/>
      <c r="L396" s="162"/>
      <c r="M396" s="162"/>
      <c r="N396" s="163"/>
      <c r="O396" s="163"/>
      <c r="P396" s="163"/>
      <c r="Q396" s="162"/>
      <c r="R396" s="162"/>
      <c r="S396" s="162"/>
      <c r="T396" s="163"/>
      <c r="U396" s="163"/>
      <c r="V396" s="163"/>
      <c r="W396" s="162"/>
      <c r="X396" s="162"/>
      <c r="Y396" s="162"/>
      <c r="Z396" s="163"/>
      <c r="AA396" s="163"/>
      <c r="AB396" s="163"/>
      <c r="AC396" s="162"/>
      <c r="AD396" s="162"/>
      <c r="AE396" s="162"/>
      <c r="AF396" s="163"/>
      <c r="AG396" s="163"/>
      <c r="AH396" s="163"/>
      <c r="AI396" s="162"/>
      <c r="AJ396" s="162"/>
      <c r="AK396" s="162"/>
    </row>
    <row r="397" ht="15.75" customHeight="1">
      <c r="D397" s="8"/>
      <c r="E397" s="162"/>
      <c r="F397" s="162"/>
      <c r="G397" s="162"/>
      <c r="H397" s="163"/>
      <c r="I397" s="163"/>
      <c r="J397" s="163"/>
      <c r="K397" s="162"/>
      <c r="L397" s="162"/>
      <c r="M397" s="162"/>
      <c r="N397" s="163"/>
      <c r="O397" s="163"/>
      <c r="P397" s="163"/>
      <c r="Q397" s="162"/>
      <c r="R397" s="162"/>
      <c r="S397" s="162"/>
      <c r="T397" s="163"/>
      <c r="U397" s="163"/>
      <c r="V397" s="163"/>
      <c r="W397" s="162"/>
      <c r="X397" s="162"/>
      <c r="Y397" s="162"/>
      <c r="Z397" s="163"/>
      <c r="AA397" s="163"/>
      <c r="AB397" s="163"/>
      <c r="AC397" s="162"/>
      <c r="AD397" s="162"/>
      <c r="AE397" s="162"/>
      <c r="AF397" s="163"/>
      <c r="AG397" s="163"/>
      <c r="AH397" s="163"/>
      <c r="AI397" s="162"/>
      <c r="AJ397" s="162"/>
      <c r="AK397" s="162"/>
    </row>
    <row r="398" ht="15.75" customHeight="1">
      <c r="D398" s="8"/>
      <c r="E398" s="162"/>
      <c r="F398" s="162"/>
      <c r="G398" s="162"/>
      <c r="H398" s="163"/>
      <c r="I398" s="163"/>
      <c r="J398" s="163"/>
      <c r="K398" s="162"/>
      <c r="L398" s="162"/>
      <c r="M398" s="162"/>
      <c r="N398" s="163"/>
      <c r="O398" s="163"/>
      <c r="P398" s="163"/>
      <c r="Q398" s="162"/>
      <c r="R398" s="162"/>
      <c r="S398" s="162"/>
      <c r="T398" s="163"/>
      <c r="U398" s="163"/>
      <c r="V398" s="163"/>
      <c r="W398" s="162"/>
      <c r="X398" s="162"/>
      <c r="Y398" s="162"/>
      <c r="Z398" s="163"/>
      <c r="AA398" s="163"/>
      <c r="AB398" s="163"/>
      <c r="AC398" s="162"/>
      <c r="AD398" s="162"/>
      <c r="AE398" s="162"/>
      <c r="AF398" s="163"/>
      <c r="AG398" s="163"/>
      <c r="AH398" s="163"/>
      <c r="AI398" s="162"/>
      <c r="AJ398" s="162"/>
      <c r="AK398" s="162"/>
    </row>
    <row r="399" ht="15.75" customHeight="1">
      <c r="D399" s="8"/>
      <c r="E399" s="162"/>
      <c r="F399" s="162"/>
      <c r="G399" s="162"/>
      <c r="H399" s="163"/>
      <c r="I399" s="163"/>
      <c r="J399" s="163"/>
      <c r="K399" s="162"/>
      <c r="L399" s="162"/>
      <c r="M399" s="162"/>
      <c r="N399" s="163"/>
      <c r="O399" s="163"/>
      <c r="P399" s="163"/>
      <c r="Q399" s="162"/>
      <c r="R399" s="162"/>
      <c r="S399" s="162"/>
      <c r="T399" s="163"/>
      <c r="U399" s="163"/>
      <c r="V399" s="163"/>
      <c r="W399" s="162"/>
      <c r="X399" s="162"/>
      <c r="Y399" s="162"/>
      <c r="Z399" s="163"/>
      <c r="AA399" s="163"/>
      <c r="AB399" s="163"/>
      <c r="AC399" s="162"/>
      <c r="AD399" s="162"/>
      <c r="AE399" s="162"/>
      <c r="AF399" s="163"/>
      <c r="AG399" s="163"/>
      <c r="AH399" s="163"/>
      <c r="AI399" s="162"/>
      <c r="AJ399" s="162"/>
      <c r="AK399" s="162"/>
    </row>
    <row r="400" ht="15.75" customHeight="1">
      <c r="D400" s="8"/>
      <c r="E400" s="162"/>
      <c r="F400" s="162"/>
      <c r="G400" s="162"/>
      <c r="H400" s="163"/>
      <c r="I400" s="163"/>
      <c r="J400" s="163"/>
      <c r="K400" s="162"/>
      <c r="L400" s="162"/>
      <c r="M400" s="162"/>
      <c r="N400" s="163"/>
      <c r="O400" s="163"/>
      <c r="P400" s="163"/>
      <c r="Q400" s="162"/>
      <c r="R400" s="162"/>
      <c r="S400" s="162"/>
      <c r="T400" s="163"/>
      <c r="U400" s="163"/>
      <c r="V400" s="163"/>
      <c r="W400" s="162"/>
      <c r="X400" s="162"/>
      <c r="Y400" s="162"/>
      <c r="Z400" s="163"/>
      <c r="AA400" s="163"/>
      <c r="AB400" s="163"/>
      <c r="AC400" s="162"/>
      <c r="AD400" s="162"/>
      <c r="AE400" s="162"/>
      <c r="AF400" s="163"/>
      <c r="AG400" s="163"/>
      <c r="AH400" s="163"/>
      <c r="AI400" s="162"/>
      <c r="AJ400" s="162"/>
      <c r="AK400" s="162"/>
    </row>
    <row r="401" ht="15.75" customHeight="1">
      <c r="D401" s="8"/>
      <c r="E401" s="162"/>
      <c r="F401" s="162"/>
      <c r="G401" s="162"/>
      <c r="H401" s="163"/>
      <c r="I401" s="163"/>
      <c r="J401" s="163"/>
      <c r="K401" s="162"/>
      <c r="L401" s="162"/>
      <c r="M401" s="162"/>
      <c r="N401" s="163"/>
      <c r="O401" s="163"/>
      <c r="P401" s="163"/>
      <c r="Q401" s="162"/>
      <c r="R401" s="162"/>
      <c r="S401" s="162"/>
      <c r="T401" s="163"/>
      <c r="U401" s="163"/>
      <c r="V401" s="163"/>
      <c r="W401" s="162"/>
      <c r="X401" s="162"/>
      <c r="Y401" s="162"/>
      <c r="Z401" s="163"/>
      <c r="AA401" s="163"/>
      <c r="AB401" s="163"/>
      <c r="AC401" s="162"/>
      <c r="AD401" s="162"/>
      <c r="AE401" s="162"/>
      <c r="AF401" s="163"/>
      <c r="AG401" s="163"/>
      <c r="AH401" s="163"/>
      <c r="AI401" s="162"/>
      <c r="AJ401" s="162"/>
      <c r="AK401" s="162"/>
    </row>
    <row r="402" ht="15.75" customHeight="1">
      <c r="D402" s="8"/>
      <c r="E402" s="162"/>
      <c r="F402" s="162"/>
      <c r="G402" s="162"/>
      <c r="H402" s="163"/>
      <c r="I402" s="163"/>
      <c r="J402" s="163"/>
      <c r="K402" s="162"/>
      <c r="L402" s="162"/>
      <c r="M402" s="162"/>
      <c r="N402" s="163"/>
      <c r="O402" s="163"/>
      <c r="P402" s="163"/>
      <c r="Q402" s="162"/>
      <c r="R402" s="162"/>
      <c r="S402" s="162"/>
      <c r="T402" s="163"/>
      <c r="U402" s="163"/>
      <c r="V402" s="163"/>
      <c r="W402" s="162"/>
      <c r="X402" s="162"/>
      <c r="Y402" s="162"/>
      <c r="Z402" s="163"/>
      <c r="AA402" s="163"/>
      <c r="AB402" s="163"/>
      <c r="AC402" s="162"/>
      <c r="AD402" s="162"/>
      <c r="AE402" s="162"/>
      <c r="AF402" s="163"/>
      <c r="AG402" s="163"/>
      <c r="AH402" s="163"/>
      <c r="AI402" s="162"/>
      <c r="AJ402" s="162"/>
      <c r="AK402" s="162"/>
    </row>
    <row r="403" ht="15.75" customHeight="1">
      <c r="D403" s="8"/>
      <c r="E403" s="162"/>
      <c r="F403" s="162"/>
      <c r="G403" s="162"/>
      <c r="H403" s="163"/>
      <c r="I403" s="163"/>
      <c r="J403" s="163"/>
      <c r="K403" s="162"/>
      <c r="L403" s="162"/>
      <c r="M403" s="162"/>
      <c r="N403" s="163"/>
      <c r="O403" s="163"/>
      <c r="P403" s="163"/>
      <c r="Q403" s="162"/>
      <c r="R403" s="162"/>
      <c r="S403" s="162"/>
      <c r="T403" s="163"/>
      <c r="U403" s="163"/>
      <c r="V403" s="163"/>
      <c r="W403" s="162"/>
      <c r="X403" s="162"/>
      <c r="Y403" s="162"/>
      <c r="Z403" s="163"/>
      <c r="AA403" s="163"/>
      <c r="AB403" s="163"/>
      <c r="AC403" s="162"/>
      <c r="AD403" s="162"/>
      <c r="AE403" s="162"/>
      <c r="AF403" s="163"/>
      <c r="AG403" s="163"/>
      <c r="AH403" s="163"/>
      <c r="AI403" s="162"/>
      <c r="AJ403" s="162"/>
      <c r="AK403" s="162"/>
    </row>
    <row r="404" ht="15.75" customHeight="1">
      <c r="D404" s="8"/>
      <c r="E404" s="162"/>
      <c r="F404" s="162"/>
      <c r="G404" s="162"/>
      <c r="H404" s="163"/>
      <c r="I404" s="163"/>
      <c r="J404" s="163"/>
      <c r="K404" s="162"/>
      <c r="L404" s="162"/>
      <c r="M404" s="162"/>
      <c r="N404" s="163"/>
      <c r="O404" s="163"/>
      <c r="P404" s="163"/>
      <c r="Q404" s="162"/>
      <c r="R404" s="162"/>
      <c r="S404" s="162"/>
      <c r="T404" s="163"/>
      <c r="U404" s="163"/>
      <c r="V404" s="163"/>
      <c r="W404" s="162"/>
      <c r="X404" s="162"/>
      <c r="Y404" s="162"/>
      <c r="Z404" s="163"/>
      <c r="AA404" s="163"/>
      <c r="AB404" s="163"/>
      <c r="AC404" s="162"/>
      <c r="AD404" s="162"/>
      <c r="AE404" s="162"/>
      <c r="AF404" s="163"/>
      <c r="AG404" s="163"/>
      <c r="AH404" s="163"/>
      <c r="AI404" s="162"/>
      <c r="AJ404" s="162"/>
      <c r="AK404" s="162"/>
    </row>
    <row r="405" ht="15.75" customHeight="1">
      <c r="D405" s="8"/>
      <c r="E405" s="162"/>
      <c r="F405" s="162"/>
      <c r="G405" s="162"/>
      <c r="H405" s="163"/>
      <c r="I405" s="163"/>
      <c r="J405" s="163"/>
      <c r="K405" s="162"/>
      <c r="L405" s="162"/>
      <c r="M405" s="162"/>
      <c r="N405" s="163"/>
      <c r="O405" s="163"/>
      <c r="P405" s="163"/>
      <c r="Q405" s="162"/>
      <c r="R405" s="162"/>
      <c r="S405" s="162"/>
      <c r="T405" s="163"/>
      <c r="U405" s="163"/>
      <c r="V405" s="163"/>
      <c r="W405" s="162"/>
      <c r="X405" s="162"/>
      <c r="Y405" s="162"/>
      <c r="Z405" s="163"/>
      <c r="AA405" s="163"/>
      <c r="AB405" s="163"/>
      <c r="AC405" s="162"/>
      <c r="AD405" s="162"/>
      <c r="AE405" s="162"/>
      <c r="AF405" s="163"/>
      <c r="AG405" s="163"/>
      <c r="AH405" s="163"/>
      <c r="AI405" s="162"/>
      <c r="AJ405" s="162"/>
      <c r="AK405" s="162"/>
    </row>
    <row r="406" ht="15.75" customHeight="1">
      <c r="D406" s="8"/>
      <c r="E406" s="162"/>
      <c r="F406" s="162"/>
      <c r="G406" s="162"/>
      <c r="H406" s="163"/>
      <c r="I406" s="163"/>
      <c r="J406" s="163"/>
      <c r="K406" s="162"/>
      <c r="L406" s="162"/>
      <c r="M406" s="162"/>
      <c r="N406" s="163"/>
      <c r="O406" s="163"/>
      <c r="P406" s="163"/>
      <c r="Q406" s="162"/>
      <c r="R406" s="162"/>
      <c r="S406" s="162"/>
      <c r="T406" s="163"/>
      <c r="U406" s="163"/>
      <c r="V406" s="163"/>
      <c r="W406" s="162"/>
      <c r="X406" s="162"/>
      <c r="Y406" s="162"/>
      <c r="Z406" s="163"/>
      <c r="AA406" s="163"/>
      <c r="AB406" s="163"/>
      <c r="AC406" s="162"/>
      <c r="AD406" s="162"/>
      <c r="AE406" s="162"/>
      <c r="AF406" s="163"/>
      <c r="AG406" s="163"/>
      <c r="AH406" s="163"/>
      <c r="AI406" s="162"/>
      <c r="AJ406" s="162"/>
      <c r="AK406" s="162"/>
    </row>
    <row r="407" ht="15.75" customHeight="1">
      <c r="D407" s="8"/>
      <c r="E407" s="162"/>
      <c r="F407" s="162"/>
      <c r="G407" s="162"/>
      <c r="H407" s="163"/>
      <c r="I407" s="163"/>
      <c r="J407" s="163"/>
      <c r="K407" s="162"/>
      <c r="L407" s="162"/>
      <c r="M407" s="162"/>
      <c r="N407" s="163"/>
      <c r="O407" s="163"/>
      <c r="P407" s="163"/>
      <c r="Q407" s="162"/>
      <c r="R407" s="162"/>
      <c r="S407" s="162"/>
      <c r="T407" s="163"/>
      <c r="U407" s="163"/>
      <c r="V407" s="163"/>
      <c r="W407" s="162"/>
      <c r="X407" s="162"/>
      <c r="Y407" s="162"/>
      <c r="Z407" s="163"/>
      <c r="AA407" s="163"/>
      <c r="AB407" s="163"/>
      <c r="AC407" s="162"/>
      <c r="AD407" s="162"/>
      <c r="AE407" s="162"/>
      <c r="AF407" s="163"/>
      <c r="AG407" s="163"/>
      <c r="AH407" s="163"/>
      <c r="AI407" s="162"/>
      <c r="AJ407" s="162"/>
      <c r="AK407" s="162"/>
    </row>
    <row r="408" ht="15.75" customHeight="1">
      <c r="D408" s="8"/>
      <c r="E408" s="162"/>
      <c r="F408" s="162"/>
      <c r="G408" s="162"/>
      <c r="H408" s="163"/>
      <c r="I408" s="163"/>
      <c r="J408" s="163"/>
      <c r="K408" s="162"/>
      <c r="L408" s="162"/>
      <c r="M408" s="162"/>
      <c r="N408" s="163"/>
      <c r="O408" s="163"/>
      <c r="P408" s="163"/>
      <c r="Q408" s="162"/>
      <c r="R408" s="162"/>
      <c r="S408" s="162"/>
      <c r="T408" s="163"/>
      <c r="U408" s="163"/>
      <c r="V408" s="163"/>
      <c r="W408" s="162"/>
      <c r="X408" s="162"/>
      <c r="Y408" s="162"/>
      <c r="Z408" s="163"/>
      <c r="AA408" s="163"/>
      <c r="AB408" s="163"/>
      <c r="AC408" s="162"/>
      <c r="AD408" s="162"/>
      <c r="AE408" s="162"/>
      <c r="AF408" s="163"/>
      <c r="AG408" s="163"/>
      <c r="AH408" s="163"/>
      <c r="AI408" s="162"/>
      <c r="AJ408" s="162"/>
      <c r="AK408" s="162"/>
    </row>
    <row r="409" ht="15.75" customHeight="1">
      <c r="D409" s="8"/>
      <c r="E409" s="162"/>
      <c r="F409" s="162"/>
      <c r="G409" s="162"/>
      <c r="H409" s="163"/>
      <c r="I409" s="163"/>
      <c r="J409" s="163"/>
      <c r="K409" s="162"/>
      <c r="L409" s="162"/>
      <c r="M409" s="162"/>
      <c r="N409" s="163"/>
      <c r="O409" s="163"/>
      <c r="P409" s="163"/>
      <c r="Q409" s="162"/>
      <c r="R409" s="162"/>
      <c r="S409" s="162"/>
      <c r="T409" s="163"/>
      <c r="U409" s="163"/>
      <c r="V409" s="163"/>
      <c r="W409" s="162"/>
      <c r="X409" s="162"/>
      <c r="Y409" s="162"/>
      <c r="Z409" s="163"/>
      <c r="AA409" s="163"/>
      <c r="AB409" s="163"/>
      <c r="AC409" s="162"/>
      <c r="AD409" s="162"/>
      <c r="AE409" s="162"/>
      <c r="AF409" s="163"/>
      <c r="AG409" s="163"/>
      <c r="AH409" s="163"/>
      <c r="AI409" s="162"/>
      <c r="AJ409" s="162"/>
      <c r="AK409" s="162"/>
    </row>
    <row r="410" ht="15.75" customHeight="1">
      <c r="D410" s="8"/>
      <c r="E410" s="162"/>
      <c r="F410" s="162"/>
      <c r="G410" s="162"/>
      <c r="H410" s="163"/>
      <c r="I410" s="163"/>
      <c r="J410" s="163"/>
      <c r="K410" s="162"/>
      <c r="L410" s="162"/>
      <c r="M410" s="162"/>
      <c r="N410" s="163"/>
      <c r="O410" s="163"/>
      <c r="P410" s="163"/>
      <c r="Q410" s="162"/>
      <c r="R410" s="162"/>
      <c r="S410" s="162"/>
      <c r="T410" s="163"/>
      <c r="U410" s="163"/>
      <c r="V410" s="163"/>
      <c r="W410" s="162"/>
      <c r="X410" s="162"/>
      <c r="Y410" s="162"/>
      <c r="Z410" s="163"/>
      <c r="AA410" s="163"/>
      <c r="AB410" s="163"/>
      <c r="AC410" s="162"/>
      <c r="AD410" s="162"/>
      <c r="AE410" s="162"/>
      <c r="AF410" s="163"/>
      <c r="AG410" s="163"/>
      <c r="AH410" s="163"/>
      <c r="AI410" s="162"/>
      <c r="AJ410" s="162"/>
      <c r="AK410" s="162"/>
    </row>
    <row r="411" ht="15.75" customHeight="1">
      <c r="D411" s="8"/>
      <c r="E411" s="162"/>
      <c r="F411" s="162"/>
      <c r="G411" s="162"/>
      <c r="H411" s="163"/>
      <c r="I411" s="163"/>
      <c r="J411" s="163"/>
      <c r="K411" s="162"/>
      <c r="L411" s="162"/>
      <c r="M411" s="162"/>
      <c r="N411" s="163"/>
      <c r="O411" s="163"/>
      <c r="P411" s="163"/>
      <c r="Q411" s="162"/>
      <c r="R411" s="162"/>
      <c r="S411" s="162"/>
      <c r="T411" s="163"/>
      <c r="U411" s="163"/>
      <c r="V411" s="163"/>
      <c r="W411" s="162"/>
      <c r="X411" s="162"/>
      <c r="Y411" s="162"/>
      <c r="Z411" s="163"/>
      <c r="AA411" s="163"/>
      <c r="AB411" s="163"/>
      <c r="AC411" s="162"/>
      <c r="AD411" s="162"/>
      <c r="AE411" s="162"/>
      <c r="AF411" s="163"/>
      <c r="AG411" s="163"/>
      <c r="AH411" s="163"/>
      <c r="AI411" s="162"/>
      <c r="AJ411" s="162"/>
      <c r="AK411" s="162"/>
    </row>
    <row r="412" ht="15.75" customHeight="1">
      <c r="D412" s="8"/>
      <c r="E412" s="162"/>
      <c r="F412" s="162"/>
      <c r="G412" s="162"/>
      <c r="H412" s="163"/>
      <c r="I412" s="163"/>
      <c r="J412" s="163"/>
      <c r="K412" s="162"/>
      <c r="L412" s="162"/>
      <c r="M412" s="162"/>
      <c r="N412" s="163"/>
      <c r="O412" s="163"/>
      <c r="P412" s="163"/>
      <c r="Q412" s="162"/>
      <c r="R412" s="162"/>
      <c r="S412" s="162"/>
      <c r="T412" s="163"/>
      <c r="U412" s="163"/>
      <c r="V412" s="163"/>
      <c r="W412" s="162"/>
      <c r="X412" s="162"/>
      <c r="Y412" s="162"/>
      <c r="Z412" s="163"/>
      <c r="AA412" s="163"/>
      <c r="AB412" s="163"/>
      <c r="AC412" s="162"/>
      <c r="AD412" s="162"/>
      <c r="AE412" s="162"/>
      <c r="AF412" s="163"/>
      <c r="AG412" s="163"/>
      <c r="AH412" s="163"/>
      <c r="AI412" s="162"/>
      <c r="AJ412" s="162"/>
      <c r="AK412" s="162"/>
    </row>
    <row r="413" ht="15.75" customHeight="1">
      <c r="D413" s="8"/>
      <c r="E413" s="162"/>
      <c r="F413" s="162"/>
      <c r="G413" s="162"/>
      <c r="H413" s="163"/>
      <c r="I413" s="163"/>
      <c r="J413" s="163"/>
      <c r="K413" s="162"/>
      <c r="L413" s="162"/>
      <c r="M413" s="162"/>
      <c r="N413" s="163"/>
      <c r="O413" s="163"/>
      <c r="P413" s="163"/>
      <c r="Q413" s="162"/>
      <c r="R413" s="162"/>
      <c r="S413" s="162"/>
      <c r="T413" s="163"/>
      <c r="U413" s="163"/>
      <c r="V413" s="163"/>
      <c r="W413" s="162"/>
      <c r="X413" s="162"/>
      <c r="Y413" s="162"/>
      <c r="Z413" s="163"/>
      <c r="AA413" s="163"/>
      <c r="AB413" s="163"/>
      <c r="AC413" s="162"/>
      <c r="AD413" s="162"/>
      <c r="AE413" s="162"/>
      <c r="AF413" s="163"/>
      <c r="AG413" s="163"/>
      <c r="AH413" s="163"/>
      <c r="AI413" s="162"/>
      <c r="AJ413" s="162"/>
      <c r="AK413" s="162"/>
    </row>
    <row r="414" ht="15.75" customHeight="1">
      <c r="D414" s="8"/>
      <c r="E414" s="162"/>
      <c r="F414" s="162"/>
      <c r="G414" s="162"/>
      <c r="H414" s="163"/>
      <c r="I414" s="163"/>
      <c r="J414" s="163"/>
      <c r="K414" s="162"/>
      <c r="L414" s="162"/>
      <c r="M414" s="162"/>
      <c r="N414" s="163"/>
      <c r="O414" s="163"/>
      <c r="P414" s="163"/>
      <c r="Q414" s="162"/>
      <c r="R414" s="162"/>
      <c r="S414" s="162"/>
      <c r="T414" s="163"/>
      <c r="U414" s="163"/>
      <c r="V414" s="163"/>
      <c r="W414" s="162"/>
      <c r="X414" s="162"/>
      <c r="Y414" s="162"/>
      <c r="Z414" s="163"/>
      <c r="AA414" s="163"/>
      <c r="AB414" s="163"/>
      <c r="AC414" s="162"/>
      <c r="AD414" s="162"/>
      <c r="AE414" s="162"/>
      <c r="AF414" s="163"/>
      <c r="AG414" s="163"/>
      <c r="AH414" s="163"/>
      <c r="AI414" s="162"/>
      <c r="AJ414" s="162"/>
      <c r="AK414" s="162"/>
    </row>
    <row r="415" ht="15.75" customHeight="1">
      <c r="D415" s="8"/>
      <c r="E415" s="162"/>
      <c r="F415" s="162"/>
      <c r="G415" s="162"/>
      <c r="H415" s="163"/>
      <c r="I415" s="163"/>
      <c r="J415" s="163"/>
      <c r="K415" s="162"/>
      <c r="L415" s="162"/>
      <c r="M415" s="162"/>
      <c r="N415" s="163"/>
      <c r="O415" s="163"/>
      <c r="P415" s="163"/>
      <c r="Q415" s="162"/>
      <c r="R415" s="162"/>
      <c r="S415" s="162"/>
      <c r="T415" s="163"/>
      <c r="U415" s="163"/>
      <c r="V415" s="163"/>
      <c r="W415" s="162"/>
      <c r="X415" s="162"/>
      <c r="Y415" s="162"/>
      <c r="Z415" s="163"/>
      <c r="AA415" s="163"/>
      <c r="AB415" s="163"/>
      <c r="AC415" s="162"/>
      <c r="AD415" s="162"/>
      <c r="AE415" s="162"/>
      <c r="AF415" s="163"/>
      <c r="AG415" s="163"/>
      <c r="AH415" s="163"/>
      <c r="AI415" s="162"/>
      <c r="AJ415" s="162"/>
      <c r="AK415" s="162"/>
    </row>
    <row r="416" ht="15.75" customHeight="1">
      <c r="D416" s="8"/>
      <c r="E416" s="162"/>
      <c r="F416" s="162"/>
      <c r="G416" s="162"/>
      <c r="H416" s="163"/>
      <c r="I416" s="163"/>
      <c r="J416" s="163"/>
      <c r="K416" s="162"/>
      <c r="L416" s="162"/>
      <c r="M416" s="162"/>
      <c r="N416" s="163"/>
      <c r="O416" s="163"/>
      <c r="P416" s="163"/>
      <c r="Q416" s="162"/>
      <c r="R416" s="162"/>
      <c r="S416" s="162"/>
      <c r="T416" s="163"/>
      <c r="U416" s="163"/>
      <c r="V416" s="163"/>
      <c r="W416" s="162"/>
      <c r="X416" s="162"/>
      <c r="Y416" s="162"/>
      <c r="Z416" s="163"/>
      <c r="AA416" s="163"/>
      <c r="AB416" s="163"/>
      <c r="AC416" s="162"/>
      <c r="AD416" s="162"/>
      <c r="AE416" s="162"/>
      <c r="AF416" s="163"/>
      <c r="AG416" s="163"/>
      <c r="AH416" s="163"/>
      <c r="AI416" s="162"/>
      <c r="AJ416" s="162"/>
      <c r="AK416" s="162"/>
    </row>
    <row r="417" ht="15.75" customHeight="1">
      <c r="D417" s="8"/>
      <c r="E417" s="162"/>
      <c r="F417" s="162"/>
      <c r="G417" s="162"/>
      <c r="H417" s="163"/>
      <c r="I417" s="163"/>
      <c r="J417" s="163"/>
      <c r="K417" s="162"/>
      <c r="L417" s="162"/>
      <c r="M417" s="162"/>
      <c r="N417" s="163"/>
      <c r="O417" s="163"/>
      <c r="P417" s="163"/>
      <c r="Q417" s="162"/>
      <c r="R417" s="162"/>
      <c r="S417" s="162"/>
      <c r="T417" s="163"/>
      <c r="U417" s="163"/>
      <c r="V417" s="163"/>
      <c r="W417" s="162"/>
      <c r="X417" s="162"/>
      <c r="Y417" s="162"/>
      <c r="Z417" s="163"/>
      <c r="AA417" s="163"/>
      <c r="AB417" s="163"/>
      <c r="AC417" s="162"/>
      <c r="AD417" s="162"/>
      <c r="AE417" s="162"/>
      <c r="AF417" s="163"/>
      <c r="AG417" s="163"/>
      <c r="AH417" s="163"/>
      <c r="AI417" s="162"/>
      <c r="AJ417" s="162"/>
      <c r="AK417" s="162"/>
    </row>
    <row r="418" ht="15.75" customHeight="1">
      <c r="D418" s="8"/>
      <c r="E418" s="162"/>
      <c r="F418" s="162"/>
      <c r="G418" s="162"/>
      <c r="H418" s="163"/>
      <c r="I418" s="163"/>
      <c r="J418" s="163"/>
      <c r="K418" s="162"/>
      <c r="L418" s="162"/>
      <c r="M418" s="162"/>
      <c r="N418" s="163"/>
      <c r="O418" s="163"/>
      <c r="P418" s="163"/>
      <c r="Q418" s="162"/>
      <c r="R418" s="162"/>
      <c r="S418" s="162"/>
      <c r="T418" s="163"/>
      <c r="U418" s="163"/>
      <c r="V418" s="163"/>
      <c r="W418" s="162"/>
      <c r="X418" s="162"/>
      <c r="Y418" s="162"/>
      <c r="Z418" s="163"/>
      <c r="AA418" s="163"/>
      <c r="AB418" s="163"/>
      <c r="AC418" s="162"/>
      <c r="AD418" s="162"/>
      <c r="AE418" s="162"/>
      <c r="AF418" s="163"/>
      <c r="AG418" s="163"/>
      <c r="AH418" s="163"/>
      <c r="AI418" s="162"/>
      <c r="AJ418" s="162"/>
      <c r="AK418" s="162"/>
    </row>
    <row r="419" ht="15.75" customHeight="1">
      <c r="D419" s="8"/>
      <c r="E419" s="162"/>
      <c r="F419" s="162"/>
      <c r="G419" s="162"/>
      <c r="H419" s="163"/>
      <c r="I419" s="163"/>
      <c r="J419" s="163"/>
      <c r="K419" s="162"/>
      <c r="L419" s="162"/>
      <c r="M419" s="162"/>
      <c r="N419" s="163"/>
      <c r="O419" s="163"/>
      <c r="P419" s="163"/>
      <c r="Q419" s="162"/>
      <c r="R419" s="162"/>
      <c r="S419" s="162"/>
      <c r="T419" s="163"/>
      <c r="U419" s="163"/>
      <c r="V419" s="163"/>
      <c r="W419" s="162"/>
      <c r="X419" s="162"/>
      <c r="Y419" s="162"/>
      <c r="Z419" s="163"/>
      <c r="AA419" s="163"/>
      <c r="AB419" s="163"/>
      <c r="AC419" s="162"/>
      <c r="AD419" s="162"/>
      <c r="AE419" s="162"/>
      <c r="AF419" s="163"/>
      <c r="AG419" s="163"/>
      <c r="AH419" s="163"/>
      <c r="AI419" s="162"/>
      <c r="AJ419" s="162"/>
      <c r="AK419" s="162"/>
    </row>
    <row r="420" ht="15.75" customHeight="1">
      <c r="D420" s="8"/>
      <c r="E420" s="162"/>
      <c r="F420" s="162"/>
      <c r="G420" s="162"/>
      <c r="H420" s="163"/>
      <c r="I420" s="163"/>
      <c r="J420" s="163"/>
      <c r="K420" s="162"/>
      <c r="L420" s="162"/>
      <c r="M420" s="162"/>
      <c r="N420" s="163"/>
      <c r="O420" s="163"/>
      <c r="P420" s="163"/>
      <c r="Q420" s="162"/>
      <c r="R420" s="162"/>
      <c r="S420" s="162"/>
      <c r="T420" s="163"/>
      <c r="U420" s="163"/>
      <c r="V420" s="163"/>
      <c r="W420" s="162"/>
      <c r="X420" s="162"/>
      <c r="Y420" s="162"/>
      <c r="Z420" s="163"/>
      <c r="AA420" s="163"/>
      <c r="AB420" s="163"/>
      <c r="AC420" s="162"/>
      <c r="AD420" s="162"/>
      <c r="AE420" s="162"/>
      <c r="AF420" s="163"/>
      <c r="AG420" s="163"/>
      <c r="AH420" s="163"/>
      <c r="AI420" s="162"/>
      <c r="AJ420" s="162"/>
      <c r="AK420" s="162"/>
    </row>
    <row r="421" ht="15.75" customHeight="1">
      <c r="D421" s="8"/>
      <c r="E421" s="162"/>
      <c r="F421" s="162"/>
      <c r="G421" s="162"/>
      <c r="H421" s="163"/>
      <c r="I421" s="163"/>
      <c r="J421" s="163"/>
      <c r="K421" s="162"/>
      <c r="L421" s="162"/>
      <c r="M421" s="162"/>
      <c r="N421" s="163"/>
      <c r="O421" s="163"/>
      <c r="P421" s="163"/>
      <c r="Q421" s="162"/>
      <c r="R421" s="162"/>
      <c r="S421" s="162"/>
      <c r="T421" s="163"/>
      <c r="U421" s="163"/>
      <c r="V421" s="163"/>
      <c r="W421" s="162"/>
      <c r="X421" s="162"/>
      <c r="Y421" s="162"/>
      <c r="Z421" s="163"/>
      <c r="AA421" s="163"/>
      <c r="AB421" s="163"/>
      <c r="AC421" s="162"/>
      <c r="AD421" s="162"/>
      <c r="AE421" s="162"/>
      <c r="AF421" s="163"/>
      <c r="AG421" s="163"/>
      <c r="AH421" s="163"/>
      <c r="AI421" s="162"/>
      <c r="AJ421" s="162"/>
      <c r="AK421" s="162"/>
    </row>
    <row r="422" ht="15.75" customHeight="1">
      <c r="D422" s="8"/>
      <c r="E422" s="162"/>
      <c r="F422" s="162"/>
      <c r="G422" s="162"/>
      <c r="H422" s="163"/>
      <c r="I422" s="163"/>
      <c r="J422" s="163"/>
      <c r="K422" s="162"/>
      <c r="L422" s="162"/>
      <c r="M422" s="162"/>
      <c r="N422" s="163"/>
      <c r="O422" s="163"/>
      <c r="P422" s="163"/>
      <c r="Q422" s="162"/>
      <c r="R422" s="162"/>
      <c r="S422" s="162"/>
      <c r="T422" s="163"/>
      <c r="U422" s="163"/>
      <c r="V422" s="163"/>
      <c r="W422" s="162"/>
      <c r="X422" s="162"/>
      <c r="Y422" s="162"/>
      <c r="Z422" s="163"/>
      <c r="AA422" s="163"/>
      <c r="AB422" s="163"/>
      <c r="AC422" s="162"/>
      <c r="AD422" s="162"/>
      <c r="AE422" s="162"/>
      <c r="AF422" s="163"/>
      <c r="AG422" s="163"/>
      <c r="AH422" s="163"/>
      <c r="AI422" s="162"/>
      <c r="AJ422" s="162"/>
      <c r="AK422" s="162"/>
    </row>
    <row r="423" ht="15.75" customHeight="1">
      <c r="D423" s="8"/>
      <c r="E423" s="162"/>
      <c r="F423" s="162"/>
      <c r="G423" s="162"/>
      <c r="H423" s="163"/>
      <c r="I423" s="163"/>
      <c r="J423" s="163"/>
      <c r="K423" s="162"/>
      <c r="L423" s="162"/>
      <c r="M423" s="162"/>
      <c r="N423" s="163"/>
      <c r="O423" s="163"/>
      <c r="P423" s="163"/>
      <c r="Q423" s="162"/>
      <c r="R423" s="162"/>
      <c r="S423" s="162"/>
      <c r="T423" s="163"/>
      <c r="U423" s="163"/>
      <c r="V423" s="163"/>
      <c r="W423" s="162"/>
      <c r="X423" s="162"/>
      <c r="Y423" s="162"/>
      <c r="Z423" s="163"/>
      <c r="AA423" s="163"/>
      <c r="AB423" s="163"/>
      <c r="AC423" s="162"/>
      <c r="AD423" s="162"/>
      <c r="AE423" s="162"/>
      <c r="AF423" s="163"/>
      <c r="AG423" s="163"/>
      <c r="AH423" s="163"/>
      <c r="AI423" s="162"/>
      <c r="AJ423" s="162"/>
      <c r="AK423" s="162"/>
    </row>
    <row r="424" ht="15.75" customHeight="1">
      <c r="D424" s="8"/>
      <c r="E424" s="162"/>
      <c r="F424" s="162"/>
      <c r="G424" s="162"/>
      <c r="H424" s="163"/>
      <c r="I424" s="163"/>
      <c r="J424" s="163"/>
      <c r="K424" s="162"/>
      <c r="L424" s="162"/>
      <c r="M424" s="162"/>
      <c r="N424" s="163"/>
      <c r="O424" s="163"/>
      <c r="P424" s="163"/>
      <c r="Q424" s="162"/>
      <c r="R424" s="162"/>
      <c r="S424" s="162"/>
      <c r="T424" s="163"/>
      <c r="U424" s="163"/>
      <c r="V424" s="163"/>
      <c r="W424" s="162"/>
      <c r="X424" s="162"/>
      <c r="Y424" s="162"/>
      <c r="Z424" s="163"/>
      <c r="AA424" s="163"/>
      <c r="AB424" s="163"/>
      <c r="AC424" s="162"/>
      <c r="AD424" s="162"/>
      <c r="AE424" s="162"/>
      <c r="AF424" s="163"/>
      <c r="AG424" s="163"/>
      <c r="AH424" s="163"/>
      <c r="AI424" s="162"/>
      <c r="AJ424" s="162"/>
      <c r="AK424" s="162"/>
    </row>
    <row r="425" ht="15.75" customHeight="1">
      <c r="D425" s="8"/>
      <c r="E425" s="162"/>
      <c r="F425" s="162"/>
      <c r="G425" s="162"/>
      <c r="H425" s="163"/>
      <c r="I425" s="163"/>
      <c r="J425" s="163"/>
      <c r="K425" s="162"/>
      <c r="L425" s="162"/>
      <c r="M425" s="162"/>
      <c r="N425" s="163"/>
      <c r="O425" s="163"/>
      <c r="P425" s="163"/>
      <c r="Q425" s="162"/>
      <c r="R425" s="162"/>
      <c r="S425" s="162"/>
      <c r="T425" s="163"/>
      <c r="U425" s="163"/>
      <c r="V425" s="163"/>
      <c r="W425" s="162"/>
      <c r="X425" s="162"/>
      <c r="Y425" s="162"/>
      <c r="Z425" s="163"/>
      <c r="AA425" s="163"/>
      <c r="AB425" s="163"/>
      <c r="AC425" s="162"/>
      <c r="AD425" s="162"/>
      <c r="AE425" s="162"/>
      <c r="AF425" s="163"/>
      <c r="AG425" s="163"/>
      <c r="AH425" s="163"/>
      <c r="AI425" s="162"/>
      <c r="AJ425" s="162"/>
      <c r="AK425" s="162"/>
    </row>
    <row r="426" ht="15.75" customHeight="1">
      <c r="D426" s="8"/>
      <c r="E426" s="162"/>
      <c r="F426" s="162"/>
      <c r="G426" s="162"/>
      <c r="H426" s="163"/>
      <c r="I426" s="163"/>
      <c r="J426" s="163"/>
      <c r="K426" s="162"/>
      <c r="L426" s="162"/>
      <c r="M426" s="162"/>
      <c r="N426" s="163"/>
      <c r="O426" s="163"/>
      <c r="P426" s="163"/>
      <c r="Q426" s="162"/>
      <c r="R426" s="162"/>
      <c r="S426" s="162"/>
      <c r="T426" s="163"/>
      <c r="U426" s="163"/>
      <c r="V426" s="163"/>
      <c r="W426" s="162"/>
      <c r="X426" s="162"/>
      <c r="Y426" s="162"/>
      <c r="Z426" s="163"/>
      <c r="AA426" s="163"/>
      <c r="AB426" s="163"/>
      <c r="AC426" s="162"/>
      <c r="AD426" s="162"/>
      <c r="AE426" s="162"/>
      <c r="AF426" s="163"/>
      <c r="AG426" s="163"/>
      <c r="AH426" s="163"/>
      <c r="AI426" s="162"/>
      <c r="AJ426" s="162"/>
      <c r="AK426" s="162"/>
    </row>
    <row r="427" ht="15.75" customHeight="1">
      <c r="D427" s="8"/>
      <c r="E427" s="162"/>
      <c r="F427" s="162"/>
      <c r="G427" s="162"/>
      <c r="H427" s="163"/>
      <c r="I427" s="163"/>
      <c r="J427" s="163"/>
      <c r="K427" s="162"/>
      <c r="L427" s="162"/>
      <c r="M427" s="162"/>
      <c r="N427" s="163"/>
      <c r="O427" s="163"/>
      <c r="P427" s="163"/>
      <c r="Q427" s="162"/>
      <c r="R427" s="162"/>
      <c r="S427" s="162"/>
      <c r="T427" s="163"/>
      <c r="U427" s="163"/>
      <c r="V427" s="163"/>
      <c r="W427" s="162"/>
      <c r="X427" s="162"/>
      <c r="Y427" s="162"/>
      <c r="Z427" s="163"/>
      <c r="AA427" s="163"/>
      <c r="AB427" s="163"/>
      <c r="AC427" s="162"/>
      <c r="AD427" s="162"/>
      <c r="AE427" s="162"/>
      <c r="AF427" s="163"/>
      <c r="AG427" s="163"/>
      <c r="AH427" s="163"/>
      <c r="AI427" s="162"/>
      <c r="AJ427" s="162"/>
      <c r="AK427" s="162"/>
    </row>
    <row r="428" ht="15.75" customHeight="1">
      <c r="D428" s="8"/>
      <c r="E428" s="162"/>
      <c r="F428" s="162"/>
      <c r="G428" s="162"/>
      <c r="H428" s="163"/>
      <c r="I428" s="163"/>
      <c r="J428" s="163"/>
      <c r="K428" s="162"/>
      <c r="L428" s="162"/>
      <c r="M428" s="162"/>
      <c r="N428" s="163"/>
      <c r="O428" s="163"/>
      <c r="P428" s="163"/>
      <c r="Q428" s="162"/>
      <c r="R428" s="162"/>
      <c r="S428" s="162"/>
      <c r="T428" s="163"/>
      <c r="U428" s="163"/>
      <c r="V428" s="163"/>
      <c r="W428" s="162"/>
      <c r="X428" s="162"/>
      <c r="Y428" s="162"/>
      <c r="Z428" s="163"/>
      <c r="AA428" s="163"/>
      <c r="AB428" s="163"/>
      <c r="AC428" s="162"/>
      <c r="AD428" s="162"/>
      <c r="AE428" s="162"/>
      <c r="AF428" s="163"/>
      <c r="AG428" s="163"/>
      <c r="AH428" s="163"/>
      <c r="AI428" s="162"/>
      <c r="AJ428" s="162"/>
      <c r="AK428" s="162"/>
    </row>
    <row r="429" ht="15.75" customHeight="1">
      <c r="D429" s="8"/>
      <c r="E429" s="162"/>
      <c r="F429" s="162"/>
      <c r="G429" s="162"/>
      <c r="H429" s="163"/>
      <c r="I429" s="163"/>
      <c r="J429" s="163"/>
      <c r="K429" s="162"/>
      <c r="L429" s="162"/>
      <c r="M429" s="162"/>
      <c r="N429" s="163"/>
      <c r="O429" s="163"/>
      <c r="P429" s="163"/>
      <c r="Q429" s="162"/>
      <c r="R429" s="162"/>
      <c r="S429" s="162"/>
      <c r="T429" s="163"/>
      <c r="U429" s="163"/>
      <c r="V429" s="163"/>
      <c r="W429" s="162"/>
      <c r="X429" s="162"/>
      <c r="Y429" s="162"/>
      <c r="Z429" s="163"/>
      <c r="AA429" s="163"/>
      <c r="AB429" s="163"/>
      <c r="AC429" s="162"/>
      <c r="AD429" s="162"/>
      <c r="AE429" s="162"/>
      <c r="AF429" s="163"/>
      <c r="AG429" s="163"/>
      <c r="AH429" s="163"/>
      <c r="AI429" s="162"/>
      <c r="AJ429" s="162"/>
      <c r="AK429" s="162"/>
    </row>
    <row r="430" ht="15.75" customHeight="1">
      <c r="D430" s="8"/>
      <c r="E430" s="162"/>
      <c r="F430" s="162"/>
      <c r="G430" s="162"/>
      <c r="H430" s="163"/>
      <c r="I430" s="163"/>
      <c r="J430" s="163"/>
      <c r="K430" s="162"/>
      <c r="L430" s="162"/>
      <c r="M430" s="162"/>
      <c r="N430" s="163"/>
      <c r="O430" s="163"/>
      <c r="P430" s="163"/>
      <c r="Q430" s="162"/>
      <c r="R430" s="162"/>
      <c r="S430" s="162"/>
      <c r="T430" s="163"/>
      <c r="U430" s="163"/>
      <c r="V430" s="163"/>
      <c r="W430" s="162"/>
      <c r="X430" s="162"/>
      <c r="Y430" s="162"/>
      <c r="Z430" s="163"/>
      <c r="AA430" s="163"/>
      <c r="AB430" s="163"/>
      <c r="AC430" s="162"/>
      <c r="AD430" s="162"/>
      <c r="AE430" s="162"/>
      <c r="AF430" s="163"/>
      <c r="AG430" s="163"/>
      <c r="AH430" s="163"/>
      <c r="AI430" s="162"/>
      <c r="AJ430" s="162"/>
      <c r="AK430" s="162"/>
    </row>
    <row r="431" ht="15.75" customHeight="1">
      <c r="D431" s="8"/>
      <c r="E431" s="162"/>
      <c r="F431" s="162"/>
      <c r="G431" s="162"/>
      <c r="H431" s="163"/>
      <c r="I431" s="163"/>
      <c r="J431" s="163"/>
      <c r="K431" s="162"/>
      <c r="L431" s="162"/>
      <c r="M431" s="162"/>
      <c r="N431" s="163"/>
      <c r="O431" s="163"/>
      <c r="P431" s="163"/>
      <c r="Q431" s="162"/>
      <c r="R431" s="162"/>
      <c r="S431" s="162"/>
      <c r="T431" s="163"/>
      <c r="U431" s="163"/>
      <c r="V431" s="163"/>
      <c r="W431" s="162"/>
      <c r="X431" s="162"/>
      <c r="Y431" s="162"/>
      <c r="Z431" s="163"/>
      <c r="AA431" s="163"/>
      <c r="AB431" s="163"/>
      <c r="AC431" s="162"/>
      <c r="AD431" s="162"/>
      <c r="AE431" s="162"/>
      <c r="AF431" s="163"/>
      <c r="AG431" s="163"/>
      <c r="AH431" s="163"/>
      <c r="AI431" s="162"/>
      <c r="AJ431" s="162"/>
      <c r="AK431" s="162"/>
    </row>
    <row r="432" ht="15.75" customHeight="1">
      <c r="D432" s="8"/>
      <c r="E432" s="162"/>
      <c r="F432" s="162"/>
      <c r="G432" s="162"/>
      <c r="H432" s="163"/>
      <c r="I432" s="163"/>
      <c r="J432" s="163"/>
      <c r="K432" s="162"/>
      <c r="L432" s="162"/>
      <c r="M432" s="162"/>
      <c r="N432" s="163"/>
      <c r="O432" s="163"/>
      <c r="P432" s="163"/>
      <c r="Q432" s="162"/>
      <c r="R432" s="162"/>
      <c r="S432" s="162"/>
      <c r="T432" s="163"/>
      <c r="U432" s="163"/>
      <c r="V432" s="163"/>
      <c r="W432" s="162"/>
      <c r="X432" s="162"/>
      <c r="Y432" s="162"/>
      <c r="Z432" s="163"/>
      <c r="AA432" s="163"/>
      <c r="AB432" s="163"/>
      <c r="AC432" s="162"/>
      <c r="AD432" s="162"/>
      <c r="AE432" s="162"/>
      <c r="AF432" s="163"/>
      <c r="AG432" s="163"/>
      <c r="AH432" s="163"/>
      <c r="AI432" s="162"/>
      <c r="AJ432" s="162"/>
      <c r="AK432" s="162"/>
    </row>
    <row r="433" ht="15.75" customHeight="1">
      <c r="D433" s="8"/>
      <c r="E433" s="162"/>
      <c r="F433" s="162"/>
      <c r="G433" s="162"/>
      <c r="H433" s="163"/>
      <c r="I433" s="163"/>
      <c r="J433" s="163"/>
      <c r="K433" s="162"/>
      <c r="L433" s="162"/>
      <c r="M433" s="162"/>
      <c r="N433" s="163"/>
      <c r="O433" s="163"/>
      <c r="P433" s="163"/>
      <c r="Q433" s="162"/>
      <c r="R433" s="162"/>
      <c r="S433" s="162"/>
      <c r="T433" s="163"/>
      <c r="U433" s="163"/>
      <c r="V433" s="163"/>
      <c r="W433" s="162"/>
      <c r="X433" s="162"/>
      <c r="Y433" s="162"/>
      <c r="Z433" s="163"/>
      <c r="AA433" s="163"/>
      <c r="AB433" s="163"/>
      <c r="AC433" s="162"/>
      <c r="AD433" s="162"/>
      <c r="AE433" s="162"/>
      <c r="AF433" s="163"/>
      <c r="AG433" s="163"/>
      <c r="AH433" s="163"/>
      <c r="AI433" s="162"/>
      <c r="AJ433" s="162"/>
      <c r="AK433" s="162"/>
    </row>
    <row r="434" ht="15.75" customHeight="1">
      <c r="D434" s="8"/>
      <c r="E434" s="162"/>
      <c r="F434" s="162"/>
      <c r="G434" s="162"/>
      <c r="H434" s="163"/>
      <c r="I434" s="163"/>
      <c r="J434" s="163"/>
      <c r="K434" s="162"/>
      <c r="L434" s="162"/>
      <c r="M434" s="162"/>
      <c r="N434" s="163"/>
      <c r="O434" s="163"/>
      <c r="P434" s="163"/>
      <c r="Q434" s="162"/>
      <c r="R434" s="162"/>
      <c r="S434" s="162"/>
      <c r="T434" s="163"/>
      <c r="U434" s="163"/>
      <c r="V434" s="163"/>
      <c r="W434" s="162"/>
      <c r="X434" s="162"/>
      <c r="Y434" s="162"/>
      <c r="Z434" s="163"/>
      <c r="AA434" s="163"/>
      <c r="AB434" s="163"/>
      <c r="AC434" s="162"/>
      <c r="AD434" s="162"/>
      <c r="AE434" s="162"/>
      <c r="AF434" s="163"/>
      <c r="AG434" s="163"/>
      <c r="AH434" s="163"/>
      <c r="AI434" s="162"/>
      <c r="AJ434" s="162"/>
      <c r="AK434" s="162"/>
    </row>
    <row r="435" ht="15.75" customHeight="1">
      <c r="D435" s="8"/>
      <c r="E435" s="162"/>
      <c r="F435" s="162"/>
      <c r="G435" s="162"/>
      <c r="H435" s="163"/>
      <c r="I435" s="163"/>
      <c r="J435" s="163"/>
      <c r="K435" s="162"/>
      <c r="L435" s="162"/>
      <c r="M435" s="162"/>
      <c r="N435" s="163"/>
      <c r="O435" s="163"/>
      <c r="P435" s="163"/>
      <c r="Q435" s="162"/>
      <c r="R435" s="162"/>
      <c r="S435" s="162"/>
      <c r="T435" s="163"/>
      <c r="U435" s="163"/>
      <c r="V435" s="163"/>
      <c r="W435" s="162"/>
      <c r="X435" s="162"/>
      <c r="Y435" s="162"/>
      <c r="Z435" s="163"/>
      <c r="AA435" s="163"/>
      <c r="AB435" s="163"/>
      <c r="AC435" s="162"/>
      <c r="AD435" s="162"/>
      <c r="AE435" s="162"/>
      <c r="AF435" s="163"/>
      <c r="AG435" s="163"/>
      <c r="AH435" s="163"/>
      <c r="AI435" s="162"/>
      <c r="AJ435" s="162"/>
      <c r="AK435" s="162"/>
    </row>
    <row r="436" ht="15.75" customHeight="1">
      <c r="D436" s="8"/>
      <c r="E436" s="162"/>
      <c r="F436" s="162"/>
      <c r="G436" s="162"/>
      <c r="H436" s="163"/>
      <c r="I436" s="163"/>
      <c r="J436" s="163"/>
      <c r="K436" s="162"/>
      <c r="L436" s="162"/>
      <c r="M436" s="162"/>
      <c r="N436" s="163"/>
      <c r="O436" s="163"/>
      <c r="P436" s="163"/>
      <c r="Q436" s="162"/>
      <c r="R436" s="162"/>
      <c r="S436" s="162"/>
      <c r="T436" s="163"/>
      <c r="U436" s="163"/>
      <c r="V436" s="163"/>
      <c r="W436" s="162"/>
      <c r="X436" s="162"/>
      <c r="Y436" s="162"/>
      <c r="Z436" s="163"/>
      <c r="AA436" s="163"/>
      <c r="AB436" s="163"/>
      <c r="AC436" s="162"/>
      <c r="AD436" s="162"/>
      <c r="AE436" s="162"/>
      <c r="AF436" s="163"/>
      <c r="AG436" s="163"/>
      <c r="AH436" s="163"/>
      <c r="AI436" s="162"/>
      <c r="AJ436" s="162"/>
      <c r="AK436" s="162"/>
    </row>
    <row r="437" ht="15.75" customHeight="1">
      <c r="D437" s="8"/>
      <c r="E437" s="162"/>
      <c r="F437" s="162"/>
      <c r="G437" s="162"/>
      <c r="H437" s="163"/>
      <c r="I437" s="163"/>
      <c r="J437" s="163"/>
      <c r="K437" s="162"/>
      <c r="L437" s="162"/>
      <c r="M437" s="162"/>
      <c r="N437" s="163"/>
      <c r="O437" s="163"/>
      <c r="P437" s="163"/>
      <c r="Q437" s="162"/>
      <c r="R437" s="162"/>
      <c r="S437" s="162"/>
      <c r="T437" s="163"/>
      <c r="U437" s="163"/>
      <c r="V437" s="163"/>
      <c r="W437" s="162"/>
      <c r="X437" s="162"/>
      <c r="Y437" s="162"/>
      <c r="Z437" s="163"/>
      <c r="AA437" s="163"/>
      <c r="AB437" s="163"/>
      <c r="AC437" s="162"/>
      <c r="AD437" s="162"/>
      <c r="AE437" s="162"/>
      <c r="AF437" s="163"/>
      <c r="AG437" s="163"/>
      <c r="AH437" s="163"/>
      <c r="AI437" s="162"/>
      <c r="AJ437" s="162"/>
      <c r="AK437" s="162"/>
    </row>
    <row r="438" ht="15.75" customHeight="1">
      <c r="D438" s="8"/>
      <c r="E438" s="162"/>
      <c r="F438" s="162"/>
      <c r="G438" s="162"/>
      <c r="H438" s="163"/>
      <c r="I438" s="163"/>
      <c r="J438" s="163"/>
      <c r="K438" s="162"/>
      <c r="L438" s="162"/>
      <c r="M438" s="162"/>
      <c r="N438" s="163"/>
      <c r="O438" s="163"/>
      <c r="P438" s="163"/>
      <c r="Q438" s="162"/>
      <c r="R438" s="162"/>
      <c r="S438" s="162"/>
      <c r="T438" s="163"/>
      <c r="U438" s="163"/>
      <c r="V438" s="163"/>
      <c r="W438" s="162"/>
      <c r="X438" s="162"/>
      <c r="Y438" s="162"/>
      <c r="Z438" s="163"/>
      <c r="AA438" s="163"/>
      <c r="AB438" s="163"/>
      <c r="AC438" s="162"/>
      <c r="AD438" s="162"/>
      <c r="AE438" s="162"/>
      <c r="AF438" s="163"/>
      <c r="AG438" s="163"/>
      <c r="AH438" s="163"/>
      <c r="AI438" s="162"/>
      <c r="AJ438" s="162"/>
      <c r="AK438" s="162"/>
    </row>
    <row r="439" ht="15.75" customHeight="1">
      <c r="D439" s="8"/>
      <c r="E439" s="162"/>
      <c r="F439" s="162"/>
      <c r="G439" s="162"/>
      <c r="H439" s="163"/>
      <c r="I439" s="163"/>
      <c r="J439" s="163"/>
      <c r="K439" s="162"/>
      <c r="L439" s="162"/>
      <c r="M439" s="162"/>
      <c r="N439" s="163"/>
      <c r="O439" s="163"/>
      <c r="P439" s="163"/>
      <c r="Q439" s="162"/>
      <c r="R439" s="162"/>
      <c r="S439" s="162"/>
      <c r="T439" s="163"/>
      <c r="U439" s="163"/>
      <c r="V439" s="163"/>
      <c r="W439" s="162"/>
      <c r="X439" s="162"/>
      <c r="Y439" s="162"/>
      <c r="Z439" s="163"/>
      <c r="AA439" s="163"/>
      <c r="AB439" s="163"/>
      <c r="AC439" s="162"/>
      <c r="AD439" s="162"/>
      <c r="AE439" s="162"/>
      <c r="AF439" s="163"/>
      <c r="AG439" s="163"/>
      <c r="AH439" s="163"/>
      <c r="AI439" s="162"/>
      <c r="AJ439" s="162"/>
      <c r="AK439" s="162"/>
    </row>
    <row r="440" ht="15.75" customHeight="1">
      <c r="D440" s="8"/>
      <c r="E440" s="162"/>
      <c r="F440" s="162"/>
      <c r="G440" s="162"/>
      <c r="H440" s="163"/>
      <c r="I440" s="163"/>
      <c r="J440" s="163"/>
      <c r="K440" s="162"/>
      <c r="L440" s="162"/>
      <c r="M440" s="162"/>
      <c r="N440" s="163"/>
      <c r="O440" s="163"/>
      <c r="P440" s="163"/>
      <c r="Q440" s="162"/>
      <c r="R440" s="162"/>
      <c r="S440" s="162"/>
      <c r="T440" s="163"/>
      <c r="U440" s="163"/>
      <c r="V440" s="163"/>
      <c r="W440" s="162"/>
      <c r="X440" s="162"/>
      <c r="Y440" s="162"/>
      <c r="Z440" s="163"/>
      <c r="AA440" s="163"/>
      <c r="AB440" s="163"/>
      <c r="AC440" s="162"/>
      <c r="AD440" s="162"/>
      <c r="AE440" s="162"/>
      <c r="AF440" s="163"/>
      <c r="AG440" s="163"/>
      <c r="AH440" s="163"/>
      <c r="AI440" s="162"/>
      <c r="AJ440" s="162"/>
      <c r="AK440" s="162"/>
    </row>
    <row r="441" ht="15.75" customHeight="1">
      <c r="D441" s="8"/>
      <c r="E441" s="162"/>
      <c r="F441" s="162"/>
      <c r="G441" s="162"/>
      <c r="H441" s="163"/>
      <c r="I441" s="163"/>
      <c r="J441" s="163"/>
      <c r="K441" s="162"/>
      <c r="L441" s="162"/>
      <c r="M441" s="162"/>
      <c r="N441" s="163"/>
      <c r="O441" s="163"/>
      <c r="P441" s="163"/>
      <c r="Q441" s="162"/>
      <c r="R441" s="162"/>
      <c r="S441" s="162"/>
      <c r="T441" s="163"/>
      <c r="U441" s="163"/>
      <c r="V441" s="163"/>
      <c r="W441" s="162"/>
      <c r="X441" s="162"/>
      <c r="Y441" s="162"/>
      <c r="Z441" s="163"/>
      <c r="AA441" s="163"/>
      <c r="AB441" s="163"/>
      <c r="AC441" s="162"/>
      <c r="AD441" s="162"/>
      <c r="AE441" s="162"/>
      <c r="AF441" s="163"/>
      <c r="AG441" s="163"/>
      <c r="AH441" s="163"/>
      <c r="AI441" s="162"/>
      <c r="AJ441" s="162"/>
      <c r="AK441" s="162"/>
    </row>
    <row r="442" ht="15.75" customHeight="1">
      <c r="D442" s="8"/>
      <c r="E442" s="162"/>
      <c r="F442" s="162"/>
      <c r="G442" s="162"/>
      <c r="H442" s="163"/>
      <c r="I442" s="163"/>
      <c r="J442" s="163"/>
      <c r="K442" s="162"/>
      <c r="L442" s="162"/>
      <c r="M442" s="162"/>
      <c r="N442" s="163"/>
      <c r="O442" s="163"/>
      <c r="P442" s="163"/>
      <c r="Q442" s="162"/>
      <c r="R442" s="162"/>
      <c r="S442" s="162"/>
      <c r="T442" s="163"/>
      <c r="U442" s="163"/>
      <c r="V442" s="163"/>
      <c r="W442" s="162"/>
      <c r="X442" s="162"/>
      <c r="Y442" s="162"/>
      <c r="Z442" s="163"/>
      <c r="AA442" s="163"/>
      <c r="AB442" s="163"/>
      <c r="AC442" s="162"/>
      <c r="AD442" s="162"/>
      <c r="AE442" s="162"/>
      <c r="AF442" s="163"/>
      <c r="AG442" s="163"/>
      <c r="AH442" s="163"/>
      <c r="AI442" s="162"/>
      <c r="AJ442" s="162"/>
      <c r="AK442" s="162"/>
    </row>
    <row r="443" ht="15.75" customHeight="1">
      <c r="D443" s="8"/>
      <c r="E443" s="162"/>
      <c r="F443" s="162"/>
      <c r="G443" s="162"/>
      <c r="H443" s="163"/>
      <c r="I443" s="163"/>
      <c r="J443" s="163"/>
      <c r="K443" s="162"/>
      <c r="L443" s="162"/>
      <c r="M443" s="162"/>
      <c r="N443" s="163"/>
      <c r="O443" s="163"/>
      <c r="P443" s="163"/>
      <c r="Q443" s="162"/>
      <c r="R443" s="162"/>
      <c r="S443" s="162"/>
      <c r="T443" s="163"/>
      <c r="U443" s="163"/>
      <c r="V443" s="163"/>
      <c r="W443" s="162"/>
      <c r="X443" s="162"/>
      <c r="Y443" s="162"/>
      <c r="Z443" s="163"/>
      <c r="AA443" s="163"/>
      <c r="AB443" s="163"/>
      <c r="AC443" s="162"/>
      <c r="AD443" s="162"/>
      <c r="AE443" s="162"/>
      <c r="AF443" s="163"/>
      <c r="AG443" s="163"/>
      <c r="AH443" s="163"/>
      <c r="AI443" s="162"/>
      <c r="AJ443" s="162"/>
      <c r="AK443" s="162"/>
    </row>
    <row r="444" ht="15.75" customHeight="1">
      <c r="D444" s="8"/>
      <c r="E444" s="162"/>
      <c r="F444" s="162"/>
      <c r="G444" s="162"/>
      <c r="H444" s="163"/>
      <c r="I444" s="163"/>
      <c r="J444" s="163"/>
      <c r="K444" s="162"/>
      <c r="L444" s="162"/>
      <c r="M444" s="162"/>
      <c r="N444" s="163"/>
      <c r="O444" s="163"/>
      <c r="P444" s="163"/>
      <c r="Q444" s="162"/>
      <c r="R444" s="162"/>
      <c r="S444" s="162"/>
      <c r="T444" s="163"/>
      <c r="U444" s="163"/>
      <c r="V444" s="163"/>
      <c r="W444" s="162"/>
      <c r="X444" s="162"/>
      <c r="Y444" s="162"/>
      <c r="Z444" s="163"/>
      <c r="AA444" s="163"/>
      <c r="AB444" s="163"/>
      <c r="AC444" s="162"/>
      <c r="AD444" s="162"/>
      <c r="AE444" s="162"/>
      <c r="AF444" s="163"/>
      <c r="AG444" s="163"/>
      <c r="AH444" s="163"/>
      <c r="AI444" s="162"/>
      <c r="AJ444" s="162"/>
      <c r="AK444" s="162"/>
    </row>
    <row r="445" ht="15.75" customHeight="1">
      <c r="D445" s="8"/>
      <c r="E445" s="162"/>
      <c r="F445" s="162"/>
      <c r="G445" s="162"/>
      <c r="H445" s="163"/>
      <c r="I445" s="163"/>
      <c r="J445" s="163"/>
      <c r="K445" s="162"/>
      <c r="L445" s="162"/>
      <c r="M445" s="162"/>
      <c r="N445" s="163"/>
      <c r="O445" s="163"/>
      <c r="P445" s="163"/>
      <c r="Q445" s="162"/>
      <c r="R445" s="162"/>
      <c r="S445" s="162"/>
      <c r="T445" s="163"/>
      <c r="U445" s="163"/>
      <c r="V445" s="163"/>
      <c r="W445" s="162"/>
      <c r="X445" s="162"/>
      <c r="Y445" s="162"/>
      <c r="Z445" s="163"/>
      <c r="AA445" s="163"/>
      <c r="AB445" s="163"/>
      <c r="AC445" s="162"/>
      <c r="AD445" s="162"/>
      <c r="AE445" s="162"/>
      <c r="AF445" s="163"/>
      <c r="AG445" s="163"/>
      <c r="AH445" s="163"/>
      <c r="AI445" s="162"/>
      <c r="AJ445" s="162"/>
      <c r="AK445" s="162"/>
    </row>
    <row r="446" ht="15.75" customHeight="1">
      <c r="D446" s="8"/>
      <c r="E446" s="162"/>
      <c r="F446" s="162"/>
      <c r="G446" s="162"/>
      <c r="H446" s="163"/>
      <c r="I446" s="163"/>
      <c r="J446" s="163"/>
      <c r="K446" s="162"/>
      <c r="L446" s="162"/>
      <c r="M446" s="162"/>
      <c r="N446" s="163"/>
      <c r="O446" s="163"/>
      <c r="P446" s="163"/>
      <c r="Q446" s="162"/>
      <c r="R446" s="162"/>
      <c r="S446" s="162"/>
      <c r="T446" s="163"/>
      <c r="U446" s="163"/>
      <c r="V446" s="163"/>
      <c r="W446" s="162"/>
      <c r="X446" s="162"/>
      <c r="Y446" s="162"/>
      <c r="Z446" s="163"/>
      <c r="AA446" s="163"/>
      <c r="AB446" s="163"/>
      <c r="AC446" s="162"/>
      <c r="AD446" s="162"/>
      <c r="AE446" s="162"/>
      <c r="AF446" s="163"/>
      <c r="AG446" s="163"/>
      <c r="AH446" s="163"/>
      <c r="AI446" s="162"/>
      <c r="AJ446" s="162"/>
      <c r="AK446" s="162"/>
    </row>
    <row r="447" ht="15.75" customHeight="1">
      <c r="D447" s="8"/>
      <c r="E447" s="162"/>
      <c r="F447" s="162"/>
      <c r="G447" s="162"/>
      <c r="H447" s="163"/>
      <c r="I447" s="163"/>
      <c r="J447" s="163"/>
      <c r="K447" s="162"/>
      <c r="L447" s="162"/>
      <c r="M447" s="162"/>
      <c r="N447" s="163"/>
      <c r="O447" s="163"/>
      <c r="P447" s="163"/>
      <c r="Q447" s="162"/>
      <c r="R447" s="162"/>
      <c r="S447" s="162"/>
      <c r="T447" s="163"/>
      <c r="U447" s="163"/>
      <c r="V447" s="163"/>
      <c r="W447" s="162"/>
      <c r="X447" s="162"/>
      <c r="Y447" s="162"/>
      <c r="Z447" s="163"/>
      <c r="AA447" s="163"/>
      <c r="AB447" s="163"/>
      <c r="AC447" s="162"/>
      <c r="AD447" s="162"/>
      <c r="AE447" s="162"/>
      <c r="AF447" s="163"/>
      <c r="AG447" s="163"/>
      <c r="AH447" s="163"/>
      <c r="AI447" s="162"/>
      <c r="AJ447" s="162"/>
      <c r="AK447" s="162"/>
    </row>
    <row r="448" ht="15.75" customHeight="1">
      <c r="D448" s="8"/>
      <c r="E448" s="162"/>
      <c r="F448" s="162"/>
      <c r="G448" s="162"/>
      <c r="H448" s="163"/>
      <c r="I448" s="163"/>
      <c r="J448" s="163"/>
      <c r="K448" s="162"/>
      <c r="L448" s="162"/>
      <c r="M448" s="162"/>
      <c r="N448" s="163"/>
      <c r="O448" s="163"/>
      <c r="P448" s="163"/>
      <c r="Q448" s="162"/>
      <c r="R448" s="162"/>
      <c r="S448" s="162"/>
      <c r="T448" s="163"/>
      <c r="U448" s="163"/>
      <c r="V448" s="163"/>
      <c r="W448" s="162"/>
      <c r="X448" s="162"/>
      <c r="Y448" s="162"/>
      <c r="Z448" s="163"/>
      <c r="AA448" s="163"/>
      <c r="AB448" s="163"/>
      <c r="AC448" s="162"/>
      <c r="AD448" s="162"/>
      <c r="AE448" s="162"/>
      <c r="AF448" s="163"/>
      <c r="AG448" s="163"/>
      <c r="AH448" s="163"/>
      <c r="AI448" s="162"/>
      <c r="AJ448" s="162"/>
      <c r="AK448" s="162"/>
    </row>
    <row r="449" ht="15.75" customHeight="1">
      <c r="D449" s="8"/>
      <c r="E449" s="162"/>
      <c r="F449" s="162"/>
      <c r="G449" s="162"/>
      <c r="H449" s="163"/>
      <c r="I449" s="163"/>
      <c r="J449" s="163"/>
      <c r="K449" s="162"/>
      <c r="L449" s="162"/>
      <c r="M449" s="162"/>
      <c r="N449" s="163"/>
      <c r="O449" s="163"/>
      <c r="P449" s="163"/>
      <c r="Q449" s="162"/>
      <c r="R449" s="162"/>
      <c r="S449" s="162"/>
      <c r="T449" s="163"/>
      <c r="U449" s="163"/>
      <c r="V449" s="163"/>
      <c r="W449" s="162"/>
      <c r="X449" s="162"/>
      <c r="Y449" s="162"/>
      <c r="Z449" s="163"/>
      <c r="AA449" s="163"/>
      <c r="AB449" s="163"/>
      <c r="AC449" s="162"/>
      <c r="AD449" s="162"/>
      <c r="AE449" s="162"/>
      <c r="AF449" s="163"/>
      <c r="AG449" s="163"/>
      <c r="AH449" s="163"/>
      <c r="AI449" s="162"/>
      <c r="AJ449" s="162"/>
      <c r="AK449" s="162"/>
    </row>
    <row r="450" ht="15.75" customHeight="1">
      <c r="D450" s="8"/>
      <c r="E450" s="162"/>
      <c r="F450" s="162"/>
      <c r="G450" s="162"/>
      <c r="H450" s="163"/>
      <c r="I450" s="163"/>
      <c r="J450" s="163"/>
      <c r="K450" s="162"/>
      <c r="L450" s="162"/>
      <c r="M450" s="162"/>
      <c r="N450" s="163"/>
      <c r="O450" s="163"/>
      <c r="P450" s="163"/>
      <c r="Q450" s="162"/>
      <c r="R450" s="162"/>
      <c r="S450" s="162"/>
      <c r="T450" s="163"/>
      <c r="U450" s="163"/>
      <c r="V450" s="163"/>
      <c r="W450" s="162"/>
      <c r="X450" s="162"/>
      <c r="Y450" s="162"/>
      <c r="Z450" s="163"/>
      <c r="AA450" s="163"/>
      <c r="AB450" s="163"/>
      <c r="AC450" s="162"/>
      <c r="AD450" s="162"/>
      <c r="AE450" s="162"/>
      <c r="AF450" s="163"/>
      <c r="AG450" s="163"/>
      <c r="AH450" s="163"/>
      <c r="AI450" s="162"/>
      <c r="AJ450" s="162"/>
      <c r="AK450" s="162"/>
    </row>
    <row r="451" ht="15.75" customHeight="1">
      <c r="D451" s="8"/>
      <c r="E451" s="162"/>
      <c r="F451" s="162"/>
      <c r="G451" s="162"/>
      <c r="H451" s="163"/>
      <c r="I451" s="163"/>
      <c r="J451" s="163"/>
      <c r="K451" s="162"/>
      <c r="L451" s="162"/>
      <c r="M451" s="162"/>
      <c r="N451" s="163"/>
      <c r="O451" s="163"/>
      <c r="P451" s="163"/>
      <c r="Q451" s="162"/>
      <c r="R451" s="162"/>
      <c r="S451" s="162"/>
      <c r="T451" s="163"/>
      <c r="U451" s="163"/>
      <c r="V451" s="163"/>
      <c r="W451" s="162"/>
      <c r="X451" s="162"/>
      <c r="Y451" s="162"/>
      <c r="Z451" s="163"/>
      <c r="AA451" s="163"/>
      <c r="AB451" s="163"/>
      <c r="AC451" s="162"/>
      <c r="AD451" s="162"/>
      <c r="AE451" s="162"/>
      <c r="AF451" s="163"/>
      <c r="AG451" s="163"/>
      <c r="AH451" s="163"/>
      <c r="AI451" s="162"/>
      <c r="AJ451" s="162"/>
      <c r="AK451" s="162"/>
    </row>
    <row r="452" ht="15.75" customHeight="1">
      <c r="D452" s="8"/>
      <c r="E452" s="162"/>
      <c r="F452" s="162"/>
      <c r="G452" s="162"/>
      <c r="H452" s="163"/>
      <c r="I452" s="163"/>
      <c r="J452" s="163"/>
      <c r="K452" s="162"/>
      <c r="L452" s="162"/>
      <c r="M452" s="162"/>
      <c r="N452" s="163"/>
      <c r="O452" s="163"/>
      <c r="P452" s="163"/>
      <c r="Q452" s="162"/>
      <c r="R452" s="162"/>
      <c r="S452" s="162"/>
      <c r="T452" s="163"/>
      <c r="U452" s="163"/>
      <c r="V452" s="163"/>
      <c r="W452" s="162"/>
      <c r="X452" s="162"/>
      <c r="Y452" s="162"/>
      <c r="Z452" s="163"/>
      <c r="AA452" s="163"/>
      <c r="AB452" s="163"/>
      <c r="AC452" s="162"/>
      <c r="AD452" s="162"/>
      <c r="AE452" s="162"/>
      <c r="AF452" s="163"/>
      <c r="AG452" s="163"/>
      <c r="AH452" s="163"/>
      <c r="AI452" s="162"/>
      <c r="AJ452" s="162"/>
      <c r="AK452" s="162"/>
    </row>
    <row r="453" ht="15.75" customHeight="1">
      <c r="D453" s="8"/>
      <c r="E453" s="162"/>
      <c r="F453" s="162"/>
      <c r="G453" s="162"/>
      <c r="H453" s="163"/>
      <c r="I453" s="163"/>
      <c r="J453" s="163"/>
      <c r="K453" s="162"/>
      <c r="L453" s="162"/>
      <c r="M453" s="162"/>
      <c r="N453" s="163"/>
      <c r="O453" s="163"/>
      <c r="P453" s="163"/>
      <c r="Q453" s="162"/>
      <c r="R453" s="162"/>
      <c r="S453" s="162"/>
      <c r="T453" s="163"/>
      <c r="U453" s="163"/>
      <c r="V453" s="163"/>
      <c r="W453" s="162"/>
      <c r="X453" s="162"/>
      <c r="Y453" s="162"/>
      <c r="Z453" s="163"/>
      <c r="AA453" s="163"/>
      <c r="AB453" s="163"/>
      <c r="AC453" s="162"/>
      <c r="AD453" s="162"/>
      <c r="AE453" s="162"/>
      <c r="AF453" s="163"/>
      <c r="AG453" s="163"/>
      <c r="AH453" s="163"/>
      <c r="AI453" s="162"/>
      <c r="AJ453" s="162"/>
      <c r="AK453" s="162"/>
    </row>
    <row r="454" ht="15.75" customHeight="1">
      <c r="D454" s="8"/>
      <c r="E454" s="162"/>
      <c r="F454" s="162"/>
      <c r="G454" s="162"/>
      <c r="H454" s="163"/>
      <c r="I454" s="163"/>
      <c r="J454" s="163"/>
      <c r="K454" s="162"/>
      <c r="L454" s="162"/>
      <c r="M454" s="162"/>
      <c r="N454" s="163"/>
      <c r="O454" s="163"/>
      <c r="P454" s="163"/>
      <c r="Q454" s="162"/>
      <c r="R454" s="162"/>
      <c r="S454" s="162"/>
      <c r="T454" s="163"/>
      <c r="U454" s="163"/>
      <c r="V454" s="163"/>
      <c r="W454" s="162"/>
      <c r="X454" s="162"/>
      <c r="Y454" s="162"/>
      <c r="Z454" s="163"/>
      <c r="AA454" s="163"/>
      <c r="AB454" s="163"/>
      <c r="AC454" s="162"/>
      <c r="AD454" s="162"/>
      <c r="AE454" s="162"/>
      <c r="AF454" s="163"/>
      <c r="AG454" s="163"/>
      <c r="AH454" s="163"/>
      <c r="AI454" s="162"/>
      <c r="AJ454" s="162"/>
      <c r="AK454" s="162"/>
    </row>
    <row r="455" ht="15.75" customHeight="1">
      <c r="D455" s="8"/>
      <c r="E455" s="162"/>
      <c r="F455" s="162"/>
      <c r="G455" s="162"/>
      <c r="H455" s="163"/>
      <c r="I455" s="163"/>
      <c r="J455" s="163"/>
      <c r="K455" s="162"/>
      <c r="L455" s="162"/>
      <c r="M455" s="162"/>
      <c r="N455" s="163"/>
      <c r="O455" s="163"/>
      <c r="P455" s="163"/>
      <c r="Q455" s="162"/>
      <c r="R455" s="162"/>
      <c r="S455" s="162"/>
      <c r="T455" s="163"/>
      <c r="U455" s="163"/>
      <c r="V455" s="163"/>
      <c r="W455" s="162"/>
      <c r="X455" s="162"/>
      <c r="Y455" s="162"/>
      <c r="Z455" s="163"/>
      <c r="AA455" s="163"/>
      <c r="AB455" s="163"/>
      <c r="AC455" s="162"/>
      <c r="AD455" s="162"/>
      <c r="AE455" s="162"/>
      <c r="AF455" s="163"/>
      <c r="AG455" s="163"/>
      <c r="AH455" s="163"/>
      <c r="AI455" s="162"/>
      <c r="AJ455" s="162"/>
      <c r="AK455" s="162"/>
    </row>
    <row r="456" ht="15.75" customHeight="1">
      <c r="D456" s="8"/>
      <c r="E456" s="162"/>
      <c r="F456" s="162"/>
      <c r="G456" s="162"/>
      <c r="H456" s="163"/>
      <c r="I456" s="163"/>
      <c r="J456" s="163"/>
      <c r="K456" s="162"/>
      <c r="L456" s="162"/>
      <c r="M456" s="162"/>
      <c r="N456" s="163"/>
      <c r="O456" s="163"/>
      <c r="P456" s="163"/>
      <c r="Q456" s="162"/>
      <c r="R456" s="162"/>
      <c r="S456" s="162"/>
      <c r="T456" s="163"/>
      <c r="U456" s="163"/>
      <c r="V456" s="163"/>
      <c r="W456" s="162"/>
      <c r="X456" s="162"/>
      <c r="Y456" s="162"/>
      <c r="Z456" s="163"/>
      <c r="AA456" s="163"/>
      <c r="AB456" s="163"/>
      <c r="AC456" s="162"/>
      <c r="AD456" s="162"/>
      <c r="AE456" s="162"/>
      <c r="AF456" s="163"/>
      <c r="AG456" s="163"/>
      <c r="AH456" s="163"/>
      <c r="AI456" s="162"/>
      <c r="AJ456" s="162"/>
      <c r="AK456" s="162"/>
    </row>
    <row r="457" ht="15.75" customHeight="1">
      <c r="D457" s="8"/>
      <c r="E457" s="162"/>
      <c r="F457" s="162"/>
      <c r="G457" s="162"/>
      <c r="H457" s="163"/>
      <c r="I457" s="163"/>
      <c r="J457" s="163"/>
      <c r="K457" s="162"/>
      <c r="L457" s="162"/>
      <c r="M457" s="162"/>
      <c r="N457" s="163"/>
      <c r="O457" s="163"/>
      <c r="P457" s="163"/>
      <c r="Q457" s="162"/>
      <c r="R457" s="162"/>
      <c r="S457" s="162"/>
      <c r="T457" s="163"/>
      <c r="U457" s="163"/>
      <c r="V457" s="163"/>
      <c r="W457" s="162"/>
      <c r="X457" s="162"/>
      <c r="Y457" s="162"/>
      <c r="Z457" s="163"/>
      <c r="AA457" s="163"/>
      <c r="AB457" s="163"/>
      <c r="AC457" s="162"/>
      <c r="AD457" s="162"/>
      <c r="AE457" s="162"/>
      <c r="AF457" s="163"/>
      <c r="AG457" s="163"/>
      <c r="AH457" s="163"/>
      <c r="AI457" s="162"/>
      <c r="AJ457" s="162"/>
      <c r="AK457" s="162"/>
    </row>
    <row r="458" ht="15.75" customHeight="1">
      <c r="D458" s="8"/>
      <c r="E458" s="162"/>
      <c r="F458" s="162"/>
      <c r="G458" s="162"/>
      <c r="H458" s="163"/>
      <c r="I458" s="163"/>
      <c r="J458" s="163"/>
      <c r="K458" s="162"/>
      <c r="L458" s="162"/>
      <c r="M458" s="162"/>
      <c r="N458" s="163"/>
      <c r="O458" s="163"/>
      <c r="P458" s="163"/>
      <c r="Q458" s="162"/>
      <c r="R458" s="162"/>
      <c r="S458" s="162"/>
      <c r="T458" s="163"/>
      <c r="U458" s="163"/>
      <c r="V458" s="163"/>
      <c r="W458" s="162"/>
      <c r="X458" s="162"/>
      <c r="Y458" s="162"/>
      <c r="Z458" s="163"/>
      <c r="AA458" s="163"/>
      <c r="AB458" s="163"/>
      <c r="AC458" s="162"/>
      <c r="AD458" s="162"/>
      <c r="AE458" s="162"/>
      <c r="AF458" s="163"/>
      <c r="AG458" s="163"/>
      <c r="AH458" s="163"/>
      <c r="AI458" s="162"/>
      <c r="AJ458" s="162"/>
      <c r="AK458" s="162"/>
    </row>
    <row r="459" ht="15.75" customHeight="1">
      <c r="D459" s="8"/>
      <c r="E459" s="162"/>
      <c r="F459" s="162"/>
      <c r="G459" s="162"/>
      <c r="H459" s="163"/>
      <c r="I459" s="163"/>
      <c r="J459" s="163"/>
      <c r="K459" s="162"/>
      <c r="L459" s="162"/>
      <c r="M459" s="162"/>
      <c r="N459" s="163"/>
      <c r="O459" s="163"/>
      <c r="P459" s="163"/>
      <c r="Q459" s="162"/>
      <c r="R459" s="162"/>
      <c r="S459" s="162"/>
      <c r="T459" s="163"/>
      <c r="U459" s="163"/>
      <c r="V459" s="163"/>
      <c r="W459" s="162"/>
      <c r="X459" s="162"/>
      <c r="Y459" s="162"/>
      <c r="Z459" s="163"/>
      <c r="AA459" s="163"/>
      <c r="AB459" s="163"/>
      <c r="AC459" s="162"/>
      <c r="AD459" s="162"/>
      <c r="AE459" s="162"/>
      <c r="AF459" s="163"/>
      <c r="AG459" s="163"/>
      <c r="AH459" s="163"/>
      <c r="AI459" s="162"/>
      <c r="AJ459" s="162"/>
      <c r="AK459" s="162"/>
    </row>
    <row r="460" ht="15.75" customHeight="1">
      <c r="D460" s="8"/>
      <c r="E460" s="162"/>
      <c r="F460" s="162"/>
      <c r="G460" s="162"/>
      <c r="H460" s="163"/>
      <c r="I460" s="163"/>
      <c r="J460" s="163"/>
      <c r="K460" s="162"/>
      <c r="L460" s="162"/>
      <c r="M460" s="162"/>
      <c r="N460" s="163"/>
      <c r="O460" s="163"/>
      <c r="P460" s="163"/>
      <c r="Q460" s="162"/>
      <c r="R460" s="162"/>
      <c r="S460" s="162"/>
      <c r="T460" s="163"/>
      <c r="U460" s="163"/>
      <c r="V460" s="163"/>
      <c r="W460" s="162"/>
      <c r="X460" s="162"/>
      <c r="Y460" s="162"/>
      <c r="Z460" s="163"/>
      <c r="AA460" s="163"/>
      <c r="AB460" s="163"/>
      <c r="AC460" s="162"/>
      <c r="AD460" s="162"/>
      <c r="AE460" s="162"/>
      <c r="AF460" s="163"/>
      <c r="AG460" s="163"/>
      <c r="AH460" s="163"/>
      <c r="AI460" s="162"/>
      <c r="AJ460" s="162"/>
      <c r="AK460" s="162"/>
    </row>
    <row r="461" ht="15.75" customHeight="1">
      <c r="D461" s="8"/>
      <c r="E461" s="162"/>
      <c r="F461" s="162"/>
      <c r="G461" s="162"/>
      <c r="H461" s="163"/>
      <c r="I461" s="163"/>
      <c r="J461" s="163"/>
      <c r="K461" s="162"/>
      <c r="L461" s="162"/>
      <c r="M461" s="162"/>
      <c r="N461" s="163"/>
      <c r="O461" s="163"/>
      <c r="P461" s="163"/>
      <c r="Q461" s="162"/>
      <c r="R461" s="162"/>
      <c r="S461" s="162"/>
      <c r="T461" s="163"/>
      <c r="U461" s="163"/>
      <c r="V461" s="163"/>
      <c r="W461" s="162"/>
      <c r="X461" s="162"/>
      <c r="Y461" s="162"/>
      <c r="Z461" s="163"/>
      <c r="AA461" s="163"/>
      <c r="AB461" s="163"/>
      <c r="AC461" s="162"/>
      <c r="AD461" s="162"/>
      <c r="AE461" s="162"/>
      <c r="AF461" s="163"/>
      <c r="AG461" s="163"/>
      <c r="AH461" s="163"/>
      <c r="AI461" s="162"/>
      <c r="AJ461" s="162"/>
      <c r="AK461" s="162"/>
    </row>
    <row r="462" ht="15.75" customHeight="1">
      <c r="D462" s="8"/>
      <c r="E462" s="162"/>
      <c r="F462" s="162"/>
      <c r="G462" s="162"/>
      <c r="H462" s="163"/>
      <c r="I462" s="163"/>
      <c r="J462" s="163"/>
      <c r="K462" s="162"/>
      <c r="L462" s="162"/>
      <c r="M462" s="162"/>
      <c r="N462" s="163"/>
      <c r="O462" s="163"/>
      <c r="P462" s="163"/>
      <c r="Q462" s="162"/>
      <c r="R462" s="162"/>
      <c r="S462" s="162"/>
      <c r="T462" s="163"/>
      <c r="U462" s="163"/>
      <c r="V462" s="163"/>
      <c r="W462" s="162"/>
      <c r="X462" s="162"/>
      <c r="Y462" s="162"/>
      <c r="Z462" s="163"/>
      <c r="AA462" s="163"/>
      <c r="AB462" s="163"/>
      <c r="AC462" s="162"/>
      <c r="AD462" s="162"/>
      <c r="AE462" s="162"/>
      <c r="AF462" s="163"/>
      <c r="AG462" s="163"/>
      <c r="AH462" s="163"/>
      <c r="AI462" s="162"/>
      <c r="AJ462" s="162"/>
      <c r="AK462" s="162"/>
    </row>
    <row r="463" ht="15.75" customHeight="1">
      <c r="D463" s="8"/>
      <c r="E463" s="162"/>
      <c r="F463" s="162"/>
      <c r="G463" s="162"/>
      <c r="H463" s="163"/>
      <c r="I463" s="163"/>
      <c r="J463" s="163"/>
      <c r="K463" s="162"/>
      <c r="L463" s="162"/>
      <c r="M463" s="162"/>
      <c r="N463" s="163"/>
      <c r="O463" s="163"/>
      <c r="P463" s="163"/>
      <c r="Q463" s="162"/>
      <c r="R463" s="162"/>
      <c r="S463" s="162"/>
      <c r="T463" s="163"/>
      <c r="U463" s="163"/>
      <c r="V463" s="163"/>
      <c r="W463" s="162"/>
      <c r="X463" s="162"/>
      <c r="Y463" s="162"/>
      <c r="Z463" s="163"/>
      <c r="AA463" s="163"/>
      <c r="AB463" s="163"/>
      <c r="AC463" s="162"/>
      <c r="AD463" s="162"/>
      <c r="AE463" s="162"/>
      <c r="AF463" s="163"/>
      <c r="AG463" s="163"/>
      <c r="AH463" s="163"/>
      <c r="AI463" s="162"/>
      <c r="AJ463" s="162"/>
      <c r="AK463" s="162"/>
    </row>
    <row r="464" ht="15.75" customHeight="1">
      <c r="D464" s="8"/>
      <c r="E464" s="162"/>
      <c r="F464" s="162"/>
      <c r="G464" s="162"/>
      <c r="H464" s="163"/>
      <c r="I464" s="163"/>
      <c r="J464" s="163"/>
      <c r="K464" s="162"/>
      <c r="L464" s="162"/>
      <c r="M464" s="162"/>
      <c r="N464" s="163"/>
      <c r="O464" s="163"/>
      <c r="P464" s="163"/>
      <c r="Q464" s="162"/>
      <c r="R464" s="162"/>
      <c r="S464" s="162"/>
      <c r="T464" s="163"/>
      <c r="U464" s="163"/>
      <c r="V464" s="163"/>
      <c r="W464" s="162"/>
      <c r="X464" s="162"/>
      <c r="Y464" s="162"/>
      <c r="Z464" s="163"/>
      <c r="AA464" s="163"/>
      <c r="AB464" s="163"/>
      <c r="AC464" s="162"/>
      <c r="AD464" s="162"/>
      <c r="AE464" s="162"/>
      <c r="AF464" s="163"/>
      <c r="AG464" s="163"/>
      <c r="AH464" s="163"/>
      <c r="AI464" s="162"/>
      <c r="AJ464" s="162"/>
      <c r="AK464" s="162"/>
    </row>
    <row r="465" ht="15.75" customHeight="1">
      <c r="D465" s="8"/>
      <c r="E465" s="162"/>
      <c r="F465" s="162"/>
      <c r="G465" s="162"/>
      <c r="H465" s="163"/>
      <c r="I465" s="163"/>
      <c r="J465" s="163"/>
      <c r="K465" s="162"/>
      <c r="L465" s="162"/>
      <c r="M465" s="162"/>
      <c r="N465" s="163"/>
      <c r="O465" s="163"/>
      <c r="P465" s="163"/>
      <c r="Q465" s="162"/>
      <c r="R465" s="162"/>
      <c r="S465" s="162"/>
      <c r="T465" s="163"/>
      <c r="U465" s="163"/>
      <c r="V465" s="163"/>
      <c r="W465" s="162"/>
      <c r="X465" s="162"/>
      <c r="Y465" s="162"/>
      <c r="Z465" s="163"/>
      <c r="AA465" s="163"/>
      <c r="AB465" s="163"/>
      <c r="AC465" s="162"/>
      <c r="AD465" s="162"/>
      <c r="AE465" s="162"/>
      <c r="AF465" s="163"/>
      <c r="AG465" s="163"/>
      <c r="AH465" s="163"/>
      <c r="AI465" s="162"/>
      <c r="AJ465" s="162"/>
      <c r="AK465" s="162"/>
    </row>
    <row r="466" ht="15.75" customHeight="1">
      <c r="D466" s="8"/>
      <c r="E466" s="162"/>
      <c r="F466" s="162"/>
      <c r="G466" s="162"/>
      <c r="H466" s="163"/>
      <c r="I466" s="163"/>
      <c r="J466" s="163"/>
      <c r="K466" s="162"/>
      <c r="L466" s="162"/>
      <c r="M466" s="162"/>
      <c r="N466" s="163"/>
      <c r="O466" s="163"/>
      <c r="P466" s="163"/>
      <c r="Q466" s="162"/>
      <c r="R466" s="162"/>
      <c r="S466" s="162"/>
      <c r="T466" s="163"/>
      <c r="U466" s="163"/>
      <c r="V466" s="163"/>
      <c r="W466" s="162"/>
      <c r="X466" s="162"/>
      <c r="Y466" s="162"/>
      <c r="Z466" s="163"/>
      <c r="AA466" s="163"/>
      <c r="AB466" s="163"/>
      <c r="AC466" s="162"/>
      <c r="AD466" s="162"/>
      <c r="AE466" s="162"/>
      <c r="AF466" s="163"/>
      <c r="AG466" s="163"/>
      <c r="AH466" s="163"/>
      <c r="AI466" s="162"/>
      <c r="AJ466" s="162"/>
      <c r="AK466" s="162"/>
    </row>
    <row r="467" ht="15.75" customHeight="1">
      <c r="D467" s="8"/>
      <c r="E467" s="162"/>
      <c r="F467" s="162"/>
      <c r="G467" s="162"/>
      <c r="H467" s="163"/>
      <c r="I467" s="163"/>
      <c r="J467" s="163"/>
      <c r="K467" s="162"/>
      <c r="L467" s="162"/>
      <c r="M467" s="162"/>
      <c r="N467" s="163"/>
      <c r="O467" s="163"/>
      <c r="P467" s="163"/>
      <c r="Q467" s="162"/>
      <c r="R467" s="162"/>
      <c r="S467" s="162"/>
      <c r="T467" s="163"/>
      <c r="U467" s="163"/>
      <c r="V467" s="163"/>
      <c r="W467" s="162"/>
      <c r="X467" s="162"/>
      <c r="Y467" s="162"/>
      <c r="Z467" s="163"/>
      <c r="AA467" s="163"/>
      <c r="AB467" s="163"/>
      <c r="AC467" s="162"/>
      <c r="AD467" s="162"/>
      <c r="AE467" s="162"/>
      <c r="AF467" s="163"/>
      <c r="AG467" s="163"/>
      <c r="AH467" s="163"/>
      <c r="AI467" s="162"/>
      <c r="AJ467" s="162"/>
      <c r="AK467" s="162"/>
    </row>
    <row r="468" ht="15.75" customHeight="1">
      <c r="D468" s="8"/>
      <c r="E468" s="162"/>
      <c r="F468" s="162"/>
      <c r="G468" s="162"/>
      <c r="H468" s="163"/>
      <c r="I468" s="163"/>
      <c r="J468" s="163"/>
      <c r="K468" s="162"/>
      <c r="L468" s="162"/>
      <c r="M468" s="162"/>
      <c r="N468" s="163"/>
      <c r="O468" s="163"/>
      <c r="P468" s="163"/>
      <c r="Q468" s="162"/>
      <c r="R468" s="162"/>
      <c r="S468" s="162"/>
      <c r="T468" s="163"/>
      <c r="U468" s="163"/>
      <c r="V468" s="163"/>
      <c r="W468" s="162"/>
      <c r="X468" s="162"/>
      <c r="Y468" s="162"/>
      <c r="Z468" s="163"/>
      <c r="AA468" s="163"/>
      <c r="AB468" s="163"/>
      <c r="AC468" s="162"/>
      <c r="AD468" s="162"/>
      <c r="AE468" s="162"/>
      <c r="AF468" s="163"/>
      <c r="AG468" s="163"/>
      <c r="AH468" s="163"/>
      <c r="AI468" s="162"/>
      <c r="AJ468" s="162"/>
      <c r="AK468" s="162"/>
    </row>
    <row r="469" ht="15.75" customHeight="1">
      <c r="D469" s="8"/>
      <c r="E469" s="162"/>
      <c r="F469" s="162"/>
      <c r="G469" s="162"/>
      <c r="H469" s="163"/>
      <c r="I469" s="163"/>
      <c r="J469" s="163"/>
      <c r="K469" s="162"/>
      <c r="L469" s="162"/>
      <c r="M469" s="162"/>
      <c r="N469" s="163"/>
      <c r="O469" s="163"/>
      <c r="P469" s="163"/>
      <c r="Q469" s="162"/>
      <c r="R469" s="162"/>
      <c r="S469" s="162"/>
      <c r="T469" s="163"/>
      <c r="U469" s="163"/>
      <c r="V469" s="163"/>
      <c r="W469" s="162"/>
      <c r="X469" s="162"/>
      <c r="Y469" s="162"/>
      <c r="Z469" s="163"/>
      <c r="AA469" s="163"/>
      <c r="AB469" s="163"/>
      <c r="AC469" s="162"/>
      <c r="AD469" s="162"/>
      <c r="AE469" s="162"/>
      <c r="AF469" s="163"/>
      <c r="AG469" s="163"/>
      <c r="AH469" s="163"/>
      <c r="AI469" s="162"/>
      <c r="AJ469" s="162"/>
      <c r="AK469" s="162"/>
    </row>
    <row r="470" ht="15.75" customHeight="1">
      <c r="D470" s="8"/>
      <c r="E470" s="162"/>
      <c r="F470" s="162"/>
      <c r="G470" s="162"/>
      <c r="H470" s="163"/>
      <c r="I470" s="163"/>
      <c r="J470" s="163"/>
      <c r="K470" s="162"/>
      <c r="L470" s="162"/>
      <c r="M470" s="162"/>
      <c r="N470" s="163"/>
      <c r="O470" s="163"/>
      <c r="P470" s="163"/>
      <c r="Q470" s="162"/>
      <c r="R470" s="162"/>
      <c r="S470" s="162"/>
      <c r="T470" s="163"/>
      <c r="U470" s="163"/>
      <c r="V470" s="163"/>
      <c r="W470" s="162"/>
      <c r="X470" s="162"/>
      <c r="Y470" s="162"/>
      <c r="Z470" s="163"/>
      <c r="AA470" s="163"/>
      <c r="AB470" s="163"/>
      <c r="AC470" s="162"/>
      <c r="AD470" s="162"/>
      <c r="AE470" s="162"/>
      <c r="AF470" s="163"/>
      <c r="AG470" s="163"/>
      <c r="AH470" s="163"/>
      <c r="AI470" s="162"/>
      <c r="AJ470" s="162"/>
      <c r="AK470" s="162"/>
    </row>
    <row r="471" ht="15.75" customHeight="1">
      <c r="D471" s="8"/>
      <c r="E471" s="162"/>
      <c r="F471" s="162"/>
      <c r="G471" s="162"/>
      <c r="H471" s="163"/>
      <c r="I471" s="163"/>
      <c r="J471" s="163"/>
      <c r="K471" s="162"/>
      <c r="L471" s="162"/>
      <c r="M471" s="162"/>
      <c r="N471" s="163"/>
      <c r="O471" s="163"/>
      <c r="P471" s="163"/>
      <c r="Q471" s="162"/>
      <c r="R471" s="162"/>
      <c r="S471" s="162"/>
      <c r="T471" s="163"/>
      <c r="U471" s="163"/>
      <c r="V471" s="163"/>
      <c r="W471" s="162"/>
      <c r="X471" s="162"/>
      <c r="Y471" s="162"/>
      <c r="Z471" s="163"/>
      <c r="AA471" s="163"/>
      <c r="AB471" s="163"/>
      <c r="AC471" s="162"/>
      <c r="AD471" s="162"/>
      <c r="AE471" s="162"/>
      <c r="AF471" s="163"/>
      <c r="AG471" s="163"/>
      <c r="AH471" s="163"/>
      <c r="AI471" s="162"/>
      <c r="AJ471" s="162"/>
      <c r="AK471" s="162"/>
    </row>
    <row r="472" ht="15.75" customHeight="1">
      <c r="D472" s="8"/>
      <c r="E472" s="162"/>
      <c r="F472" s="162"/>
      <c r="G472" s="162"/>
      <c r="H472" s="163"/>
      <c r="I472" s="163"/>
      <c r="J472" s="163"/>
      <c r="K472" s="162"/>
      <c r="L472" s="162"/>
      <c r="M472" s="162"/>
      <c r="N472" s="163"/>
      <c r="O472" s="163"/>
      <c r="P472" s="163"/>
      <c r="Q472" s="162"/>
      <c r="R472" s="162"/>
      <c r="S472" s="162"/>
      <c r="T472" s="163"/>
      <c r="U472" s="163"/>
      <c r="V472" s="163"/>
      <c r="W472" s="162"/>
      <c r="X472" s="162"/>
      <c r="Y472" s="162"/>
      <c r="Z472" s="163"/>
      <c r="AA472" s="163"/>
      <c r="AB472" s="163"/>
      <c r="AC472" s="162"/>
      <c r="AD472" s="162"/>
      <c r="AE472" s="162"/>
      <c r="AF472" s="163"/>
      <c r="AG472" s="163"/>
      <c r="AH472" s="163"/>
      <c r="AI472" s="162"/>
      <c r="AJ472" s="162"/>
      <c r="AK472" s="162"/>
    </row>
    <row r="473" ht="15.75" customHeight="1">
      <c r="D473" s="8"/>
      <c r="E473" s="162"/>
      <c r="F473" s="162"/>
      <c r="G473" s="162"/>
      <c r="H473" s="163"/>
      <c r="I473" s="163"/>
      <c r="J473" s="163"/>
      <c r="K473" s="162"/>
      <c r="L473" s="162"/>
      <c r="M473" s="162"/>
      <c r="N473" s="163"/>
      <c r="O473" s="163"/>
      <c r="P473" s="163"/>
      <c r="Q473" s="162"/>
      <c r="R473" s="162"/>
      <c r="S473" s="162"/>
      <c r="T473" s="163"/>
      <c r="U473" s="163"/>
      <c r="V473" s="163"/>
      <c r="W473" s="162"/>
      <c r="X473" s="162"/>
      <c r="Y473" s="162"/>
      <c r="Z473" s="163"/>
      <c r="AA473" s="163"/>
      <c r="AB473" s="163"/>
      <c r="AC473" s="162"/>
      <c r="AD473" s="162"/>
      <c r="AE473" s="162"/>
      <c r="AF473" s="163"/>
      <c r="AG473" s="163"/>
      <c r="AH473" s="163"/>
      <c r="AI473" s="162"/>
      <c r="AJ473" s="162"/>
      <c r="AK473" s="162"/>
    </row>
    <row r="474" ht="15.75" customHeight="1">
      <c r="D474" s="8"/>
      <c r="E474" s="162"/>
      <c r="F474" s="162"/>
      <c r="G474" s="162"/>
      <c r="H474" s="163"/>
      <c r="I474" s="163"/>
      <c r="J474" s="163"/>
      <c r="K474" s="162"/>
      <c r="L474" s="162"/>
      <c r="M474" s="162"/>
      <c r="N474" s="163"/>
      <c r="O474" s="163"/>
      <c r="P474" s="163"/>
      <c r="Q474" s="162"/>
      <c r="R474" s="162"/>
      <c r="S474" s="162"/>
      <c r="T474" s="163"/>
      <c r="U474" s="163"/>
      <c r="V474" s="163"/>
      <c r="W474" s="162"/>
      <c r="X474" s="162"/>
      <c r="Y474" s="162"/>
      <c r="Z474" s="163"/>
      <c r="AA474" s="163"/>
      <c r="AB474" s="163"/>
      <c r="AC474" s="162"/>
      <c r="AD474" s="162"/>
      <c r="AE474" s="162"/>
      <c r="AF474" s="163"/>
      <c r="AG474" s="163"/>
      <c r="AH474" s="163"/>
      <c r="AI474" s="162"/>
      <c r="AJ474" s="162"/>
      <c r="AK474" s="162"/>
    </row>
    <row r="475" ht="15.75" customHeight="1">
      <c r="D475" s="8"/>
      <c r="E475" s="162"/>
      <c r="F475" s="162"/>
      <c r="G475" s="162"/>
      <c r="H475" s="163"/>
      <c r="I475" s="163"/>
      <c r="J475" s="163"/>
      <c r="K475" s="162"/>
      <c r="L475" s="162"/>
      <c r="M475" s="162"/>
      <c r="N475" s="163"/>
      <c r="O475" s="163"/>
      <c r="P475" s="163"/>
      <c r="Q475" s="162"/>
      <c r="R475" s="162"/>
      <c r="S475" s="162"/>
      <c r="T475" s="163"/>
      <c r="U475" s="163"/>
      <c r="V475" s="163"/>
      <c r="W475" s="162"/>
      <c r="X475" s="162"/>
      <c r="Y475" s="162"/>
      <c r="Z475" s="163"/>
      <c r="AA475" s="163"/>
      <c r="AB475" s="163"/>
      <c r="AC475" s="162"/>
      <c r="AD475" s="162"/>
      <c r="AE475" s="162"/>
      <c r="AF475" s="163"/>
      <c r="AG475" s="163"/>
      <c r="AH475" s="163"/>
      <c r="AI475" s="162"/>
      <c r="AJ475" s="162"/>
      <c r="AK475" s="162"/>
    </row>
    <row r="476" ht="15.75" customHeight="1">
      <c r="D476" s="8"/>
      <c r="E476" s="162"/>
      <c r="F476" s="162"/>
      <c r="G476" s="162"/>
      <c r="H476" s="163"/>
      <c r="I476" s="163"/>
      <c r="J476" s="163"/>
      <c r="K476" s="162"/>
      <c r="L476" s="162"/>
      <c r="M476" s="162"/>
      <c r="N476" s="163"/>
      <c r="O476" s="163"/>
      <c r="P476" s="163"/>
      <c r="Q476" s="162"/>
      <c r="R476" s="162"/>
      <c r="S476" s="162"/>
      <c r="T476" s="163"/>
      <c r="U476" s="163"/>
      <c r="V476" s="163"/>
      <c r="W476" s="162"/>
      <c r="X476" s="162"/>
      <c r="Y476" s="162"/>
      <c r="Z476" s="163"/>
      <c r="AA476" s="163"/>
      <c r="AB476" s="163"/>
      <c r="AC476" s="162"/>
      <c r="AD476" s="162"/>
      <c r="AE476" s="162"/>
      <c r="AF476" s="163"/>
      <c r="AG476" s="163"/>
      <c r="AH476" s="163"/>
      <c r="AI476" s="162"/>
      <c r="AJ476" s="162"/>
      <c r="AK476" s="162"/>
    </row>
    <row r="477" ht="15.75" customHeight="1">
      <c r="D477" s="8"/>
      <c r="E477" s="162"/>
      <c r="F477" s="162"/>
      <c r="G477" s="162"/>
      <c r="H477" s="163"/>
      <c r="I477" s="163"/>
      <c r="J477" s="163"/>
      <c r="K477" s="162"/>
      <c r="L477" s="162"/>
      <c r="M477" s="162"/>
      <c r="N477" s="163"/>
      <c r="O477" s="163"/>
      <c r="P477" s="163"/>
      <c r="Q477" s="162"/>
      <c r="R477" s="162"/>
      <c r="S477" s="162"/>
      <c r="T477" s="163"/>
      <c r="U477" s="163"/>
      <c r="V477" s="163"/>
      <c r="W477" s="162"/>
      <c r="X477" s="162"/>
      <c r="Y477" s="162"/>
      <c r="Z477" s="163"/>
      <c r="AA477" s="163"/>
      <c r="AB477" s="163"/>
      <c r="AC477" s="162"/>
      <c r="AD477" s="162"/>
      <c r="AE477" s="162"/>
      <c r="AF477" s="163"/>
      <c r="AG477" s="163"/>
      <c r="AH477" s="163"/>
      <c r="AI477" s="162"/>
      <c r="AJ477" s="162"/>
      <c r="AK477" s="162"/>
    </row>
    <row r="478" ht="15.75" customHeight="1">
      <c r="D478" s="8"/>
      <c r="E478" s="162"/>
      <c r="F478" s="162"/>
      <c r="G478" s="162"/>
      <c r="H478" s="163"/>
      <c r="I478" s="163"/>
      <c r="J478" s="163"/>
      <c r="K478" s="162"/>
      <c r="L478" s="162"/>
      <c r="M478" s="162"/>
      <c r="N478" s="163"/>
      <c r="O478" s="163"/>
      <c r="P478" s="163"/>
      <c r="Q478" s="162"/>
      <c r="R478" s="162"/>
      <c r="S478" s="162"/>
      <c r="T478" s="163"/>
      <c r="U478" s="163"/>
      <c r="V478" s="163"/>
      <c r="W478" s="162"/>
      <c r="X478" s="162"/>
      <c r="Y478" s="162"/>
      <c r="Z478" s="163"/>
      <c r="AA478" s="163"/>
      <c r="AB478" s="163"/>
      <c r="AC478" s="162"/>
      <c r="AD478" s="162"/>
      <c r="AE478" s="162"/>
      <c r="AF478" s="163"/>
      <c r="AG478" s="163"/>
      <c r="AH478" s="163"/>
      <c r="AI478" s="162"/>
      <c r="AJ478" s="162"/>
      <c r="AK478" s="162"/>
    </row>
    <row r="479" ht="15.75" customHeight="1">
      <c r="D479" s="8"/>
      <c r="E479" s="162"/>
      <c r="F479" s="162"/>
      <c r="G479" s="162"/>
      <c r="H479" s="163"/>
      <c r="I479" s="163"/>
      <c r="J479" s="163"/>
      <c r="K479" s="162"/>
      <c r="L479" s="162"/>
      <c r="M479" s="162"/>
      <c r="N479" s="163"/>
      <c r="O479" s="163"/>
      <c r="P479" s="163"/>
      <c r="Q479" s="162"/>
      <c r="R479" s="162"/>
      <c r="S479" s="162"/>
      <c r="T479" s="163"/>
      <c r="U479" s="163"/>
      <c r="V479" s="163"/>
      <c r="W479" s="162"/>
      <c r="X479" s="162"/>
      <c r="Y479" s="162"/>
      <c r="Z479" s="163"/>
      <c r="AA479" s="163"/>
      <c r="AB479" s="163"/>
      <c r="AC479" s="162"/>
      <c r="AD479" s="162"/>
      <c r="AE479" s="162"/>
      <c r="AF479" s="163"/>
      <c r="AG479" s="163"/>
      <c r="AH479" s="163"/>
      <c r="AI479" s="162"/>
      <c r="AJ479" s="162"/>
      <c r="AK479" s="162"/>
    </row>
    <row r="480" ht="15.75" customHeight="1">
      <c r="D480" s="8"/>
      <c r="E480" s="162"/>
      <c r="F480" s="162"/>
      <c r="G480" s="162"/>
      <c r="H480" s="163"/>
      <c r="I480" s="163"/>
      <c r="J480" s="163"/>
      <c r="K480" s="162"/>
      <c r="L480" s="162"/>
      <c r="M480" s="162"/>
      <c r="N480" s="163"/>
      <c r="O480" s="163"/>
      <c r="P480" s="163"/>
      <c r="Q480" s="162"/>
      <c r="R480" s="162"/>
      <c r="S480" s="162"/>
      <c r="T480" s="163"/>
      <c r="U480" s="163"/>
      <c r="V480" s="163"/>
      <c r="W480" s="162"/>
      <c r="X480" s="162"/>
      <c r="Y480" s="162"/>
      <c r="Z480" s="163"/>
      <c r="AA480" s="163"/>
      <c r="AB480" s="163"/>
      <c r="AC480" s="162"/>
      <c r="AD480" s="162"/>
      <c r="AE480" s="162"/>
      <c r="AF480" s="163"/>
      <c r="AG480" s="163"/>
      <c r="AH480" s="163"/>
      <c r="AI480" s="162"/>
      <c r="AJ480" s="162"/>
      <c r="AK480" s="162"/>
    </row>
    <row r="481" ht="15.75" customHeight="1">
      <c r="D481" s="8"/>
      <c r="E481" s="162"/>
      <c r="F481" s="162"/>
      <c r="G481" s="162"/>
      <c r="H481" s="163"/>
      <c r="I481" s="163"/>
      <c r="J481" s="163"/>
      <c r="K481" s="162"/>
      <c r="L481" s="162"/>
      <c r="M481" s="162"/>
      <c r="N481" s="163"/>
      <c r="O481" s="163"/>
      <c r="P481" s="163"/>
      <c r="Q481" s="162"/>
      <c r="R481" s="162"/>
      <c r="S481" s="162"/>
      <c r="T481" s="163"/>
      <c r="U481" s="163"/>
      <c r="V481" s="163"/>
      <c r="W481" s="162"/>
      <c r="X481" s="162"/>
      <c r="Y481" s="162"/>
      <c r="Z481" s="163"/>
      <c r="AA481" s="163"/>
      <c r="AB481" s="163"/>
      <c r="AC481" s="162"/>
      <c r="AD481" s="162"/>
      <c r="AE481" s="162"/>
      <c r="AF481" s="163"/>
      <c r="AG481" s="163"/>
      <c r="AH481" s="163"/>
      <c r="AI481" s="162"/>
      <c r="AJ481" s="162"/>
      <c r="AK481" s="162"/>
    </row>
    <row r="482" ht="15.75" customHeight="1">
      <c r="D482" s="8"/>
      <c r="E482" s="162"/>
      <c r="F482" s="162"/>
      <c r="G482" s="162"/>
      <c r="H482" s="163"/>
      <c r="I482" s="163"/>
      <c r="J482" s="163"/>
      <c r="K482" s="162"/>
      <c r="L482" s="162"/>
      <c r="M482" s="162"/>
      <c r="N482" s="163"/>
      <c r="O482" s="163"/>
      <c r="P482" s="163"/>
      <c r="Q482" s="162"/>
      <c r="R482" s="162"/>
      <c r="S482" s="162"/>
      <c r="T482" s="163"/>
      <c r="U482" s="163"/>
      <c r="V482" s="163"/>
      <c r="W482" s="162"/>
      <c r="X482" s="162"/>
      <c r="Y482" s="162"/>
      <c r="Z482" s="163"/>
      <c r="AA482" s="163"/>
      <c r="AB482" s="163"/>
      <c r="AC482" s="162"/>
      <c r="AD482" s="162"/>
      <c r="AE482" s="162"/>
      <c r="AF482" s="163"/>
      <c r="AG482" s="163"/>
      <c r="AH482" s="163"/>
      <c r="AI482" s="162"/>
      <c r="AJ482" s="162"/>
      <c r="AK482" s="162"/>
    </row>
    <row r="483" ht="15.75" customHeight="1">
      <c r="D483" s="8"/>
      <c r="E483" s="162"/>
      <c r="F483" s="162"/>
      <c r="G483" s="162"/>
      <c r="H483" s="163"/>
      <c r="I483" s="163"/>
      <c r="J483" s="163"/>
      <c r="K483" s="162"/>
      <c r="L483" s="162"/>
      <c r="M483" s="162"/>
      <c r="N483" s="163"/>
      <c r="O483" s="163"/>
      <c r="P483" s="163"/>
      <c r="Q483" s="162"/>
      <c r="R483" s="162"/>
      <c r="S483" s="162"/>
      <c r="T483" s="163"/>
      <c r="U483" s="163"/>
      <c r="V483" s="163"/>
      <c r="W483" s="162"/>
      <c r="X483" s="162"/>
      <c r="Y483" s="162"/>
      <c r="Z483" s="163"/>
      <c r="AA483" s="163"/>
      <c r="AB483" s="163"/>
      <c r="AC483" s="162"/>
      <c r="AD483" s="162"/>
      <c r="AE483" s="162"/>
      <c r="AF483" s="163"/>
      <c r="AG483" s="163"/>
      <c r="AH483" s="163"/>
      <c r="AI483" s="162"/>
      <c r="AJ483" s="162"/>
      <c r="AK483" s="162"/>
    </row>
    <row r="484" ht="15.75" customHeight="1">
      <c r="D484" s="8"/>
      <c r="E484" s="162"/>
      <c r="F484" s="162"/>
      <c r="G484" s="162"/>
      <c r="H484" s="163"/>
      <c r="I484" s="163"/>
      <c r="J484" s="163"/>
      <c r="K484" s="162"/>
      <c r="L484" s="162"/>
      <c r="M484" s="162"/>
      <c r="N484" s="163"/>
      <c r="O484" s="163"/>
      <c r="P484" s="163"/>
      <c r="Q484" s="162"/>
      <c r="R484" s="162"/>
      <c r="S484" s="162"/>
      <c r="T484" s="163"/>
      <c r="U484" s="163"/>
      <c r="V484" s="163"/>
      <c r="W484" s="162"/>
      <c r="X484" s="162"/>
      <c r="Y484" s="162"/>
      <c r="Z484" s="163"/>
      <c r="AA484" s="163"/>
      <c r="AB484" s="163"/>
      <c r="AC484" s="162"/>
      <c r="AD484" s="162"/>
      <c r="AE484" s="162"/>
      <c r="AF484" s="163"/>
      <c r="AG484" s="163"/>
      <c r="AH484" s="163"/>
      <c r="AI484" s="162"/>
      <c r="AJ484" s="162"/>
      <c r="AK484" s="162"/>
    </row>
    <row r="485" ht="15.75" customHeight="1">
      <c r="D485" s="8"/>
      <c r="E485" s="162"/>
      <c r="F485" s="162"/>
      <c r="G485" s="162"/>
      <c r="H485" s="163"/>
      <c r="I485" s="163"/>
      <c r="J485" s="163"/>
      <c r="K485" s="162"/>
      <c r="L485" s="162"/>
      <c r="M485" s="162"/>
      <c r="N485" s="163"/>
      <c r="O485" s="163"/>
      <c r="P485" s="163"/>
      <c r="Q485" s="162"/>
      <c r="R485" s="162"/>
      <c r="S485" s="162"/>
      <c r="T485" s="163"/>
      <c r="U485" s="163"/>
      <c r="V485" s="163"/>
      <c r="W485" s="162"/>
      <c r="X485" s="162"/>
      <c r="Y485" s="162"/>
      <c r="Z485" s="163"/>
      <c r="AA485" s="163"/>
      <c r="AB485" s="163"/>
      <c r="AC485" s="162"/>
      <c r="AD485" s="162"/>
      <c r="AE485" s="162"/>
      <c r="AF485" s="163"/>
      <c r="AG485" s="163"/>
      <c r="AH485" s="163"/>
      <c r="AI485" s="162"/>
      <c r="AJ485" s="162"/>
      <c r="AK485" s="162"/>
    </row>
    <row r="486" ht="15.75" customHeight="1">
      <c r="D486" s="8"/>
      <c r="E486" s="162"/>
      <c r="F486" s="162"/>
      <c r="G486" s="162"/>
      <c r="H486" s="163"/>
      <c r="I486" s="163"/>
      <c r="J486" s="163"/>
      <c r="K486" s="162"/>
      <c r="L486" s="162"/>
      <c r="M486" s="162"/>
      <c r="N486" s="163"/>
      <c r="O486" s="163"/>
      <c r="P486" s="163"/>
      <c r="Q486" s="162"/>
      <c r="R486" s="162"/>
      <c r="S486" s="162"/>
      <c r="T486" s="163"/>
      <c r="U486" s="163"/>
      <c r="V486" s="163"/>
      <c r="W486" s="162"/>
      <c r="X486" s="162"/>
      <c r="Y486" s="162"/>
      <c r="Z486" s="163"/>
      <c r="AA486" s="163"/>
      <c r="AB486" s="163"/>
      <c r="AC486" s="162"/>
      <c r="AD486" s="162"/>
      <c r="AE486" s="162"/>
      <c r="AF486" s="163"/>
      <c r="AG486" s="163"/>
      <c r="AH486" s="163"/>
      <c r="AI486" s="162"/>
      <c r="AJ486" s="162"/>
      <c r="AK486" s="162"/>
    </row>
    <row r="487" ht="15.75" customHeight="1">
      <c r="D487" s="8"/>
      <c r="E487" s="162"/>
      <c r="F487" s="162"/>
      <c r="G487" s="162"/>
      <c r="H487" s="163"/>
      <c r="I487" s="163"/>
      <c r="J487" s="163"/>
      <c r="K487" s="162"/>
      <c r="L487" s="162"/>
      <c r="M487" s="162"/>
      <c r="N487" s="163"/>
      <c r="O487" s="163"/>
      <c r="P487" s="163"/>
      <c r="Q487" s="162"/>
      <c r="R487" s="162"/>
      <c r="S487" s="162"/>
      <c r="T487" s="163"/>
      <c r="U487" s="163"/>
      <c r="V487" s="163"/>
      <c r="W487" s="162"/>
      <c r="X487" s="162"/>
      <c r="Y487" s="162"/>
      <c r="Z487" s="163"/>
      <c r="AA487" s="163"/>
      <c r="AB487" s="163"/>
      <c r="AC487" s="162"/>
      <c r="AD487" s="162"/>
      <c r="AE487" s="162"/>
      <c r="AF487" s="163"/>
      <c r="AG487" s="163"/>
      <c r="AH487" s="163"/>
      <c r="AI487" s="162"/>
      <c r="AJ487" s="162"/>
      <c r="AK487" s="162"/>
    </row>
    <row r="488" ht="15.75" customHeight="1">
      <c r="D488" s="8"/>
      <c r="E488" s="162"/>
      <c r="F488" s="162"/>
      <c r="G488" s="162"/>
      <c r="H488" s="163"/>
      <c r="I488" s="163"/>
      <c r="J488" s="163"/>
      <c r="K488" s="162"/>
      <c r="L488" s="162"/>
      <c r="M488" s="162"/>
      <c r="N488" s="163"/>
      <c r="O488" s="163"/>
      <c r="P488" s="163"/>
      <c r="Q488" s="162"/>
      <c r="R488" s="162"/>
      <c r="S488" s="162"/>
      <c r="T488" s="163"/>
      <c r="U488" s="163"/>
      <c r="V488" s="163"/>
      <c r="W488" s="162"/>
      <c r="X488" s="162"/>
      <c r="Y488" s="162"/>
      <c r="Z488" s="163"/>
      <c r="AA488" s="163"/>
      <c r="AB488" s="163"/>
      <c r="AC488" s="162"/>
      <c r="AD488" s="162"/>
      <c r="AE488" s="162"/>
      <c r="AF488" s="163"/>
      <c r="AG488" s="163"/>
      <c r="AH488" s="163"/>
      <c r="AI488" s="162"/>
      <c r="AJ488" s="162"/>
      <c r="AK488" s="162"/>
    </row>
    <row r="489" ht="15.75" customHeight="1">
      <c r="D489" s="8"/>
      <c r="E489" s="162"/>
      <c r="F489" s="162"/>
      <c r="G489" s="162"/>
      <c r="H489" s="163"/>
      <c r="I489" s="163"/>
      <c r="J489" s="163"/>
      <c r="K489" s="162"/>
      <c r="L489" s="162"/>
      <c r="M489" s="162"/>
      <c r="N489" s="163"/>
      <c r="O489" s="163"/>
      <c r="P489" s="163"/>
      <c r="Q489" s="162"/>
      <c r="R489" s="162"/>
      <c r="S489" s="162"/>
      <c r="T489" s="163"/>
      <c r="U489" s="163"/>
      <c r="V489" s="163"/>
      <c r="W489" s="162"/>
      <c r="X489" s="162"/>
      <c r="Y489" s="162"/>
      <c r="Z489" s="163"/>
      <c r="AA489" s="163"/>
      <c r="AB489" s="163"/>
      <c r="AC489" s="162"/>
      <c r="AD489" s="162"/>
      <c r="AE489" s="162"/>
      <c r="AF489" s="163"/>
      <c r="AG489" s="163"/>
      <c r="AH489" s="163"/>
      <c r="AI489" s="162"/>
      <c r="AJ489" s="162"/>
      <c r="AK489" s="162"/>
    </row>
    <row r="490" ht="15.75" customHeight="1">
      <c r="D490" s="8"/>
      <c r="E490" s="162"/>
      <c r="F490" s="162"/>
      <c r="G490" s="162"/>
      <c r="H490" s="163"/>
      <c r="I490" s="163"/>
      <c r="J490" s="163"/>
      <c r="K490" s="162"/>
      <c r="L490" s="162"/>
      <c r="M490" s="162"/>
      <c r="N490" s="163"/>
      <c r="O490" s="163"/>
      <c r="P490" s="163"/>
      <c r="Q490" s="162"/>
      <c r="R490" s="162"/>
      <c r="S490" s="162"/>
      <c r="T490" s="163"/>
      <c r="U490" s="163"/>
      <c r="V490" s="163"/>
      <c r="W490" s="162"/>
      <c r="X490" s="162"/>
      <c r="Y490" s="162"/>
      <c r="Z490" s="163"/>
      <c r="AA490" s="163"/>
      <c r="AB490" s="163"/>
      <c r="AC490" s="162"/>
      <c r="AD490" s="162"/>
      <c r="AE490" s="162"/>
      <c r="AF490" s="163"/>
      <c r="AG490" s="163"/>
      <c r="AH490" s="163"/>
      <c r="AI490" s="162"/>
      <c r="AJ490" s="162"/>
      <c r="AK490" s="162"/>
    </row>
    <row r="491" ht="15.75" customHeight="1">
      <c r="D491" s="8"/>
      <c r="E491" s="162"/>
      <c r="F491" s="162"/>
      <c r="G491" s="162"/>
      <c r="H491" s="163"/>
      <c r="I491" s="163"/>
      <c r="J491" s="163"/>
      <c r="K491" s="162"/>
      <c r="L491" s="162"/>
      <c r="M491" s="162"/>
      <c r="N491" s="163"/>
      <c r="O491" s="163"/>
      <c r="P491" s="163"/>
      <c r="Q491" s="162"/>
      <c r="R491" s="162"/>
      <c r="S491" s="162"/>
      <c r="T491" s="163"/>
      <c r="U491" s="163"/>
      <c r="V491" s="163"/>
      <c r="W491" s="162"/>
      <c r="X491" s="162"/>
      <c r="Y491" s="162"/>
      <c r="Z491" s="163"/>
      <c r="AA491" s="163"/>
      <c r="AB491" s="163"/>
      <c r="AC491" s="162"/>
      <c r="AD491" s="162"/>
      <c r="AE491" s="162"/>
      <c r="AF491" s="163"/>
      <c r="AG491" s="163"/>
      <c r="AH491" s="163"/>
      <c r="AI491" s="162"/>
      <c r="AJ491" s="162"/>
      <c r="AK491" s="162"/>
    </row>
    <row r="492" ht="15.75" customHeight="1">
      <c r="D492" s="8"/>
      <c r="E492" s="162"/>
      <c r="F492" s="162"/>
      <c r="G492" s="162"/>
      <c r="H492" s="163"/>
      <c r="I492" s="163"/>
      <c r="J492" s="163"/>
      <c r="K492" s="162"/>
      <c r="L492" s="162"/>
      <c r="M492" s="162"/>
      <c r="N492" s="163"/>
      <c r="O492" s="163"/>
      <c r="P492" s="163"/>
      <c r="Q492" s="162"/>
      <c r="R492" s="162"/>
      <c r="S492" s="162"/>
      <c r="T492" s="163"/>
      <c r="U492" s="163"/>
      <c r="V492" s="163"/>
      <c r="W492" s="162"/>
      <c r="X492" s="162"/>
      <c r="Y492" s="162"/>
      <c r="Z492" s="163"/>
      <c r="AA492" s="163"/>
      <c r="AB492" s="163"/>
      <c r="AC492" s="162"/>
      <c r="AD492" s="162"/>
      <c r="AE492" s="162"/>
      <c r="AF492" s="163"/>
      <c r="AG492" s="163"/>
      <c r="AH492" s="163"/>
      <c r="AI492" s="162"/>
      <c r="AJ492" s="162"/>
      <c r="AK492" s="162"/>
    </row>
    <row r="493" ht="15.75" customHeight="1">
      <c r="D493" s="8"/>
      <c r="E493" s="162"/>
      <c r="F493" s="162"/>
      <c r="G493" s="162"/>
      <c r="H493" s="163"/>
      <c r="I493" s="163"/>
      <c r="J493" s="163"/>
      <c r="K493" s="162"/>
      <c r="L493" s="162"/>
      <c r="M493" s="162"/>
      <c r="N493" s="163"/>
      <c r="O493" s="163"/>
      <c r="P493" s="163"/>
      <c r="Q493" s="162"/>
      <c r="R493" s="162"/>
      <c r="S493" s="162"/>
      <c r="T493" s="163"/>
      <c r="U493" s="163"/>
      <c r="V493" s="163"/>
      <c r="W493" s="162"/>
      <c r="X493" s="162"/>
      <c r="Y493" s="162"/>
      <c r="Z493" s="163"/>
      <c r="AA493" s="163"/>
      <c r="AB493" s="163"/>
      <c r="AC493" s="162"/>
      <c r="AD493" s="162"/>
      <c r="AE493" s="162"/>
      <c r="AF493" s="163"/>
      <c r="AG493" s="163"/>
      <c r="AH493" s="163"/>
      <c r="AI493" s="162"/>
      <c r="AJ493" s="162"/>
      <c r="AK493" s="162"/>
    </row>
    <row r="494" ht="15.75" customHeight="1">
      <c r="D494" s="8"/>
      <c r="E494" s="162"/>
      <c r="F494" s="162"/>
      <c r="G494" s="162"/>
      <c r="H494" s="163"/>
      <c r="I494" s="163"/>
      <c r="J494" s="163"/>
      <c r="K494" s="162"/>
      <c r="L494" s="162"/>
      <c r="M494" s="162"/>
      <c r="N494" s="163"/>
      <c r="O494" s="163"/>
      <c r="P494" s="163"/>
      <c r="Q494" s="162"/>
      <c r="R494" s="162"/>
      <c r="S494" s="162"/>
      <c r="T494" s="163"/>
      <c r="U494" s="163"/>
      <c r="V494" s="163"/>
      <c r="W494" s="162"/>
      <c r="X494" s="162"/>
      <c r="Y494" s="162"/>
      <c r="Z494" s="163"/>
      <c r="AA494" s="163"/>
      <c r="AB494" s="163"/>
      <c r="AC494" s="162"/>
      <c r="AD494" s="162"/>
      <c r="AE494" s="162"/>
      <c r="AF494" s="163"/>
      <c r="AG494" s="163"/>
      <c r="AH494" s="163"/>
      <c r="AI494" s="162"/>
      <c r="AJ494" s="162"/>
      <c r="AK494" s="162"/>
    </row>
    <row r="495" ht="15.75" customHeight="1">
      <c r="D495" s="8"/>
      <c r="E495" s="162"/>
      <c r="F495" s="162"/>
      <c r="G495" s="162"/>
      <c r="H495" s="163"/>
      <c r="I495" s="163"/>
      <c r="J495" s="163"/>
      <c r="K495" s="162"/>
      <c r="L495" s="162"/>
      <c r="M495" s="162"/>
      <c r="N495" s="163"/>
      <c r="O495" s="163"/>
      <c r="P495" s="163"/>
      <c r="Q495" s="162"/>
      <c r="R495" s="162"/>
      <c r="S495" s="162"/>
      <c r="T495" s="163"/>
      <c r="U495" s="163"/>
      <c r="V495" s="163"/>
      <c r="W495" s="162"/>
      <c r="X495" s="162"/>
      <c r="Y495" s="162"/>
      <c r="Z495" s="163"/>
      <c r="AA495" s="163"/>
      <c r="AB495" s="163"/>
      <c r="AC495" s="162"/>
      <c r="AD495" s="162"/>
      <c r="AE495" s="162"/>
      <c r="AF495" s="163"/>
      <c r="AG495" s="163"/>
      <c r="AH495" s="163"/>
      <c r="AI495" s="162"/>
      <c r="AJ495" s="162"/>
      <c r="AK495" s="162"/>
    </row>
    <row r="496" ht="15.75" customHeight="1">
      <c r="D496" s="8"/>
      <c r="E496" s="162"/>
      <c r="F496" s="162"/>
      <c r="G496" s="162"/>
      <c r="H496" s="163"/>
      <c r="I496" s="163"/>
      <c r="J496" s="163"/>
      <c r="K496" s="162"/>
      <c r="L496" s="162"/>
      <c r="M496" s="162"/>
      <c r="N496" s="163"/>
      <c r="O496" s="163"/>
      <c r="P496" s="163"/>
      <c r="Q496" s="162"/>
      <c r="R496" s="162"/>
      <c r="S496" s="162"/>
      <c r="T496" s="163"/>
      <c r="U496" s="163"/>
      <c r="V496" s="163"/>
      <c r="W496" s="162"/>
      <c r="X496" s="162"/>
      <c r="Y496" s="162"/>
      <c r="Z496" s="163"/>
      <c r="AA496" s="163"/>
      <c r="AB496" s="163"/>
      <c r="AC496" s="162"/>
      <c r="AD496" s="162"/>
      <c r="AE496" s="162"/>
      <c r="AF496" s="163"/>
      <c r="AG496" s="163"/>
      <c r="AH496" s="163"/>
      <c r="AI496" s="162"/>
      <c r="AJ496" s="162"/>
      <c r="AK496" s="162"/>
    </row>
    <row r="497" ht="15.75" customHeight="1">
      <c r="D497" s="8"/>
      <c r="E497" s="162"/>
      <c r="F497" s="162"/>
      <c r="G497" s="162"/>
      <c r="H497" s="163"/>
      <c r="I497" s="163"/>
      <c r="J497" s="163"/>
      <c r="K497" s="162"/>
      <c r="L497" s="162"/>
      <c r="M497" s="162"/>
      <c r="N497" s="163"/>
      <c r="O497" s="163"/>
      <c r="P497" s="163"/>
      <c r="Q497" s="162"/>
      <c r="R497" s="162"/>
      <c r="S497" s="162"/>
      <c r="T497" s="163"/>
      <c r="U497" s="163"/>
      <c r="V497" s="163"/>
      <c r="W497" s="162"/>
      <c r="X497" s="162"/>
      <c r="Y497" s="162"/>
      <c r="Z497" s="163"/>
      <c r="AA497" s="163"/>
      <c r="AB497" s="163"/>
      <c r="AC497" s="162"/>
      <c r="AD497" s="162"/>
      <c r="AE497" s="162"/>
      <c r="AF497" s="163"/>
      <c r="AG497" s="163"/>
      <c r="AH497" s="163"/>
      <c r="AI497" s="162"/>
      <c r="AJ497" s="162"/>
      <c r="AK497" s="162"/>
    </row>
    <row r="498" ht="15.75" customHeight="1">
      <c r="D498" s="8"/>
      <c r="E498" s="162"/>
      <c r="F498" s="162"/>
      <c r="G498" s="162"/>
      <c r="H498" s="163"/>
      <c r="I498" s="163"/>
      <c r="J498" s="163"/>
      <c r="K498" s="162"/>
      <c r="L498" s="162"/>
      <c r="M498" s="162"/>
      <c r="N498" s="163"/>
      <c r="O498" s="163"/>
      <c r="P498" s="163"/>
      <c r="Q498" s="162"/>
      <c r="R498" s="162"/>
      <c r="S498" s="162"/>
      <c r="T498" s="163"/>
      <c r="U498" s="163"/>
      <c r="V498" s="163"/>
      <c r="W498" s="162"/>
      <c r="X498" s="162"/>
      <c r="Y498" s="162"/>
      <c r="Z498" s="163"/>
      <c r="AA498" s="163"/>
      <c r="AB498" s="163"/>
      <c r="AC498" s="162"/>
      <c r="AD498" s="162"/>
      <c r="AE498" s="162"/>
      <c r="AF498" s="163"/>
      <c r="AG498" s="163"/>
      <c r="AH498" s="163"/>
      <c r="AI498" s="162"/>
      <c r="AJ498" s="162"/>
      <c r="AK498" s="162"/>
    </row>
    <row r="499" ht="15.75" customHeight="1">
      <c r="D499" s="8"/>
      <c r="E499" s="162"/>
      <c r="F499" s="162"/>
      <c r="G499" s="162"/>
      <c r="H499" s="163"/>
      <c r="I499" s="163"/>
      <c r="J499" s="163"/>
      <c r="K499" s="162"/>
      <c r="L499" s="162"/>
      <c r="M499" s="162"/>
      <c r="N499" s="163"/>
      <c r="O499" s="163"/>
      <c r="P499" s="163"/>
      <c r="Q499" s="162"/>
      <c r="R499" s="162"/>
      <c r="S499" s="162"/>
      <c r="T499" s="163"/>
      <c r="U499" s="163"/>
      <c r="V499" s="163"/>
      <c r="W499" s="162"/>
      <c r="X499" s="162"/>
      <c r="Y499" s="162"/>
      <c r="Z499" s="163"/>
      <c r="AA499" s="163"/>
      <c r="AB499" s="163"/>
      <c r="AC499" s="162"/>
      <c r="AD499" s="162"/>
      <c r="AE499" s="162"/>
      <c r="AF499" s="163"/>
      <c r="AG499" s="163"/>
      <c r="AH499" s="163"/>
      <c r="AI499" s="162"/>
      <c r="AJ499" s="162"/>
      <c r="AK499" s="162"/>
    </row>
    <row r="500" ht="15.75" customHeight="1">
      <c r="D500" s="8"/>
      <c r="E500" s="162"/>
      <c r="F500" s="162"/>
      <c r="G500" s="162"/>
      <c r="H500" s="163"/>
      <c r="I500" s="163"/>
      <c r="J500" s="163"/>
      <c r="K500" s="162"/>
      <c r="L500" s="162"/>
      <c r="M500" s="162"/>
      <c r="N500" s="163"/>
      <c r="O500" s="163"/>
      <c r="P500" s="163"/>
      <c r="Q500" s="162"/>
      <c r="R500" s="162"/>
      <c r="S500" s="162"/>
      <c r="T500" s="163"/>
      <c r="U500" s="163"/>
      <c r="V500" s="163"/>
      <c r="W500" s="162"/>
      <c r="X500" s="162"/>
      <c r="Y500" s="162"/>
      <c r="Z500" s="163"/>
      <c r="AA500" s="163"/>
      <c r="AB500" s="163"/>
      <c r="AC500" s="162"/>
      <c r="AD500" s="162"/>
      <c r="AE500" s="162"/>
      <c r="AF500" s="163"/>
      <c r="AG500" s="163"/>
      <c r="AH500" s="163"/>
      <c r="AI500" s="162"/>
      <c r="AJ500" s="162"/>
      <c r="AK500" s="162"/>
    </row>
    <row r="501" ht="15.75" customHeight="1">
      <c r="D501" s="8"/>
      <c r="E501" s="162"/>
      <c r="F501" s="162"/>
      <c r="G501" s="162"/>
      <c r="H501" s="163"/>
      <c r="I501" s="163"/>
      <c r="J501" s="163"/>
      <c r="K501" s="162"/>
      <c r="L501" s="162"/>
      <c r="M501" s="162"/>
      <c r="N501" s="163"/>
      <c r="O501" s="163"/>
      <c r="P501" s="163"/>
      <c r="Q501" s="162"/>
      <c r="R501" s="162"/>
      <c r="S501" s="162"/>
      <c r="T501" s="163"/>
      <c r="U501" s="163"/>
      <c r="V501" s="163"/>
      <c r="W501" s="162"/>
      <c r="X501" s="162"/>
      <c r="Y501" s="162"/>
      <c r="Z501" s="163"/>
      <c r="AA501" s="163"/>
      <c r="AB501" s="163"/>
      <c r="AC501" s="162"/>
      <c r="AD501" s="162"/>
      <c r="AE501" s="162"/>
      <c r="AF501" s="163"/>
      <c r="AG501" s="163"/>
      <c r="AH501" s="163"/>
      <c r="AI501" s="162"/>
      <c r="AJ501" s="162"/>
      <c r="AK501" s="162"/>
    </row>
    <row r="502" ht="15.75" customHeight="1">
      <c r="D502" s="8"/>
      <c r="E502" s="162"/>
      <c r="F502" s="162"/>
      <c r="G502" s="162"/>
      <c r="H502" s="163"/>
      <c r="I502" s="163"/>
      <c r="J502" s="163"/>
      <c r="K502" s="162"/>
      <c r="L502" s="162"/>
      <c r="M502" s="162"/>
      <c r="N502" s="163"/>
      <c r="O502" s="163"/>
      <c r="P502" s="163"/>
      <c r="Q502" s="162"/>
      <c r="R502" s="162"/>
      <c r="S502" s="162"/>
      <c r="T502" s="163"/>
      <c r="U502" s="163"/>
      <c r="V502" s="163"/>
      <c r="W502" s="162"/>
      <c r="X502" s="162"/>
      <c r="Y502" s="162"/>
      <c r="Z502" s="163"/>
      <c r="AA502" s="163"/>
      <c r="AB502" s="163"/>
      <c r="AC502" s="162"/>
      <c r="AD502" s="162"/>
      <c r="AE502" s="162"/>
      <c r="AF502" s="163"/>
      <c r="AG502" s="163"/>
      <c r="AH502" s="163"/>
      <c r="AI502" s="162"/>
      <c r="AJ502" s="162"/>
      <c r="AK502" s="162"/>
    </row>
    <row r="503" ht="15.75" customHeight="1">
      <c r="D503" s="8"/>
      <c r="E503" s="162"/>
      <c r="F503" s="162"/>
      <c r="G503" s="162"/>
      <c r="H503" s="163"/>
      <c r="I503" s="163"/>
      <c r="J503" s="163"/>
      <c r="K503" s="162"/>
      <c r="L503" s="162"/>
      <c r="M503" s="162"/>
      <c r="N503" s="163"/>
      <c r="O503" s="163"/>
      <c r="P503" s="163"/>
      <c r="Q503" s="162"/>
      <c r="R503" s="162"/>
      <c r="S503" s="162"/>
      <c r="T503" s="163"/>
      <c r="U503" s="163"/>
      <c r="V503" s="163"/>
      <c r="W503" s="162"/>
      <c r="X503" s="162"/>
      <c r="Y503" s="162"/>
      <c r="Z503" s="163"/>
      <c r="AA503" s="163"/>
      <c r="AB503" s="163"/>
      <c r="AC503" s="162"/>
      <c r="AD503" s="162"/>
      <c r="AE503" s="162"/>
      <c r="AF503" s="163"/>
      <c r="AG503" s="163"/>
      <c r="AH503" s="163"/>
      <c r="AI503" s="162"/>
      <c r="AJ503" s="162"/>
      <c r="AK503" s="162"/>
    </row>
    <row r="504" ht="15.75" customHeight="1">
      <c r="D504" s="8"/>
      <c r="E504" s="162"/>
      <c r="F504" s="162"/>
      <c r="G504" s="162"/>
      <c r="H504" s="163"/>
      <c r="I504" s="163"/>
      <c r="J504" s="163"/>
      <c r="K504" s="162"/>
      <c r="L504" s="162"/>
      <c r="M504" s="162"/>
      <c r="N504" s="163"/>
      <c r="O504" s="163"/>
      <c r="P504" s="163"/>
      <c r="Q504" s="162"/>
      <c r="R504" s="162"/>
      <c r="S504" s="162"/>
      <c r="T504" s="163"/>
      <c r="U504" s="163"/>
      <c r="V504" s="163"/>
      <c r="W504" s="162"/>
      <c r="X504" s="162"/>
      <c r="Y504" s="162"/>
      <c r="Z504" s="163"/>
      <c r="AA504" s="163"/>
      <c r="AB504" s="163"/>
      <c r="AC504" s="162"/>
      <c r="AD504" s="162"/>
      <c r="AE504" s="162"/>
      <c r="AF504" s="163"/>
      <c r="AG504" s="163"/>
      <c r="AH504" s="163"/>
      <c r="AI504" s="162"/>
      <c r="AJ504" s="162"/>
      <c r="AK504" s="162"/>
    </row>
    <row r="505" ht="15.75" customHeight="1">
      <c r="D505" s="8"/>
      <c r="E505" s="162"/>
      <c r="F505" s="162"/>
      <c r="G505" s="162"/>
      <c r="H505" s="163"/>
      <c r="I505" s="163"/>
      <c r="J505" s="163"/>
      <c r="K505" s="162"/>
      <c r="L505" s="162"/>
      <c r="M505" s="162"/>
      <c r="N505" s="163"/>
      <c r="O505" s="163"/>
      <c r="P505" s="163"/>
      <c r="Q505" s="162"/>
      <c r="R505" s="162"/>
      <c r="S505" s="162"/>
      <c r="T505" s="163"/>
      <c r="U505" s="163"/>
      <c r="V505" s="163"/>
      <c r="W505" s="162"/>
      <c r="X505" s="162"/>
      <c r="Y505" s="162"/>
      <c r="Z505" s="163"/>
      <c r="AA505" s="163"/>
      <c r="AB505" s="163"/>
      <c r="AC505" s="162"/>
      <c r="AD505" s="162"/>
      <c r="AE505" s="162"/>
      <c r="AF505" s="163"/>
      <c r="AG505" s="163"/>
      <c r="AH505" s="163"/>
      <c r="AI505" s="162"/>
      <c r="AJ505" s="162"/>
      <c r="AK505" s="162"/>
    </row>
    <row r="506" ht="15.75" customHeight="1">
      <c r="D506" s="8"/>
      <c r="E506" s="162"/>
      <c r="F506" s="162"/>
      <c r="G506" s="162"/>
      <c r="H506" s="163"/>
      <c r="I506" s="163"/>
      <c r="J506" s="163"/>
      <c r="K506" s="162"/>
      <c r="L506" s="162"/>
      <c r="M506" s="162"/>
      <c r="N506" s="163"/>
      <c r="O506" s="163"/>
      <c r="P506" s="163"/>
      <c r="Q506" s="162"/>
      <c r="R506" s="162"/>
      <c r="S506" s="162"/>
      <c r="T506" s="163"/>
      <c r="U506" s="163"/>
      <c r="V506" s="163"/>
      <c r="W506" s="162"/>
      <c r="X506" s="162"/>
      <c r="Y506" s="162"/>
      <c r="Z506" s="163"/>
      <c r="AA506" s="163"/>
      <c r="AB506" s="163"/>
      <c r="AC506" s="162"/>
      <c r="AD506" s="162"/>
      <c r="AE506" s="162"/>
      <c r="AF506" s="163"/>
      <c r="AG506" s="163"/>
      <c r="AH506" s="163"/>
      <c r="AI506" s="162"/>
      <c r="AJ506" s="162"/>
      <c r="AK506" s="162"/>
    </row>
    <row r="507" ht="15.75" customHeight="1">
      <c r="D507" s="8"/>
      <c r="E507" s="162"/>
      <c r="F507" s="162"/>
      <c r="G507" s="162"/>
      <c r="H507" s="163"/>
      <c r="I507" s="163"/>
      <c r="J507" s="163"/>
      <c r="K507" s="162"/>
      <c r="L507" s="162"/>
      <c r="M507" s="162"/>
      <c r="N507" s="163"/>
      <c r="O507" s="163"/>
      <c r="P507" s="163"/>
      <c r="Q507" s="162"/>
      <c r="R507" s="162"/>
      <c r="S507" s="162"/>
      <c r="T507" s="163"/>
      <c r="U507" s="163"/>
      <c r="V507" s="163"/>
      <c r="W507" s="162"/>
      <c r="X507" s="162"/>
      <c r="Y507" s="162"/>
      <c r="Z507" s="163"/>
      <c r="AA507" s="163"/>
      <c r="AB507" s="163"/>
      <c r="AC507" s="162"/>
      <c r="AD507" s="162"/>
      <c r="AE507" s="162"/>
      <c r="AF507" s="163"/>
      <c r="AG507" s="163"/>
      <c r="AH507" s="163"/>
      <c r="AI507" s="162"/>
      <c r="AJ507" s="162"/>
      <c r="AK507" s="162"/>
    </row>
    <row r="508" ht="15.75" customHeight="1">
      <c r="D508" s="8"/>
      <c r="E508" s="162"/>
      <c r="F508" s="162"/>
      <c r="G508" s="162"/>
      <c r="H508" s="163"/>
      <c r="I508" s="163"/>
      <c r="J508" s="163"/>
      <c r="K508" s="162"/>
      <c r="L508" s="162"/>
      <c r="M508" s="162"/>
      <c r="N508" s="163"/>
      <c r="O508" s="163"/>
      <c r="P508" s="163"/>
      <c r="Q508" s="162"/>
      <c r="R508" s="162"/>
      <c r="S508" s="162"/>
      <c r="T508" s="163"/>
      <c r="U508" s="163"/>
      <c r="V508" s="163"/>
      <c r="W508" s="162"/>
      <c r="X508" s="162"/>
      <c r="Y508" s="162"/>
      <c r="Z508" s="163"/>
      <c r="AA508" s="163"/>
      <c r="AB508" s="163"/>
      <c r="AC508" s="162"/>
      <c r="AD508" s="162"/>
      <c r="AE508" s="162"/>
      <c r="AF508" s="163"/>
      <c r="AG508" s="163"/>
      <c r="AH508" s="163"/>
      <c r="AI508" s="162"/>
      <c r="AJ508" s="162"/>
      <c r="AK508" s="162"/>
    </row>
    <row r="509" ht="15.75" customHeight="1">
      <c r="D509" s="8"/>
      <c r="E509" s="162"/>
      <c r="F509" s="162"/>
      <c r="G509" s="162"/>
      <c r="H509" s="163"/>
      <c r="I509" s="163"/>
      <c r="J509" s="163"/>
      <c r="K509" s="162"/>
      <c r="L509" s="162"/>
      <c r="M509" s="162"/>
      <c r="N509" s="163"/>
      <c r="O509" s="163"/>
      <c r="P509" s="163"/>
      <c r="Q509" s="162"/>
      <c r="R509" s="162"/>
      <c r="S509" s="162"/>
      <c r="T509" s="163"/>
      <c r="U509" s="163"/>
      <c r="V509" s="163"/>
      <c r="W509" s="162"/>
      <c r="X509" s="162"/>
      <c r="Y509" s="162"/>
      <c r="Z509" s="163"/>
      <c r="AA509" s="163"/>
      <c r="AB509" s="163"/>
      <c r="AC509" s="162"/>
      <c r="AD509" s="162"/>
      <c r="AE509" s="162"/>
      <c r="AF509" s="163"/>
      <c r="AG509" s="163"/>
      <c r="AH509" s="163"/>
      <c r="AI509" s="162"/>
      <c r="AJ509" s="162"/>
      <c r="AK509" s="162"/>
    </row>
    <row r="510" ht="15.75" customHeight="1">
      <c r="D510" s="8"/>
      <c r="E510" s="162"/>
      <c r="F510" s="162"/>
      <c r="G510" s="162"/>
      <c r="H510" s="163"/>
      <c r="I510" s="163"/>
      <c r="J510" s="163"/>
      <c r="K510" s="162"/>
      <c r="L510" s="162"/>
      <c r="M510" s="162"/>
      <c r="N510" s="163"/>
      <c r="O510" s="163"/>
      <c r="P510" s="163"/>
      <c r="Q510" s="162"/>
      <c r="R510" s="162"/>
      <c r="S510" s="162"/>
      <c r="T510" s="163"/>
      <c r="U510" s="163"/>
      <c r="V510" s="163"/>
      <c r="W510" s="162"/>
      <c r="X510" s="162"/>
      <c r="Y510" s="162"/>
      <c r="Z510" s="163"/>
      <c r="AA510" s="163"/>
      <c r="AB510" s="163"/>
      <c r="AC510" s="162"/>
      <c r="AD510" s="162"/>
      <c r="AE510" s="162"/>
      <c r="AF510" s="163"/>
      <c r="AG510" s="163"/>
      <c r="AH510" s="163"/>
      <c r="AI510" s="162"/>
      <c r="AJ510" s="162"/>
      <c r="AK510" s="162"/>
    </row>
    <row r="511" ht="15.75" customHeight="1">
      <c r="D511" s="8"/>
      <c r="E511" s="162"/>
      <c r="F511" s="162"/>
      <c r="G511" s="162"/>
      <c r="H511" s="163"/>
      <c r="I511" s="163"/>
      <c r="J511" s="163"/>
      <c r="K511" s="162"/>
      <c r="L511" s="162"/>
      <c r="M511" s="162"/>
      <c r="N511" s="163"/>
      <c r="O511" s="163"/>
      <c r="P511" s="163"/>
      <c r="Q511" s="162"/>
      <c r="R511" s="162"/>
      <c r="S511" s="162"/>
      <c r="T511" s="163"/>
      <c r="U511" s="163"/>
      <c r="V511" s="163"/>
      <c r="W511" s="162"/>
      <c r="X511" s="162"/>
      <c r="Y511" s="162"/>
      <c r="Z511" s="163"/>
      <c r="AA511" s="163"/>
      <c r="AB511" s="163"/>
      <c r="AC511" s="162"/>
      <c r="AD511" s="162"/>
      <c r="AE511" s="162"/>
      <c r="AF511" s="163"/>
      <c r="AG511" s="163"/>
      <c r="AH511" s="163"/>
      <c r="AI511" s="162"/>
      <c r="AJ511" s="162"/>
      <c r="AK511" s="162"/>
    </row>
    <row r="512" ht="15.75" customHeight="1">
      <c r="D512" s="8"/>
      <c r="E512" s="162"/>
      <c r="F512" s="162"/>
      <c r="G512" s="162"/>
      <c r="H512" s="163"/>
      <c r="I512" s="163"/>
      <c r="J512" s="163"/>
      <c r="K512" s="162"/>
      <c r="L512" s="162"/>
      <c r="M512" s="162"/>
      <c r="N512" s="163"/>
      <c r="O512" s="163"/>
      <c r="P512" s="163"/>
      <c r="Q512" s="162"/>
      <c r="R512" s="162"/>
      <c r="S512" s="162"/>
      <c r="T512" s="163"/>
      <c r="U512" s="163"/>
      <c r="V512" s="163"/>
      <c r="W512" s="162"/>
      <c r="X512" s="162"/>
      <c r="Y512" s="162"/>
      <c r="Z512" s="163"/>
      <c r="AA512" s="163"/>
      <c r="AB512" s="163"/>
      <c r="AC512" s="162"/>
      <c r="AD512" s="162"/>
      <c r="AE512" s="162"/>
      <c r="AF512" s="163"/>
      <c r="AG512" s="163"/>
      <c r="AH512" s="163"/>
      <c r="AI512" s="162"/>
      <c r="AJ512" s="162"/>
      <c r="AK512" s="162"/>
    </row>
    <row r="513" ht="15.75" customHeight="1">
      <c r="D513" s="8"/>
      <c r="E513" s="162"/>
      <c r="F513" s="162"/>
      <c r="G513" s="162"/>
      <c r="H513" s="163"/>
      <c r="I513" s="163"/>
      <c r="J513" s="163"/>
      <c r="K513" s="162"/>
      <c r="L513" s="162"/>
      <c r="M513" s="162"/>
      <c r="N513" s="163"/>
      <c r="O513" s="163"/>
      <c r="P513" s="163"/>
      <c r="Q513" s="162"/>
      <c r="R513" s="162"/>
      <c r="S513" s="162"/>
      <c r="T513" s="163"/>
      <c r="U513" s="163"/>
      <c r="V513" s="163"/>
      <c r="W513" s="162"/>
      <c r="X513" s="162"/>
      <c r="Y513" s="162"/>
      <c r="Z513" s="163"/>
      <c r="AA513" s="163"/>
      <c r="AB513" s="163"/>
      <c r="AC513" s="162"/>
      <c r="AD513" s="162"/>
      <c r="AE513" s="162"/>
      <c r="AF513" s="163"/>
      <c r="AG513" s="163"/>
      <c r="AH513" s="163"/>
      <c r="AI513" s="162"/>
      <c r="AJ513" s="162"/>
      <c r="AK513" s="162"/>
    </row>
    <row r="514" ht="15.75" customHeight="1">
      <c r="D514" s="8"/>
      <c r="E514" s="162"/>
      <c r="F514" s="162"/>
      <c r="G514" s="162"/>
      <c r="H514" s="163"/>
      <c r="I514" s="163"/>
      <c r="J514" s="163"/>
      <c r="K514" s="162"/>
      <c r="L514" s="162"/>
      <c r="M514" s="162"/>
      <c r="N514" s="163"/>
      <c r="O514" s="163"/>
      <c r="P514" s="163"/>
      <c r="Q514" s="162"/>
      <c r="R514" s="162"/>
      <c r="S514" s="162"/>
      <c r="T514" s="163"/>
      <c r="U514" s="163"/>
      <c r="V514" s="163"/>
      <c r="W514" s="162"/>
      <c r="X514" s="162"/>
      <c r="Y514" s="162"/>
      <c r="Z514" s="163"/>
      <c r="AA514" s="163"/>
      <c r="AB514" s="163"/>
      <c r="AC514" s="162"/>
      <c r="AD514" s="162"/>
      <c r="AE514" s="162"/>
      <c r="AF514" s="163"/>
      <c r="AG514" s="163"/>
      <c r="AH514" s="163"/>
      <c r="AI514" s="162"/>
      <c r="AJ514" s="162"/>
      <c r="AK514" s="162"/>
    </row>
    <row r="515" ht="15.75" customHeight="1">
      <c r="D515" s="8"/>
      <c r="E515" s="162"/>
      <c r="F515" s="162"/>
      <c r="G515" s="162"/>
      <c r="H515" s="163"/>
      <c r="I515" s="163"/>
      <c r="J515" s="163"/>
      <c r="K515" s="162"/>
      <c r="L515" s="162"/>
      <c r="M515" s="162"/>
      <c r="N515" s="163"/>
      <c r="O515" s="163"/>
      <c r="P515" s="163"/>
      <c r="Q515" s="162"/>
      <c r="R515" s="162"/>
      <c r="S515" s="162"/>
      <c r="T515" s="163"/>
      <c r="U515" s="163"/>
      <c r="V515" s="163"/>
      <c r="W515" s="162"/>
      <c r="X515" s="162"/>
      <c r="Y515" s="162"/>
      <c r="Z515" s="163"/>
      <c r="AA515" s="163"/>
      <c r="AB515" s="163"/>
      <c r="AC515" s="162"/>
      <c r="AD515" s="162"/>
      <c r="AE515" s="162"/>
      <c r="AF515" s="163"/>
      <c r="AG515" s="163"/>
      <c r="AH515" s="163"/>
      <c r="AI515" s="162"/>
      <c r="AJ515" s="162"/>
      <c r="AK515" s="162"/>
    </row>
    <row r="516" ht="15.75" customHeight="1">
      <c r="D516" s="8"/>
      <c r="E516" s="162"/>
      <c r="F516" s="162"/>
      <c r="G516" s="162"/>
      <c r="H516" s="163"/>
      <c r="I516" s="163"/>
      <c r="J516" s="163"/>
      <c r="K516" s="162"/>
      <c r="L516" s="162"/>
      <c r="M516" s="162"/>
      <c r="N516" s="163"/>
      <c r="O516" s="163"/>
      <c r="P516" s="163"/>
      <c r="Q516" s="162"/>
      <c r="R516" s="162"/>
      <c r="S516" s="162"/>
      <c r="T516" s="163"/>
      <c r="U516" s="163"/>
      <c r="V516" s="163"/>
      <c r="W516" s="162"/>
      <c r="X516" s="162"/>
      <c r="Y516" s="162"/>
      <c r="Z516" s="163"/>
      <c r="AA516" s="163"/>
      <c r="AB516" s="163"/>
      <c r="AC516" s="162"/>
      <c r="AD516" s="162"/>
      <c r="AE516" s="162"/>
      <c r="AF516" s="163"/>
      <c r="AG516" s="163"/>
      <c r="AH516" s="163"/>
      <c r="AI516" s="162"/>
      <c r="AJ516" s="162"/>
      <c r="AK516" s="162"/>
    </row>
    <row r="517" ht="15.75" customHeight="1">
      <c r="D517" s="8"/>
      <c r="E517" s="162"/>
      <c r="F517" s="162"/>
      <c r="G517" s="162"/>
      <c r="H517" s="163"/>
      <c r="I517" s="163"/>
      <c r="J517" s="163"/>
      <c r="K517" s="162"/>
      <c r="L517" s="162"/>
      <c r="M517" s="162"/>
      <c r="N517" s="163"/>
      <c r="O517" s="163"/>
      <c r="P517" s="163"/>
      <c r="Q517" s="162"/>
      <c r="R517" s="162"/>
      <c r="S517" s="162"/>
      <c r="T517" s="163"/>
      <c r="U517" s="163"/>
      <c r="V517" s="163"/>
      <c r="W517" s="162"/>
      <c r="X517" s="162"/>
      <c r="Y517" s="162"/>
      <c r="Z517" s="163"/>
      <c r="AA517" s="163"/>
      <c r="AB517" s="163"/>
      <c r="AC517" s="162"/>
      <c r="AD517" s="162"/>
      <c r="AE517" s="162"/>
      <c r="AF517" s="163"/>
      <c r="AG517" s="163"/>
      <c r="AH517" s="163"/>
      <c r="AI517" s="162"/>
      <c r="AJ517" s="162"/>
      <c r="AK517" s="162"/>
    </row>
    <row r="518" ht="15.75" customHeight="1">
      <c r="D518" s="8"/>
      <c r="E518" s="162"/>
      <c r="F518" s="162"/>
      <c r="G518" s="162"/>
      <c r="H518" s="163"/>
      <c r="I518" s="163"/>
      <c r="J518" s="163"/>
      <c r="K518" s="162"/>
      <c r="L518" s="162"/>
      <c r="M518" s="162"/>
      <c r="N518" s="163"/>
      <c r="O518" s="163"/>
      <c r="P518" s="163"/>
      <c r="Q518" s="162"/>
      <c r="R518" s="162"/>
      <c r="S518" s="162"/>
      <c r="T518" s="163"/>
      <c r="U518" s="163"/>
      <c r="V518" s="163"/>
      <c r="W518" s="162"/>
      <c r="X518" s="162"/>
      <c r="Y518" s="162"/>
      <c r="Z518" s="163"/>
      <c r="AA518" s="163"/>
      <c r="AB518" s="163"/>
      <c r="AC518" s="162"/>
      <c r="AD518" s="162"/>
      <c r="AE518" s="162"/>
      <c r="AF518" s="163"/>
      <c r="AG518" s="163"/>
      <c r="AH518" s="163"/>
      <c r="AI518" s="162"/>
      <c r="AJ518" s="162"/>
      <c r="AK518" s="162"/>
    </row>
    <row r="519" ht="15.75" customHeight="1">
      <c r="D519" s="8"/>
      <c r="E519" s="162"/>
      <c r="F519" s="162"/>
      <c r="G519" s="162"/>
      <c r="H519" s="163"/>
      <c r="I519" s="163"/>
      <c r="J519" s="163"/>
      <c r="K519" s="162"/>
      <c r="L519" s="162"/>
      <c r="M519" s="162"/>
      <c r="N519" s="163"/>
      <c r="O519" s="163"/>
      <c r="P519" s="163"/>
      <c r="Q519" s="162"/>
      <c r="R519" s="162"/>
      <c r="S519" s="162"/>
      <c r="T519" s="163"/>
      <c r="U519" s="163"/>
      <c r="V519" s="163"/>
      <c r="W519" s="162"/>
      <c r="X519" s="162"/>
      <c r="Y519" s="162"/>
      <c r="Z519" s="163"/>
      <c r="AA519" s="163"/>
      <c r="AB519" s="163"/>
      <c r="AC519" s="162"/>
      <c r="AD519" s="162"/>
      <c r="AE519" s="162"/>
      <c r="AF519" s="163"/>
      <c r="AG519" s="163"/>
      <c r="AH519" s="163"/>
      <c r="AI519" s="162"/>
      <c r="AJ519" s="162"/>
      <c r="AK519" s="162"/>
    </row>
    <row r="520" ht="15.75" customHeight="1">
      <c r="D520" s="8"/>
      <c r="E520" s="162"/>
      <c r="F520" s="162"/>
      <c r="G520" s="162"/>
      <c r="H520" s="163"/>
      <c r="I520" s="163"/>
      <c r="J520" s="163"/>
      <c r="K520" s="162"/>
      <c r="L520" s="162"/>
      <c r="M520" s="162"/>
      <c r="N520" s="163"/>
      <c r="O520" s="163"/>
      <c r="P520" s="163"/>
      <c r="Q520" s="162"/>
      <c r="R520" s="162"/>
      <c r="S520" s="162"/>
      <c r="T520" s="163"/>
      <c r="U520" s="163"/>
      <c r="V520" s="163"/>
      <c r="W520" s="162"/>
      <c r="X520" s="162"/>
      <c r="Y520" s="162"/>
      <c r="Z520" s="163"/>
      <c r="AA520" s="163"/>
      <c r="AB520" s="163"/>
      <c r="AC520" s="162"/>
      <c r="AD520" s="162"/>
      <c r="AE520" s="162"/>
      <c r="AF520" s="163"/>
      <c r="AG520" s="163"/>
      <c r="AH520" s="163"/>
      <c r="AI520" s="162"/>
      <c r="AJ520" s="162"/>
      <c r="AK520" s="162"/>
    </row>
    <row r="521" ht="15.75" customHeight="1">
      <c r="D521" s="8"/>
      <c r="E521" s="162"/>
      <c r="F521" s="162"/>
      <c r="G521" s="162"/>
      <c r="H521" s="163"/>
      <c r="I521" s="163"/>
      <c r="J521" s="163"/>
      <c r="K521" s="162"/>
      <c r="L521" s="162"/>
      <c r="M521" s="162"/>
      <c r="N521" s="163"/>
      <c r="O521" s="163"/>
      <c r="P521" s="163"/>
      <c r="Q521" s="162"/>
      <c r="R521" s="162"/>
      <c r="S521" s="162"/>
      <c r="T521" s="163"/>
      <c r="U521" s="163"/>
      <c r="V521" s="163"/>
      <c r="W521" s="162"/>
      <c r="X521" s="162"/>
      <c r="Y521" s="162"/>
      <c r="Z521" s="163"/>
      <c r="AA521" s="163"/>
      <c r="AB521" s="163"/>
      <c r="AC521" s="162"/>
      <c r="AD521" s="162"/>
      <c r="AE521" s="162"/>
      <c r="AF521" s="163"/>
      <c r="AG521" s="163"/>
      <c r="AH521" s="163"/>
      <c r="AI521" s="162"/>
      <c r="AJ521" s="162"/>
      <c r="AK521" s="162"/>
    </row>
    <row r="522" ht="15.75" customHeight="1">
      <c r="D522" s="8"/>
      <c r="E522" s="162"/>
      <c r="F522" s="162"/>
      <c r="G522" s="162"/>
      <c r="H522" s="163"/>
      <c r="I522" s="163"/>
      <c r="J522" s="163"/>
      <c r="K522" s="162"/>
      <c r="L522" s="162"/>
      <c r="M522" s="162"/>
      <c r="N522" s="163"/>
      <c r="O522" s="163"/>
      <c r="P522" s="163"/>
      <c r="Q522" s="162"/>
      <c r="R522" s="162"/>
      <c r="S522" s="162"/>
      <c r="T522" s="163"/>
      <c r="U522" s="163"/>
      <c r="V522" s="163"/>
      <c r="W522" s="162"/>
      <c r="X522" s="162"/>
      <c r="Y522" s="162"/>
      <c r="Z522" s="163"/>
      <c r="AA522" s="163"/>
      <c r="AB522" s="163"/>
      <c r="AC522" s="162"/>
      <c r="AD522" s="162"/>
      <c r="AE522" s="162"/>
      <c r="AF522" s="163"/>
      <c r="AG522" s="163"/>
      <c r="AH522" s="163"/>
      <c r="AI522" s="162"/>
      <c r="AJ522" s="162"/>
      <c r="AK522" s="162"/>
    </row>
    <row r="523" ht="15.75" customHeight="1">
      <c r="D523" s="8"/>
      <c r="E523" s="162"/>
      <c r="F523" s="162"/>
      <c r="G523" s="162"/>
      <c r="H523" s="163"/>
      <c r="I523" s="163"/>
      <c r="J523" s="163"/>
      <c r="K523" s="162"/>
      <c r="L523" s="162"/>
      <c r="M523" s="162"/>
      <c r="N523" s="163"/>
      <c r="O523" s="163"/>
      <c r="P523" s="163"/>
      <c r="Q523" s="162"/>
      <c r="R523" s="162"/>
      <c r="S523" s="162"/>
      <c r="T523" s="163"/>
      <c r="U523" s="163"/>
      <c r="V523" s="163"/>
      <c r="W523" s="162"/>
      <c r="X523" s="162"/>
      <c r="Y523" s="162"/>
      <c r="Z523" s="163"/>
      <c r="AA523" s="163"/>
      <c r="AB523" s="163"/>
      <c r="AC523" s="162"/>
      <c r="AD523" s="162"/>
      <c r="AE523" s="162"/>
      <c r="AF523" s="163"/>
      <c r="AG523" s="163"/>
      <c r="AH523" s="163"/>
      <c r="AI523" s="162"/>
      <c r="AJ523" s="162"/>
      <c r="AK523" s="162"/>
    </row>
    <row r="524" ht="15.75" customHeight="1">
      <c r="D524" s="8"/>
      <c r="E524" s="162"/>
      <c r="F524" s="162"/>
      <c r="G524" s="162"/>
      <c r="H524" s="163"/>
      <c r="I524" s="163"/>
      <c r="J524" s="163"/>
      <c r="K524" s="162"/>
      <c r="L524" s="162"/>
      <c r="M524" s="162"/>
      <c r="N524" s="163"/>
      <c r="O524" s="163"/>
      <c r="P524" s="163"/>
      <c r="Q524" s="162"/>
      <c r="R524" s="162"/>
      <c r="S524" s="162"/>
      <c r="T524" s="163"/>
      <c r="U524" s="163"/>
      <c r="V524" s="163"/>
      <c r="W524" s="162"/>
      <c r="X524" s="162"/>
      <c r="Y524" s="162"/>
      <c r="Z524" s="163"/>
      <c r="AA524" s="163"/>
      <c r="AB524" s="163"/>
      <c r="AC524" s="162"/>
      <c r="AD524" s="162"/>
      <c r="AE524" s="162"/>
      <c r="AF524" s="163"/>
      <c r="AG524" s="163"/>
      <c r="AH524" s="163"/>
      <c r="AI524" s="162"/>
      <c r="AJ524" s="162"/>
      <c r="AK524" s="162"/>
    </row>
    <row r="525" ht="15.75" customHeight="1">
      <c r="D525" s="8"/>
      <c r="E525" s="162"/>
      <c r="F525" s="162"/>
      <c r="G525" s="162"/>
      <c r="H525" s="163"/>
      <c r="I525" s="163"/>
      <c r="J525" s="163"/>
      <c r="K525" s="162"/>
      <c r="L525" s="162"/>
      <c r="M525" s="162"/>
      <c r="N525" s="163"/>
      <c r="O525" s="163"/>
      <c r="P525" s="163"/>
      <c r="Q525" s="162"/>
      <c r="R525" s="162"/>
      <c r="S525" s="162"/>
      <c r="T525" s="163"/>
      <c r="U525" s="163"/>
      <c r="V525" s="163"/>
      <c r="W525" s="162"/>
      <c r="X525" s="162"/>
      <c r="Y525" s="162"/>
      <c r="Z525" s="163"/>
      <c r="AA525" s="163"/>
      <c r="AB525" s="163"/>
      <c r="AC525" s="162"/>
      <c r="AD525" s="162"/>
      <c r="AE525" s="162"/>
      <c r="AF525" s="163"/>
      <c r="AG525" s="163"/>
      <c r="AH525" s="163"/>
      <c r="AI525" s="162"/>
      <c r="AJ525" s="162"/>
      <c r="AK525" s="162"/>
    </row>
    <row r="526" ht="15.75" customHeight="1">
      <c r="D526" s="8"/>
      <c r="E526" s="162"/>
      <c r="F526" s="162"/>
      <c r="G526" s="162"/>
      <c r="H526" s="163"/>
      <c r="I526" s="163"/>
      <c r="J526" s="163"/>
      <c r="K526" s="162"/>
      <c r="L526" s="162"/>
      <c r="M526" s="162"/>
      <c r="N526" s="163"/>
      <c r="O526" s="163"/>
      <c r="P526" s="163"/>
      <c r="Q526" s="162"/>
      <c r="R526" s="162"/>
      <c r="S526" s="162"/>
      <c r="T526" s="163"/>
      <c r="U526" s="163"/>
      <c r="V526" s="163"/>
      <c r="W526" s="162"/>
      <c r="X526" s="162"/>
      <c r="Y526" s="162"/>
      <c r="Z526" s="163"/>
      <c r="AA526" s="163"/>
      <c r="AB526" s="163"/>
      <c r="AC526" s="162"/>
      <c r="AD526" s="162"/>
      <c r="AE526" s="162"/>
      <c r="AF526" s="163"/>
      <c r="AG526" s="163"/>
      <c r="AH526" s="163"/>
      <c r="AI526" s="162"/>
      <c r="AJ526" s="162"/>
      <c r="AK526" s="162"/>
    </row>
    <row r="527" ht="15.75" customHeight="1">
      <c r="D527" s="8"/>
      <c r="E527" s="162"/>
      <c r="F527" s="162"/>
      <c r="G527" s="162"/>
      <c r="H527" s="163"/>
      <c r="I527" s="163"/>
      <c r="J527" s="163"/>
      <c r="K527" s="162"/>
      <c r="L527" s="162"/>
      <c r="M527" s="162"/>
      <c r="N527" s="163"/>
      <c r="O527" s="163"/>
      <c r="P527" s="163"/>
      <c r="Q527" s="162"/>
      <c r="R527" s="162"/>
      <c r="S527" s="162"/>
      <c r="T527" s="163"/>
      <c r="U527" s="163"/>
      <c r="V527" s="163"/>
      <c r="W527" s="162"/>
      <c r="X527" s="162"/>
      <c r="Y527" s="162"/>
      <c r="Z527" s="163"/>
      <c r="AA527" s="163"/>
      <c r="AB527" s="163"/>
      <c r="AC527" s="162"/>
      <c r="AD527" s="162"/>
      <c r="AE527" s="162"/>
      <c r="AF527" s="163"/>
      <c r="AG527" s="163"/>
      <c r="AH527" s="163"/>
      <c r="AI527" s="162"/>
      <c r="AJ527" s="162"/>
      <c r="AK527" s="162"/>
    </row>
    <row r="528" ht="15.75" customHeight="1">
      <c r="D528" s="8"/>
      <c r="E528" s="162"/>
      <c r="F528" s="162"/>
      <c r="G528" s="162"/>
      <c r="H528" s="163"/>
      <c r="I528" s="163"/>
      <c r="J528" s="163"/>
      <c r="K528" s="162"/>
      <c r="L528" s="162"/>
      <c r="M528" s="162"/>
      <c r="N528" s="163"/>
      <c r="O528" s="163"/>
      <c r="P528" s="163"/>
      <c r="Q528" s="162"/>
      <c r="R528" s="162"/>
      <c r="S528" s="162"/>
      <c r="T528" s="163"/>
      <c r="U528" s="163"/>
      <c r="V528" s="163"/>
      <c r="W528" s="162"/>
      <c r="X528" s="162"/>
      <c r="Y528" s="162"/>
      <c r="Z528" s="163"/>
      <c r="AA528" s="163"/>
      <c r="AB528" s="163"/>
      <c r="AC528" s="162"/>
      <c r="AD528" s="162"/>
      <c r="AE528" s="162"/>
      <c r="AF528" s="163"/>
      <c r="AG528" s="163"/>
      <c r="AH528" s="163"/>
      <c r="AI528" s="162"/>
      <c r="AJ528" s="162"/>
      <c r="AK528" s="162"/>
    </row>
    <row r="529" ht="15.75" customHeight="1">
      <c r="D529" s="8"/>
      <c r="E529" s="162"/>
      <c r="F529" s="162"/>
      <c r="G529" s="162"/>
      <c r="H529" s="163"/>
      <c r="I529" s="163"/>
      <c r="J529" s="163"/>
      <c r="K529" s="162"/>
      <c r="L529" s="162"/>
      <c r="M529" s="162"/>
      <c r="N529" s="163"/>
      <c r="O529" s="163"/>
      <c r="P529" s="163"/>
      <c r="Q529" s="162"/>
      <c r="R529" s="162"/>
      <c r="S529" s="162"/>
      <c r="T529" s="163"/>
      <c r="U529" s="163"/>
      <c r="V529" s="163"/>
      <c r="W529" s="162"/>
      <c r="X529" s="162"/>
      <c r="Y529" s="162"/>
      <c r="Z529" s="163"/>
      <c r="AA529" s="163"/>
      <c r="AB529" s="163"/>
      <c r="AC529" s="162"/>
      <c r="AD529" s="162"/>
      <c r="AE529" s="162"/>
      <c r="AF529" s="163"/>
      <c r="AG529" s="163"/>
      <c r="AH529" s="163"/>
      <c r="AI529" s="162"/>
      <c r="AJ529" s="162"/>
      <c r="AK529" s="162"/>
    </row>
    <row r="530" ht="15.75" customHeight="1">
      <c r="D530" s="8"/>
      <c r="E530" s="162"/>
      <c r="F530" s="162"/>
      <c r="G530" s="162"/>
      <c r="H530" s="163"/>
      <c r="I530" s="163"/>
      <c r="J530" s="163"/>
      <c r="K530" s="162"/>
      <c r="L530" s="162"/>
      <c r="M530" s="162"/>
      <c r="N530" s="163"/>
      <c r="O530" s="163"/>
      <c r="P530" s="163"/>
      <c r="Q530" s="162"/>
      <c r="R530" s="162"/>
      <c r="S530" s="162"/>
      <c r="T530" s="163"/>
      <c r="U530" s="163"/>
      <c r="V530" s="163"/>
      <c r="W530" s="162"/>
      <c r="X530" s="162"/>
      <c r="Y530" s="162"/>
      <c r="Z530" s="163"/>
      <c r="AA530" s="163"/>
      <c r="AB530" s="163"/>
      <c r="AC530" s="162"/>
      <c r="AD530" s="162"/>
      <c r="AE530" s="162"/>
      <c r="AF530" s="163"/>
      <c r="AG530" s="163"/>
      <c r="AH530" s="163"/>
      <c r="AI530" s="162"/>
      <c r="AJ530" s="162"/>
      <c r="AK530" s="162"/>
    </row>
    <row r="531" ht="15.75" customHeight="1">
      <c r="D531" s="8"/>
      <c r="E531" s="162"/>
      <c r="F531" s="162"/>
      <c r="G531" s="162"/>
      <c r="H531" s="163"/>
      <c r="I531" s="163"/>
      <c r="J531" s="163"/>
      <c r="K531" s="162"/>
      <c r="L531" s="162"/>
      <c r="M531" s="162"/>
      <c r="N531" s="163"/>
      <c r="O531" s="163"/>
      <c r="P531" s="163"/>
      <c r="Q531" s="162"/>
      <c r="R531" s="162"/>
      <c r="S531" s="162"/>
      <c r="T531" s="163"/>
      <c r="U531" s="163"/>
      <c r="V531" s="163"/>
      <c r="W531" s="162"/>
      <c r="X531" s="162"/>
      <c r="Y531" s="162"/>
      <c r="Z531" s="163"/>
      <c r="AA531" s="163"/>
      <c r="AB531" s="163"/>
      <c r="AC531" s="162"/>
      <c r="AD531" s="162"/>
      <c r="AE531" s="162"/>
      <c r="AF531" s="163"/>
      <c r="AG531" s="163"/>
      <c r="AH531" s="163"/>
      <c r="AI531" s="162"/>
      <c r="AJ531" s="162"/>
      <c r="AK531" s="162"/>
    </row>
    <row r="532" ht="15.75" customHeight="1">
      <c r="D532" s="8"/>
      <c r="E532" s="162"/>
      <c r="F532" s="162"/>
      <c r="G532" s="162"/>
      <c r="H532" s="163"/>
      <c r="I532" s="163"/>
      <c r="J532" s="163"/>
      <c r="K532" s="162"/>
      <c r="L532" s="162"/>
      <c r="M532" s="162"/>
      <c r="N532" s="163"/>
      <c r="O532" s="163"/>
      <c r="P532" s="163"/>
      <c r="Q532" s="162"/>
      <c r="R532" s="162"/>
      <c r="S532" s="162"/>
      <c r="T532" s="163"/>
      <c r="U532" s="163"/>
      <c r="V532" s="163"/>
      <c r="W532" s="162"/>
      <c r="X532" s="162"/>
      <c r="Y532" s="162"/>
      <c r="Z532" s="163"/>
      <c r="AA532" s="163"/>
      <c r="AB532" s="163"/>
      <c r="AC532" s="162"/>
      <c r="AD532" s="162"/>
      <c r="AE532" s="162"/>
      <c r="AF532" s="163"/>
      <c r="AG532" s="163"/>
      <c r="AH532" s="163"/>
      <c r="AI532" s="162"/>
      <c r="AJ532" s="162"/>
      <c r="AK532" s="162"/>
    </row>
    <row r="533" ht="15.75" customHeight="1">
      <c r="D533" s="8"/>
      <c r="E533" s="162"/>
      <c r="F533" s="162"/>
      <c r="G533" s="162"/>
      <c r="H533" s="163"/>
      <c r="I533" s="163"/>
      <c r="J533" s="163"/>
      <c r="K533" s="162"/>
      <c r="L533" s="162"/>
      <c r="M533" s="162"/>
      <c r="N533" s="163"/>
      <c r="O533" s="163"/>
      <c r="P533" s="163"/>
      <c r="Q533" s="162"/>
      <c r="R533" s="162"/>
      <c r="S533" s="162"/>
      <c r="T533" s="163"/>
      <c r="U533" s="163"/>
      <c r="V533" s="163"/>
      <c r="W533" s="162"/>
      <c r="X533" s="162"/>
      <c r="Y533" s="162"/>
      <c r="Z533" s="163"/>
      <c r="AA533" s="163"/>
      <c r="AB533" s="163"/>
      <c r="AC533" s="162"/>
      <c r="AD533" s="162"/>
      <c r="AE533" s="162"/>
      <c r="AF533" s="163"/>
      <c r="AG533" s="163"/>
      <c r="AH533" s="163"/>
      <c r="AI533" s="162"/>
      <c r="AJ533" s="162"/>
      <c r="AK533" s="162"/>
    </row>
    <row r="534" ht="15.75" customHeight="1">
      <c r="D534" s="8"/>
      <c r="E534" s="162"/>
      <c r="F534" s="162"/>
      <c r="G534" s="162"/>
      <c r="H534" s="163"/>
      <c r="I534" s="163"/>
      <c r="J534" s="163"/>
      <c r="K534" s="162"/>
      <c r="L534" s="162"/>
      <c r="M534" s="162"/>
      <c r="N534" s="163"/>
      <c r="O534" s="163"/>
      <c r="P534" s="163"/>
      <c r="Q534" s="162"/>
      <c r="R534" s="162"/>
      <c r="S534" s="162"/>
      <c r="T534" s="163"/>
      <c r="U534" s="163"/>
      <c r="V534" s="163"/>
      <c r="W534" s="162"/>
      <c r="X534" s="162"/>
      <c r="Y534" s="162"/>
      <c r="Z534" s="163"/>
      <c r="AA534" s="163"/>
      <c r="AB534" s="163"/>
      <c r="AC534" s="162"/>
      <c r="AD534" s="162"/>
      <c r="AE534" s="162"/>
      <c r="AF534" s="163"/>
      <c r="AG534" s="163"/>
      <c r="AH534" s="163"/>
      <c r="AI534" s="162"/>
      <c r="AJ534" s="162"/>
      <c r="AK534" s="162"/>
    </row>
    <row r="535" ht="15.75" customHeight="1">
      <c r="D535" s="8"/>
      <c r="E535" s="162"/>
      <c r="F535" s="162"/>
      <c r="G535" s="162"/>
      <c r="H535" s="163"/>
      <c r="I535" s="163"/>
      <c r="J535" s="163"/>
      <c r="K535" s="162"/>
      <c r="L535" s="162"/>
      <c r="M535" s="162"/>
      <c r="N535" s="163"/>
      <c r="O535" s="163"/>
      <c r="P535" s="163"/>
      <c r="Q535" s="162"/>
      <c r="R535" s="162"/>
      <c r="S535" s="162"/>
      <c r="T535" s="163"/>
      <c r="U535" s="163"/>
      <c r="V535" s="163"/>
      <c r="W535" s="162"/>
      <c r="X535" s="162"/>
      <c r="Y535" s="162"/>
      <c r="Z535" s="163"/>
      <c r="AA535" s="163"/>
      <c r="AB535" s="163"/>
      <c r="AC535" s="162"/>
      <c r="AD535" s="162"/>
      <c r="AE535" s="162"/>
      <c r="AF535" s="163"/>
      <c r="AG535" s="163"/>
      <c r="AH535" s="163"/>
      <c r="AI535" s="162"/>
      <c r="AJ535" s="162"/>
      <c r="AK535" s="162"/>
    </row>
    <row r="536" ht="15.75" customHeight="1">
      <c r="D536" s="8"/>
      <c r="E536" s="162"/>
      <c r="F536" s="162"/>
      <c r="G536" s="162"/>
      <c r="H536" s="163"/>
      <c r="I536" s="163"/>
      <c r="J536" s="163"/>
      <c r="K536" s="162"/>
      <c r="L536" s="162"/>
      <c r="M536" s="162"/>
      <c r="N536" s="163"/>
      <c r="O536" s="163"/>
      <c r="P536" s="163"/>
      <c r="Q536" s="162"/>
      <c r="R536" s="162"/>
      <c r="S536" s="162"/>
      <c r="T536" s="163"/>
      <c r="U536" s="163"/>
      <c r="V536" s="163"/>
      <c r="W536" s="162"/>
      <c r="X536" s="162"/>
      <c r="Y536" s="162"/>
      <c r="Z536" s="163"/>
      <c r="AA536" s="163"/>
      <c r="AB536" s="163"/>
      <c r="AC536" s="162"/>
      <c r="AD536" s="162"/>
      <c r="AE536" s="162"/>
      <c r="AF536" s="163"/>
      <c r="AG536" s="163"/>
      <c r="AH536" s="163"/>
      <c r="AI536" s="162"/>
      <c r="AJ536" s="162"/>
      <c r="AK536" s="162"/>
    </row>
    <row r="537" ht="15.75" customHeight="1">
      <c r="D537" s="8"/>
      <c r="E537" s="162"/>
      <c r="F537" s="162"/>
      <c r="G537" s="162"/>
      <c r="H537" s="163"/>
      <c r="I537" s="163"/>
      <c r="J537" s="163"/>
      <c r="K537" s="162"/>
      <c r="L537" s="162"/>
      <c r="M537" s="162"/>
      <c r="N537" s="163"/>
      <c r="O537" s="163"/>
      <c r="P537" s="163"/>
      <c r="Q537" s="162"/>
      <c r="R537" s="162"/>
      <c r="S537" s="162"/>
      <c r="T537" s="163"/>
      <c r="U537" s="163"/>
      <c r="V537" s="163"/>
      <c r="W537" s="162"/>
      <c r="X537" s="162"/>
      <c r="Y537" s="162"/>
      <c r="Z537" s="163"/>
      <c r="AA537" s="163"/>
      <c r="AB537" s="163"/>
      <c r="AC537" s="162"/>
      <c r="AD537" s="162"/>
      <c r="AE537" s="162"/>
      <c r="AF537" s="163"/>
      <c r="AG537" s="163"/>
      <c r="AH537" s="163"/>
      <c r="AI537" s="162"/>
      <c r="AJ537" s="162"/>
      <c r="AK537" s="162"/>
    </row>
    <row r="538" ht="15.75" customHeight="1">
      <c r="D538" s="8"/>
      <c r="E538" s="162"/>
      <c r="F538" s="162"/>
      <c r="G538" s="162"/>
      <c r="H538" s="163"/>
      <c r="I538" s="163"/>
      <c r="J538" s="163"/>
      <c r="K538" s="162"/>
      <c r="L538" s="162"/>
      <c r="M538" s="162"/>
      <c r="N538" s="163"/>
      <c r="O538" s="163"/>
      <c r="P538" s="163"/>
      <c r="Q538" s="162"/>
      <c r="R538" s="162"/>
      <c r="S538" s="162"/>
      <c r="T538" s="163"/>
      <c r="U538" s="163"/>
      <c r="V538" s="163"/>
      <c r="W538" s="162"/>
      <c r="X538" s="162"/>
      <c r="Y538" s="162"/>
      <c r="Z538" s="163"/>
      <c r="AA538" s="163"/>
      <c r="AB538" s="163"/>
      <c r="AC538" s="162"/>
      <c r="AD538" s="162"/>
      <c r="AE538" s="162"/>
      <c r="AF538" s="163"/>
      <c r="AG538" s="163"/>
      <c r="AH538" s="163"/>
      <c r="AI538" s="162"/>
      <c r="AJ538" s="162"/>
      <c r="AK538" s="162"/>
    </row>
    <row r="539" ht="15.75" customHeight="1">
      <c r="D539" s="8"/>
      <c r="E539" s="162"/>
      <c r="F539" s="162"/>
      <c r="G539" s="162"/>
      <c r="H539" s="163"/>
      <c r="I539" s="163"/>
      <c r="J539" s="163"/>
      <c r="K539" s="162"/>
      <c r="L539" s="162"/>
      <c r="M539" s="162"/>
      <c r="N539" s="163"/>
      <c r="O539" s="163"/>
      <c r="P539" s="163"/>
      <c r="Q539" s="162"/>
      <c r="R539" s="162"/>
      <c r="S539" s="162"/>
      <c r="T539" s="163"/>
      <c r="U539" s="163"/>
      <c r="V539" s="163"/>
      <c r="W539" s="162"/>
      <c r="X539" s="162"/>
      <c r="Y539" s="162"/>
      <c r="Z539" s="163"/>
      <c r="AA539" s="163"/>
      <c r="AB539" s="163"/>
      <c r="AC539" s="162"/>
      <c r="AD539" s="162"/>
      <c r="AE539" s="162"/>
      <c r="AF539" s="163"/>
      <c r="AG539" s="163"/>
      <c r="AH539" s="163"/>
      <c r="AI539" s="162"/>
      <c r="AJ539" s="162"/>
      <c r="AK539" s="162"/>
    </row>
    <row r="540" ht="15.75" customHeight="1">
      <c r="D540" s="8"/>
      <c r="E540" s="162"/>
      <c r="F540" s="162"/>
      <c r="G540" s="162"/>
      <c r="H540" s="163"/>
      <c r="I540" s="163"/>
      <c r="J540" s="163"/>
      <c r="K540" s="162"/>
      <c r="L540" s="162"/>
      <c r="M540" s="162"/>
      <c r="N540" s="163"/>
      <c r="O540" s="163"/>
      <c r="P540" s="163"/>
      <c r="Q540" s="162"/>
      <c r="R540" s="162"/>
      <c r="S540" s="162"/>
      <c r="T540" s="163"/>
      <c r="U540" s="163"/>
      <c r="V540" s="163"/>
      <c r="W540" s="162"/>
      <c r="X540" s="162"/>
      <c r="Y540" s="162"/>
      <c r="Z540" s="163"/>
      <c r="AA540" s="163"/>
      <c r="AB540" s="163"/>
      <c r="AC540" s="162"/>
      <c r="AD540" s="162"/>
      <c r="AE540" s="162"/>
      <c r="AF540" s="163"/>
      <c r="AG540" s="163"/>
      <c r="AH540" s="163"/>
      <c r="AI540" s="162"/>
      <c r="AJ540" s="162"/>
      <c r="AK540" s="162"/>
    </row>
    <row r="541" ht="15.75" customHeight="1">
      <c r="D541" s="8"/>
      <c r="E541" s="162"/>
      <c r="F541" s="162"/>
      <c r="G541" s="162"/>
      <c r="H541" s="163"/>
      <c r="I541" s="163"/>
      <c r="J541" s="163"/>
      <c r="K541" s="162"/>
      <c r="L541" s="162"/>
      <c r="M541" s="162"/>
      <c r="N541" s="163"/>
      <c r="O541" s="163"/>
      <c r="P541" s="163"/>
      <c r="Q541" s="162"/>
      <c r="R541" s="162"/>
      <c r="S541" s="162"/>
      <c r="T541" s="163"/>
      <c r="U541" s="163"/>
      <c r="V541" s="163"/>
      <c r="W541" s="162"/>
      <c r="X541" s="162"/>
      <c r="Y541" s="162"/>
      <c r="Z541" s="163"/>
      <c r="AA541" s="163"/>
      <c r="AB541" s="163"/>
      <c r="AC541" s="162"/>
      <c r="AD541" s="162"/>
      <c r="AE541" s="162"/>
      <c r="AF541" s="163"/>
      <c r="AG541" s="163"/>
      <c r="AH541" s="163"/>
      <c r="AI541" s="162"/>
      <c r="AJ541" s="162"/>
      <c r="AK541" s="162"/>
    </row>
    <row r="542" ht="15.75" customHeight="1">
      <c r="D542" s="8"/>
      <c r="E542" s="162"/>
      <c r="F542" s="162"/>
      <c r="G542" s="162"/>
      <c r="H542" s="163"/>
      <c r="I542" s="163"/>
      <c r="J542" s="163"/>
      <c r="K542" s="162"/>
      <c r="L542" s="162"/>
      <c r="M542" s="162"/>
      <c r="N542" s="163"/>
      <c r="O542" s="163"/>
      <c r="P542" s="163"/>
      <c r="Q542" s="162"/>
      <c r="R542" s="162"/>
      <c r="S542" s="162"/>
      <c r="T542" s="163"/>
      <c r="U542" s="163"/>
      <c r="V542" s="163"/>
      <c r="W542" s="162"/>
      <c r="X542" s="162"/>
      <c r="Y542" s="162"/>
      <c r="Z542" s="163"/>
      <c r="AA542" s="163"/>
      <c r="AB542" s="163"/>
      <c r="AC542" s="162"/>
      <c r="AD542" s="162"/>
      <c r="AE542" s="162"/>
      <c r="AF542" s="163"/>
      <c r="AG542" s="163"/>
      <c r="AH542" s="163"/>
      <c r="AI542" s="162"/>
      <c r="AJ542" s="162"/>
      <c r="AK542" s="162"/>
    </row>
    <row r="543" ht="15.75" customHeight="1">
      <c r="D543" s="8"/>
      <c r="E543" s="162"/>
      <c r="F543" s="162"/>
      <c r="G543" s="162"/>
      <c r="H543" s="163"/>
      <c r="I543" s="163"/>
      <c r="J543" s="163"/>
      <c r="K543" s="162"/>
      <c r="L543" s="162"/>
      <c r="M543" s="162"/>
      <c r="N543" s="163"/>
      <c r="O543" s="163"/>
      <c r="P543" s="163"/>
      <c r="Q543" s="162"/>
      <c r="R543" s="162"/>
      <c r="S543" s="162"/>
      <c r="T543" s="163"/>
      <c r="U543" s="163"/>
      <c r="V543" s="163"/>
      <c r="W543" s="162"/>
      <c r="X543" s="162"/>
      <c r="Y543" s="162"/>
      <c r="Z543" s="163"/>
      <c r="AA543" s="163"/>
      <c r="AB543" s="163"/>
      <c r="AC543" s="162"/>
      <c r="AD543" s="162"/>
      <c r="AE543" s="162"/>
      <c r="AF543" s="163"/>
      <c r="AG543" s="163"/>
      <c r="AH543" s="163"/>
      <c r="AI543" s="162"/>
      <c r="AJ543" s="162"/>
      <c r="AK543" s="162"/>
    </row>
    <row r="544" ht="15.75" customHeight="1">
      <c r="D544" s="8"/>
      <c r="E544" s="162"/>
      <c r="F544" s="162"/>
      <c r="G544" s="162"/>
      <c r="H544" s="163"/>
      <c r="I544" s="163"/>
      <c r="J544" s="163"/>
      <c r="K544" s="162"/>
      <c r="L544" s="162"/>
      <c r="M544" s="162"/>
      <c r="N544" s="163"/>
      <c r="O544" s="163"/>
      <c r="P544" s="163"/>
      <c r="Q544" s="162"/>
      <c r="R544" s="162"/>
      <c r="S544" s="162"/>
      <c r="T544" s="163"/>
      <c r="U544" s="163"/>
      <c r="V544" s="163"/>
      <c r="W544" s="162"/>
      <c r="X544" s="162"/>
      <c r="Y544" s="162"/>
      <c r="Z544" s="163"/>
      <c r="AA544" s="163"/>
      <c r="AB544" s="163"/>
      <c r="AC544" s="162"/>
      <c r="AD544" s="162"/>
      <c r="AE544" s="162"/>
      <c r="AF544" s="163"/>
      <c r="AG544" s="163"/>
      <c r="AH544" s="163"/>
      <c r="AI544" s="162"/>
      <c r="AJ544" s="162"/>
      <c r="AK544" s="162"/>
    </row>
    <row r="545" ht="15.75" customHeight="1">
      <c r="D545" s="8"/>
      <c r="E545" s="162"/>
      <c r="F545" s="162"/>
      <c r="G545" s="162"/>
      <c r="H545" s="163"/>
      <c r="I545" s="163"/>
      <c r="J545" s="163"/>
      <c r="K545" s="162"/>
      <c r="L545" s="162"/>
      <c r="M545" s="162"/>
      <c r="N545" s="163"/>
      <c r="O545" s="163"/>
      <c r="P545" s="163"/>
      <c r="Q545" s="162"/>
      <c r="R545" s="162"/>
      <c r="S545" s="162"/>
      <c r="T545" s="163"/>
      <c r="U545" s="163"/>
      <c r="V545" s="163"/>
      <c r="W545" s="162"/>
      <c r="X545" s="162"/>
      <c r="Y545" s="162"/>
      <c r="Z545" s="163"/>
      <c r="AA545" s="163"/>
      <c r="AB545" s="163"/>
      <c r="AC545" s="162"/>
      <c r="AD545" s="162"/>
      <c r="AE545" s="162"/>
      <c r="AF545" s="163"/>
      <c r="AG545" s="163"/>
      <c r="AH545" s="163"/>
      <c r="AI545" s="162"/>
      <c r="AJ545" s="162"/>
      <c r="AK545" s="162"/>
    </row>
    <row r="546" ht="15.75" customHeight="1">
      <c r="D546" s="8"/>
      <c r="E546" s="162"/>
      <c r="F546" s="162"/>
      <c r="G546" s="162"/>
      <c r="H546" s="163"/>
      <c r="I546" s="163"/>
      <c r="J546" s="163"/>
      <c r="K546" s="162"/>
      <c r="L546" s="162"/>
      <c r="M546" s="162"/>
      <c r="N546" s="163"/>
      <c r="O546" s="163"/>
      <c r="P546" s="163"/>
      <c r="Q546" s="162"/>
      <c r="R546" s="162"/>
      <c r="S546" s="162"/>
      <c r="T546" s="163"/>
      <c r="U546" s="163"/>
      <c r="V546" s="163"/>
      <c r="W546" s="162"/>
      <c r="X546" s="162"/>
      <c r="Y546" s="162"/>
      <c r="Z546" s="163"/>
      <c r="AA546" s="163"/>
      <c r="AB546" s="163"/>
      <c r="AC546" s="162"/>
      <c r="AD546" s="162"/>
      <c r="AE546" s="162"/>
      <c r="AF546" s="163"/>
      <c r="AG546" s="163"/>
      <c r="AH546" s="163"/>
      <c r="AI546" s="162"/>
      <c r="AJ546" s="162"/>
      <c r="AK546" s="162"/>
    </row>
    <row r="547" ht="15.75" customHeight="1">
      <c r="D547" s="8"/>
      <c r="E547" s="162"/>
      <c r="F547" s="162"/>
      <c r="G547" s="162"/>
      <c r="H547" s="163"/>
      <c r="I547" s="163"/>
      <c r="J547" s="163"/>
      <c r="K547" s="162"/>
      <c r="L547" s="162"/>
      <c r="M547" s="162"/>
      <c r="N547" s="163"/>
      <c r="O547" s="163"/>
      <c r="P547" s="163"/>
      <c r="Q547" s="162"/>
      <c r="R547" s="162"/>
      <c r="S547" s="162"/>
      <c r="T547" s="163"/>
      <c r="U547" s="163"/>
      <c r="V547" s="163"/>
      <c r="W547" s="162"/>
      <c r="X547" s="162"/>
      <c r="Y547" s="162"/>
      <c r="Z547" s="163"/>
      <c r="AA547" s="163"/>
      <c r="AB547" s="163"/>
      <c r="AC547" s="162"/>
      <c r="AD547" s="162"/>
      <c r="AE547" s="162"/>
      <c r="AF547" s="163"/>
      <c r="AG547" s="163"/>
      <c r="AH547" s="163"/>
      <c r="AI547" s="162"/>
      <c r="AJ547" s="162"/>
      <c r="AK547" s="162"/>
    </row>
    <row r="548" ht="15.75" customHeight="1">
      <c r="D548" s="8"/>
      <c r="E548" s="162"/>
      <c r="F548" s="162"/>
      <c r="G548" s="162"/>
      <c r="H548" s="163"/>
      <c r="I548" s="163"/>
      <c r="J548" s="163"/>
      <c r="K548" s="162"/>
      <c r="L548" s="162"/>
      <c r="M548" s="162"/>
      <c r="N548" s="163"/>
      <c r="O548" s="163"/>
      <c r="P548" s="163"/>
      <c r="Q548" s="162"/>
      <c r="R548" s="162"/>
      <c r="S548" s="162"/>
      <c r="T548" s="163"/>
      <c r="U548" s="163"/>
      <c r="V548" s="163"/>
      <c r="W548" s="162"/>
      <c r="X548" s="162"/>
      <c r="Y548" s="162"/>
      <c r="Z548" s="163"/>
      <c r="AA548" s="163"/>
      <c r="AB548" s="163"/>
      <c r="AC548" s="162"/>
      <c r="AD548" s="162"/>
      <c r="AE548" s="162"/>
      <c r="AF548" s="163"/>
      <c r="AG548" s="163"/>
      <c r="AH548" s="163"/>
      <c r="AI548" s="162"/>
      <c r="AJ548" s="162"/>
      <c r="AK548" s="162"/>
    </row>
    <row r="549" ht="15.75" customHeight="1">
      <c r="D549" s="8"/>
      <c r="E549" s="162"/>
      <c r="F549" s="162"/>
      <c r="G549" s="162"/>
      <c r="H549" s="163"/>
      <c r="I549" s="163"/>
      <c r="J549" s="163"/>
      <c r="K549" s="162"/>
      <c r="L549" s="162"/>
      <c r="M549" s="162"/>
      <c r="N549" s="163"/>
      <c r="O549" s="163"/>
      <c r="P549" s="163"/>
      <c r="Q549" s="162"/>
      <c r="R549" s="162"/>
      <c r="S549" s="162"/>
      <c r="T549" s="163"/>
      <c r="U549" s="163"/>
      <c r="V549" s="163"/>
      <c r="W549" s="162"/>
      <c r="X549" s="162"/>
      <c r="Y549" s="162"/>
      <c r="Z549" s="163"/>
      <c r="AA549" s="163"/>
      <c r="AB549" s="163"/>
      <c r="AC549" s="162"/>
      <c r="AD549" s="162"/>
      <c r="AE549" s="162"/>
      <c r="AF549" s="163"/>
      <c r="AG549" s="163"/>
      <c r="AH549" s="163"/>
      <c r="AI549" s="162"/>
      <c r="AJ549" s="162"/>
      <c r="AK549" s="162"/>
    </row>
    <row r="550" ht="15.75" customHeight="1">
      <c r="D550" s="8"/>
      <c r="E550" s="162"/>
      <c r="F550" s="162"/>
      <c r="G550" s="162"/>
      <c r="H550" s="163"/>
      <c r="I550" s="163"/>
      <c r="J550" s="163"/>
      <c r="K550" s="162"/>
      <c r="L550" s="162"/>
      <c r="M550" s="162"/>
      <c r="N550" s="163"/>
      <c r="O550" s="163"/>
      <c r="P550" s="163"/>
      <c r="Q550" s="162"/>
      <c r="R550" s="162"/>
      <c r="S550" s="162"/>
      <c r="T550" s="163"/>
      <c r="U550" s="163"/>
      <c r="V550" s="163"/>
      <c r="W550" s="162"/>
      <c r="X550" s="162"/>
      <c r="Y550" s="162"/>
      <c r="Z550" s="163"/>
      <c r="AA550" s="163"/>
      <c r="AB550" s="163"/>
      <c r="AC550" s="162"/>
      <c r="AD550" s="162"/>
      <c r="AE550" s="162"/>
      <c r="AF550" s="163"/>
      <c r="AG550" s="163"/>
      <c r="AH550" s="163"/>
      <c r="AI550" s="162"/>
      <c r="AJ550" s="162"/>
      <c r="AK550" s="162"/>
    </row>
    <row r="551" ht="15.75" customHeight="1">
      <c r="D551" s="8"/>
      <c r="E551" s="162"/>
      <c r="F551" s="162"/>
      <c r="G551" s="162"/>
      <c r="H551" s="163"/>
      <c r="I551" s="163"/>
      <c r="J551" s="163"/>
      <c r="K551" s="162"/>
      <c r="L551" s="162"/>
      <c r="M551" s="162"/>
      <c r="N551" s="163"/>
      <c r="O551" s="163"/>
      <c r="P551" s="163"/>
      <c r="Q551" s="162"/>
      <c r="R551" s="162"/>
      <c r="S551" s="162"/>
      <c r="T551" s="163"/>
      <c r="U551" s="163"/>
      <c r="V551" s="163"/>
      <c r="W551" s="162"/>
      <c r="X551" s="162"/>
      <c r="Y551" s="162"/>
      <c r="Z551" s="163"/>
      <c r="AA551" s="163"/>
      <c r="AB551" s="163"/>
      <c r="AC551" s="162"/>
      <c r="AD551" s="162"/>
      <c r="AE551" s="162"/>
      <c r="AF551" s="163"/>
      <c r="AG551" s="163"/>
      <c r="AH551" s="163"/>
      <c r="AI551" s="162"/>
      <c r="AJ551" s="162"/>
      <c r="AK551" s="162"/>
    </row>
    <row r="552" ht="15.75" customHeight="1">
      <c r="D552" s="8"/>
      <c r="E552" s="162"/>
      <c r="F552" s="162"/>
      <c r="G552" s="162"/>
      <c r="H552" s="163"/>
      <c r="I552" s="163"/>
      <c r="J552" s="163"/>
      <c r="K552" s="162"/>
      <c r="L552" s="162"/>
      <c r="M552" s="162"/>
      <c r="N552" s="163"/>
      <c r="O552" s="163"/>
      <c r="P552" s="163"/>
      <c r="Q552" s="162"/>
      <c r="R552" s="162"/>
      <c r="S552" s="162"/>
      <c r="T552" s="163"/>
      <c r="U552" s="163"/>
      <c r="V552" s="163"/>
      <c r="W552" s="162"/>
      <c r="X552" s="162"/>
      <c r="Y552" s="162"/>
      <c r="Z552" s="163"/>
      <c r="AA552" s="163"/>
      <c r="AB552" s="163"/>
      <c r="AC552" s="162"/>
      <c r="AD552" s="162"/>
      <c r="AE552" s="162"/>
      <c r="AF552" s="163"/>
      <c r="AG552" s="163"/>
      <c r="AH552" s="163"/>
      <c r="AI552" s="162"/>
      <c r="AJ552" s="162"/>
      <c r="AK552" s="162"/>
    </row>
    <row r="553" ht="15.75" customHeight="1">
      <c r="D553" s="8"/>
      <c r="E553" s="162"/>
      <c r="F553" s="162"/>
      <c r="G553" s="162"/>
      <c r="H553" s="163"/>
      <c r="I553" s="163"/>
      <c r="J553" s="163"/>
      <c r="K553" s="162"/>
      <c r="L553" s="162"/>
      <c r="M553" s="162"/>
      <c r="N553" s="163"/>
      <c r="O553" s="163"/>
      <c r="P553" s="163"/>
      <c r="Q553" s="162"/>
      <c r="R553" s="162"/>
      <c r="S553" s="162"/>
      <c r="T553" s="163"/>
      <c r="U553" s="163"/>
      <c r="V553" s="163"/>
      <c r="W553" s="162"/>
      <c r="X553" s="162"/>
      <c r="Y553" s="162"/>
      <c r="Z553" s="163"/>
      <c r="AA553" s="163"/>
      <c r="AB553" s="163"/>
      <c r="AC553" s="162"/>
      <c r="AD553" s="162"/>
      <c r="AE553" s="162"/>
      <c r="AF553" s="163"/>
      <c r="AG553" s="163"/>
      <c r="AH553" s="163"/>
      <c r="AI553" s="162"/>
      <c r="AJ553" s="162"/>
      <c r="AK553" s="162"/>
    </row>
    <row r="554" ht="15.75" customHeight="1">
      <c r="D554" s="8"/>
      <c r="E554" s="162"/>
      <c r="F554" s="162"/>
      <c r="G554" s="162"/>
      <c r="H554" s="163"/>
      <c r="I554" s="163"/>
      <c r="J554" s="163"/>
      <c r="K554" s="162"/>
      <c r="L554" s="162"/>
      <c r="M554" s="162"/>
      <c r="N554" s="163"/>
      <c r="O554" s="163"/>
      <c r="P554" s="163"/>
      <c r="Q554" s="162"/>
      <c r="R554" s="162"/>
      <c r="S554" s="162"/>
      <c r="T554" s="163"/>
      <c r="U554" s="163"/>
      <c r="V554" s="163"/>
      <c r="W554" s="162"/>
      <c r="X554" s="162"/>
      <c r="Y554" s="162"/>
      <c r="Z554" s="163"/>
      <c r="AA554" s="163"/>
      <c r="AB554" s="163"/>
      <c r="AC554" s="162"/>
      <c r="AD554" s="162"/>
      <c r="AE554" s="162"/>
      <c r="AF554" s="163"/>
      <c r="AG554" s="163"/>
      <c r="AH554" s="163"/>
      <c r="AI554" s="162"/>
      <c r="AJ554" s="162"/>
      <c r="AK554" s="162"/>
    </row>
    <row r="555" ht="15.75" customHeight="1">
      <c r="D555" s="8"/>
      <c r="E555" s="162"/>
      <c r="F555" s="162"/>
      <c r="G555" s="162"/>
      <c r="H555" s="163"/>
      <c r="I555" s="163"/>
      <c r="J555" s="163"/>
      <c r="K555" s="162"/>
      <c r="L555" s="162"/>
      <c r="M555" s="162"/>
      <c r="N555" s="163"/>
      <c r="O555" s="163"/>
      <c r="P555" s="163"/>
      <c r="Q555" s="162"/>
      <c r="R555" s="162"/>
      <c r="S555" s="162"/>
      <c r="T555" s="163"/>
      <c r="U555" s="163"/>
      <c r="V555" s="163"/>
      <c r="W555" s="162"/>
      <c r="X555" s="162"/>
      <c r="Y555" s="162"/>
      <c r="Z555" s="163"/>
      <c r="AA555" s="163"/>
      <c r="AB555" s="163"/>
      <c r="AC555" s="162"/>
      <c r="AD555" s="162"/>
      <c r="AE555" s="162"/>
      <c r="AF555" s="163"/>
      <c r="AG555" s="163"/>
      <c r="AH555" s="163"/>
      <c r="AI555" s="162"/>
      <c r="AJ555" s="162"/>
      <c r="AK555" s="162"/>
    </row>
    <row r="556" ht="15.75" customHeight="1">
      <c r="D556" s="8"/>
      <c r="E556" s="162"/>
      <c r="F556" s="162"/>
      <c r="G556" s="162"/>
      <c r="H556" s="163"/>
      <c r="I556" s="163"/>
      <c r="J556" s="163"/>
      <c r="K556" s="162"/>
      <c r="L556" s="162"/>
      <c r="M556" s="162"/>
      <c r="N556" s="163"/>
      <c r="O556" s="163"/>
      <c r="P556" s="163"/>
      <c r="Q556" s="162"/>
      <c r="R556" s="162"/>
      <c r="S556" s="162"/>
      <c r="T556" s="163"/>
      <c r="U556" s="163"/>
      <c r="V556" s="163"/>
      <c r="W556" s="162"/>
      <c r="X556" s="162"/>
      <c r="Y556" s="162"/>
      <c r="Z556" s="163"/>
      <c r="AA556" s="163"/>
      <c r="AB556" s="163"/>
      <c r="AC556" s="162"/>
      <c r="AD556" s="162"/>
      <c r="AE556" s="162"/>
      <c r="AF556" s="163"/>
      <c r="AG556" s="163"/>
      <c r="AH556" s="163"/>
      <c r="AI556" s="162"/>
      <c r="AJ556" s="162"/>
      <c r="AK556" s="162"/>
    </row>
    <row r="557" ht="15.75" customHeight="1">
      <c r="D557" s="8"/>
      <c r="E557" s="162"/>
      <c r="F557" s="162"/>
      <c r="G557" s="162"/>
      <c r="H557" s="163"/>
      <c r="I557" s="163"/>
      <c r="J557" s="163"/>
      <c r="K557" s="162"/>
      <c r="L557" s="162"/>
      <c r="M557" s="162"/>
      <c r="N557" s="163"/>
      <c r="O557" s="163"/>
      <c r="P557" s="163"/>
      <c r="Q557" s="162"/>
      <c r="R557" s="162"/>
      <c r="S557" s="162"/>
      <c r="T557" s="163"/>
      <c r="U557" s="163"/>
      <c r="V557" s="163"/>
      <c r="W557" s="162"/>
      <c r="X557" s="162"/>
      <c r="Y557" s="162"/>
      <c r="Z557" s="163"/>
      <c r="AA557" s="163"/>
      <c r="AB557" s="163"/>
      <c r="AC557" s="162"/>
      <c r="AD557" s="162"/>
      <c r="AE557" s="162"/>
      <c r="AF557" s="163"/>
      <c r="AG557" s="163"/>
      <c r="AH557" s="163"/>
      <c r="AI557" s="162"/>
      <c r="AJ557" s="162"/>
      <c r="AK557" s="162"/>
    </row>
    <row r="558" ht="15.75" customHeight="1">
      <c r="D558" s="8"/>
      <c r="E558" s="162"/>
      <c r="F558" s="162"/>
      <c r="G558" s="162"/>
      <c r="H558" s="163"/>
      <c r="I558" s="163"/>
      <c r="J558" s="163"/>
      <c r="K558" s="162"/>
      <c r="L558" s="162"/>
      <c r="M558" s="162"/>
      <c r="N558" s="163"/>
      <c r="O558" s="163"/>
      <c r="P558" s="163"/>
      <c r="Q558" s="162"/>
      <c r="R558" s="162"/>
      <c r="S558" s="162"/>
      <c r="T558" s="163"/>
      <c r="U558" s="163"/>
      <c r="V558" s="163"/>
      <c r="W558" s="162"/>
      <c r="X558" s="162"/>
      <c r="Y558" s="162"/>
      <c r="Z558" s="163"/>
      <c r="AA558" s="163"/>
      <c r="AB558" s="163"/>
      <c r="AC558" s="162"/>
      <c r="AD558" s="162"/>
      <c r="AE558" s="162"/>
      <c r="AF558" s="163"/>
      <c r="AG558" s="163"/>
      <c r="AH558" s="163"/>
      <c r="AI558" s="162"/>
      <c r="AJ558" s="162"/>
      <c r="AK558" s="162"/>
    </row>
    <row r="559" ht="15.75" customHeight="1">
      <c r="D559" s="8"/>
      <c r="E559" s="162"/>
      <c r="F559" s="162"/>
      <c r="G559" s="162"/>
      <c r="H559" s="163"/>
      <c r="I559" s="163"/>
      <c r="J559" s="163"/>
      <c r="K559" s="162"/>
      <c r="L559" s="162"/>
      <c r="M559" s="162"/>
      <c r="N559" s="163"/>
      <c r="O559" s="163"/>
      <c r="P559" s="163"/>
      <c r="Q559" s="162"/>
      <c r="R559" s="162"/>
      <c r="S559" s="162"/>
      <c r="T559" s="163"/>
      <c r="U559" s="163"/>
      <c r="V559" s="163"/>
      <c r="W559" s="162"/>
      <c r="X559" s="162"/>
      <c r="Y559" s="162"/>
      <c r="Z559" s="163"/>
      <c r="AA559" s="163"/>
      <c r="AB559" s="163"/>
      <c r="AC559" s="162"/>
      <c r="AD559" s="162"/>
      <c r="AE559" s="162"/>
      <c r="AF559" s="163"/>
      <c r="AG559" s="163"/>
      <c r="AH559" s="163"/>
      <c r="AI559" s="162"/>
      <c r="AJ559" s="162"/>
      <c r="AK559" s="162"/>
    </row>
    <row r="560" ht="15.75" customHeight="1">
      <c r="D560" s="8"/>
      <c r="E560" s="162"/>
      <c r="F560" s="162"/>
      <c r="G560" s="162"/>
      <c r="H560" s="163"/>
      <c r="I560" s="163"/>
      <c r="J560" s="163"/>
      <c r="K560" s="162"/>
      <c r="L560" s="162"/>
      <c r="M560" s="162"/>
      <c r="N560" s="163"/>
      <c r="O560" s="163"/>
      <c r="P560" s="163"/>
      <c r="Q560" s="162"/>
      <c r="R560" s="162"/>
      <c r="S560" s="162"/>
      <c r="T560" s="163"/>
      <c r="U560" s="163"/>
      <c r="V560" s="163"/>
      <c r="W560" s="162"/>
      <c r="X560" s="162"/>
      <c r="Y560" s="162"/>
      <c r="Z560" s="163"/>
      <c r="AA560" s="163"/>
      <c r="AB560" s="163"/>
      <c r="AC560" s="162"/>
      <c r="AD560" s="162"/>
      <c r="AE560" s="162"/>
      <c r="AF560" s="163"/>
      <c r="AG560" s="163"/>
      <c r="AH560" s="163"/>
      <c r="AI560" s="162"/>
      <c r="AJ560" s="162"/>
      <c r="AK560" s="162"/>
    </row>
    <row r="561" ht="15.75" customHeight="1">
      <c r="D561" s="8"/>
      <c r="E561" s="162"/>
      <c r="F561" s="162"/>
      <c r="G561" s="162"/>
      <c r="H561" s="163"/>
      <c r="I561" s="163"/>
      <c r="J561" s="163"/>
      <c r="K561" s="162"/>
      <c r="L561" s="162"/>
      <c r="M561" s="162"/>
      <c r="N561" s="163"/>
      <c r="O561" s="163"/>
      <c r="P561" s="163"/>
      <c r="Q561" s="162"/>
      <c r="R561" s="162"/>
      <c r="S561" s="162"/>
      <c r="T561" s="163"/>
      <c r="U561" s="163"/>
      <c r="V561" s="163"/>
      <c r="W561" s="162"/>
      <c r="X561" s="162"/>
      <c r="Y561" s="162"/>
      <c r="Z561" s="163"/>
      <c r="AA561" s="163"/>
      <c r="AB561" s="163"/>
      <c r="AC561" s="162"/>
      <c r="AD561" s="162"/>
      <c r="AE561" s="162"/>
      <c r="AF561" s="163"/>
      <c r="AG561" s="163"/>
      <c r="AH561" s="163"/>
      <c r="AI561" s="162"/>
      <c r="AJ561" s="162"/>
      <c r="AK561" s="162"/>
    </row>
    <row r="562" ht="15.75" customHeight="1">
      <c r="D562" s="8"/>
      <c r="E562" s="162"/>
      <c r="F562" s="162"/>
      <c r="G562" s="162"/>
      <c r="H562" s="163"/>
      <c r="I562" s="163"/>
      <c r="J562" s="163"/>
      <c r="K562" s="162"/>
      <c r="L562" s="162"/>
      <c r="M562" s="162"/>
      <c r="N562" s="163"/>
      <c r="O562" s="163"/>
      <c r="P562" s="163"/>
      <c r="Q562" s="162"/>
      <c r="R562" s="162"/>
      <c r="S562" s="162"/>
      <c r="T562" s="163"/>
      <c r="U562" s="163"/>
      <c r="V562" s="163"/>
      <c r="W562" s="162"/>
      <c r="X562" s="162"/>
      <c r="Y562" s="162"/>
      <c r="Z562" s="163"/>
      <c r="AA562" s="163"/>
      <c r="AB562" s="163"/>
      <c r="AC562" s="162"/>
      <c r="AD562" s="162"/>
      <c r="AE562" s="162"/>
      <c r="AF562" s="163"/>
      <c r="AG562" s="163"/>
      <c r="AH562" s="163"/>
      <c r="AI562" s="162"/>
      <c r="AJ562" s="162"/>
      <c r="AK562" s="162"/>
    </row>
    <row r="563" ht="15.75" customHeight="1">
      <c r="D563" s="8"/>
      <c r="E563" s="162"/>
      <c r="F563" s="162"/>
      <c r="G563" s="162"/>
      <c r="H563" s="163"/>
      <c r="I563" s="163"/>
      <c r="J563" s="163"/>
      <c r="K563" s="162"/>
      <c r="L563" s="162"/>
      <c r="M563" s="162"/>
      <c r="N563" s="163"/>
      <c r="O563" s="163"/>
      <c r="P563" s="163"/>
      <c r="Q563" s="162"/>
      <c r="R563" s="162"/>
      <c r="S563" s="162"/>
      <c r="T563" s="163"/>
      <c r="U563" s="163"/>
      <c r="V563" s="163"/>
      <c r="W563" s="162"/>
      <c r="X563" s="162"/>
      <c r="Y563" s="162"/>
      <c r="Z563" s="163"/>
      <c r="AA563" s="163"/>
      <c r="AB563" s="163"/>
      <c r="AC563" s="162"/>
      <c r="AD563" s="162"/>
      <c r="AE563" s="162"/>
      <c r="AF563" s="163"/>
      <c r="AG563" s="163"/>
      <c r="AH563" s="163"/>
      <c r="AI563" s="162"/>
      <c r="AJ563" s="162"/>
      <c r="AK563" s="162"/>
    </row>
    <row r="564" ht="15.75" customHeight="1">
      <c r="D564" s="8"/>
      <c r="E564" s="162"/>
      <c r="F564" s="162"/>
      <c r="G564" s="162"/>
      <c r="H564" s="163"/>
      <c r="I564" s="163"/>
      <c r="J564" s="163"/>
      <c r="K564" s="162"/>
      <c r="L564" s="162"/>
      <c r="M564" s="162"/>
      <c r="N564" s="163"/>
      <c r="O564" s="163"/>
      <c r="P564" s="163"/>
      <c r="Q564" s="162"/>
      <c r="R564" s="162"/>
      <c r="S564" s="162"/>
      <c r="T564" s="163"/>
      <c r="U564" s="163"/>
      <c r="V564" s="163"/>
      <c r="W564" s="162"/>
      <c r="X564" s="162"/>
      <c r="Y564" s="162"/>
      <c r="Z564" s="163"/>
      <c r="AA564" s="163"/>
      <c r="AB564" s="163"/>
      <c r="AC564" s="162"/>
      <c r="AD564" s="162"/>
      <c r="AE564" s="162"/>
      <c r="AF564" s="163"/>
      <c r="AG564" s="163"/>
      <c r="AH564" s="163"/>
      <c r="AI564" s="162"/>
      <c r="AJ564" s="162"/>
      <c r="AK564" s="162"/>
    </row>
    <row r="565" ht="15.75" customHeight="1">
      <c r="D565" s="8"/>
      <c r="E565" s="162"/>
      <c r="F565" s="162"/>
      <c r="G565" s="162"/>
      <c r="H565" s="163"/>
      <c r="I565" s="163"/>
      <c r="J565" s="163"/>
      <c r="K565" s="162"/>
      <c r="L565" s="162"/>
      <c r="M565" s="162"/>
      <c r="N565" s="163"/>
      <c r="O565" s="163"/>
      <c r="P565" s="163"/>
      <c r="Q565" s="162"/>
      <c r="R565" s="162"/>
      <c r="S565" s="162"/>
      <c r="T565" s="163"/>
      <c r="U565" s="163"/>
      <c r="V565" s="163"/>
      <c r="W565" s="162"/>
      <c r="X565" s="162"/>
      <c r="Y565" s="162"/>
      <c r="Z565" s="163"/>
      <c r="AA565" s="163"/>
      <c r="AB565" s="163"/>
      <c r="AC565" s="162"/>
      <c r="AD565" s="162"/>
      <c r="AE565" s="162"/>
      <c r="AF565" s="163"/>
      <c r="AG565" s="163"/>
      <c r="AH565" s="163"/>
      <c r="AI565" s="162"/>
      <c r="AJ565" s="162"/>
      <c r="AK565" s="162"/>
    </row>
    <row r="566" ht="15.75" customHeight="1">
      <c r="D566" s="8"/>
      <c r="E566" s="162"/>
      <c r="F566" s="162"/>
      <c r="G566" s="162"/>
      <c r="H566" s="163"/>
      <c r="I566" s="163"/>
      <c r="J566" s="163"/>
      <c r="K566" s="162"/>
      <c r="L566" s="162"/>
      <c r="M566" s="162"/>
      <c r="N566" s="163"/>
      <c r="O566" s="163"/>
      <c r="P566" s="163"/>
      <c r="Q566" s="162"/>
      <c r="R566" s="162"/>
      <c r="S566" s="162"/>
      <c r="T566" s="163"/>
      <c r="U566" s="163"/>
      <c r="V566" s="163"/>
      <c r="W566" s="162"/>
      <c r="X566" s="162"/>
      <c r="Y566" s="162"/>
      <c r="Z566" s="163"/>
      <c r="AA566" s="163"/>
      <c r="AB566" s="163"/>
      <c r="AC566" s="162"/>
      <c r="AD566" s="162"/>
      <c r="AE566" s="162"/>
      <c r="AF566" s="163"/>
      <c r="AG566" s="163"/>
      <c r="AH566" s="163"/>
      <c r="AI566" s="162"/>
      <c r="AJ566" s="162"/>
      <c r="AK566" s="162"/>
    </row>
    <row r="567" ht="15.75" customHeight="1">
      <c r="D567" s="8"/>
      <c r="E567" s="162"/>
      <c r="F567" s="162"/>
      <c r="G567" s="162"/>
      <c r="H567" s="163"/>
      <c r="I567" s="163"/>
      <c r="J567" s="163"/>
      <c r="K567" s="162"/>
      <c r="L567" s="162"/>
      <c r="M567" s="162"/>
      <c r="N567" s="163"/>
      <c r="O567" s="163"/>
      <c r="P567" s="163"/>
      <c r="Q567" s="162"/>
      <c r="R567" s="162"/>
      <c r="S567" s="162"/>
      <c r="T567" s="163"/>
      <c r="U567" s="163"/>
      <c r="V567" s="163"/>
      <c r="W567" s="162"/>
      <c r="X567" s="162"/>
      <c r="Y567" s="162"/>
      <c r="Z567" s="163"/>
      <c r="AA567" s="163"/>
      <c r="AB567" s="163"/>
      <c r="AC567" s="162"/>
      <c r="AD567" s="162"/>
      <c r="AE567" s="162"/>
      <c r="AF567" s="163"/>
      <c r="AG567" s="163"/>
      <c r="AH567" s="163"/>
      <c r="AI567" s="162"/>
      <c r="AJ567" s="162"/>
      <c r="AK567" s="162"/>
    </row>
    <row r="568" ht="15.75" customHeight="1">
      <c r="D568" s="8"/>
      <c r="E568" s="162"/>
      <c r="F568" s="162"/>
      <c r="G568" s="162"/>
      <c r="H568" s="163"/>
      <c r="I568" s="163"/>
      <c r="J568" s="163"/>
      <c r="K568" s="162"/>
      <c r="L568" s="162"/>
      <c r="M568" s="162"/>
      <c r="N568" s="163"/>
      <c r="O568" s="163"/>
      <c r="P568" s="163"/>
      <c r="Q568" s="162"/>
      <c r="R568" s="162"/>
      <c r="S568" s="162"/>
      <c r="T568" s="163"/>
      <c r="U568" s="163"/>
      <c r="V568" s="163"/>
      <c r="W568" s="162"/>
      <c r="X568" s="162"/>
      <c r="Y568" s="162"/>
      <c r="Z568" s="163"/>
      <c r="AA568" s="163"/>
      <c r="AB568" s="163"/>
      <c r="AC568" s="162"/>
      <c r="AD568" s="162"/>
      <c r="AE568" s="162"/>
      <c r="AF568" s="163"/>
      <c r="AG568" s="163"/>
      <c r="AH568" s="163"/>
      <c r="AI568" s="162"/>
      <c r="AJ568" s="162"/>
      <c r="AK568" s="162"/>
    </row>
    <row r="569" ht="15.75" customHeight="1">
      <c r="D569" s="8"/>
      <c r="E569" s="162"/>
      <c r="F569" s="162"/>
      <c r="G569" s="162"/>
      <c r="H569" s="163"/>
      <c r="I569" s="163"/>
      <c r="J569" s="163"/>
      <c r="K569" s="162"/>
      <c r="L569" s="162"/>
      <c r="M569" s="162"/>
      <c r="N569" s="163"/>
      <c r="O569" s="163"/>
      <c r="P569" s="163"/>
      <c r="Q569" s="162"/>
      <c r="R569" s="162"/>
      <c r="S569" s="162"/>
      <c r="T569" s="163"/>
      <c r="U569" s="163"/>
      <c r="V569" s="163"/>
      <c r="W569" s="162"/>
      <c r="X569" s="162"/>
      <c r="Y569" s="162"/>
      <c r="Z569" s="163"/>
      <c r="AA569" s="163"/>
      <c r="AB569" s="163"/>
      <c r="AC569" s="162"/>
      <c r="AD569" s="162"/>
      <c r="AE569" s="162"/>
      <c r="AF569" s="163"/>
      <c r="AG569" s="163"/>
      <c r="AH569" s="163"/>
      <c r="AI569" s="162"/>
      <c r="AJ569" s="162"/>
      <c r="AK569" s="162"/>
    </row>
    <row r="570" ht="15.75" customHeight="1">
      <c r="D570" s="8"/>
      <c r="E570" s="162"/>
      <c r="F570" s="162"/>
      <c r="G570" s="162"/>
      <c r="H570" s="163"/>
      <c r="I570" s="163"/>
      <c r="J570" s="163"/>
      <c r="K570" s="162"/>
      <c r="L570" s="162"/>
      <c r="M570" s="162"/>
      <c r="N570" s="163"/>
      <c r="O570" s="163"/>
      <c r="P570" s="163"/>
      <c r="Q570" s="162"/>
      <c r="R570" s="162"/>
      <c r="S570" s="162"/>
      <c r="T570" s="163"/>
      <c r="U570" s="163"/>
      <c r="V570" s="163"/>
      <c r="W570" s="162"/>
      <c r="X570" s="162"/>
      <c r="Y570" s="162"/>
      <c r="Z570" s="163"/>
      <c r="AA570" s="163"/>
      <c r="AB570" s="163"/>
      <c r="AC570" s="162"/>
      <c r="AD570" s="162"/>
      <c r="AE570" s="162"/>
      <c r="AF570" s="163"/>
      <c r="AG570" s="163"/>
      <c r="AH570" s="163"/>
      <c r="AI570" s="162"/>
      <c r="AJ570" s="162"/>
      <c r="AK570" s="162"/>
    </row>
    <row r="571" ht="15.75" customHeight="1">
      <c r="D571" s="8"/>
      <c r="E571" s="162"/>
      <c r="F571" s="162"/>
      <c r="G571" s="162"/>
      <c r="H571" s="163"/>
      <c r="I571" s="163"/>
      <c r="J571" s="163"/>
      <c r="K571" s="162"/>
      <c r="L571" s="162"/>
      <c r="M571" s="162"/>
      <c r="N571" s="163"/>
      <c r="O571" s="163"/>
      <c r="P571" s="163"/>
      <c r="Q571" s="162"/>
      <c r="R571" s="162"/>
      <c r="S571" s="162"/>
      <c r="T571" s="163"/>
      <c r="U571" s="163"/>
      <c r="V571" s="163"/>
      <c r="W571" s="162"/>
      <c r="X571" s="162"/>
      <c r="Y571" s="162"/>
      <c r="Z571" s="163"/>
      <c r="AA571" s="163"/>
      <c r="AB571" s="163"/>
      <c r="AC571" s="162"/>
      <c r="AD571" s="162"/>
      <c r="AE571" s="162"/>
      <c r="AF571" s="163"/>
      <c r="AG571" s="163"/>
      <c r="AH571" s="163"/>
      <c r="AI571" s="162"/>
      <c r="AJ571" s="162"/>
      <c r="AK571" s="162"/>
    </row>
    <row r="572" ht="15.75" customHeight="1">
      <c r="D572" s="8"/>
      <c r="E572" s="162"/>
      <c r="F572" s="162"/>
      <c r="G572" s="162"/>
      <c r="H572" s="163"/>
      <c r="I572" s="163"/>
      <c r="J572" s="163"/>
      <c r="K572" s="162"/>
      <c r="L572" s="162"/>
      <c r="M572" s="162"/>
      <c r="N572" s="163"/>
      <c r="O572" s="163"/>
      <c r="P572" s="163"/>
      <c r="Q572" s="162"/>
      <c r="R572" s="162"/>
      <c r="S572" s="162"/>
      <c r="T572" s="163"/>
      <c r="U572" s="163"/>
      <c r="V572" s="163"/>
      <c r="W572" s="162"/>
      <c r="X572" s="162"/>
      <c r="Y572" s="162"/>
      <c r="Z572" s="163"/>
      <c r="AA572" s="163"/>
      <c r="AB572" s="163"/>
      <c r="AC572" s="162"/>
      <c r="AD572" s="162"/>
      <c r="AE572" s="162"/>
      <c r="AF572" s="163"/>
      <c r="AG572" s="163"/>
      <c r="AH572" s="163"/>
      <c r="AI572" s="162"/>
      <c r="AJ572" s="162"/>
      <c r="AK572" s="162"/>
    </row>
    <row r="573" ht="15.75" customHeight="1">
      <c r="D573" s="8"/>
      <c r="E573" s="162"/>
      <c r="F573" s="162"/>
      <c r="G573" s="162"/>
      <c r="H573" s="163"/>
      <c r="I573" s="163"/>
      <c r="J573" s="163"/>
      <c r="K573" s="162"/>
      <c r="L573" s="162"/>
      <c r="M573" s="162"/>
      <c r="N573" s="163"/>
      <c r="O573" s="163"/>
      <c r="P573" s="163"/>
      <c r="Q573" s="162"/>
      <c r="R573" s="162"/>
      <c r="S573" s="162"/>
      <c r="T573" s="163"/>
      <c r="U573" s="163"/>
      <c r="V573" s="163"/>
      <c r="W573" s="162"/>
      <c r="X573" s="162"/>
      <c r="Y573" s="162"/>
      <c r="Z573" s="163"/>
      <c r="AA573" s="163"/>
      <c r="AB573" s="163"/>
      <c r="AC573" s="162"/>
      <c r="AD573" s="162"/>
      <c r="AE573" s="162"/>
      <c r="AF573" s="163"/>
      <c r="AG573" s="163"/>
      <c r="AH573" s="163"/>
      <c r="AI573" s="162"/>
      <c r="AJ573" s="162"/>
      <c r="AK573" s="162"/>
    </row>
    <row r="574" ht="15.75" customHeight="1">
      <c r="D574" s="8"/>
      <c r="E574" s="162"/>
      <c r="F574" s="162"/>
      <c r="G574" s="162"/>
      <c r="H574" s="163"/>
      <c r="I574" s="163"/>
      <c r="J574" s="163"/>
      <c r="K574" s="162"/>
      <c r="L574" s="162"/>
      <c r="M574" s="162"/>
      <c r="N574" s="163"/>
      <c r="O574" s="163"/>
      <c r="P574" s="163"/>
      <c r="Q574" s="162"/>
      <c r="R574" s="162"/>
      <c r="S574" s="162"/>
      <c r="T574" s="163"/>
      <c r="U574" s="163"/>
      <c r="V574" s="163"/>
      <c r="W574" s="162"/>
      <c r="X574" s="162"/>
      <c r="Y574" s="162"/>
      <c r="Z574" s="163"/>
      <c r="AA574" s="163"/>
      <c r="AB574" s="163"/>
      <c r="AC574" s="162"/>
      <c r="AD574" s="162"/>
      <c r="AE574" s="162"/>
      <c r="AF574" s="163"/>
      <c r="AG574" s="163"/>
      <c r="AH574" s="163"/>
      <c r="AI574" s="162"/>
      <c r="AJ574" s="162"/>
      <c r="AK574" s="162"/>
    </row>
    <row r="575" ht="15.75" customHeight="1">
      <c r="D575" s="8"/>
      <c r="E575" s="162"/>
      <c r="F575" s="162"/>
      <c r="G575" s="162"/>
      <c r="H575" s="163"/>
      <c r="I575" s="163"/>
      <c r="J575" s="163"/>
      <c r="K575" s="162"/>
      <c r="L575" s="162"/>
      <c r="M575" s="162"/>
      <c r="N575" s="163"/>
      <c r="O575" s="163"/>
      <c r="P575" s="163"/>
      <c r="Q575" s="162"/>
      <c r="R575" s="162"/>
      <c r="S575" s="162"/>
      <c r="T575" s="163"/>
      <c r="U575" s="163"/>
      <c r="V575" s="163"/>
      <c r="W575" s="162"/>
      <c r="X575" s="162"/>
      <c r="Y575" s="162"/>
      <c r="Z575" s="163"/>
      <c r="AA575" s="163"/>
      <c r="AB575" s="163"/>
      <c r="AC575" s="162"/>
      <c r="AD575" s="162"/>
      <c r="AE575" s="162"/>
      <c r="AF575" s="163"/>
      <c r="AG575" s="163"/>
      <c r="AH575" s="163"/>
      <c r="AI575" s="162"/>
      <c r="AJ575" s="162"/>
      <c r="AK575" s="162"/>
    </row>
    <row r="576" ht="15.75" customHeight="1">
      <c r="D576" s="8"/>
      <c r="E576" s="162"/>
      <c r="F576" s="162"/>
      <c r="G576" s="162"/>
      <c r="H576" s="163"/>
      <c r="I576" s="163"/>
      <c r="J576" s="163"/>
      <c r="K576" s="162"/>
      <c r="L576" s="162"/>
      <c r="M576" s="162"/>
      <c r="N576" s="163"/>
      <c r="O576" s="163"/>
      <c r="P576" s="163"/>
      <c r="Q576" s="162"/>
      <c r="R576" s="162"/>
      <c r="S576" s="162"/>
      <c r="T576" s="163"/>
      <c r="U576" s="163"/>
      <c r="V576" s="163"/>
      <c r="W576" s="162"/>
      <c r="X576" s="162"/>
      <c r="Y576" s="162"/>
      <c r="Z576" s="163"/>
      <c r="AA576" s="163"/>
      <c r="AB576" s="163"/>
      <c r="AC576" s="162"/>
      <c r="AD576" s="162"/>
      <c r="AE576" s="162"/>
      <c r="AF576" s="163"/>
      <c r="AG576" s="163"/>
      <c r="AH576" s="163"/>
      <c r="AI576" s="162"/>
      <c r="AJ576" s="162"/>
      <c r="AK576" s="162"/>
    </row>
    <row r="577" ht="15.75" customHeight="1">
      <c r="D577" s="8"/>
      <c r="E577" s="162"/>
      <c r="F577" s="162"/>
      <c r="G577" s="162"/>
      <c r="H577" s="163"/>
      <c r="I577" s="163"/>
      <c r="J577" s="163"/>
      <c r="K577" s="162"/>
      <c r="L577" s="162"/>
      <c r="M577" s="162"/>
      <c r="N577" s="163"/>
      <c r="O577" s="163"/>
      <c r="P577" s="163"/>
      <c r="Q577" s="162"/>
      <c r="R577" s="162"/>
      <c r="S577" s="162"/>
      <c r="T577" s="163"/>
      <c r="U577" s="163"/>
      <c r="V577" s="163"/>
      <c r="W577" s="162"/>
      <c r="X577" s="162"/>
      <c r="Y577" s="162"/>
      <c r="Z577" s="163"/>
      <c r="AA577" s="163"/>
      <c r="AB577" s="163"/>
      <c r="AC577" s="162"/>
      <c r="AD577" s="162"/>
      <c r="AE577" s="162"/>
      <c r="AF577" s="163"/>
      <c r="AG577" s="163"/>
      <c r="AH577" s="163"/>
      <c r="AI577" s="162"/>
      <c r="AJ577" s="162"/>
      <c r="AK577" s="162"/>
    </row>
    <row r="578" ht="15.75" customHeight="1">
      <c r="D578" s="8"/>
      <c r="E578" s="162"/>
      <c r="F578" s="162"/>
      <c r="G578" s="162"/>
      <c r="H578" s="163"/>
      <c r="I578" s="163"/>
      <c r="J578" s="163"/>
      <c r="K578" s="162"/>
      <c r="L578" s="162"/>
      <c r="M578" s="162"/>
      <c r="N578" s="163"/>
      <c r="O578" s="163"/>
      <c r="P578" s="163"/>
      <c r="Q578" s="162"/>
      <c r="R578" s="162"/>
      <c r="S578" s="162"/>
      <c r="T578" s="163"/>
      <c r="U578" s="163"/>
      <c r="V578" s="163"/>
      <c r="W578" s="162"/>
      <c r="X578" s="162"/>
      <c r="Y578" s="162"/>
      <c r="Z578" s="163"/>
      <c r="AA578" s="163"/>
      <c r="AB578" s="163"/>
      <c r="AC578" s="162"/>
      <c r="AD578" s="162"/>
      <c r="AE578" s="162"/>
      <c r="AF578" s="163"/>
      <c r="AG578" s="163"/>
      <c r="AH578" s="163"/>
      <c r="AI578" s="162"/>
      <c r="AJ578" s="162"/>
      <c r="AK578" s="162"/>
    </row>
    <row r="579" ht="15.75" customHeight="1">
      <c r="D579" s="8"/>
      <c r="E579" s="162"/>
      <c r="F579" s="162"/>
      <c r="G579" s="162"/>
      <c r="H579" s="163"/>
      <c r="I579" s="163"/>
      <c r="J579" s="163"/>
      <c r="K579" s="162"/>
      <c r="L579" s="162"/>
      <c r="M579" s="162"/>
      <c r="N579" s="163"/>
      <c r="O579" s="163"/>
      <c r="P579" s="163"/>
      <c r="Q579" s="162"/>
      <c r="R579" s="162"/>
      <c r="S579" s="162"/>
      <c r="T579" s="163"/>
      <c r="U579" s="163"/>
      <c r="V579" s="163"/>
      <c r="W579" s="162"/>
      <c r="X579" s="162"/>
      <c r="Y579" s="162"/>
      <c r="Z579" s="163"/>
      <c r="AA579" s="163"/>
      <c r="AB579" s="163"/>
      <c r="AC579" s="162"/>
      <c r="AD579" s="162"/>
      <c r="AE579" s="162"/>
      <c r="AF579" s="163"/>
      <c r="AG579" s="163"/>
      <c r="AH579" s="163"/>
      <c r="AI579" s="162"/>
      <c r="AJ579" s="162"/>
      <c r="AK579" s="162"/>
    </row>
    <row r="580" ht="15.75" customHeight="1">
      <c r="D580" s="8"/>
      <c r="E580" s="162"/>
      <c r="F580" s="162"/>
      <c r="G580" s="162"/>
      <c r="H580" s="163"/>
      <c r="I580" s="163"/>
      <c r="J580" s="163"/>
      <c r="K580" s="162"/>
      <c r="L580" s="162"/>
      <c r="M580" s="162"/>
      <c r="N580" s="163"/>
      <c r="O580" s="163"/>
      <c r="P580" s="163"/>
      <c r="Q580" s="162"/>
      <c r="R580" s="162"/>
      <c r="S580" s="162"/>
      <c r="T580" s="163"/>
      <c r="U580" s="163"/>
      <c r="V580" s="163"/>
      <c r="W580" s="162"/>
      <c r="X580" s="162"/>
      <c r="Y580" s="162"/>
      <c r="Z580" s="163"/>
      <c r="AA580" s="163"/>
      <c r="AB580" s="163"/>
      <c r="AC580" s="162"/>
      <c r="AD580" s="162"/>
      <c r="AE580" s="162"/>
      <c r="AF580" s="163"/>
      <c r="AG580" s="163"/>
      <c r="AH580" s="163"/>
      <c r="AI580" s="162"/>
      <c r="AJ580" s="162"/>
      <c r="AK580" s="162"/>
    </row>
    <row r="581" ht="15.75" customHeight="1">
      <c r="D581" s="8"/>
      <c r="E581" s="162"/>
      <c r="F581" s="162"/>
      <c r="G581" s="162"/>
      <c r="H581" s="163"/>
      <c r="I581" s="163"/>
      <c r="J581" s="163"/>
      <c r="K581" s="162"/>
      <c r="L581" s="162"/>
      <c r="M581" s="162"/>
      <c r="N581" s="163"/>
      <c r="O581" s="163"/>
      <c r="P581" s="163"/>
      <c r="Q581" s="162"/>
      <c r="R581" s="162"/>
      <c r="S581" s="162"/>
      <c r="T581" s="163"/>
      <c r="U581" s="163"/>
      <c r="V581" s="163"/>
      <c r="W581" s="162"/>
      <c r="X581" s="162"/>
      <c r="Y581" s="162"/>
      <c r="Z581" s="163"/>
      <c r="AA581" s="163"/>
      <c r="AB581" s="163"/>
      <c r="AC581" s="162"/>
      <c r="AD581" s="162"/>
      <c r="AE581" s="162"/>
      <c r="AF581" s="163"/>
      <c r="AG581" s="163"/>
      <c r="AH581" s="163"/>
      <c r="AI581" s="162"/>
      <c r="AJ581" s="162"/>
      <c r="AK581" s="162"/>
    </row>
    <row r="582" ht="15.75" customHeight="1">
      <c r="D582" s="8"/>
      <c r="E582" s="162"/>
      <c r="F582" s="162"/>
      <c r="G582" s="162"/>
      <c r="H582" s="163"/>
      <c r="I582" s="163"/>
      <c r="J582" s="163"/>
      <c r="K582" s="162"/>
      <c r="L582" s="162"/>
      <c r="M582" s="162"/>
      <c r="N582" s="163"/>
      <c r="O582" s="163"/>
      <c r="P582" s="163"/>
      <c r="Q582" s="162"/>
      <c r="R582" s="162"/>
      <c r="S582" s="162"/>
      <c r="T582" s="163"/>
      <c r="U582" s="163"/>
      <c r="V582" s="163"/>
      <c r="W582" s="162"/>
      <c r="X582" s="162"/>
      <c r="Y582" s="162"/>
      <c r="Z582" s="163"/>
      <c r="AA582" s="163"/>
      <c r="AB582" s="163"/>
      <c r="AC582" s="162"/>
      <c r="AD582" s="162"/>
      <c r="AE582" s="162"/>
      <c r="AF582" s="163"/>
      <c r="AG582" s="163"/>
      <c r="AH582" s="163"/>
      <c r="AI582" s="162"/>
      <c r="AJ582" s="162"/>
      <c r="AK582" s="162"/>
    </row>
    <row r="583" ht="15.75" customHeight="1">
      <c r="D583" s="8"/>
      <c r="E583" s="162"/>
      <c r="F583" s="162"/>
      <c r="G583" s="162"/>
      <c r="H583" s="163"/>
      <c r="I583" s="163"/>
      <c r="J583" s="163"/>
      <c r="K583" s="162"/>
      <c r="L583" s="162"/>
      <c r="M583" s="162"/>
      <c r="N583" s="163"/>
      <c r="O583" s="163"/>
      <c r="P583" s="163"/>
      <c r="Q583" s="162"/>
      <c r="R583" s="162"/>
      <c r="S583" s="162"/>
      <c r="T583" s="163"/>
      <c r="U583" s="163"/>
      <c r="V583" s="163"/>
      <c r="W583" s="162"/>
      <c r="X583" s="162"/>
      <c r="Y583" s="162"/>
      <c r="Z583" s="163"/>
      <c r="AA583" s="163"/>
      <c r="AB583" s="163"/>
      <c r="AC583" s="162"/>
      <c r="AD583" s="162"/>
      <c r="AE583" s="162"/>
      <c r="AF583" s="163"/>
      <c r="AG583" s="163"/>
      <c r="AH583" s="163"/>
      <c r="AI583" s="162"/>
      <c r="AJ583" s="162"/>
      <c r="AK583" s="162"/>
    </row>
    <row r="584" ht="15.75" customHeight="1">
      <c r="D584" s="8"/>
      <c r="E584" s="162"/>
      <c r="F584" s="162"/>
      <c r="G584" s="162"/>
      <c r="H584" s="163"/>
      <c r="I584" s="163"/>
      <c r="J584" s="163"/>
      <c r="K584" s="162"/>
      <c r="L584" s="162"/>
      <c r="M584" s="162"/>
      <c r="N584" s="163"/>
      <c r="O584" s="163"/>
      <c r="P584" s="163"/>
      <c r="Q584" s="162"/>
      <c r="R584" s="162"/>
      <c r="S584" s="162"/>
      <c r="T584" s="163"/>
      <c r="U584" s="163"/>
      <c r="V584" s="163"/>
      <c r="W584" s="162"/>
      <c r="X584" s="162"/>
      <c r="Y584" s="162"/>
      <c r="Z584" s="163"/>
      <c r="AA584" s="163"/>
      <c r="AB584" s="163"/>
      <c r="AC584" s="162"/>
      <c r="AD584" s="162"/>
      <c r="AE584" s="162"/>
      <c r="AF584" s="163"/>
      <c r="AG584" s="163"/>
      <c r="AH584" s="163"/>
      <c r="AI584" s="162"/>
      <c r="AJ584" s="162"/>
      <c r="AK584" s="162"/>
    </row>
    <row r="585" ht="15.75" customHeight="1">
      <c r="D585" s="8"/>
      <c r="E585" s="162"/>
      <c r="F585" s="162"/>
      <c r="G585" s="162"/>
      <c r="H585" s="163"/>
      <c r="I585" s="163"/>
      <c r="J585" s="163"/>
      <c r="K585" s="162"/>
      <c r="L585" s="162"/>
      <c r="M585" s="162"/>
      <c r="N585" s="163"/>
      <c r="O585" s="163"/>
      <c r="P585" s="163"/>
      <c r="Q585" s="162"/>
      <c r="R585" s="162"/>
      <c r="S585" s="162"/>
      <c r="T585" s="163"/>
      <c r="U585" s="163"/>
      <c r="V585" s="163"/>
      <c r="W585" s="162"/>
      <c r="X585" s="162"/>
      <c r="Y585" s="162"/>
      <c r="Z585" s="163"/>
      <c r="AA585" s="163"/>
      <c r="AB585" s="163"/>
      <c r="AC585" s="162"/>
      <c r="AD585" s="162"/>
      <c r="AE585" s="162"/>
      <c r="AF585" s="163"/>
      <c r="AG585" s="163"/>
      <c r="AH585" s="163"/>
      <c r="AI585" s="162"/>
      <c r="AJ585" s="162"/>
      <c r="AK585" s="162"/>
    </row>
    <row r="586" ht="15.75" customHeight="1">
      <c r="D586" s="8"/>
      <c r="E586" s="162"/>
      <c r="F586" s="162"/>
      <c r="G586" s="162"/>
      <c r="H586" s="163"/>
      <c r="I586" s="163"/>
      <c r="J586" s="163"/>
      <c r="K586" s="162"/>
      <c r="L586" s="162"/>
      <c r="M586" s="162"/>
      <c r="N586" s="163"/>
      <c r="O586" s="163"/>
      <c r="P586" s="163"/>
      <c r="Q586" s="162"/>
      <c r="R586" s="162"/>
      <c r="S586" s="162"/>
      <c r="T586" s="163"/>
      <c r="U586" s="163"/>
      <c r="V586" s="163"/>
      <c r="W586" s="162"/>
      <c r="X586" s="162"/>
      <c r="Y586" s="162"/>
      <c r="Z586" s="163"/>
      <c r="AA586" s="163"/>
      <c r="AB586" s="163"/>
      <c r="AC586" s="162"/>
      <c r="AD586" s="162"/>
      <c r="AE586" s="162"/>
      <c r="AF586" s="163"/>
      <c r="AG586" s="163"/>
      <c r="AH586" s="163"/>
      <c r="AI586" s="162"/>
      <c r="AJ586" s="162"/>
      <c r="AK586" s="162"/>
    </row>
    <row r="587" ht="15.75" customHeight="1">
      <c r="D587" s="8"/>
      <c r="E587" s="162"/>
      <c r="F587" s="162"/>
      <c r="G587" s="162"/>
      <c r="H587" s="163"/>
      <c r="I587" s="163"/>
      <c r="J587" s="163"/>
      <c r="K587" s="162"/>
      <c r="L587" s="162"/>
      <c r="M587" s="162"/>
      <c r="N587" s="163"/>
      <c r="O587" s="163"/>
      <c r="P587" s="163"/>
      <c r="Q587" s="162"/>
      <c r="R587" s="162"/>
      <c r="S587" s="162"/>
      <c r="T587" s="163"/>
      <c r="U587" s="163"/>
      <c r="V587" s="163"/>
      <c r="W587" s="162"/>
      <c r="X587" s="162"/>
      <c r="Y587" s="162"/>
      <c r="Z587" s="163"/>
      <c r="AA587" s="163"/>
      <c r="AB587" s="163"/>
      <c r="AC587" s="162"/>
      <c r="AD587" s="162"/>
      <c r="AE587" s="162"/>
      <c r="AF587" s="163"/>
      <c r="AG587" s="163"/>
      <c r="AH587" s="163"/>
      <c r="AI587" s="162"/>
      <c r="AJ587" s="162"/>
      <c r="AK587" s="162"/>
    </row>
    <row r="588" ht="15.75" customHeight="1">
      <c r="D588" s="8"/>
      <c r="E588" s="162"/>
      <c r="F588" s="162"/>
      <c r="G588" s="162"/>
      <c r="H588" s="163"/>
      <c r="I588" s="163"/>
      <c r="J588" s="163"/>
      <c r="K588" s="162"/>
      <c r="L588" s="162"/>
      <c r="M588" s="162"/>
      <c r="N588" s="163"/>
      <c r="O588" s="163"/>
      <c r="P588" s="163"/>
      <c r="Q588" s="162"/>
      <c r="R588" s="162"/>
      <c r="S588" s="162"/>
      <c r="T588" s="163"/>
      <c r="U588" s="163"/>
      <c r="V588" s="163"/>
      <c r="W588" s="162"/>
      <c r="X588" s="162"/>
      <c r="Y588" s="162"/>
      <c r="Z588" s="163"/>
      <c r="AA588" s="163"/>
      <c r="AB588" s="163"/>
      <c r="AC588" s="162"/>
      <c r="AD588" s="162"/>
      <c r="AE588" s="162"/>
      <c r="AF588" s="163"/>
      <c r="AG588" s="163"/>
      <c r="AH588" s="163"/>
      <c r="AI588" s="162"/>
      <c r="AJ588" s="162"/>
      <c r="AK588" s="162"/>
    </row>
    <row r="589" ht="15.75" customHeight="1">
      <c r="D589" s="8"/>
      <c r="E589" s="162"/>
      <c r="F589" s="162"/>
      <c r="G589" s="162"/>
      <c r="H589" s="163"/>
      <c r="I589" s="163"/>
      <c r="J589" s="163"/>
      <c r="K589" s="162"/>
      <c r="L589" s="162"/>
      <c r="M589" s="162"/>
      <c r="N589" s="163"/>
      <c r="O589" s="163"/>
      <c r="P589" s="163"/>
      <c r="Q589" s="162"/>
      <c r="R589" s="162"/>
      <c r="S589" s="162"/>
      <c r="T589" s="163"/>
      <c r="U589" s="163"/>
      <c r="V589" s="163"/>
      <c r="W589" s="162"/>
      <c r="X589" s="162"/>
      <c r="Y589" s="162"/>
      <c r="Z589" s="163"/>
      <c r="AA589" s="163"/>
      <c r="AB589" s="163"/>
      <c r="AC589" s="162"/>
      <c r="AD589" s="162"/>
      <c r="AE589" s="162"/>
      <c r="AF589" s="163"/>
      <c r="AG589" s="163"/>
      <c r="AH589" s="163"/>
      <c r="AI589" s="162"/>
      <c r="AJ589" s="162"/>
      <c r="AK589" s="162"/>
    </row>
    <row r="590" ht="15.75" customHeight="1">
      <c r="D590" s="8"/>
      <c r="E590" s="162"/>
      <c r="F590" s="162"/>
      <c r="G590" s="162"/>
      <c r="H590" s="163"/>
      <c r="I590" s="163"/>
      <c r="J590" s="163"/>
      <c r="K590" s="162"/>
      <c r="L590" s="162"/>
      <c r="M590" s="162"/>
      <c r="N590" s="163"/>
      <c r="O590" s="163"/>
      <c r="P590" s="163"/>
      <c r="Q590" s="162"/>
      <c r="R590" s="162"/>
      <c r="S590" s="162"/>
      <c r="T590" s="163"/>
      <c r="U590" s="163"/>
      <c r="V590" s="163"/>
      <c r="W590" s="162"/>
      <c r="X590" s="162"/>
      <c r="Y590" s="162"/>
      <c r="Z590" s="163"/>
      <c r="AA590" s="163"/>
      <c r="AB590" s="163"/>
      <c r="AC590" s="162"/>
      <c r="AD590" s="162"/>
      <c r="AE590" s="162"/>
      <c r="AF590" s="163"/>
      <c r="AG590" s="163"/>
      <c r="AH590" s="163"/>
      <c r="AI590" s="162"/>
      <c r="AJ590" s="162"/>
      <c r="AK590" s="162"/>
    </row>
    <row r="591" ht="15.75" customHeight="1">
      <c r="D591" s="8"/>
      <c r="E591" s="162"/>
      <c r="F591" s="162"/>
      <c r="G591" s="162"/>
      <c r="H591" s="163"/>
      <c r="I591" s="163"/>
      <c r="J591" s="163"/>
      <c r="K591" s="162"/>
      <c r="L591" s="162"/>
      <c r="M591" s="162"/>
      <c r="N591" s="163"/>
      <c r="O591" s="163"/>
      <c r="P591" s="163"/>
      <c r="Q591" s="162"/>
      <c r="R591" s="162"/>
      <c r="S591" s="162"/>
      <c r="T591" s="163"/>
      <c r="U591" s="163"/>
      <c r="V591" s="163"/>
      <c r="W591" s="162"/>
      <c r="X591" s="162"/>
      <c r="Y591" s="162"/>
      <c r="Z591" s="163"/>
      <c r="AA591" s="163"/>
      <c r="AB591" s="163"/>
      <c r="AC591" s="162"/>
      <c r="AD591" s="162"/>
      <c r="AE591" s="162"/>
      <c r="AF591" s="163"/>
      <c r="AG591" s="163"/>
      <c r="AH591" s="163"/>
      <c r="AI591" s="162"/>
      <c r="AJ591" s="162"/>
      <c r="AK591" s="162"/>
    </row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2.13"/>
    <col customWidth="1" min="2" max="2" width="15.38"/>
    <col customWidth="1" min="3" max="3" width="14.63"/>
    <col customWidth="1" min="4" max="4" width="11.5"/>
    <col customWidth="1" min="5" max="7" width="7.0"/>
    <col customWidth="1" min="8" max="8" width="5.5"/>
    <col customWidth="1" min="9" max="10" width="5.63"/>
    <col customWidth="1" min="11" max="11" width="5.5"/>
    <col customWidth="1" min="12" max="13" width="5.63"/>
    <col customWidth="1" min="14" max="16" width="5.5"/>
    <col customWidth="1" min="17" max="19" width="5.88"/>
    <col customWidth="1" min="20" max="20" width="5.5"/>
    <col customWidth="1" min="21" max="22" width="5.63"/>
    <col customWidth="1" min="23" max="25" width="5.13"/>
    <col customWidth="1" min="26" max="28" width="5.88"/>
    <col customWidth="1" min="29" max="29" width="5.63"/>
    <col customWidth="1" min="30" max="31" width="5.75"/>
    <col customWidth="1" min="32" max="32" width="5.38"/>
    <col customWidth="1" min="33" max="34" width="5.5"/>
    <col customWidth="1" min="35" max="35" width="5.75"/>
    <col customWidth="1" min="36" max="37" width="5.88"/>
  </cols>
  <sheetData>
    <row r="1" ht="15.75" customHeight="1">
      <c r="A1" s="24" t="str">
        <f>IFERROR(__xludf.DUMMYFUNCTION("IMPORTRANGE(Config!C25,Config!D25)"),"#REF!")</f>
        <v>#REF!</v>
      </c>
      <c r="B1" s="24"/>
      <c r="C1" s="24"/>
      <c r="D1" s="8"/>
      <c r="E1" s="21"/>
      <c r="F1" s="21"/>
      <c r="G1" s="21"/>
      <c r="H1" s="22"/>
      <c r="I1" s="22"/>
      <c r="J1" s="22"/>
      <c r="K1" s="21"/>
      <c r="L1" s="21"/>
      <c r="M1" s="21"/>
      <c r="N1" s="22"/>
      <c r="O1" s="22"/>
      <c r="P1" s="22"/>
      <c r="Q1" s="21"/>
      <c r="R1" s="162"/>
      <c r="S1" s="162"/>
      <c r="T1" s="163"/>
      <c r="U1" s="163"/>
      <c r="V1" s="163"/>
      <c r="W1" s="162"/>
      <c r="X1" s="162"/>
      <c r="Y1" s="162"/>
      <c r="Z1" s="163"/>
      <c r="AA1" s="163"/>
      <c r="AB1" s="163"/>
      <c r="AC1" s="162"/>
      <c r="AD1" s="162"/>
      <c r="AE1" s="162"/>
      <c r="AF1" s="163"/>
      <c r="AG1" s="163"/>
      <c r="AH1" s="163"/>
      <c r="AI1" s="162"/>
      <c r="AJ1" s="162"/>
      <c r="AK1" s="162"/>
    </row>
    <row r="2" ht="15.75" customHeight="1">
      <c r="A2" s="138"/>
      <c r="B2" s="138"/>
      <c r="C2" s="138"/>
      <c r="D2" s="139"/>
      <c r="E2" s="164"/>
      <c r="F2" s="164"/>
      <c r="G2" s="164"/>
      <c r="H2" s="165"/>
      <c r="I2" s="165"/>
      <c r="J2" s="165"/>
      <c r="K2" s="164"/>
      <c r="L2" s="164"/>
      <c r="M2" s="164"/>
      <c r="N2" s="165"/>
      <c r="O2" s="165"/>
      <c r="P2" s="165"/>
      <c r="Q2" s="164"/>
      <c r="R2" s="164"/>
      <c r="S2" s="164"/>
      <c r="T2" s="165"/>
      <c r="U2" s="165"/>
      <c r="V2" s="165"/>
      <c r="W2" s="164"/>
      <c r="X2" s="164"/>
      <c r="Y2" s="164"/>
      <c r="Z2" s="165"/>
      <c r="AA2" s="165"/>
      <c r="AB2" s="165"/>
      <c r="AC2" s="164"/>
      <c r="AD2" s="164"/>
      <c r="AE2" s="164"/>
      <c r="AF2" s="165"/>
      <c r="AG2" s="165"/>
      <c r="AH2" s="165"/>
      <c r="AI2" s="164"/>
      <c r="AJ2" s="164"/>
      <c r="AK2" s="164"/>
    </row>
    <row r="3" ht="15.75" customHeight="1">
      <c r="A3" s="7"/>
      <c r="B3" s="7"/>
      <c r="C3" s="7"/>
      <c r="D3" s="8"/>
      <c r="E3" s="162"/>
      <c r="F3" s="162"/>
      <c r="G3" s="162"/>
      <c r="H3" s="163"/>
      <c r="I3" s="163"/>
      <c r="J3" s="163"/>
      <c r="K3" s="162"/>
      <c r="L3" s="162"/>
      <c r="M3" s="162"/>
      <c r="N3" s="163"/>
      <c r="O3" s="163"/>
      <c r="P3" s="163"/>
      <c r="Q3" s="21"/>
      <c r="R3" s="162"/>
      <c r="S3" s="162"/>
      <c r="T3" s="163"/>
      <c r="U3" s="163"/>
      <c r="V3" s="163"/>
      <c r="W3" s="162"/>
      <c r="X3" s="162"/>
      <c r="Y3" s="162"/>
      <c r="Z3" s="163"/>
      <c r="AA3" s="163"/>
      <c r="AB3" s="163"/>
      <c r="AC3" s="162"/>
      <c r="AD3" s="162"/>
      <c r="AE3" s="162"/>
      <c r="AF3" s="163"/>
      <c r="AG3" s="163"/>
      <c r="AH3" s="163"/>
      <c r="AI3" s="162"/>
      <c r="AJ3" s="162"/>
      <c r="AK3" s="162"/>
    </row>
    <row r="4" ht="15.75" customHeight="1">
      <c r="A4" s="7"/>
      <c r="B4" s="7"/>
      <c r="C4" s="7"/>
      <c r="D4" s="8"/>
      <c r="E4" s="162"/>
      <c r="F4" s="162"/>
      <c r="G4" s="162"/>
      <c r="H4" s="163"/>
      <c r="I4" s="163"/>
      <c r="J4" s="163"/>
      <c r="K4" s="162"/>
      <c r="L4" s="162"/>
      <c r="M4" s="162"/>
      <c r="N4" s="163"/>
      <c r="O4" s="163"/>
      <c r="P4" s="163"/>
      <c r="Q4" s="21"/>
      <c r="R4" s="162"/>
      <c r="S4" s="162"/>
      <c r="T4" s="163"/>
      <c r="U4" s="163"/>
      <c r="V4" s="163"/>
      <c r="W4" s="162"/>
      <c r="X4" s="162"/>
      <c r="Y4" s="162"/>
      <c r="Z4" s="163"/>
      <c r="AA4" s="163"/>
      <c r="AB4" s="163"/>
      <c r="AC4" s="162"/>
      <c r="AD4" s="162"/>
      <c r="AE4" s="162"/>
      <c r="AF4" s="163"/>
      <c r="AG4" s="163"/>
      <c r="AH4" s="163"/>
      <c r="AI4" s="162"/>
      <c r="AJ4" s="162"/>
      <c r="AK4" s="162"/>
    </row>
    <row r="5" ht="15.75" customHeight="1">
      <c r="A5" s="7"/>
      <c r="B5" s="7"/>
      <c r="C5" s="7"/>
      <c r="D5" s="8"/>
      <c r="E5" s="162"/>
      <c r="F5" s="162"/>
      <c r="G5" s="162"/>
      <c r="H5" s="163"/>
      <c r="I5" s="163"/>
      <c r="J5" s="163"/>
      <c r="K5" s="162"/>
      <c r="L5" s="162"/>
      <c r="M5" s="162"/>
      <c r="N5" s="163"/>
      <c r="O5" s="163"/>
      <c r="P5" s="163"/>
      <c r="Q5" s="21"/>
      <c r="R5" s="162"/>
      <c r="S5" s="162"/>
      <c r="T5" s="163"/>
      <c r="U5" s="163"/>
      <c r="V5" s="163"/>
      <c r="W5" s="162"/>
      <c r="X5" s="162"/>
      <c r="Y5" s="162"/>
      <c r="Z5" s="163"/>
      <c r="AA5" s="163"/>
      <c r="AB5" s="163"/>
      <c r="AC5" s="162"/>
      <c r="AD5" s="162"/>
      <c r="AE5" s="162"/>
      <c r="AF5" s="163"/>
      <c r="AG5" s="163"/>
      <c r="AH5" s="163"/>
      <c r="AI5" s="162"/>
      <c r="AJ5" s="162"/>
      <c r="AK5" s="162"/>
    </row>
    <row r="6" ht="15.75" customHeight="1">
      <c r="A6" s="7"/>
      <c r="B6" s="7"/>
      <c r="C6" s="7"/>
      <c r="D6" s="8"/>
      <c r="E6" s="162"/>
      <c r="F6" s="162"/>
      <c r="G6" s="162"/>
      <c r="H6" s="163"/>
      <c r="I6" s="163"/>
      <c r="J6" s="163"/>
      <c r="K6" s="162"/>
      <c r="L6" s="162"/>
      <c r="M6" s="162"/>
      <c r="N6" s="163"/>
      <c r="O6" s="163"/>
      <c r="P6" s="163"/>
      <c r="Q6" s="21"/>
      <c r="R6" s="162"/>
      <c r="S6" s="162"/>
      <c r="T6" s="163"/>
      <c r="U6" s="163"/>
      <c r="V6" s="163"/>
      <c r="W6" s="162"/>
      <c r="X6" s="162"/>
      <c r="Y6" s="162"/>
      <c r="Z6" s="163"/>
      <c r="AA6" s="163"/>
      <c r="AB6" s="163"/>
      <c r="AC6" s="162"/>
      <c r="AD6" s="162"/>
      <c r="AE6" s="162"/>
      <c r="AF6" s="163"/>
      <c r="AG6" s="163"/>
      <c r="AH6" s="163"/>
      <c r="AI6" s="162"/>
      <c r="AJ6" s="162"/>
      <c r="AK6" s="162"/>
    </row>
    <row r="7" ht="15.75" customHeight="1">
      <c r="A7" s="7"/>
      <c r="B7" s="7"/>
      <c r="C7" s="7"/>
      <c r="D7" s="8"/>
      <c r="E7" s="162"/>
      <c r="F7" s="162"/>
      <c r="G7" s="162"/>
      <c r="H7" s="163"/>
      <c r="I7" s="163"/>
      <c r="J7" s="163"/>
      <c r="K7" s="162"/>
      <c r="L7" s="162"/>
      <c r="M7" s="162"/>
      <c r="N7" s="163"/>
      <c r="O7" s="163"/>
      <c r="P7" s="163"/>
      <c r="Q7" s="21"/>
      <c r="R7" s="162"/>
      <c r="S7" s="162"/>
      <c r="T7" s="163"/>
      <c r="U7" s="163"/>
      <c r="V7" s="163"/>
      <c r="W7" s="162"/>
      <c r="X7" s="162"/>
      <c r="Y7" s="162"/>
      <c r="Z7" s="163"/>
      <c r="AA7" s="163"/>
      <c r="AB7" s="163"/>
      <c r="AC7" s="162"/>
      <c r="AD7" s="162"/>
      <c r="AE7" s="162"/>
      <c r="AF7" s="163"/>
      <c r="AG7" s="163"/>
      <c r="AH7" s="163"/>
      <c r="AI7" s="162"/>
      <c r="AJ7" s="162"/>
      <c r="AK7" s="162"/>
    </row>
    <row r="8" ht="15.75" customHeight="1">
      <c r="A8" s="7"/>
      <c r="B8" s="7"/>
      <c r="C8" s="7"/>
      <c r="D8" s="8"/>
      <c r="E8" s="162"/>
      <c r="F8" s="162"/>
      <c r="G8" s="162"/>
      <c r="H8" s="163"/>
      <c r="I8" s="163"/>
      <c r="J8" s="163"/>
      <c r="K8" s="162"/>
      <c r="L8" s="162"/>
      <c r="M8" s="162"/>
      <c r="N8" s="163"/>
      <c r="O8" s="163"/>
      <c r="P8" s="163"/>
      <c r="Q8" s="21"/>
      <c r="R8" s="162"/>
      <c r="S8" s="162"/>
      <c r="T8" s="163"/>
      <c r="U8" s="163"/>
      <c r="V8" s="163"/>
      <c r="W8" s="162"/>
      <c r="X8" s="162"/>
      <c r="Y8" s="162"/>
      <c r="Z8" s="163"/>
      <c r="AA8" s="163"/>
      <c r="AB8" s="163"/>
      <c r="AC8" s="162"/>
      <c r="AD8" s="162"/>
      <c r="AE8" s="162"/>
      <c r="AF8" s="163"/>
      <c r="AG8" s="163"/>
      <c r="AH8" s="163"/>
      <c r="AI8" s="162"/>
      <c r="AJ8" s="162"/>
      <c r="AK8" s="162"/>
    </row>
    <row r="9" ht="15.75" customHeight="1">
      <c r="A9" s="7"/>
      <c r="B9" s="7"/>
      <c r="C9" s="7"/>
      <c r="D9" s="8"/>
      <c r="E9" s="162"/>
      <c r="F9" s="162"/>
      <c r="G9" s="162"/>
      <c r="H9" s="163"/>
      <c r="I9" s="163"/>
      <c r="J9" s="163"/>
      <c r="K9" s="162"/>
      <c r="L9" s="162"/>
      <c r="M9" s="162"/>
      <c r="N9" s="163"/>
      <c r="O9" s="163"/>
      <c r="P9" s="163"/>
      <c r="Q9" s="21"/>
      <c r="R9" s="162"/>
      <c r="S9" s="162"/>
      <c r="T9" s="163"/>
      <c r="U9" s="163"/>
      <c r="V9" s="163"/>
      <c r="W9" s="162"/>
      <c r="X9" s="162"/>
      <c r="Y9" s="162"/>
      <c r="Z9" s="163"/>
      <c r="AA9" s="163"/>
      <c r="AB9" s="163"/>
      <c r="AC9" s="162"/>
      <c r="AD9" s="162"/>
      <c r="AE9" s="162"/>
      <c r="AF9" s="163"/>
      <c r="AG9" s="163"/>
      <c r="AH9" s="163"/>
      <c r="AI9" s="162"/>
      <c r="AJ9" s="162"/>
      <c r="AK9" s="162"/>
    </row>
    <row r="10" ht="15.75" customHeight="1">
      <c r="A10" s="7"/>
      <c r="B10" s="7"/>
      <c r="C10" s="7"/>
      <c r="D10" s="8"/>
      <c r="E10" s="162"/>
      <c r="F10" s="162"/>
      <c r="G10" s="162"/>
      <c r="H10" s="163"/>
      <c r="I10" s="163"/>
      <c r="J10" s="163"/>
      <c r="K10" s="162"/>
      <c r="L10" s="162"/>
      <c r="M10" s="162"/>
      <c r="N10" s="163"/>
      <c r="O10" s="163"/>
      <c r="P10" s="163"/>
      <c r="Q10" s="21"/>
      <c r="R10" s="162"/>
      <c r="S10" s="162"/>
      <c r="T10" s="163"/>
      <c r="U10" s="163"/>
      <c r="V10" s="163"/>
      <c r="W10" s="162"/>
      <c r="X10" s="162"/>
      <c r="Y10" s="162"/>
      <c r="Z10" s="163"/>
      <c r="AA10" s="163"/>
      <c r="AB10" s="163"/>
      <c r="AC10" s="162"/>
      <c r="AD10" s="162"/>
      <c r="AE10" s="162"/>
      <c r="AF10" s="163"/>
      <c r="AG10" s="163"/>
      <c r="AH10" s="163"/>
      <c r="AI10" s="162"/>
      <c r="AJ10" s="162"/>
      <c r="AK10" s="162"/>
    </row>
    <row r="11" ht="15.75" customHeight="1">
      <c r="A11" s="7"/>
      <c r="B11" s="7"/>
      <c r="C11" s="7"/>
      <c r="D11" s="8"/>
      <c r="E11" s="162"/>
      <c r="F11" s="162"/>
      <c r="G11" s="162"/>
      <c r="H11" s="163"/>
      <c r="I11" s="163"/>
      <c r="J11" s="163"/>
      <c r="K11" s="162"/>
      <c r="L11" s="162"/>
      <c r="M11" s="162"/>
      <c r="N11" s="163"/>
      <c r="O11" s="163"/>
      <c r="P11" s="163"/>
      <c r="Q11" s="21"/>
      <c r="R11" s="162"/>
      <c r="S11" s="162"/>
      <c r="T11" s="163"/>
      <c r="U11" s="163"/>
      <c r="V11" s="163"/>
      <c r="W11" s="162"/>
      <c r="X11" s="162"/>
      <c r="Y11" s="162"/>
      <c r="Z11" s="163"/>
      <c r="AA11" s="163"/>
      <c r="AB11" s="163"/>
      <c r="AC11" s="162"/>
      <c r="AD11" s="162"/>
      <c r="AE11" s="162"/>
      <c r="AF11" s="163"/>
      <c r="AG11" s="163"/>
      <c r="AH11" s="163"/>
      <c r="AI11" s="162"/>
      <c r="AJ11" s="162"/>
      <c r="AK11" s="162"/>
    </row>
    <row r="12" ht="15.75" customHeight="1">
      <c r="A12" s="7"/>
      <c r="B12" s="7"/>
      <c r="C12" s="7"/>
      <c r="D12" s="8"/>
      <c r="E12" s="162"/>
      <c r="F12" s="162"/>
      <c r="G12" s="162"/>
      <c r="H12" s="163"/>
      <c r="I12" s="163"/>
      <c r="J12" s="163"/>
      <c r="K12" s="162"/>
      <c r="L12" s="162"/>
      <c r="M12" s="162"/>
      <c r="N12" s="163"/>
      <c r="O12" s="163"/>
      <c r="P12" s="163"/>
      <c r="Q12" s="21"/>
      <c r="R12" s="162"/>
      <c r="S12" s="162"/>
      <c r="T12" s="163"/>
      <c r="U12" s="163"/>
      <c r="V12" s="163"/>
      <c r="W12" s="162"/>
      <c r="X12" s="162"/>
      <c r="Y12" s="162"/>
      <c r="Z12" s="163"/>
      <c r="AA12" s="163"/>
      <c r="AB12" s="163"/>
      <c r="AC12" s="162"/>
      <c r="AD12" s="162"/>
      <c r="AE12" s="162"/>
      <c r="AF12" s="163"/>
      <c r="AG12" s="163"/>
      <c r="AH12" s="163"/>
      <c r="AI12" s="162"/>
      <c r="AJ12" s="162"/>
      <c r="AK12" s="162"/>
    </row>
    <row r="13" ht="15.75" customHeight="1">
      <c r="A13" s="7"/>
      <c r="B13" s="7"/>
      <c r="C13" s="7"/>
      <c r="D13" s="8"/>
      <c r="E13" s="162"/>
      <c r="F13" s="162"/>
      <c r="G13" s="162"/>
      <c r="H13" s="163"/>
      <c r="I13" s="163"/>
      <c r="J13" s="163"/>
      <c r="K13" s="162"/>
      <c r="L13" s="162"/>
      <c r="M13" s="162"/>
      <c r="N13" s="163"/>
      <c r="O13" s="163"/>
      <c r="P13" s="163"/>
      <c r="Q13" s="21"/>
      <c r="R13" s="162"/>
      <c r="S13" s="162"/>
      <c r="T13" s="163"/>
      <c r="U13" s="163"/>
      <c r="V13" s="163"/>
      <c r="W13" s="162"/>
      <c r="X13" s="162"/>
      <c r="Y13" s="162"/>
      <c r="Z13" s="163"/>
      <c r="AA13" s="163"/>
      <c r="AB13" s="163"/>
      <c r="AC13" s="162"/>
      <c r="AD13" s="162"/>
      <c r="AE13" s="162"/>
      <c r="AF13" s="163"/>
      <c r="AG13" s="163"/>
      <c r="AH13" s="163"/>
      <c r="AI13" s="162"/>
      <c r="AJ13" s="162"/>
      <c r="AK13" s="162"/>
    </row>
    <row r="14" ht="15.75" customHeight="1">
      <c r="A14" s="7"/>
      <c r="B14" s="7"/>
      <c r="C14" s="7"/>
      <c r="D14" s="8"/>
      <c r="E14" s="162"/>
      <c r="F14" s="162"/>
      <c r="G14" s="162"/>
      <c r="H14" s="163"/>
      <c r="I14" s="163"/>
      <c r="J14" s="163"/>
      <c r="K14" s="162"/>
      <c r="L14" s="162"/>
      <c r="M14" s="162"/>
      <c r="N14" s="163"/>
      <c r="O14" s="163"/>
      <c r="P14" s="163"/>
      <c r="Q14" s="21"/>
      <c r="R14" s="162"/>
      <c r="S14" s="162"/>
      <c r="T14" s="163"/>
      <c r="U14" s="163"/>
      <c r="V14" s="163"/>
      <c r="W14" s="162"/>
      <c r="X14" s="162"/>
      <c r="Y14" s="162"/>
      <c r="Z14" s="163"/>
      <c r="AA14" s="163"/>
      <c r="AB14" s="163"/>
      <c r="AC14" s="162"/>
      <c r="AD14" s="162"/>
      <c r="AE14" s="162"/>
      <c r="AF14" s="163"/>
      <c r="AG14" s="163"/>
      <c r="AH14" s="163"/>
      <c r="AI14" s="162"/>
      <c r="AJ14" s="162"/>
      <c r="AK14" s="162"/>
    </row>
    <row r="15" ht="15.75" customHeight="1">
      <c r="A15" s="7"/>
      <c r="B15" s="7"/>
      <c r="C15" s="7"/>
      <c r="D15" s="8"/>
      <c r="E15" s="162"/>
      <c r="F15" s="162"/>
      <c r="G15" s="162"/>
      <c r="H15" s="163"/>
      <c r="I15" s="163"/>
      <c r="J15" s="163"/>
      <c r="K15" s="162"/>
      <c r="L15" s="162"/>
      <c r="M15" s="162"/>
      <c r="N15" s="163"/>
      <c r="O15" s="163"/>
      <c r="P15" s="163"/>
      <c r="Q15" s="21"/>
      <c r="R15" s="162"/>
      <c r="S15" s="162"/>
      <c r="T15" s="163"/>
      <c r="U15" s="163"/>
      <c r="V15" s="163"/>
      <c r="W15" s="162"/>
      <c r="X15" s="162"/>
      <c r="Y15" s="162"/>
      <c r="Z15" s="163"/>
      <c r="AA15" s="163"/>
      <c r="AB15" s="163"/>
      <c r="AC15" s="162"/>
      <c r="AD15" s="162"/>
      <c r="AE15" s="162"/>
      <c r="AF15" s="163"/>
      <c r="AG15" s="163"/>
      <c r="AH15" s="163"/>
      <c r="AI15" s="162"/>
      <c r="AJ15" s="162"/>
      <c r="AK15" s="162"/>
    </row>
    <row r="16" ht="15.75" customHeight="1">
      <c r="A16" s="7"/>
      <c r="B16" s="7"/>
      <c r="C16" s="7"/>
      <c r="D16" s="8"/>
      <c r="E16" s="162"/>
      <c r="F16" s="162"/>
      <c r="G16" s="162"/>
      <c r="H16" s="163"/>
      <c r="I16" s="163"/>
      <c r="J16" s="163"/>
      <c r="K16" s="162"/>
      <c r="L16" s="162"/>
      <c r="M16" s="162"/>
      <c r="N16" s="163"/>
      <c r="O16" s="163"/>
      <c r="P16" s="163"/>
      <c r="Q16" s="21"/>
      <c r="R16" s="162"/>
      <c r="S16" s="162"/>
      <c r="T16" s="163"/>
      <c r="U16" s="163"/>
      <c r="V16" s="163"/>
      <c r="W16" s="162"/>
      <c r="X16" s="162"/>
      <c r="Y16" s="162"/>
      <c r="Z16" s="163"/>
      <c r="AA16" s="163"/>
      <c r="AB16" s="163"/>
      <c r="AC16" s="162"/>
      <c r="AD16" s="162"/>
      <c r="AE16" s="162"/>
      <c r="AF16" s="163"/>
      <c r="AG16" s="163"/>
      <c r="AH16" s="163"/>
      <c r="AI16" s="162"/>
      <c r="AJ16" s="162"/>
      <c r="AK16" s="162"/>
    </row>
    <row r="17" ht="15.75" customHeight="1">
      <c r="A17" s="7"/>
      <c r="B17" s="7"/>
      <c r="C17" s="7"/>
      <c r="D17" s="8"/>
      <c r="E17" s="162"/>
      <c r="F17" s="162"/>
      <c r="G17" s="162"/>
      <c r="H17" s="163"/>
      <c r="I17" s="163"/>
      <c r="J17" s="163"/>
      <c r="K17" s="162"/>
      <c r="L17" s="162"/>
      <c r="M17" s="162"/>
      <c r="N17" s="163"/>
      <c r="O17" s="163"/>
      <c r="P17" s="163"/>
      <c r="Q17" s="21"/>
      <c r="R17" s="162"/>
      <c r="S17" s="162"/>
      <c r="T17" s="163"/>
      <c r="U17" s="163"/>
      <c r="V17" s="163"/>
      <c r="W17" s="162"/>
      <c r="X17" s="162"/>
      <c r="Y17" s="162"/>
      <c r="Z17" s="163"/>
      <c r="AA17" s="163"/>
      <c r="AB17" s="163"/>
      <c r="AC17" s="162"/>
      <c r="AD17" s="162"/>
      <c r="AE17" s="162"/>
      <c r="AF17" s="163"/>
      <c r="AG17" s="163"/>
      <c r="AH17" s="163"/>
      <c r="AI17" s="162"/>
      <c r="AJ17" s="162"/>
      <c r="AK17" s="162"/>
    </row>
    <row r="18" ht="15.75" customHeight="1">
      <c r="A18" s="7"/>
      <c r="B18" s="7"/>
      <c r="C18" s="7"/>
      <c r="D18" s="8"/>
      <c r="E18" s="162"/>
      <c r="F18" s="162"/>
      <c r="G18" s="162"/>
      <c r="H18" s="163"/>
      <c r="I18" s="163"/>
      <c r="J18" s="163"/>
      <c r="K18" s="162"/>
      <c r="L18" s="162"/>
      <c r="M18" s="162"/>
      <c r="N18" s="163"/>
      <c r="O18" s="163"/>
      <c r="P18" s="163"/>
      <c r="Q18" s="21"/>
      <c r="R18" s="162"/>
      <c r="S18" s="162"/>
      <c r="T18" s="163"/>
      <c r="U18" s="163"/>
      <c r="V18" s="163"/>
      <c r="W18" s="162"/>
      <c r="X18" s="162"/>
      <c r="Y18" s="162"/>
      <c r="Z18" s="163"/>
      <c r="AA18" s="163"/>
      <c r="AB18" s="163"/>
      <c r="AC18" s="162"/>
      <c r="AD18" s="162"/>
      <c r="AE18" s="162"/>
      <c r="AF18" s="163"/>
      <c r="AG18" s="163"/>
      <c r="AH18" s="163"/>
      <c r="AI18" s="162"/>
      <c r="AJ18" s="162"/>
      <c r="AK18" s="162"/>
    </row>
    <row r="19" ht="15.75" customHeight="1">
      <c r="A19" s="7"/>
      <c r="B19" s="7"/>
      <c r="C19" s="7"/>
      <c r="D19" s="8"/>
      <c r="E19" s="162"/>
      <c r="F19" s="162"/>
      <c r="G19" s="162"/>
      <c r="H19" s="163"/>
      <c r="I19" s="163"/>
      <c r="J19" s="163"/>
      <c r="K19" s="162"/>
      <c r="L19" s="162"/>
      <c r="M19" s="162"/>
      <c r="N19" s="163"/>
      <c r="O19" s="163"/>
      <c r="P19" s="163"/>
      <c r="Q19" s="21"/>
      <c r="R19" s="162"/>
      <c r="S19" s="162"/>
      <c r="T19" s="163"/>
      <c r="U19" s="163"/>
      <c r="V19" s="163"/>
      <c r="W19" s="162"/>
      <c r="X19" s="162"/>
      <c r="Y19" s="162"/>
      <c r="Z19" s="163"/>
      <c r="AA19" s="163"/>
      <c r="AB19" s="163"/>
      <c r="AC19" s="162"/>
      <c r="AD19" s="162"/>
      <c r="AE19" s="162"/>
      <c r="AF19" s="163"/>
      <c r="AG19" s="163"/>
      <c r="AH19" s="163"/>
      <c r="AI19" s="162"/>
      <c r="AJ19" s="162"/>
      <c r="AK19" s="162"/>
    </row>
    <row r="20" ht="15.75" customHeight="1">
      <c r="A20" s="7"/>
      <c r="B20" s="7"/>
      <c r="C20" s="7"/>
      <c r="D20" s="8"/>
      <c r="E20" s="162"/>
      <c r="F20" s="162"/>
      <c r="G20" s="162"/>
      <c r="H20" s="163"/>
      <c r="I20" s="163"/>
      <c r="J20" s="163"/>
      <c r="K20" s="162"/>
      <c r="L20" s="162"/>
      <c r="M20" s="162"/>
      <c r="N20" s="163"/>
      <c r="O20" s="163"/>
      <c r="P20" s="163"/>
      <c r="Q20" s="21"/>
      <c r="R20" s="162"/>
      <c r="S20" s="162"/>
      <c r="T20" s="163"/>
      <c r="U20" s="163"/>
      <c r="V20" s="163"/>
      <c r="W20" s="162"/>
      <c r="X20" s="162"/>
      <c r="Y20" s="162"/>
      <c r="Z20" s="163"/>
      <c r="AA20" s="163"/>
      <c r="AB20" s="163"/>
      <c r="AC20" s="162"/>
      <c r="AD20" s="162"/>
      <c r="AE20" s="162"/>
      <c r="AF20" s="163"/>
      <c r="AG20" s="163"/>
      <c r="AH20" s="163"/>
      <c r="AI20" s="162"/>
      <c r="AJ20" s="162"/>
      <c r="AK20" s="162"/>
    </row>
    <row r="21" ht="15.75" customHeight="1">
      <c r="A21" s="7"/>
      <c r="B21" s="7"/>
      <c r="C21" s="7"/>
      <c r="D21" s="8"/>
      <c r="E21" s="162"/>
      <c r="F21" s="162"/>
      <c r="G21" s="162"/>
      <c r="H21" s="163"/>
      <c r="I21" s="163"/>
      <c r="J21" s="163"/>
      <c r="K21" s="162"/>
      <c r="L21" s="162"/>
      <c r="M21" s="162"/>
      <c r="N21" s="163"/>
      <c r="O21" s="163"/>
      <c r="P21" s="163"/>
      <c r="Q21" s="21"/>
      <c r="R21" s="162"/>
      <c r="S21" s="162"/>
      <c r="T21" s="163"/>
      <c r="U21" s="163"/>
      <c r="V21" s="163"/>
      <c r="W21" s="162"/>
      <c r="X21" s="162"/>
      <c r="Y21" s="162"/>
      <c r="Z21" s="163"/>
      <c r="AA21" s="163"/>
      <c r="AB21" s="163"/>
      <c r="AC21" s="162"/>
      <c r="AD21" s="162"/>
      <c r="AE21" s="162"/>
      <c r="AF21" s="163"/>
      <c r="AG21" s="163"/>
      <c r="AH21" s="163"/>
      <c r="AI21" s="162"/>
      <c r="AJ21" s="162"/>
      <c r="AK21" s="162"/>
    </row>
    <row r="22" ht="15.75" customHeight="1">
      <c r="A22" s="7"/>
      <c r="B22" s="7"/>
      <c r="C22" s="7"/>
      <c r="D22" s="8"/>
      <c r="E22" s="162"/>
      <c r="F22" s="162"/>
      <c r="G22" s="162"/>
      <c r="H22" s="163"/>
      <c r="I22" s="163"/>
      <c r="J22" s="163"/>
      <c r="K22" s="162"/>
      <c r="L22" s="162"/>
      <c r="M22" s="162"/>
      <c r="N22" s="163"/>
      <c r="O22" s="163"/>
      <c r="P22" s="163"/>
      <c r="Q22" s="21"/>
      <c r="R22" s="162"/>
      <c r="S22" s="162"/>
      <c r="T22" s="163"/>
      <c r="U22" s="163"/>
      <c r="V22" s="163"/>
      <c r="W22" s="162"/>
      <c r="X22" s="162"/>
      <c r="Y22" s="162"/>
      <c r="Z22" s="163"/>
      <c r="AA22" s="163"/>
      <c r="AB22" s="163"/>
      <c r="AC22" s="162"/>
      <c r="AD22" s="162"/>
      <c r="AE22" s="162"/>
      <c r="AF22" s="163"/>
      <c r="AG22" s="163"/>
      <c r="AH22" s="163"/>
      <c r="AI22" s="162"/>
      <c r="AJ22" s="162"/>
      <c r="AK22" s="162"/>
    </row>
    <row r="23" ht="15.75" customHeight="1">
      <c r="A23" s="7"/>
      <c r="B23" s="7"/>
      <c r="C23" s="7"/>
      <c r="D23" s="8"/>
      <c r="E23" s="162"/>
      <c r="F23" s="162"/>
      <c r="G23" s="162"/>
      <c r="H23" s="163"/>
      <c r="I23" s="163"/>
      <c r="J23" s="163"/>
      <c r="K23" s="162"/>
      <c r="L23" s="162"/>
      <c r="M23" s="162"/>
      <c r="N23" s="163"/>
      <c r="O23" s="163"/>
      <c r="P23" s="163"/>
      <c r="Q23" s="21"/>
      <c r="R23" s="162"/>
      <c r="S23" s="162"/>
      <c r="T23" s="163"/>
      <c r="U23" s="163"/>
      <c r="V23" s="163"/>
      <c r="W23" s="162"/>
      <c r="X23" s="162"/>
      <c r="Y23" s="162"/>
      <c r="Z23" s="163"/>
      <c r="AA23" s="163"/>
      <c r="AB23" s="163"/>
      <c r="AC23" s="162"/>
      <c r="AD23" s="162"/>
      <c r="AE23" s="162"/>
      <c r="AF23" s="163"/>
      <c r="AG23" s="163"/>
      <c r="AH23" s="163"/>
      <c r="AI23" s="162"/>
      <c r="AJ23" s="162"/>
      <c r="AK23" s="162"/>
    </row>
    <row r="24" ht="15.75" customHeight="1">
      <c r="A24" s="7"/>
      <c r="B24" s="7"/>
      <c r="C24" s="7"/>
      <c r="D24" s="8"/>
      <c r="E24" s="162"/>
      <c r="F24" s="162"/>
      <c r="G24" s="162"/>
      <c r="H24" s="163"/>
      <c r="I24" s="163"/>
      <c r="J24" s="163"/>
      <c r="K24" s="162"/>
      <c r="L24" s="162"/>
      <c r="M24" s="162"/>
      <c r="N24" s="163"/>
      <c r="O24" s="163"/>
      <c r="P24" s="163"/>
      <c r="Q24" s="21"/>
      <c r="R24" s="162"/>
      <c r="S24" s="162"/>
      <c r="T24" s="163"/>
      <c r="U24" s="163"/>
      <c r="V24" s="163"/>
      <c r="W24" s="162"/>
      <c r="X24" s="162"/>
      <c r="Y24" s="162"/>
      <c r="Z24" s="163"/>
      <c r="AA24" s="163"/>
      <c r="AB24" s="163"/>
      <c r="AC24" s="162"/>
      <c r="AD24" s="162"/>
      <c r="AE24" s="162"/>
      <c r="AF24" s="163"/>
      <c r="AG24" s="163"/>
      <c r="AH24" s="163"/>
      <c r="AI24" s="162"/>
      <c r="AJ24" s="162"/>
      <c r="AK24" s="162"/>
    </row>
    <row r="25" ht="15.75" customHeight="1">
      <c r="A25" s="7"/>
      <c r="B25" s="7"/>
      <c r="C25" s="7"/>
      <c r="D25" s="8"/>
      <c r="E25" s="162"/>
      <c r="F25" s="162"/>
      <c r="G25" s="162"/>
      <c r="H25" s="163"/>
      <c r="I25" s="163"/>
      <c r="J25" s="163"/>
      <c r="K25" s="162"/>
      <c r="L25" s="162"/>
      <c r="M25" s="162"/>
      <c r="N25" s="163"/>
      <c r="O25" s="163"/>
      <c r="P25" s="163"/>
      <c r="Q25" s="21"/>
      <c r="R25" s="162"/>
      <c r="S25" s="162"/>
      <c r="T25" s="163"/>
      <c r="U25" s="163"/>
      <c r="V25" s="163"/>
      <c r="W25" s="162"/>
      <c r="X25" s="162"/>
      <c r="Y25" s="162"/>
      <c r="Z25" s="163"/>
      <c r="AA25" s="163"/>
      <c r="AB25" s="163"/>
      <c r="AC25" s="162"/>
      <c r="AD25" s="162"/>
      <c r="AE25" s="162"/>
      <c r="AF25" s="163"/>
      <c r="AG25" s="163"/>
      <c r="AH25" s="163"/>
      <c r="AI25" s="162"/>
      <c r="AJ25" s="162"/>
      <c r="AK25" s="162"/>
    </row>
    <row r="26" ht="15.75" customHeight="1">
      <c r="A26" s="7"/>
      <c r="B26" s="7"/>
      <c r="C26" s="7"/>
      <c r="D26" s="8"/>
      <c r="E26" s="162"/>
      <c r="F26" s="162"/>
      <c r="G26" s="162"/>
      <c r="H26" s="163"/>
      <c r="I26" s="163"/>
      <c r="J26" s="163"/>
      <c r="K26" s="162"/>
      <c r="L26" s="162"/>
      <c r="M26" s="162"/>
      <c r="N26" s="163"/>
      <c r="O26" s="163"/>
      <c r="P26" s="163"/>
      <c r="Q26" s="21"/>
      <c r="R26" s="162"/>
      <c r="S26" s="162"/>
      <c r="T26" s="163"/>
      <c r="U26" s="163"/>
      <c r="V26" s="163"/>
      <c r="W26" s="162"/>
      <c r="X26" s="162"/>
      <c r="Y26" s="162"/>
      <c r="Z26" s="163"/>
      <c r="AA26" s="163"/>
      <c r="AB26" s="163"/>
      <c r="AC26" s="162"/>
      <c r="AD26" s="162"/>
      <c r="AE26" s="162"/>
      <c r="AF26" s="163"/>
      <c r="AG26" s="163"/>
      <c r="AH26" s="163"/>
      <c r="AI26" s="162"/>
      <c r="AJ26" s="162"/>
      <c r="AK26" s="162"/>
    </row>
    <row r="27" ht="15.75" customHeight="1">
      <c r="A27" s="7"/>
      <c r="B27" s="7"/>
      <c r="C27" s="7"/>
      <c r="D27" s="8"/>
      <c r="E27" s="162"/>
      <c r="F27" s="162"/>
      <c r="G27" s="162"/>
      <c r="H27" s="163"/>
      <c r="I27" s="163"/>
      <c r="J27" s="163"/>
      <c r="K27" s="162"/>
      <c r="L27" s="162"/>
      <c r="M27" s="162"/>
      <c r="N27" s="163"/>
      <c r="O27" s="163"/>
      <c r="P27" s="163"/>
      <c r="Q27" s="21"/>
      <c r="R27" s="162"/>
      <c r="S27" s="162"/>
      <c r="T27" s="163"/>
      <c r="U27" s="163"/>
      <c r="V27" s="163"/>
      <c r="W27" s="162"/>
      <c r="X27" s="162"/>
      <c r="Y27" s="162"/>
      <c r="Z27" s="163"/>
      <c r="AA27" s="163"/>
      <c r="AB27" s="163"/>
      <c r="AC27" s="162"/>
      <c r="AD27" s="162"/>
      <c r="AE27" s="162"/>
      <c r="AF27" s="163"/>
      <c r="AG27" s="163"/>
      <c r="AH27" s="163"/>
      <c r="AI27" s="162"/>
      <c r="AJ27" s="162"/>
      <c r="AK27" s="162"/>
    </row>
    <row r="28" ht="15.75" customHeight="1">
      <c r="A28" s="7"/>
      <c r="B28" s="7"/>
      <c r="C28" s="7"/>
      <c r="D28" s="8"/>
      <c r="E28" s="162"/>
      <c r="F28" s="162"/>
      <c r="G28" s="162"/>
      <c r="H28" s="163"/>
      <c r="I28" s="163"/>
      <c r="J28" s="163"/>
      <c r="K28" s="162"/>
      <c r="L28" s="162"/>
      <c r="M28" s="162"/>
      <c r="N28" s="163"/>
      <c r="O28" s="163"/>
      <c r="P28" s="163"/>
      <c r="Q28" s="21"/>
      <c r="R28" s="162"/>
      <c r="S28" s="162"/>
      <c r="T28" s="163"/>
      <c r="U28" s="163"/>
      <c r="V28" s="163"/>
      <c r="W28" s="162"/>
      <c r="X28" s="162"/>
      <c r="Y28" s="162"/>
      <c r="Z28" s="163"/>
      <c r="AA28" s="163"/>
      <c r="AB28" s="163"/>
      <c r="AC28" s="162"/>
      <c r="AD28" s="162"/>
      <c r="AE28" s="162"/>
      <c r="AF28" s="163"/>
      <c r="AG28" s="163"/>
      <c r="AH28" s="163"/>
      <c r="AI28" s="162"/>
      <c r="AJ28" s="162"/>
      <c r="AK28" s="162"/>
    </row>
    <row r="29" ht="15.75" customHeight="1">
      <c r="A29" s="7"/>
      <c r="B29" s="7"/>
      <c r="C29" s="7"/>
      <c r="D29" s="8"/>
      <c r="E29" s="162"/>
      <c r="F29" s="162"/>
      <c r="G29" s="162"/>
      <c r="H29" s="163"/>
      <c r="I29" s="163"/>
      <c r="J29" s="163"/>
      <c r="K29" s="162"/>
      <c r="L29" s="162"/>
      <c r="M29" s="162"/>
      <c r="N29" s="163"/>
      <c r="O29" s="163"/>
      <c r="P29" s="163"/>
      <c r="Q29" s="21"/>
      <c r="R29" s="162"/>
      <c r="S29" s="162"/>
      <c r="T29" s="163"/>
      <c r="U29" s="163"/>
      <c r="V29" s="163"/>
      <c r="W29" s="162"/>
      <c r="X29" s="162"/>
      <c r="Y29" s="162"/>
      <c r="Z29" s="163"/>
      <c r="AA29" s="163"/>
      <c r="AB29" s="163"/>
      <c r="AC29" s="162"/>
      <c r="AD29" s="162"/>
      <c r="AE29" s="162"/>
      <c r="AF29" s="163"/>
      <c r="AG29" s="163"/>
      <c r="AH29" s="163"/>
      <c r="AI29" s="162"/>
      <c r="AJ29" s="162"/>
      <c r="AK29" s="162"/>
    </row>
    <row r="30" ht="15.75" customHeight="1">
      <c r="A30" s="7"/>
      <c r="B30" s="7"/>
      <c r="C30" s="7"/>
      <c r="D30" s="8"/>
      <c r="E30" s="162"/>
      <c r="F30" s="162"/>
      <c r="G30" s="162"/>
      <c r="H30" s="163"/>
      <c r="I30" s="163"/>
      <c r="J30" s="163"/>
      <c r="K30" s="162"/>
      <c r="L30" s="162"/>
      <c r="M30" s="162"/>
      <c r="N30" s="163"/>
      <c r="O30" s="163"/>
      <c r="P30" s="163"/>
      <c r="Q30" s="21"/>
      <c r="R30" s="162"/>
      <c r="S30" s="162"/>
      <c r="T30" s="163"/>
      <c r="U30" s="163"/>
      <c r="V30" s="163"/>
      <c r="W30" s="162"/>
      <c r="X30" s="162"/>
      <c r="Y30" s="162"/>
      <c r="Z30" s="163"/>
      <c r="AA30" s="163"/>
      <c r="AB30" s="163"/>
      <c r="AC30" s="162"/>
      <c r="AD30" s="162"/>
      <c r="AE30" s="162"/>
      <c r="AF30" s="163"/>
      <c r="AG30" s="163"/>
      <c r="AH30" s="163"/>
      <c r="AI30" s="162"/>
      <c r="AJ30" s="162"/>
      <c r="AK30" s="162"/>
    </row>
    <row r="31" ht="15.75" customHeight="1">
      <c r="A31" s="7"/>
      <c r="B31" s="7"/>
      <c r="C31" s="7"/>
      <c r="D31" s="8"/>
      <c r="E31" s="162"/>
      <c r="F31" s="162"/>
      <c r="G31" s="162"/>
      <c r="H31" s="163"/>
      <c r="I31" s="163"/>
      <c r="J31" s="163"/>
      <c r="K31" s="162"/>
      <c r="L31" s="162"/>
      <c r="M31" s="162"/>
      <c r="N31" s="163"/>
      <c r="O31" s="163"/>
      <c r="P31" s="163"/>
      <c r="Q31" s="21"/>
      <c r="R31" s="162"/>
      <c r="S31" s="162"/>
      <c r="T31" s="163"/>
      <c r="U31" s="163"/>
      <c r="V31" s="163"/>
      <c r="W31" s="162"/>
      <c r="X31" s="162"/>
      <c r="Y31" s="162"/>
      <c r="Z31" s="163"/>
      <c r="AA31" s="163"/>
      <c r="AB31" s="163"/>
      <c r="AC31" s="162"/>
      <c r="AD31" s="162"/>
      <c r="AE31" s="162"/>
      <c r="AF31" s="163"/>
      <c r="AG31" s="163"/>
      <c r="AH31" s="163"/>
      <c r="AI31" s="162"/>
      <c r="AJ31" s="162"/>
      <c r="AK31" s="162"/>
    </row>
    <row r="32" ht="15.75" customHeight="1">
      <c r="A32" s="7"/>
      <c r="B32" s="7"/>
      <c r="C32" s="7"/>
      <c r="D32" s="8"/>
      <c r="E32" s="162"/>
      <c r="F32" s="162"/>
      <c r="G32" s="162"/>
      <c r="H32" s="163"/>
      <c r="I32" s="163"/>
      <c r="J32" s="163"/>
      <c r="K32" s="162"/>
      <c r="L32" s="162"/>
      <c r="M32" s="162"/>
      <c r="N32" s="163"/>
      <c r="O32" s="163"/>
      <c r="P32" s="163"/>
      <c r="Q32" s="21"/>
      <c r="R32" s="162"/>
      <c r="S32" s="162"/>
      <c r="T32" s="163"/>
      <c r="U32" s="163"/>
      <c r="V32" s="163"/>
      <c r="W32" s="162"/>
      <c r="X32" s="162"/>
      <c r="Y32" s="162"/>
      <c r="Z32" s="163"/>
      <c r="AA32" s="163"/>
      <c r="AB32" s="163"/>
      <c r="AC32" s="162"/>
      <c r="AD32" s="162"/>
      <c r="AE32" s="162"/>
      <c r="AF32" s="163"/>
      <c r="AG32" s="163"/>
      <c r="AH32" s="163"/>
      <c r="AI32" s="162"/>
      <c r="AJ32" s="162"/>
      <c r="AK32" s="162"/>
    </row>
    <row r="33" ht="15.75" customHeight="1">
      <c r="A33" s="7"/>
      <c r="B33" s="7"/>
      <c r="C33" s="7"/>
      <c r="D33" s="8"/>
      <c r="E33" s="162"/>
      <c r="F33" s="162"/>
      <c r="G33" s="162"/>
      <c r="H33" s="163"/>
      <c r="I33" s="163"/>
      <c r="J33" s="163"/>
      <c r="K33" s="162"/>
      <c r="L33" s="162"/>
      <c r="M33" s="162"/>
      <c r="N33" s="163"/>
      <c r="O33" s="163"/>
      <c r="P33" s="163"/>
      <c r="Q33" s="21"/>
      <c r="R33" s="162"/>
      <c r="S33" s="162"/>
      <c r="T33" s="163"/>
      <c r="U33" s="163"/>
      <c r="V33" s="163"/>
      <c r="W33" s="162"/>
      <c r="X33" s="162"/>
      <c r="Y33" s="162"/>
      <c r="Z33" s="163"/>
      <c r="AA33" s="163"/>
      <c r="AB33" s="163"/>
      <c r="AC33" s="162"/>
      <c r="AD33" s="162"/>
      <c r="AE33" s="162"/>
      <c r="AF33" s="163"/>
      <c r="AG33" s="163"/>
      <c r="AH33" s="163"/>
      <c r="AI33" s="162"/>
      <c r="AJ33" s="162"/>
      <c r="AK33" s="162"/>
    </row>
    <row r="34" ht="15.75" customHeight="1">
      <c r="A34" s="7"/>
      <c r="B34" s="7"/>
      <c r="C34" s="7"/>
      <c r="D34" s="8"/>
      <c r="E34" s="162"/>
      <c r="F34" s="162"/>
      <c r="G34" s="162"/>
      <c r="H34" s="163"/>
      <c r="I34" s="163"/>
      <c r="J34" s="163"/>
      <c r="K34" s="162"/>
      <c r="L34" s="162"/>
      <c r="M34" s="162"/>
      <c r="N34" s="163"/>
      <c r="O34" s="163"/>
      <c r="P34" s="163"/>
      <c r="Q34" s="21"/>
      <c r="R34" s="162"/>
      <c r="S34" s="162"/>
      <c r="T34" s="163"/>
      <c r="U34" s="163"/>
      <c r="V34" s="163"/>
      <c r="W34" s="162"/>
      <c r="X34" s="162"/>
      <c r="Y34" s="162"/>
      <c r="Z34" s="163"/>
      <c r="AA34" s="163"/>
      <c r="AB34" s="163"/>
      <c r="AC34" s="162"/>
      <c r="AD34" s="162"/>
      <c r="AE34" s="162"/>
      <c r="AF34" s="163"/>
      <c r="AG34" s="163"/>
      <c r="AH34" s="163"/>
      <c r="AI34" s="162"/>
      <c r="AJ34" s="162"/>
      <c r="AK34" s="162"/>
    </row>
    <row r="35" ht="15.75" customHeight="1">
      <c r="A35" s="7"/>
      <c r="B35" s="7"/>
      <c r="C35" s="7"/>
      <c r="D35" s="8"/>
      <c r="E35" s="162"/>
      <c r="F35" s="162"/>
      <c r="G35" s="162"/>
      <c r="H35" s="163"/>
      <c r="I35" s="163"/>
      <c r="J35" s="163"/>
      <c r="K35" s="162"/>
      <c r="L35" s="162"/>
      <c r="M35" s="162"/>
      <c r="N35" s="163"/>
      <c r="O35" s="163"/>
      <c r="P35" s="163"/>
      <c r="Q35" s="21"/>
      <c r="R35" s="162"/>
      <c r="S35" s="162"/>
      <c r="T35" s="163"/>
      <c r="U35" s="163"/>
      <c r="V35" s="163"/>
      <c r="W35" s="162"/>
      <c r="X35" s="162"/>
      <c r="Y35" s="162"/>
      <c r="Z35" s="163"/>
      <c r="AA35" s="163"/>
      <c r="AB35" s="163"/>
      <c r="AC35" s="162"/>
      <c r="AD35" s="162"/>
      <c r="AE35" s="162"/>
      <c r="AF35" s="163"/>
      <c r="AG35" s="163"/>
      <c r="AH35" s="163"/>
      <c r="AI35" s="162"/>
      <c r="AJ35" s="162"/>
      <c r="AK35" s="162"/>
    </row>
    <row r="36" ht="15.75" customHeight="1">
      <c r="A36" s="7"/>
      <c r="B36" s="7"/>
      <c r="C36" s="7"/>
      <c r="D36" s="8"/>
      <c r="E36" s="162"/>
      <c r="F36" s="162"/>
      <c r="G36" s="162"/>
      <c r="H36" s="163"/>
      <c r="I36" s="163"/>
      <c r="J36" s="163"/>
      <c r="K36" s="162"/>
      <c r="L36" s="162"/>
      <c r="M36" s="162"/>
      <c r="N36" s="163"/>
      <c r="O36" s="163"/>
      <c r="P36" s="163"/>
      <c r="Q36" s="21"/>
      <c r="R36" s="162"/>
      <c r="S36" s="162"/>
      <c r="T36" s="163"/>
      <c r="U36" s="163"/>
      <c r="V36" s="163"/>
      <c r="W36" s="162"/>
      <c r="X36" s="162"/>
      <c r="Y36" s="162"/>
      <c r="Z36" s="163"/>
      <c r="AA36" s="163"/>
      <c r="AB36" s="163"/>
      <c r="AC36" s="162"/>
      <c r="AD36" s="162"/>
      <c r="AE36" s="162"/>
      <c r="AF36" s="163"/>
      <c r="AG36" s="163"/>
      <c r="AH36" s="163"/>
      <c r="AI36" s="162"/>
      <c r="AJ36" s="162"/>
      <c r="AK36" s="162"/>
    </row>
    <row r="37" ht="15.75" customHeight="1">
      <c r="A37" s="7"/>
      <c r="B37" s="7"/>
      <c r="C37" s="7"/>
      <c r="D37" s="8"/>
      <c r="E37" s="162"/>
      <c r="F37" s="162"/>
      <c r="G37" s="162"/>
      <c r="H37" s="163"/>
      <c r="I37" s="163"/>
      <c r="J37" s="163"/>
      <c r="K37" s="162"/>
      <c r="L37" s="162"/>
      <c r="M37" s="162"/>
      <c r="N37" s="163"/>
      <c r="O37" s="163"/>
      <c r="P37" s="163"/>
      <c r="Q37" s="21"/>
      <c r="R37" s="162"/>
      <c r="S37" s="162"/>
      <c r="T37" s="163"/>
      <c r="U37" s="163"/>
      <c r="V37" s="163"/>
      <c r="W37" s="162"/>
      <c r="X37" s="162"/>
      <c r="Y37" s="162"/>
      <c r="Z37" s="163"/>
      <c r="AA37" s="163"/>
      <c r="AB37" s="163"/>
      <c r="AC37" s="162"/>
      <c r="AD37" s="162"/>
      <c r="AE37" s="162"/>
      <c r="AF37" s="163"/>
      <c r="AG37" s="163"/>
      <c r="AH37" s="163"/>
      <c r="AI37" s="162"/>
      <c r="AJ37" s="162"/>
      <c r="AK37" s="162"/>
    </row>
    <row r="38" ht="15.75" customHeight="1">
      <c r="A38" s="7"/>
      <c r="B38" s="7"/>
      <c r="C38" s="7"/>
      <c r="D38" s="8"/>
      <c r="E38" s="162"/>
      <c r="F38" s="162"/>
      <c r="G38" s="162"/>
      <c r="H38" s="163"/>
      <c r="I38" s="163"/>
      <c r="J38" s="163"/>
      <c r="K38" s="162"/>
      <c r="L38" s="162"/>
      <c r="M38" s="162"/>
      <c r="N38" s="163"/>
      <c r="O38" s="163"/>
      <c r="P38" s="163"/>
      <c r="Q38" s="21"/>
      <c r="R38" s="162"/>
      <c r="S38" s="162"/>
      <c r="T38" s="163"/>
      <c r="U38" s="163"/>
      <c r="V38" s="163"/>
      <c r="W38" s="162"/>
      <c r="X38" s="162"/>
      <c r="Y38" s="162"/>
      <c r="Z38" s="163"/>
      <c r="AA38" s="163"/>
      <c r="AB38" s="163"/>
      <c r="AC38" s="162"/>
      <c r="AD38" s="162"/>
      <c r="AE38" s="162"/>
      <c r="AF38" s="163"/>
      <c r="AG38" s="163"/>
      <c r="AH38" s="163"/>
      <c r="AI38" s="162"/>
      <c r="AJ38" s="162"/>
      <c r="AK38" s="162"/>
    </row>
    <row r="39" ht="15.75" customHeight="1">
      <c r="A39" s="7"/>
      <c r="B39" s="7"/>
      <c r="C39" s="7"/>
      <c r="D39" s="8"/>
      <c r="E39" s="162"/>
      <c r="F39" s="162"/>
      <c r="G39" s="162"/>
      <c r="H39" s="163"/>
      <c r="I39" s="163"/>
      <c r="J39" s="163"/>
      <c r="K39" s="162"/>
      <c r="L39" s="162"/>
      <c r="M39" s="162"/>
      <c r="N39" s="163"/>
      <c r="O39" s="163"/>
      <c r="P39" s="163"/>
      <c r="Q39" s="21"/>
      <c r="R39" s="162"/>
      <c r="S39" s="162"/>
      <c r="T39" s="163"/>
      <c r="U39" s="163"/>
      <c r="V39" s="163"/>
      <c r="W39" s="162"/>
      <c r="X39" s="162"/>
      <c r="Y39" s="162"/>
      <c r="Z39" s="163"/>
      <c r="AA39" s="163"/>
      <c r="AB39" s="163"/>
      <c r="AC39" s="162"/>
      <c r="AD39" s="162"/>
      <c r="AE39" s="162"/>
      <c r="AF39" s="163"/>
      <c r="AG39" s="163"/>
      <c r="AH39" s="163"/>
      <c r="AI39" s="162"/>
      <c r="AJ39" s="162"/>
      <c r="AK39" s="162"/>
    </row>
    <row r="40" ht="15.75" customHeight="1">
      <c r="A40" s="7"/>
      <c r="B40" s="7"/>
      <c r="C40" s="7"/>
      <c r="D40" s="8"/>
      <c r="E40" s="162"/>
      <c r="F40" s="162"/>
      <c r="G40" s="162"/>
      <c r="H40" s="163"/>
      <c r="I40" s="163"/>
      <c r="J40" s="163"/>
      <c r="K40" s="162"/>
      <c r="L40" s="162"/>
      <c r="M40" s="162"/>
      <c r="N40" s="163"/>
      <c r="O40" s="163"/>
      <c r="P40" s="163"/>
      <c r="Q40" s="21"/>
      <c r="R40" s="162"/>
      <c r="S40" s="162"/>
      <c r="T40" s="163"/>
      <c r="U40" s="163"/>
      <c r="V40" s="163"/>
      <c r="W40" s="162"/>
      <c r="X40" s="162"/>
      <c r="Y40" s="162"/>
      <c r="Z40" s="163"/>
      <c r="AA40" s="163"/>
      <c r="AB40" s="163"/>
      <c r="AC40" s="162"/>
      <c r="AD40" s="162"/>
      <c r="AE40" s="162"/>
      <c r="AF40" s="163"/>
      <c r="AG40" s="163"/>
      <c r="AH40" s="163"/>
      <c r="AI40" s="162"/>
      <c r="AJ40" s="162"/>
      <c r="AK40" s="162"/>
    </row>
    <row r="41" ht="15.75" customHeight="1">
      <c r="A41" s="7"/>
      <c r="B41" s="7"/>
      <c r="C41" s="7"/>
      <c r="D41" s="8"/>
      <c r="E41" s="162"/>
      <c r="F41" s="162"/>
      <c r="G41" s="162"/>
      <c r="H41" s="163"/>
      <c r="I41" s="163"/>
      <c r="J41" s="163"/>
      <c r="K41" s="162"/>
      <c r="L41" s="162"/>
      <c r="M41" s="162"/>
      <c r="N41" s="163"/>
      <c r="O41" s="163"/>
      <c r="P41" s="163"/>
      <c r="Q41" s="21"/>
      <c r="R41" s="162"/>
      <c r="S41" s="162"/>
      <c r="T41" s="163"/>
      <c r="U41" s="163"/>
      <c r="V41" s="163"/>
      <c r="W41" s="162"/>
      <c r="X41" s="162"/>
      <c r="Y41" s="162"/>
      <c r="Z41" s="163"/>
      <c r="AA41" s="163"/>
      <c r="AB41" s="163"/>
      <c r="AC41" s="162"/>
      <c r="AD41" s="162"/>
      <c r="AE41" s="162"/>
      <c r="AF41" s="163"/>
      <c r="AG41" s="163"/>
      <c r="AH41" s="163"/>
      <c r="AI41" s="162"/>
      <c r="AJ41" s="162"/>
      <c r="AK41" s="162"/>
    </row>
    <row r="42" ht="15.75" customHeight="1">
      <c r="A42" s="7"/>
      <c r="B42" s="7"/>
      <c r="C42" s="7"/>
      <c r="D42" s="8"/>
      <c r="E42" s="162"/>
      <c r="F42" s="162"/>
      <c r="G42" s="162"/>
      <c r="H42" s="163"/>
      <c r="I42" s="163"/>
      <c r="J42" s="163"/>
      <c r="K42" s="162"/>
      <c r="L42" s="162"/>
      <c r="M42" s="162"/>
      <c r="N42" s="163"/>
      <c r="O42" s="163"/>
      <c r="P42" s="163"/>
      <c r="Q42" s="21"/>
      <c r="R42" s="162"/>
      <c r="S42" s="162"/>
      <c r="T42" s="163"/>
      <c r="U42" s="163"/>
      <c r="V42" s="163"/>
      <c r="W42" s="162"/>
      <c r="X42" s="162"/>
      <c r="Y42" s="162"/>
      <c r="Z42" s="163"/>
      <c r="AA42" s="163"/>
      <c r="AB42" s="163"/>
      <c r="AC42" s="162"/>
      <c r="AD42" s="162"/>
      <c r="AE42" s="162"/>
      <c r="AF42" s="163"/>
      <c r="AG42" s="163"/>
      <c r="AH42" s="163"/>
      <c r="AI42" s="162"/>
      <c r="AJ42" s="162"/>
      <c r="AK42" s="162"/>
    </row>
    <row r="43" ht="15.75" customHeight="1">
      <c r="A43" s="7"/>
      <c r="B43" s="7"/>
      <c r="C43" s="7"/>
      <c r="D43" s="8"/>
      <c r="E43" s="162"/>
      <c r="F43" s="162"/>
      <c r="G43" s="162"/>
      <c r="H43" s="163"/>
      <c r="I43" s="163"/>
      <c r="J43" s="163"/>
      <c r="K43" s="162"/>
      <c r="L43" s="162"/>
      <c r="M43" s="162"/>
      <c r="N43" s="163"/>
      <c r="O43" s="163"/>
      <c r="P43" s="163"/>
      <c r="Q43" s="21"/>
      <c r="R43" s="162"/>
      <c r="S43" s="162"/>
      <c r="T43" s="163"/>
      <c r="U43" s="163"/>
      <c r="V43" s="163"/>
      <c r="W43" s="162"/>
      <c r="X43" s="162"/>
      <c r="Y43" s="162"/>
      <c r="Z43" s="163"/>
      <c r="AA43" s="163"/>
      <c r="AB43" s="163"/>
      <c r="AC43" s="162"/>
      <c r="AD43" s="162"/>
      <c r="AE43" s="162"/>
      <c r="AF43" s="163"/>
      <c r="AG43" s="163"/>
      <c r="AH43" s="163"/>
      <c r="AI43" s="162"/>
      <c r="AJ43" s="162"/>
      <c r="AK43" s="162"/>
    </row>
    <row r="44" ht="15.75" customHeight="1">
      <c r="A44" s="7"/>
      <c r="B44" s="7"/>
      <c r="C44" s="7"/>
      <c r="D44" s="8"/>
      <c r="E44" s="162"/>
      <c r="F44" s="162"/>
      <c r="G44" s="162"/>
      <c r="H44" s="163"/>
      <c r="I44" s="163"/>
      <c r="J44" s="163"/>
      <c r="K44" s="162"/>
      <c r="L44" s="162"/>
      <c r="M44" s="162"/>
      <c r="N44" s="163"/>
      <c r="O44" s="163"/>
      <c r="P44" s="163"/>
      <c r="Q44" s="21"/>
      <c r="R44" s="162"/>
      <c r="S44" s="162"/>
      <c r="T44" s="163"/>
      <c r="U44" s="163"/>
      <c r="V44" s="163"/>
      <c r="W44" s="162"/>
      <c r="X44" s="162"/>
      <c r="Y44" s="162"/>
      <c r="Z44" s="163"/>
      <c r="AA44" s="163"/>
      <c r="AB44" s="163"/>
      <c r="AC44" s="162"/>
      <c r="AD44" s="162"/>
      <c r="AE44" s="162"/>
      <c r="AF44" s="163"/>
      <c r="AG44" s="163"/>
      <c r="AH44" s="163"/>
      <c r="AI44" s="162"/>
      <c r="AJ44" s="162"/>
      <c r="AK44" s="162"/>
    </row>
    <row r="45" ht="15.75" customHeight="1">
      <c r="A45" s="7"/>
      <c r="B45" s="7"/>
      <c r="C45" s="7"/>
      <c r="D45" s="8"/>
      <c r="E45" s="162"/>
      <c r="F45" s="162"/>
      <c r="G45" s="162"/>
      <c r="H45" s="163"/>
      <c r="I45" s="163"/>
      <c r="J45" s="163"/>
      <c r="K45" s="162"/>
      <c r="L45" s="162"/>
      <c r="M45" s="162"/>
      <c r="N45" s="163"/>
      <c r="O45" s="163"/>
      <c r="P45" s="163"/>
      <c r="Q45" s="21"/>
      <c r="R45" s="162"/>
      <c r="S45" s="162"/>
      <c r="T45" s="163"/>
      <c r="U45" s="163"/>
      <c r="V45" s="163"/>
      <c r="W45" s="162"/>
      <c r="X45" s="162"/>
      <c r="Y45" s="162"/>
      <c r="Z45" s="163"/>
      <c r="AA45" s="163"/>
      <c r="AB45" s="163"/>
      <c r="AC45" s="162"/>
      <c r="AD45" s="162"/>
      <c r="AE45" s="162"/>
      <c r="AF45" s="163"/>
      <c r="AG45" s="163"/>
      <c r="AH45" s="163"/>
      <c r="AI45" s="162"/>
      <c r="AJ45" s="162"/>
      <c r="AK45" s="162"/>
    </row>
    <row r="46" ht="15.75" customHeight="1">
      <c r="A46" s="7"/>
      <c r="B46" s="7"/>
      <c r="C46" s="7"/>
      <c r="D46" s="8"/>
      <c r="E46" s="162"/>
      <c r="F46" s="162"/>
      <c r="G46" s="162"/>
      <c r="H46" s="163"/>
      <c r="I46" s="163"/>
      <c r="J46" s="163"/>
      <c r="K46" s="162"/>
      <c r="L46" s="162"/>
      <c r="M46" s="162"/>
      <c r="N46" s="163"/>
      <c r="O46" s="163"/>
      <c r="P46" s="163"/>
      <c r="Q46" s="21"/>
      <c r="R46" s="162"/>
      <c r="S46" s="162"/>
      <c r="T46" s="163"/>
      <c r="U46" s="163"/>
      <c r="V46" s="163"/>
      <c r="W46" s="162"/>
      <c r="X46" s="162"/>
      <c r="Y46" s="162"/>
      <c r="Z46" s="163"/>
      <c r="AA46" s="163"/>
      <c r="AB46" s="163"/>
      <c r="AC46" s="162"/>
      <c r="AD46" s="162"/>
      <c r="AE46" s="162"/>
      <c r="AF46" s="163"/>
      <c r="AG46" s="163"/>
      <c r="AH46" s="163"/>
      <c r="AI46" s="162"/>
      <c r="AJ46" s="162"/>
      <c r="AK46" s="162"/>
    </row>
    <row r="47" ht="15.75" customHeight="1">
      <c r="A47" s="7"/>
      <c r="B47" s="7"/>
      <c r="C47" s="7"/>
      <c r="D47" s="8"/>
      <c r="E47" s="162"/>
      <c r="F47" s="162"/>
      <c r="G47" s="162"/>
      <c r="H47" s="163"/>
      <c r="I47" s="163"/>
      <c r="J47" s="163"/>
      <c r="K47" s="162"/>
      <c r="L47" s="162"/>
      <c r="M47" s="162"/>
      <c r="N47" s="163"/>
      <c r="O47" s="163"/>
      <c r="P47" s="163"/>
      <c r="Q47" s="21"/>
      <c r="R47" s="162"/>
      <c r="S47" s="162"/>
      <c r="T47" s="163"/>
      <c r="U47" s="163"/>
      <c r="V47" s="163"/>
      <c r="W47" s="162"/>
      <c r="X47" s="162"/>
      <c r="Y47" s="162"/>
      <c r="Z47" s="163"/>
      <c r="AA47" s="163"/>
      <c r="AB47" s="163"/>
      <c r="AC47" s="162"/>
      <c r="AD47" s="162"/>
      <c r="AE47" s="162"/>
      <c r="AF47" s="163"/>
      <c r="AG47" s="163"/>
      <c r="AH47" s="163"/>
      <c r="AI47" s="162"/>
      <c r="AJ47" s="162"/>
      <c r="AK47" s="162"/>
    </row>
    <row r="48" ht="15.75" customHeight="1">
      <c r="A48" s="7"/>
      <c r="B48" s="7"/>
      <c r="C48" s="7"/>
      <c r="D48" s="8"/>
      <c r="E48" s="162"/>
      <c r="F48" s="162"/>
      <c r="G48" s="162"/>
      <c r="H48" s="163"/>
      <c r="I48" s="163"/>
      <c r="J48" s="163"/>
      <c r="K48" s="162"/>
      <c r="L48" s="162"/>
      <c r="M48" s="162"/>
      <c r="N48" s="163"/>
      <c r="O48" s="163"/>
      <c r="P48" s="163"/>
      <c r="Q48" s="21"/>
      <c r="R48" s="162"/>
      <c r="S48" s="162"/>
      <c r="T48" s="163"/>
      <c r="U48" s="163"/>
      <c r="V48" s="163"/>
      <c r="W48" s="162"/>
      <c r="X48" s="162"/>
      <c r="Y48" s="162"/>
      <c r="Z48" s="163"/>
      <c r="AA48" s="163"/>
      <c r="AB48" s="163"/>
      <c r="AC48" s="162"/>
      <c r="AD48" s="162"/>
      <c r="AE48" s="162"/>
      <c r="AF48" s="163"/>
      <c r="AG48" s="163"/>
      <c r="AH48" s="163"/>
      <c r="AI48" s="162"/>
      <c r="AJ48" s="162"/>
      <c r="AK48" s="162"/>
    </row>
    <row r="49" ht="15.75" customHeight="1">
      <c r="A49" s="7"/>
      <c r="B49" s="7"/>
      <c r="C49" s="7"/>
      <c r="D49" s="8"/>
      <c r="E49" s="162"/>
      <c r="F49" s="162"/>
      <c r="G49" s="162"/>
      <c r="H49" s="163"/>
      <c r="I49" s="163"/>
      <c r="J49" s="163"/>
      <c r="K49" s="162"/>
      <c r="L49" s="162"/>
      <c r="M49" s="162"/>
      <c r="N49" s="163"/>
      <c r="O49" s="163"/>
      <c r="P49" s="163"/>
      <c r="Q49" s="21"/>
      <c r="R49" s="162"/>
      <c r="S49" s="162"/>
      <c r="T49" s="163"/>
      <c r="U49" s="163"/>
      <c r="V49" s="163"/>
      <c r="W49" s="162"/>
      <c r="X49" s="162"/>
      <c r="Y49" s="162"/>
      <c r="Z49" s="163"/>
      <c r="AA49" s="163"/>
      <c r="AB49" s="163"/>
      <c r="AC49" s="162"/>
      <c r="AD49" s="162"/>
      <c r="AE49" s="162"/>
      <c r="AF49" s="163"/>
      <c r="AG49" s="163"/>
      <c r="AH49" s="163"/>
      <c r="AI49" s="162"/>
      <c r="AJ49" s="162"/>
      <c r="AK49" s="162"/>
    </row>
    <row r="50" ht="15.75" customHeight="1">
      <c r="A50" s="7"/>
      <c r="B50" s="7"/>
      <c r="C50" s="7"/>
      <c r="D50" s="8"/>
      <c r="E50" s="162"/>
      <c r="F50" s="162"/>
      <c r="G50" s="162"/>
      <c r="H50" s="163"/>
      <c r="I50" s="163"/>
      <c r="J50" s="163"/>
      <c r="K50" s="162"/>
      <c r="L50" s="162"/>
      <c r="M50" s="162"/>
      <c r="N50" s="163"/>
      <c r="O50" s="163"/>
      <c r="P50" s="163"/>
      <c r="Q50" s="21"/>
      <c r="R50" s="162"/>
      <c r="S50" s="162"/>
      <c r="T50" s="163"/>
      <c r="U50" s="163"/>
      <c r="V50" s="163"/>
      <c r="W50" s="162"/>
      <c r="X50" s="162"/>
      <c r="Y50" s="162"/>
      <c r="Z50" s="163"/>
      <c r="AA50" s="163"/>
      <c r="AB50" s="163"/>
      <c r="AC50" s="162"/>
      <c r="AD50" s="162"/>
      <c r="AE50" s="162"/>
      <c r="AF50" s="163"/>
      <c r="AG50" s="163"/>
      <c r="AH50" s="163"/>
      <c r="AI50" s="162"/>
      <c r="AJ50" s="162"/>
      <c r="AK50" s="162"/>
    </row>
    <row r="51" ht="15.75" customHeight="1">
      <c r="A51" s="7"/>
      <c r="B51" s="7"/>
      <c r="C51" s="7"/>
      <c r="D51" s="8"/>
      <c r="E51" s="162"/>
      <c r="F51" s="162"/>
      <c r="G51" s="162"/>
      <c r="H51" s="163"/>
      <c r="I51" s="163"/>
      <c r="J51" s="163"/>
      <c r="K51" s="162"/>
      <c r="L51" s="162"/>
      <c r="M51" s="162"/>
      <c r="N51" s="163"/>
      <c r="O51" s="163"/>
      <c r="P51" s="163"/>
      <c r="Q51" s="21"/>
      <c r="R51" s="162"/>
      <c r="S51" s="162"/>
      <c r="T51" s="163"/>
      <c r="U51" s="163"/>
      <c r="V51" s="163"/>
      <c r="W51" s="162"/>
      <c r="X51" s="162"/>
      <c r="Y51" s="162"/>
      <c r="Z51" s="163"/>
      <c r="AA51" s="163"/>
      <c r="AB51" s="163"/>
      <c r="AC51" s="162"/>
      <c r="AD51" s="162"/>
      <c r="AE51" s="162"/>
      <c r="AF51" s="163"/>
      <c r="AG51" s="163"/>
      <c r="AH51" s="163"/>
      <c r="AI51" s="162"/>
      <c r="AJ51" s="162"/>
      <c r="AK51" s="162"/>
    </row>
    <row r="52" ht="15.75" customHeight="1">
      <c r="A52" s="7"/>
      <c r="B52" s="7"/>
      <c r="C52" s="7"/>
      <c r="D52" s="8"/>
      <c r="E52" s="162"/>
      <c r="F52" s="162"/>
      <c r="G52" s="162"/>
      <c r="H52" s="163"/>
      <c r="I52" s="163"/>
      <c r="J52" s="163"/>
      <c r="K52" s="162"/>
      <c r="L52" s="162"/>
      <c r="M52" s="162"/>
      <c r="N52" s="163"/>
      <c r="O52" s="163"/>
      <c r="P52" s="163"/>
      <c r="Q52" s="21"/>
      <c r="R52" s="162"/>
      <c r="S52" s="162"/>
      <c r="T52" s="163"/>
      <c r="U52" s="163"/>
      <c r="V52" s="163"/>
      <c r="W52" s="162"/>
      <c r="X52" s="162"/>
      <c r="Y52" s="162"/>
      <c r="Z52" s="163"/>
      <c r="AA52" s="163"/>
      <c r="AB52" s="163"/>
      <c r="AC52" s="162"/>
      <c r="AD52" s="162"/>
      <c r="AE52" s="162"/>
      <c r="AF52" s="163"/>
      <c r="AG52" s="163"/>
      <c r="AH52" s="163"/>
      <c r="AI52" s="162"/>
      <c r="AJ52" s="162"/>
      <c r="AK52" s="162"/>
    </row>
    <row r="53" ht="15.75" customHeight="1">
      <c r="A53" s="7"/>
      <c r="B53" s="7"/>
      <c r="C53" s="7"/>
      <c r="D53" s="8"/>
      <c r="E53" s="162"/>
      <c r="F53" s="162"/>
      <c r="G53" s="162"/>
      <c r="H53" s="163"/>
      <c r="I53" s="163"/>
      <c r="J53" s="163"/>
      <c r="K53" s="162"/>
      <c r="L53" s="162"/>
      <c r="M53" s="162"/>
      <c r="N53" s="163"/>
      <c r="O53" s="163"/>
      <c r="P53" s="163"/>
      <c r="Q53" s="21"/>
      <c r="R53" s="162"/>
      <c r="S53" s="162"/>
      <c r="T53" s="163"/>
      <c r="U53" s="163"/>
      <c r="V53" s="163"/>
      <c r="W53" s="162"/>
      <c r="X53" s="162"/>
      <c r="Y53" s="162"/>
      <c r="Z53" s="163"/>
      <c r="AA53" s="163"/>
      <c r="AB53" s="163"/>
      <c r="AC53" s="162"/>
      <c r="AD53" s="162"/>
      <c r="AE53" s="162"/>
      <c r="AF53" s="163"/>
      <c r="AG53" s="163"/>
      <c r="AH53" s="163"/>
      <c r="AI53" s="162"/>
      <c r="AJ53" s="162"/>
      <c r="AK53" s="162"/>
    </row>
    <row r="54" ht="15.75" customHeight="1">
      <c r="A54" s="7"/>
      <c r="B54" s="7"/>
      <c r="C54" s="7"/>
      <c r="D54" s="8"/>
      <c r="E54" s="162"/>
      <c r="F54" s="162"/>
      <c r="G54" s="162"/>
      <c r="H54" s="163"/>
      <c r="I54" s="163"/>
      <c r="J54" s="163"/>
      <c r="K54" s="162"/>
      <c r="L54" s="162"/>
      <c r="M54" s="162"/>
      <c r="N54" s="163"/>
      <c r="O54" s="163"/>
      <c r="P54" s="163"/>
      <c r="Q54" s="21"/>
      <c r="R54" s="162"/>
      <c r="S54" s="162"/>
      <c r="T54" s="163"/>
      <c r="U54" s="163"/>
      <c r="V54" s="163"/>
      <c r="W54" s="162"/>
      <c r="X54" s="162"/>
      <c r="Y54" s="162"/>
      <c r="Z54" s="163"/>
      <c r="AA54" s="163"/>
      <c r="AB54" s="163"/>
      <c r="AC54" s="162"/>
      <c r="AD54" s="162"/>
      <c r="AE54" s="162"/>
      <c r="AF54" s="163"/>
      <c r="AG54" s="163"/>
      <c r="AH54" s="163"/>
      <c r="AI54" s="162"/>
      <c r="AJ54" s="162"/>
      <c r="AK54" s="162"/>
    </row>
    <row r="55" ht="15.75" customHeight="1">
      <c r="A55" s="7"/>
      <c r="B55" s="7"/>
      <c r="C55" s="7"/>
      <c r="D55" s="8"/>
      <c r="E55" s="162"/>
      <c r="F55" s="162"/>
      <c r="G55" s="162"/>
      <c r="H55" s="163"/>
      <c r="I55" s="163"/>
      <c r="J55" s="163"/>
      <c r="K55" s="162"/>
      <c r="L55" s="162"/>
      <c r="M55" s="162"/>
      <c r="N55" s="163"/>
      <c r="O55" s="163"/>
      <c r="P55" s="163"/>
      <c r="Q55" s="21"/>
      <c r="R55" s="162"/>
      <c r="S55" s="162"/>
      <c r="T55" s="163"/>
      <c r="U55" s="163"/>
      <c r="V55" s="163"/>
      <c r="W55" s="162"/>
      <c r="X55" s="162"/>
      <c r="Y55" s="162"/>
      <c r="Z55" s="163"/>
      <c r="AA55" s="163"/>
      <c r="AB55" s="163"/>
      <c r="AC55" s="162"/>
      <c r="AD55" s="162"/>
      <c r="AE55" s="162"/>
      <c r="AF55" s="163"/>
      <c r="AG55" s="163"/>
      <c r="AH55" s="163"/>
      <c r="AI55" s="162"/>
      <c r="AJ55" s="162"/>
      <c r="AK55" s="162"/>
    </row>
    <row r="56" ht="15.75" customHeight="1">
      <c r="A56" s="7"/>
      <c r="B56" s="7"/>
      <c r="C56" s="7"/>
      <c r="D56" s="8"/>
      <c r="E56" s="162"/>
      <c r="F56" s="162"/>
      <c r="G56" s="162"/>
      <c r="H56" s="163"/>
      <c r="I56" s="163"/>
      <c r="J56" s="163"/>
      <c r="K56" s="162"/>
      <c r="L56" s="162"/>
      <c r="M56" s="162"/>
      <c r="N56" s="163"/>
      <c r="O56" s="163"/>
      <c r="P56" s="163"/>
      <c r="Q56" s="21"/>
      <c r="R56" s="162"/>
      <c r="S56" s="162"/>
      <c r="T56" s="163"/>
      <c r="U56" s="163"/>
      <c r="V56" s="163"/>
      <c r="W56" s="162"/>
      <c r="X56" s="162"/>
      <c r="Y56" s="162"/>
      <c r="Z56" s="163"/>
      <c r="AA56" s="163"/>
      <c r="AB56" s="163"/>
      <c r="AC56" s="162"/>
      <c r="AD56" s="162"/>
      <c r="AE56" s="162"/>
      <c r="AF56" s="163"/>
      <c r="AG56" s="163"/>
      <c r="AH56" s="163"/>
      <c r="AI56" s="162"/>
      <c r="AJ56" s="162"/>
      <c r="AK56" s="162"/>
    </row>
    <row r="57" ht="15.75" customHeight="1">
      <c r="A57" s="7"/>
      <c r="B57" s="7"/>
      <c r="C57" s="7"/>
      <c r="D57" s="8"/>
      <c r="E57" s="162"/>
      <c r="F57" s="162"/>
      <c r="G57" s="162"/>
      <c r="H57" s="163"/>
      <c r="I57" s="163"/>
      <c r="J57" s="163"/>
      <c r="K57" s="162"/>
      <c r="L57" s="162"/>
      <c r="M57" s="162"/>
      <c r="N57" s="163"/>
      <c r="O57" s="163"/>
      <c r="P57" s="163"/>
      <c r="Q57" s="21"/>
      <c r="R57" s="162"/>
      <c r="S57" s="162"/>
      <c r="T57" s="163"/>
      <c r="U57" s="163"/>
      <c r="V57" s="163"/>
      <c r="W57" s="162"/>
      <c r="X57" s="162"/>
      <c r="Y57" s="162"/>
      <c r="Z57" s="163"/>
      <c r="AA57" s="163"/>
      <c r="AB57" s="163"/>
      <c r="AC57" s="162"/>
      <c r="AD57" s="162"/>
      <c r="AE57" s="162"/>
      <c r="AF57" s="163"/>
      <c r="AG57" s="163"/>
      <c r="AH57" s="163"/>
      <c r="AI57" s="162"/>
      <c r="AJ57" s="162"/>
      <c r="AK57" s="162"/>
    </row>
    <row r="58" ht="15.75" customHeight="1">
      <c r="A58" s="7"/>
      <c r="B58" s="7"/>
      <c r="C58" s="7"/>
      <c r="D58" s="8"/>
      <c r="E58" s="162"/>
      <c r="F58" s="162"/>
      <c r="G58" s="162"/>
      <c r="H58" s="163"/>
      <c r="I58" s="163"/>
      <c r="J58" s="163"/>
      <c r="K58" s="162"/>
      <c r="L58" s="162"/>
      <c r="M58" s="162"/>
      <c r="N58" s="163"/>
      <c r="O58" s="163"/>
      <c r="P58" s="163"/>
      <c r="Q58" s="21"/>
      <c r="R58" s="162"/>
      <c r="S58" s="162"/>
      <c r="T58" s="163"/>
      <c r="U58" s="163"/>
      <c r="V58" s="163"/>
      <c r="W58" s="162"/>
      <c r="X58" s="162"/>
      <c r="Y58" s="162"/>
      <c r="Z58" s="163"/>
      <c r="AA58" s="163"/>
      <c r="AB58" s="163"/>
      <c r="AC58" s="162"/>
      <c r="AD58" s="162"/>
      <c r="AE58" s="162"/>
      <c r="AF58" s="163"/>
      <c r="AG58" s="163"/>
      <c r="AH58" s="163"/>
      <c r="AI58" s="162"/>
      <c r="AJ58" s="162"/>
      <c r="AK58" s="162"/>
    </row>
    <row r="59" ht="15.75" customHeight="1">
      <c r="A59" s="7"/>
      <c r="B59" s="7"/>
      <c r="C59" s="7"/>
      <c r="D59" s="8"/>
      <c r="E59" s="162"/>
      <c r="F59" s="162"/>
      <c r="G59" s="162"/>
      <c r="H59" s="163"/>
      <c r="I59" s="163"/>
      <c r="J59" s="163"/>
      <c r="K59" s="162"/>
      <c r="L59" s="162"/>
      <c r="M59" s="162"/>
      <c r="N59" s="163"/>
      <c r="O59" s="163"/>
      <c r="P59" s="163"/>
      <c r="Q59" s="21"/>
      <c r="R59" s="162"/>
      <c r="S59" s="162"/>
      <c r="T59" s="163"/>
      <c r="U59" s="163"/>
      <c r="V59" s="163"/>
      <c r="W59" s="162"/>
      <c r="X59" s="162"/>
      <c r="Y59" s="162"/>
      <c r="Z59" s="163"/>
      <c r="AA59" s="163"/>
      <c r="AB59" s="163"/>
      <c r="AC59" s="162"/>
      <c r="AD59" s="162"/>
      <c r="AE59" s="162"/>
      <c r="AF59" s="163"/>
      <c r="AG59" s="163"/>
      <c r="AH59" s="163"/>
      <c r="AI59" s="162"/>
      <c r="AJ59" s="162"/>
      <c r="AK59" s="162"/>
    </row>
    <row r="60" ht="15.75" customHeight="1">
      <c r="A60" s="7"/>
      <c r="B60" s="7"/>
      <c r="C60" s="7"/>
      <c r="D60" s="8"/>
      <c r="E60" s="162"/>
      <c r="F60" s="162"/>
      <c r="G60" s="162"/>
      <c r="H60" s="163"/>
      <c r="I60" s="163"/>
      <c r="J60" s="163"/>
      <c r="K60" s="162"/>
      <c r="L60" s="162"/>
      <c r="M60" s="162"/>
      <c r="N60" s="163"/>
      <c r="O60" s="163"/>
      <c r="P60" s="163"/>
      <c r="Q60" s="21"/>
      <c r="R60" s="162"/>
      <c r="S60" s="162"/>
      <c r="T60" s="163"/>
      <c r="U60" s="163"/>
      <c r="V60" s="163"/>
      <c r="W60" s="162"/>
      <c r="X60" s="162"/>
      <c r="Y60" s="162"/>
      <c r="Z60" s="163"/>
      <c r="AA60" s="163"/>
      <c r="AB60" s="163"/>
      <c r="AC60" s="162"/>
      <c r="AD60" s="162"/>
      <c r="AE60" s="162"/>
      <c r="AF60" s="163"/>
      <c r="AG60" s="163"/>
      <c r="AH60" s="163"/>
      <c r="AI60" s="162"/>
      <c r="AJ60" s="162"/>
      <c r="AK60" s="162"/>
    </row>
    <row r="61" ht="15.75" customHeight="1">
      <c r="A61" s="7"/>
      <c r="B61" s="7"/>
      <c r="C61" s="7"/>
      <c r="D61" s="8"/>
      <c r="E61" s="162"/>
      <c r="F61" s="162"/>
      <c r="G61" s="162"/>
      <c r="H61" s="163"/>
      <c r="I61" s="163"/>
      <c r="J61" s="163"/>
      <c r="K61" s="162"/>
      <c r="L61" s="162"/>
      <c r="M61" s="162"/>
      <c r="N61" s="163"/>
      <c r="O61" s="163"/>
      <c r="P61" s="163"/>
      <c r="Q61" s="21"/>
      <c r="R61" s="162"/>
      <c r="S61" s="162"/>
      <c r="T61" s="163"/>
      <c r="U61" s="163"/>
      <c r="V61" s="163"/>
      <c r="W61" s="162"/>
      <c r="X61" s="162"/>
      <c r="Y61" s="162"/>
      <c r="Z61" s="163"/>
      <c r="AA61" s="163"/>
      <c r="AB61" s="163"/>
      <c r="AC61" s="162"/>
      <c r="AD61" s="162"/>
      <c r="AE61" s="162"/>
      <c r="AF61" s="163"/>
      <c r="AG61" s="163"/>
      <c r="AH61" s="163"/>
      <c r="AI61" s="162"/>
      <c r="AJ61" s="162"/>
      <c r="AK61" s="162"/>
    </row>
    <row r="62" ht="15.75" customHeight="1">
      <c r="A62" s="7"/>
      <c r="B62" s="7"/>
      <c r="C62" s="7"/>
      <c r="D62" s="8"/>
      <c r="E62" s="162"/>
      <c r="F62" s="162"/>
      <c r="G62" s="162"/>
      <c r="H62" s="163"/>
      <c r="I62" s="163"/>
      <c r="J62" s="163"/>
      <c r="K62" s="162"/>
      <c r="L62" s="162"/>
      <c r="M62" s="162"/>
      <c r="N62" s="163"/>
      <c r="O62" s="163"/>
      <c r="P62" s="163"/>
      <c r="Q62" s="21"/>
      <c r="R62" s="162"/>
      <c r="S62" s="162"/>
      <c r="T62" s="163"/>
      <c r="U62" s="163"/>
      <c r="V62" s="163"/>
      <c r="W62" s="162"/>
      <c r="X62" s="162"/>
      <c r="Y62" s="162"/>
      <c r="Z62" s="163"/>
      <c r="AA62" s="163"/>
      <c r="AB62" s="163"/>
      <c r="AC62" s="162"/>
      <c r="AD62" s="162"/>
      <c r="AE62" s="162"/>
      <c r="AF62" s="163"/>
      <c r="AG62" s="163"/>
      <c r="AH62" s="163"/>
      <c r="AI62" s="162"/>
      <c r="AJ62" s="162"/>
      <c r="AK62" s="162"/>
    </row>
    <row r="63" ht="15.75" customHeight="1">
      <c r="A63" s="7"/>
      <c r="B63" s="7"/>
      <c r="C63" s="7"/>
      <c r="D63" s="8"/>
      <c r="E63" s="162"/>
      <c r="F63" s="162"/>
      <c r="G63" s="162"/>
      <c r="H63" s="163"/>
      <c r="I63" s="163"/>
      <c r="J63" s="163"/>
      <c r="K63" s="162"/>
      <c r="L63" s="162"/>
      <c r="M63" s="162"/>
      <c r="N63" s="163"/>
      <c r="O63" s="163"/>
      <c r="P63" s="163"/>
      <c r="Q63" s="21"/>
      <c r="R63" s="162"/>
      <c r="S63" s="162"/>
      <c r="T63" s="163"/>
      <c r="U63" s="163"/>
      <c r="V63" s="163"/>
      <c r="W63" s="162"/>
      <c r="X63" s="162"/>
      <c r="Y63" s="162"/>
      <c r="Z63" s="163"/>
      <c r="AA63" s="163"/>
      <c r="AB63" s="163"/>
      <c r="AC63" s="162"/>
      <c r="AD63" s="162"/>
      <c r="AE63" s="162"/>
      <c r="AF63" s="163"/>
      <c r="AG63" s="163"/>
      <c r="AH63" s="163"/>
      <c r="AI63" s="162"/>
      <c r="AJ63" s="162"/>
      <c r="AK63" s="162"/>
    </row>
    <row r="64" ht="15.75" customHeight="1">
      <c r="A64" s="7"/>
      <c r="B64" s="7"/>
      <c r="C64" s="7"/>
      <c r="D64" s="8"/>
      <c r="E64" s="162"/>
      <c r="F64" s="162"/>
      <c r="G64" s="162"/>
      <c r="H64" s="163"/>
      <c r="I64" s="163"/>
      <c r="J64" s="163"/>
      <c r="K64" s="162"/>
      <c r="L64" s="162"/>
      <c r="M64" s="162"/>
      <c r="N64" s="163"/>
      <c r="O64" s="163"/>
      <c r="P64" s="163"/>
      <c r="Q64" s="21"/>
      <c r="R64" s="162"/>
      <c r="S64" s="162"/>
      <c r="T64" s="163"/>
      <c r="U64" s="163"/>
      <c r="V64" s="163"/>
      <c r="W64" s="162"/>
      <c r="X64" s="162"/>
      <c r="Y64" s="162"/>
      <c r="Z64" s="163"/>
      <c r="AA64" s="163"/>
      <c r="AB64" s="163"/>
      <c r="AC64" s="162"/>
      <c r="AD64" s="162"/>
      <c r="AE64" s="162"/>
      <c r="AF64" s="163"/>
      <c r="AG64" s="163"/>
      <c r="AH64" s="163"/>
      <c r="AI64" s="162"/>
      <c r="AJ64" s="162"/>
      <c r="AK64" s="162"/>
    </row>
    <row r="65" ht="15.75" customHeight="1">
      <c r="A65" s="7"/>
      <c r="B65" s="7"/>
      <c r="C65" s="7"/>
      <c r="D65" s="8"/>
      <c r="E65" s="162"/>
      <c r="F65" s="162"/>
      <c r="G65" s="162"/>
      <c r="H65" s="163"/>
      <c r="I65" s="163"/>
      <c r="J65" s="163"/>
      <c r="K65" s="162"/>
      <c r="L65" s="162"/>
      <c r="M65" s="162"/>
      <c r="N65" s="163"/>
      <c r="O65" s="163"/>
      <c r="P65" s="163"/>
      <c r="Q65" s="21"/>
      <c r="R65" s="162"/>
      <c r="S65" s="162"/>
      <c r="T65" s="163"/>
      <c r="U65" s="163"/>
      <c r="V65" s="163"/>
      <c r="W65" s="162"/>
      <c r="X65" s="162"/>
      <c r="Y65" s="162"/>
      <c r="Z65" s="163"/>
      <c r="AA65" s="163"/>
      <c r="AB65" s="163"/>
      <c r="AC65" s="162"/>
      <c r="AD65" s="162"/>
      <c r="AE65" s="162"/>
      <c r="AF65" s="163"/>
      <c r="AG65" s="163"/>
      <c r="AH65" s="163"/>
      <c r="AI65" s="162"/>
      <c r="AJ65" s="162"/>
      <c r="AK65" s="162"/>
    </row>
    <row r="66" ht="15.75" customHeight="1">
      <c r="A66" s="7"/>
      <c r="B66" s="7"/>
      <c r="C66" s="7"/>
      <c r="D66" s="8"/>
      <c r="E66" s="162"/>
      <c r="F66" s="162"/>
      <c r="G66" s="162"/>
      <c r="H66" s="163"/>
      <c r="I66" s="163"/>
      <c r="J66" s="163"/>
      <c r="K66" s="162"/>
      <c r="L66" s="162"/>
      <c r="M66" s="162"/>
      <c r="N66" s="163"/>
      <c r="O66" s="163"/>
      <c r="P66" s="163"/>
      <c r="Q66" s="21"/>
      <c r="R66" s="162"/>
      <c r="S66" s="162"/>
      <c r="T66" s="163"/>
      <c r="U66" s="163"/>
      <c r="V66" s="163"/>
      <c r="W66" s="162"/>
      <c r="X66" s="162"/>
      <c r="Y66" s="162"/>
      <c r="Z66" s="163"/>
      <c r="AA66" s="163"/>
      <c r="AB66" s="163"/>
      <c r="AC66" s="162"/>
      <c r="AD66" s="162"/>
      <c r="AE66" s="162"/>
      <c r="AF66" s="163"/>
      <c r="AG66" s="163"/>
      <c r="AH66" s="163"/>
      <c r="AI66" s="162"/>
      <c r="AJ66" s="162"/>
      <c r="AK66" s="162"/>
    </row>
    <row r="67" ht="15.75" customHeight="1">
      <c r="A67" s="7"/>
      <c r="B67" s="7"/>
      <c r="C67" s="7"/>
      <c r="D67" s="8"/>
      <c r="E67" s="162"/>
      <c r="F67" s="162"/>
      <c r="G67" s="162"/>
      <c r="H67" s="163"/>
      <c r="I67" s="163"/>
      <c r="J67" s="163"/>
      <c r="K67" s="162"/>
      <c r="L67" s="162"/>
      <c r="M67" s="162"/>
      <c r="N67" s="163"/>
      <c r="O67" s="163"/>
      <c r="P67" s="163"/>
      <c r="Q67" s="21"/>
      <c r="R67" s="162"/>
      <c r="S67" s="162"/>
      <c r="T67" s="163"/>
      <c r="U67" s="163"/>
      <c r="V67" s="163"/>
      <c r="W67" s="162"/>
      <c r="X67" s="162"/>
      <c r="Y67" s="162"/>
      <c r="Z67" s="163"/>
      <c r="AA67" s="163"/>
      <c r="AB67" s="163"/>
      <c r="AC67" s="162"/>
      <c r="AD67" s="162"/>
      <c r="AE67" s="162"/>
      <c r="AF67" s="163"/>
      <c r="AG67" s="163"/>
      <c r="AH67" s="163"/>
      <c r="AI67" s="162"/>
      <c r="AJ67" s="162"/>
      <c r="AK67" s="162"/>
    </row>
    <row r="68" ht="15.75" customHeight="1">
      <c r="A68" s="7"/>
      <c r="B68" s="7"/>
      <c r="C68" s="7"/>
      <c r="D68" s="8"/>
      <c r="E68" s="162"/>
      <c r="F68" s="162"/>
      <c r="G68" s="162"/>
      <c r="H68" s="163"/>
      <c r="I68" s="163"/>
      <c r="J68" s="163"/>
      <c r="K68" s="162"/>
      <c r="L68" s="162"/>
      <c r="M68" s="162"/>
      <c r="N68" s="163"/>
      <c r="O68" s="163"/>
      <c r="P68" s="163"/>
      <c r="Q68" s="21"/>
      <c r="R68" s="162"/>
      <c r="S68" s="162"/>
      <c r="T68" s="163"/>
      <c r="U68" s="163"/>
      <c r="V68" s="163"/>
      <c r="W68" s="162"/>
      <c r="X68" s="162"/>
      <c r="Y68" s="162"/>
      <c r="Z68" s="163"/>
      <c r="AA68" s="163"/>
      <c r="AB68" s="163"/>
      <c r="AC68" s="162"/>
      <c r="AD68" s="162"/>
      <c r="AE68" s="162"/>
      <c r="AF68" s="163"/>
      <c r="AG68" s="163"/>
      <c r="AH68" s="163"/>
      <c r="AI68" s="162"/>
      <c r="AJ68" s="162"/>
      <c r="AK68" s="162"/>
    </row>
    <row r="69" ht="15.75" customHeight="1">
      <c r="A69" s="7"/>
      <c r="B69" s="7"/>
      <c r="C69" s="7"/>
      <c r="D69" s="8"/>
      <c r="E69" s="162"/>
      <c r="F69" s="162"/>
      <c r="G69" s="162"/>
      <c r="H69" s="163"/>
      <c r="I69" s="163"/>
      <c r="J69" s="163"/>
      <c r="K69" s="162"/>
      <c r="L69" s="162"/>
      <c r="M69" s="162"/>
      <c r="N69" s="163"/>
      <c r="O69" s="163"/>
      <c r="P69" s="163"/>
      <c r="Q69" s="21"/>
      <c r="R69" s="162"/>
      <c r="S69" s="162"/>
      <c r="T69" s="163"/>
      <c r="U69" s="163"/>
      <c r="V69" s="163"/>
      <c r="W69" s="162"/>
      <c r="X69" s="162"/>
      <c r="Y69" s="162"/>
      <c r="Z69" s="163"/>
      <c r="AA69" s="163"/>
      <c r="AB69" s="163"/>
      <c r="AC69" s="162"/>
      <c r="AD69" s="162"/>
      <c r="AE69" s="162"/>
      <c r="AF69" s="163"/>
      <c r="AG69" s="163"/>
      <c r="AH69" s="163"/>
      <c r="AI69" s="162"/>
      <c r="AJ69" s="162"/>
      <c r="AK69" s="162"/>
    </row>
    <row r="70" ht="15.75" customHeight="1">
      <c r="A70" s="7"/>
      <c r="B70" s="7"/>
      <c r="C70" s="7"/>
      <c r="D70" s="8"/>
      <c r="E70" s="162"/>
      <c r="F70" s="162"/>
      <c r="G70" s="162"/>
      <c r="H70" s="163"/>
      <c r="I70" s="163"/>
      <c r="J70" s="163"/>
      <c r="K70" s="162"/>
      <c r="L70" s="162"/>
      <c r="M70" s="162"/>
      <c r="N70" s="163"/>
      <c r="O70" s="163"/>
      <c r="P70" s="163"/>
      <c r="Q70" s="21"/>
      <c r="R70" s="162"/>
      <c r="S70" s="162"/>
      <c r="T70" s="163"/>
      <c r="U70" s="163"/>
      <c r="V70" s="163"/>
      <c r="W70" s="162"/>
      <c r="X70" s="162"/>
      <c r="Y70" s="162"/>
      <c r="Z70" s="163"/>
      <c r="AA70" s="163"/>
      <c r="AB70" s="163"/>
      <c r="AC70" s="162"/>
      <c r="AD70" s="162"/>
      <c r="AE70" s="162"/>
      <c r="AF70" s="163"/>
      <c r="AG70" s="163"/>
      <c r="AH70" s="163"/>
      <c r="AI70" s="162"/>
      <c r="AJ70" s="162"/>
      <c r="AK70" s="162"/>
    </row>
    <row r="71" ht="15.75" customHeight="1">
      <c r="A71" s="7"/>
      <c r="B71" s="7"/>
      <c r="C71" s="7"/>
      <c r="D71" s="8"/>
      <c r="E71" s="162"/>
      <c r="F71" s="162"/>
      <c r="G71" s="162"/>
      <c r="H71" s="163"/>
      <c r="I71" s="163"/>
      <c r="J71" s="163"/>
      <c r="K71" s="162"/>
      <c r="L71" s="162"/>
      <c r="M71" s="162"/>
      <c r="N71" s="163"/>
      <c r="O71" s="163"/>
      <c r="P71" s="163"/>
      <c r="Q71" s="21"/>
      <c r="R71" s="162"/>
      <c r="S71" s="162"/>
      <c r="T71" s="163"/>
      <c r="U71" s="163"/>
      <c r="V71" s="163"/>
      <c r="W71" s="162"/>
      <c r="X71" s="162"/>
      <c r="Y71" s="162"/>
      <c r="Z71" s="163"/>
      <c r="AA71" s="163"/>
      <c r="AB71" s="163"/>
      <c r="AC71" s="162"/>
      <c r="AD71" s="162"/>
      <c r="AE71" s="162"/>
      <c r="AF71" s="163"/>
      <c r="AG71" s="163"/>
      <c r="AH71" s="163"/>
      <c r="AI71" s="162"/>
      <c r="AJ71" s="162"/>
      <c r="AK71" s="162"/>
    </row>
    <row r="72" ht="15.75" customHeight="1">
      <c r="A72" s="7"/>
      <c r="B72" s="7"/>
      <c r="C72" s="7"/>
      <c r="D72" s="8"/>
      <c r="E72" s="162"/>
      <c r="F72" s="162"/>
      <c r="G72" s="162"/>
      <c r="H72" s="163"/>
      <c r="I72" s="163"/>
      <c r="J72" s="163"/>
      <c r="K72" s="162"/>
      <c r="L72" s="162"/>
      <c r="M72" s="162"/>
      <c r="N72" s="163"/>
      <c r="O72" s="163"/>
      <c r="P72" s="163"/>
      <c r="Q72" s="21"/>
      <c r="R72" s="162"/>
      <c r="S72" s="162"/>
      <c r="T72" s="163"/>
      <c r="U72" s="163"/>
      <c r="V72" s="163"/>
      <c r="W72" s="162"/>
      <c r="X72" s="162"/>
      <c r="Y72" s="162"/>
      <c r="Z72" s="163"/>
      <c r="AA72" s="163"/>
      <c r="AB72" s="163"/>
      <c r="AC72" s="162"/>
      <c r="AD72" s="162"/>
      <c r="AE72" s="162"/>
      <c r="AF72" s="163"/>
      <c r="AG72" s="163"/>
      <c r="AH72" s="163"/>
      <c r="AI72" s="162"/>
      <c r="AJ72" s="162"/>
      <c r="AK72" s="162"/>
    </row>
    <row r="73" ht="15.75" customHeight="1">
      <c r="A73" s="7"/>
      <c r="B73" s="7"/>
      <c r="C73" s="7"/>
      <c r="D73" s="8"/>
      <c r="E73" s="162"/>
      <c r="F73" s="162"/>
      <c r="G73" s="162"/>
      <c r="H73" s="163"/>
      <c r="I73" s="163"/>
      <c r="J73" s="163"/>
      <c r="K73" s="162"/>
      <c r="L73" s="162"/>
      <c r="M73" s="162"/>
      <c r="N73" s="163"/>
      <c r="O73" s="163"/>
      <c r="P73" s="163"/>
      <c r="Q73" s="21"/>
      <c r="R73" s="162"/>
      <c r="S73" s="162"/>
      <c r="T73" s="163"/>
      <c r="U73" s="163"/>
      <c r="V73" s="163"/>
      <c r="W73" s="162"/>
      <c r="X73" s="162"/>
      <c r="Y73" s="162"/>
      <c r="Z73" s="163"/>
      <c r="AA73" s="163"/>
      <c r="AB73" s="163"/>
      <c r="AC73" s="162"/>
      <c r="AD73" s="162"/>
      <c r="AE73" s="162"/>
      <c r="AF73" s="163"/>
      <c r="AG73" s="163"/>
      <c r="AH73" s="163"/>
      <c r="AI73" s="162"/>
      <c r="AJ73" s="162"/>
      <c r="AK73" s="162"/>
    </row>
    <row r="74" ht="15.75" customHeight="1">
      <c r="A74" s="7"/>
      <c r="B74" s="7"/>
      <c r="C74" s="7"/>
      <c r="D74" s="8"/>
      <c r="E74" s="162"/>
      <c r="F74" s="162"/>
      <c r="G74" s="162"/>
      <c r="H74" s="163"/>
      <c r="I74" s="163"/>
      <c r="J74" s="163"/>
      <c r="K74" s="162"/>
      <c r="L74" s="162"/>
      <c r="M74" s="162"/>
      <c r="N74" s="163"/>
      <c r="O74" s="163"/>
      <c r="P74" s="163"/>
      <c r="Q74" s="21"/>
      <c r="R74" s="162"/>
      <c r="S74" s="162"/>
      <c r="T74" s="163"/>
      <c r="U74" s="163"/>
      <c r="V74" s="163"/>
      <c r="W74" s="162"/>
      <c r="X74" s="162"/>
      <c r="Y74" s="162"/>
      <c r="Z74" s="163"/>
      <c r="AA74" s="163"/>
      <c r="AB74" s="163"/>
      <c r="AC74" s="162"/>
      <c r="AD74" s="162"/>
      <c r="AE74" s="162"/>
      <c r="AF74" s="163"/>
      <c r="AG74" s="163"/>
      <c r="AH74" s="163"/>
      <c r="AI74" s="162"/>
      <c r="AJ74" s="162"/>
      <c r="AK74" s="162"/>
    </row>
    <row r="75" ht="15.75" customHeight="1">
      <c r="A75" s="7"/>
      <c r="B75" s="7"/>
      <c r="C75" s="7"/>
      <c r="D75" s="8"/>
      <c r="E75" s="162"/>
      <c r="F75" s="162"/>
      <c r="G75" s="162"/>
      <c r="H75" s="163"/>
      <c r="I75" s="163"/>
      <c r="J75" s="163"/>
      <c r="K75" s="162"/>
      <c r="L75" s="162"/>
      <c r="M75" s="162"/>
      <c r="N75" s="163"/>
      <c r="O75" s="163"/>
      <c r="P75" s="163"/>
      <c r="Q75" s="21"/>
      <c r="R75" s="162"/>
      <c r="S75" s="162"/>
      <c r="T75" s="163"/>
      <c r="U75" s="163"/>
      <c r="V75" s="163"/>
      <c r="W75" s="162"/>
      <c r="X75" s="162"/>
      <c r="Y75" s="162"/>
      <c r="Z75" s="163"/>
      <c r="AA75" s="163"/>
      <c r="AB75" s="163"/>
      <c r="AC75" s="162"/>
      <c r="AD75" s="162"/>
      <c r="AE75" s="162"/>
      <c r="AF75" s="163"/>
      <c r="AG75" s="163"/>
      <c r="AH75" s="163"/>
      <c r="AI75" s="162"/>
      <c r="AJ75" s="162"/>
      <c r="AK75" s="162"/>
    </row>
    <row r="76" ht="15.75" customHeight="1">
      <c r="A76" s="7"/>
      <c r="B76" s="7"/>
      <c r="C76" s="7"/>
      <c r="D76" s="8"/>
      <c r="E76" s="162"/>
      <c r="F76" s="162"/>
      <c r="G76" s="162"/>
      <c r="H76" s="163"/>
      <c r="I76" s="163"/>
      <c r="J76" s="163"/>
      <c r="K76" s="162"/>
      <c r="L76" s="162"/>
      <c r="M76" s="162"/>
      <c r="N76" s="163"/>
      <c r="O76" s="163"/>
      <c r="P76" s="163"/>
      <c r="Q76" s="21"/>
      <c r="R76" s="162"/>
      <c r="S76" s="162"/>
      <c r="T76" s="163"/>
      <c r="U76" s="163"/>
      <c r="V76" s="163"/>
      <c r="W76" s="162"/>
      <c r="X76" s="162"/>
      <c r="Y76" s="162"/>
      <c r="Z76" s="163"/>
      <c r="AA76" s="163"/>
      <c r="AB76" s="163"/>
      <c r="AC76" s="162"/>
      <c r="AD76" s="162"/>
      <c r="AE76" s="162"/>
      <c r="AF76" s="163"/>
      <c r="AG76" s="163"/>
      <c r="AH76" s="163"/>
      <c r="AI76" s="162"/>
      <c r="AJ76" s="162"/>
      <c r="AK76" s="162"/>
    </row>
    <row r="77" ht="15.75" customHeight="1">
      <c r="A77" s="7"/>
      <c r="B77" s="7"/>
      <c r="C77" s="7"/>
      <c r="D77" s="8"/>
      <c r="E77" s="162"/>
      <c r="F77" s="162"/>
      <c r="G77" s="162"/>
      <c r="H77" s="163"/>
      <c r="I77" s="163"/>
      <c r="J77" s="163"/>
      <c r="K77" s="162"/>
      <c r="L77" s="162"/>
      <c r="M77" s="162"/>
      <c r="N77" s="163"/>
      <c r="O77" s="163"/>
      <c r="P77" s="163"/>
      <c r="Q77" s="21"/>
      <c r="R77" s="162"/>
      <c r="S77" s="162"/>
      <c r="T77" s="163"/>
      <c r="U77" s="163"/>
      <c r="V77" s="163"/>
      <c r="W77" s="162"/>
      <c r="X77" s="162"/>
      <c r="Y77" s="162"/>
      <c r="Z77" s="163"/>
      <c r="AA77" s="163"/>
      <c r="AB77" s="163"/>
      <c r="AC77" s="162"/>
      <c r="AD77" s="162"/>
      <c r="AE77" s="162"/>
      <c r="AF77" s="163"/>
      <c r="AG77" s="163"/>
      <c r="AH77" s="163"/>
      <c r="AI77" s="162"/>
      <c r="AJ77" s="162"/>
      <c r="AK77" s="162"/>
    </row>
    <row r="78" ht="15.75" customHeight="1">
      <c r="A78" s="7"/>
      <c r="B78" s="7"/>
      <c r="C78" s="7"/>
      <c r="D78" s="8"/>
      <c r="E78" s="162"/>
      <c r="F78" s="162"/>
      <c r="G78" s="162"/>
      <c r="H78" s="163"/>
      <c r="I78" s="163"/>
      <c r="J78" s="163"/>
      <c r="K78" s="162"/>
      <c r="L78" s="162"/>
      <c r="M78" s="162"/>
      <c r="N78" s="163"/>
      <c r="O78" s="163"/>
      <c r="P78" s="163"/>
      <c r="Q78" s="21"/>
      <c r="R78" s="162"/>
      <c r="S78" s="162"/>
      <c r="T78" s="163"/>
      <c r="U78" s="163"/>
      <c r="V78" s="163"/>
      <c r="W78" s="162"/>
      <c r="X78" s="162"/>
      <c r="Y78" s="162"/>
      <c r="Z78" s="163"/>
      <c r="AA78" s="163"/>
      <c r="AB78" s="163"/>
      <c r="AC78" s="162"/>
      <c r="AD78" s="162"/>
      <c r="AE78" s="162"/>
      <c r="AF78" s="163"/>
      <c r="AG78" s="163"/>
      <c r="AH78" s="163"/>
      <c r="AI78" s="162"/>
      <c r="AJ78" s="162"/>
      <c r="AK78" s="162"/>
    </row>
    <row r="79" ht="15.75" customHeight="1">
      <c r="A79" s="7"/>
      <c r="B79" s="7"/>
      <c r="C79" s="7"/>
      <c r="D79" s="8"/>
      <c r="E79" s="162"/>
      <c r="F79" s="162"/>
      <c r="G79" s="162"/>
      <c r="H79" s="163"/>
      <c r="I79" s="163"/>
      <c r="J79" s="163"/>
      <c r="K79" s="162"/>
      <c r="L79" s="162"/>
      <c r="M79" s="162"/>
      <c r="N79" s="163"/>
      <c r="O79" s="163"/>
      <c r="P79" s="163"/>
      <c r="Q79" s="21"/>
      <c r="R79" s="162"/>
      <c r="S79" s="162"/>
      <c r="T79" s="163"/>
      <c r="U79" s="163"/>
      <c r="V79" s="163"/>
      <c r="W79" s="162"/>
      <c r="X79" s="162"/>
      <c r="Y79" s="162"/>
      <c r="Z79" s="163"/>
      <c r="AA79" s="163"/>
      <c r="AB79" s="163"/>
      <c r="AC79" s="162"/>
      <c r="AD79" s="162"/>
      <c r="AE79" s="162"/>
      <c r="AF79" s="163"/>
      <c r="AG79" s="163"/>
      <c r="AH79" s="163"/>
      <c r="AI79" s="162"/>
      <c r="AJ79" s="162"/>
      <c r="AK79" s="162"/>
    </row>
    <row r="80" ht="15.75" customHeight="1">
      <c r="A80" s="7"/>
      <c r="B80" s="7"/>
      <c r="C80" s="7"/>
      <c r="D80" s="8"/>
      <c r="E80" s="162"/>
      <c r="F80" s="162"/>
      <c r="G80" s="162"/>
      <c r="H80" s="163"/>
      <c r="I80" s="163"/>
      <c r="J80" s="163"/>
      <c r="K80" s="162"/>
      <c r="L80" s="162"/>
      <c r="M80" s="162"/>
      <c r="N80" s="163"/>
      <c r="O80" s="163"/>
      <c r="P80" s="163"/>
      <c r="Q80" s="21"/>
      <c r="R80" s="162"/>
      <c r="S80" s="162"/>
      <c r="T80" s="163"/>
      <c r="U80" s="163"/>
      <c r="V80" s="163"/>
      <c r="W80" s="162"/>
      <c r="X80" s="162"/>
      <c r="Y80" s="162"/>
      <c r="Z80" s="163"/>
      <c r="AA80" s="163"/>
      <c r="AB80" s="163"/>
      <c r="AC80" s="162"/>
      <c r="AD80" s="162"/>
      <c r="AE80" s="162"/>
      <c r="AF80" s="163"/>
      <c r="AG80" s="163"/>
      <c r="AH80" s="163"/>
      <c r="AI80" s="162"/>
      <c r="AJ80" s="162"/>
      <c r="AK80" s="162"/>
    </row>
    <row r="81" ht="15.75" customHeight="1">
      <c r="A81" s="7"/>
      <c r="B81" s="7"/>
      <c r="C81" s="7"/>
      <c r="D81" s="8"/>
      <c r="E81" s="162"/>
      <c r="F81" s="162"/>
      <c r="G81" s="162"/>
      <c r="H81" s="163"/>
      <c r="I81" s="163"/>
      <c r="J81" s="163"/>
      <c r="K81" s="162"/>
      <c r="L81" s="162"/>
      <c r="M81" s="162"/>
      <c r="N81" s="163"/>
      <c r="O81" s="163"/>
      <c r="P81" s="163"/>
      <c r="Q81" s="21"/>
      <c r="R81" s="162"/>
      <c r="S81" s="162"/>
      <c r="T81" s="163"/>
      <c r="U81" s="163"/>
      <c r="V81" s="163"/>
      <c r="W81" s="162"/>
      <c r="X81" s="162"/>
      <c r="Y81" s="162"/>
      <c r="Z81" s="163"/>
      <c r="AA81" s="163"/>
      <c r="AB81" s="163"/>
      <c r="AC81" s="162"/>
      <c r="AD81" s="162"/>
      <c r="AE81" s="162"/>
      <c r="AF81" s="163"/>
      <c r="AG81" s="163"/>
      <c r="AH81" s="163"/>
      <c r="AI81" s="162"/>
      <c r="AJ81" s="162"/>
      <c r="AK81" s="162"/>
    </row>
    <row r="82" ht="15.75" customHeight="1">
      <c r="A82" s="7"/>
      <c r="B82" s="7"/>
      <c r="C82" s="7"/>
      <c r="D82" s="8"/>
      <c r="E82" s="162"/>
      <c r="F82" s="162"/>
      <c r="G82" s="162"/>
      <c r="H82" s="163"/>
      <c r="I82" s="163"/>
      <c r="J82" s="163"/>
      <c r="K82" s="162"/>
      <c r="L82" s="162"/>
      <c r="M82" s="162"/>
      <c r="N82" s="163"/>
      <c r="O82" s="163"/>
      <c r="P82" s="163"/>
      <c r="Q82" s="21"/>
      <c r="R82" s="162"/>
      <c r="S82" s="162"/>
      <c r="T82" s="163"/>
      <c r="U82" s="163"/>
      <c r="V82" s="163"/>
      <c r="W82" s="162"/>
      <c r="X82" s="162"/>
      <c r="Y82" s="162"/>
      <c r="Z82" s="163"/>
      <c r="AA82" s="163"/>
      <c r="AB82" s="163"/>
      <c r="AC82" s="162"/>
      <c r="AD82" s="162"/>
      <c r="AE82" s="162"/>
      <c r="AF82" s="163"/>
      <c r="AG82" s="163"/>
      <c r="AH82" s="163"/>
      <c r="AI82" s="162"/>
      <c r="AJ82" s="162"/>
      <c r="AK82" s="162"/>
    </row>
    <row r="83" ht="15.75" customHeight="1">
      <c r="A83" s="7"/>
      <c r="B83" s="7"/>
      <c r="C83" s="7"/>
      <c r="D83" s="8"/>
      <c r="E83" s="162"/>
      <c r="F83" s="162"/>
      <c r="G83" s="162"/>
      <c r="H83" s="163"/>
      <c r="I83" s="163"/>
      <c r="J83" s="163"/>
      <c r="K83" s="162"/>
      <c r="L83" s="162"/>
      <c r="M83" s="162"/>
      <c r="N83" s="163"/>
      <c r="O83" s="163"/>
      <c r="P83" s="163"/>
      <c r="Q83" s="21"/>
      <c r="R83" s="162"/>
      <c r="S83" s="162"/>
      <c r="T83" s="163"/>
      <c r="U83" s="163"/>
      <c r="V83" s="163"/>
      <c r="W83" s="162"/>
      <c r="X83" s="162"/>
      <c r="Y83" s="162"/>
      <c r="Z83" s="163"/>
      <c r="AA83" s="163"/>
      <c r="AB83" s="163"/>
      <c r="AC83" s="162"/>
      <c r="AD83" s="162"/>
      <c r="AE83" s="162"/>
      <c r="AF83" s="163"/>
      <c r="AG83" s="163"/>
      <c r="AH83" s="163"/>
      <c r="AI83" s="162"/>
      <c r="AJ83" s="162"/>
      <c r="AK83" s="162"/>
    </row>
    <row r="84" ht="15.75" customHeight="1">
      <c r="A84" s="7"/>
      <c r="B84" s="7"/>
      <c r="C84" s="7"/>
      <c r="D84" s="8"/>
      <c r="E84" s="162"/>
      <c r="F84" s="162"/>
      <c r="G84" s="162"/>
      <c r="H84" s="163"/>
      <c r="I84" s="163"/>
      <c r="J84" s="163"/>
      <c r="K84" s="162"/>
      <c r="L84" s="162"/>
      <c r="M84" s="162"/>
      <c r="N84" s="163"/>
      <c r="O84" s="163"/>
      <c r="P84" s="163"/>
      <c r="Q84" s="21"/>
      <c r="R84" s="162"/>
      <c r="S84" s="162"/>
      <c r="T84" s="163"/>
      <c r="U84" s="163"/>
      <c r="V84" s="163"/>
      <c r="W84" s="162"/>
      <c r="X84" s="162"/>
      <c r="Y84" s="162"/>
      <c r="Z84" s="163"/>
      <c r="AA84" s="163"/>
      <c r="AB84" s="163"/>
      <c r="AC84" s="162"/>
      <c r="AD84" s="162"/>
      <c r="AE84" s="162"/>
      <c r="AF84" s="163"/>
      <c r="AG84" s="163"/>
      <c r="AH84" s="163"/>
      <c r="AI84" s="162"/>
      <c r="AJ84" s="162"/>
      <c r="AK84" s="162"/>
    </row>
    <row r="85" ht="15.75" customHeight="1">
      <c r="A85" s="7"/>
      <c r="B85" s="7"/>
      <c r="C85" s="7"/>
      <c r="D85" s="8"/>
      <c r="E85" s="162"/>
      <c r="F85" s="162"/>
      <c r="G85" s="162"/>
      <c r="H85" s="163"/>
      <c r="I85" s="163"/>
      <c r="J85" s="163"/>
      <c r="K85" s="162"/>
      <c r="L85" s="162"/>
      <c r="M85" s="162"/>
      <c r="N85" s="163"/>
      <c r="O85" s="163"/>
      <c r="P85" s="163"/>
      <c r="Q85" s="21"/>
      <c r="R85" s="162"/>
      <c r="S85" s="162"/>
      <c r="T85" s="163"/>
      <c r="U85" s="163"/>
      <c r="V85" s="163"/>
      <c r="W85" s="162"/>
      <c r="X85" s="162"/>
      <c r="Y85" s="162"/>
      <c r="Z85" s="163"/>
      <c r="AA85" s="163"/>
      <c r="AB85" s="163"/>
      <c r="AC85" s="162"/>
      <c r="AD85" s="162"/>
      <c r="AE85" s="162"/>
      <c r="AF85" s="163"/>
      <c r="AG85" s="163"/>
      <c r="AH85" s="163"/>
      <c r="AI85" s="162"/>
      <c r="AJ85" s="162"/>
      <c r="AK85" s="162"/>
    </row>
    <row r="86" ht="15.75" customHeight="1">
      <c r="A86" s="7"/>
      <c r="B86" s="7"/>
      <c r="C86" s="7"/>
      <c r="D86" s="8"/>
      <c r="E86" s="162"/>
      <c r="F86" s="162"/>
      <c r="G86" s="162"/>
      <c r="H86" s="163"/>
      <c r="I86" s="163"/>
      <c r="J86" s="163"/>
      <c r="K86" s="162"/>
      <c r="L86" s="162"/>
      <c r="M86" s="162"/>
      <c r="N86" s="163"/>
      <c r="O86" s="163"/>
      <c r="P86" s="163"/>
      <c r="Q86" s="21"/>
      <c r="R86" s="162"/>
      <c r="S86" s="162"/>
      <c r="T86" s="163"/>
      <c r="U86" s="163"/>
      <c r="V86" s="163"/>
      <c r="W86" s="162"/>
      <c r="X86" s="162"/>
      <c r="Y86" s="162"/>
      <c r="Z86" s="163"/>
      <c r="AA86" s="163"/>
      <c r="AB86" s="163"/>
      <c r="AC86" s="162"/>
      <c r="AD86" s="162"/>
      <c r="AE86" s="162"/>
      <c r="AF86" s="163"/>
      <c r="AG86" s="163"/>
      <c r="AH86" s="163"/>
      <c r="AI86" s="162"/>
      <c r="AJ86" s="162"/>
      <c r="AK86" s="162"/>
    </row>
    <row r="87" ht="15.75" customHeight="1">
      <c r="A87" s="7"/>
      <c r="B87" s="7"/>
      <c r="C87" s="7"/>
      <c r="D87" s="8"/>
      <c r="E87" s="162"/>
      <c r="F87" s="162"/>
      <c r="G87" s="162"/>
      <c r="H87" s="163"/>
      <c r="I87" s="163"/>
      <c r="J87" s="163"/>
      <c r="K87" s="162"/>
      <c r="L87" s="162"/>
      <c r="M87" s="162"/>
      <c r="N87" s="163"/>
      <c r="O87" s="163"/>
      <c r="P87" s="163"/>
      <c r="Q87" s="21"/>
      <c r="R87" s="162"/>
      <c r="S87" s="162"/>
      <c r="T87" s="163"/>
      <c r="U87" s="163"/>
      <c r="V87" s="163"/>
      <c r="W87" s="162"/>
      <c r="X87" s="162"/>
      <c r="Y87" s="162"/>
      <c r="Z87" s="163"/>
      <c r="AA87" s="163"/>
      <c r="AB87" s="163"/>
      <c r="AC87" s="162"/>
      <c r="AD87" s="162"/>
      <c r="AE87" s="162"/>
      <c r="AF87" s="163"/>
      <c r="AG87" s="163"/>
      <c r="AH87" s="163"/>
      <c r="AI87" s="162"/>
      <c r="AJ87" s="162"/>
      <c r="AK87" s="162"/>
    </row>
    <row r="88" ht="15.75" customHeight="1">
      <c r="A88" s="7"/>
      <c r="B88" s="7"/>
      <c r="C88" s="7"/>
      <c r="D88" s="8"/>
      <c r="E88" s="162"/>
      <c r="F88" s="162"/>
      <c r="G88" s="162"/>
      <c r="H88" s="163"/>
      <c r="I88" s="163"/>
      <c r="J88" s="163"/>
      <c r="K88" s="162"/>
      <c r="L88" s="162"/>
      <c r="M88" s="162"/>
      <c r="N88" s="163"/>
      <c r="O88" s="163"/>
      <c r="P88" s="163"/>
      <c r="Q88" s="21"/>
      <c r="R88" s="162"/>
      <c r="S88" s="162"/>
      <c r="T88" s="163"/>
      <c r="U88" s="163"/>
      <c r="V88" s="163"/>
      <c r="W88" s="162"/>
      <c r="X88" s="162"/>
      <c r="Y88" s="162"/>
      <c r="Z88" s="163"/>
      <c r="AA88" s="163"/>
      <c r="AB88" s="163"/>
      <c r="AC88" s="162"/>
      <c r="AD88" s="162"/>
      <c r="AE88" s="162"/>
      <c r="AF88" s="163"/>
      <c r="AG88" s="163"/>
      <c r="AH88" s="163"/>
      <c r="AI88" s="162"/>
      <c r="AJ88" s="162"/>
      <c r="AK88" s="162"/>
    </row>
    <row r="89" ht="15.75" customHeight="1">
      <c r="A89" s="7"/>
      <c r="B89" s="7"/>
      <c r="C89" s="7"/>
      <c r="D89" s="8"/>
      <c r="E89" s="162"/>
      <c r="F89" s="162"/>
      <c r="G89" s="162"/>
      <c r="H89" s="163"/>
      <c r="I89" s="163"/>
      <c r="J89" s="163"/>
      <c r="K89" s="162"/>
      <c r="L89" s="162"/>
      <c r="M89" s="162"/>
      <c r="N89" s="163"/>
      <c r="O89" s="163"/>
      <c r="P89" s="163"/>
      <c r="Q89" s="21"/>
      <c r="R89" s="162"/>
      <c r="S89" s="162"/>
      <c r="T89" s="163"/>
      <c r="U89" s="163"/>
      <c r="V89" s="163"/>
      <c r="W89" s="162"/>
      <c r="X89" s="162"/>
      <c r="Y89" s="162"/>
      <c r="Z89" s="163"/>
      <c r="AA89" s="163"/>
      <c r="AB89" s="163"/>
      <c r="AC89" s="162"/>
      <c r="AD89" s="162"/>
      <c r="AE89" s="162"/>
      <c r="AF89" s="163"/>
      <c r="AG89" s="163"/>
      <c r="AH89" s="163"/>
      <c r="AI89" s="162"/>
      <c r="AJ89" s="162"/>
      <c r="AK89" s="162"/>
    </row>
    <row r="90" ht="15.75" customHeight="1">
      <c r="A90" s="7"/>
      <c r="B90" s="7"/>
      <c r="C90" s="7"/>
      <c r="D90" s="8"/>
      <c r="E90" s="162"/>
      <c r="F90" s="162"/>
      <c r="G90" s="162"/>
      <c r="H90" s="163"/>
      <c r="I90" s="163"/>
      <c r="J90" s="163"/>
      <c r="K90" s="162"/>
      <c r="L90" s="162"/>
      <c r="M90" s="162"/>
      <c r="N90" s="163"/>
      <c r="O90" s="163"/>
      <c r="P90" s="163"/>
      <c r="Q90" s="21"/>
      <c r="R90" s="162"/>
      <c r="S90" s="162"/>
      <c r="T90" s="163"/>
      <c r="U90" s="163"/>
      <c r="V90" s="163"/>
      <c r="W90" s="162"/>
      <c r="X90" s="162"/>
      <c r="Y90" s="162"/>
      <c r="Z90" s="163"/>
      <c r="AA90" s="163"/>
      <c r="AB90" s="163"/>
      <c r="AC90" s="162"/>
      <c r="AD90" s="162"/>
      <c r="AE90" s="162"/>
      <c r="AF90" s="163"/>
      <c r="AG90" s="163"/>
      <c r="AH90" s="163"/>
      <c r="AI90" s="162"/>
      <c r="AJ90" s="162"/>
      <c r="AK90" s="162"/>
    </row>
    <row r="91" ht="15.75" customHeight="1">
      <c r="A91" s="7"/>
      <c r="B91" s="7"/>
      <c r="C91" s="7"/>
      <c r="D91" s="8"/>
      <c r="E91" s="162"/>
      <c r="F91" s="162"/>
      <c r="G91" s="162"/>
      <c r="H91" s="163"/>
      <c r="I91" s="163"/>
      <c r="J91" s="163"/>
      <c r="K91" s="162"/>
      <c r="L91" s="162"/>
      <c r="M91" s="162"/>
      <c r="N91" s="163"/>
      <c r="O91" s="163"/>
      <c r="P91" s="163"/>
      <c r="Q91" s="21"/>
      <c r="R91" s="162"/>
      <c r="S91" s="162"/>
      <c r="T91" s="163"/>
      <c r="U91" s="163"/>
      <c r="V91" s="163"/>
      <c r="W91" s="162"/>
      <c r="X91" s="162"/>
      <c r="Y91" s="162"/>
      <c r="Z91" s="163"/>
      <c r="AA91" s="163"/>
      <c r="AB91" s="163"/>
      <c r="AC91" s="162"/>
      <c r="AD91" s="162"/>
      <c r="AE91" s="162"/>
      <c r="AF91" s="163"/>
      <c r="AG91" s="163"/>
      <c r="AH91" s="163"/>
      <c r="AI91" s="162"/>
      <c r="AJ91" s="162"/>
      <c r="AK91" s="162"/>
    </row>
    <row r="92" ht="15.75" customHeight="1">
      <c r="A92" s="7"/>
      <c r="B92" s="7"/>
      <c r="C92" s="7"/>
      <c r="D92" s="8"/>
      <c r="E92" s="162"/>
      <c r="F92" s="162"/>
      <c r="G92" s="162"/>
      <c r="H92" s="163"/>
      <c r="I92" s="163"/>
      <c r="J92" s="163"/>
      <c r="K92" s="162"/>
      <c r="L92" s="162"/>
      <c r="M92" s="162"/>
      <c r="N92" s="163"/>
      <c r="O92" s="163"/>
      <c r="P92" s="163"/>
      <c r="Q92" s="21"/>
      <c r="R92" s="162"/>
      <c r="S92" s="162"/>
      <c r="T92" s="163"/>
      <c r="U92" s="163"/>
      <c r="V92" s="163"/>
      <c r="W92" s="162"/>
      <c r="X92" s="162"/>
      <c r="Y92" s="162"/>
      <c r="Z92" s="163"/>
      <c r="AA92" s="163"/>
      <c r="AB92" s="163"/>
      <c r="AC92" s="162"/>
      <c r="AD92" s="162"/>
      <c r="AE92" s="162"/>
      <c r="AF92" s="163"/>
      <c r="AG92" s="163"/>
      <c r="AH92" s="163"/>
      <c r="AI92" s="162"/>
      <c r="AJ92" s="162"/>
      <c r="AK92" s="162"/>
    </row>
    <row r="93" ht="15.75" customHeight="1">
      <c r="A93" s="7"/>
      <c r="B93" s="7"/>
      <c r="C93" s="7"/>
      <c r="D93" s="8"/>
      <c r="E93" s="162"/>
      <c r="F93" s="162"/>
      <c r="G93" s="162"/>
      <c r="H93" s="163"/>
      <c r="I93" s="163"/>
      <c r="J93" s="163"/>
      <c r="K93" s="162"/>
      <c r="L93" s="162"/>
      <c r="M93" s="162"/>
      <c r="N93" s="163"/>
      <c r="O93" s="163"/>
      <c r="P93" s="163"/>
      <c r="Q93" s="21"/>
      <c r="R93" s="162"/>
      <c r="S93" s="162"/>
      <c r="T93" s="163"/>
      <c r="U93" s="163"/>
      <c r="V93" s="163"/>
      <c r="W93" s="162"/>
      <c r="X93" s="162"/>
      <c r="Y93" s="162"/>
      <c r="Z93" s="163"/>
      <c r="AA93" s="163"/>
      <c r="AB93" s="163"/>
      <c r="AC93" s="162"/>
      <c r="AD93" s="162"/>
      <c r="AE93" s="162"/>
      <c r="AF93" s="163"/>
      <c r="AG93" s="163"/>
      <c r="AH93" s="163"/>
      <c r="AI93" s="162"/>
      <c r="AJ93" s="162"/>
      <c r="AK93" s="162"/>
    </row>
    <row r="94" ht="15.75" customHeight="1">
      <c r="A94" s="7"/>
      <c r="B94" s="7"/>
      <c r="C94" s="7"/>
      <c r="D94" s="8"/>
      <c r="E94" s="162"/>
      <c r="F94" s="162"/>
      <c r="G94" s="162"/>
      <c r="H94" s="163"/>
      <c r="I94" s="163"/>
      <c r="J94" s="163"/>
      <c r="K94" s="162"/>
      <c r="L94" s="162"/>
      <c r="M94" s="162"/>
      <c r="N94" s="163"/>
      <c r="O94" s="163"/>
      <c r="P94" s="163"/>
      <c r="Q94" s="21"/>
      <c r="R94" s="162"/>
      <c r="S94" s="162"/>
      <c r="T94" s="163"/>
      <c r="U94" s="163"/>
      <c r="V94" s="163"/>
      <c r="W94" s="162"/>
      <c r="X94" s="162"/>
      <c r="Y94" s="162"/>
      <c r="Z94" s="163"/>
      <c r="AA94" s="163"/>
      <c r="AB94" s="163"/>
      <c r="AC94" s="162"/>
      <c r="AD94" s="162"/>
      <c r="AE94" s="162"/>
      <c r="AF94" s="163"/>
      <c r="AG94" s="163"/>
      <c r="AH94" s="163"/>
      <c r="AI94" s="162"/>
      <c r="AJ94" s="162"/>
      <c r="AK94" s="162"/>
    </row>
    <row r="95" ht="15.75" customHeight="1">
      <c r="A95" s="7"/>
      <c r="B95" s="7"/>
      <c r="C95" s="7"/>
      <c r="D95" s="8"/>
      <c r="E95" s="162"/>
      <c r="F95" s="162"/>
      <c r="G95" s="162"/>
      <c r="H95" s="163"/>
      <c r="I95" s="163"/>
      <c r="J95" s="163"/>
      <c r="K95" s="162"/>
      <c r="L95" s="162"/>
      <c r="M95" s="162"/>
      <c r="N95" s="163"/>
      <c r="O95" s="163"/>
      <c r="P95" s="163"/>
      <c r="Q95" s="21"/>
      <c r="R95" s="162"/>
      <c r="S95" s="162"/>
      <c r="T95" s="163"/>
      <c r="U95" s="163"/>
      <c r="V95" s="163"/>
      <c r="W95" s="162"/>
      <c r="X95" s="162"/>
      <c r="Y95" s="162"/>
      <c r="Z95" s="163"/>
      <c r="AA95" s="163"/>
      <c r="AB95" s="163"/>
      <c r="AC95" s="162"/>
      <c r="AD95" s="162"/>
      <c r="AE95" s="162"/>
      <c r="AF95" s="163"/>
      <c r="AG95" s="163"/>
      <c r="AH95" s="163"/>
      <c r="AI95" s="162"/>
      <c r="AJ95" s="162"/>
      <c r="AK95" s="162"/>
    </row>
    <row r="96" ht="15.75" customHeight="1">
      <c r="A96" s="7"/>
      <c r="B96" s="7"/>
      <c r="C96" s="7"/>
      <c r="D96" s="8"/>
      <c r="E96" s="162"/>
      <c r="F96" s="162"/>
      <c r="G96" s="162"/>
      <c r="H96" s="163"/>
      <c r="I96" s="163"/>
      <c r="J96" s="163"/>
      <c r="K96" s="162"/>
      <c r="L96" s="162"/>
      <c r="M96" s="162"/>
      <c r="N96" s="163"/>
      <c r="O96" s="163"/>
      <c r="P96" s="163"/>
      <c r="Q96" s="21"/>
      <c r="R96" s="162"/>
      <c r="S96" s="162"/>
      <c r="T96" s="163"/>
      <c r="U96" s="163"/>
      <c r="V96" s="163"/>
      <c r="W96" s="162"/>
      <c r="X96" s="162"/>
      <c r="Y96" s="162"/>
      <c r="Z96" s="163"/>
      <c r="AA96" s="163"/>
      <c r="AB96" s="163"/>
      <c r="AC96" s="162"/>
      <c r="AD96" s="162"/>
      <c r="AE96" s="162"/>
      <c r="AF96" s="163"/>
      <c r="AG96" s="163"/>
      <c r="AH96" s="163"/>
      <c r="AI96" s="162"/>
      <c r="AJ96" s="162"/>
      <c r="AK96" s="162"/>
    </row>
    <row r="97" ht="15.75" customHeight="1">
      <c r="A97" s="7"/>
      <c r="B97" s="7"/>
      <c r="C97" s="7"/>
      <c r="D97" s="8"/>
      <c r="E97" s="162"/>
      <c r="F97" s="162"/>
      <c r="G97" s="162"/>
      <c r="H97" s="163"/>
      <c r="I97" s="163"/>
      <c r="J97" s="163"/>
      <c r="K97" s="162"/>
      <c r="L97" s="162"/>
      <c r="M97" s="162"/>
      <c r="N97" s="163"/>
      <c r="O97" s="163"/>
      <c r="P97" s="163"/>
      <c r="Q97" s="21"/>
      <c r="R97" s="162"/>
      <c r="S97" s="162"/>
      <c r="T97" s="163"/>
      <c r="U97" s="163"/>
      <c r="V97" s="163"/>
      <c r="W97" s="162"/>
      <c r="X97" s="162"/>
      <c r="Y97" s="162"/>
      <c r="Z97" s="163"/>
      <c r="AA97" s="163"/>
      <c r="AB97" s="163"/>
      <c r="AC97" s="162"/>
      <c r="AD97" s="162"/>
      <c r="AE97" s="162"/>
      <c r="AF97" s="163"/>
      <c r="AG97" s="163"/>
      <c r="AH97" s="163"/>
      <c r="AI97" s="162"/>
      <c r="AJ97" s="162"/>
      <c r="AK97" s="162"/>
    </row>
    <row r="98" ht="15.75" customHeight="1">
      <c r="A98" s="7"/>
      <c r="B98" s="7"/>
      <c r="C98" s="7"/>
      <c r="D98" s="8"/>
      <c r="E98" s="162"/>
      <c r="F98" s="162"/>
      <c r="G98" s="162"/>
      <c r="H98" s="163"/>
      <c r="I98" s="163"/>
      <c r="J98" s="163"/>
      <c r="K98" s="162"/>
      <c r="L98" s="162"/>
      <c r="M98" s="162"/>
      <c r="N98" s="163"/>
      <c r="O98" s="163"/>
      <c r="P98" s="163"/>
      <c r="Q98" s="21"/>
      <c r="R98" s="162"/>
      <c r="S98" s="162"/>
      <c r="T98" s="163"/>
      <c r="U98" s="163"/>
      <c r="V98" s="163"/>
      <c r="W98" s="162"/>
      <c r="X98" s="162"/>
      <c r="Y98" s="162"/>
      <c r="Z98" s="163"/>
      <c r="AA98" s="163"/>
      <c r="AB98" s="163"/>
      <c r="AC98" s="162"/>
      <c r="AD98" s="162"/>
      <c r="AE98" s="162"/>
      <c r="AF98" s="163"/>
      <c r="AG98" s="163"/>
      <c r="AH98" s="163"/>
      <c r="AI98" s="162"/>
      <c r="AJ98" s="162"/>
      <c r="AK98" s="162"/>
    </row>
    <row r="99" ht="15.75" customHeight="1">
      <c r="A99" s="7"/>
      <c r="B99" s="7"/>
      <c r="C99" s="7"/>
      <c r="D99" s="8"/>
      <c r="E99" s="162"/>
      <c r="F99" s="162"/>
      <c r="G99" s="162"/>
      <c r="H99" s="163"/>
      <c r="I99" s="163"/>
      <c r="J99" s="163"/>
      <c r="K99" s="162"/>
      <c r="L99" s="162"/>
      <c r="M99" s="162"/>
      <c r="N99" s="163"/>
      <c r="O99" s="163"/>
      <c r="P99" s="163"/>
      <c r="Q99" s="21"/>
      <c r="R99" s="162"/>
      <c r="S99" s="162"/>
      <c r="T99" s="163"/>
      <c r="U99" s="163"/>
      <c r="V99" s="163"/>
      <c r="W99" s="162"/>
      <c r="X99" s="162"/>
      <c r="Y99" s="162"/>
      <c r="Z99" s="163"/>
      <c r="AA99" s="163"/>
      <c r="AB99" s="163"/>
      <c r="AC99" s="162"/>
      <c r="AD99" s="162"/>
      <c r="AE99" s="162"/>
      <c r="AF99" s="163"/>
      <c r="AG99" s="163"/>
      <c r="AH99" s="163"/>
      <c r="AI99" s="162"/>
      <c r="AJ99" s="162"/>
      <c r="AK99" s="162"/>
    </row>
    <row r="100" ht="15.75" customHeight="1">
      <c r="A100" s="7"/>
      <c r="B100" s="7"/>
      <c r="C100" s="7"/>
      <c r="D100" s="8"/>
      <c r="E100" s="162"/>
      <c r="F100" s="162"/>
      <c r="G100" s="162"/>
      <c r="H100" s="163"/>
      <c r="I100" s="163"/>
      <c r="J100" s="163"/>
      <c r="K100" s="162"/>
      <c r="L100" s="162"/>
      <c r="M100" s="162"/>
      <c r="N100" s="163"/>
      <c r="O100" s="163"/>
      <c r="P100" s="163"/>
      <c r="Q100" s="21"/>
      <c r="R100" s="162"/>
      <c r="S100" s="162"/>
      <c r="T100" s="163"/>
      <c r="U100" s="163"/>
      <c r="V100" s="163"/>
      <c r="W100" s="162"/>
      <c r="X100" s="162"/>
      <c r="Y100" s="162"/>
      <c r="Z100" s="163"/>
      <c r="AA100" s="163"/>
      <c r="AB100" s="163"/>
      <c r="AC100" s="162"/>
      <c r="AD100" s="162"/>
      <c r="AE100" s="162"/>
      <c r="AF100" s="163"/>
      <c r="AG100" s="163"/>
      <c r="AH100" s="163"/>
      <c r="AI100" s="162"/>
      <c r="AJ100" s="162"/>
      <c r="AK100" s="162"/>
    </row>
    <row r="101" ht="15.75" customHeight="1">
      <c r="A101" s="7"/>
      <c r="B101" s="7"/>
      <c r="C101" s="7"/>
      <c r="D101" s="8"/>
      <c r="E101" s="162"/>
      <c r="F101" s="162"/>
      <c r="G101" s="162"/>
      <c r="H101" s="163"/>
      <c r="I101" s="163"/>
      <c r="J101" s="163"/>
      <c r="K101" s="162"/>
      <c r="L101" s="162"/>
      <c r="M101" s="162"/>
      <c r="N101" s="163"/>
      <c r="O101" s="163"/>
      <c r="P101" s="163"/>
      <c r="Q101" s="21"/>
      <c r="R101" s="162"/>
      <c r="S101" s="162"/>
      <c r="T101" s="163"/>
      <c r="U101" s="163"/>
      <c r="V101" s="163"/>
      <c r="W101" s="162"/>
      <c r="X101" s="162"/>
      <c r="Y101" s="162"/>
      <c r="Z101" s="163"/>
      <c r="AA101" s="163"/>
      <c r="AB101" s="163"/>
      <c r="AC101" s="162"/>
      <c r="AD101" s="162"/>
      <c r="AE101" s="162"/>
      <c r="AF101" s="163"/>
      <c r="AG101" s="163"/>
      <c r="AH101" s="163"/>
      <c r="AI101" s="162"/>
      <c r="AJ101" s="162"/>
      <c r="AK101" s="162"/>
    </row>
    <row r="102" ht="15.75" customHeight="1">
      <c r="A102" s="7"/>
      <c r="B102" s="7"/>
      <c r="C102" s="7"/>
      <c r="D102" s="8"/>
      <c r="E102" s="162"/>
      <c r="F102" s="162"/>
      <c r="G102" s="162"/>
      <c r="H102" s="163"/>
      <c r="I102" s="163"/>
      <c r="J102" s="163"/>
      <c r="K102" s="162"/>
      <c r="L102" s="162"/>
      <c r="M102" s="162"/>
      <c r="N102" s="163"/>
      <c r="O102" s="163"/>
      <c r="P102" s="163"/>
      <c r="Q102" s="21"/>
      <c r="R102" s="162"/>
      <c r="S102" s="162"/>
      <c r="T102" s="163"/>
      <c r="U102" s="163"/>
      <c r="V102" s="163"/>
      <c r="W102" s="162"/>
      <c r="X102" s="162"/>
      <c r="Y102" s="162"/>
      <c r="Z102" s="163"/>
      <c r="AA102" s="163"/>
      <c r="AB102" s="163"/>
      <c r="AC102" s="162"/>
      <c r="AD102" s="162"/>
      <c r="AE102" s="162"/>
      <c r="AF102" s="163"/>
      <c r="AG102" s="163"/>
      <c r="AH102" s="163"/>
      <c r="AI102" s="162"/>
      <c r="AJ102" s="162"/>
      <c r="AK102" s="162"/>
    </row>
    <row r="103" ht="15.75" customHeight="1">
      <c r="A103" s="7"/>
      <c r="B103" s="7"/>
      <c r="C103" s="7"/>
      <c r="D103" s="8"/>
      <c r="E103" s="162"/>
      <c r="F103" s="162"/>
      <c r="G103" s="162"/>
      <c r="H103" s="163"/>
      <c r="I103" s="163"/>
      <c r="J103" s="163"/>
      <c r="K103" s="162"/>
      <c r="L103" s="162"/>
      <c r="M103" s="162"/>
      <c r="N103" s="163"/>
      <c r="O103" s="163"/>
      <c r="P103" s="163"/>
      <c r="Q103" s="21"/>
      <c r="R103" s="162"/>
      <c r="S103" s="162"/>
      <c r="T103" s="163"/>
      <c r="U103" s="163"/>
      <c r="V103" s="163"/>
      <c r="W103" s="162"/>
      <c r="X103" s="162"/>
      <c r="Y103" s="162"/>
      <c r="Z103" s="163"/>
      <c r="AA103" s="163"/>
      <c r="AB103" s="163"/>
      <c r="AC103" s="162"/>
      <c r="AD103" s="162"/>
      <c r="AE103" s="162"/>
      <c r="AF103" s="163"/>
      <c r="AG103" s="163"/>
      <c r="AH103" s="163"/>
      <c r="AI103" s="162"/>
      <c r="AJ103" s="162"/>
      <c r="AK103" s="162"/>
    </row>
    <row r="104" ht="15.75" customHeight="1">
      <c r="A104" s="7"/>
      <c r="B104" s="7"/>
      <c r="C104" s="7"/>
      <c r="D104" s="8"/>
      <c r="E104" s="162"/>
      <c r="F104" s="162"/>
      <c r="G104" s="162"/>
      <c r="H104" s="163"/>
      <c r="I104" s="163"/>
      <c r="J104" s="163"/>
      <c r="K104" s="162"/>
      <c r="L104" s="162"/>
      <c r="M104" s="162"/>
      <c r="N104" s="163"/>
      <c r="O104" s="163"/>
      <c r="P104" s="163"/>
      <c r="Q104" s="21"/>
      <c r="R104" s="162"/>
      <c r="S104" s="162"/>
      <c r="T104" s="163"/>
      <c r="U104" s="163"/>
      <c r="V104" s="163"/>
      <c r="W104" s="162"/>
      <c r="X104" s="162"/>
      <c r="Y104" s="162"/>
      <c r="Z104" s="163"/>
      <c r="AA104" s="163"/>
      <c r="AB104" s="163"/>
      <c r="AC104" s="162"/>
      <c r="AD104" s="162"/>
      <c r="AE104" s="162"/>
      <c r="AF104" s="163"/>
      <c r="AG104" s="163"/>
      <c r="AH104" s="163"/>
      <c r="AI104" s="162"/>
      <c r="AJ104" s="162"/>
      <c r="AK104" s="162"/>
    </row>
    <row r="105" ht="15.75" customHeight="1">
      <c r="A105" s="7"/>
      <c r="B105" s="7"/>
      <c r="C105" s="7"/>
      <c r="D105" s="8"/>
      <c r="E105" s="162"/>
      <c r="F105" s="162"/>
      <c r="G105" s="162"/>
      <c r="H105" s="163"/>
      <c r="I105" s="163"/>
      <c r="J105" s="163"/>
      <c r="K105" s="162"/>
      <c r="L105" s="162"/>
      <c r="M105" s="162"/>
      <c r="N105" s="163"/>
      <c r="O105" s="163"/>
      <c r="P105" s="163"/>
      <c r="Q105" s="21"/>
      <c r="R105" s="162"/>
      <c r="S105" s="162"/>
      <c r="T105" s="163"/>
      <c r="U105" s="163"/>
      <c r="V105" s="163"/>
      <c r="W105" s="162"/>
      <c r="X105" s="162"/>
      <c r="Y105" s="162"/>
      <c r="Z105" s="163"/>
      <c r="AA105" s="163"/>
      <c r="AB105" s="163"/>
      <c r="AC105" s="162"/>
      <c r="AD105" s="162"/>
      <c r="AE105" s="162"/>
      <c r="AF105" s="163"/>
      <c r="AG105" s="163"/>
      <c r="AH105" s="163"/>
      <c r="AI105" s="162"/>
      <c r="AJ105" s="162"/>
      <c r="AK105" s="162"/>
    </row>
    <row r="106" ht="15.75" customHeight="1">
      <c r="A106" s="7"/>
      <c r="B106" s="7"/>
      <c r="C106" s="7"/>
      <c r="D106" s="8"/>
      <c r="E106" s="162"/>
      <c r="F106" s="162"/>
      <c r="G106" s="162"/>
      <c r="H106" s="163"/>
      <c r="I106" s="163"/>
      <c r="J106" s="163"/>
      <c r="K106" s="162"/>
      <c r="L106" s="162"/>
      <c r="M106" s="162"/>
      <c r="N106" s="163"/>
      <c r="O106" s="163"/>
      <c r="P106" s="163"/>
      <c r="Q106" s="21"/>
      <c r="R106" s="162"/>
      <c r="S106" s="162"/>
      <c r="T106" s="163"/>
      <c r="U106" s="163"/>
      <c r="V106" s="163"/>
      <c r="W106" s="162"/>
      <c r="X106" s="162"/>
      <c r="Y106" s="162"/>
      <c r="Z106" s="163"/>
      <c r="AA106" s="163"/>
      <c r="AB106" s="163"/>
      <c r="AC106" s="162"/>
      <c r="AD106" s="162"/>
      <c r="AE106" s="162"/>
      <c r="AF106" s="163"/>
      <c r="AG106" s="163"/>
      <c r="AH106" s="163"/>
      <c r="AI106" s="162"/>
      <c r="AJ106" s="162"/>
      <c r="AK106" s="162"/>
    </row>
    <row r="107" ht="15.75" customHeight="1">
      <c r="A107" s="7"/>
      <c r="B107" s="7"/>
      <c r="C107" s="7"/>
      <c r="D107" s="8"/>
      <c r="E107" s="162"/>
      <c r="F107" s="162"/>
      <c r="G107" s="162"/>
      <c r="H107" s="163"/>
      <c r="I107" s="163"/>
      <c r="J107" s="163"/>
      <c r="K107" s="162"/>
      <c r="L107" s="162"/>
      <c r="M107" s="162"/>
      <c r="N107" s="163"/>
      <c r="O107" s="163"/>
      <c r="P107" s="163"/>
      <c r="Q107" s="21"/>
      <c r="R107" s="162"/>
      <c r="S107" s="162"/>
      <c r="T107" s="163"/>
      <c r="U107" s="163"/>
      <c r="V107" s="163"/>
      <c r="W107" s="162"/>
      <c r="X107" s="162"/>
      <c r="Y107" s="162"/>
      <c r="Z107" s="163"/>
      <c r="AA107" s="163"/>
      <c r="AB107" s="163"/>
      <c r="AC107" s="162"/>
      <c r="AD107" s="162"/>
      <c r="AE107" s="162"/>
      <c r="AF107" s="163"/>
      <c r="AG107" s="163"/>
      <c r="AH107" s="163"/>
      <c r="AI107" s="162"/>
      <c r="AJ107" s="162"/>
      <c r="AK107" s="162"/>
    </row>
    <row r="108" ht="15.75" customHeight="1">
      <c r="A108" s="7"/>
      <c r="B108" s="7"/>
      <c r="C108" s="7"/>
      <c r="D108" s="8"/>
      <c r="E108" s="162"/>
      <c r="F108" s="162"/>
      <c r="G108" s="162"/>
      <c r="H108" s="163"/>
      <c r="I108" s="163"/>
      <c r="J108" s="163"/>
      <c r="K108" s="162"/>
      <c r="L108" s="162"/>
      <c r="M108" s="162"/>
      <c r="N108" s="163"/>
      <c r="O108" s="163"/>
      <c r="P108" s="163"/>
      <c r="Q108" s="21"/>
      <c r="R108" s="162"/>
      <c r="S108" s="162"/>
      <c r="T108" s="163"/>
      <c r="U108" s="163"/>
      <c r="V108" s="163"/>
      <c r="W108" s="162"/>
      <c r="X108" s="162"/>
      <c r="Y108" s="162"/>
      <c r="Z108" s="163"/>
      <c r="AA108" s="163"/>
      <c r="AB108" s="163"/>
      <c r="AC108" s="162"/>
      <c r="AD108" s="162"/>
      <c r="AE108" s="162"/>
      <c r="AF108" s="163"/>
      <c r="AG108" s="163"/>
      <c r="AH108" s="163"/>
      <c r="AI108" s="162"/>
      <c r="AJ108" s="162"/>
      <c r="AK108" s="162"/>
    </row>
    <row r="109" ht="15.75" customHeight="1">
      <c r="A109" s="7"/>
      <c r="B109" s="7"/>
      <c r="C109" s="7"/>
      <c r="D109" s="8"/>
      <c r="E109" s="162"/>
      <c r="F109" s="162"/>
      <c r="G109" s="162"/>
      <c r="H109" s="163"/>
      <c r="I109" s="163"/>
      <c r="J109" s="163"/>
      <c r="K109" s="162"/>
      <c r="L109" s="162"/>
      <c r="M109" s="162"/>
      <c r="N109" s="163"/>
      <c r="O109" s="163"/>
      <c r="P109" s="163"/>
      <c r="Q109" s="21"/>
      <c r="R109" s="162"/>
      <c r="S109" s="162"/>
      <c r="T109" s="163"/>
      <c r="U109" s="163"/>
      <c r="V109" s="163"/>
      <c r="W109" s="162"/>
      <c r="X109" s="162"/>
      <c r="Y109" s="162"/>
      <c r="Z109" s="163"/>
      <c r="AA109" s="163"/>
      <c r="AB109" s="163"/>
      <c r="AC109" s="162"/>
      <c r="AD109" s="162"/>
      <c r="AE109" s="162"/>
      <c r="AF109" s="163"/>
      <c r="AG109" s="163"/>
      <c r="AH109" s="163"/>
      <c r="AI109" s="162"/>
      <c r="AJ109" s="162"/>
      <c r="AK109" s="162"/>
    </row>
    <row r="110" ht="15.75" customHeight="1">
      <c r="A110" s="7"/>
      <c r="B110" s="7"/>
      <c r="C110" s="7"/>
      <c r="D110" s="8"/>
      <c r="E110" s="162"/>
      <c r="F110" s="162"/>
      <c r="G110" s="162"/>
      <c r="H110" s="163"/>
      <c r="I110" s="163"/>
      <c r="J110" s="163"/>
      <c r="K110" s="162"/>
      <c r="L110" s="162"/>
      <c r="M110" s="162"/>
      <c r="N110" s="163"/>
      <c r="O110" s="163"/>
      <c r="P110" s="163"/>
      <c r="Q110" s="21"/>
      <c r="R110" s="162"/>
      <c r="S110" s="162"/>
      <c r="T110" s="163"/>
      <c r="U110" s="163"/>
      <c r="V110" s="163"/>
      <c r="W110" s="162"/>
      <c r="X110" s="162"/>
      <c r="Y110" s="162"/>
      <c r="Z110" s="163"/>
      <c r="AA110" s="163"/>
      <c r="AB110" s="163"/>
      <c r="AC110" s="162"/>
      <c r="AD110" s="162"/>
      <c r="AE110" s="162"/>
      <c r="AF110" s="163"/>
      <c r="AG110" s="163"/>
      <c r="AH110" s="163"/>
      <c r="AI110" s="162"/>
      <c r="AJ110" s="162"/>
      <c r="AK110" s="162"/>
    </row>
    <row r="111" ht="15.75" customHeight="1">
      <c r="A111" s="7"/>
      <c r="B111" s="7"/>
      <c r="C111" s="7"/>
      <c r="D111" s="8"/>
      <c r="E111" s="162"/>
      <c r="F111" s="162"/>
      <c r="G111" s="162"/>
      <c r="H111" s="163"/>
      <c r="I111" s="163"/>
      <c r="J111" s="163"/>
      <c r="K111" s="162"/>
      <c r="L111" s="162"/>
      <c r="M111" s="162"/>
      <c r="N111" s="163"/>
      <c r="O111" s="163"/>
      <c r="P111" s="163"/>
      <c r="Q111" s="21"/>
      <c r="R111" s="162"/>
      <c r="S111" s="162"/>
      <c r="T111" s="163"/>
      <c r="U111" s="163"/>
      <c r="V111" s="163"/>
      <c r="W111" s="162"/>
      <c r="X111" s="162"/>
      <c r="Y111" s="162"/>
      <c r="Z111" s="163"/>
      <c r="AA111" s="163"/>
      <c r="AB111" s="163"/>
      <c r="AC111" s="162"/>
      <c r="AD111" s="162"/>
      <c r="AE111" s="162"/>
      <c r="AF111" s="163"/>
      <c r="AG111" s="163"/>
      <c r="AH111" s="163"/>
      <c r="AI111" s="162"/>
      <c r="AJ111" s="162"/>
      <c r="AK111" s="162"/>
    </row>
    <row r="112" ht="15.75" customHeight="1">
      <c r="A112" s="7"/>
      <c r="B112" s="7"/>
      <c r="C112" s="7"/>
      <c r="D112" s="8"/>
      <c r="E112" s="162"/>
      <c r="F112" s="162"/>
      <c r="G112" s="162"/>
      <c r="H112" s="163"/>
      <c r="I112" s="163"/>
      <c r="J112" s="163"/>
      <c r="K112" s="162"/>
      <c r="L112" s="162"/>
      <c r="M112" s="162"/>
      <c r="N112" s="163"/>
      <c r="O112" s="163"/>
      <c r="P112" s="163"/>
      <c r="Q112" s="21"/>
      <c r="R112" s="162"/>
      <c r="S112" s="162"/>
      <c r="T112" s="163"/>
      <c r="U112" s="163"/>
      <c r="V112" s="163"/>
      <c r="W112" s="162"/>
      <c r="X112" s="162"/>
      <c r="Y112" s="162"/>
      <c r="Z112" s="163"/>
      <c r="AA112" s="163"/>
      <c r="AB112" s="163"/>
      <c r="AC112" s="162"/>
      <c r="AD112" s="162"/>
      <c r="AE112" s="162"/>
      <c r="AF112" s="163"/>
      <c r="AG112" s="163"/>
      <c r="AH112" s="163"/>
      <c r="AI112" s="162"/>
      <c r="AJ112" s="162"/>
      <c r="AK112" s="162"/>
    </row>
    <row r="113" ht="15.75" customHeight="1">
      <c r="A113" s="7"/>
      <c r="B113" s="7"/>
      <c r="C113" s="7"/>
      <c r="D113" s="8"/>
      <c r="E113" s="162"/>
      <c r="F113" s="162"/>
      <c r="G113" s="162"/>
      <c r="H113" s="163"/>
      <c r="I113" s="163"/>
      <c r="J113" s="163"/>
      <c r="K113" s="162"/>
      <c r="L113" s="162"/>
      <c r="M113" s="162"/>
      <c r="N113" s="163"/>
      <c r="O113" s="163"/>
      <c r="P113" s="163"/>
      <c r="Q113" s="21"/>
      <c r="R113" s="162"/>
      <c r="S113" s="162"/>
      <c r="T113" s="163"/>
      <c r="U113" s="163"/>
      <c r="V113" s="163"/>
      <c r="W113" s="162"/>
      <c r="X113" s="162"/>
      <c r="Y113" s="162"/>
      <c r="Z113" s="163"/>
      <c r="AA113" s="163"/>
      <c r="AB113" s="163"/>
      <c r="AC113" s="162"/>
      <c r="AD113" s="162"/>
      <c r="AE113" s="162"/>
      <c r="AF113" s="163"/>
      <c r="AG113" s="163"/>
      <c r="AH113" s="163"/>
      <c r="AI113" s="162"/>
      <c r="AJ113" s="162"/>
      <c r="AK113" s="162"/>
    </row>
    <row r="114" ht="15.75" customHeight="1">
      <c r="A114" s="7"/>
      <c r="B114" s="7"/>
      <c r="C114" s="7"/>
      <c r="D114" s="8"/>
      <c r="E114" s="162"/>
      <c r="F114" s="162"/>
      <c r="G114" s="162"/>
      <c r="H114" s="163"/>
      <c r="I114" s="163"/>
      <c r="J114" s="163"/>
      <c r="K114" s="162"/>
      <c r="L114" s="162"/>
      <c r="M114" s="162"/>
      <c r="N114" s="163"/>
      <c r="O114" s="163"/>
      <c r="P114" s="163"/>
      <c r="Q114" s="21"/>
      <c r="R114" s="162"/>
      <c r="S114" s="162"/>
      <c r="T114" s="163"/>
      <c r="U114" s="163"/>
      <c r="V114" s="163"/>
      <c r="W114" s="162"/>
      <c r="X114" s="162"/>
      <c r="Y114" s="162"/>
      <c r="Z114" s="163"/>
      <c r="AA114" s="163"/>
      <c r="AB114" s="163"/>
      <c r="AC114" s="162"/>
      <c r="AD114" s="162"/>
      <c r="AE114" s="162"/>
      <c r="AF114" s="163"/>
      <c r="AG114" s="163"/>
      <c r="AH114" s="163"/>
      <c r="AI114" s="162"/>
      <c r="AJ114" s="162"/>
      <c r="AK114" s="162"/>
    </row>
    <row r="115" ht="15.75" customHeight="1">
      <c r="A115" s="7"/>
      <c r="B115" s="7"/>
      <c r="C115" s="7"/>
      <c r="D115" s="8"/>
      <c r="E115" s="162"/>
      <c r="F115" s="162"/>
      <c r="G115" s="162"/>
      <c r="H115" s="163"/>
      <c r="I115" s="163"/>
      <c r="J115" s="163"/>
      <c r="K115" s="162"/>
      <c r="L115" s="162"/>
      <c r="M115" s="162"/>
      <c r="N115" s="163"/>
      <c r="O115" s="163"/>
      <c r="P115" s="163"/>
      <c r="Q115" s="21"/>
      <c r="R115" s="162"/>
      <c r="S115" s="162"/>
      <c r="T115" s="163"/>
      <c r="U115" s="163"/>
      <c r="V115" s="163"/>
      <c r="W115" s="162"/>
      <c r="X115" s="162"/>
      <c r="Y115" s="162"/>
      <c r="Z115" s="163"/>
      <c r="AA115" s="163"/>
      <c r="AB115" s="163"/>
      <c r="AC115" s="162"/>
      <c r="AD115" s="162"/>
      <c r="AE115" s="162"/>
      <c r="AF115" s="163"/>
      <c r="AG115" s="163"/>
      <c r="AH115" s="163"/>
      <c r="AI115" s="162"/>
      <c r="AJ115" s="162"/>
      <c r="AK115" s="162"/>
    </row>
    <row r="116" ht="15.75" customHeight="1">
      <c r="A116" s="7"/>
      <c r="B116" s="7"/>
      <c r="C116" s="7"/>
      <c r="D116" s="8"/>
      <c r="E116" s="162"/>
      <c r="F116" s="162"/>
      <c r="G116" s="162"/>
      <c r="H116" s="163"/>
      <c r="I116" s="163"/>
      <c r="J116" s="163"/>
      <c r="K116" s="162"/>
      <c r="L116" s="162"/>
      <c r="M116" s="162"/>
      <c r="N116" s="163"/>
      <c r="O116" s="163"/>
      <c r="P116" s="163"/>
      <c r="Q116" s="21"/>
      <c r="R116" s="162"/>
      <c r="S116" s="162"/>
      <c r="T116" s="163"/>
      <c r="U116" s="163"/>
      <c r="V116" s="163"/>
      <c r="W116" s="162"/>
      <c r="X116" s="162"/>
      <c r="Y116" s="162"/>
      <c r="Z116" s="163"/>
      <c r="AA116" s="163"/>
      <c r="AB116" s="163"/>
      <c r="AC116" s="162"/>
      <c r="AD116" s="162"/>
      <c r="AE116" s="162"/>
      <c r="AF116" s="163"/>
      <c r="AG116" s="163"/>
      <c r="AH116" s="163"/>
      <c r="AI116" s="162"/>
      <c r="AJ116" s="162"/>
      <c r="AK116" s="162"/>
    </row>
    <row r="117" ht="15.75" customHeight="1">
      <c r="A117" s="7"/>
      <c r="B117" s="7"/>
      <c r="C117" s="7"/>
      <c r="D117" s="8"/>
      <c r="E117" s="162"/>
      <c r="F117" s="162"/>
      <c r="G117" s="162"/>
      <c r="H117" s="163"/>
      <c r="I117" s="163"/>
      <c r="J117" s="163"/>
      <c r="K117" s="162"/>
      <c r="L117" s="162"/>
      <c r="M117" s="162"/>
      <c r="N117" s="163"/>
      <c r="O117" s="163"/>
      <c r="P117" s="163"/>
      <c r="Q117" s="21"/>
      <c r="R117" s="162"/>
      <c r="S117" s="162"/>
      <c r="T117" s="163"/>
      <c r="U117" s="163"/>
      <c r="V117" s="163"/>
      <c r="W117" s="162"/>
      <c r="X117" s="162"/>
      <c r="Y117" s="162"/>
      <c r="Z117" s="163"/>
      <c r="AA117" s="163"/>
      <c r="AB117" s="163"/>
      <c r="AC117" s="162"/>
      <c r="AD117" s="162"/>
      <c r="AE117" s="162"/>
      <c r="AF117" s="163"/>
      <c r="AG117" s="163"/>
      <c r="AH117" s="163"/>
      <c r="AI117" s="162"/>
      <c r="AJ117" s="162"/>
      <c r="AK117" s="162"/>
    </row>
    <row r="118" ht="15.75" customHeight="1">
      <c r="A118" s="7"/>
      <c r="B118" s="7"/>
      <c r="C118" s="7"/>
      <c r="D118" s="8"/>
      <c r="E118" s="162"/>
      <c r="F118" s="162"/>
      <c r="G118" s="162"/>
      <c r="H118" s="163"/>
      <c r="I118" s="163"/>
      <c r="J118" s="163"/>
      <c r="K118" s="162"/>
      <c r="L118" s="162"/>
      <c r="M118" s="162"/>
      <c r="N118" s="163"/>
      <c r="O118" s="163"/>
      <c r="P118" s="163"/>
      <c r="Q118" s="21"/>
      <c r="R118" s="162"/>
      <c r="S118" s="162"/>
      <c r="T118" s="163"/>
      <c r="U118" s="163"/>
      <c r="V118" s="163"/>
      <c r="W118" s="162"/>
      <c r="X118" s="162"/>
      <c r="Y118" s="162"/>
      <c r="Z118" s="163"/>
      <c r="AA118" s="163"/>
      <c r="AB118" s="163"/>
      <c r="AC118" s="162"/>
      <c r="AD118" s="162"/>
      <c r="AE118" s="162"/>
      <c r="AF118" s="163"/>
      <c r="AG118" s="163"/>
      <c r="AH118" s="163"/>
      <c r="AI118" s="162"/>
      <c r="AJ118" s="162"/>
      <c r="AK118" s="162"/>
    </row>
    <row r="119" ht="15.75" customHeight="1">
      <c r="A119" s="7"/>
      <c r="B119" s="7"/>
      <c r="C119" s="7"/>
      <c r="D119" s="8"/>
      <c r="E119" s="162"/>
      <c r="F119" s="162"/>
      <c r="G119" s="162"/>
      <c r="H119" s="163"/>
      <c r="I119" s="163"/>
      <c r="J119" s="163"/>
      <c r="K119" s="162"/>
      <c r="L119" s="162"/>
      <c r="M119" s="162"/>
      <c r="N119" s="163"/>
      <c r="O119" s="163"/>
      <c r="P119" s="163"/>
      <c r="Q119" s="21"/>
      <c r="R119" s="162"/>
      <c r="S119" s="162"/>
      <c r="T119" s="163"/>
      <c r="U119" s="163"/>
      <c r="V119" s="163"/>
      <c r="W119" s="162"/>
      <c r="X119" s="162"/>
      <c r="Y119" s="162"/>
      <c r="Z119" s="163"/>
      <c r="AA119" s="163"/>
      <c r="AB119" s="163"/>
      <c r="AC119" s="162"/>
      <c r="AD119" s="162"/>
      <c r="AE119" s="162"/>
      <c r="AF119" s="163"/>
      <c r="AG119" s="163"/>
      <c r="AH119" s="163"/>
      <c r="AI119" s="162"/>
      <c r="AJ119" s="162"/>
      <c r="AK119" s="162"/>
    </row>
    <row r="120" ht="15.75" customHeight="1">
      <c r="A120" s="7"/>
      <c r="B120" s="7"/>
      <c r="C120" s="7"/>
      <c r="D120" s="8"/>
      <c r="E120" s="162"/>
      <c r="F120" s="162"/>
      <c r="G120" s="162"/>
      <c r="H120" s="163"/>
      <c r="I120" s="163"/>
      <c r="J120" s="163"/>
      <c r="K120" s="162"/>
      <c r="L120" s="162"/>
      <c r="M120" s="162"/>
      <c r="N120" s="163"/>
      <c r="O120" s="163"/>
      <c r="P120" s="163"/>
      <c r="Q120" s="21"/>
      <c r="R120" s="162"/>
      <c r="S120" s="162"/>
      <c r="T120" s="163"/>
      <c r="U120" s="163"/>
      <c r="V120" s="163"/>
      <c r="W120" s="162"/>
      <c r="X120" s="162"/>
      <c r="Y120" s="162"/>
      <c r="Z120" s="163"/>
      <c r="AA120" s="163"/>
      <c r="AB120" s="163"/>
      <c r="AC120" s="162"/>
      <c r="AD120" s="162"/>
      <c r="AE120" s="162"/>
      <c r="AF120" s="163"/>
      <c r="AG120" s="163"/>
      <c r="AH120" s="163"/>
      <c r="AI120" s="162"/>
      <c r="AJ120" s="162"/>
      <c r="AK120" s="162"/>
    </row>
    <row r="121" ht="15.75" customHeight="1">
      <c r="A121" s="7"/>
      <c r="B121" s="7"/>
      <c r="C121" s="7"/>
      <c r="D121" s="8"/>
      <c r="E121" s="162"/>
      <c r="F121" s="162"/>
      <c r="G121" s="162"/>
      <c r="H121" s="163"/>
      <c r="I121" s="163"/>
      <c r="J121" s="163"/>
      <c r="K121" s="162"/>
      <c r="L121" s="162"/>
      <c r="M121" s="162"/>
      <c r="N121" s="163"/>
      <c r="O121" s="163"/>
      <c r="P121" s="163"/>
      <c r="Q121" s="21"/>
      <c r="R121" s="162"/>
      <c r="S121" s="162"/>
      <c r="T121" s="163"/>
      <c r="U121" s="163"/>
      <c r="V121" s="163"/>
      <c r="W121" s="162"/>
      <c r="X121" s="162"/>
      <c r="Y121" s="162"/>
      <c r="Z121" s="163"/>
      <c r="AA121" s="163"/>
      <c r="AB121" s="163"/>
      <c r="AC121" s="162"/>
      <c r="AD121" s="162"/>
      <c r="AE121" s="162"/>
      <c r="AF121" s="163"/>
      <c r="AG121" s="163"/>
      <c r="AH121" s="163"/>
      <c r="AI121" s="162"/>
      <c r="AJ121" s="162"/>
      <c r="AK121" s="162"/>
    </row>
    <row r="122" ht="15.75" customHeight="1">
      <c r="A122" s="7"/>
      <c r="B122" s="7"/>
      <c r="C122" s="7"/>
      <c r="D122" s="8"/>
      <c r="E122" s="162"/>
      <c r="F122" s="162"/>
      <c r="G122" s="162"/>
      <c r="H122" s="163"/>
      <c r="I122" s="163"/>
      <c r="J122" s="163"/>
      <c r="K122" s="162"/>
      <c r="L122" s="162"/>
      <c r="M122" s="162"/>
      <c r="N122" s="163"/>
      <c r="O122" s="163"/>
      <c r="P122" s="163"/>
      <c r="Q122" s="21"/>
      <c r="R122" s="162"/>
      <c r="S122" s="162"/>
      <c r="T122" s="163"/>
      <c r="U122" s="163"/>
      <c r="V122" s="163"/>
      <c r="W122" s="162"/>
      <c r="X122" s="162"/>
      <c r="Y122" s="162"/>
      <c r="Z122" s="163"/>
      <c r="AA122" s="163"/>
      <c r="AB122" s="163"/>
      <c r="AC122" s="162"/>
      <c r="AD122" s="162"/>
      <c r="AE122" s="162"/>
      <c r="AF122" s="163"/>
      <c r="AG122" s="163"/>
      <c r="AH122" s="163"/>
      <c r="AI122" s="162"/>
      <c r="AJ122" s="162"/>
      <c r="AK122" s="162"/>
    </row>
    <row r="123" ht="15.75" customHeight="1">
      <c r="A123" s="7"/>
      <c r="B123" s="7"/>
      <c r="C123" s="7"/>
      <c r="D123" s="8"/>
      <c r="E123" s="162"/>
      <c r="F123" s="162"/>
      <c r="G123" s="162"/>
      <c r="H123" s="163"/>
      <c r="I123" s="163"/>
      <c r="J123" s="163"/>
      <c r="K123" s="162"/>
      <c r="L123" s="162"/>
      <c r="M123" s="162"/>
      <c r="N123" s="163"/>
      <c r="O123" s="163"/>
      <c r="P123" s="163"/>
      <c r="Q123" s="21"/>
      <c r="R123" s="162"/>
      <c r="S123" s="162"/>
      <c r="T123" s="163"/>
      <c r="U123" s="163"/>
      <c r="V123" s="163"/>
      <c r="W123" s="162"/>
      <c r="X123" s="162"/>
      <c r="Y123" s="162"/>
      <c r="Z123" s="163"/>
      <c r="AA123" s="163"/>
      <c r="AB123" s="163"/>
      <c r="AC123" s="162"/>
      <c r="AD123" s="162"/>
      <c r="AE123" s="162"/>
      <c r="AF123" s="163"/>
      <c r="AG123" s="163"/>
      <c r="AH123" s="163"/>
      <c r="AI123" s="162"/>
      <c r="AJ123" s="162"/>
      <c r="AK123" s="162"/>
    </row>
    <row r="124" ht="15.75" customHeight="1">
      <c r="A124" s="7"/>
      <c r="B124" s="7"/>
      <c r="C124" s="7"/>
      <c r="D124" s="8"/>
      <c r="E124" s="162"/>
      <c r="F124" s="162"/>
      <c r="G124" s="162"/>
      <c r="H124" s="163"/>
      <c r="I124" s="163"/>
      <c r="J124" s="163"/>
      <c r="K124" s="162"/>
      <c r="L124" s="162"/>
      <c r="M124" s="162"/>
      <c r="N124" s="163"/>
      <c r="O124" s="163"/>
      <c r="P124" s="163"/>
      <c r="Q124" s="21"/>
      <c r="R124" s="162"/>
      <c r="S124" s="162"/>
      <c r="T124" s="163"/>
      <c r="U124" s="163"/>
      <c r="V124" s="163"/>
      <c r="W124" s="162"/>
      <c r="X124" s="162"/>
      <c r="Y124" s="162"/>
      <c r="Z124" s="163"/>
      <c r="AA124" s="163"/>
      <c r="AB124" s="163"/>
      <c r="AC124" s="162"/>
      <c r="AD124" s="162"/>
      <c r="AE124" s="162"/>
      <c r="AF124" s="163"/>
      <c r="AG124" s="163"/>
      <c r="AH124" s="163"/>
      <c r="AI124" s="162"/>
      <c r="AJ124" s="162"/>
      <c r="AK124" s="162"/>
    </row>
    <row r="125" ht="15.75" customHeight="1">
      <c r="A125" s="7"/>
      <c r="B125" s="7"/>
      <c r="C125" s="7"/>
      <c r="D125" s="8"/>
      <c r="E125" s="162"/>
      <c r="F125" s="162"/>
      <c r="G125" s="162"/>
      <c r="H125" s="163"/>
      <c r="I125" s="163"/>
      <c r="J125" s="163"/>
      <c r="K125" s="162"/>
      <c r="L125" s="162"/>
      <c r="M125" s="162"/>
      <c r="N125" s="163"/>
      <c r="O125" s="163"/>
      <c r="P125" s="163"/>
      <c r="Q125" s="21"/>
      <c r="R125" s="162"/>
      <c r="S125" s="162"/>
      <c r="T125" s="163"/>
      <c r="U125" s="163"/>
      <c r="V125" s="163"/>
      <c r="W125" s="162"/>
      <c r="X125" s="162"/>
      <c r="Y125" s="162"/>
      <c r="Z125" s="163"/>
      <c r="AA125" s="163"/>
      <c r="AB125" s="163"/>
      <c r="AC125" s="162"/>
      <c r="AD125" s="162"/>
      <c r="AE125" s="162"/>
      <c r="AF125" s="163"/>
      <c r="AG125" s="163"/>
      <c r="AH125" s="163"/>
      <c r="AI125" s="162"/>
      <c r="AJ125" s="162"/>
      <c r="AK125" s="162"/>
    </row>
    <row r="126" ht="15.75" customHeight="1">
      <c r="A126" s="7"/>
      <c r="B126" s="7"/>
      <c r="C126" s="7"/>
      <c r="D126" s="8"/>
      <c r="E126" s="162"/>
      <c r="F126" s="162"/>
      <c r="G126" s="162"/>
      <c r="H126" s="163"/>
      <c r="I126" s="163"/>
      <c r="J126" s="163"/>
      <c r="K126" s="162"/>
      <c r="L126" s="162"/>
      <c r="M126" s="162"/>
      <c r="N126" s="163"/>
      <c r="O126" s="163"/>
      <c r="P126" s="163"/>
      <c r="Q126" s="21"/>
      <c r="R126" s="162"/>
      <c r="S126" s="162"/>
      <c r="T126" s="163"/>
      <c r="U126" s="163"/>
      <c r="V126" s="163"/>
      <c r="W126" s="162"/>
      <c r="X126" s="162"/>
      <c r="Y126" s="162"/>
      <c r="Z126" s="163"/>
      <c r="AA126" s="163"/>
      <c r="AB126" s="163"/>
      <c r="AC126" s="162"/>
      <c r="AD126" s="162"/>
      <c r="AE126" s="162"/>
      <c r="AF126" s="163"/>
      <c r="AG126" s="163"/>
      <c r="AH126" s="163"/>
      <c r="AI126" s="162"/>
      <c r="AJ126" s="162"/>
      <c r="AK126" s="162"/>
    </row>
    <row r="127" ht="15.75" customHeight="1">
      <c r="A127" s="7"/>
      <c r="B127" s="7"/>
      <c r="C127" s="7"/>
      <c r="D127" s="8"/>
      <c r="E127" s="162"/>
      <c r="F127" s="162"/>
      <c r="G127" s="162"/>
      <c r="H127" s="163"/>
      <c r="I127" s="163"/>
      <c r="J127" s="163"/>
      <c r="K127" s="162"/>
      <c r="L127" s="162"/>
      <c r="M127" s="162"/>
      <c r="N127" s="163"/>
      <c r="O127" s="163"/>
      <c r="P127" s="163"/>
      <c r="Q127" s="21"/>
      <c r="R127" s="162"/>
      <c r="S127" s="162"/>
      <c r="T127" s="163"/>
      <c r="U127" s="163"/>
      <c r="V127" s="163"/>
      <c r="W127" s="162"/>
      <c r="X127" s="162"/>
      <c r="Y127" s="162"/>
      <c r="Z127" s="163"/>
      <c r="AA127" s="163"/>
      <c r="AB127" s="163"/>
      <c r="AC127" s="162"/>
      <c r="AD127" s="162"/>
      <c r="AE127" s="162"/>
      <c r="AF127" s="163"/>
      <c r="AG127" s="163"/>
      <c r="AH127" s="163"/>
      <c r="AI127" s="162"/>
      <c r="AJ127" s="162"/>
      <c r="AK127" s="162"/>
    </row>
    <row r="128" ht="15.75" customHeight="1">
      <c r="A128" s="7"/>
      <c r="B128" s="7"/>
      <c r="C128" s="7"/>
      <c r="D128" s="8"/>
      <c r="E128" s="162"/>
      <c r="F128" s="162"/>
      <c r="G128" s="162"/>
      <c r="H128" s="163"/>
      <c r="I128" s="163"/>
      <c r="J128" s="163"/>
      <c r="K128" s="162"/>
      <c r="L128" s="162"/>
      <c r="M128" s="162"/>
      <c r="N128" s="163"/>
      <c r="O128" s="163"/>
      <c r="P128" s="163"/>
      <c r="Q128" s="21"/>
      <c r="R128" s="162"/>
      <c r="S128" s="162"/>
      <c r="T128" s="163"/>
      <c r="U128" s="163"/>
      <c r="V128" s="163"/>
      <c r="W128" s="162"/>
      <c r="X128" s="162"/>
      <c r="Y128" s="162"/>
      <c r="Z128" s="163"/>
      <c r="AA128" s="163"/>
      <c r="AB128" s="163"/>
      <c r="AC128" s="162"/>
      <c r="AD128" s="162"/>
      <c r="AE128" s="162"/>
      <c r="AF128" s="163"/>
      <c r="AG128" s="163"/>
      <c r="AH128" s="163"/>
      <c r="AI128" s="162"/>
      <c r="AJ128" s="162"/>
      <c r="AK128" s="162"/>
    </row>
    <row r="129" ht="15.75" customHeight="1">
      <c r="A129" s="7"/>
      <c r="B129" s="7"/>
      <c r="C129" s="7"/>
      <c r="D129" s="8"/>
      <c r="E129" s="162"/>
      <c r="F129" s="162"/>
      <c r="G129" s="162"/>
      <c r="H129" s="163"/>
      <c r="I129" s="163"/>
      <c r="J129" s="163"/>
      <c r="K129" s="162"/>
      <c r="L129" s="162"/>
      <c r="M129" s="162"/>
      <c r="N129" s="163"/>
      <c r="O129" s="163"/>
      <c r="P129" s="163"/>
      <c r="Q129" s="21"/>
      <c r="R129" s="162"/>
      <c r="S129" s="162"/>
      <c r="T129" s="163"/>
      <c r="U129" s="163"/>
      <c r="V129" s="163"/>
      <c r="W129" s="162"/>
      <c r="X129" s="162"/>
      <c r="Y129" s="162"/>
      <c r="Z129" s="163"/>
      <c r="AA129" s="163"/>
      <c r="AB129" s="163"/>
      <c r="AC129" s="162"/>
      <c r="AD129" s="162"/>
      <c r="AE129" s="162"/>
      <c r="AF129" s="163"/>
      <c r="AG129" s="163"/>
      <c r="AH129" s="163"/>
      <c r="AI129" s="162"/>
      <c r="AJ129" s="162"/>
      <c r="AK129" s="162"/>
    </row>
    <row r="130" ht="15.75" customHeight="1">
      <c r="A130" s="7"/>
      <c r="B130" s="7"/>
      <c r="C130" s="7"/>
      <c r="D130" s="8"/>
      <c r="E130" s="162"/>
      <c r="F130" s="162"/>
      <c r="G130" s="162"/>
      <c r="H130" s="163"/>
      <c r="I130" s="163"/>
      <c r="J130" s="163"/>
      <c r="K130" s="162"/>
      <c r="L130" s="162"/>
      <c r="M130" s="162"/>
      <c r="N130" s="163"/>
      <c r="O130" s="163"/>
      <c r="P130" s="163"/>
      <c r="Q130" s="21"/>
      <c r="R130" s="162"/>
      <c r="S130" s="162"/>
      <c r="T130" s="163"/>
      <c r="U130" s="163"/>
      <c r="V130" s="163"/>
      <c r="W130" s="162"/>
      <c r="X130" s="162"/>
      <c r="Y130" s="162"/>
      <c r="Z130" s="163"/>
      <c r="AA130" s="163"/>
      <c r="AB130" s="163"/>
      <c r="AC130" s="162"/>
      <c r="AD130" s="162"/>
      <c r="AE130" s="162"/>
      <c r="AF130" s="163"/>
      <c r="AG130" s="163"/>
      <c r="AH130" s="163"/>
      <c r="AI130" s="162"/>
      <c r="AJ130" s="162"/>
      <c r="AK130" s="162"/>
    </row>
    <row r="131" ht="15.75" customHeight="1">
      <c r="A131" s="7"/>
      <c r="B131" s="7"/>
      <c r="C131" s="7"/>
      <c r="D131" s="8"/>
      <c r="E131" s="162"/>
      <c r="F131" s="162"/>
      <c r="G131" s="162"/>
      <c r="H131" s="163"/>
      <c r="I131" s="163"/>
      <c r="J131" s="163"/>
      <c r="K131" s="162"/>
      <c r="L131" s="162"/>
      <c r="M131" s="162"/>
      <c r="N131" s="163"/>
      <c r="O131" s="163"/>
      <c r="P131" s="163"/>
      <c r="Q131" s="21"/>
      <c r="R131" s="162"/>
      <c r="S131" s="162"/>
      <c r="T131" s="163"/>
      <c r="U131" s="163"/>
      <c r="V131" s="163"/>
      <c r="W131" s="162"/>
      <c r="X131" s="162"/>
      <c r="Y131" s="162"/>
      <c r="Z131" s="163"/>
      <c r="AA131" s="163"/>
      <c r="AB131" s="163"/>
      <c r="AC131" s="162"/>
      <c r="AD131" s="162"/>
      <c r="AE131" s="162"/>
      <c r="AF131" s="163"/>
      <c r="AG131" s="163"/>
      <c r="AH131" s="163"/>
      <c r="AI131" s="162"/>
      <c r="AJ131" s="162"/>
      <c r="AK131" s="162"/>
    </row>
    <row r="132" ht="15.75" customHeight="1">
      <c r="A132" s="7"/>
      <c r="B132" s="7"/>
      <c r="C132" s="7"/>
      <c r="D132" s="8"/>
      <c r="E132" s="162"/>
      <c r="F132" s="162"/>
      <c r="G132" s="162"/>
      <c r="H132" s="163"/>
      <c r="I132" s="163"/>
      <c r="J132" s="163"/>
      <c r="K132" s="162"/>
      <c r="L132" s="162"/>
      <c r="M132" s="162"/>
      <c r="N132" s="163"/>
      <c r="O132" s="163"/>
      <c r="P132" s="163"/>
      <c r="Q132" s="21"/>
      <c r="R132" s="162"/>
      <c r="S132" s="162"/>
      <c r="T132" s="163"/>
      <c r="U132" s="163"/>
      <c r="V132" s="163"/>
      <c r="W132" s="162"/>
      <c r="X132" s="162"/>
      <c r="Y132" s="162"/>
      <c r="Z132" s="163"/>
      <c r="AA132" s="163"/>
      <c r="AB132" s="163"/>
      <c r="AC132" s="162"/>
      <c r="AD132" s="162"/>
      <c r="AE132" s="162"/>
      <c r="AF132" s="163"/>
      <c r="AG132" s="163"/>
      <c r="AH132" s="163"/>
      <c r="AI132" s="162"/>
      <c r="AJ132" s="162"/>
      <c r="AK132" s="162"/>
    </row>
    <row r="133" ht="15.75" customHeight="1">
      <c r="A133" s="7"/>
      <c r="B133" s="7"/>
      <c r="C133" s="7"/>
      <c r="D133" s="8"/>
      <c r="E133" s="162"/>
      <c r="F133" s="162"/>
      <c r="G133" s="162"/>
      <c r="H133" s="163"/>
      <c r="I133" s="163"/>
      <c r="J133" s="163"/>
      <c r="K133" s="162"/>
      <c r="L133" s="162"/>
      <c r="M133" s="162"/>
      <c r="N133" s="163"/>
      <c r="O133" s="163"/>
      <c r="P133" s="163"/>
      <c r="Q133" s="21"/>
      <c r="R133" s="162"/>
      <c r="S133" s="162"/>
      <c r="T133" s="163"/>
      <c r="U133" s="163"/>
      <c r="V133" s="163"/>
      <c r="W133" s="162"/>
      <c r="X133" s="162"/>
      <c r="Y133" s="162"/>
      <c r="Z133" s="163"/>
      <c r="AA133" s="163"/>
      <c r="AB133" s="163"/>
      <c r="AC133" s="162"/>
      <c r="AD133" s="162"/>
      <c r="AE133" s="162"/>
      <c r="AF133" s="163"/>
      <c r="AG133" s="163"/>
      <c r="AH133" s="163"/>
      <c r="AI133" s="162"/>
      <c r="AJ133" s="162"/>
      <c r="AK133" s="162"/>
    </row>
    <row r="134" ht="15.75" customHeight="1">
      <c r="A134" s="7"/>
      <c r="B134" s="7"/>
      <c r="C134" s="7"/>
      <c r="D134" s="8"/>
      <c r="E134" s="162"/>
      <c r="F134" s="162"/>
      <c r="G134" s="162"/>
      <c r="H134" s="163"/>
      <c r="I134" s="163"/>
      <c r="J134" s="163"/>
      <c r="K134" s="162"/>
      <c r="L134" s="162"/>
      <c r="M134" s="162"/>
      <c r="N134" s="163"/>
      <c r="O134" s="163"/>
      <c r="P134" s="163"/>
      <c r="Q134" s="21"/>
      <c r="R134" s="162"/>
      <c r="S134" s="162"/>
      <c r="T134" s="163"/>
      <c r="U134" s="163"/>
      <c r="V134" s="163"/>
      <c r="W134" s="162"/>
      <c r="X134" s="162"/>
      <c r="Y134" s="162"/>
      <c r="Z134" s="163"/>
      <c r="AA134" s="163"/>
      <c r="AB134" s="163"/>
      <c r="AC134" s="162"/>
      <c r="AD134" s="162"/>
      <c r="AE134" s="162"/>
      <c r="AF134" s="163"/>
      <c r="AG134" s="163"/>
      <c r="AH134" s="163"/>
      <c r="AI134" s="162"/>
      <c r="AJ134" s="162"/>
      <c r="AK134" s="162"/>
    </row>
    <row r="135" ht="15.75" customHeight="1">
      <c r="A135" s="7"/>
      <c r="B135" s="7"/>
      <c r="C135" s="7"/>
      <c r="D135" s="8"/>
      <c r="E135" s="162"/>
      <c r="F135" s="162"/>
      <c r="G135" s="162"/>
      <c r="H135" s="163"/>
      <c r="I135" s="163"/>
      <c r="J135" s="163"/>
      <c r="K135" s="162"/>
      <c r="L135" s="162"/>
      <c r="M135" s="162"/>
      <c r="N135" s="163"/>
      <c r="O135" s="163"/>
      <c r="P135" s="163"/>
      <c r="Q135" s="21"/>
      <c r="R135" s="162"/>
      <c r="S135" s="162"/>
      <c r="T135" s="163"/>
      <c r="U135" s="163"/>
      <c r="V135" s="163"/>
      <c r="W135" s="162"/>
      <c r="X135" s="162"/>
      <c r="Y135" s="162"/>
      <c r="Z135" s="163"/>
      <c r="AA135" s="163"/>
      <c r="AB135" s="163"/>
      <c r="AC135" s="162"/>
      <c r="AD135" s="162"/>
      <c r="AE135" s="162"/>
      <c r="AF135" s="163"/>
      <c r="AG135" s="163"/>
      <c r="AH135" s="163"/>
      <c r="AI135" s="162"/>
      <c r="AJ135" s="162"/>
      <c r="AK135" s="162"/>
    </row>
    <row r="136" ht="15.75" customHeight="1">
      <c r="A136" s="7"/>
      <c r="B136" s="7"/>
      <c r="C136" s="7"/>
      <c r="D136" s="8"/>
      <c r="E136" s="162"/>
      <c r="F136" s="162"/>
      <c r="G136" s="162"/>
      <c r="H136" s="163"/>
      <c r="I136" s="163"/>
      <c r="J136" s="163"/>
      <c r="K136" s="162"/>
      <c r="L136" s="162"/>
      <c r="M136" s="162"/>
      <c r="N136" s="163"/>
      <c r="O136" s="163"/>
      <c r="P136" s="163"/>
      <c r="Q136" s="21"/>
      <c r="R136" s="162"/>
      <c r="S136" s="162"/>
      <c r="T136" s="163"/>
      <c r="U136" s="163"/>
      <c r="V136" s="163"/>
      <c r="W136" s="162"/>
      <c r="X136" s="162"/>
      <c r="Y136" s="162"/>
      <c r="Z136" s="163"/>
      <c r="AA136" s="163"/>
      <c r="AB136" s="163"/>
      <c r="AC136" s="162"/>
      <c r="AD136" s="162"/>
      <c r="AE136" s="162"/>
      <c r="AF136" s="163"/>
      <c r="AG136" s="163"/>
      <c r="AH136" s="163"/>
      <c r="AI136" s="162"/>
      <c r="AJ136" s="162"/>
      <c r="AK136" s="162"/>
    </row>
    <row r="137" ht="15.75" customHeight="1">
      <c r="A137" s="7"/>
      <c r="B137" s="7"/>
      <c r="C137" s="7"/>
      <c r="D137" s="8"/>
      <c r="E137" s="162"/>
      <c r="F137" s="162"/>
      <c r="G137" s="162"/>
      <c r="H137" s="163"/>
      <c r="I137" s="163"/>
      <c r="J137" s="163"/>
      <c r="K137" s="162"/>
      <c r="L137" s="162"/>
      <c r="M137" s="162"/>
      <c r="N137" s="163"/>
      <c r="O137" s="163"/>
      <c r="P137" s="163"/>
      <c r="Q137" s="21"/>
      <c r="R137" s="162"/>
      <c r="S137" s="162"/>
      <c r="T137" s="163"/>
      <c r="U137" s="163"/>
      <c r="V137" s="163"/>
      <c r="W137" s="162"/>
      <c r="X137" s="162"/>
      <c r="Y137" s="162"/>
      <c r="Z137" s="163"/>
      <c r="AA137" s="163"/>
      <c r="AB137" s="163"/>
      <c r="AC137" s="162"/>
      <c r="AD137" s="162"/>
      <c r="AE137" s="162"/>
      <c r="AF137" s="163"/>
      <c r="AG137" s="163"/>
      <c r="AH137" s="163"/>
      <c r="AI137" s="162"/>
      <c r="AJ137" s="162"/>
      <c r="AK137" s="162"/>
    </row>
    <row r="138" ht="15.75" customHeight="1">
      <c r="A138" s="7"/>
      <c r="B138" s="7"/>
      <c r="C138" s="7"/>
      <c r="D138" s="8"/>
      <c r="E138" s="162"/>
      <c r="F138" s="162"/>
      <c r="G138" s="162"/>
      <c r="H138" s="163"/>
      <c r="I138" s="163"/>
      <c r="J138" s="163"/>
      <c r="K138" s="162"/>
      <c r="L138" s="162"/>
      <c r="M138" s="162"/>
      <c r="N138" s="163"/>
      <c r="O138" s="163"/>
      <c r="P138" s="163"/>
      <c r="Q138" s="21"/>
      <c r="R138" s="162"/>
      <c r="S138" s="162"/>
      <c r="T138" s="163"/>
      <c r="U138" s="163"/>
      <c r="V138" s="163"/>
      <c r="W138" s="162"/>
      <c r="X138" s="162"/>
      <c r="Y138" s="162"/>
      <c r="Z138" s="163"/>
      <c r="AA138" s="163"/>
      <c r="AB138" s="163"/>
      <c r="AC138" s="162"/>
      <c r="AD138" s="162"/>
      <c r="AE138" s="162"/>
      <c r="AF138" s="163"/>
      <c r="AG138" s="163"/>
      <c r="AH138" s="163"/>
      <c r="AI138" s="162"/>
      <c r="AJ138" s="162"/>
      <c r="AK138" s="162"/>
    </row>
    <row r="139" ht="15.75" customHeight="1">
      <c r="A139" s="7"/>
      <c r="B139" s="7"/>
      <c r="C139" s="7"/>
      <c r="D139" s="8"/>
      <c r="E139" s="162"/>
      <c r="F139" s="162"/>
      <c r="G139" s="162"/>
      <c r="H139" s="163"/>
      <c r="I139" s="163"/>
      <c r="J139" s="163"/>
      <c r="K139" s="162"/>
      <c r="L139" s="162"/>
      <c r="M139" s="162"/>
      <c r="N139" s="163"/>
      <c r="O139" s="163"/>
      <c r="P139" s="163"/>
      <c r="Q139" s="21"/>
      <c r="R139" s="162"/>
      <c r="S139" s="162"/>
      <c r="T139" s="163"/>
      <c r="U139" s="163"/>
      <c r="V139" s="163"/>
      <c r="W139" s="162"/>
      <c r="X139" s="162"/>
      <c r="Y139" s="162"/>
      <c r="Z139" s="163"/>
      <c r="AA139" s="163"/>
      <c r="AB139" s="163"/>
      <c r="AC139" s="162"/>
      <c r="AD139" s="162"/>
      <c r="AE139" s="162"/>
      <c r="AF139" s="163"/>
      <c r="AG139" s="163"/>
      <c r="AH139" s="163"/>
      <c r="AI139" s="162"/>
      <c r="AJ139" s="162"/>
      <c r="AK139" s="162"/>
    </row>
    <row r="140" ht="15.75" customHeight="1">
      <c r="A140" s="7"/>
      <c r="B140" s="7"/>
      <c r="C140" s="7"/>
      <c r="D140" s="8"/>
      <c r="E140" s="162"/>
      <c r="F140" s="162"/>
      <c r="G140" s="162"/>
      <c r="H140" s="163"/>
      <c r="I140" s="163"/>
      <c r="J140" s="163"/>
      <c r="K140" s="162"/>
      <c r="L140" s="162"/>
      <c r="M140" s="162"/>
      <c r="N140" s="163"/>
      <c r="O140" s="163"/>
      <c r="P140" s="163"/>
      <c r="Q140" s="21"/>
      <c r="R140" s="162"/>
      <c r="S140" s="162"/>
      <c r="T140" s="163"/>
      <c r="U140" s="163"/>
      <c r="V140" s="163"/>
      <c r="W140" s="162"/>
      <c r="X140" s="162"/>
      <c r="Y140" s="162"/>
      <c r="Z140" s="163"/>
      <c r="AA140" s="163"/>
      <c r="AB140" s="163"/>
      <c r="AC140" s="162"/>
      <c r="AD140" s="162"/>
      <c r="AE140" s="162"/>
      <c r="AF140" s="163"/>
      <c r="AG140" s="163"/>
      <c r="AH140" s="163"/>
      <c r="AI140" s="162"/>
      <c r="AJ140" s="162"/>
      <c r="AK140" s="162"/>
    </row>
    <row r="141" ht="15.75" customHeight="1">
      <c r="A141" s="7"/>
      <c r="B141" s="7"/>
      <c r="C141" s="7"/>
      <c r="D141" s="8"/>
      <c r="E141" s="162"/>
      <c r="F141" s="162"/>
      <c r="G141" s="162"/>
      <c r="H141" s="163"/>
      <c r="I141" s="163"/>
      <c r="J141" s="163"/>
      <c r="K141" s="162"/>
      <c r="L141" s="162"/>
      <c r="M141" s="162"/>
      <c r="N141" s="163"/>
      <c r="O141" s="163"/>
      <c r="P141" s="163"/>
      <c r="Q141" s="21"/>
      <c r="R141" s="162"/>
      <c r="S141" s="162"/>
      <c r="T141" s="163"/>
      <c r="U141" s="163"/>
      <c r="V141" s="163"/>
      <c r="W141" s="162"/>
      <c r="X141" s="162"/>
      <c r="Y141" s="162"/>
      <c r="Z141" s="163"/>
      <c r="AA141" s="163"/>
      <c r="AB141" s="163"/>
      <c r="AC141" s="162"/>
      <c r="AD141" s="162"/>
      <c r="AE141" s="162"/>
      <c r="AF141" s="163"/>
      <c r="AG141" s="163"/>
      <c r="AH141" s="163"/>
      <c r="AI141" s="162"/>
      <c r="AJ141" s="162"/>
      <c r="AK141" s="162"/>
    </row>
    <row r="142" ht="15.75" customHeight="1">
      <c r="A142" s="7"/>
      <c r="B142" s="7"/>
      <c r="C142" s="7"/>
      <c r="D142" s="8"/>
      <c r="E142" s="162"/>
      <c r="F142" s="162"/>
      <c r="G142" s="162"/>
      <c r="H142" s="163"/>
      <c r="I142" s="163"/>
      <c r="J142" s="163"/>
      <c r="K142" s="162"/>
      <c r="L142" s="162"/>
      <c r="M142" s="162"/>
      <c r="N142" s="163"/>
      <c r="O142" s="163"/>
      <c r="P142" s="163"/>
      <c r="Q142" s="21"/>
      <c r="R142" s="162"/>
      <c r="S142" s="162"/>
      <c r="T142" s="163"/>
      <c r="U142" s="163"/>
      <c r="V142" s="163"/>
      <c r="W142" s="162"/>
      <c r="X142" s="162"/>
      <c r="Y142" s="162"/>
      <c r="Z142" s="163"/>
      <c r="AA142" s="163"/>
      <c r="AB142" s="163"/>
      <c r="AC142" s="162"/>
      <c r="AD142" s="162"/>
      <c r="AE142" s="162"/>
      <c r="AF142" s="163"/>
      <c r="AG142" s="163"/>
      <c r="AH142" s="163"/>
      <c r="AI142" s="162"/>
      <c r="AJ142" s="162"/>
      <c r="AK142" s="162"/>
    </row>
    <row r="143" ht="15.75" customHeight="1">
      <c r="A143" s="7"/>
      <c r="B143" s="7"/>
      <c r="C143" s="7"/>
      <c r="D143" s="8"/>
      <c r="E143" s="162"/>
      <c r="F143" s="162"/>
      <c r="G143" s="162"/>
      <c r="H143" s="163"/>
      <c r="I143" s="163"/>
      <c r="J143" s="163"/>
      <c r="K143" s="162"/>
      <c r="L143" s="162"/>
      <c r="M143" s="162"/>
      <c r="N143" s="163"/>
      <c r="O143" s="163"/>
      <c r="P143" s="163"/>
      <c r="Q143" s="21"/>
      <c r="R143" s="162"/>
      <c r="S143" s="162"/>
      <c r="T143" s="163"/>
      <c r="U143" s="163"/>
      <c r="V143" s="163"/>
      <c r="W143" s="162"/>
      <c r="X143" s="162"/>
      <c r="Y143" s="162"/>
      <c r="Z143" s="163"/>
      <c r="AA143" s="163"/>
      <c r="AB143" s="163"/>
      <c r="AC143" s="162"/>
      <c r="AD143" s="162"/>
      <c r="AE143" s="162"/>
      <c r="AF143" s="163"/>
      <c r="AG143" s="163"/>
      <c r="AH143" s="163"/>
      <c r="AI143" s="162"/>
      <c r="AJ143" s="162"/>
      <c r="AK143" s="162"/>
    </row>
    <row r="144" ht="15.75" customHeight="1">
      <c r="A144" s="7"/>
      <c r="B144" s="7"/>
      <c r="C144" s="7"/>
      <c r="D144" s="8"/>
      <c r="E144" s="162"/>
      <c r="F144" s="162"/>
      <c r="G144" s="162"/>
      <c r="H144" s="163"/>
      <c r="I144" s="163"/>
      <c r="J144" s="163"/>
      <c r="K144" s="162"/>
      <c r="L144" s="162"/>
      <c r="M144" s="162"/>
      <c r="N144" s="163"/>
      <c r="O144" s="163"/>
      <c r="P144" s="163"/>
      <c r="Q144" s="21"/>
      <c r="R144" s="162"/>
      <c r="S144" s="162"/>
      <c r="T144" s="163"/>
      <c r="U144" s="163"/>
      <c r="V144" s="163"/>
      <c r="W144" s="162"/>
      <c r="X144" s="162"/>
      <c r="Y144" s="162"/>
      <c r="Z144" s="163"/>
      <c r="AA144" s="163"/>
      <c r="AB144" s="163"/>
      <c r="AC144" s="162"/>
      <c r="AD144" s="162"/>
      <c r="AE144" s="162"/>
      <c r="AF144" s="163"/>
      <c r="AG144" s="163"/>
      <c r="AH144" s="163"/>
      <c r="AI144" s="162"/>
      <c r="AJ144" s="162"/>
      <c r="AK144" s="162"/>
    </row>
    <row r="145" ht="15.75" customHeight="1">
      <c r="A145" s="7"/>
      <c r="B145" s="7"/>
      <c r="C145" s="7"/>
      <c r="D145" s="8"/>
      <c r="E145" s="162"/>
      <c r="F145" s="162"/>
      <c r="G145" s="162"/>
      <c r="H145" s="163"/>
      <c r="I145" s="163"/>
      <c r="J145" s="163"/>
      <c r="K145" s="162"/>
      <c r="L145" s="162"/>
      <c r="M145" s="162"/>
      <c r="N145" s="163"/>
      <c r="O145" s="163"/>
      <c r="P145" s="163"/>
      <c r="Q145" s="21"/>
      <c r="R145" s="162"/>
      <c r="S145" s="162"/>
      <c r="T145" s="163"/>
      <c r="U145" s="163"/>
      <c r="V145" s="163"/>
      <c r="W145" s="162"/>
      <c r="X145" s="162"/>
      <c r="Y145" s="162"/>
      <c r="Z145" s="163"/>
      <c r="AA145" s="163"/>
      <c r="AB145" s="163"/>
      <c r="AC145" s="162"/>
      <c r="AD145" s="162"/>
      <c r="AE145" s="162"/>
      <c r="AF145" s="163"/>
      <c r="AG145" s="163"/>
      <c r="AH145" s="163"/>
      <c r="AI145" s="162"/>
      <c r="AJ145" s="162"/>
      <c r="AK145" s="162"/>
    </row>
    <row r="146" ht="15.75" customHeight="1">
      <c r="A146" s="7"/>
      <c r="B146" s="7"/>
      <c r="C146" s="7"/>
      <c r="D146" s="8"/>
      <c r="E146" s="162"/>
      <c r="F146" s="162"/>
      <c r="G146" s="162"/>
      <c r="H146" s="163"/>
      <c r="I146" s="163"/>
      <c r="J146" s="163"/>
      <c r="K146" s="162"/>
      <c r="L146" s="162"/>
      <c r="M146" s="162"/>
      <c r="N146" s="163"/>
      <c r="O146" s="163"/>
      <c r="P146" s="163"/>
      <c r="Q146" s="21"/>
      <c r="R146" s="162"/>
      <c r="S146" s="162"/>
      <c r="T146" s="163"/>
      <c r="U146" s="163"/>
      <c r="V146" s="163"/>
      <c r="W146" s="162"/>
      <c r="X146" s="162"/>
      <c r="Y146" s="162"/>
      <c r="Z146" s="163"/>
      <c r="AA146" s="163"/>
      <c r="AB146" s="163"/>
      <c r="AC146" s="162"/>
      <c r="AD146" s="162"/>
      <c r="AE146" s="162"/>
      <c r="AF146" s="163"/>
      <c r="AG146" s="163"/>
      <c r="AH146" s="163"/>
      <c r="AI146" s="162"/>
      <c r="AJ146" s="162"/>
      <c r="AK146" s="162"/>
    </row>
    <row r="147" ht="15.75" customHeight="1">
      <c r="A147" s="7"/>
      <c r="B147" s="7"/>
      <c r="C147" s="7"/>
      <c r="D147" s="8"/>
      <c r="E147" s="162"/>
      <c r="F147" s="162"/>
      <c r="G147" s="162"/>
      <c r="H147" s="163"/>
      <c r="I147" s="163"/>
      <c r="J147" s="163"/>
      <c r="K147" s="162"/>
      <c r="L147" s="162"/>
      <c r="M147" s="162"/>
      <c r="N147" s="163"/>
      <c r="O147" s="163"/>
      <c r="P147" s="163"/>
      <c r="Q147" s="21"/>
      <c r="R147" s="162"/>
      <c r="S147" s="162"/>
      <c r="T147" s="163"/>
      <c r="U147" s="163"/>
      <c r="V147" s="163"/>
      <c r="W147" s="162"/>
      <c r="X147" s="162"/>
      <c r="Y147" s="162"/>
      <c r="Z147" s="163"/>
      <c r="AA147" s="163"/>
      <c r="AB147" s="163"/>
      <c r="AC147" s="162"/>
      <c r="AD147" s="162"/>
      <c r="AE147" s="162"/>
      <c r="AF147" s="163"/>
      <c r="AG147" s="163"/>
      <c r="AH147" s="163"/>
      <c r="AI147" s="162"/>
      <c r="AJ147" s="162"/>
      <c r="AK147" s="162"/>
    </row>
    <row r="148" ht="15.75" customHeight="1">
      <c r="A148" s="7"/>
      <c r="B148" s="7"/>
      <c r="C148" s="7"/>
      <c r="D148" s="8"/>
      <c r="E148" s="162"/>
      <c r="F148" s="162"/>
      <c r="G148" s="162"/>
      <c r="H148" s="163"/>
      <c r="I148" s="163"/>
      <c r="J148" s="163"/>
      <c r="K148" s="162"/>
      <c r="L148" s="162"/>
      <c r="M148" s="162"/>
      <c r="N148" s="163"/>
      <c r="O148" s="163"/>
      <c r="P148" s="163"/>
      <c r="Q148" s="21"/>
      <c r="R148" s="162"/>
      <c r="S148" s="162"/>
      <c r="T148" s="163"/>
      <c r="U148" s="163"/>
      <c r="V148" s="163"/>
      <c r="W148" s="162"/>
      <c r="X148" s="162"/>
      <c r="Y148" s="162"/>
      <c r="Z148" s="163"/>
      <c r="AA148" s="163"/>
      <c r="AB148" s="163"/>
      <c r="AC148" s="162"/>
      <c r="AD148" s="162"/>
      <c r="AE148" s="162"/>
      <c r="AF148" s="163"/>
      <c r="AG148" s="163"/>
      <c r="AH148" s="163"/>
      <c r="AI148" s="162"/>
      <c r="AJ148" s="162"/>
      <c r="AK148" s="162"/>
    </row>
    <row r="149" ht="15.75" customHeight="1">
      <c r="A149" s="7"/>
      <c r="B149" s="7"/>
      <c r="C149" s="7"/>
      <c r="D149" s="8"/>
      <c r="E149" s="162"/>
      <c r="F149" s="162"/>
      <c r="G149" s="162"/>
      <c r="H149" s="163"/>
      <c r="I149" s="163"/>
      <c r="J149" s="163"/>
      <c r="K149" s="162"/>
      <c r="L149" s="162"/>
      <c r="M149" s="162"/>
      <c r="N149" s="163"/>
      <c r="O149" s="163"/>
      <c r="P149" s="163"/>
      <c r="Q149" s="21"/>
      <c r="R149" s="162"/>
      <c r="S149" s="162"/>
      <c r="T149" s="163"/>
      <c r="U149" s="163"/>
      <c r="V149" s="163"/>
      <c r="W149" s="162"/>
      <c r="X149" s="162"/>
      <c r="Y149" s="162"/>
      <c r="Z149" s="163"/>
      <c r="AA149" s="163"/>
      <c r="AB149" s="163"/>
      <c r="AC149" s="162"/>
      <c r="AD149" s="162"/>
      <c r="AE149" s="162"/>
      <c r="AF149" s="163"/>
      <c r="AG149" s="163"/>
      <c r="AH149" s="163"/>
      <c r="AI149" s="162"/>
      <c r="AJ149" s="162"/>
      <c r="AK149" s="162"/>
    </row>
    <row r="150" ht="15.75" customHeight="1">
      <c r="A150" s="7"/>
      <c r="B150" s="7"/>
      <c r="C150" s="7"/>
      <c r="D150" s="8"/>
      <c r="E150" s="162"/>
      <c r="F150" s="162"/>
      <c r="G150" s="162"/>
      <c r="H150" s="163"/>
      <c r="I150" s="163"/>
      <c r="J150" s="163"/>
      <c r="K150" s="162"/>
      <c r="L150" s="162"/>
      <c r="M150" s="162"/>
      <c r="N150" s="163"/>
      <c r="O150" s="163"/>
      <c r="P150" s="163"/>
      <c r="Q150" s="21"/>
      <c r="R150" s="162"/>
      <c r="S150" s="162"/>
      <c r="T150" s="163"/>
      <c r="U150" s="163"/>
      <c r="V150" s="163"/>
      <c r="W150" s="162"/>
      <c r="X150" s="162"/>
      <c r="Y150" s="162"/>
      <c r="Z150" s="163"/>
      <c r="AA150" s="163"/>
      <c r="AB150" s="163"/>
      <c r="AC150" s="162"/>
      <c r="AD150" s="162"/>
      <c r="AE150" s="162"/>
      <c r="AF150" s="163"/>
      <c r="AG150" s="163"/>
      <c r="AH150" s="163"/>
      <c r="AI150" s="162"/>
      <c r="AJ150" s="162"/>
      <c r="AK150" s="162"/>
    </row>
    <row r="151" ht="15.75" customHeight="1">
      <c r="A151" s="7"/>
      <c r="B151" s="7"/>
      <c r="C151" s="7"/>
      <c r="D151" s="8"/>
      <c r="E151" s="162"/>
      <c r="F151" s="162"/>
      <c r="G151" s="162"/>
      <c r="H151" s="163"/>
      <c r="I151" s="163"/>
      <c r="J151" s="163"/>
      <c r="K151" s="162"/>
      <c r="L151" s="162"/>
      <c r="M151" s="162"/>
      <c r="N151" s="163"/>
      <c r="O151" s="163"/>
      <c r="P151" s="163"/>
      <c r="Q151" s="21"/>
      <c r="R151" s="162"/>
      <c r="S151" s="162"/>
      <c r="T151" s="163"/>
      <c r="U151" s="163"/>
      <c r="V151" s="163"/>
      <c r="W151" s="162"/>
      <c r="X151" s="162"/>
      <c r="Y151" s="162"/>
      <c r="Z151" s="163"/>
      <c r="AA151" s="163"/>
      <c r="AB151" s="163"/>
      <c r="AC151" s="162"/>
      <c r="AD151" s="162"/>
      <c r="AE151" s="162"/>
      <c r="AF151" s="163"/>
      <c r="AG151" s="163"/>
      <c r="AH151" s="163"/>
      <c r="AI151" s="162"/>
      <c r="AJ151" s="162"/>
      <c r="AK151" s="162"/>
    </row>
    <row r="152" ht="15.75" customHeight="1">
      <c r="A152" s="7"/>
      <c r="B152" s="7"/>
      <c r="C152" s="7"/>
      <c r="D152" s="8"/>
      <c r="E152" s="162"/>
      <c r="F152" s="162"/>
      <c r="G152" s="162"/>
      <c r="H152" s="163"/>
      <c r="I152" s="163"/>
      <c r="J152" s="163"/>
      <c r="K152" s="162"/>
      <c r="L152" s="162"/>
      <c r="M152" s="162"/>
      <c r="N152" s="163"/>
      <c r="O152" s="163"/>
      <c r="P152" s="163"/>
      <c r="Q152" s="21"/>
      <c r="R152" s="162"/>
      <c r="S152" s="162"/>
      <c r="T152" s="163"/>
      <c r="U152" s="163"/>
      <c r="V152" s="163"/>
      <c r="W152" s="162"/>
      <c r="X152" s="162"/>
      <c r="Y152" s="162"/>
      <c r="Z152" s="163"/>
      <c r="AA152" s="163"/>
      <c r="AB152" s="163"/>
      <c r="AC152" s="162"/>
      <c r="AD152" s="162"/>
      <c r="AE152" s="162"/>
      <c r="AF152" s="163"/>
      <c r="AG152" s="163"/>
      <c r="AH152" s="163"/>
      <c r="AI152" s="162"/>
      <c r="AJ152" s="162"/>
      <c r="AK152" s="162"/>
    </row>
    <row r="153" ht="15.75" customHeight="1">
      <c r="A153" s="7"/>
      <c r="B153" s="7"/>
      <c r="C153" s="7"/>
      <c r="D153" s="8"/>
      <c r="E153" s="162"/>
      <c r="F153" s="162"/>
      <c r="G153" s="162"/>
      <c r="H153" s="163"/>
      <c r="I153" s="163"/>
      <c r="J153" s="163"/>
      <c r="K153" s="162"/>
      <c r="L153" s="162"/>
      <c r="M153" s="162"/>
      <c r="N153" s="163"/>
      <c r="O153" s="163"/>
      <c r="P153" s="163"/>
      <c r="Q153" s="21"/>
      <c r="R153" s="162"/>
      <c r="S153" s="162"/>
      <c r="T153" s="163"/>
      <c r="U153" s="163"/>
      <c r="V153" s="163"/>
      <c r="W153" s="162"/>
      <c r="X153" s="162"/>
      <c r="Y153" s="162"/>
      <c r="Z153" s="163"/>
      <c r="AA153" s="163"/>
      <c r="AB153" s="163"/>
      <c r="AC153" s="162"/>
      <c r="AD153" s="162"/>
      <c r="AE153" s="162"/>
      <c r="AF153" s="163"/>
      <c r="AG153" s="163"/>
      <c r="AH153" s="163"/>
      <c r="AI153" s="162"/>
      <c r="AJ153" s="162"/>
      <c r="AK153" s="162"/>
    </row>
    <row r="154" ht="15.75" customHeight="1">
      <c r="A154" s="7"/>
      <c r="B154" s="7"/>
      <c r="C154" s="7"/>
      <c r="D154" s="8"/>
      <c r="E154" s="162"/>
      <c r="F154" s="162"/>
      <c r="G154" s="162"/>
      <c r="H154" s="163"/>
      <c r="I154" s="163"/>
      <c r="J154" s="163"/>
      <c r="K154" s="162"/>
      <c r="L154" s="162"/>
      <c r="M154" s="162"/>
      <c r="N154" s="163"/>
      <c r="O154" s="163"/>
      <c r="P154" s="163"/>
      <c r="Q154" s="21"/>
      <c r="R154" s="162"/>
      <c r="S154" s="162"/>
      <c r="T154" s="163"/>
      <c r="U154" s="163"/>
      <c r="V154" s="163"/>
      <c r="W154" s="162"/>
      <c r="X154" s="162"/>
      <c r="Y154" s="162"/>
      <c r="Z154" s="163"/>
      <c r="AA154" s="163"/>
      <c r="AB154" s="163"/>
      <c r="AC154" s="162"/>
      <c r="AD154" s="162"/>
      <c r="AE154" s="162"/>
      <c r="AF154" s="163"/>
      <c r="AG154" s="163"/>
      <c r="AH154" s="163"/>
      <c r="AI154" s="162"/>
      <c r="AJ154" s="162"/>
      <c r="AK154" s="162"/>
    </row>
    <row r="155" ht="15.75" customHeight="1">
      <c r="A155" s="7"/>
      <c r="B155" s="7"/>
      <c r="C155" s="7"/>
      <c r="D155" s="8"/>
      <c r="E155" s="162"/>
      <c r="F155" s="162"/>
      <c r="G155" s="162"/>
      <c r="H155" s="163"/>
      <c r="I155" s="163"/>
      <c r="J155" s="163"/>
      <c r="K155" s="162"/>
      <c r="L155" s="162"/>
      <c r="M155" s="162"/>
      <c r="N155" s="163"/>
      <c r="O155" s="163"/>
      <c r="P155" s="163"/>
      <c r="Q155" s="21"/>
      <c r="R155" s="162"/>
      <c r="S155" s="162"/>
      <c r="T155" s="163"/>
      <c r="U155" s="163"/>
      <c r="V155" s="163"/>
      <c r="W155" s="162"/>
      <c r="X155" s="162"/>
      <c r="Y155" s="162"/>
      <c r="Z155" s="163"/>
      <c r="AA155" s="163"/>
      <c r="AB155" s="163"/>
      <c r="AC155" s="162"/>
      <c r="AD155" s="162"/>
      <c r="AE155" s="162"/>
      <c r="AF155" s="163"/>
      <c r="AG155" s="163"/>
      <c r="AH155" s="163"/>
      <c r="AI155" s="162"/>
      <c r="AJ155" s="162"/>
      <c r="AK155" s="162"/>
    </row>
    <row r="156" ht="15.75" customHeight="1">
      <c r="A156" s="7"/>
      <c r="B156" s="7"/>
      <c r="C156" s="7"/>
      <c r="D156" s="8"/>
      <c r="E156" s="162"/>
      <c r="F156" s="162"/>
      <c r="G156" s="162"/>
      <c r="H156" s="163"/>
      <c r="I156" s="163"/>
      <c r="J156" s="163"/>
      <c r="K156" s="162"/>
      <c r="L156" s="162"/>
      <c r="M156" s="162"/>
      <c r="N156" s="163"/>
      <c r="O156" s="163"/>
      <c r="P156" s="163"/>
      <c r="Q156" s="21"/>
      <c r="R156" s="162"/>
      <c r="S156" s="162"/>
      <c r="T156" s="163"/>
      <c r="U156" s="163"/>
      <c r="V156" s="163"/>
      <c r="W156" s="162"/>
      <c r="X156" s="162"/>
      <c r="Y156" s="162"/>
      <c r="Z156" s="163"/>
      <c r="AA156" s="163"/>
      <c r="AB156" s="163"/>
      <c r="AC156" s="162"/>
      <c r="AD156" s="162"/>
      <c r="AE156" s="162"/>
      <c r="AF156" s="163"/>
      <c r="AG156" s="163"/>
      <c r="AH156" s="163"/>
      <c r="AI156" s="162"/>
      <c r="AJ156" s="162"/>
      <c r="AK156" s="162"/>
    </row>
    <row r="157" ht="15.75" customHeight="1">
      <c r="A157" s="7"/>
      <c r="B157" s="7"/>
      <c r="C157" s="7"/>
      <c r="D157" s="8"/>
      <c r="E157" s="162"/>
      <c r="F157" s="162"/>
      <c r="G157" s="162"/>
      <c r="H157" s="163"/>
      <c r="I157" s="163"/>
      <c r="J157" s="163"/>
      <c r="K157" s="162"/>
      <c r="L157" s="162"/>
      <c r="M157" s="162"/>
      <c r="N157" s="163"/>
      <c r="O157" s="163"/>
      <c r="P157" s="163"/>
      <c r="Q157" s="21"/>
      <c r="R157" s="162"/>
      <c r="S157" s="162"/>
      <c r="T157" s="163"/>
      <c r="U157" s="163"/>
      <c r="V157" s="163"/>
      <c r="W157" s="162"/>
      <c r="X157" s="162"/>
      <c r="Y157" s="162"/>
      <c r="Z157" s="163"/>
      <c r="AA157" s="163"/>
      <c r="AB157" s="163"/>
      <c r="AC157" s="162"/>
      <c r="AD157" s="162"/>
      <c r="AE157" s="162"/>
      <c r="AF157" s="163"/>
      <c r="AG157" s="163"/>
      <c r="AH157" s="163"/>
      <c r="AI157" s="162"/>
      <c r="AJ157" s="162"/>
      <c r="AK157" s="162"/>
    </row>
    <row r="158" ht="15.75" customHeight="1">
      <c r="A158" s="7"/>
      <c r="B158" s="7"/>
      <c r="C158" s="7"/>
      <c r="D158" s="8"/>
      <c r="E158" s="162"/>
      <c r="F158" s="162"/>
      <c r="G158" s="162"/>
      <c r="H158" s="163"/>
      <c r="I158" s="163"/>
      <c r="J158" s="163"/>
      <c r="K158" s="162"/>
      <c r="L158" s="162"/>
      <c r="M158" s="162"/>
      <c r="N158" s="163"/>
      <c r="O158" s="163"/>
      <c r="P158" s="163"/>
      <c r="Q158" s="21"/>
      <c r="R158" s="162"/>
      <c r="S158" s="162"/>
      <c r="T158" s="163"/>
      <c r="U158" s="163"/>
      <c r="V158" s="163"/>
      <c r="W158" s="162"/>
      <c r="X158" s="162"/>
      <c r="Y158" s="162"/>
      <c r="Z158" s="163"/>
      <c r="AA158" s="163"/>
      <c r="AB158" s="163"/>
      <c r="AC158" s="162"/>
      <c r="AD158" s="162"/>
      <c r="AE158" s="162"/>
      <c r="AF158" s="163"/>
      <c r="AG158" s="163"/>
      <c r="AH158" s="163"/>
      <c r="AI158" s="162"/>
      <c r="AJ158" s="162"/>
      <c r="AK158" s="162"/>
    </row>
    <row r="159" ht="15.75" customHeight="1">
      <c r="A159" s="7"/>
      <c r="B159" s="7"/>
      <c r="C159" s="7"/>
      <c r="D159" s="8"/>
      <c r="E159" s="162"/>
      <c r="F159" s="162"/>
      <c r="G159" s="162"/>
      <c r="H159" s="163"/>
      <c r="I159" s="163"/>
      <c r="J159" s="163"/>
      <c r="K159" s="162"/>
      <c r="L159" s="162"/>
      <c r="M159" s="162"/>
      <c r="N159" s="163"/>
      <c r="O159" s="163"/>
      <c r="P159" s="163"/>
      <c r="Q159" s="21"/>
      <c r="R159" s="162"/>
      <c r="S159" s="162"/>
      <c r="T159" s="163"/>
      <c r="U159" s="163"/>
      <c r="V159" s="163"/>
      <c r="W159" s="162"/>
      <c r="X159" s="162"/>
      <c r="Y159" s="162"/>
      <c r="Z159" s="163"/>
      <c r="AA159" s="163"/>
      <c r="AB159" s="163"/>
      <c r="AC159" s="162"/>
      <c r="AD159" s="162"/>
      <c r="AE159" s="162"/>
      <c r="AF159" s="163"/>
      <c r="AG159" s="163"/>
      <c r="AH159" s="163"/>
      <c r="AI159" s="162"/>
      <c r="AJ159" s="162"/>
      <c r="AK159" s="162"/>
    </row>
    <row r="160" ht="15.75" customHeight="1">
      <c r="A160" s="7"/>
      <c r="B160" s="7"/>
      <c r="C160" s="7"/>
      <c r="D160" s="8"/>
      <c r="E160" s="162"/>
      <c r="F160" s="162"/>
      <c r="G160" s="162"/>
      <c r="H160" s="163"/>
      <c r="I160" s="163"/>
      <c r="J160" s="163"/>
      <c r="K160" s="162"/>
      <c r="L160" s="162"/>
      <c r="M160" s="162"/>
      <c r="N160" s="163"/>
      <c r="O160" s="163"/>
      <c r="P160" s="163"/>
      <c r="Q160" s="21"/>
      <c r="R160" s="162"/>
      <c r="S160" s="162"/>
      <c r="T160" s="163"/>
      <c r="U160" s="163"/>
      <c r="V160" s="163"/>
      <c r="W160" s="162"/>
      <c r="X160" s="162"/>
      <c r="Y160" s="162"/>
      <c r="Z160" s="163"/>
      <c r="AA160" s="163"/>
      <c r="AB160" s="163"/>
      <c r="AC160" s="162"/>
      <c r="AD160" s="162"/>
      <c r="AE160" s="162"/>
      <c r="AF160" s="163"/>
      <c r="AG160" s="163"/>
      <c r="AH160" s="163"/>
      <c r="AI160" s="162"/>
      <c r="AJ160" s="162"/>
      <c r="AK160" s="162"/>
    </row>
    <row r="161" ht="15.75" customHeight="1">
      <c r="A161" s="7"/>
      <c r="B161" s="7"/>
      <c r="C161" s="7"/>
      <c r="D161" s="8"/>
      <c r="E161" s="162"/>
      <c r="F161" s="162"/>
      <c r="G161" s="162"/>
      <c r="H161" s="163"/>
      <c r="I161" s="163"/>
      <c r="J161" s="163"/>
      <c r="K161" s="162"/>
      <c r="L161" s="162"/>
      <c r="M161" s="162"/>
      <c r="N161" s="163"/>
      <c r="O161" s="163"/>
      <c r="P161" s="163"/>
      <c r="Q161" s="21"/>
      <c r="R161" s="162"/>
      <c r="S161" s="162"/>
      <c r="T161" s="163"/>
      <c r="U161" s="163"/>
      <c r="V161" s="163"/>
      <c r="W161" s="162"/>
      <c r="X161" s="162"/>
      <c r="Y161" s="162"/>
      <c r="Z161" s="163"/>
      <c r="AA161" s="163"/>
      <c r="AB161" s="163"/>
      <c r="AC161" s="162"/>
      <c r="AD161" s="162"/>
      <c r="AE161" s="162"/>
      <c r="AF161" s="163"/>
      <c r="AG161" s="163"/>
      <c r="AH161" s="163"/>
      <c r="AI161" s="162"/>
      <c r="AJ161" s="162"/>
      <c r="AK161" s="162"/>
    </row>
    <row r="162" ht="15.75" customHeight="1">
      <c r="A162" s="7"/>
      <c r="B162" s="7"/>
      <c r="C162" s="7"/>
      <c r="D162" s="8"/>
      <c r="E162" s="162"/>
      <c r="F162" s="162"/>
      <c r="G162" s="162"/>
      <c r="H162" s="163"/>
      <c r="I162" s="163"/>
      <c r="J162" s="163"/>
      <c r="K162" s="162"/>
      <c r="L162" s="162"/>
      <c r="M162" s="162"/>
      <c r="N162" s="163"/>
      <c r="O162" s="163"/>
      <c r="P162" s="163"/>
      <c r="Q162" s="21"/>
      <c r="R162" s="162"/>
      <c r="S162" s="162"/>
      <c r="T162" s="163"/>
      <c r="U162" s="163"/>
      <c r="V162" s="163"/>
      <c r="W162" s="162"/>
      <c r="X162" s="162"/>
      <c r="Y162" s="162"/>
      <c r="Z162" s="163"/>
      <c r="AA162" s="163"/>
      <c r="AB162" s="163"/>
      <c r="AC162" s="162"/>
      <c r="AD162" s="162"/>
      <c r="AE162" s="162"/>
      <c r="AF162" s="163"/>
      <c r="AG162" s="163"/>
      <c r="AH162" s="163"/>
      <c r="AI162" s="162"/>
      <c r="AJ162" s="162"/>
      <c r="AK162" s="162"/>
    </row>
    <row r="163" ht="15.75" customHeight="1">
      <c r="A163" s="7"/>
      <c r="B163" s="7"/>
      <c r="C163" s="7"/>
      <c r="D163" s="8"/>
      <c r="E163" s="162"/>
      <c r="F163" s="162"/>
      <c r="G163" s="162"/>
      <c r="H163" s="163"/>
      <c r="I163" s="163"/>
      <c r="J163" s="163"/>
      <c r="K163" s="162"/>
      <c r="L163" s="162"/>
      <c r="M163" s="162"/>
      <c r="N163" s="163"/>
      <c r="O163" s="163"/>
      <c r="P163" s="163"/>
      <c r="Q163" s="21"/>
      <c r="R163" s="162"/>
      <c r="S163" s="162"/>
      <c r="T163" s="163"/>
      <c r="U163" s="163"/>
      <c r="V163" s="163"/>
      <c r="W163" s="162"/>
      <c r="X163" s="162"/>
      <c r="Y163" s="162"/>
      <c r="Z163" s="163"/>
      <c r="AA163" s="163"/>
      <c r="AB163" s="163"/>
      <c r="AC163" s="162"/>
      <c r="AD163" s="162"/>
      <c r="AE163" s="162"/>
      <c r="AF163" s="163"/>
      <c r="AG163" s="163"/>
      <c r="AH163" s="163"/>
      <c r="AI163" s="162"/>
      <c r="AJ163" s="162"/>
      <c r="AK163" s="162"/>
    </row>
    <row r="164" ht="15.75" customHeight="1">
      <c r="A164" s="7"/>
      <c r="B164" s="7"/>
      <c r="C164" s="7"/>
      <c r="D164" s="8"/>
      <c r="E164" s="162"/>
      <c r="F164" s="162"/>
      <c r="G164" s="162"/>
      <c r="H164" s="163"/>
      <c r="I164" s="163"/>
      <c r="J164" s="163"/>
      <c r="K164" s="162"/>
      <c r="L164" s="162"/>
      <c r="M164" s="162"/>
      <c r="N164" s="163"/>
      <c r="O164" s="163"/>
      <c r="P164" s="163"/>
      <c r="Q164" s="21"/>
      <c r="R164" s="162"/>
      <c r="S164" s="162"/>
      <c r="T164" s="163"/>
      <c r="U164" s="163"/>
      <c r="V164" s="163"/>
      <c r="W164" s="162"/>
      <c r="X164" s="162"/>
      <c r="Y164" s="162"/>
      <c r="Z164" s="163"/>
      <c r="AA164" s="163"/>
      <c r="AB164" s="163"/>
      <c r="AC164" s="162"/>
      <c r="AD164" s="162"/>
      <c r="AE164" s="162"/>
      <c r="AF164" s="163"/>
      <c r="AG164" s="163"/>
      <c r="AH164" s="163"/>
      <c r="AI164" s="162"/>
      <c r="AJ164" s="162"/>
      <c r="AK164" s="162"/>
    </row>
    <row r="165" ht="15.75" customHeight="1">
      <c r="A165" s="7"/>
      <c r="B165" s="7"/>
      <c r="C165" s="7"/>
      <c r="D165" s="8"/>
      <c r="E165" s="162"/>
      <c r="F165" s="162"/>
      <c r="G165" s="162"/>
      <c r="H165" s="163"/>
      <c r="I165" s="163"/>
      <c r="J165" s="163"/>
      <c r="K165" s="162"/>
      <c r="L165" s="162"/>
      <c r="M165" s="162"/>
      <c r="N165" s="163"/>
      <c r="O165" s="163"/>
      <c r="P165" s="163"/>
      <c r="Q165" s="21"/>
      <c r="R165" s="162"/>
      <c r="S165" s="162"/>
      <c r="T165" s="163"/>
      <c r="U165" s="163"/>
      <c r="V165" s="163"/>
      <c r="W165" s="162"/>
      <c r="X165" s="162"/>
      <c r="Y165" s="162"/>
      <c r="Z165" s="163"/>
      <c r="AA165" s="163"/>
      <c r="AB165" s="163"/>
      <c r="AC165" s="162"/>
      <c r="AD165" s="162"/>
      <c r="AE165" s="162"/>
      <c r="AF165" s="163"/>
      <c r="AG165" s="163"/>
      <c r="AH165" s="163"/>
      <c r="AI165" s="162"/>
      <c r="AJ165" s="162"/>
      <c r="AK165" s="162"/>
    </row>
    <row r="166" ht="15.75" customHeight="1">
      <c r="A166" s="7"/>
      <c r="B166" s="7"/>
      <c r="C166" s="7"/>
      <c r="D166" s="8"/>
      <c r="E166" s="162"/>
      <c r="F166" s="162"/>
      <c r="G166" s="162"/>
      <c r="H166" s="163"/>
      <c r="I166" s="163"/>
      <c r="J166" s="163"/>
      <c r="K166" s="162"/>
      <c r="L166" s="162"/>
      <c r="M166" s="162"/>
      <c r="N166" s="163"/>
      <c r="O166" s="163"/>
      <c r="P166" s="163"/>
      <c r="Q166" s="21"/>
      <c r="R166" s="162"/>
      <c r="S166" s="162"/>
      <c r="T166" s="163"/>
      <c r="U166" s="163"/>
      <c r="V166" s="163"/>
      <c r="W166" s="162"/>
      <c r="X166" s="162"/>
      <c r="Y166" s="162"/>
      <c r="Z166" s="163"/>
      <c r="AA166" s="163"/>
      <c r="AB166" s="163"/>
      <c r="AC166" s="162"/>
      <c r="AD166" s="162"/>
      <c r="AE166" s="162"/>
      <c r="AF166" s="163"/>
      <c r="AG166" s="163"/>
      <c r="AH166" s="163"/>
      <c r="AI166" s="162"/>
      <c r="AJ166" s="162"/>
      <c r="AK166" s="162"/>
    </row>
    <row r="167" ht="15.75" customHeight="1">
      <c r="A167" s="7"/>
      <c r="B167" s="7"/>
      <c r="C167" s="7"/>
      <c r="D167" s="8"/>
      <c r="E167" s="162"/>
      <c r="F167" s="162"/>
      <c r="G167" s="162"/>
      <c r="H167" s="163"/>
      <c r="I167" s="163"/>
      <c r="J167" s="163"/>
      <c r="K167" s="162"/>
      <c r="L167" s="162"/>
      <c r="M167" s="162"/>
      <c r="N167" s="163"/>
      <c r="O167" s="163"/>
      <c r="P167" s="163"/>
      <c r="Q167" s="21"/>
      <c r="R167" s="162"/>
      <c r="S167" s="162"/>
      <c r="T167" s="163"/>
      <c r="U167" s="163"/>
      <c r="V167" s="163"/>
      <c r="W167" s="162"/>
      <c r="X167" s="162"/>
      <c r="Y167" s="162"/>
      <c r="Z167" s="163"/>
      <c r="AA167" s="163"/>
      <c r="AB167" s="163"/>
      <c r="AC167" s="162"/>
      <c r="AD167" s="162"/>
      <c r="AE167" s="162"/>
      <c r="AF167" s="163"/>
      <c r="AG167" s="163"/>
      <c r="AH167" s="163"/>
      <c r="AI167" s="162"/>
      <c r="AJ167" s="162"/>
      <c r="AK167" s="162"/>
    </row>
    <row r="168" ht="15.75" customHeight="1">
      <c r="A168" s="7"/>
      <c r="B168" s="7"/>
      <c r="C168" s="7"/>
      <c r="D168" s="8"/>
      <c r="E168" s="162"/>
      <c r="F168" s="162"/>
      <c r="G168" s="162"/>
      <c r="H168" s="163"/>
      <c r="I168" s="163"/>
      <c r="J168" s="163"/>
      <c r="K168" s="162"/>
      <c r="L168" s="162"/>
      <c r="M168" s="162"/>
      <c r="N168" s="163"/>
      <c r="O168" s="163"/>
      <c r="P168" s="163"/>
      <c r="Q168" s="21"/>
      <c r="R168" s="162"/>
      <c r="S168" s="162"/>
      <c r="T168" s="163"/>
      <c r="U168" s="163"/>
      <c r="V168" s="163"/>
      <c r="W168" s="162"/>
      <c r="X168" s="162"/>
      <c r="Y168" s="162"/>
      <c r="Z168" s="163"/>
      <c r="AA168" s="163"/>
      <c r="AB168" s="163"/>
      <c r="AC168" s="162"/>
      <c r="AD168" s="162"/>
      <c r="AE168" s="162"/>
      <c r="AF168" s="163"/>
      <c r="AG168" s="163"/>
      <c r="AH168" s="163"/>
      <c r="AI168" s="162"/>
      <c r="AJ168" s="162"/>
      <c r="AK168" s="162"/>
    </row>
    <row r="169" ht="15.75" customHeight="1">
      <c r="A169" s="7"/>
      <c r="B169" s="7"/>
      <c r="C169" s="7"/>
      <c r="D169" s="8"/>
      <c r="E169" s="162"/>
      <c r="F169" s="162"/>
      <c r="G169" s="162"/>
      <c r="H169" s="163"/>
      <c r="I169" s="163"/>
      <c r="J169" s="163"/>
      <c r="K169" s="162"/>
      <c r="L169" s="162"/>
      <c r="M169" s="162"/>
      <c r="N169" s="163"/>
      <c r="O169" s="163"/>
      <c r="P169" s="163"/>
      <c r="Q169" s="21"/>
      <c r="R169" s="162"/>
      <c r="S169" s="162"/>
      <c r="T169" s="163"/>
      <c r="U169" s="163"/>
      <c r="V169" s="163"/>
      <c r="W169" s="162"/>
      <c r="X169" s="162"/>
      <c r="Y169" s="162"/>
      <c r="Z169" s="163"/>
      <c r="AA169" s="163"/>
      <c r="AB169" s="163"/>
      <c r="AC169" s="162"/>
      <c r="AD169" s="162"/>
      <c r="AE169" s="162"/>
      <c r="AF169" s="163"/>
      <c r="AG169" s="163"/>
      <c r="AH169" s="163"/>
      <c r="AI169" s="162"/>
      <c r="AJ169" s="162"/>
      <c r="AK169" s="162"/>
    </row>
    <row r="170" ht="15.75" customHeight="1">
      <c r="A170" s="7"/>
      <c r="B170" s="7"/>
      <c r="C170" s="7"/>
      <c r="D170" s="8"/>
      <c r="E170" s="162"/>
      <c r="F170" s="162"/>
      <c r="G170" s="162"/>
      <c r="H170" s="163"/>
      <c r="I170" s="163"/>
      <c r="J170" s="163"/>
      <c r="K170" s="162"/>
      <c r="L170" s="162"/>
      <c r="M170" s="162"/>
      <c r="N170" s="163"/>
      <c r="O170" s="163"/>
      <c r="P170" s="163"/>
      <c r="Q170" s="21"/>
      <c r="R170" s="162"/>
      <c r="S170" s="162"/>
      <c r="T170" s="163"/>
      <c r="U170" s="163"/>
      <c r="V170" s="163"/>
      <c r="W170" s="162"/>
      <c r="X170" s="162"/>
      <c r="Y170" s="162"/>
      <c r="Z170" s="163"/>
      <c r="AA170" s="163"/>
      <c r="AB170" s="163"/>
      <c r="AC170" s="162"/>
      <c r="AD170" s="162"/>
      <c r="AE170" s="162"/>
      <c r="AF170" s="163"/>
      <c r="AG170" s="163"/>
      <c r="AH170" s="163"/>
      <c r="AI170" s="162"/>
      <c r="AJ170" s="162"/>
      <c r="AK170" s="162"/>
    </row>
    <row r="171" ht="15.75" customHeight="1">
      <c r="A171" s="7"/>
      <c r="B171" s="7"/>
      <c r="C171" s="7"/>
      <c r="D171" s="8"/>
      <c r="E171" s="162"/>
      <c r="F171" s="162"/>
      <c r="G171" s="162"/>
      <c r="H171" s="163"/>
      <c r="I171" s="163"/>
      <c r="J171" s="163"/>
      <c r="K171" s="162"/>
      <c r="L171" s="162"/>
      <c r="M171" s="162"/>
      <c r="N171" s="163"/>
      <c r="O171" s="163"/>
      <c r="P171" s="163"/>
      <c r="Q171" s="21"/>
      <c r="R171" s="162"/>
      <c r="S171" s="162"/>
      <c r="T171" s="163"/>
      <c r="U171" s="163"/>
      <c r="V171" s="163"/>
      <c r="W171" s="162"/>
      <c r="X171" s="162"/>
      <c r="Y171" s="162"/>
      <c r="Z171" s="163"/>
      <c r="AA171" s="163"/>
      <c r="AB171" s="163"/>
      <c r="AC171" s="162"/>
      <c r="AD171" s="162"/>
      <c r="AE171" s="162"/>
      <c r="AF171" s="163"/>
      <c r="AG171" s="163"/>
      <c r="AH171" s="163"/>
      <c r="AI171" s="162"/>
      <c r="AJ171" s="162"/>
      <c r="AK171" s="162"/>
    </row>
    <row r="172" ht="15.75" customHeight="1">
      <c r="A172" s="7"/>
      <c r="B172" s="7"/>
      <c r="C172" s="7"/>
      <c r="D172" s="8"/>
      <c r="E172" s="162"/>
      <c r="F172" s="162"/>
      <c r="G172" s="162"/>
      <c r="H172" s="163"/>
      <c r="I172" s="163"/>
      <c r="J172" s="163"/>
      <c r="K172" s="162"/>
      <c r="L172" s="162"/>
      <c r="M172" s="162"/>
      <c r="N172" s="163"/>
      <c r="O172" s="163"/>
      <c r="P172" s="163"/>
      <c r="Q172" s="21"/>
      <c r="R172" s="162"/>
      <c r="S172" s="162"/>
      <c r="T172" s="163"/>
      <c r="U172" s="163"/>
      <c r="V172" s="163"/>
      <c r="W172" s="162"/>
      <c r="X172" s="162"/>
      <c r="Y172" s="162"/>
      <c r="Z172" s="163"/>
      <c r="AA172" s="163"/>
      <c r="AB172" s="163"/>
      <c r="AC172" s="162"/>
      <c r="AD172" s="162"/>
      <c r="AE172" s="162"/>
      <c r="AF172" s="163"/>
      <c r="AG172" s="163"/>
      <c r="AH172" s="163"/>
      <c r="AI172" s="162"/>
      <c r="AJ172" s="162"/>
      <c r="AK172" s="162"/>
    </row>
    <row r="173" ht="15.75" customHeight="1">
      <c r="A173" s="7"/>
      <c r="B173" s="7"/>
      <c r="C173" s="7"/>
      <c r="D173" s="8"/>
      <c r="E173" s="162"/>
      <c r="F173" s="162"/>
      <c r="G173" s="162"/>
      <c r="H173" s="163"/>
      <c r="I173" s="163"/>
      <c r="J173" s="163"/>
      <c r="K173" s="162"/>
      <c r="L173" s="162"/>
      <c r="M173" s="162"/>
      <c r="N173" s="163"/>
      <c r="O173" s="163"/>
      <c r="P173" s="163"/>
      <c r="Q173" s="21"/>
      <c r="R173" s="162"/>
      <c r="S173" s="162"/>
      <c r="T173" s="163"/>
      <c r="U173" s="163"/>
      <c r="V173" s="163"/>
      <c r="W173" s="162"/>
      <c r="X173" s="162"/>
      <c r="Y173" s="162"/>
      <c r="Z173" s="163"/>
      <c r="AA173" s="163"/>
      <c r="AB173" s="163"/>
      <c r="AC173" s="162"/>
      <c r="AD173" s="162"/>
      <c r="AE173" s="162"/>
      <c r="AF173" s="163"/>
      <c r="AG173" s="163"/>
      <c r="AH173" s="163"/>
      <c r="AI173" s="162"/>
      <c r="AJ173" s="162"/>
      <c r="AK173" s="162"/>
    </row>
    <row r="174" ht="15.75" customHeight="1">
      <c r="A174" s="7"/>
      <c r="B174" s="7"/>
      <c r="C174" s="7"/>
      <c r="D174" s="8"/>
      <c r="E174" s="162"/>
      <c r="F174" s="162"/>
      <c r="G174" s="162"/>
      <c r="H174" s="163"/>
      <c r="I174" s="163"/>
      <c r="J174" s="163"/>
      <c r="K174" s="162"/>
      <c r="L174" s="162"/>
      <c r="M174" s="162"/>
      <c r="N174" s="163"/>
      <c r="O174" s="163"/>
      <c r="P174" s="163"/>
      <c r="Q174" s="21"/>
      <c r="R174" s="162"/>
      <c r="S174" s="162"/>
      <c r="T174" s="163"/>
      <c r="U174" s="163"/>
      <c r="V174" s="163"/>
      <c r="W174" s="162"/>
      <c r="X174" s="162"/>
      <c r="Y174" s="162"/>
      <c r="Z174" s="163"/>
      <c r="AA174" s="163"/>
      <c r="AB174" s="163"/>
      <c r="AC174" s="162"/>
      <c r="AD174" s="162"/>
      <c r="AE174" s="162"/>
      <c r="AF174" s="163"/>
      <c r="AG174" s="163"/>
      <c r="AH174" s="163"/>
      <c r="AI174" s="162"/>
      <c r="AJ174" s="162"/>
      <c r="AK174" s="162"/>
    </row>
    <row r="175" ht="15.75" customHeight="1">
      <c r="A175" s="7"/>
      <c r="B175" s="7"/>
      <c r="C175" s="7"/>
      <c r="D175" s="8"/>
      <c r="E175" s="162"/>
      <c r="F175" s="162"/>
      <c r="G175" s="162"/>
      <c r="H175" s="163"/>
      <c r="I175" s="163"/>
      <c r="J175" s="163"/>
      <c r="K175" s="162"/>
      <c r="L175" s="162"/>
      <c r="M175" s="162"/>
      <c r="N175" s="163"/>
      <c r="O175" s="163"/>
      <c r="P175" s="163"/>
      <c r="Q175" s="21"/>
      <c r="R175" s="162"/>
      <c r="S175" s="162"/>
      <c r="T175" s="163"/>
      <c r="U175" s="163"/>
      <c r="V175" s="163"/>
      <c r="W175" s="162"/>
      <c r="X175" s="162"/>
      <c r="Y175" s="162"/>
      <c r="Z175" s="163"/>
      <c r="AA175" s="163"/>
      <c r="AB175" s="163"/>
      <c r="AC175" s="162"/>
      <c r="AD175" s="162"/>
      <c r="AE175" s="162"/>
      <c r="AF175" s="163"/>
      <c r="AG175" s="163"/>
      <c r="AH175" s="163"/>
      <c r="AI175" s="162"/>
      <c r="AJ175" s="162"/>
      <c r="AK175" s="162"/>
    </row>
    <row r="176" ht="15.75" customHeight="1">
      <c r="A176" s="7"/>
      <c r="B176" s="7"/>
      <c r="C176" s="7"/>
      <c r="D176" s="8"/>
      <c r="E176" s="162"/>
      <c r="F176" s="162"/>
      <c r="G176" s="162"/>
      <c r="H176" s="163"/>
      <c r="I176" s="163"/>
      <c r="J176" s="163"/>
      <c r="K176" s="162"/>
      <c r="L176" s="162"/>
      <c r="M176" s="162"/>
      <c r="N176" s="163"/>
      <c r="O176" s="163"/>
      <c r="P176" s="163"/>
      <c r="Q176" s="21"/>
      <c r="R176" s="162"/>
      <c r="S176" s="162"/>
      <c r="T176" s="163"/>
      <c r="U176" s="163"/>
      <c r="V176" s="163"/>
      <c r="W176" s="162"/>
      <c r="X176" s="162"/>
      <c r="Y176" s="162"/>
      <c r="Z176" s="163"/>
      <c r="AA176" s="163"/>
      <c r="AB176" s="163"/>
      <c r="AC176" s="162"/>
      <c r="AD176" s="162"/>
      <c r="AE176" s="162"/>
      <c r="AF176" s="163"/>
      <c r="AG176" s="163"/>
      <c r="AH176" s="163"/>
      <c r="AI176" s="162"/>
      <c r="AJ176" s="162"/>
      <c r="AK176" s="162"/>
    </row>
    <row r="177" ht="15.75" customHeight="1">
      <c r="A177" s="7"/>
      <c r="B177" s="7"/>
      <c r="C177" s="7"/>
      <c r="D177" s="8"/>
      <c r="E177" s="162"/>
      <c r="F177" s="162"/>
      <c r="G177" s="162"/>
      <c r="H177" s="163"/>
      <c r="I177" s="163"/>
      <c r="J177" s="163"/>
      <c r="K177" s="162"/>
      <c r="L177" s="162"/>
      <c r="M177" s="162"/>
      <c r="N177" s="163"/>
      <c r="O177" s="163"/>
      <c r="P177" s="163"/>
      <c r="Q177" s="21"/>
      <c r="R177" s="162"/>
      <c r="S177" s="162"/>
      <c r="T177" s="163"/>
      <c r="U177" s="163"/>
      <c r="V177" s="163"/>
      <c r="W177" s="162"/>
      <c r="X177" s="162"/>
      <c r="Y177" s="162"/>
      <c r="Z177" s="163"/>
      <c r="AA177" s="163"/>
      <c r="AB177" s="163"/>
      <c r="AC177" s="162"/>
      <c r="AD177" s="162"/>
      <c r="AE177" s="162"/>
      <c r="AF177" s="163"/>
      <c r="AG177" s="163"/>
      <c r="AH177" s="163"/>
      <c r="AI177" s="162"/>
      <c r="AJ177" s="162"/>
      <c r="AK177" s="162"/>
    </row>
    <row r="178" ht="15.75" customHeight="1">
      <c r="A178" s="7"/>
      <c r="B178" s="7"/>
      <c r="C178" s="7"/>
      <c r="D178" s="8"/>
      <c r="E178" s="162"/>
      <c r="F178" s="162"/>
      <c r="G178" s="162"/>
      <c r="H178" s="163"/>
      <c r="I178" s="163"/>
      <c r="J178" s="163"/>
      <c r="K178" s="162"/>
      <c r="L178" s="162"/>
      <c r="M178" s="162"/>
      <c r="N178" s="163"/>
      <c r="O178" s="163"/>
      <c r="P178" s="163"/>
      <c r="Q178" s="21"/>
      <c r="R178" s="162"/>
      <c r="S178" s="162"/>
      <c r="T178" s="163"/>
      <c r="U178" s="163"/>
      <c r="V178" s="163"/>
      <c r="W178" s="162"/>
      <c r="X178" s="162"/>
      <c r="Y178" s="162"/>
      <c r="Z178" s="163"/>
      <c r="AA178" s="163"/>
      <c r="AB178" s="163"/>
      <c r="AC178" s="162"/>
      <c r="AD178" s="162"/>
      <c r="AE178" s="162"/>
      <c r="AF178" s="163"/>
      <c r="AG178" s="163"/>
      <c r="AH178" s="163"/>
      <c r="AI178" s="162"/>
      <c r="AJ178" s="162"/>
      <c r="AK178" s="162"/>
    </row>
    <row r="179" ht="15.75" customHeight="1">
      <c r="A179" s="7"/>
      <c r="B179" s="7"/>
      <c r="C179" s="7"/>
      <c r="D179" s="8"/>
      <c r="E179" s="162"/>
      <c r="F179" s="162"/>
      <c r="G179" s="162"/>
      <c r="H179" s="163"/>
      <c r="I179" s="163"/>
      <c r="J179" s="163"/>
      <c r="K179" s="162"/>
      <c r="L179" s="162"/>
      <c r="M179" s="162"/>
      <c r="N179" s="163"/>
      <c r="O179" s="163"/>
      <c r="P179" s="163"/>
      <c r="Q179" s="21"/>
      <c r="R179" s="162"/>
      <c r="S179" s="162"/>
      <c r="T179" s="163"/>
      <c r="U179" s="163"/>
      <c r="V179" s="163"/>
      <c r="W179" s="162"/>
      <c r="X179" s="162"/>
      <c r="Y179" s="162"/>
      <c r="Z179" s="163"/>
      <c r="AA179" s="163"/>
      <c r="AB179" s="163"/>
      <c r="AC179" s="162"/>
      <c r="AD179" s="162"/>
      <c r="AE179" s="162"/>
      <c r="AF179" s="163"/>
      <c r="AG179" s="163"/>
      <c r="AH179" s="163"/>
      <c r="AI179" s="162"/>
      <c r="AJ179" s="162"/>
      <c r="AK179" s="162"/>
    </row>
    <row r="180" ht="15.75" customHeight="1">
      <c r="A180" s="7"/>
      <c r="B180" s="7"/>
      <c r="C180" s="7"/>
      <c r="D180" s="8"/>
      <c r="E180" s="162"/>
      <c r="F180" s="162"/>
      <c r="G180" s="162"/>
      <c r="H180" s="163"/>
      <c r="I180" s="163"/>
      <c r="J180" s="163"/>
      <c r="K180" s="162"/>
      <c r="L180" s="162"/>
      <c r="M180" s="162"/>
      <c r="N180" s="163"/>
      <c r="O180" s="163"/>
      <c r="P180" s="163"/>
      <c r="Q180" s="21"/>
      <c r="R180" s="162"/>
      <c r="S180" s="162"/>
      <c r="T180" s="163"/>
      <c r="U180" s="163"/>
      <c r="V180" s="163"/>
      <c r="W180" s="162"/>
      <c r="X180" s="162"/>
      <c r="Y180" s="162"/>
      <c r="Z180" s="163"/>
      <c r="AA180" s="163"/>
      <c r="AB180" s="163"/>
      <c r="AC180" s="162"/>
      <c r="AD180" s="162"/>
      <c r="AE180" s="162"/>
      <c r="AF180" s="163"/>
      <c r="AG180" s="163"/>
      <c r="AH180" s="163"/>
      <c r="AI180" s="162"/>
      <c r="AJ180" s="162"/>
      <c r="AK180" s="162"/>
    </row>
    <row r="181" ht="15.75" customHeight="1">
      <c r="A181" s="7"/>
      <c r="B181" s="7"/>
      <c r="C181" s="7"/>
      <c r="D181" s="8"/>
      <c r="E181" s="162"/>
      <c r="F181" s="162"/>
      <c r="G181" s="162"/>
      <c r="H181" s="163"/>
      <c r="I181" s="163"/>
      <c r="J181" s="163"/>
      <c r="K181" s="162"/>
      <c r="L181" s="162"/>
      <c r="M181" s="162"/>
      <c r="N181" s="163"/>
      <c r="O181" s="163"/>
      <c r="P181" s="163"/>
      <c r="Q181" s="21"/>
      <c r="R181" s="162"/>
      <c r="S181" s="162"/>
      <c r="T181" s="163"/>
      <c r="U181" s="163"/>
      <c r="V181" s="163"/>
      <c r="W181" s="162"/>
      <c r="X181" s="162"/>
      <c r="Y181" s="162"/>
      <c r="Z181" s="163"/>
      <c r="AA181" s="163"/>
      <c r="AB181" s="163"/>
      <c r="AC181" s="162"/>
      <c r="AD181" s="162"/>
      <c r="AE181" s="162"/>
      <c r="AF181" s="163"/>
      <c r="AG181" s="163"/>
      <c r="AH181" s="163"/>
      <c r="AI181" s="162"/>
      <c r="AJ181" s="162"/>
      <c r="AK181" s="162"/>
    </row>
    <row r="182" ht="15.75" customHeight="1">
      <c r="A182" s="7"/>
      <c r="B182" s="7"/>
      <c r="C182" s="7"/>
      <c r="D182" s="8"/>
      <c r="E182" s="162"/>
      <c r="F182" s="162"/>
      <c r="G182" s="162"/>
      <c r="H182" s="163"/>
      <c r="I182" s="163"/>
      <c r="J182" s="163"/>
      <c r="K182" s="162"/>
      <c r="L182" s="162"/>
      <c r="M182" s="162"/>
      <c r="N182" s="163"/>
      <c r="O182" s="163"/>
      <c r="P182" s="163"/>
      <c r="Q182" s="21"/>
      <c r="R182" s="162"/>
      <c r="S182" s="162"/>
      <c r="T182" s="163"/>
      <c r="U182" s="163"/>
      <c r="V182" s="163"/>
      <c r="W182" s="162"/>
      <c r="X182" s="162"/>
      <c r="Y182" s="162"/>
      <c r="Z182" s="163"/>
      <c r="AA182" s="163"/>
      <c r="AB182" s="163"/>
      <c r="AC182" s="162"/>
      <c r="AD182" s="162"/>
      <c r="AE182" s="162"/>
      <c r="AF182" s="163"/>
      <c r="AG182" s="163"/>
      <c r="AH182" s="163"/>
      <c r="AI182" s="162"/>
      <c r="AJ182" s="162"/>
      <c r="AK182" s="162"/>
    </row>
    <row r="183" ht="15.75" customHeight="1">
      <c r="A183" s="7"/>
      <c r="B183" s="7"/>
      <c r="C183" s="7"/>
      <c r="D183" s="8"/>
      <c r="E183" s="162"/>
      <c r="F183" s="162"/>
      <c r="G183" s="162"/>
      <c r="H183" s="163"/>
      <c r="I183" s="163"/>
      <c r="J183" s="163"/>
      <c r="K183" s="162"/>
      <c r="L183" s="162"/>
      <c r="M183" s="162"/>
      <c r="N183" s="163"/>
      <c r="O183" s="163"/>
      <c r="P183" s="163"/>
      <c r="Q183" s="21"/>
      <c r="R183" s="162"/>
      <c r="S183" s="162"/>
      <c r="T183" s="163"/>
      <c r="U183" s="163"/>
      <c r="V183" s="163"/>
      <c r="W183" s="162"/>
      <c r="X183" s="162"/>
      <c r="Y183" s="162"/>
      <c r="Z183" s="163"/>
      <c r="AA183" s="163"/>
      <c r="AB183" s="163"/>
      <c r="AC183" s="162"/>
      <c r="AD183" s="162"/>
      <c r="AE183" s="162"/>
      <c r="AF183" s="163"/>
      <c r="AG183" s="163"/>
      <c r="AH183" s="163"/>
      <c r="AI183" s="162"/>
      <c r="AJ183" s="162"/>
      <c r="AK183" s="162"/>
    </row>
    <row r="184" ht="15.75" customHeight="1">
      <c r="A184" s="7"/>
      <c r="B184" s="7"/>
      <c r="C184" s="7"/>
      <c r="D184" s="8"/>
      <c r="E184" s="162"/>
      <c r="F184" s="162"/>
      <c r="G184" s="162"/>
      <c r="H184" s="163"/>
      <c r="I184" s="163"/>
      <c r="J184" s="163"/>
      <c r="K184" s="162"/>
      <c r="L184" s="162"/>
      <c r="M184" s="162"/>
      <c r="N184" s="163"/>
      <c r="O184" s="163"/>
      <c r="P184" s="163"/>
      <c r="Q184" s="21"/>
      <c r="R184" s="162"/>
      <c r="S184" s="162"/>
      <c r="T184" s="163"/>
      <c r="U184" s="163"/>
      <c r="V184" s="163"/>
      <c r="W184" s="162"/>
      <c r="X184" s="162"/>
      <c r="Y184" s="162"/>
      <c r="Z184" s="163"/>
      <c r="AA184" s="163"/>
      <c r="AB184" s="163"/>
      <c r="AC184" s="162"/>
      <c r="AD184" s="162"/>
      <c r="AE184" s="162"/>
      <c r="AF184" s="163"/>
      <c r="AG184" s="163"/>
      <c r="AH184" s="163"/>
      <c r="AI184" s="162"/>
      <c r="AJ184" s="162"/>
      <c r="AK184" s="162"/>
    </row>
    <row r="185" ht="15.75" customHeight="1">
      <c r="A185" s="7"/>
      <c r="B185" s="7"/>
      <c r="C185" s="7"/>
      <c r="D185" s="8"/>
      <c r="E185" s="162"/>
      <c r="F185" s="162"/>
      <c r="G185" s="162"/>
      <c r="H185" s="163"/>
      <c r="I185" s="163"/>
      <c r="J185" s="163"/>
      <c r="K185" s="162"/>
      <c r="L185" s="162"/>
      <c r="M185" s="162"/>
      <c r="N185" s="163"/>
      <c r="O185" s="163"/>
      <c r="P185" s="163"/>
      <c r="Q185" s="21"/>
      <c r="R185" s="162"/>
      <c r="S185" s="162"/>
      <c r="T185" s="163"/>
      <c r="U185" s="163"/>
      <c r="V185" s="163"/>
      <c r="W185" s="162"/>
      <c r="X185" s="162"/>
      <c r="Y185" s="162"/>
      <c r="Z185" s="163"/>
      <c r="AA185" s="163"/>
      <c r="AB185" s="163"/>
      <c r="AC185" s="162"/>
      <c r="AD185" s="162"/>
      <c r="AE185" s="162"/>
      <c r="AF185" s="163"/>
      <c r="AG185" s="163"/>
      <c r="AH185" s="163"/>
      <c r="AI185" s="162"/>
      <c r="AJ185" s="162"/>
      <c r="AK185" s="162"/>
    </row>
    <row r="186" ht="15.75" customHeight="1">
      <c r="A186" s="7"/>
      <c r="B186" s="7"/>
      <c r="C186" s="7"/>
      <c r="D186" s="8"/>
      <c r="E186" s="162"/>
      <c r="F186" s="162"/>
      <c r="G186" s="162"/>
      <c r="H186" s="163"/>
      <c r="I186" s="163"/>
      <c r="J186" s="163"/>
      <c r="K186" s="162"/>
      <c r="L186" s="162"/>
      <c r="M186" s="162"/>
      <c r="N186" s="163"/>
      <c r="O186" s="163"/>
      <c r="P186" s="163"/>
      <c r="Q186" s="21"/>
      <c r="R186" s="162"/>
      <c r="S186" s="162"/>
      <c r="T186" s="163"/>
      <c r="U186" s="163"/>
      <c r="V186" s="163"/>
      <c r="W186" s="162"/>
      <c r="X186" s="162"/>
      <c r="Y186" s="162"/>
      <c r="Z186" s="163"/>
      <c r="AA186" s="163"/>
      <c r="AB186" s="163"/>
      <c r="AC186" s="162"/>
      <c r="AD186" s="162"/>
      <c r="AE186" s="162"/>
      <c r="AF186" s="163"/>
      <c r="AG186" s="163"/>
      <c r="AH186" s="163"/>
      <c r="AI186" s="162"/>
      <c r="AJ186" s="162"/>
      <c r="AK186" s="162"/>
    </row>
    <row r="187" ht="15.75" customHeight="1">
      <c r="A187" s="7"/>
      <c r="B187" s="7"/>
      <c r="C187" s="7"/>
      <c r="D187" s="8"/>
      <c r="E187" s="162"/>
      <c r="F187" s="162"/>
      <c r="G187" s="162"/>
      <c r="H187" s="163"/>
      <c r="I187" s="163"/>
      <c r="J187" s="163"/>
      <c r="K187" s="162"/>
      <c r="L187" s="162"/>
      <c r="M187" s="162"/>
      <c r="N187" s="163"/>
      <c r="O187" s="163"/>
      <c r="P187" s="163"/>
      <c r="Q187" s="21"/>
      <c r="R187" s="162"/>
      <c r="S187" s="162"/>
      <c r="T187" s="163"/>
      <c r="U187" s="163"/>
      <c r="V187" s="163"/>
      <c r="W187" s="162"/>
      <c r="X187" s="162"/>
      <c r="Y187" s="162"/>
      <c r="Z187" s="163"/>
      <c r="AA187" s="163"/>
      <c r="AB187" s="163"/>
      <c r="AC187" s="162"/>
      <c r="AD187" s="162"/>
      <c r="AE187" s="162"/>
      <c r="AF187" s="163"/>
      <c r="AG187" s="163"/>
      <c r="AH187" s="163"/>
      <c r="AI187" s="162"/>
      <c r="AJ187" s="162"/>
      <c r="AK187" s="162"/>
    </row>
    <row r="188" ht="15.75" customHeight="1">
      <c r="A188" s="7"/>
      <c r="B188" s="7"/>
      <c r="C188" s="7"/>
      <c r="D188" s="8"/>
      <c r="E188" s="162"/>
      <c r="F188" s="162"/>
      <c r="G188" s="162"/>
      <c r="H188" s="163"/>
      <c r="I188" s="163"/>
      <c r="J188" s="163"/>
      <c r="K188" s="162"/>
      <c r="L188" s="162"/>
      <c r="M188" s="162"/>
      <c r="N188" s="163"/>
      <c r="O188" s="163"/>
      <c r="P188" s="163"/>
      <c r="Q188" s="21"/>
      <c r="R188" s="162"/>
      <c r="S188" s="162"/>
      <c r="T188" s="163"/>
      <c r="U188" s="163"/>
      <c r="V188" s="163"/>
      <c r="W188" s="162"/>
      <c r="X188" s="162"/>
      <c r="Y188" s="162"/>
      <c r="Z188" s="163"/>
      <c r="AA188" s="163"/>
      <c r="AB188" s="163"/>
      <c r="AC188" s="162"/>
      <c r="AD188" s="162"/>
      <c r="AE188" s="162"/>
      <c r="AF188" s="163"/>
      <c r="AG188" s="163"/>
      <c r="AH188" s="163"/>
      <c r="AI188" s="162"/>
      <c r="AJ188" s="162"/>
      <c r="AK188" s="162"/>
    </row>
    <row r="189" ht="15.75" customHeight="1">
      <c r="A189" s="7"/>
      <c r="B189" s="7"/>
      <c r="C189" s="7"/>
      <c r="D189" s="8"/>
      <c r="E189" s="162"/>
      <c r="F189" s="162"/>
      <c r="G189" s="162"/>
      <c r="H189" s="163"/>
      <c r="I189" s="163"/>
      <c r="J189" s="163"/>
      <c r="K189" s="162"/>
      <c r="L189" s="162"/>
      <c r="M189" s="162"/>
      <c r="N189" s="163"/>
      <c r="O189" s="163"/>
      <c r="P189" s="163"/>
      <c r="Q189" s="21"/>
      <c r="R189" s="162"/>
      <c r="S189" s="162"/>
      <c r="T189" s="163"/>
      <c r="U189" s="163"/>
      <c r="V189" s="163"/>
      <c r="W189" s="162"/>
      <c r="X189" s="162"/>
      <c r="Y189" s="162"/>
      <c r="Z189" s="163"/>
      <c r="AA189" s="163"/>
      <c r="AB189" s="163"/>
      <c r="AC189" s="162"/>
      <c r="AD189" s="162"/>
      <c r="AE189" s="162"/>
      <c r="AF189" s="163"/>
      <c r="AG189" s="163"/>
      <c r="AH189" s="163"/>
      <c r="AI189" s="162"/>
      <c r="AJ189" s="162"/>
      <c r="AK189" s="162"/>
    </row>
    <row r="190" ht="15.75" customHeight="1">
      <c r="A190" s="7"/>
      <c r="B190" s="7"/>
      <c r="C190" s="7"/>
      <c r="D190" s="8"/>
      <c r="E190" s="162"/>
      <c r="F190" s="162"/>
      <c r="G190" s="162"/>
      <c r="H190" s="163"/>
      <c r="I190" s="163"/>
      <c r="J190" s="163"/>
      <c r="K190" s="162"/>
      <c r="L190" s="162"/>
      <c r="M190" s="162"/>
      <c r="N190" s="163"/>
      <c r="O190" s="163"/>
      <c r="P190" s="163"/>
      <c r="Q190" s="21"/>
      <c r="R190" s="162"/>
      <c r="S190" s="162"/>
      <c r="T190" s="163"/>
      <c r="U190" s="163"/>
      <c r="V190" s="163"/>
      <c r="W190" s="162"/>
      <c r="X190" s="162"/>
      <c r="Y190" s="162"/>
      <c r="Z190" s="163"/>
      <c r="AA190" s="163"/>
      <c r="AB190" s="163"/>
      <c r="AC190" s="162"/>
      <c r="AD190" s="162"/>
      <c r="AE190" s="162"/>
      <c r="AF190" s="163"/>
      <c r="AG190" s="163"/>
      <c r="AH190" s="163"/>
      <c r="AI190" s="162"/>
      <c r="AJ190" s="162"/>
      <c r="AK190" s="162"/>
    </row>
    <row r="191" ht="15.75" customHeight="1">
      <c r="A191" s="7"/>
      <c r="B191" s="7"/>
      <c r="C191" s="7"/>
      <c r="D191" s="8"/>
      <c r="E191" s="162"/>
      <c r="F191" s="162"/>
      <c r="G191" s="162"/>
      <c r="H191" s="163"/>
      <c r="I191" s="163"/>
      <c r="J191" s="163"/>
      <c r="K191" s="162"/>
      <c r="L191" s="162"/>
      <c r="M191" s="162"/>
      <c r="N191" s="163"/>
      <c r="O191" s="163"/>
      <c r="P191" s="163"/>
      <c r="Q191" s="21"/>
      <c r="R191" s="162"/>
      <c r="S191" s="162"/>
      <c r="T191" s="163"/>
      <c r="U191" s="163"/>
      <c r="V191" s="163"/>
      <c r="W191" s="162"/>
      <c r="X191" s="162"/>
      <c r="Y191" s="162"/>
      <c r="Z191" s="163"/>
      <c r="AA191" s="163"/>
      <c r="AB191" s="163"/>
      <c r="AC191" s="162"/>
      <c r="AD191" s="162"/>
      <c r="AE191" s="162"/>
      <c r="AF191" s="163"/>
      <c r="AG191" s="163"/>
      <c r="AH191" s="163"/>
      <c r="AI191" s="162"/>
      <c r="AJ191" s="162"/>
      <c r="AK191" s="162"/>
    </row>
    <row r="192" ht="15.75" customHeight="1">
      <c r="A192" s="7"/>
      <c r="B192" s="7"/>
      <c r="C192" s="7"/>
      <c r="D192" s="8"/>
      <c r="E192" s="162"/>
      <c r="F192" s="162"/>
      <c r="G192" s="162"/>
      <c r="H192" s="163"/>
      <c r="I192" s="163"/>
      <c r="J192" s="163"/>
      <c r="K192" s="162"/>
      <c r="L192" s="162"/>
      <c r="M192" s="162"/>
      <c r="N192" s="163"/>
      <c r="O192" s="163"/>
      <c r="P192" s="163"/>
      <c r="Q192" s="21"/>
      <c r="R192" s="162"/>
      <c r="S192" s="162"/>
      <c r="T192" s="163"/>
      <c r="U192" s="163"/>
      <c r="V192" s="163"/>
      <c r="W192" s="162"/>
      <c r="X192" s="162"/>
      <c r="Y192" s="162"/>
      <c r="Z192" s="163"/>
      <c r="AA192" s="163"/>
      <c r="AB192" s="163"/>
      <c r="AC192" s="162"/>
      <c r="AD192" s="162"/>
      <c r="AE192" s="162"/>
      <c r="AF192" s="163"/>
      <c r="AG192" s="163"/>
      <c r="AH192" s="163"/>
      <c r="AI192" s="162"/>
      <c r="AJ192" s="162"/>
      <c r="AK192" s="162"/>
    </row>
    <row r="193" ht="15.75" customHeight="1">
      <c r="A193" s="7"/>
      <c r="B193" s="7"/>
      <c r="C193" s="7"/>
      <c r="D193" s="8"/>
      <c r="E193" s="162"/>
      <c r="F193" s="162"/>
      <c r="G193" s="162"/>
      <c r="H193" s="163"/>
      <c r="I193" s="163"/>
      <c r="J193" s="163"/>
      <c r="K193" s="162"/>
      <c r="L193" s="162"/>
      <c r="M193" s="162"/>
      <c r="N193" s="163"/>
      <c r="O193" s="163"/>
      <c r="P193" s="163"/>
      <c r="Q193" s="21"/>
      <c r="R193" s="162"/>
      <c r="S193" s="162"/>
      <c r="T193" s="163"/>
      <c r="U193" s="163"/>
      <c r="V193" s="163"/>
      <c r="W193" s="162"/>
      <c r="X193" s="162"/>
      <c r="Y193" s="162"/>
      <c r="Z193" s="163"/>
      <c r="AA193" s="163"/>
      <c r="AB193" s="163"/>
      <c r="AC193" s="162"/>
      <c r="AD193" s="162"/>
      <c r="AE193" s="162"/>
      <c r="AF193" s="163"/>
      <c r="AG193" s="163"/>
      <c r="AH193" s="163"/>
      <c r="AI193" s="162"/>
      <c r="AJ193" s="162"/>
      <c r="AK193" s="162"/>
    </row>
    <row r="194" ht="15.75" customHeight="1">
      <c r="A194" s="7"/>
      <c r="B194" s="7"/>
      <c r="C194" s="7"/>
      <c r="D194" s="8"/>
      <c r="E194" s="162"/>
      <c r="F194" s="162"/>
      <c r="G194" s="162"/>
      <c r="H194" s="163"/>
      <c r="I194" s="163"/>
      <c r="J194" s="163"/>
      <c r="K194" s="162"/>
      <c r="L194" s="162"/>
      <c r="M194" s="162"/>
      <c r="N194" s="163"/>
      <c r="O194" s="163"/>
      <c r="P194" s="163"/>
      <c r="Q194" s="21"/>
      <c r="R194" s="162"/>
      <c r="S194" s="162"/>
      <c r="T194" s="163"/>
      <c r="U194" s="163"/>
      <c r="V194" s="163"/>
      <c r="W194" s="162"/>
      <c r="X194" s="162"/>
      <c r="Y194" s="162"/>
      <c r="Z194" s="163"/>
      <c r="AA194" s="163"/>
      <c r="AB194" s="163"/>
      <c r="AC194" s="162"/>
      <c r="AD194" s="162"/>
      <c r="AE194" s="162"/>
      <c r="AF194" s="163"/>
      <c r="AG194" s="163"/>
      <c r="AH194" s="163"/>
      <c r="AI194" s="162"/>
      <c r="AJ194" s="162"/>
      <c r="AK194" s="162"/>
    </row>
    <row r="195" ht="15.75" customHeight="1">
      <c r="A195" s="7"/>
      <c r="B195" s="7"/>
      <c r="C195" s="7"/>
      <c r="D195" s="8"/>
      <c r="E195" s="162"/>
      <c r="F195" s="162"/>
      <c r="G195" s="162"/>
      <c r="H195" s="163"/>
      <c r="I195" s="163"/>
      <c r="J195" s="163"/>
      <c r="K195" s="162"/>
      <c r="L195" s="162"/>
      <c r="M195" s="162"/>
      <c r="N195" s="163"/>
      <c r="O195" s="163"/>
      <c r="P195" s="163"/>
      <c r="Q195" s="21"/>
      <c r="R195" s="162"/>
      <c r="S195" s="162"/>
      <c r="T195" s="163"/>
      <c r="U195" s="163"/>
      <c r="V195" s="163"/>
      <c r="W195" s="162"/>
      <c r="X195" s="162"/>
      <c r="Y195" s="162"/>
      <c r="Z195" s="163"/>
      <c r="AA195" s="163"/>
      <c r="AB195" s="163"/>
      <c r="AC195" s="162"/>
      <c r="AD195" s="162"/>
      <c r="AE195" s="162"/>
      <c r="AF195" s="163"/>
      <c r="AG195" s="163"/>
      <c r="AH195" s="163"/>
      <c r="AI195" s="162"/>
      <c r="AJ195" s="162"/>
      <c r="AK195" s="162"/>
    </row>
    <row r="196" ht="15.75" customHeight="1">
      <c r="A196" s="7"/>
      <c r="B196" s="7"/>
      <c r="C196" s="7"/>
      <c r="D196" s="8"/>
      <c r="E196" s="162"/>
      <c r="F196" s="162"/>
      <c r="G196" s="162"/>
      <c r="H196" s="163"/>
      <c r="I196" s="163"/>
      <c r="J196" s="163"/>
      <c r="K196" s="162"/>
      <c r="L196" s="162"/>
      <c r="M196" s="162"/>
      <c r="N196" s="163"/>
      <c r="O196" s="163"/>
      <c r="P196" s="163"/>
      <c r="Q196" s="21"/>
      <c r="R196" s="162"/>
      <c r="S196" s="162"/>
      <c r="T196" s="163"/>
      <c r="U196" s="163"/>
      <c r="V196" s="163"/>
      <c r="W196" s="162"/>
      <c r="X196" s="162"/>
      <c r="Y196" s="162"/>
      <c r="Z196" s="163"/>
      <c r="AA196" s="163"/>
      <c r="AB196" s="163"/>
      <c r="AC196" s="162"/>
      <c r="AD196" s="162"/>
      <c r="AE196" s="162"/>
      <c r="AF196" s="163"/>
      <c r="AG196" s="163"/>
      <c r="AH196" s="163"/>
      <c r="AI196" s="162"/>
      <c r="AJ196" s="162"/>
      <c r="AK196" s="162"/>
    </row>
    <row r="197" ht="15.75" customHeight="1">
      <c r="A197" s="7"/>
      <c r="B197" s="7"/>
      <c r="C197" s="7"/>
      <c r="D197" s="8"/>
      <c r="E197" s="162"/>
      <c r="F197" s="162"/>
      <c r="G197" s="162"/>
      <c r="H197" s="163"/>
      <c r="I197" s="163"/>
      <c r="J197" s="163"/>
      <c r="K197" s="162"/>
      <c r="L197" s="162"/>
      <c r="M197" s="162"/>
      <c r="N197" s="163"/>
      <c r="O197" s="163"/>
      <c r="P197" s="163"/>
      <c r="Q197" s="21"/>
      <c r="R197" s="162"/>
      <c r="S197" s="162"/>
      <c r="T197" s="163"/>
      <c r="U197" s="163"/>
      <c r="V197" s="163"/>
      <c r="W197" s="162"/>
      <c r="X197" s="162"/>
      <c r="Y197" s="162"/>
      <c r="Z197" s="163"/>
      <c r="AA197" s="163"/>
      <c r="AB197" s="163"/>
      <c r="AC197" s="162"/>
      <c r="AD197" s="162"/>
      <c r="AE197" s="162"/>
      <c r="AF197" s="163"/>
      <c r="AG197" s="163"/>
      <c r="AH197" s="163"/>
      <c r="AI197" s="162"/>
      <c r="AJ197" s="162"/>
      <c r="AK197" s="162"/>
    </row>
    <row r="198" ht="15.75" customHeight="1">
      <c r="A198" s="7"/>
      <c r="B198" s="7"/>
      <c r="C198" s="7"/>
      <c r="D198" s="8"/>
      <c r="E198" s="162"/>
      <c r="F198" s="162"/>
      <c r="G198" s="162"/>
      <c r="H198" s="163"/>
      <c r="I198" s="163"/>
      <c r="J198" s="163"/>
      <c r="K198" s="162"/>
      <c r="L198" s="162"/>
      <c r="M198" s="162"/>
      <c r="N198" s="163"/>
      <c r="O198" s="163"/>
      <c r="P198" s="163"/>
      <c r="Q198" s="21"/>
      <c r="R198" s="162"/>
      <c r="S198" s="162"/>
      <c r="T198" s="163"/>
      <c r="U198" s="163"/>
      <c r="V198" s="163"/>
      <c r="W198" s="162"/>
      <c r="X198" s="162"/>
      <c r="Y198" s="162"/>
      <c r="Z198" s="163"/>
      <c r="AA198" s="163"/>
      <c r="AB198" s="163"/>
      <c r="AC198" s="162"/>
      <c r="AD198" s="162"/>
      <c r="AE198" s="162"/>
      <c r="AF198" s="163"/>
      <c r="AG198" s="163"/>
      <c r="AH198" s="163"/>
      <c r="AI198" s="162"/>
      <c r="AJ198" s="162"/>
      <c r="AK198" s="162"/>
    </row>
    <row r="199" ht="15.75" customHeight="1">
      <c r="A199" s="7"/>
      <c r="B199" s="7"/>
      <c r="C199" s="7"/>
      <c r="D199" s="8"/>
      <c r="E199" s="162"/>
      <c r="F199" s="162"/>
      <c r="G199" s="162"/>
      <c r="H199" s="163"/>
      <c r="I199" s="163"/>
      <c r="J199" s="163"/>
      <c r="K199" s="162"/>
      <c r="L199" s="162"/>
      <c r="M199" s="162"/>
      <c r="N199" s="163"/>
      <c r="O199" s="163"/>
      <c r="P199" s="163"/>
      <c r="Q199" s="21"/>
      <c r="R199" s="162"/>
      <c r="S199" s="162"/>
      <c r="T199" s="163"/>
      <c r="U199" s="163"/>
      <c r="V199" s="163"/>
      <c r="W199" s="162"/>
      <c r="X199" s="162"/>
      <c r="Y199" s="162"/>
      <c r="Z199" s="163"/>
      <c r="AA199" s="163"/>
      <c r="AB199" s="163"/>
      <c r="AC199" s="162"/>
      <c r="AD199" s="162"/>
      <c r="AE199" s="162"/>
      <c r="AF199" s="163"/>
      <c r="AG199" s="163"/>
      <c r="AH199" s="163"/>
      <c r="AI199" s="162"/>
      <c r="AJ199" s="162"/>
      <c r="AK199" s="162"/>
    </row>
    <row r="200" ht="15.75" customHeight="1">
      <c r="A200" s="7"/>
      <c r="B200" s="7"/>
      <c r="C200" s="7"/>
      <c r="D200" s="8"/>
      <c r="E200" s="162"/>
      <c r="F200" s="162"/>
      <c r="G200" s="162"/>
      <c r="H200" s="163"/>
      <c r="I200" s="163"/>
      <c r="J200" s="163"/>
      <c r="K200" s="162"/>
      <c r="L200" s="162"/>
      <c r="M200" s="162"/>
      <c r="N200" s="163"/>
      <c r="O200" s="163"/>
      <c r="P200" s="163"/>
      <c r="Q200" s="21"/>
      <c r="R200" s="162"/>
      <c r="S200" s="162"/>
      <c r="T200" s="163"/>
      <c r="U200" s="163"/>
      <c r="V200" s="163"/>
      <c r="W200" s="162"/>
      <c r="X200" s="162"/>
      <c r="Y200" s="162"/>
      <c r="Z200" s="163"/>
      <c r="AA200" s="163"/>
      <c r="AB200" s="163"/>
      <c r="AC200" s="162"/>
      <c r="AD200" s="162"/>
      <c r="AE200" s="162"/>
      <c r="AF200" s="163"/>
      <c r="AG200" s="163"/>
      <c r="AH200" s="163"/>
      <c r="AI200" s="162"/>
      <c r="AJ200" s="162"/>
      <c r="AK200" s="162"/>
    </row>
    <row r="201" ht="15.75" customHeight="1">
      <c r="A201" s="7"/>
      <c r="B201" s="7"/>
      <c r="C201" s="7"/>
      <c r="D201" s="8"/>
      <c r="E201" s="162"/>
      <c r="F201" s="162"/>
      <c r="G201" s="162"/>
      <c r="H201" s="163"/>
      <c r="I201" s="163"/>
      <c r="J201" s="163"/>
      <c r="K201" s="162"/>
      <c r="L201" s="162"/>
      <c r="M201" s="162"/>
      <c r="N201" s="163"/>
      <c r="O201" s="163"/>
      <c r="P201" s="163"/>
      <c r="Q201" s="21"/>
      <c r="R201" s="162"/>
      <c r="S201" s="162"/>
      <c r="T201" s="163"/>
      <c r="U201" s="163"/>
      <c r="V201" s="163"/>
      <c r="W201" s="162"/>
      <c r="X201" s="162"/>
      <c r="Y201" s="162"/>
      <c r="Z201" s="163"/>
      <c r="AA201" s="163"/>
      <c r="AB201" s="163"/>
      <c r="AC201" s="162"/>
      <c r="AD201" s="162"/>
      <c r="AE201" s="162"/>
      <c r="AF201" s="163"/>
      <c r="AG201" s="163"/>
      <c r="AH201" s="163"/>
      <c r="AI201" s="162"/>
      <c r="AJ201" s="162"/>
      <c r="AK201" s="162"/>
    </row>
    <row r="202" ht="15.75" customHeight="1">
      <c r="A202" s="7"/>
      <c r="B202" s="7"/>
      <c r="C202" s="7"/>
      <c r="D202" s="8"/>
      <c r="E202" s="162"/>
      <c r="F202" s="162"/>
      <c r="G202" s="162"/>
      <c r="H202" s="163"/>
      <c r="I202" s="163"/>
      <c r="J202" s="163"/>
      <c r="K202" s="162"/>
      <c r="L202" s="162"/>
      <c r="M202" s="162"/>
      <c r="N202" s="163"/>
      <c r="O202" s="163"/>
      <c r="P202" s="163"/>
      <c r="Q202" s="21"/>
      <c r="R202" s="162"/>
      <c r="S202" s="162"/>
      <c r="T202" s="163"/>
      <c r="U202" s="163"/>
      <c r="V202" s="163"/>
      <c r="W202" s="162"/>
      <c r="X202" s="162"/>
      <c r="Y202" s="162"/>
      <c r="Z202" s="163"/>
      <c r="AA202" s="163"/>
      <c r="AB202" s="163"/>
      <c r="AC202" s="162"/>
      <c r="AD202" s="162"/>
      <c r="AE202" s="162"/>
      <c r="AF202" s="163"/>
      <c r="AG202" s="163"/>
      <c r="AH202" s="163"/>
      <c r="AI202" s="162"/>
      <c r="AJ202" s="162"/>
      <c r="AK202" s="162"/>
    </row>
    <row r="203" ht="15.75" customHeight="1">
      <c r="A203" s="7"/>
      <c r="B203" s="7"/>
      <c r="C203" s="7"/>
      <c r="D203" s="8"/>
      <c r="E203" s="162"/>
      <c r="F203" s="162"/>
      <c r="G203" s="162"/>
      <c r="H203" s="163"/>
      <c r="I203" s="163"/>
      <c r="J203" s="163"/>
      <c r="K203" s="162"/>
      <c r="L203" s="162"/>
      <c r="M203" s="162"/>
      <c r="N203" s="163"/>
      <c r="O203" s="163"/>
      <c r="P203" s="163"/>
      <c r="Q203" s="21"/>
      <c r="R203" s="162"/>
      <c r="S203" s="162"/>
      <c r="T203" s="163"/>
      <c r="U203" s="163"/>
      <c r="V203" s="163"/>
      <c r="W203" s="162"/>
      <c r="X203" s="162"/>
      <c r="Y203" s="162"/>
      <c r="Z203" s="163"/>
      <c r="AA203" s="163"/>
      <c r="AB203" s="163"/>
      <c r="AC203" s="162"/>
      <c r="AD203" s="162"/>
      <c r="AE203" s="162"/>
      <c r="AF203" s="163"/>
      <c r="AG203" s="163"/>
      <c r="AH203" s="163"/>
      <c r="AI203" s="162"/>
      <c r="AJ203" s="162"/>
      <c r="AK203" s="162"/>
    </row>
    <row r="204" ht="15.75" customHeight="1">
      <c r="A204" s="7"/>
      <c r="B204" s="7"/>
      <c r="C204" s="7"/>
      <c r="D204" s="8"/>
      <c r="E204" s="162"/>
      <c r="F204" s="162"/>
      <c r="G204" s="162"/>
      <c r="H204" s="163"/>
      <c r="I204" s="163"/>
      <c r="J204" s="163"/>
      <c r="K204" s="162"/>
      <c r="L204" s="162"/>
      <c r="M204" s="162"/>
      <c r="N204" s="163"/>
      <c r="O204" s="163"/>
      <c r="P204" s="163"/>
      <c r="Q204" s="21"/>
      <c r="R204" s="162"/>
      <c r="S204" s="162"/>
      <c r="T204" s="163"/>
      <c r="U204" s="163"/>
      <c r="V204" s="163"/>
      <c r="W204" s="162"/>
      <c r="X204" s="162"/>
      <c r="Y204" s="162"/>
      <c r="Z204" s="163"/>
      <c r="AA204" s="163"/>
      <c r="AB204" s="163"/>
      <c r="AC204" s="162"/>
      <c r="AD204" s="162"/>
      <c r="AE204" s="162"/>
      <c r="AF204" s="163"/>
      <c r="AG204" s="163"/>
      <c r="AH204" s="163"/>
      <c r="AI204" s="162"/>
      <c r="AJ204" s="162"/>
      <c r="AK204" s="162"/>
    </row>
    <row r="205" ht="15.75" customHeight="1">
      <c r="A205" s="7"/>
      <c r="B205" s="7"/>
      <c r="C205" s="7"/>
      <c r="D205" s="8"/>
      <c r="E205" s="162"/>
      <c r="F205" s="162"/>
      <c r="G205" s="162"/>
      <c r="H205" s="163"/>
      <c r="I205" s="163"/>
      <c r="J205" s="163"/>
      <c r="K205" s="162"/>
      <c r="L205" s="162"/>
      <c r="M205" s="162"/>
      <c r="N205" s="163"/>
      <c r="O205" s="163"/>
      <c r="P205" s="163"/>
      <c r="Q205" s="21"/>
      <c r="R205" s="162"/>
      <c r="S205" s="162"/>
      <c r="T205" s="163"/>
      <c r="U205" s="163"/>
      <c r="V205" s="163"/>
      <c r="W205" s="162"/>
      <c r="X205" s="162"/>
      <c r="Y205" s="162"/>
      <c r="Z205" s="163"/>
      <c r="AA205" s="163"/>
      <c r="AB205" s="163"/>
      <c r="AC205" s="162"/>
      <c r="AD205" s="162"/>
      <c r="AE205" s="162"/>
      <c r="AF205" s="163"/>
      <c r="AG205" s="163"/>
      <c r="AH205" s="163"/>
      <c r="AI205" s="162"/>
      <c r="AJ205" s="162"/>
      <c r="AK205" s="162"/>
    </row>
    <row r="206" ht="15.75" customHeight="1">
      <c r="A206" s="7"/>
      <c r="B206" s="7"/>
      <c r="C206" s="7"/>
      <c r="D206" s="8"/>
      <c r="E206" s="162"/>
      <c r="F206" s="162"/>
      <c r="G206" s="162"/>
      <c r="H206" s="163"/>
      <c r="I206" s="163"/>
      <c r="J206" s="163"/>
      <c r="K206" s="162"/>
      <c r="L206" s="162"/>
      <c r="M206" s="162"/>
      <c r="N206" s="163"/>
      <c r="O206" s="163"/>
      <c r="P206" s="163"/>
      <c r="Q206" s="21"/>
      <c r="R206" s="162"/>
      <c r="S206" s="162"/>
      <c r="T206" s="163"/>
      <c r="U206" s="163"/>
      <c r="V206" s="163"/>
      <c r="W206" s="162"/>
      <c r="X206" s="162"/>
      <c r="Y206" s="162"/>
      <c r="Z206" s="163"/>
      <c r="AA206" s="163"/>
      <c r="AB206" s="163"/>
      <c r="AC206" s="162"/>
      <c r="AD206" s="162"/>
      <c r="AE206" s="162"/>
      <c r="AF206" s="163"/>
      <c r="AG206" s="163"/>
      <c r="AH206" s="163"/>
      <c r="AI206" s="162"/>
      <c r="AJ206" s="162"/>
      <c r="AK206" s="162"/>
    </row>
    <row r="207" ht="15.75" customHeight="1">
      <c r="A207" s="7"/>
      <c r="B207" s="7"/>
      <c r="C207" s="7"/>
      <c r="D207" s="8"/>
      <c r="E207" s="162"/>
      <c r="F207" s="162"/>
      <c r="G207" s="162"/>
      <c r="H207" s="163"/>
      <c r="I207" s="163"/>
      <c r="J207" s="163"/>
      <c r="K207" s="162"/>
      <c r="L207" s="162"/>
      <c r="M207" s="162"/>
      <c r="N207" s="163"/>
      <c r="O207" s="163"/>
      <c r="P207" s="163"/>
      <c r="Q207" s="21"/>
      <c r="R207" s="162"/>
      <c r="S207" s="162"/>
      <c r="T207" s="163"/>
      <c r="U207" s="163"/>
      <c r="V207" s="163"/>
      <c r="W207" s="162"/>
      <c r="X207" s="162"/>
      <c r="Y207" s="162"/>
      <c r="Z207" s="163"/>
      <c r="AA207" s="163"/>
      <c r="AB207" s="163"/>
      <c r="AC207" s="162"/>
      <c r="AD207" s="162"/>
      <c r="AE207" s="162"/>
      <c r="AF207" s="163"/>
      <c r="AG207" s="163"/>
      <c r="AH207" s="163"/>
      <c r="AI207" s="162"/>
      <c r="AJ207" s="162"/>
      <c r="AK207" s="162"/>
    </row>
    <row r="208" ht="15.75" customHeight="1">
      <c r="A208" s="7"/>
      <c r="B208" s="7"/>
      <c r="C208" s="7"/>
      <c r="D208" s="8"/>
      <c r="E208" s="162"/>
      <c r="F208" s="162"/>
      <c r="G208" s="162"/>
      <c r="H208" s="163"/>
      <c r="I208" s="163"/>
      <c r="J208" s="163"/>
      <c r="K208" s="162"/>
      <c r="L208" s="162"/>
      <c r="M208" s="162"/>
      <c r="N208" s="163"/>
      <c r="O208" s="163"/>
      <c r="P208" s="163"/>
      <c r="Q208" s="21"/>
      <c r="R208" s="162"/>
      <c r="S208" s="162"/>
      <c r="T208" s="163"/>
      <c r="U208" s="163"/>
      <c r="V208" s="163"/>
      <c r="W208" s="162"/>
      <c r="X208" s="162"/>
      <c r="Y208" s="162"/>
      <c r="Z208" s="163"/>
      <c r="AA208" s="163"/>
      <c r="AB208" s="163"/>
      <c r="AC208" s="162"/>
      <c r="AD208" s="162"/>
      <c r="AE208" s="162"/>
      <c r="AF208" s="163"/>
      <c r="AG208" s="163"/>
      <c r="AH208" s="163"/>
      <c r="AI208" s="162"/>
      <c r="AJ208" s="162"/>
      <c r="AK208" s="162"/>
    </row>
    <row r="209" ht="15.75" customHeight="1">
      <c r="A209" s="7"/>
      <c r="B209" s="7"/>
      <c r="C209" s="7"/>
      <c r="D209" s="8"/>
      <c r="E209" s="162"/>
      <c r="F209" s="162"/>
      <c r="G209" s="162"/>
      <c r="H209" s="163"/>
      <c r="I209" s="163"/>
      <c r="J209" s="163"/>
      <c r="K209" s="162"/>
      <c r="L209" s="162"/>
      <c r="M209" s="162"/>
      <c r="N209" s="163"/>
      <c r="O209" s="163"/>
      <c r="P209" s="163"/>
      <c r="Q209" s="21"/>
      <c r="R209" s="162"/>
      <c r="S209" s="162"/>
      <c r="T209" s="163"/>
      <c r="U209" s="163"/>
      <c r="V209" s="163"/>
      <c r="W209" s="162"/>
      <c r="X209" s="162"/>
      <c r="Y209" s="162"/>
      <c r="Z209" s="163"/>
      <c r="AA209" s="163"/>
      <c r="AB209" s="163"/>
      <c r="AC209" s="162"/>
      <c r="AD209" s="162"/>
      <c r="AE209" s="162"/>
      <c r="AF209" s="163"/>
      <c r="AG209" s="163"/>
      <c r="AH209" s="163"/>
      <c r="AI209" s="162"/>
      <c r="AJ209" s="162"/>
      <c r="AK209" s="162"/>
    </row>
    <row r="210" ht="15.75" customHeight="1">
      <c r="A210" s="7"/>
      <c r="B210" s="7"/>
      <c r="C210" s="7"/>
      <c r="D210" s="8"/>
      <c r="E210" s="162"/>
      <c r="F210" s="162"/>
      <c r="G210" s="162"/>
      <c r="H210" s="163"/>
      <c r="I210" s="163"/>
      <c r="J210" s="163"/>
      <c r="K210" s="162"/>
      <c r="L210" s="162"/>
      <c r="M210" s="162"/>
      <c r="N210" s="163"/>
      <c r="O210" s="163"/>
      <c r="P210" s="163"/>
      <c r="Q210" s="21"/>
      <c r="R210" s="162"/>
      <c r="S210" s="162"/>
      <c r="T210" s="163"/>
      <c r="U210" s="163"/>
      <c r="V210" s="163"/>
      <c r="W210" s="162"/>
      <c r="X210" s="162"/>
      <c r="Y210" s="162"/>
      <c r="Z210" s="163"/>
      <c r="AA210" s="163"/>
      <c r="AB210" s="163"/>
      <c r="AC210" s="162"/>
      <c r="AD210" s="162"/>
      <c r="AE210" s="162"/>
      <c r="AF210" s="163"/>
      <c r="AG210" s="163"/>
      <c r="AH210" s="163"/>
      <c r="AI210" s="162"/>
      <c r="AJ210" s="162"/>
      <c r="AK210" s="162"/>
    </row>
    <row r="211" ht="15.75" customHeight="1">
      <c r="A211" s="7"/>
      <c r="B211" s="7"/>
      <c r="C211" s="7"/>
      <c r="D211" s="8"/>
      <c r="E211" s="162"/>
      <c r="F211" s="162"/>
      <c r="G211" s="162"/>
      <c r="H211" s="163"/>
      <c r="I211" s="163"/>
      <c r="J211" s="163"/>
      <c r="K211" s="162"/>
      <c r="L211" s="162"/>
      <c r="M211" s="162"/>
      <c r="N211" s="163"/>
      <c r="O211" s="163"/>
      <c r="P211" s="163"/>
      <c r="Q211" s="21"/>
      <c r="R211" s="162"/>
      <c r="S211" s="162"/>
      <c r="T211" s="163"/>
      <c r="U211" s="163"/>
      <c r="V211" s="163"/>
      <c r="W211" s="162"/>
      <c r="X211" s="162"/>
      <c r="Y211" s="162"/>
      <c r="Z211" s="163"/>
      <c r="AA211" s="163"/>
      <c r="AB211" s="163"/>
      <c r="AC211" s="162"/>
      <c r="AD211" s="162"/>
      <c r="AE211" s="162"/>
      <c r="AF211" s="163"/>
      <c r="AG211" s="163"/>
      <c r="AH211" s="163"/>
      <c r="AI211" s="162"/>
      <c r="AJ211" s="162"/>
      <c r="AK211" s="162"/>
    </row>
    <row r="212" ht="15.75" customHeight="1">
      <c r="A212" s="7"/>
      <c r="B212" s="7"/>
      <c r="C212" s="7"/>
      <c r="D212" s="8"/>
      <c r="E212" s="162"/>
      <c r="F212" s="162"/>
      <c r="G212" s="162"/>
      <c r="H212" s="163"/>
      <c r="I212" s="163"/>
      <c r="J212" s="163"/>
      <c r="K212" s="162"/>
      <c r="L212" s="162"/>
      <c r="M212" s="162"/>
      <c r="N212" s="163"/>
      <c r="O212" s="163"/>
      <c r="P212" s="163"/>
      <c r="Q212" s="21"/>
      <c r="R212" s="162"/>
      <c r="S212" s="162"/>
      <c r="T212" s="163"/>
      <c r="U212" s="163"/>
      <c r="V212" s="163"/>
      <c r="W212" s="162"/>
      <c r="X212" s="162"/>
      <c r="Y212" s="162"/>
      <c r="Z212" s="163"/>
      <c r="AA212" s="163"/>
      <c r="AB212" s="163"/>
      <c r="AC212" s="162"/>
      <c r="AD212" s="162"/>
      <c r="AE212" s="162"/>
      <c r="AF212" s="163"/>
      <c r="AG212" s="163"/>
      <c r="AH212" s="163"/>
      <c r="AI212" s="162"/>
      <c r="AJ212" s="162"/>
      <c r="AK212" s="162"/>
    </row>
    <row r="213" ht="15.75" customHeight="1">
      <c r="A213" s="7"/>
      <c r="B213" s="7"/>
      <c r="C213" s="7"/>
      <c r="D213" s="8"/>
      <c r="E213" s="162"/>
      <c r="F213" s="162"/>
      <c r="G213" s="162"/>
      <c r="H213" s="163"/>
      <c r="I213" s="163"/>
      <c r="J213" s="163"/>
      <c r="K213" s="162"/>
      <c r="L213" s="162"/>
      <c r="M213" s="162"/>
      <c r="N213" s="163"/>
      <c r="O213" s="163"/>
      <c r="P213" s="163"/>
      <c r="Q213" s="21"/>
      <c r="R213" s="162"/>
      <c r="S213" s="162"/>
      <c r="T213" s="163"/>
      <c r="U213" s="163"/>
      <c r="V213" s="163"/>
      <c r="W213" s="162"/>
      <c r="X213" s="162"/>
      <c r="Y213" s="162"/>
      <c r="Z213" s="163"/>
      <c r="AA213" s="163"/>
      <c r="AB213" s="163"/>
      <c r="AC213" s="162"/>
      <c r="AD213" s="162"/>
      <c r="AE213" s="162"/>
      <c r="AF213" s="163"/>
      <c r="AG213" s="163"/>
      <c r="AH213" s="163"/>
      <c r="AI213" s="162"/>
      <c r="AJ213" s="162"/>
      <c r="AK213" s="162"/>
    </row>
    <row r="214" ht="15.75" customHeight="1">
      <c r="A214" s="7"/>
      <c r="B214" s="7"/>
      <c r="C214" s="7"/>
      <c r="D214" s="8"/>
      <c r="E214" s="162"/>
      <c r="F214" s="162"/>
      <c r="G214" s="162"/>
      <c r="H214" s="163"/>
      <c r="I214" s="163"/>
      <c r="J214" s="163"/>
      <c r="K214" s="162"/>
      <c r="L214" s="162"/>
      <c r="M214" s="162"/>
      <c r="N214" s="163"/>
      <c r="O214" s="163"/>
      <c r="P214" s="163"/>
      <c r="Q214" s="21"/>
      <c r="R214" s="162"/>
      <c r="S214" s="162"/>
      <c r="T214" s="163"/>
      <c r="U214" s="163"/>
      <c r="V214" s="163"/>
      <c r="W214" s="162"/>
      <c r="X214" s="162"/>
      <c r="Y214" s="162"/>
      <c r="Z214" s="163"/>
      <c r="AA214" s="163"/>
      <c r="AB214" s="163"/>
      <c r="AC214" s="162"/>
      <c r="AD214" s="162"/>
      <c r="AE214" s="162"/>
      <c r="AF214" s="163"/>
      <c r="AG214" s="163"/>
      <c r="AH214" s="163"/>
      <c r="AI214" s="162"/>
      <c r="AJ214" s="162"/>
      <c r="AK214" s="162"/>
    </row>
    <row r="215" ht="15.75" customHeight="1">
      <c r="A215" s="7"/>
      <c r="B215" s="7"/>
      <c r="C215" s="7"/>
      <c r="D215" s="8"/>
      <c r="E215" s="162"/>
      <c r="F215" s="162"/>
      <c r="G215" s="162"/>
      <c r="H215" s="163"/>
      <c r="I215" s="163"/>
      <c r="J215" s="163"/>
      <c r="K215" s="162"/>
      <c r="L215" s="162"/>
      <c r="M215" s="162"/>
      <c r="N215" s="163"/>
      <c r="O215" s="163"/>
      <c r="P215" s="163"/>
      <c r="Q215" s="21"/>
      <c r="R215" s="162"/>
      <c r="S215" s="162"/>
      <c r="T215" s="163"/>
      <c r="U215" s="163"/>
      <c r="V215" s="163"/>
      <c r="W215" s="162"/>
      <c r="X215" s="162"/>
      <c r="Y215" s="162"/>
      <c r="Z215" s="163"/>
      <c r="AA215" s="163"/>
      <c r="AB215" s="163"/>
      <c r="AC215" s="162"/>
      <c r="AD215" s="162"/>
      <c r="AE215" s="162"/>
      <c r="AF215" s="163"/>
      <c r="AG215" s="163"/>
      <c r="AH215" s="163"/>
      <c r="AI215" s="162"/>
      <c r="AJ215" s="162"/>
      <c r="AK215" s="162"/>
    </row>
    <row r="216" ht="15.75" customHeight="1">
      <c r="A216" s="7"/>
      <c r="B216" s="7"/>
      <c r="C216" s="7"/>
      <c r="D216" s="8"/>
      <c r="E216" s="162"/>
      <c r="F216" s="162"/>
      <c r="G216" s="162"/>
      <c r="H216" s="163"/>
      <c r="I216" s="163"/>
      <c r="J216" s="163"/>
      <c r="K216" s="162"/>
      <c r="L216" s="162"/>
      <c r="M216" s="162"/>
      <c r="N216" s="163"/>
      <c r="O216" s="163"/>
      <c r="P216" s="163"/>
      <c r="Q216" s="21"/>
      <c r="R216" s="162"/>
      <c r="S216" s="162"/>
      <c r="T216" s="163"/>
      <c r="U216" s="163"/>
      <c r="V216" s="163"/>
      <c r="W216" s="162"/>
      <c r="X216" s="162"/>
      <c r="Y216" s="162"/>
      <c r="Z216" s="163"/>
      <c r="AA216" s="163"/>
      <c r="AB216" s="163"/>
      <c r="AC216" s="162"/>
      <c r="AD216" s="162"/>
      <c r="AE216" s="162"/>
      <c r="AF216" s="163"/>
      <c r="AG216" s="163"/>
      <c r="AH216" s="163"/>
      <c r="AI216" s="162"/>
      <c r="AJ216" s="162"/>
      <c r="AK216" s="162"/>
    </row>
    <row r="217" ht="15.75" customHeight="1">
      <c r="A217" s="7"/>
      <c r="B217" s="7"/>
      <c r="C217" s="7"/>
      <c r="D217" s="8"/>
      <c r="E217" s="162"/>
      <c r="F217" s="162"/>
      <c r="G217" s="162"/>
      <c r="H217" s="163"/>
      <c r="I217" s="163"/>
      <c r="J217" s="163"/>
      <c r="K217" s="162"/>
      <c r="L217" s="162"/>
      <c r="M217" s="162"/>
      <c r="N217" s="163"/>
      <c r="O217" s="163"/>
      <c r="P217" s="163"/>
      <c r="Q217" s="21"/>
      <c r="R217" s="162"/>
      <c r="S217" s="162"/>
      <c r="T217" s="163"/>
      <c r="U217" s="163"/>
      <c r="V217" s="163"/>
      <c r="W217" s="162"/>
      <c r="X217" s="162"/>
      <c r="Y217" s="162"/>
      <c r="Z217" s="163"/>
      <c r="AA217" s="163"/>
      <c r="AB217" s="163"/>
      <c r="AC217" s="162"/>
      <c r="AD217" s="162"/>
      <c r="AE217" s="162"/>
      <c r="AF217" s="163"/>
      <c r="AG217" s="163"/>
      <c r="AH217" s="163"/>
      <c r="AI217" s="162"/>
      <c r="AJ217" s="162"/>
      <c r="AK217" s="162"/>
    </row>
    <row r="218" ht="15.75" customHeight="1">
      <c r="A218" s="7"/>
      <c r="B218" s="7"/>
      <c r="C218" s="7"/>
      <c r="D218" s="8"/>
      <c r="E218" s="162"/>
      <c r="F218" s="162"/>
      <c r="G218" s="162"/>
      <c r="H218" s="163"/>
      <c r="I218" s="163"/>
      <c r="J218" s="163"/>
      <c r="K218" s="162"/>
      <c r="L218" s="162"/>
      <c r="M218" s="162"/>
      <c r="N218" s="163"/>
      <c r="O218" s="163"/>
      <c r="P218" s="163"/>
      <c r="Q218" s="21"/>
      <c r="R218" s="162"/>
      <c r="S218" s="162"/>
      <c r="T218" s="163"/>
      <c r="U218" s="163"/>
      <c r="V218" s="163"/>
      <c r="W218" s="162"/>
      <c r="X218" s="162"/>
      <c r="Y218" s="162"/>
      <c r="Z218" s="163"/>
      <c r="AA218" s="163"/>
      <c r="AB218" s="163"/>
      <c r="AC218" s="162"/>
      <c r="AD218" s="162"/>
      <c r="AE218" s="162"/>
      <c r="AF218" s="163"/>
      <c r="AG218" s="163"/>
      <c r="AH218" s="163"/>
      <c r="AI218" s="162"/>
      <c r="AJ218" s="162"/>
      <c r="AK218" s="162"/>
    </row>
    <row r="219" ht="15.75" customHeight="1">
      <c r="A219" s="7"/>
      <c r="B219" s="7"/>
      <c r="C219" s="7"/>
      <c r="D219" s="8"/>
      <c r="E219" s="162"/>
      <c r="F219" s="162"/>
      <c r="G219" s="162"/>
      <c r="H219" s="163"/>
      <c r="I219" s="163"/>
      <c r="J219" s="163"/>
      <c r="K219" s="162"/>
      <c r="L219" s="162"/>
      <c r="M219" s="162"/>
      <c r="N219" s="163"/>
      <c r="O219" s="163"/>
      <c r="P219" s="163"/>
      <c r="Q219" s="21"/>
      <c r="R219" s="162"/>
      <c r="S219" s="162"/>
      <c r="T219" s="163"/>
      <c r="U219" s="163"/>
      <c r="V219" s="163"/>
      <c r="W219" s="162"/>
      <c r="X219" s="162"/>
      <c r="Y219" s="162"/>
      <c r="Z219" s="163"/>
      <c r="AA219" s="163"/>
      <c r="AB219" s="163"/>
      <c r="AC219" s="162"/>
      <c r="AD219" s="162"/>
      <c r="AE219" s="162"/>
      <c r="AF219" s="163"/>
      <c r="AG219" s="163"/>
      <c r="AH219" s="163"/>
      <c r="AI219" s="162"/>
      <c r="AJ219" s="162"/>
      <c r="AK219" s="162"/>
    </row>
    <row r="220" ht="15.75" customHeight="1">
      <c r="A220" s="7"/>
      <c r="B220" s="7"/>
      <c r="C220" s="7"/>
      <c r="D220" s="8"/>
      <c r="E220" s="162"/>
      <c r="F220" s="162"/>
      <c r="G220" s="162"/>
      <c r="H220" s="163"/>
      <c r="I220" s="163"/>
      <c r="J220" s="163"/>
      <c r="K220" s="162"/>
      <c r="L220" s="162"/>
      <c r="M220" s="162"/>
      <c r="N220" s="163"/>
      <c r="O220" s="163"/>
      <c r="P220" s="163"/>
      <c r="Q220" s="21"/>
      <c r="R220" s="162"/>
      <c r="S220" s="162"/>
      <c r="T220" s="163"/>
      <c r="U220" s="163"/>
      <c r="V220" s="163"/>
      <c r="W220" s="162"/>
      <c r="X220" s="162"/>
      <c r="Y220" s="162"/>
      <c r="Z220" s="163"/>
      <c r="AA220" s="163"/>
      <c r="AB220" s="163"/>
      <c r="AC220" s="162"/>
      <c r="AD220" s="162"/>
      <c r="AE220" s="162"/>
      <c r="AF220" s="163"/>
      <c r="AG220" s="163"/>
      <c r="AH220" s="163"/>
      <c r="AI220" s="162"/>
      <c r="AJ220" s="162"/>
      <c r="AK220" s="162"/>
    </row>
    <row r="221" ht="15.75" customHeight="1">
      <c r="A221" s="7"/>
      <c r="B221" s="7"/>
      <c r="C221" s="7"/>
      <c r="D221" s="8"/>
      <c r="E221" s="162"/>
      <c r="F221" s="162"/>
      <c r="G221" s="162"/>
      <c r="H221" s="163"/>
      <c r="I221" s="163"/>
      <c r="J221" s="163"/>
      <c r="K221" s="162"/>
      <c r="L221" s="162"/>
      <c r="M221" s="162"/>
      <c r="N221" s="163"/>
      <c r="O221" s="163"/>
      <c r="P221" s="163"/>
      <c r="Q221" s="21"/>
      <c r="R221" s="162"/>
      <c r="S221" s="162"/>
      <c r="T221" s="163"/>
      <c r="U221" s="163"/>
      <c r="V221" s="163"/>
      <c r="W221" s="162"/>
      <c r="X221" s="162"/>
      <c r="Y221" s="162"/>
      <c r="Z221" s="163"/>
      <c r="AA221" s="163"/>
      <c r="AB221" s="163"/>
      <c r="AC221" s="162"/>
      <c r="AD221" s="162"/>
      <c r="AE221" s="162"/>
      <c r="AF221" s="163"/>
      <c r="AG221" s="163"/>
      <c r="AH221" s="163"/>
      <c r="AI221" s="162"/>
      <c r="AJ221" s="162"/>
      <c r="AK221" s="162"/>
    </row>
    <row r="222" ht="15.75" customHeight="1">
      <c r="A222" s="7"/>
      <c r="B222" s="7"/>
      <c r="C222" s="7"/>
      <c r="D222" s="8"/>
      <c r="E222" s="162"/>
      <c r="F222" s="162"/>
      <c r="G222" s="162"/>
      <c r="H222" s="163"/>
      <c r="I222" s="163"/>
      <c r="J222" s="163"/>
      <c r="K222" s="162"/>
      <c r="L222" s="162"/>
      <c r="M222" s="162"/>
      <c r="N222" s="163"/>
      <c r="O222" s="163"/>
      <c r="P222" s="163"/>
      <c r="Q222" s="21"/>
      <c r="R222" s="162"/>
      <c r="S222" s="162"/>
      <c r="T222" s="163"/>
      <c r="U222" s="163"/>
      <c r="V222" s="163"/>
      <c r="W222" s="162"/>
      <c r="X222" s="162"/>
      <c r="Y222" s="162"/>
      <c r="Z222" s="163"/>
      <c r="AA222" s="163"/>
      <c r="AB222" s="163"/>
      <c r="AC222" s="162"/>
      <c r="AD222" s="162"/>
      <c r="AE222" s="162"/>
      <c r="AF222" s="163"/>
      <c r="AG222" s="163"/>
      <c r="AH222" s="163"/>
      <c r="AI222" s="162"/>
      <c r="AJ222" s="162"/>
      <c r="AK222" s="162"/>
    </row>
    <row r="223" ht="15.75" customHeight="1">
      <c r="A223" s="7"/>
      <c r="B223" s="7"/>
      <c r="C223" s="7"/>
      <c r="D223" s="8"/>
      <c r="E223" s="162"/>
      <c r="F223" s="162"/>
      <c r="G223" s="162"/>
      <c r="H223" s="163"/>
      <c r="I223" s="163"/>
      <c r="J223" s="163"/>
      <c r="K223" s="162"/>
      <c r="L223" s="162"/>
      <c r="M223" s="162"/>
      <c r="N223" s="163"/>
      <c r="O223" s="163"/>
      <c r="P223" s="163"/>
      <c r="Q223" s="21"/>
      <c r="R223" s="162"/>
      <c r="S223" s="162"/>
      <c r="T223" s="163"/>
      <c r="U223" s="163"/>
      <c r="V223" s="163"/>
      <c r="W223" s="162"/>
      <c r="X223" s="162"/>
      <c r="Y223" s="162"/>
      <c r="Z223" s="163"/>
      <c r="AA223" s="163"/>
      <c r="AB223" s="163"/>
      <c r="AC223" s="162"/>
      <c r="AD223" s="162"/>
      <c r="AE223" s="162"/>
      <c r="AF223" s="163"/>
      <c r="AG223" s="163"/>
      <c r="AH223" s="163"/>
      <c r="AI223" s="162"/>
      <c r="AJ223" s="162"/>
      <c r="AK223" s="162"/>
    </row>
    <row r="224" ht="15.75" customHeight="1">
      <c r="A224" s="7"/>
      <c r="B224" s="7"/>
      <c r="C224" s="7"/>
      <c r="D224" s="8"/>
      <c r="E224" s="162"/>
      <c r="F224" s="162"/>
      <c r="G224" s="162"/>
      <c r="H224" s="163"/>
      <c r="I224" s="163"/>
      <c r="J224" s="163"/>
      <c r="K224" s="162"/>
      <c r="L224" s="162"/>
      <c r="M224" s="162"/>
      <c r="N224" s="163"/>
      <c r="O224" s="163"/>
      <c r="P224" s="163"/>
      <c r="Q224" s="21"/>
      <c r="R224" s="162"/>
      <c r="S224" s="162"/>
      <c r="T224" s="163"/>
      <c r="U224" s="163"/>
      <c r="V224" s="163"/>
      <c r="W224" s="162"/>
      <c r="X224" s="162"/>
      <c r="Y224" s="162"/>
      <c r="Z224" s="163"/>
      <c r="AA224" s="163"/>
      <c r="AB224" s="163"/>
      <c r="AC224" s="162"/>
      <c r="AD224" s="162"/>
      <c r="AE224" s="162"/>
      <c r="AF224" s="163"/>
      <c r="AG224" s="163"/>
      <c r="AH224" s="163"/>
      <c r="AI224" s="162"/>
      <c r="AJ224" s="162"/>
      <c r="AK224" s="162"/>
    </row>
    <row r="225" ht="15.75" customHeight="1">
      <c r="A225" s="7"/>
      <c r="B225" s="7"/>
      <c r="C225" s="7"/>
      <c r="D225" s="8"/>
      <c r="E225" s="162"/>
      <c r="F225" s="162"/>
      <c r="G225" s="162"/>
      <c r="H225" s="163"/>
      <c r="I225" s="163"/>
      <c r="J225" s="163"/>
      <c r="K225" s="162"/>
      <c r="L225" s="162"/>
      <c r="M225" s="162"/>
      <c r="N225" s="163"/>
      <c r="O225" s="163"/>
      <c r="P225" s="163"/>
      <c r="Q225" s="21"/>
      <c r="R225" s="162"/>
      <c r="S225" s="162"/>
      <c r="T225" s="163"/>
      <c r="U225" s="163"/>
      <c r="V225" s="163"/>
      <c r="W225" s="162"/>
      <c r="X225" s="162"/>
      <c r="Y225" s="162"/>
      <c r="Z225" s="163"/>
      <c r="AA225" s="163"/>
      <c r="AB225" s="163"/>
      <c r="AC225" s="162"/>
      <c r="AD225" s="162"/>
      <c r="AE225" s="162"/>
      <c r="AF225" s="163"/>
      <c r="AG225" s="163"/>
      <c r="AH225" s="163"/>
      <c r="AI225" s="162"/>
      <c r="AJ225" s="162"/>
      <c r="AK225" s="162"/>
    </row>
    <row r="226" ht="15.75" customHeight="1">
      <c r="A226" s="7"/>
      <c r="B226" s="7"/>
      <c r="C226" s="7"/>
      <c r="D226" s="8"/>
      <c r="E226" s="162"/>
      <c r="F226" s="162"/>
      <c r="G226" s="162"/>
      <c r="H226" s="163"/>
      <c r="I226" s="163"/>
      <c r="J226" s="163"/>
      <c r="K226" s="162"/>
      <c r="L226" s="162"/>
      <c r="M226" s="162"/>
      <c r="N226" s="163"/>
      <c r="O226" s="163"/>
      <c r="P226" s="163"/>
      <c r="Q226" s="21"/>
      <c r="R226" s="162"/>
      <c r="S226" s="162"/>
      <c r="T226" s="163"/>
      <c r="U226" s="163"/>
      <c r="V226" s="163"/>
      <c r="W226" s="162"/>
      <c r="X226" s="162"/>
      <c r="Y226" s="162"/>
      <c r="Z226" s="163"/>
      <c r="AA226" s="163"/>
      <c r="AB226" s="163"/>
      <c r="AC226" s="162"/>
      <c r="AD226" s="162"/>
      <c r="AE226" s="162"/>
      <c r="AF226" s="163"/>
      <c r="AG226" s="163"/>
      <c r="AH226" s="163"/>
      <c r="AI226" s="162"/>
      <c r="AJ226" s="162"/>
      <c r="AK226" s="162"/>
    </row>
    <row r="227" ht="15.75" customHeight="1">
      <c r="A227" s="7"/>
      <c r="B227" s="7"/>
      <c r="C227" s="7"/>
      <c r="D227" s="8"/>
      <c r="E227" s="162"/>
      <c r="F227" s="162"/>
      <c r="G227" s="162"/>
      <c r="H227" s="163"/>
      <c r="I227" s="163"/>
      <c r="J227" s="163"/>
      <c r="K227" s="162"/>
      <c r="L227" s="162"/>
      <c r="M227" s="162"/>
      <c r="N227" s="163"/>
      <c r="O227" s="163"/>
      <c r="P227" s="163"/>
      <c r="Q227" s="21"/>
      <c r="R227" s="162"/>
      <c r="S227" s="162"/>
      <c r="T227" s="163"/>
      <c r="U227" s="163"/>
      <c r="V227" s="163"/>
      <c r="W227" s="162"/>
      <c r="X227" s="162"/>
      <c r="Y227" s="162"/>
      <c r="Z227" s="163"/>
      <c r="AA227" s="163"/>
      <c r="AB227" s="163"/>
      <c r="AC227" s="162"/>
      <c r="AD227" s="162"/>
      <c r="AE227" s="162"/>
      <c r="AF227" s="163"/>
      <c r="AG227" s="163"/>
      <c r="AH227" s="163"/>
      <c r="AI227" s="162"/>
      <c r="AJ227" s="162"/>
      <c r="AK227" s="162"/>
    </row>
    <row r="228" ht="15.75" customHeight="1">
      <c r="A228" s="7"/>
      <c r="B228" s="7"/>
      <c r="C228" s="7"/>
      <c r="D228" s="8"/>
      <c r="E228" s="162"/>
      <c r="F228" s="162"/>
      <c r="G228" s="162"/>
      <c r="H228" s="163"/>
      <c r="I228" s="163"/>
      <c r="J228" s="163"/>
      <c r="K228" s="162"/>
      <c r="L228" s="162"/>
      <c r="M228" s="162"/>
      <c r="N228" s="163"/>
      <c r="O228" s="163"/>
      <c r="P228" s="163"/>
      <c r="Q228" s="21"/>
      <c r="R228" s="162"/>
      <c r="S228" s="162"/>
      <c r="T228" s="163"/>
      <c r="U228" s="163"/>
      <c r="V228" s="163"/>
      <c r="W228" s="162"/>
      <c r="X228" s="162"/>
      <c r="Y228" s="162"/>
      <c r="Z228" s="163"/>
      <c r="AA228" s="163"/>
      <c r="AB228" s="163"/>
      <c r="AC228" s="162"/>
      <c r="AD228" s="162"/>
      <c r="AE228" s="162"/>
      <c r="AF228" s="163"/>
      <c r="AG228" s="163"/>
      <c r="AH228" s="163"/>
      <c r="AI228" s="162"/>
      <c r="AJ228" s="162"/>
      <c r="AK228" s="162"/>
    </row>
    <row r="229" ht="15.75" customHeight="1">
      <c r="A229" s="7"/>
      <c r="B229" s="7"/>
      <c r="C229" s="7"/>
      <c r="D229" s="8"/>
      <c r="E229" s="162"/>
      <c r="F229" s="162"/>
      <c r="G229" s="162"/>
      <c r="H229" s="163"/>
      <c r="I229" s="163"/>
      <c r="J229" s="163"/>
      <c r="K229" s="162"/>
      <c r="L229" s="162"/>
      <c r="M229" s="162"/>
      <c r="N229" s="163"/>
      <c r="O229" s="163"/>
      <c r="P229" s="163"/>
      <c r="Q229" s="21"/>
      <c r="R229" s="162"/>
      <c r="S229" s="162"/>
      <c r="T229" s="163"/>
      <c r="U229" s="163"/>
      <c r="V229" s="163"/>
      <c r="W229" s="162"/>
      <c r="X229" s="162"/>
      <c r="Y229" s="162"/>
      <c r="Z229" s="163"/>
      <c r="AA229" s="163"/>
      <c r="AB229" s="163"/>
      <c r="AC229" s="162"/>
      <c r="AD229" s="162"/>
      <c r="AE229" s="162"/>
      <c r="AF229" s="163"/>
      <c r="AG229" s="163"/>
      <c r="AH229" s="163"/>
      <c r="AI229" s="162"/>
      <c r="AJ229" s="162"/>
      <c r="AK229" s="162"/>
    </row>
    <row r="230" ht="15.75" customHeight="1">
      <c r="A230" s="7"/>
      <c r="B230" s="7"/>
      <c r="C230" s="7"/>
      <c r="D230" s="8"/>
      <c r="E230" s="162"/>
      <c r="F230" s="162"/>
      <c r="G230" s="162"/>
      <c r="H230" s="163"/>
      <c r="I230" s="163"/>
      <c r="J230" s="163"/>
      <c r="K230" s="162"/>
      <c r="L230" s="162"/>
      <c r="M230" s="162"/>
      <c r="N230" s="163"/>
      <c r="O230" s="163"/>
      <c r="P230" s="163"/>
      <c r="Q230" s="21"/>
      <c r="R230" s="162"/>
      <c r="S230" s="162"/>
      <c r="T230" s="163"/>
      <c r="U230" s="163"/>
      <c r="V230" s="163"/>
      <c r="W230" s="162"/>
      <c r="X230" s="162"/>
      <c r="Y230" s="162"/>
      <c r="Z230" s="163"/>
      <c r="AA230" s="163"/>
      <c r="AB230" s="163"/>
      <c r="AC230" s="162"/>
      <c r="AD230" s="162"/>
      <c r="AE230" s="162"/>
      <c r="AF230" s="163"/>
      <c r="AG230" s="163"/>
      <c r="AH230" s="163"/>
      <c r="AI230" s="162"/>
      <c r="AJ230" s="162"/>
      <c r="AK230" s="162"/>
    </row>
    <row r="231" ht="15.75" customHeight="1">
      <c r="A231" s="7"/>
      <c r="B231" s="7"/>
      <c r="C231" s="7"/>
      <c r="D231" s="8"/>
      <c r="E231" s="162"/>
      <c r="F231" s="162"/>
      <c r="G231" s="162"/>
      <c r="H231" s="163"/>
      <c r="I231" s="163"/>
      <c r="J231" s="163"/>
      <c r="K231" s="162"/>
      <c r="L231" s="162"/>
      <c r="M231" s="162"/>
      <c r="N231" s="163"/>
      <c r="O231" s="163"/>
      <c r="P231" s="163"/>
      <c r="Q231" s="21"/>
      <c r="R231" s="162"/>
      <c r="S231" s="162"/>
      <c r="T231" s="163"/>
      <c r="U231" s="163"/>
      <c r="V231" s="163"/>
      <c r="W231" s="162"/>
      <c r="X231" s="162"/>
      <c r="Y231" s="162"/>
      <c r="Z231" s="163"/>
      <c r="AA231" s="163"/>
      <c r="AB231" s="163"/>
      <c r="AC231" s="162"/>
      <c r="AD231" s="162"/>
      <c r="AE231" s="162"/>
      <c r="AF231" s="163"/>
      <c r="AG231" s="163"/>
      <c r="AH231" s="163"/>
      <c r="AI231" s="162"/>
      <c r="AJ231" s="162"/>
      <c r="AK231" s="162"/>
    </row>
    <row r="232" ht="15.75" customHeight="1">
      <c r="A232" s="7"/>
      <c r="B232" s="7"/>
      <c r="C232" s="7"/>
      <c r="D232" s="8"/>
      <c r="E232" s="162"/>
      <c r="F232" s="162"/>
      <c r="G232" s="162"/>
      <c r="H232" s="163"/>
      <c r="I232" s="163"/>
      <c r="J232" s="163"/>
      <c r="K232" s="162"/>
      <c r="L232" s="162"/>
      <c r="M232" s="162"/>
      <c r="N232" s="163"/>
      <c r="O232" s="163"/>
      <c r="P232" s="163"/>
      <c r="Q232" s="21"/>
      <c r="R232" s="162"/>
      <c r="S232" s="162"/>
      <c r="T232" s="163"/>
      <c r="U232" s="163"/>
      <c r="V232" s="163"/>
      <c r="W232" s="162"/>
      <c r="X232" s="162"/>
      <c r="Y232" s="162"/>
      <c r="Z232" s="163"/>
      <c r="AA232" s="163"/>
      <c r="AB232" s="163"/>
      <c r="AC232" s="162"/>
      <c r="AD232" s="162"/>
      <c r="AE232" s="162"/>
      <c r="AF232" s="163"/>
      <c r="AG232" s="163"/>
      <c r="AH232" s="163"/>
      <c r="AI232" s="162"/>
      <c r="AJ232" s="162"/>
      <c r="AK232" s="162"/>
    </row>
    <row r="233" ht="15.75" customHeight="1">
      <c r="A233" s="7"/>
      <c r="B233" s="7"/>
      <c r="C233" s="7"/>
      <c r="D233" s="8"/>
      <c r="E233" s="162"/>
      <c r="F233" s="162"/>
      <c r="G233" s="162"/>
      <c r="H233" s="163"/>
      <c r="I233" s="163"/>
      <c r="J233" s="163"/>
      <c r="K233" s="162"/>
      <c r="L233" s="162"/>
      <c r="M233" s="162"/>
      <c r="N233" s="163"/>
      <c r="O233" s="163"/>
      <c r="P233" s="163"/>
      <c r="Q233" s="21"/>
      <c r="R233" s="162"/>
      <c r="S233" s="162"/>
      <c r="T233" s="163"/>
      <c r="U233" s="163"/>
      <c r="V233" s="163"/>
      <c r="W233" s="162"/>
      <c r="X233" s="162"/>
      <c r="Y233" s="162"/>
      <c r="Z233" s="163"/>
      <c r="AA233" s="163"/>
      <c r="AB233" s="163"/>
      <c r="AC233" s="162"/>
      <c r="AD233" s="162"/>
      <c r="AE233" s="162"/>
      <c r="AF233" s="163"/>
      <c r="AG233" s="163"/>
      <c r="AH233" s="163"/>
      <c r="AI233" s="162"/>
      <c r="AJ233" s="162"/>
      <c r="AK233" s="162"/>
    </row>
    <row r="234" ht="15.75" customHeight="1">
      <c r="A234" s="7"/>
      <c r="B234" s="7"/>
      <c r="C234" s="7"/>
      <c r="D234" s="8"/>
      <c r="E234" s="162"/>
      <c r="F234" s="162"/>
      <c r="G234" s="162"/>
      <c r="H234" s="163"/>
      <c r="I234" s="163"/>
      <c r="J234" s="163"/>
      <c r="K234" s="162"/>
      <c r="L234" s="162"/>
      <c r="M234" s="162"/>
      <c r="N234" s="163"/>
      <c r="O234" s="163"/>
      <c r="P234" s="163"/>
      <c r="Q234" s="21"/>
      <c r="R234" s="162"/>
      <c r="S234" s="162"/>
      <c r="T234" s="163"/>
      <c r="U234" s="163"/>
      <c r="V234" s="163"/>
      <c r="W234" s="162"/>
      <c r="X234" s="162"/>
      <c r="Y234" s="162"/>
      <c r="Z234" s="163"/>
      <c r="AA234" s="163"/>
      <c r="AB234" s="163"/>
      <c r="AC234" s="162"/>
      <c r="AD234" s="162"/>
      <c r="AE234" s="162"/>
      <c r="AF234" s="163"/>
      <c r="AG234" s="163"/>
      <c r="AH234" s="163"/>
      <c r="AI234" s="162"/>
      <c r="AJ234" s="162"/>
      <c r="AK234" s="162"/>
    </row>
    <row r="235" ht="15.75" customHeight="1">
      <c r="A235" s="7"/>
      <c r="B235" s="7"/>
      <c r="C235" s="7"/>
      <c r="D235" s="8"/>
      <c r="E235" s="162"/>
      <c r="F235" s="162"/>
      <c r="G235" s="162"/>
      <c r="H235" s="163"/>
      <c r="I235" s="163"/>
      <c r="J235" s="163"/>
      <c r="K235" s="162"/>
      <c r="L235" s="162"/>
      <c r="M235" s="162"/>
      <c r="N235" s="163"/>
      <c r="O235" s="163"/>
      <c r="P235" s="163"/>
      <c r="Q235" s="21"/>
      <c r="R235" s="162"/>
      <c r="S235" s="162"/>
      <c r="T235" s="163"/>
      <c r="U235" s="163"/>
      <c r="V235" s="163"/>
      <c r="W235" s="162"/>
      <c r="X235" s="162"/>
      <c r="Y235" s="162"/>
      <c r="Z235" s="163"/>
      <c r="AA235" s="163"/>
      <c r="AB235" s="163"/>
      <c r="AC235" s="162"/>
      <c r="AD235" s="162"/>
      <c r="AE235" s="162"/>
      <c r="AF235" s="163"/>
      <c r="AG235" s="163"/>
      <c r="AH235" s="163"/>
      <c r="AI235" s="162"/>
      <c r="AJ235" s="162"/>
      <c r="AK235" s="162"/>
    </row>
    <row r="236" ht="15.75" customHeight="1">
      <c r="A236" s="7"/>
      <c r="B236" s="7"/>
      <c r="C236" s="7"/>
      <c r="D236" s="8"/>
      <c r="E236" s="162"/>
      <c r="F236" s="162"/>
      <c r="G236" s="162"/>
      <c r="H236" s="163"/>
      <c r="I236" s="163"/>
      <c r="J236" s="163"/>
      <c r="K236" s="162"/>
      <c r="L236" s="162"/>
      <c r="M236" s="162"/>
      <c r="N236" s="163"/>
      <c r="O236" s="163"/>
      <c r="P236" s="163"/>
      <c r="Q236" s="21"/>
      <c r="R236" s="162"/>
      <c r="S236" s="162"/>
      <c r="T236" s="163"/>
      <c r="U236" s="163"/>
      <c r="V236" s="163"/>
      <c r="W236" s="162"/>
      <c r="X236" s="162"/>
      <c r="Y236" s="162"/>
      <c r="Z236" s="163"/>
      <c r="AA236" s="163"/>
      <c r="AB236" s="163"/>
      <c r="AC236" s="162"/>
      <c r="AD236" s="162"/>
      <c r="AE236" s="162"/>
      <c r="AF236" s="163"/>
      <c r="AG236" s="163"/>
      <c r="AH236" s="163"/>
      <c r="AI236" s="162"/>
      <c r="AJ236" s="162"/>
      <c r="AK236" s="162"/>
    </row>
    <row r="237" ht="15.75" customHeight="1">
      <c r="A237" s="7"/>
      <c r="B237" s="7"/>
      <c r="C237" s="7"/>
      <c r="D237" s="8"/>
      <c r="E237" s="162"/>
      <c r="F237" s="162"/>
      <c r="G237" s="162"/>
      <c r="H237" s="163"/>
      <c r="I237" s="163"/>
      <c r="J237" s="163"/>
      <c r="K237" s="162"/>
      <c r="L237" s="162"/>
      <c r="M237" s="162"/>
      <c r="N237" s="163"/>
      <c r="O237" s="163"/>
      <c r="P237" s="163"/>
      <c r="Q237" s="21"/>
      <c r="R237" s="162"/>
      <c r="S237" s="162"/>
      <c r="T237" s="163"/>
      <c r="U237" s="163"/>
      <c r="V237" s="163"/>
      <c r="W237" s="162"/>
      <c r="X237" s="162"/>
      <c r="Y237" s="162"/>
      <c r="Z237" s="163"/>
      <c r="AA237" s="163"/>
      <c r="AB237" s="163"/>
      <c r="AC237" s="162"/>
      <c r="AD237" s="162"/>
      <c r="AE237" s="162"/>
      <c r="AF237" s="163"/>
      <c r="AG237" s="163"/>
      <c r="AH237" s="163"/>
      <c r="AI237" s="162"/>
      <c r="AJ237" s="162"/>
      <c r="AK237" s="162"/>
    </row>
    <row r="238" ht="15.75" customHeight="1">
      <c r="A238" s="7"/>
      <c r="B238" s="7"/>
      <c r="C238" s="7"/>
      <c r="D238" s="8"/>
      <c r="E238" s="162"/>
      <c r="F238" s="162"/>
      <c r="G238" s="162"/>
      <c r="H238" s="163"/>
      <c r="I238" s="163"/>
      <c r="J238" s="163"/>
      <c r="K238" s="162"/>
      <c r="L238" s="162"/>
      <c r="M238" s="162"/>
      <c r="N238" s="163"/>
      <c r="O238" s="163"/>
      <c r="P238" s="163"/>
      <c r="Q238" s="21"/>
      <c r="R238" s="162"/>
      <c r="S238" s="162"/>
      <c r="T238" s="163"/>
      <c r="U238" s="163"/>
      <c r="V238" s="163"/>
      <c r="W238" s="162"/>
      <c r="X238" s="162"/>
      <c r="Y238" s="162"/>
      <c r="Z238" s="163"/>
      <c r="AA238" s="163"/>
      <c r="AB238" s="163"/>
      <c r="AC238" s="162"/>
      <c r="AD238" s="162"/>
      <c r="AE238" s="162"/>
      <c r="AF238" s="163"/>
      <c r="AG238" s="163"/>
      <c r="AH238" s="163"/>
      <c r="AI238" s="162"/>
      <c r="AJ238" s="162"/>
      <c r="AK238" s="162"/>
    </row>
    <row r="239" ht="15.75" customHeight="1">
      <c r="A239" s="7"/>
      <c r="B239" s="7"/>
      <c r="C239" s="7"/>
      <c r="D239" s="8"/>
      <c r="E239" s="162"/>
      <c r="F239" s="162"/>
      <c r="G239" s="162"/>
      <c r="H239" s="163"/>
      <c r="I239" s="163"/>
      <c r="J239" s="163"/>
      <c r="K239" s="162"/>
      <c r="L239" s="162"/>
      <c r="M239" s="162"/>
      <c r="N239" s="163"/>
      <c r="O239" s="163"/>
      <c r="P239" s="163"/>
      <c r="Q239" s="21"/>
      <c r="R239" s="162"/>
      <c r="S239" s="162"/>
      <c r="T239" s="163"/>
      <c r="U239" s="163"/>
      <c r="V239" s="163"/>
      <c r="W239" s="162"/>
      <c r="X239" s="162"/>
      <c r="Y239" s="162"/>
      <c r="Z239" s="163"/>
      <c r="AA239" s="163"/>
      <c r="AB239" s="163"/>
      <c r="AC239" s="162"/>
      <c r="AD239" s="162"/>
      <c r="AE239" s="162"/>
      <c r="AF239" s="163"/>
      <c r="AG239" s="163"/>
      <c r="AH239" s="163"/>
      <c r="AI239" s="162"/>
      <c r="AJ239" s="162"/>
      <c r="AK239" s="162"/>
    </row>
    <row r="240" ht="15.75" customHeight="1">
      <c r="A240" s="7"/>
      <c r="B240" s="7"/>
      <c r="C240" s="7"/>
      <c r="D240" s="8"/>
      <c r="E240" s="162"/>
      <c r="F240" s="162"/>
      <c r="G240" s="162"/>
      <c r="H240" s="163"/>
      <c r="I240" s="163"/>
      <c r="J240" s="163"/>
      <c r="K240" s="162"/>
      <c r="L240" s="162"/>
      <c r="M240" s="162"/>
      <c r="N240" s="163"/>
      <c r="O240" s="163"/>
      <c r="P240" s="163"/>
      <c r="Q240" s="21"/>
      <c r="R240" s="162"/>
      <c r="S240" s="162"/>
      <c r="T240" s="163"/>
      <c r="U240" s="163"/>
      <c r="V240" s="163"/>
      <c r="W240" s="162"/>
      <c r="X240" s="162"/>
      <c r="Y240" s="162"/>
      <c r="Z240" s="163"/>
      <c r="AA240" s="163"/>
      <c r="AB240" s="163"/>
      <c r="AC240" s="162"/>
      <c r="AD240" s="162"/>
      <c r="AE240" s="162"/>
      <c r="AF240" s="163"/>
      <c r="AG240" s="163"/>
      <c r="AH240" s="163"/>
      <c r="AI240" s="162"/>
      <c r="AJ240" s="162"/>
      <c r="AK240" s="162"/>
    </row>
    <row r="241" ht="15.75" customHeight="1">
      <c r="A241" s="7"/>
      <c r="B241" s="7"/>
      <c r="C241" s="7"/>
      <c r="D241" s="8"/>
      <c r="E241" s="162"/>
      <c r="F241" s="162"/>
      <c r="G241" s="162"/>
      <c r="H241" s="163"/>
      <c r="I241" s="163"/>
      <c r="J241" s="163"/>
      <c r="K241" s="162"/>
      <c r="L241" s="162"/>
      <c r="M241" s="162"/>
      <c r="N241" s="163"/>
      <c r="O241" s="163"/>
      <c r="P241" s="163"/>
      <c r="Q241" s="21"/>
      <c r="R241" s="162"/>
      <c r="S241" s="162"/>
      <c r="T241" s="163"/>
      <c r="U241" s="163"/>
      <c r="V241" s="163"/>
      <c r="W241" s="162"/>
      <c r="X241" s="162"/>
      <c r="Y241" s="162"/>
      <c r="Z241" s="163"/>
      <c r="AA241" s="163"/>
      <c r="AB241" s="163"/>
      <c r="AC241" s="162"/>
      <c r="AD241" s="162"/>
      <c r="AE241" s="162"/>
      <c r="AF241" s="163"/>
      <c r="AG241" s="163"/>
      <c r="AH241" s="163"/>
      <c r="AI241" s="162"/>
      <c r="AJ241" s="162"/>
      <c r="AK241" s="162"/>
    </row>
    <row r="242" ht="15.75" customHeight="1">
      <c r="A242" s="7"/>
      <c r="B242" s="7"/>
      <c r="C242" s="7"/>
      <c r="D242" s="8"/>
      <c r="E242" s="162"/>
      <c r="F242" s="162"/>
      <c r="G242" s="162"/>
      <c r="H242" s="163"/>
      <c r="I242" s="163"/>
      <c r="J242" s="163"/>
      <c r="K242" s="162"/>
      <c r="L242" s="162"/>
      <c r="M242" s="162"/>
      <c r="N242" s="163"/>
      <c r="O242" s="163"/>
      <c r="P242" s="163"/>
      <c r="Q242" s="21"/>
      <c r="R242" s="162"/>
      <c r="S242" s="162"/>
      <c r="T242" s="163"/>
      <c r="U242" s="163"/>
      <c r="V242" s="163"/>
      <c r="W242" s="162"/>
      <c r="X242" s="162"/>
      <c r="Y242" s="162"/>
      <c r="Z242" s="163"/>
      <c r="AA242" s="163"/>
      <c r="AB242" s="163"/>
      <c r="AC242" s="162"/>
      <c r="AD242" s="162"/>
      <c r="AE242" s="162"/>
      <c r="AF242" s="163"/>
      <c r="AG242" s="163"/>
      <c r="AH242" s="163"/>
      <c r="AI242" s="162"/>
      <c r="AJ242" s="162"/>
      <c r="AK242" s="162"/>
    </row>
    <row r="243" ht="15.75" customHeight="1">
      <c r="A243" s="7"/>
      <c r="B243" s="7"/>
      <c r="C243" s="7"/>
      <c r="D243" s="8"/>
      <c r="E243" s="162"/>
      <c r="F243" s="162"/>
      <c r="G243" s="162"/>
      <c r="H243" s="163"/>
      <c r="I243" s="163"/>
      <c r="J243" s="163"/>
      <c r="K243" s="162"/>
      <c r="L243" s="162"/>
      <c r="M243" s="162"/>
      <c r="N243" s="163"/>
      <c r="O243" s="163"/>
      <c r="P243" s="163"/>
      <c r="Q243" s="21"/>
      <c r="R243" s="162"/>
      <c r="S243" s="162"/>
      <c r="T243" s="163"/>
      <c r="U243" s="163"/>
      <c r="V243" s="163"/>
      <c r="W243" s="162"/>
      <c r="X243" s="162"/>
      <c r="Y243" s="162"/>
      <c r="Z243" s="163"/>
      <c r="AA243" s="163"/>
      <c r="AB243" s="163"/>
      <c r="AC243" s="162"/>
      <c r="AD243" s="162"/>
      <c r="AE243" s="162"/>
      <c r="AF243" s="163"/>
      <c r="AG243" s="163"/>
      <c r="AH243" s="163"/>
      <c r="AI243" s="162"/>
      <c r="AJ243" s="162"/>
      <c r="AK243" s="162"/>
    </row>
    <row r="244" ht="15.75" customHeight="1">
      <c r="A244" s="7"/>
      <c r="B244" s="7"/>
      <c r="C244" s="7"/>
      <c r="D244" s="8"/>
      <c r="E244" s="162"/>
      <c r="F244" s="162"/>
      <c r="G244" s="162"/>
      <c r="H244" s="163"/>
      <c r="I244" s="163"/>
      <c r="J244" s="163"/>
      <c r="K244" s="162"/>
      <c r="L244" s="162"/>
      <c r="M244" s="162"/>
      <c r="N244" s="163"/>
      <c r="O244" s="163"/>
      <c r="P244" s="163"/>
      <c r="Q244" s="21"/>
      <c r="R244" s="162"/>
      <c r="S244" s="162"/>
      <c r="T244" s="163"/>
      <c r="U244" s="163"/>
      <c r="V244" s="163"/>
      <c r="W244" s="162"/>
      <c r="X244" s="162"/>
      <c r="Y244" s="162"/>
      <c r="Z244" s="163"/>
      <c r="AA244" s="163"/>
      <c r="AB244" s="163"/>
      <c r="AC244" s="162"/>
      <c r="AD244" s="162"/>
      <c r="AE244" s="162"/>
      <c r="AF244" s="163"/>
      <c r="AG244" s="163"/>
      <c r="AH244" s="163"/>
      <c r="AI244" s="162"/>
      <c r="AJ244" s="162"/>
      <c r="AK244" s="162"/>
    </row>
    <row r="245" ht="15.75" customHeight="1">
      <c r="A245" s="7"/>
      <c r="B245" s="7"/>
      <c r="C245" s="7"/>
      <c r="D245" s="8"/>
      <c r="E245" s="162"/>
      <c r="F245" s="162"/>
      <c r="G245" s="162"/>
      <c r="H245" s="163"/>
      <c r="I245" s="163"/>
      <c r="J245" s="163"/>
      <c r="K245" s="162"/>
      <c r="L245" s="162"/>
      <c r="M245" s="162"/>
      <c r="N245" s="163"/>
      <c r="O245" s="163"/>
      <c r="P245" s="163"/>
      <c r="Q245" s="21"/>
      <c r="R245" s="162"/>
      <c r="S245" s="162"/>
      <c r="T245" s="163"/>
      <c r="U245" s="163"/>
      <c r="V245" s="163"/>
      <c r="W245" s="162"/>
      <c r="X245" s="162"/>
      <c r="Y245" s="162"/>
      <c r="Z245" s="163"/>
      <c r="AA245" s="163"/>
      <c r="AB245" s="163"/>
      <c r="AC245" s="162"/>
      <c r="AD245" s="162"/>
      <c r="AE245" s="162"/>
      <c r="AF245" s="163"/>
      <c r="AG245" s="163"/>
      <c r="AH245" s="163"/>
      <c r="AI245" s="162"/>
      <c r="AJ245" s="162"/>
      <c r="AK245" s="162"/>
    </row>
    <row r="246" ht="15.75" customHeight="1">
      <c r="A246" s="7"/>
      <c r="B246" s="7"/>
      <c r="C246" s="7"/>
      <c r="D246" s="8"/>
      <c r="E246" s="162"/>
      <c r="F246" s="162"/>
      <c r="G246" s="162"/>
      <c r="H246" s="163"/>
      <c r="I246" s="163"/>
      <c r="J246" s="163"/>
      <c r="K246" s="162"/>
      <c r="L246" s="162"/>
      <c r="M246" s="162"/>
      <c r="N246" s="163"/>
      <c r="O246" s="163"/>
      <c r="P246" s="163"/>
      <c r="Q246" s="21"/>
      <c r="R246" s="162"/>
      <c r="S246" s="162"/>
      <c r="T246" s="163"/>
      <c r="U246" s="163"/>
      <c r="V246" s="163"/>
      <c r="W246" s="162"/>
      <c r="X246" s="162"/>
      <c r="Y246" s="162"/>
      <c r="Z246" s="163"/>
      <c r="AA246" s="163"/>
      <c r="AB246" s="163"/>
      <c r="AC246" s="162"/>
      <c r="AD246" s="162"/>
      <c r="AE246" s="162"/>
      <c r="AF246" s="163"/>
      <c r="AG246" s="163"/>
      <c r="AH246" s="163"/>
      <c r="AI246" s="162"/>
      <c r="AJ246" s="162"/>
      <c r="AK246" s="162"/>
    </row>
    <row r="247" ht="15.75" customHeight="1">
      <c r="A247" s="7"/>
      <c r="B247" s="7"/>
      <c r="C247" s="7"/>
      <c r="D247" s="8"/>
      <c r="E247" s="162"/>
      <c r="F247" s="162"/>
      <c r="G247" s="162"/>
      <c r="H247" s="163"/>
      <c r="I247" s="163"/>
      <c r="J247" s="163"/>
      <c r="K247" s="162"/>
      <c r="L247" s="162"/>
      <c r="M247" s="162"/>
      <c r="N247" s="163"/>
      <c r="O247" s="163"/>
      <c r="P247" s="163"/>
      <c r="Q247" s="21"/>
      <c r="R247" s="162"/>
      <c r="S247" s="162"/>
      <c r="T247" s="163"/>
      <c r="U247" s="163"/>
      <c r="V247" s="163"/>
      <c r="W247" s="162"/>
      <c r="X247" s="162"/>
      <c r="Y247" s="162"/>
      <c r="Z247" s="163"/>
      <c r="AA247" s="163"/>
      <c r="AB247" s="163"/>
      <c r="AC247" s="162"/>
      <c r="AD247" s="162"/>
      <c r="AE247" s="162"/>
      <c r="AF247" s="163"/>
      <c r="AG247" s="163"/>
      <c r="AH247" s="163"/>
      <c r="AI247" s="162"/>
      <c r="AJ247" s="162"/>
      <c r="AK247" s="162"/>
    </row>
    <row r="248" ht="15.75" customHeight="1">
      <c r="A248" s="7"/>
      <c r="B248" s="7"/>
      <c r="C248" s="7"/>
      <c r="D248" s="8"/>
      <c r="E248" s="162"/>
      <c r="F248" s="162"/>
      <c r="G248" s="162"/>
      <c r="H248" s="163"/>
      <c r="I248" s="163"/>
      <c r="J248" s="163"/>
      <c r="K248" s="162"/>
      <c r="L248" s="162"/>
      <c r="M248" s="162"/>
      <c r="N248" s="163"/>
      <c r="O248" s="163"/>
      <c r="P248" s="163"/>
      <c r="Q248" s="21"/>
      <c r="R248" s="162"/>
      <c r="S248" s="162"/>
      <c r="T248" s="163"/>
      <c r="U248" s="163"/>
      <c r="V248" s="163"/>
      <c r="W248" s="162"/>
      <c r="X248" s="162"/>
      <c r="Y248" s="162"/>
      <c r="Z248" s="163"/>
      <c r="AA248" s="163"/>
      <c r="AB248" s="163"/>
      <c r="AC248" s="162"/>
      <c r="AD248" s="162"/>
      <c r="AE248" s="162"/>
      <c r="AF248" s="163"/>
      <c r="AG248" s="163"/>
      <c r="AH248" s="163"/>
      <c r="AI248" s="162"/>
      <c r="AJ248" s="162"/>
      <c r="AK248" s="162"/>
    </row>
    <row r="249" ht="15.75" customHeight="1">
      <c r="A249" s="7"/>
      <c r="B249" s="7"/>
      <c r="C249" s="7"/>
      <c r="D249" s="8"/>
      <c r="E249" s="162"/>
      <c r="F249" s="162"/>
      <c r="G249" s="162"/>
      <c r="H249" s="163"/>
      <c r="I249" s="163"/>
      <c r="J249" s="163"/>
      <c r="K249" s="162"/>
      <c r="L249" s="162"/>
      <c r="M249" s="162"/>
      <c r="N249" s="163"/>
      <c r="O249" s="163"/>
      <c r="P249" s="163"/>
      <c r="Q249" s="21"/>
      <c r="R249" s="162"/>
      <c r="S249" s="162"/>
      <c r="T249" s="163"/>
      <c r="U249" s="163"/>
      <c r="V249" s="163"/>
      <c r="W249" s="162"/>
      <c r="X249" s="162"/>
      <c r="Y249" s="162"/>
      <c r="Z249" s="163"/>
      <c r="AA249" s="163"/>
      <c r="AB249" s="163"/>
      <c r="AC249" s="162"/>
      <c r="AD249" s="162"/>
      <c r="AE249" s="162"/>
      <c r="AF249" s="163"/>
      <c r="AG249" s="163"/>
      <c r="AH249" s="163"/>
      <c r="AI249" s="162"/>
      <c r="AJ249" s="162"/>
      <c r="AK249" s="162"/>
    </row>
    <row r="250" ht="15.75" customHeight="1">
      <c r="A250" s="7"/>
      <c r="B250" s="7"/>
      <c r="C250" s="7"/>
      <c r="D250" s="8"/>
      <c r="E250" s="162"/>
      <c r="F250" s="162"/>
      <c r="G250" s="162"/>
      <c r="H250" s="163"/>
      <c r="I250" s="163"/>
      <c r="J250" s="163"/>
      <c r="K250" s="162"/>
      <c r="L250" s="162"/>
      <c r="M250" s="162"/>
      <c r="N250" s="163"/>
      <c r="O250" s="163"/>
      <c r="P250" s="163"/>
      <c r="Q250" s="21"/>
      <c r="R250" s="162"/>
      <c r="S250" s="162"/>
      <c r="T250" s="163"/>
      <c r="U250" s="163"/>
      <c r="V250" s="163"/>
      <c r="W250" s="162"/>
      <c r="X250" s="162"/>
      <c r="Y250" s="162"/>
      <c r="Z250" s="163"/>
      <c r="AA250" s="163"/>
      <c r="AB250" s="163"/>
      <c r="AC250" s="162"/>
      <c r="AD250" s="162"/>
      <c r="AE250" s="162"/>
      <c r="AF250" s="163"/>
      <c r="AG250" s="163"/>
      <c r="AH250" s="163"/>
      <c r="AI250" s="162"/>
      <c r="AJ250" s="162"/>
      <c r="AK250" s="162"/>
    </row>
    <row r="251" ht="15.75" customHeight="1">
      <c r="A251" s="7"/>
      <c r="B251" s="7"/>
      <c r="C251" s="7"/>
      <c r="D251" s="8"/>
      <c r="E251" s="162"/>
      <c r="F251" s="162"/>
      <c r="G251" s="162"/>
      <c r="H251" s="163"/>
      <c r="I251" s="163"/>
      <c r="J251" s="163"/>
      <c r="K251" s="162"/>
      <c r="L251" s="162"/>
      <c r="M251" s="162"/>
      <c r="N251" s="163"/>
      <c r="O251" s="163"/>
      <c r="P251" s="163"/>
      <c r="Q251" s="21"/>
      <c r="R251" s="162"/>
      <c r="S251" s="162"/>
      <c r="T251" s="163"/>
      <c r="U251" s="163"/>
      <c r="V251" s="163"/>
      <c r="W251" s="162"/>
      <c r="X251" s="162"/>
      <c r="Y251" s="162"/>
      <c r="Z251" s="163"/>
      <c r="AA251" s="163"/>
      <c r="AB251" s="163"/>
      <c r="AC251" s="162"/>
      <c r="AD251" s="162"/>
      <c r="AE251" s="162"/>
      <c r="AF251" s="163"/>
      <c r="AG251" s="163"/>
      <c r="AH251" s="163"/>
      <c r="AI251" s="162"/>
      <c r="AJ251" s="162"/>
      <c r="AK251" s="162"/>
    </row>
    <row r="252" ht="15.75" customHeight="1">
      <c r="A252" s="7"/>
      <c r="B252" s="7"/>
      <c r="C252" s="7"/>
      <c r="D252" s="8"/>
      <c r="E252" s="162"/>
      <c r="F252" s="162"/>
      <c r="G252" s="162"/>
      <c r="H252" s="163"/>
      <c r="I252" s="163"/>
      <c r="J252" s="163"/>
      <c r="K252" s="162"/>
      <c r="L252" s="162"/>
      <c r="M252" s="162"/>
      <c r="N252" s="163"/>
      <c r="O252" s="163"/>
      <c r="P252" s="163"/>
      <c r="Q252" s="21"/>
      <c r="R252" s="162"/>
      <c r="S252" s="162"/>
      <c r="T252" s="163"/>
      <c r="U252" s="163"/>
      <c r="V252" s="163"/>
      <c r="W252" s="162"/>
      <c r="X252" s="162"/>
      <c r="Y252" s="162"/>
      <c r="Z252" s="163"/>
      <c r="AA252" s="163"/>
      <c r="AB252" s="163"/>
      <c r="AC252" s="162"/>
      <c r="AD252" s="162"/>
      <c r="AE252" s="162"/>
      <c r="AF252" s="163"/>
      <c r="AG252" s="163"/>
      <c r="AH252" s="163"/>
      <c r="AI252" s="162"/>
      <c r="AJ252" s="162"/>
      <c r="AK252" s="162"/>
    </row>
    <row r="253" ht="15.75" customHeight="1">
      <c r="A253" s="7"/>
      <c r="B253" s="7"/>
      <c r="C253" s="7"/>
      <c r="D253" s="8"/>
      <c r="E253" s="162"/>
      <c r="F253" s="162"/>
      <c r="G253" s="162"/>
      <c r="H253" s="163"/>
      <c r="I253" s="163"/>
      <c r="J253" s="163"/>
      <c r="K253" s="162"/>
      <c r="L253" s="162"/>
      <c r="M253" s="162"/>
      <c r="N253" s="163"/>
      <c r="O253" s="163"/>
      <c r="P253" s="163"/>
      <c r="Q253" s="21"/>
      <c r="R253" s="162"/>
      <c r="S253" s="162"/>
      <c r="T253" s="163"/>
      <c r="U253" s="163"/>
      <c r="V253" s="163"/>
      <c r="W253" s="162"/>
      <c r="X253" s="162"/>
      <c r="Y253" s="162"/>
      <c r="Z253" s="163"/>
      <c r="AA253" s="163"/>
      <c r="AB253" s="163"/>
      <c r="AC253" s="162"/>
      <c r="AD253" s="162"/>
      <c r="AE253" s="162"/>
      <c r="AF253" s="163"/>
      <c r="AG253" s="163"/>
      <c r="AH253" s="163"/>
      <c r="AI253" s="162"/>
      <c r="AJ253" s="162"/>
      <c r="AK253" s="162"/>
    </row>
    <row r="254" ht="15.75" customHeight="1">
      <c r="A254" s="7"/>
      <c r="B254" s="7"/>
      <c r="C254" s="7"/>
      <c r="D254" s="8"/>
      <c r="E254" s="162"/>
      <c r="F254" s="162"/>
      <c r="G254" s="162"/>
      <c r="H254" s="163"/>
      <c r="I254" s="163"/>
      <c r="J254" s="163"/>
      <c r="K254" s="162"/>
      <c r="L254" s="162"/>
      <c r="M254" s="162"/>
      <c r="N254" s="163"/>
      <c r="O254" s="163"/>
      <c r="P254" s="163"/>
      <c r="Q254" s="21"/>
      <c r="R254" s="162"/>
      <c r="S254" s="162"/>
      <c r="T254" s="163"/>
      <c r="U254" s="163"/>
      <c r="V254" s="163"/>
      <c r="W254" s="162"/>
      <c r="X254" s="162"/>
      <c r="Y254" s="162"/>
      <c r="Z254" s="163"/>
      <c r="AA254" s="163"/>
      <c r="AB254" s="163"/>
      <c r="AC254" s="162"/>
      <c r="AD254" s="162"/>
      <c r="AE254" s="162"/>
      <c r="AF254" s="163"/>
      <c r="AG254" s="163"/>
      <c r="AH254" s="163"/>
      <c r="AI254" s="162"/>
      <c r="AJ254" s="162"/>
      <c r="AK254" s="162"/>
    </row>
    <row r="255" ht="15.75" customHeight="1">
      <c r="A255" s="7"/>
      <c r="B255" s="7"/>
      <c r="C255" s="7"/>
      <c r="D255" s="8"/>
      <c r="E255" s="162"/>
      <c r="F255" s="162"/>
      <c r="G255" s="162"/>
      <c r="H255" s="163"/>
      <c r="I255" s="163"/>
      <c r="J255" s="163"/>
      <c r="K255" s="162"/>
      <c r="L255" s="162"/>
      <c r="M255" s="162"/>
      <c r="N255" s="163"/>
      <c r="O255" s="163"/>
      <c r="P255" s="163"/>
      <c r="Q255" s="21"/>
      <c r="R255" s="162"/>
      <c r="S255" s="162"/>
      <c r="T255" s="163"/>
      <c r="U255" s="163"/>
      <c r="V255" s="163"/>
      <c r="W255" s="162"/>
      <c r="X255" s="162"/>
      <c r="Y255" s="162"/>
      <c r="Z255" s="163"/>
      <c r="AA255" s="163"/>
      <c r="AB255" s="163"/>
      <c r="AC255" s="162"/>
      <c r="AD255" s="162"/>
      <c r="AE255" s="162"/>
      <c r="AF255" s="163"/>
      <c r="AG255" s="163"/>
      <c r="AH255" s="163"/>
      <c r="AI255" s="162"/>
      <c r="AJ255" s="162"/>
      <c r="AK255" s="162"/>
    </row>
    <row r="256" ht="15.75" customHeight="1">
      <c r="A256" s="7"/>
      <c r="B256" s="7"/>
      <c r="C256" s="7"/>
      <c r="D256" s="8"/>
      <c r="E256" s="162"/>
      <c r="F256" s="162"/>
      <c r="G256" s="162"/>
      <c r="H256" s="163"/>
      <c r="I256" s="163"/>
      <c r="J256" s="163"/>
      <c r="K256" s="162"/>
      <c r="L256" s="162"/>
      <c r="M256" s="162"/>
      <c r="N256" s="163"/>
      <c r="O256" s="163"/>
      <c r="P256" s="163"/>
      <c r="Q256" s="21"/>
      <c r="R256" s="162"/>
      <c r="S256" s="162"/>
      <c r="T256" s="163"/>
      <c r="U256" s="163"/>
      <c r="V256" s="163"/>
      <c r="W256" s="162"/>
      <c r="X256" s="162"/>
      <c r="Y256" s="162"/>
      <c r="Z256" s="163"/>
      <c r="AA256" s="163"/>
      <c r="AB256" s="163"/>
      <c r="AC256" s="162"/>
      <c r="AD256" s="162"/>
      <c r="AE256" s="162"/>
      <c r="AF256" s="163"/>
      <c r="AG256" s="163"/>
      <c r="AH256" s="163"/>
      <c r="AI256" s="162"/>
      <c r="AJ256" s="162"/>
      <c r="AK256" s="162"/>
    </row>
    <row r="257" ht="15.75" customHeight="1">
      <c r="A257" s="7"/>
      <c r="B257" s="7"/>
      <c r="C257" s="7"/>
      <c r="D257" s="8"/>
      <c r="E257" s="162"/>
      <c r="F257" s="162"/>
      <c r="G257" s="162"/>
      <c r="H257" s="163"/>
      <c r="I257" s="163"/>
      <c r="J257" s="163"/>
      <c r="K257" s="162"/>
      <c r="L257" s="162"/>
      <c r="M257" s="162"/>
      <c r="N257" s="163"/>
      <c r="O257" s="163"/>
      <c r="P257" s="163"/>
      <c r="Q257" s="21"/>
      <c r="R257" s="162"/>
      <c r="S257" s="162"/>
      <c r="T257" s="163"/>
      <c r="U257" s="163"/>
      <c r="V257" s="163"/>
      <c r="W257" s="162"/>
      <c r="X257" s="162"/>
      <c r="Y257" s="162"/>
      <c r="Z257" s="163"/>
      <c r="AA257" s="163"/>
      <c r="AB257" s="163"/>
      <c r="AC257" s="162"/>
      <c r="AD257" s="162"/>
      <c r="AE257" s="162"/>
      <c r="AF257" s="163"/>
      <c r="AG257" s="163"/>
      <c r="AH257" s="163"/>
      <c r="AI257" s="162"/>
      <c r="AJ257" s="162"/>
      <c r="AK257" s="162"/>
    </row>
    <row r="258" ht="15.75" customHeight="1">
      <c r="A258" s="7"/>
      <c r="B258" s="7"/>
      <c r="C258" s="7"/>
      <c r="D258" s="8"/>
      <c r="E258" s="162"/>
      <c r="F258" s="162"/>
      <c r="G258" s="162"/>
      <c r="H258" s="163"/>
      <c r="I258" s="163"/>
      <c r="J258" s="163"/>
      <c r="K258" s="162"/>
      <c r="L258" s="162"/>
      <c r="M258" s="162"/>
      <c r="N258" s="163"/>
      <c r="O258" s="163"/>
      <c r="P258" s="163"/>
      <c r="Q258" s="21"/>
      <c r="R258" s="162"/>
      <c r="S258" s="162"/>
      <c r="T258" s="163"/>
      <c r="U258" s="163"/>
      <c r="V258" s="163"/>
      <c r="W258" s="162"/>
      <c r="X258" s="162"/>
      <c r="Y258" s="162"/>
      <c r="Z258" s="163"/>
      <c r="AA258" s="163"/>
      <c r="AB258" s="163"/>
      <c r="AC258" s="162"/>
      <c r="AD258" s="162"/>
      <c r="AE258" s="162"/>
      <c r="AF258" s="163"/>
      <c r="AG258" s="163"/>
      <c r="AH258" s="163"/>
      <c r="AI258" s="162"/>
      <c r="AJ258" s="162"/>
      <c r="AK258" s="162"/>
    </row>
    <row r="259" ht="15.75" customHeight="1">
      <c r="A259" s="7"/>
      <c r="B259" s="7"/>
      <c r="C259" s="7"/>
      <c r="D259" s="8"/>
      <c r="E259" s="162"/>
      <c r="F259" s="162"/>
      <c r="G259" s="162"/>
      <c r="H259" s="163"/>
      <c r="I259" s="163"/>
      <c r="J259" s="163"/>
      <c r="K259" s="162"/>
      <c r="L259" s="162"/>
      <c r="M259" s="162"/>
      <c r="N259" s="163"/>
      <c r="O259" s="163"/>
      <c r="P259" s="163"/>
      <c r="Q259" s="21"/>
      <c r="R259" s="162"/>
      <c r="S259" s="162"/>
      <c r="T259" s="163"/>
      <c r="U259" s="163"/>
      <c r="V259" s="163"/>
      <c r="W259" s="162"/>
      <c r="X259" s="162"/>
      <c r="Y259" s="162"/>
      <c r="Z259" s="163"/>
      <c r="AA259" s="163"/>
      <c r="AB259" s="163"/>
      <c r="AC259" s="162"/>
      <c r="AD259" s="162"/>
      <c r="AE259" s="162"/>
      <c r="AF259" s="163"/>
      <c r="AG259" s="163"/>
      <c r="AH259" s="163"/>
      <c r="AI259" s="162"/>
      <c r="AJ259" s="162"/>
      <c r="AK259" s="162"/>
    </row>
    <row r="260" ht="15.75" customHeight="1">
      <c r="A260" s="7"/>
      <c r="B260" s="7"/>
      <c r="C260" s="7"/>
      <c r="D260" s="8"/>
      <c r="E260" s="162"/>
      <c r="F260" s="162"/>
      <c r="G260" s="162"/>
      <c r="H260" s="163"/>
      <c r="I260" s="163"/>
      <c r="J260" s="163"/>
      <c r="K260" s="162"/>
      <c r="L260" s="162"/>
      <c r="M260" s="162"/>
      <c r="N260" s="163"/>
      <c r="O260" s="163"/>
      <c r="P260" s="163"/>
      <c r="Q260" s="21"/>
      <c r="R260" s="162"/>
      <c r="S260" s="162"/>
      <c r="T260" s="163"/>
      <c r="U260" s="163"/>
      <c r="V260" s="163"/>
      <c r="W260" s="162"/>
      <c r="X260" s="162"/>
      <c r="Y260" s="162"/>
      <c r="Z260" s="163"/>
      <c r="AA260" s="163"/>
      <c r="AB260" s="163"/>
      <c r="AC260" s="162"/>
      <c r="AD260" s="162"/>
      <c r="AE260" s="162"/>
      <c r="AF260" s="163"/>
      <c r="AG260" s="163"/>
      <c r="AH260" s="163"/>
      <c r="AI260" s="162"/>
      <c r="AJ260" s="162"/>
      <c r="AK260" s="162"/>
    </row>
    <row r="261" ht="15.75" customHeight="1">
      <c r="A261" s="7"/>
      <c r="B261" s="7"/>
      <c r="C261" s="7"/>
      <c r="D261" s="8"/>
      <c r="E261" s="162"/>
      <c r="F261" s="162"/>
      <c r="G261" s="162"/>
      <c r="H261" s="163"/>
      <c r="I261" s="163"/>
      <c r="J261" s="163"/>
      <c r="K261" s="162"/>
      <c r="L261" s="162"/>
      <c r="M261" s="162"/>
      <c r="N261" s="163"/>
      <c r="O261" s="163"/>
      <c r="P261" s="163"/>
      <c r="Q261" s="21"/>
      <c r="R261" s="162"/>
      <c r="S261" s="162"/>
      <c r="T261" s="163"/>
      <c r="U261" s="163"/>
      <c r="V261" s="163"/>
      <c r="W261" s="162"/>
      <c r="X261" s="162"/>
      <c r="Y261" s="162"/>
      <c r="Z261" s="163"/>
      <c r="AA261" s="163"/>
      <c r="AB261" s="163"/>
      <c r="AC261" s="162"/>
      <c r="AD261" s="162"/>
      <c r="AE261" s="162"/>
      <c r="AF261" s="163"/>
      <c r="AG261" s="163"/>
      <c r="AH261" s="163"/>
      <c r="AI261" s="162"/>
      <c r="AJ261" s="162"/>
      <c r="AK261" s="162"/>
    </row>
    <row r="262" ht="15.75" customHeight="1">
      <c r="A262" s="7"/>
      <c r="B262" s="7"/>
      <c r="C262" s="7"/>
      <c r="D262" s="8"/>
      <c r="E262" s="162"/>
      <c r="F262" s="162"/>
      <c r="G262" s="162"/>
      <c r="H262" s="163"/>
      <c r="I262" s="163"/>
      <c r="J262" s="163"/>
      <c r="K262" s="162"/>
      <c r="L262" s="162"/>
      <c r="M262" s="162"/>
      <c r="N262" s="163"/>
      <c r="O262" s="163"/>
      <c r="P262" s="163"/>
      <c r="Q262" s="21"/>
      <c r="R262" s="162"/>
      <c r="S262" s="162"/>
      <c r="T262" s="163"/>
      <c r="U262" s="163"/>
      <c r="V262" s="163"/>
      <c r="W262" s="162"/>
      <c r="X262" s="162"/>
      <c r="Y262" s="162"/>
      <c r="Z262" s="163"/>
      <c r="AA262" s="163"/>
      <c r="AB262" s="163"/>
      <c r="AC262" s="162"/>
      <c r="AD262" s="162"/>
      <c r="AE262" s="162"/>
      <c r="AF262" s="163"/>
      <c r="AG262" s="163"/>
      <c r="AH262" s="163"/>
      <c r="AI262" s="162"/>
      <c r="AJ262" s="162"/>
      <c r="AK262" s="162"/>
    </row>
    <row r="263" ht="15.75" customHeight="1">
      <c r="A263" s="7"/>
      <c r="B263" s="7"/>
      <c r="C263" s="7"/>
      <c r="D263" s="8"/>
      <c r="E263" s="162"/>
      <c r="F263" s="162"/>
      <c r="G263" s="162"/>
      <c r="H263" s="163"/>
      <c r="I263" s="163"/>
      <c r="J263" s="163"/>
      <c r="K263" s="162"/>
      <c r="L263" s="162"/>
      <c r="M263" s="162"/>
      <c r="N263" s="163"/>
      <c r="O263" s="163"/>
      <c r="P263" s="163"/>
      <c r="Q263" s="21"/>
      <c r="R263" s="162"/>
      <c r="S263" s="162"/>
      <c r="T263" s="163"/>
      <c r="U263" s="163"/>
      <c r="V263" s="163"/>
      <c r="W263" s="162"/>
      <c r="X263" s="162"/>
      <c r="Y263" s="162"/>
      <c r="Z263" s="163"/>
      <c r="AA263" s="163"/>
      <c r="AB263" s="163"/>
      <c r="AC263" s="162"/>
      <c r="AD263" s="162"/>
      <c r="AE263" s="162"/>
      <c r="AF263" s="163"/>
      <c r="AG263" s="163"/>
      <c r="AH263" s="163"/>
      <c r="AI263" s="162"/>
      <c r="AJ263" s="162"/>
      <c r="AK263" s="162"/>
    </row>
    <row r="264" ht="15.75" customHeight="1">
      <c r="A264" s="7"/>
      <c r="B264" s="7"/>
      <c r="C264" s="7"/>
      <c r="D264" s="8"/>
      <c r="E264" s="162"/>
      <c r="F264" s="162"/>
      <c r="G264" s="162"/>
      <c r="H264" s="163"/>
      <c r="I264" s="163"/>
      <c r="J264" s="163"/>
      <c r="K264" s="162"/>
      <c r="L264" s="162"/>
      <c r="M264" s="162"/>
      <c r="N264" s="163"/>
      <c r="O264" s="163"/>
      <c r="P264" s="163"/>
      <c r="Q264" s="21"/>
      <c r="R264" s="162"/>
      <c r="S264" s="162"/>
      <c r="T264" s="163"/>
      <c r="U264" s="163"/>
      <c r="V264" s="163"/>
      <c r="W264" s="162"/>
      <c r="X264" s="162"/>
      <c r="Y264" s="162"/>
      <c r="Z264" s="163"/>
      <c r="AA264" s="163"/>
      <c r="AB264" s="163"/>
      <c r="AC264" s="162"/>
      <c r="AD264" s="162"/>
      <c r="AE264" s="162"/>
      <c r="AF264" s="163"/>
      <c r="AG264" s="163"/>
      <c r="AH264" s="163"/>
      <c r="AI264" s="162"/>
      <c r="AJ264" s="162"/>
      <c r="AK264" s="162"/>
    </row>
    <row r="265" ht="15.75" customHeight="1">
      <c r="A265" s="7"/>
      <c r="B265" s="7"/>
      <c r="C265" s="7"/>
      <c r="D265" s="8"/>
      <c r="E265" s="162"/>
      <c r="F265" s="162"/>
      <c r="G265" s="162"/>
      <c r="H265" s="163"/>
      <c r="I265" s="163"/>
      <c r="J265" s="163"/>
      <c r="K265" s="162"/>
      <c r="L265" s="162"/>
      <c r="M265" s="162"/>
      <c r="N265" s="163"/>
      <c r="O265" s="163"/>
      <c r="P265" s="163"/>
      <c r="Q265" s="21"/>
      <c r="R265" s="162"/>
      <c r="S265" s="162"/>
      <c r="T265" s="163"/>
      <c r="U265" s="163"/>
      <c r="V265" s="163"/>
      <c r="W265" s="162"/>
      <c r="X265" s="162"/>
      <c r="Y265" s="162"/>
      <c r="Z265" s="163"/>
      <c r="AA265" s="163"/>
      <c r="AB265" s="163"/>
      <c r="AC265" s="162"/>
      <c r="AD265" s="162"/>
      <c r="AE265" s="162"/>
      <c r="AF265" s="163"/>
      <c r="AG265" s="163"/>
      <c r="AH265" s="163"/>
      <c r="AI265" s="162"/>
      <c r="AJ265" s="162"/>
      <c r="AK265" s="162"/>
    </row>
    <row r="266" ht="15.75" customHeight="1">
      <c r="A266" s="7"/>
      <c r="B266" s="7"/>
      <c r="C266" s="7"/>
      <c r="D266" s="8"/>
      <c r="E266" s="162"/>
      <c r="F266" s="162"/>
      <c r="G266" s="162"/>
      <c r="H266" s="163"/>
      <c r="I266" s="163"/>
      <c r="J266" s="163"/>
      <c r="K266" s="162"/>
      <c r="L266" s="162"/>
      <c r="M266" s="162"/>
      <c r="N266" s="163"/>
      <c r="O266" s="163"/>
      <c r="P266" s="163"/>
      <c r="Q266" s="21"/>
      <c r="R266" s="162"/>
      <c r="S266" s="162"/>
      <c r="T266" s="163"/>
      <c r="U266" s="163"/>
      <c r="V266" s="163"/>
      <c r="W266" s="162"/>
      <c r="X266" s="162"/>
      <c r="Y266" s="162"/>
      <c r="Z266" s="163"/>
      <c r="AA266" s="163"/>
      <c r="AB266" s="163"/>
      <c r="AC266" s="162"/>
      <c r="AD266" s="162"/>
      <c r="AE266" s="162"/>
      <c r="AF266" s="163"/>
      <c r="AG266" s="163"/>
      <c r="AH266" s="163"/>
      <c r="AI266" s="162"/>
      <c r="AJ266" s="162"/>
      <c r="AK266" s="162"/>
    </row>
    <row r="267" ht="15.75" customHeight="1">
      <c r="A267" s="7"/>
      <c r="B267" s="7"/>
      <c r="C267" s="7"/>
      <c r="D267" s="8"/>
      <c r="E267" s="162"/>
      <c r="F267" s="162"/>
      <c r="G267" s="162"/>
      <c r="H267" s="163"/>
      <c r="I267" s="163"/>
      <c r="J267" s="163"/>
      <c r="K267" s="162"/>
      <c r="L267" s="162"/>
      <c r="M267" s="162"/>
      <c r="N267" s="163"/>
      <c r="O267" s="163"/>
      <c r="P267" s="163"/>
      <c r="Q267" s="21"/>
      <c r="R267" s="162"/>
      <c r="S267" s="162"/>
      <c r="T267" s="163"/>
      <c r="U267" s="163"/>
      <c r="V267" s="163"/>
      <c r="W267" s="162"/>
      <c r="X267" s="162"/>
      <c r="Y267" s="162"/>
      <c r="Z267" s="163"/>
      <c r="AA267" s="163"/>
      <c r="AB267" s="163"/>
      <c r="AC267" s="162"/>
      <c r="AD267" s="162"/>
      <c r="AE267" s="162"/>
      <c r="AF267" s="163"/>
      <c r="AG267" s="163"/>
      <c r="AH267" s="163"/>
      <c r="AI267" s="162"/>
      <c r="AJ267" s="162"/>
      <c r="AK267" s="162"/>
    </row>
    <row r="268" ht="15.75" customHeight="1">
      <c r="A268" s="7"/>
      <c r="B268" s="7"/>
      <c r="C268" s="7"/>
      <c r="D268" s="8"/>
      <c r="E268" s="162"/>
      <c r="F268" s="162"/>
      <c r="G268" s="162"/>
      <c r="H268" s="163"/>
      <c r="I268" s="163"/>
      <c r="J268" s="163"/>
      <c r="K268" s="162"/>
      <c r="L268" s="162"/>
      <c r="M268" s="162"/>
      <c r="N268" s="163"/>
      <c r="O268" s="163"/>
      <c r="P268" s="163"/>
      <c r="Q268" s="21"/>
      <c r="R268" s="162"/>
      <c r="S268" s="162"/>
      <c r="T268" s="163"/>
      <c r="U268" s="163"/>
      <c r="V268" s="163"/>
      <c r="W268" s="162"/>
      <c r="X268" s="162"/>
      <c r="Y268" s="162"/>
      <c r="Z268" s="163"/>
      <c r="AA268" s="163"/>
      <c r="AB268" s="163"/>
      <c r="AC268" s="162"/>
      <c r="AD268" s="162"/>
      <c r="AE268" s="162"/>
      <c r="AF268" s="163"/>
      <c r="AG268" s="163"/>
      <c r="AH268" s="163"/>
      <c r="AI268" s="162"/>
      <c r="AJ268" s="162"/>
      <c r="AK268" s="162"/>
    </row>
    <row r="269" ht="15.75" customHeight="1">
      <c r="A269" s="7"/>
      <c r="B269" s="7"/>
      <c r="C269" s="7"/>
      <c r="D269" s="8"/>
      <c r="E269" s="162"/>
      <c r="F269" s="162"/>
      <c r="G269" s="162"/>
      <c r="H269" s="163"/>
      <c r="I269" s="163"/>
      <c r="J269" s="163"/>
      <c r="K269" s="162"/>
      <c r="L269" s="162"/>
      <c r="M269" s="162"/>
      <c r="N269" s="163"/>
      <c r="O269" s="163"/>
      <c r="P269" s="163"/>
      <c r="Q269" s="21"/>
      <c r="R269" s="162"/>
      <c r="S269" s="162"/>
      <c r="T269" s="163"/>
      <c r="U269" s="163"/>
      <c r="V269" s="163"/>
      <c r="W269" s="162"/>
      <c r="X269" s="162"/>
      <c r="Y269" s="162"/>
      <c r="Z269" s="163"/>
      <c r="AA269" s="163"/>
      <c r="AB269" s="163"/>
      <c r="AC269" s="162"/>
      <c r="AD269" s="162"/>
      <c r="AE269" s="162"/>
      <c r="AF269" s="163"/>
      <c r="AG269" s="163"/>
      <c r="AH269" s="163"/>
      <c r="AI269" s="162"/>
      <c r="AJ269" s="162"/>
      <c r="AK269" s="162"/>
    </row>
    <row r="270" ht="15.75" customHeight="1">
      <c r="A270" s="7"/>
      <c r="B270" s="7"/>
      <c r="C270" s="7"/>
      <c r="D270" s="8"/>
      <c r="E270" s="162"/>
      <c r="F270" s="162"/>
      <c r="G270" s="162"/>
      <c r="H270" s="163"/>
      <c r="I270" s="163"/>
      <c r="J270" s="163"/>
      <c r="K270" s="162"/>
      <c r="L270" s="162"/>
      <c r="M270" s="162"/>
      <c r="N270" s="163"/>
      <c r="O270" s="163"/>
      <c r="P270" s="163"/>
      <c r="Q270" s="21"/>
      <c r="R270" s="162"/>
      <c r="S270" s="162"/>
      <c r="T270" s="163"/>
      <c r="U270" s="163"/>
      <c r="V270" s="163"/>
      <c r="W270" s="162"/>
      <c r="X270" s="162"/>
      <c r="Y270" s="162"/>
      <c r="Z270" s="163"/>
      <c r="AA270" s="163"/>
      <c r="AB270" s="163"/>
      <c r="AC270" s="162"/>
      <c r="AD270" s="162"/>
      <c r="AE270" s="162"/>
      <c r="AF270" s="163"/>
      <c r="AG270" s="163"/>
      <c r="AH270" s="163"/>
      <c r="AI270" s="162"/>
      <c r="AJ270" s="162"/>
      <c r="AK270" s="162"/>
    </row>
    <row r="271" ht="15.75" customHeight="1">
      <c r="A271" s="7"/>
      <c r="B271" s="7"/>
      <c r="C271" s="7"/>
      <c r="D271" s="8"/>
      <c r="E271" s="162"/>
      <c r="F271" s="162"/>
      <c r="G271" s="162"/>
      <c r="H271" s="163"/>
      <c r="I271" s="163"/>
      <c r="J271" s="163"/>
      <c r="K271" s="162"/>
      <c r="L271" s="162"/>
      <c r="M271" s="162"/>
      <c r="N271" s="163"/>
      <c r="O271" s="163"/>
      <c r="P271" s="163"/>
      <c r="Q271" s="21"/>
      <c r="R271" s="162"/>
      <c r="S271" s="162"/>
      <c r="T271" s="163"/>
      <c r="U271" s="163"/>
      <c r="V271" s="163"/>
      <c r="W271" s="162"/>
      <c r="X271" s="162"/>
      <c r="Y271" s="162"/>
      <c r="Z271" s="163"/>
      <c r="AA271" s="163"/>
      <c r="AB271" s="163"/>
      <c r="AC271" s="162"/>
      <c r="AD271" s="162"/>
      <c r="AE271" s="162"/>
      <c r="AF271" s="163"/>
      <c r="AG271" s="163"/>
      <c r="AH271" s="163"/>
      <c r="AI271" s="162"/>
      <c r="AJ271" s="162"/>
      <c r="AK271" s="162"/>
    </row>
    <row r="272" ht="15.75" customHeight="1">
      <c r="A272" s="7"/>
      <c r="B272" s="7"/>
      <c r="C272" s="7"/>
      <c r="D272" s="8"/>
      <c r="E272" s="162"/>
      <c r="F272" s="162"/>
      <c r="G272" s="162"/>
      <c r="H272" s="163"/>
      <c r="I272" s="163"/>
      <c r="J272" s="163"/>
      <c r="K272" s="162"/>
      <c r="L272" s="162"/>
      <c r="M272" s="162"/>
      <c r="N272" s="163"/>
      <c r="O272" s="163"/>
      <c r="P272" s="163"/>
      <c r="Q272" s="21"/>
      <c r="R272" s="162"/>
      <c r="S272" s="162"/>
      <c r="T272" s="163"/>
      <c r="U272" s="163"/>
      <c r="V272" s="163"/>
      <c r="W272" s="162"/>
      <c r="X272" s="162"/>
      <c r="Y272" s="162"/>
      <c r="Z272" s="163"/>
      <c r="AA272" s="163"/>
      <c r="AB272" s="163"/>
      <c r="AC272" s="162"/>
      <c r="AD272" s="162"/>
      <c r="AE272" s="162"/>
      <c r="AF272" s="163"/>
      <c r="AG272" s="163"/>
      <c r="AH272" s="163"/>
      <c r="AI272" s="162"/>
      <c r="AJ272" s="162"/>
      <c r="AK272" s="162"/>
    </row>
    <row r="273" ht="15.75" customHeight="1">
      <c r="A273" s="7"/>
      <c r="B273" s="7"/>
      <c r="C273" s="7"/>
      <c r="D273" s="8"/>
      <c r="E273" s="162"/>
      <c r="F273" s="162"/>
      <c r="G273" s="162"/>
      <c r="H273" s="163"/>
      <c r="I273" s="163"/>
      <c r="J273" s="163"/>
      <c r="K273" s="162"/>
      <c r="L273" s="162"/>
      <c r="M273" s="162"/>
      <c r="N273" s="163"/>
      <c r="O273" s="163"/>
      <c r="P273" s="163"/>
      <c r="Q273" s="21"/>
      <c r="R273" s="162"/>
      <c r="S273" s="162"/>
      <c r="T273" s="163"/>
      <c r="U273" s="163"/>
      <c r="V273" s="163"/>
      <c r="W273" s="162"/>
      <c r="X273" s="162"/>
      <c r="Y273" s="162"/>
      <c r="Z273" s="163"/>
      <c r="AA273" s="163"/>
      <c r="AB273" s="163"/>
      <c r="AC273" s="162"/>
      <c r="AD273" s="162"/>
      <c r="AE273" s="162"/>
      <c r="AF273" s="163"/>
      <c r="AG273" s="163"/>
      <c r="AH273" s="163"/>
      <c r="AI273" s="162"/>
      <c r="AJ273" s="162"/>
      <c r="AK273" s="162"/>
    </row>
    <row r="274" ht="15.75" customHeight="1">
      <c r="A274" s="7"/>
      <c r="B274" s="7"/>
      <c r="C274" s="7"/>
      <c r="D274" s="8"/>
      <c r="E274" s="162"/>
      <c r="F274" s="162"/>
      <c r="G274" s="162"/>
      <c r="H274" s="163"/>
      <c r="I274" s="163"/>
      <c r="J274" s="163"/>
      <c r="K274" s="162"/>
      <c r="L274" s="162"/>
      <c r="M274" s="162"/>
      <c r="N274" s="163"/>
      <c r="O274" s="163"/>
      <c r="P274" s="163"/>
      <c r="Q274" s="21"/>
      <c r="R274" s="162"/>
      <c r="S274" s="162"/>
      <c r="T274" s="163"/>
      <c r="U274" s="163"/>
      <c r="V274" s="163"/>
      <c r="W274" s="162"/>
      <c r="X274" s="162"/>
      <c r="Y274" s="162"/>
      <c r="Z274" s="163"/>
      <c r="AA274" s="163"/>
      <c r="AB274" s="163"/>
      <c r="AC274" s="162"/>
      <c r="AD274" s="162"/>
      <c r="AE274" s="162"/>
      <c r="AF274" s="163"/>
      <c r="AG274" s="163"/>
      <c r="AH274" s="163"/>
      <c r="AI274" s="162"/>
      <c r="AJ274" s="162"/>
      <c r="AK274" s="162"/>
    </row>
    <row r="275" ht="15.75" customHeight="1">
      <c r="A275" s="7"/>
      <c r="B275" s="7"/>
      <c r="C275" s="7"/>
      <c r="D275" s="8"/>
      <c r="E275" s="162"/>
      <c r="F275" s="162"/>
      <c r="G275" s="162"/>
      <c r="H275" s="163"/>
      <c r="I275" s="163"/>
      <c r="J275" s="163"/>
      <c r="K275" s="162"/>
      <c r="L275" s="162"/>
      <c r="M275" s="162"/>
      <c r="N275" s="163"/>
      <c r="O275" s="163"/>
      <c r="P275" s="163"/>
      <c r="Q275" s="21"/>
      <c r="R275" s="162"/>
      <c r="S275" s="162"/>
      <c r="T275" s="163"/>
      <c r="U275" s="163"/>
      <c r="V275" s="163"/>
      <c r="W275" s="162"/>
      <c r="X275" s="162"/>
      <c r="Y275" s="162"/>
      <c r="Z275" s="163"/>
      <c r="AA275" s="163"/>
      <c r="AB275" s="163"/>
      <c r="AC275" s="162"/>
      <c r="AD275" s="162"/>
      <c r="AE275" s="162"/>
      <c r="AF275" s="163"/>
      <c r="AG275" s="163"/>
      <c r="AH275" s="163"/>
      <c r="AI275" s="162"/>
      <c r="AJ275" s="162"/>
      <c r="AK275" s="162"/>
    </row>
    <row r="276" ht="15.75" customHeight="1">
      <c r="A276" s="7"/>
      <c r="B276" s="7"/>
      <c r="C276" s="7"/>
      <c r="D276" s="8"/>
      <c r="E276" s="162"/>
      <c r="F276" s="162"/>
      <c r="G276" s="162"/>
      <c r="H276" s="163"/>
      <c r="I276" s="163"/>
      <c r="J276" s="163"/>
      <c r="K276" s="162"/>
      <c r="L276" s="162"/>
      <c r="M276" s="162"/>
      <c r="N276" s="163"/>
      <c r="O276" s="163"/>
      <c r="P276" s="163"/>
      <c r="Q276" s="21"/>
      <c r="R276" s="162"/>
      <c r="S276" s="162"/>
      <c r="T276" s="163"/>
      <c r="U276" s="163"/>
      <c r="V276" s="163"/>
      <c r="W276" s="162"/>
      <c r="X276" s="162"/>
      <c r="Y276" s="162"/>
      <c r="Z276" s="163"/>
      <c r="AA276" s="163"/>
      <c r="AB276" s="163"/>
      <c r="AC276" s="162"/>
      <c r="AD276" s="162"/>
      <c r="AE276" s="162"/>
      <c r="AF276" s="163"/>
      <c r="AG276" s="163"/>
      <c r="AH276" s="163"/>
      <c r="AI276" s="162"/>
      <c r="AJ276" s="162"/>
      <c r="AK276" s="162"/>
    </row>
    <row r="277" ht="15.75" customHeight="1">
      <c r="A277" s="7"/>
      <c r="B277" s="7"/>
      <c r="C277" s="7"/>
      <c r="D277" s="8"/>
      <c r="E277" s="162"/>
      <c r="F277" s="162"/>
      <c r="G277" s="162"/>
      <c r="H277" s="163"/>
      <c r="I277" s="163"/>
      <c r="J277" s="163"/>
      <c r="K277" s="162"/>
      <c r="L277" s="162"/>
      <c r="M277" s="162"/>
      <c r="N277" s="163"/>
      <c r="O277" s="163"/>
      <c r="P277" s="163"/>
      <c r="Q277" s="21"/>
      <c r="R277" s="162"/>
      <c r="S277" s="162"/>
      <c r="T277" s="163"/>
      <c r="U277" s="163"/>
      <c r="V277" s="163"/>
      <c r="W277" s="162"/>
      <c r="X277" s="162"/>
      <c r="Y277" s="162"/>
      <c r="Z277" s="163"/>
      <c r="AA277" s="163"/>
      <c r="AB277" s="163"/>
      <c r="AC277" s="162"/>
      <c r="AD277" s="162"/>
      <c r="AE277" s="162"/>
      <c r="AF277" s="163"/>
      <c r="AG277" s="163"/>
      <c r="AH277" s="163"/>
      <c r="AI277" s="162"/>
      <c r="AJ277" s="162"/>
      <c r="AK277" s="162"/>
    </row>
    <row r="278" ht="15.75" customHeight="1">
      <c r="A278" s="7"/>
      <c r="B278" s="7"/>
      <c r="C278" s="7"/>
      <c r="D278" s="8"/>
      <c r="E278" s="162"/>
      <c r="F278" s="162"/>
      <c r="G278" s="162"/>
      <c r="H278" s="163"/>
      <c r="I278" s="163"/>
      <c r="J278" s="163"/>
      <c r="K278" s="162"/>
      <c r="L278" s="162"/>
      <c r="M278" s="162"/>
      <c r="N278" s="163"/>
      <c r="O278" s="163"/>
      <c r="P278" s="163"/>
      <c r="Q278" s="21"/>
      <c r="R278" s="162"/>
      <c r="S278" s="162"/>
      <c r="T278" s="163"/>
      <c r="U278" s="163"/>
      <c r="V278" s="163"/>
      <c r="W278" s="162"/>
      <c r="X278" s="162"/>
      <c r="Y278" s="162"/>
      <c r="Z278" s="163"/>
      <c r="AA278" s="163"/>
      <c r="AB278" s="163"/>
      <c r="AC278" s="162"/>
      <c r="AD278" s="162"/>
      <c r="AE278" s="162"/>
      <c r="AF278" s="163"/>
      <c r="AG278" s="163"/>
      <c r="AH278" s="163"/>
      <c r="AI278" s="162"/>
      <c r="AJ278" s="162"/>
      <c r="AK278" s="162"/>
    </row>
    <row r="279" ht="15.75" customHeight="1">
      <c r="A279" s="7"/>
      <c r="B279" s="7"/>
      <c r="C279" s="7"/>
      <c r="D279" s="8"/>
      <c r="E279" s="162"/>
      <c r="F279" s="162"/>
      <c r="G279" s="162"/>
      <c r="H279" s="163"/>
      <c r="I279" s="163"/>
      <c r="J279" s="163"/>
      <c r="K279" s="162"/>
      <c r="L279" s="162"/>
      <c r="M279" s="162"/>
      <c r="N279" s="163"/>
      <c r="O279" s="163"/>
      <c r="P279" s="163"/>
      <c r="Q279" s="21"/>
      <c r="R279" s="162"/>
      <c r="S279" s="162"/>
      <c r="T279" s="163"/>
      <c r="U279" s="163"/>
      <c r="V279" s="163"/>
      <c r="W279" s="162"/>
      <c r="X279" s="162"/>
      <c r="Y279" s="162"/>
      <c r="Z279" s="163"/>
      <c r="AA279" s="163"/>
      <c r="AB279" s="163"/>
      <c r="AC279" s="162"/>
      <c r="AD279" s="162"/>
      <c r="AE279" s="162"/>
      <c r="AF279" s="163"/>
      <c r="AG279" s="163"/>
      <c r="AH279" s="163"/>
      <c r="AI279" s="162"/>
      <c r="AJ279" s="162"/>
      <c r="AK279" s="162"/>
    </row>
    <row r="280" ht="15.75" customHeight="1">
      <c r="A280" s="7"/>
      <c r="B280" s="7"/>
      <c r="C280" s="7"/>
      <c r="D280" s="8"/>
      <c r="E280" s="162"/>
      <c r="F280" s="162"/>
      <c r="G280" s="162"/>
      <c r="H280" s="163"/>
      <c r="I280" s="163"/>
      <c r="J280" s="163"/>
      <c r="K280" s="162"/>
      <c r="L280" s="162"/>
      <c r="M280" s="162"/>
      <c r="N280" s="163"/>
      <c r="O280" s="163"/>
      <c r="P280" s="163"/>
      <c r="Q280" s="21"/>
      <c r="R280" s="162"/>
      <c r="S280" s="162"/>
      <c r="T280" s="163"/>
      <c r="U280" s="163"/>
      <c r="V280" s="163"/>
      <c r="W280" s="162"/>
      <c r="X280" s="162"/>
      <c r="Y280" s="162"/>
      <c r="Z280" s="163"/>
      <c r="AA280" s="163"/>
      <c r="AB280" s="163"/>
      <c r="AC280" s="162"/>
      <c r="AD280" s="162"/>
      <c r="AE280" s="162"/>
      <c r="AF280" s="163"/>
      <c r="AG280" s="163"/>
      <c r="AH280" s="163"/>
      <c r="AI280" s="162"/>
      <c r="AJ280" s="162"/>
      <c r="AK280" s="162"/>
    </row>
    <row r="281" ht="15.75" customHeight="1">
      <c r="A281" s="7"/>
      <c r="B281" s="7"/>
      <c r="C281" s="7"/>
      <c r="D281" s="8"/>
      <c r="E281" s="162"/>
      <c r="F281" s="162"/>
      <c r="G281" s="162"/>
      <c r="H281" s="163"/>
      <c r="I281" s="163"/>
      <c r="J281" s="163"/>
      <c r="K281" s="162"/>
      <c r="L281" s="162"/>
      <c r="M281" s="162"/>
      <c r="N281" s="163"/>
      <c r="O281" s="163"/>
      <c r="P281" s="163"/>
      <c r="Q281" s="21"/>
      <c r="R281" s="162"/>
      <c r="S281" s="162"/>
      <c r="T281" s="163"/>
      <c r="U281" s="163"/>
      <c r="V281" s="163"/>
      <c r="W281" s="162"/>
      <c r="X281" s="162"/>
      <c r="Y281" s="162"/>
      <c r="Z281" s="163"/>
      <c r="AA281" s="163"/>
      <c r="AB281" s="163"/>
      <c r="AC281" s="162"/>
      <c r="AD281" s="162"/>
      <c r="AE281" s="162"/>
      <c r="AF281" s="163"/>
      <c r="AG281" s="163"/>
      <c r="AH281" s="163"/>
      <c r="AI281" s="162"/>
      <c r="AJ281" s="162"/>
      <c r="AK281" s="162"/>
    </row>
    <row r="282" ht="15.75" customHeight="1">
      <c r="A282" s="7"/>
      <c r="B282" s="7"/>
      <c r="C282" s="7"/>
      <c r="D282" s="8"/>
      <c r="E282" s="162"/>
      <c r="F282" s="162"/>
      <c r="G282" s="162"/>
      <c r="H282" s="163"/>
      <c r="I282" s="163"/>
      <c r="J282" s="163"/>
      <c r="K282" s="162"/>
      <c r="L282" s="162"/>
      <c r="M282" s="162"/>
      <c r="N282" s="163"/>
      <c r="O282" s="163"/>
      <c r="P282" s="163"/>
      <c r="Q282" s="21"/>
      <c r="R282" s="162"/>
      <c r="S282" s="162"/>
      <c r="T282" s="163"/>
      <c r="U282" s="163"/>
      <c r="V282" s="163"/>
      <c r="W282" s="162"/>
      <c r="X282" s="162"/>
      <c r="Y282" s="162"/>
      <c r="Z282" s="163"/>
      <c r="AA282" s="163"/>
      <c r="AB282" s="163"/>
      <c r="AC282" s="162"/>
      <c r="AD282" s="162"/>
      <c r="AE282" s="162"/>
      <c r="AF282" s="163"/>
      <c r="AG282" s="163"/>
      <c r="AH282" s="163"/>
      <c r="AI282" s="162"/>
      <c r="AJ282" s="162"/>
      <c r="AK282" s="162"/>
    </row>
    <row r="283" ht="15.75" customHeight="1">
      <c r="A283" s="7"/>
      <c r="B283" s="7"/>
      <c r="C283" s="7"/>
      <c r="D283" s="8"/>
      <c r="E283" s="162"/>
      <c r="F283" s="162"/>
      <c r="G283" s="162"/>
      <c r="H283" s="163"/>
      <c r="I283" s="163"/>
      <c r="J283" s="163"/>
      <c r="K283" s="162"/>
      <c r="L283" s="162"/>
      <c r="M283" s="162"/>
      <c r="N283" s="163"/>
      <c r="O283" s="163"/>
      <c r="P283" s="163"/>
      <c r="Q283" s="21"/>
      <c r="R283" s="162"/>
      <c r="S283" s="162"/>
      <c r="T283" s="163"/>
      <c r="U283" s="163"/>
      <c r="V283" s="163"/>
      <c r="W283" s="162"/>
      <c r="X283" s="162"/>
      <c r="Y283" s="162"/>
      <c r="Z283" s="163"/>
      <c r="AA283" s="163"/>
      <c r="AB283" s="163"/>
      <c r="AC283" s="162"/>
      <c r="AD283" s="162"/>
      <c r="AE283" s="162"/>
      <c r="AF283" s="163"/>
      <c r="AG283" s="163"/>
      <c r="AH283" s="163"/>
      <c r="AI283" s="162"/>
      <c r="AJ283" s="162"/>
      <c r="AK283" s="162"/>
    </row>
    <row r="284" ht="15.75" customHeight="1">
      <c r="A284" s="7"/>
      <c r="B284" s="7"/>
      <c r="C284" s="7"/>
      <c r="D284" s="8"/>
      <c r="E284" s="162"/>
      <c r="F284" s="162"/>
      <c r="G284" s="162"/>
      <c r="H284" s="163"/>
      <c r="I284" s="163"/>
      <c r="J284" s="163"/>
      <c r="K284" s="162"/>
      <c r="L284" s="162"/>
      <c r="M284" s="162"/>
      <c r="N284" s="163"/>
      <c r="O284" s="163"/>
      <c r="P284" s="163"/>
      <c r="Q284" s="21"/>
      <c r="R284" s="162"/>
      <c r="S284" s="162"/>
      <c r="T284" s="163"/>
      <c r="U284" s="163"/>
      <c r="V284" s="163"/>
      <c r="W284" s="162"/>
      <c r="X284" s="162"/>
      <c r="Y284" s="162"/>
      <c r="Z284" s="163"/>
      <c r="AA284" s="163"/>
      <c r="AB284" s="163"/>
      <c r="AC284" s="162"/>
      <c r="AD284" s="162"/>
      <c r="AE284" s="162"/>
      <c r="AF284" s="163"/>
      <c r="AG284" s="163"/>
      <c r="AH284" s="163"/>
      <c r="AI284" s="162"/>
      <c r="AJ284" s="162"/>
      <c r="AK284" s="162"/>
    </row>
    <row r="285" ht="15.75" customHeight="1">
      <c r="A285" s="7"/>
      <c r="B285" s="7"/>
      <c r="C285" s="7"/>
      <c r="D285" s="8"/>
      <c r="E285" s="162"/>
      <c r="F285" s="162"/>
      <c r="G285" s="162"/>
      <c r="H285" s="163"/>
      <c r="I285" s="163"/>
      <c r="J285" s="163"/>
      <c r="K285" s="162"/>
      <c r="L285" s="162"/>
      <c r="M285" s="162"/>
      <c r="N285" s="163"/>
      <c r="O285" s="163"/>
      <c r="P285" s="163"/>
      <c r="Q285" s="21"/>
      <c r="R285" s="162"/>
      <c r="S285" s="162"/>
      <c r="T285" s="163"/>
      <c r="U285" s="163"/>
      <c r="V285" s="163"/>
      <c r="W285" s="162"/>
      <c r="X285" s="162"/>
      <c r="Y285" s="162"/>
      <c r="Z285" s="163"/>
      <c r="AA285" s="163"/>
      <c r="AB285" s="163"/>
      <c r="AC285" s="162"/>
      <c r="AD285" s="162"/>
      <c r="AE285" s="162"/>
      <c r="AF285" s="163"/>
      <c r="AG285" s="163"/>
      <c r="AH285" s="163"/>
      <c r="AI285" s="162"/>
      <c r="AJ285" s="162"/>
      <c r="AK285" s="162"/>
    </row>
    <row r="286" ht="15.75" customHeight="1">
      <c r="A286" s="7"/>
      <c r="B286" s="7"/>
      <c r="C286" s="7"/>
      <c r="D286" s="8"/>
      <c r="E286" s="162"/>
      <c r="F286" s="162"/>
      <c r="G286" s="162"/>
      <c r="H286" s="163"/>
      <c r="I286" s="163"/>
      <c r="J286" s="163"/>
      <c r="K286" s="162"/>
      <c r="L286" s="162"/>
      <c r="M286" s="162"/>
      <c r="N286" s="163"/>
      <c r="O286" s="163"/>
      <c r="P286" s="163"/>
      <c r="Q286" s="21"/>
      <c r="R286" s="162"/>
      <c r="S286" s="162"/>
      <c r="T286" s="163"/>
      <c r="U286" s="163"/>
      <c r="V286" s="163"/>
      <c r="W286" s="162"/>
      <c r="X286" s="162"/>
      <c r="Y286" s="162"/>
      <c r="Z286" s="163"/>
      <c r="AA286" s="163"/>
      <c r="AB286" s="163"/>
      <c r="AC286" s="162"/>
      <c r="AD286" s="162"/>
      <c r="AE286" s="162"/>
      <c r="AF286" s="163"/>
      <c r="AG286" s="163"/>
      <c r="AH286" s="163"/>
      <c r="AI286" s="162"/>
      <c r="AJ286" s="162"/>
      <c r="AK286" s="162"/>
    </row>
    <row r="287" ht="15.75" customHeight="1">
      <c r="A287" s="7"/>
      <c r="B287" s="7"/>
      <c r="C287" s="7"/>
      <c r="D287" s="8"/>
      <c r="E287" s="162"/>
      <c r="F287" s="162"/>
      <c r="G287" s="162"/>
      <c r="H287" s="163"/>
      <c r="I287" s="163"/>
      <c r="J287" s="163"/>
      <c r="K287" s="162"/>
      <c r="L287" s="162"/>
      <c r="M287" s="162"/>
      <c r="N287" s="163"/>
      <c r="O287" s="163"/>
      <c r="P287" s="163"/>
      <c r="Q287" s="21"/>
      <c r="R287" s="162"/>
      <c r="S287" s="162"/>
      <c r="T287" s="163"/>
      <c r="U287" s="163"/>
      <c r="V287" s="163"/>
      <c r="W287" s="162"/>
      <c r="X287" s="162"/>
      <c r="Y287" s="162"/>
      <c r="Z287" s="163"/>
      <c r="AA287" s="163"/>
      <c r="AB287" s="163"/>
      <c r="AC287" s="162"/>
      <c r="AD287" s="162"/>
      <c r="AE287" s="162"/>
      <c r="AF287" s="163"/>
      <c r="AG287" s="163"/>
      <c r="AH287" s="163"/>
      <c r="AI287" s="162"/>
      <c r="AJ287" s="162"/>
      <c r="AK287" s="162"/>
    </row>
    <row r="288" ht="15.75" customHeight="1">
      <c r="A288" s="7"/>
      <c r="B288" s="7"/>
      <c r="C288" s="7"/>
      <c r="D288" s="8"/>
      <c r="E288" s="162"/>
      <c r="F288" s="162"/>
      <c r="G288" s="162"/>
      <c r="H288" s="163"/>
      <c r="I288" s="163"/>
      <c r="J288" s="163"/>
      <c r="K288" s="162"/>
      <c r="L288" s="162"/>
      <c r="M288" s="162"/>
      <c r="N288" s="163"/>
      <c r="O288" s="163"/>
      <c r="P288" s="163"/>
      <c r="Q288" s="21"/>
      <c r="R288" s="162"/>
      <c r="S288" s="162"/>
      <c r="T288" s="163"/>
      <c r="U288" s="163"/>
      <c r="V288" s="163"/>
      <c r="W288" s="162"/>
      <c r="X288" s="162"/>
      <c r="Y288" s="162"/>
      <c r="Z288" s="163"/>
      <c r="AA288" s="163"/>
      <c r="AB288" s="163"/>
      <c r="AC288" s="162"/>
      <c r="AD288" s="162"/>
      <c r="AE288" s="162"/>
      <c r="AF288" s="163"/>
      <c r="AG288" s="163"/>
      <c r="AH288" s="163"/>
      <c r="AI288" s="162"/>
      <c r="AJ288" s="162"/>
      <c r="AK288" s="162"/>
    </row>
    <row r="289" ht="15.75" customHeight="1">
      <c r="A289" s="7"/>
      <c r="B289" s="7"/>
      <c r="C289" s="7"/>
      <c r="D289" s="8"/>
      <c r="E289" s="162"/>
      <c r="F289" s="162"/>
      <c r="G289" s="162"/>
      <c r="H289" s="163"/>
      <c r="I289" s="163"/>
      <c r="J289" s="163"/>
      <c r="K289" s="162"/>
      <c r="L289" s="162"/>
      <c r="M289" s="162"/>
      <c r="N289" s="163"/>
      <c r="O289" s="163"/>
      <c r="P289" s="163"/>
      <c r="Q289" s="21"/>
      <c r="R289" s="162"/>
      <c r="S289" s="162"/>
      <c r="T289" s="163"/>
      <c r="U289" s="163"/>
      <c r="V289" s="163"/>
      <c r="W289" s="162"/>
      <c r="X289" s="162"/>
      <c r="Y289" s="162"/>
      <c r="Z289" s="163"/>
      <c r="AA289" s="163"/>
      <c r="AB289" s="163"/>
      <c r="AC289" s="162"/>
      <c r="AD289" s="162"/>
      <c r="AE289" s="162"/>
      <c r="AF289" s="163"/>
      <c r="AG289" s="163"/>
      <c r="AH289" s="163"/>
      <c r="AI289" s="162"/>
      <c r="AJ289" s="162"/>
      <c r="AK289" s="162"/>
    </row>
    <row r="290" ht="15.75" customHeight="1">
      <c r="A290" s="7"/>
      <c r="B290" s="7"/>
      <c r="C290" s="7"/>
      <c r="D290" s="8"/>
      <c r="E290" s="162"/>
      <c r="F290" s="162"/>
      <c r="G290" s="162"/>
      <c r="H290" s="163"/>
      <c r="I290" s="163"/>
      <c r="J290" s="163"/>
      <c r="K290" s="162"/>
      <c r="L290" s="162"/>
      <c r="M290" s="162"/>
      <c r="N290" s="163"/>
      <c r="O290" s="163"/>
      <c r="P290" s="163"/>
      <c r="Q290" s="21"/>
      <c r="R290" s="162"/>
      <c r="S290" s="162"/>
      <c r="T290" s="163"/>
      <c r="U290" s="163"/>
      <c r="V290" s="163"/>
      <c r="W290" s="162"/>
      <c r="X290" s="162"/>
      <c r="Y290" s="162"/>
      <c r="Z290" s="163"/>
      <c r="AA290" s="163"/>
      <c r="AB290" s="163"/>
      <c r="AC290" s="162"/>
      <c r="AD290" s="162"/>
      <c r="AE290" s="162"/>
      <c r="AF290" s="163"/>
      <c r="AG290" s="163"/>
      <c r="AH290" s="163"/>
      <c r="AI290" s="162"/>
      <c r="AJ290" s="162"/>
      <c r="AK290" s="162"/>
    </row>
    <row r="291" ht="15.75" customHeight="1">
      <c r="A291" s="7"/>
      <c r="B291" s="7"/>
      <c r="C291" s="7"/>
      <c r="D291" s="8"/>
      <c r="E291" s="162"/>
      <c r="F291" s="162"/>
      <c r="G291" s="162"/>
      <c r="H291" s="163"/>
      <c r="I291" s="163"/>
      <c r="J291" s="163"/>
      <c r="K291" s="162"/>
      <c r="L291" s="162"/>
      <c r="M291" s="162"/>
      <c r="N291" s="163"/>
      <c r="O291" s="163"/>
      <c r="P291" s="163"/>
      <c r="Q291" s="21"/>
      <c r="R291" s="162"/>
      <c r="S291" s="162"/>
      <c r="T291" s="163"/>
      <c r="U291" s="163"/>
      <c r="V291" s="163"/>
      <c r="W291" s="162"/>
      <c r="X291" s="162"/>
      <c r="Y291" s="162"/>
      <c r="Z291" s="163"/>
      <c r="AA291" s="163"/>
      <c r="AB291" s="163"/>
      <c r="AC291" s="162"/>
      <c r="AD291" s="162"/>
      <c r="AE291" s="162"/>
      <c r="AF291" s="163"/>
      <c r="AG291" s="163"/>
      <c r="AH291" s="163"/>
      <c r="AI291" s="162"/>
      <c r="AJ291" s="162"/>
      <c r="AK291" s="162"/>
    </row>
    <row r="292" ht="15.75" customHeight="1">
      <c r="A292" s="7"/>
      <c r="B292" s="7"/>
      <c r="C292" s="7"/>
      <c r="D292" s="8"/>
      <c r="E292" s="162"/>
      <c r="F292" s="162"/>
      <c r="G292" s="162"/>
      <c r="H292" s="163"/>
      <c r="I292" s="163"/>
      <c r="J292" s="163"/>
      <c r="K292" s="162"/>
      <c r="L292" s="162"/>
      <c r="M292" s="162"/>
      <c r="N292" s="163"/>
      <c r="O292" s="163"/>
      <c r="P292" s="163"/>
      <c r="Q292" s="21"/>
      <c r="R292" s="162"/>
      <c r="S292" s="162"/>
      <c r="T292" s="163"/>
      <c r="U292" s="163"/>
      <c r="V292" s="163"/>
      <c r="W292" s="162"/>
      <c r="X292" s="162"/>
      <c r="Y292" s="162"/>
      <c r="Z292" s="163"/>
      <c r="AA292" s="163"/>
      <c r="AB292" s="163"/>
      <c r="AC292" s="162"/>
      <c r="AD292" s="162"/>
      <c r="AE292" s="162"/>
      <c r="AF292" s="163"/>
      <c r="AG292" s="163"/>
      <c r="AH292" s="163"/>
      <c r="AI292" s="162"/>
      <c r="AJ292" s="162"/>
      <c r="AK292" s="162"/>
    </row>
    <row r="293" ht="15.75" customHeight="1">
      <c r="A293" s="7"/>
      <c r="B293" s="7"/>
      <c r="C293" s="7"/>
      <c r="D293" s="8"/>
      <c r="E293" s="162"/>
      <c r="F293" s="162"/>
      <c r="G293" s="162"/>
      <c r="H293" s="163"/>
      <c r="I293" s="163"/>
      <c r="J293" s="163"/>
      <c r="K293" s="162"/>
      <c r="L293" s="162"/>
      <c r="M293" s="162"/>
      <c r="N293" s="163"/>
      <c r="O293" s="163"/>
      <c r="P293" s="163"/>
      <c r="Q293" s="21"/>
      <c r="R293" s="162"/>
      <c r="S293" s="162"/>
      <c r="T293" s="163"/>
      <c r="U293" s="163"/>
      <c r="V293" s="163"/>
      <c r="W293" s="162"/>
      <c r="X293" s="162"/>
      <c r="Y293" s="162"/>
      <c r="Z293" s="163"/>
      <c r="AA293" s="163"/>
      <c r="AB293" s="163"/>
      <c r="AC293" s="162"/>
      <c r="AD293" s="162"/>
      <c r="AE293" s="162"/>
      <c r="AF293" s="163"/>
      <c r="AG293" s="163"/>
      <c r="AH293" s="163"/>
      <c r="AI293" s="162"/>
      <c r="AJ293" s="162"/>
      <c r="AK293" s="162"/>
    </row>
    <row r="294" ht="15.75" customHeight="1">
      <c r="A294" s="7"/>
      <c r="B294" s="7"/>
      <c r="C294" s="7"/>
      <c r="D294" s="8"/>
      <c r="E294" s="162"/>
      <c r="F294" s="162"/>
      <c r="G294" s="162"/>
      <c r="H294" s="163"/>
      <c r="I294" s="163"/>
      <c r="J294" s="163"/>
      <c r="K294" s="162"/>
      <c r="L294" s="162"/>
      <c r="M294" s="162"/>
      <c r="N294" s="163"/>
      <c r="O294" s="163"/>
      <c r="P294" s="163"/>
      <c r="Q294" s="21"/>
      <c r="R294" s="162"/>
      <c r="S294" s="162"/>
      <c r="T294" s="163"/>
      <c r="U294" s="163"/>
      <c r="V294" s="163"/>
      <c r="W294" s="162"/>
      <c r="X294" s="162"/>
      <c r="Y294" s="162"/>
      <c r="Z294" s="163"/>
      <c r="AA294" s="163"/>
      <c r="AB294" s="163"/>
      <c r="AC294" s="162"/>
      <c r="AD294" s="162"/>
      <c r="AE294" s="162"/>
      <c r="AF294" s="163"/>
      <c r="AG294" s="163"/>
      <c r="AH294" s="163"/>
      <c r="AI294" s="162"/>
      <c r="AJ294" s="162"/>
      <c r="AK294" s="162"/>
    </row>
    <row r="295" ht="15.75" customHeight="1">
      <c r="A295" s="7"/>
      <c r="B295" s="7"/>
      <c r="C295" s="7"/>
      <c r="D295" s="8"/>
      <c r="E295" s="162"/>
      <c r="F295" s="162"/>
      <c r="G295" s="162"/>
      <c r="H295" s="163"/>
      <c r="I295" s="163"/>
      <c r="J295" s="163"/>
      <c r="K295" s="162"/>
      <c r="L295" s="162"/>
      <c r="M295" s="162"/>
      <c r="N295" s="163"/>
      <c r="O295" s="163"/>
      <c r="P295" s="163"/>
      <c r="Q295" s="21"/>
      <c r="R295" s="162"/>
      <c r="S295" s="162"/>
      <c r="T295" s="163"/>
      <c r="U295" s="163"/>
      <c r="V295" s="163"/>
      <c r="W295" s="162"/>
      <c r="X295" s="162"/>
      <c r="Y295" s="162"/>
      <c r="Z295" s="163"/>
      <c r="AA295" s="163"/>
      <c r="AB295" s="163"/>
      <c r="AC295" s="162"/>
      <c r="AD295" s="162"/>
      <c r="AE295" s="162"/>
      <c r="AF295" s="163"/>
      <c r="AG295" s="163"/>
      <c r="AH295" s="163"/>
      <c r="AI295" s="162"/>
      <c r="AJ295" s="162"/>
      <c r="AK295" s="162"/>
    </row>
    <row r="296" ht="15.75" customHeight="1">
      <c r="A296" s="7"/>
      <c r="B296" s="7"/>
      <c r="C296" s="7"/>
      <c r="D296" s="8"/>
      <c r="E296" s="162"/>
      <c r="F296" s="162"/>
      <c r="G296" s="162"/>
      <c r="H296" s="163"/>
      <c r="I296" s="163"/>
      <c r="J296" s="163"/>
      <c r="K296" s="162"/>
      <c r="L296" s="162"/>
      <c r="M296" s="162"/>
      <c r="N296" s="163"/>
      <c r="O296" s="163"/>
      <c r="P296" s="163"/>
      <c r="Q296" s="21"/>
      <c r="R296" s="162"/>
      <c r="S296" s="162"/>
      <c r="T296" s="163"/>
      <c r="U296" s="163"/>
      <c r="V296" s="163"/>
      <c r="W296" s="162"/>
      <c r="X296" s="162"/>
      <c r="Y296" s="162"/>
      <c r="Z296" s="163"/>
      <c r="AA296" s="163"/>
      <c r="AB296" s="163"/>
      <c r="AC296" s="162"/>
      <c r="AD296" s="162"/>
      <c r="AE296" s="162"/>
      <c r="AF296" s="163"/>
      <c r="AG296" s="163"/>
      <c r="AH296" s="163"/>
      <c r="AI296" s="162"/>
      <c r="AJ296" s="162"/>
      <c r="AK296" s="162"/>
    </row>
    <row r="297" ht="15.75" customHeight="1">
      <c r="A297" s="7"/>
      <c r="B297" s="7"/>
      <c r="C297" s="7"/>
      <c r="D297" s="8"/>
      <c r="E297" s="162"/>
      <c r="F297" s="162"/>
      <c r="G297" s="162"/>
      <c r="H297" s="163"/>
      <c r="I297" s="163"/>
      <c r="J297" s="163"/>
      <c r="K297" s="162"/>
      <c r="L297" s="162"/>
      <c r="M297" s="162"/>
      <c r="N297" s="163"/>
      <c r="O297" s="163"/>
      <c r="P297" s="163"/>
      <c r="Q297" s="21"/>
      <c r="R297" s="162"/>
      <c r="S297" s="162"/>
      <c r="T297" s="163"/>
      <c r="U297" s="163"/>
      <c r="V297" s="163"/>
      <c r="W297" s="162"/>
      <c r="X297" s="162"/>
      <c r="Y297" s="162"/>
      <c r="Z297" s="163"/>
      <c r="AA297" s="163"/>
      <c r="AB297" s="163"/>
      <c r="AC297" s="162"/>
      <c r="AD297" s="162"/>
      <c r="AE297" s="162"/>
      <c r="AF297" s="163"/>
      <c r="AG297" s="163"/>
      <c r="AH297" s="163"/>
      <c r="AI297" s="162"/>
      <c r="AJ297" s="162"/>
      <c r="AK297" s="162"/>
    </row>
    <row r="298" ht="15.75" customHeight="1">
      <c r="A298" s="7"/>
      <c r="B298" s="7"/>
      <c r="C298" s="7"/>
      <c r="D298" s="8"/>
      <c r="E298" s="162"/>
      <c r="F298" s="162"/>
      <c r="G298" s="162"/>
      <c r="H298" s="163"/>
      <c r="I298" s="163"/>
      <c r="J298" s="163"/>
      <c r="K298" s="162"/>
      <c r="L298" s="162"/>
      <c r="M298" s="162"/>
      <c r="N298" s="163"/>
      <c r="O298" s="163"/>
      <c r="P298" s="163"/>
      <c r="Q298" s="21"/>
      <c r="R298" s="162"/>
      <c r="S298" s="162"/>
      <c r="T298" s="163"/>
      <c r="U298" s="163"/>
      <c r="V298" s="163"/>
      <c r="W298" s="162"/>
      <c r="X298" s="162"/>
      <c r="Y298" s="162"/>
      <c r="Z298" s="163"/>
      <c r="AA298" s="163"/>
      <c r="AB298" s="163"/>
      <c r="AC298" s="162"/>
      <c r="AD298" s="162"/>
      <c r="AE298" s="162"/>
      <c r="AF298" s="163"/>
      <c r="AG298" s="163"/>
      <c r="AH298" s="163"/>
      <c r="AI298" s="162"/>
      <c r="AJ298" s="162"/>
      <c r="AK298" s="162"/>
    </row>
    <row r="299" ht="15.75" customHeight="1">
      <c r="A299" s="7"/>
      <c r="B299" s="7"/>
      <c r="C299" s="7"/>
      <c r="D299" s="8"/>
      <c r="E299" s="162"/>
      <c r="F299" s="162"/>
      <c r="G299" s="162"/>
      <c r="H299" s="163"/>
      <c r="I299" s="163"/>
      <c r="J299" s="163"/>
      <c r="K299" s="162"/>
      <c r="L299" s="162"/>
      <c r="M299" s="162"/>
      <c r="N299" s="163"/>
      <c r="O299" s="163"/>
      <c r="P299" s="163"/>
      <c r="Q299" s="21"/>
      <c r="R299" s="162"/>
      <c r="S299" s="162"/>
      <c r="T299" s="163"/>
      <c r="U299" s="163"/>
      <c r="V299" s="163"/>
      <c r="W299" s="162"/>
      <c r="X299" s="162"/>
      <c r="Y299" s="162"/>
      <c r="Z299" s="163"/>
      <c r="AA299" s="163"/>
      <c r="AB299" s="163"/>
      <c r="AC299" s="162"/>
      <c r="AD299" s="162"/>
      <c r="AE299" s="162"/>
      <c r="AF299" s="163"/>
      <c r="AG299" s="163"/>
      <c r="AH299" s="163"/>
      <c r="AI299" s="162"/>
      <c r="AJ299" s="162"/>
      <c r="AK299" s="162"/>
    </row>
    <row r="300" ht="15.75" customHeight="1">
      <c r="A300" s="7"/>
      <c r="B300" s="7"/>
      <c r="C300" s="7"/>
      <c r="D300" s="8"/>
      <c r="E300" s="162"/>
      <c r="F300" s="162"/>
      <c r="G300" s="162"/>
      <c r="H300" s="163"/>
      <c r="I300" s="163"/>
      <c r="J300" s="163"/>
      <c r="K300" s="162"/>
      <c r="L300" s="162"/>
      <c r="M300" s="162"/>
      <c r="N300" s="163"/>
      <c r="O300" s="163"/>
      <c r="P300" s="163"/>
      <c r="Q300" s="21"/>
      <c r="R300" s="162"/>
      <c r="S300" s="162"/>
      <c r="T300" s="163"/>
      <c r="U300" s="163"/>
      <c r="V300" s="163"/>
      <c r="W300" s="162"/>
      <c r="X300" s="162"/>
      <c r="Y300" s="162"/>
      <c r="Z300" s="163"/>
      <c r="AA300" s="163"/>
      <c r="AB300" s="163"/>
      <c r="AC300" s="162"/>
      <c r="AD300" s="162"/>
      <c r="AE300" s="162"/>
      <c r="AF300" s="163"/>
      <c r="AG300" s="163"/>
      <c r="AH300" s="163"/>
      <c r="AI300" s="162"/>
      <c r="AJ300" s="162"/>
      <c r="AK300" s="162"/>
    </row>
    <row r="301" ht="15.75" customHeight="1">
      <c r="A301" s="7"/>
      <c r="B301" s="7"/>
      <c r="C301" s="7"/>
      <c r="D301" s="8"/>
      <c r="E301" s="162"/>
      <c r="F301" s="162"/>
      <c r="G301" s="162"/>
      <c r="H301" s="163"/>
      <c r="I301" s="163"/>
      <c r="J301" s="163"/>
      <c r="K301" s="162"/>
      <c r="L301" s="162"/>
      <c r="M301" s="162"/>
      <c r="N301" s="163"/>
      <c r="O301" s="163"/>
      <c r="P301" s="163"/>
      <c r="Q301" s="21"/>
      <c r="R301" s="162"/>
      <c r="S301" s="162"/>
      <c r="T301" s="163"/>
      <c r="U301" s="163"/>
      <c r="V301" s="163"/>
      <c r="W301" s="162"/>
      <c r="X301" s="162"/>
      <c r="Y301" s="162"/>
      <c r="Z301" s="163"/>
      <c r="AA301" s="163"/>
      <c r="AB301" s="163"/>
      <c r="AC301" s="162"/>
      <c r="AD301" s="162"/>
      <c r="AE301" s="162"/>
      <c r="AF301" s="163"/>
      <c r="AG301" s="163"/>
      <c r="AH301" s="163"/>
      <c r="AI301" s="162"/>
      <c r="AJ301" s="162"/>
      <c r="AK301" s="162"/>
    </row>
    <row r="302" ht="15.75" customHeight="1">
      <c r="A302" s="7"/>
      <c r="B302" s="7"/>
      <c r="C302" s="7"/>
      <c r="D302" s="8"/>
      <c r="E302" s="162"/>
      <c r="F302" s="162"/>
      <c r="G302" s="162"/>
      <c r="H302" s="163"/>
      <c r="I302" s="163"/>
      <c r="J302" s="163"/>
      <c r="K302" s="162"/>
      <c r="L302" s="162"/>
      <c r="M302" s="162"/>
      <c r="N302" s="163"/>
      <c r="O302" s="163"/>
      <c r="P302" s="163"/>
      <c r="Q302" s="21"/>
      <c r="R302" s="162"/>
      <c r="S302" s="162"/>
      <c r="T302" s="163"/>
      <c r="U302" s="163"/>
      <c r="V302" s="163"/>
      <c r="W302" s="162"/>
      <c r="X302" s="162"/>
      <c r="Y302" s="162"/>
      <c r="Z302" s="163"/>
      <c r="AA302" s="163"/>
      <c r="AB302" s="163"/>
      <c r="AC302" s="162"/>
      <c r="AD302" s="162"/>
      <c r="AE302" s="162"/>
      <c r="AF302" s="163"/>
      <c r="AG302" s="163"/>
      <c r="AH302" s="163"/>
      <c r="AI302" s="162"/>
      <c r="AJ302" s="162"/>
      <c r="AK302" s="162"/>
    </row>
    <row r="303" ht="15.75" customHeight="1">
      <c r="A303" s="7"/>
      <c r="B303" s="7"/>
      <c r="C303" s="7"/>
      <c r="D303" s="8"/>
      <c r="E303" s="162"/>
      <c r="F303" s="162"/>
      <c r="G303" s="162"/>
      <c r="H303" s="163"/>
      <c r="I303" s="163"/>
      <c r="J303" s="163"/>
      <c r="K303" s="162"/>
      <c r="L303" s="162"/>
      <c r="M303" s="162"/>
      <c r="N303" s="163"/>
      <c r="O303" s="163"/>
      <c r="P303" s="163"/>
      <c r="Q303" s="21"/>
      <c r="R303" s="162"/>
      <c r="S303" s="162"/>
      <c r="T303" s="163"/>
      <c r="U303" s="163"/>
      <c r="V303" s="163"/>
      <c r="W303" s="162"/>
      <c r="X303" s="162"/>
      <c r="Y303" s="162"/>
      <c r="Z303" s="163"/>
      <c r="AA303" s="163"/>
      <c r="AB303" s="163"/>
      <c r="AC303" s="162"/>
      <c r="AD303" s="162"/>
      <c r="AE303" s="162"/>
      <c r="AF303" s="163"/>
      <c r="AG303" s="163"/>
      <c r="AH303" s="163"/>
      <c r="AI303" s="162"/>
      <c r="AJ303" s="162"/>
      <c r="AK303" s="162"/>
    </row>
    <row r="304" ht="15.75" customHeight="1">
      <c r="A304" s="7"/>
      <c r="B304" s="7"/>
      <c r="C304" s="7"/>
      <c r="D304" s="8"/>
      <c r="E304" s="162"/>
      <c r="F304" s="162"/>
      <c r="G304" s="162"/>
      <c r="H304" s="163"/>
      <c r="I304" s="163"/>
      <c r="J304" s="163"/>
      <c r="K304" s="162"/>
      <c r="L304" s="162"/>
      <c r="M304" s="162"/>
      <c r="N304" s="163"/>
      <c r="O304" s="163"/>
      <c r="P304" s="163"/>
      <c r="Q304" s="21"/>
      <c r="R304" s="162"/>
      <c r="S304" s="162"/>
      <c r="T304" s="163"/>
      <c r="U304" s="163"/>
      <c r="V304" s="163"/>
      <c r="W304" s="162"/>
      <c r="X304" s="162"/>
      <c r="Y304" s="162"/>
      <c r="Z304" s="163"/>
      <c r="AA304" s="163"/>
      <c r="AB304" s="163"/>
      <c r="AC304" s="162"/>
      <c r="AD304" s="162"/>
      <c r="AE304" s="162"/>
      <c r="AF304" s="163"/>
      <c r="AG304" s="163"/>
      <c r="AH304" s="163"/>
      <c r="AI304" s="162"/>
      <c r="AJ304" s="162"/>
      <c r="AK304" s="162"/>
    </row>
    <row r="305" ht="15.75" customHeight="1">
      <c r="A305" s="7"/>
      <c r="B305" s="7"/>
      <c r="C305" s="7"/>
      <c r="D305" s="8"/>
      <c r="E305" s="162"/>
      <c r="F305" s="162"/>
      <c r="G305" s="162"/>
      <c r="H305" s="163"/>
      <c r="I305" s="163"/>
      <c r="J305" s="163"/>
      <c r="K305" s="162"/>
      <c r="L305" s="162"/>
      <c r="M305" s="162"/>
      <c r="N305" s="163"/>
      <c r="O305" s="163"/>
      <c r="P305" s="163"/>
      <c r="Q305" s="21"/>
      <c r="R305" s="162"/>
      <c r="S305" s="162"/>
      <c r="T305" s="163"/>
      <c r="U305" s="163"/>
      <c r="V305" s="163"/>
      <c r="W305" s="162"/>
      <c r="X305" s="162"/>
      <c r="Y305" s="162"/>
      <c r="Z305" s="163"/>
      <c r="AA305" s="163"/>
      <c r="AB305" s="163"/>
      <c r="AC305" s="162"/>
      <c r="AD305" s="162"/>
      <c r="AE305" s="162"/>
      <c r="AF305" s="163"/>
      <c r="AG305" s="163"/>
      <c r="AH305" s="163"/>
      <c r="AI305" s="162"/>
      <c r="AJ305" s="162"/>
      <c r="AK305" s="162"/>
    </row>
    <row r="306" ht="15.75" customHeight="1">
      <c r="A306" s="7"/>
      <c r="B306" s="7"/>
      <c r="C306" s="7"/>
      <c r="D306" s="8"/>
      <c r="E306" s="162"/>
      <c r="F306" s="162"/>
      <c r="G306" s="162"/>
      <c r="H306" s="163"/>
      <c r="I306" s="163"/>
      <c r="J306" s="163"/>
      <c r="K306" s="162"/>
      <c r="L306" s="162"/>
      <c r="M306" s="162"/>
      <c r="N306" s="163"/>
      <c r="O306" s="163"/>
      <c r="P306" s="163"/>
      <c r="Q306" s="21"/>
      <c r="R306" s="162"/>
      <c r="S306" s="162"/>
      <c r="T306" s="163"/>
      <c r="U306" s="163"/>
      <c r="V306" s="163"/>
      <c r="W306" s="162"/>
      <c r="X306" s="162"/>
      <c r="Y306" s="162"/>
      <c r="Z306" s="163"/>
      <c r="AA306" s="163"/>
      <c r="AB306" s="163"/>
      <c r="AC306" s="162"/>
      <c r="AD306" s="162"/>
      <c r="AE306" s="162"/>
      <c r="AF306" s="163"/>
      <c r="AG306" s="163"/>
      <c r="AH306" s="163"/>
      <c r="AI306" s="162"/>
      <c r="AJ306" s="162"/>
      <c r="AK306" s="162"/>
    </row>
    <row r="307" ht="15.75" customHeight="1">
      <c r="A307" s="7"/>
      <c r="B307" s="7"/>
      <c r="C307" s="7"/>
      <c r="D307" s="8"/>
      <c r="E307" s="162"/>
      <c r="F307" s="162"/>
      <c r="G307" s="162"/>
      <c r="H307" s="163"/>
      <c r="I307" s="163"/>
      <c r="J307" s="163"/>
      <c r="K307" s="162"/>
      <c r="L307" s="162"/>
      <c r="M307" s="162"/>
      <c r="N307" s="163"/>
      <c r="O307" s="163"/>
      <c r="P307" s="163"/>
      <c r="Q307" s="21"/>
      <c r="R307" s="162"/>
      <c r="S307" s="162"/>
      <c r="T307" s="163"/>
      <c r="U307" s="163"/>
      <c r="V307" s="163"/>
      <c r="W307" s="162"/>
      <c r="X307" s="162"/>
      <c r="Y307" s="162"/>
      <c r="Z307" s="163"/>
      <c r="AA307" s="163"/>
      <c r="AB307" s="163"/>
      <c r="AC307" s="162"/>
      <c r="AD307" s="162"/>
      <c r="AE307" s="162"/>
      <c r="AF307" s="163"/>
      <c r="AG307" s="163"/>
      <c r="AH307" s="163"/>
      <c r="AI307" s="162"/>
      <c r="AJ307" s="162"/>
      <c r="AK307" s="162"/>
    </row>
    <row r="308" ht="15.75" customHeight="1">
      <c r="A308" s="7"/>
      <c r="B308" s="7"/>
      <c r="C308" s="7"/>
      <c r="D308" s="8"/>
      <c r="E308" s="162"/>
      <c r="F308" s="162"/>
      <c r="G308" s="162"/>
      <c r="H308" s="163"/>
      <c r="I308" s="163"/>
      <c r="J308" s="163"/>
      <c r="K308" s="162"/>
      <c r="L308" s="162"/>
      <c r="M308" s="162"/>
      <c r="N308" s="163"/>
      <c r="O308" s="163"/>
      <c r="P308" s="163"/>
      <c r="Q308" s="21"/>
      <c r="R308" s="162"/>
      <c r="S308" s="162"/>
      <c r="T308" s="163"/>
      <c r="U308" s="163"/>
      <c r="V308" s="163"/>
      <c r="W308" s="162"/>
      <c r="X308" s="162"/>
      <c r="Y308" s="162"/>
      <c r="Z308" s="163"/>
      <c r="AA308" s="163"/>
      <c r="AB308" s="163"/>
      <c r="AC308" s="162"/>
      <c r="AD308" s="162"/>
      <c r="AE308" s="162"/>
      <c r="AF308" s="163"/>
      <c r="AG308" s="163"/>
      <c r="AH308" s="163"/>
      <c r="AI308" s="162"/>
      <c r="AJ308" s="162"/>
      <c r="AK308" s="162"/>
    </row>
    <row r="309" ht="15.75" customHeight="1">
      <c r="A309" s="7"/>
      <c r="B309" s="7"/>
      <c r="C309" s="7"/>
      <c r="D309" s="8"/>
      <c r="E309" s="162"/>
      <c r="F309" s="162"/>
      <c r="G309" s="162"/>
      <c r="H309" s="163"/>
      <c r="I309" s="163"/>
      <c r="J309" s="163"/>
      <c r="K309" s="162"/>
      <c r="L309" s="162"/>
      <c r="M309" s="162"/>
      <c r="N309" s="163"/>
      <c r="O309" s="163"/>
      <c r="P309" s="163"/>
      <c r="Q309" s="21"/>
      <c r="R309" s="162"/>
      <c r="S309" s="162"/>
      <c r="T309" s="163"/>
      <c r="U309" s="163"/>
      <c r="V309" s="163"/>
      <c r="W309" s="162"/>
      <c r="X309" s="162"/>
      <c r="Y309" s="162"/>
      <c r="Z309" s="163"/>
      <c r="AA309" s="163"/>
      <c r="AB309" s="163"/>
      <c r="AC309" s="162"/>
      <c r="AD309" s="162"/>
      <c r="AE309" s="162"/>
      <c r="AF309" s="163"/>
      <c r="AG309" s="163"/>
      <c r="AH309" s="163"/>
      <c r="AI309" s="162"/>
      <c r="AJ309" s="162"/>
      <c r="AK309" s="162"/>
    </row>
    <row r="310" ht="15.75" customHeight="1">
      <c r="A310" s="7"/>
      <c r="B310" s="7"/>
      <c r="C310" s="7"/>
      <c r="D310" s="8"/>
      <c r="E310" s="162"/>
      <c r="F310" s="162"/>
      <c r="G310" s="162"/>
      <c r="H310" s="163"/>
      <c r="I310" s="163"/>
      <c r="J310" s="163"/>
      <c r="K310" s="162"/>
      <c r="L310" s="162"/>
      <c r="M310" s="162"/>
      <c r="N310" s="163"/>
      <c r="O310" s="163"/>
      <c r="P310" s="163"/>
      <c r="Q310" s="21"/>
      <c r="R310" s="162"/>
      <c r="S310" s="162"/>
      <c r="T310" s="163"/>
      <c r="U310" s="163"/>
      <c r="V310" s="163"/>
      <c r="W310" s="162"/>
      <c r="X310" s="162"/>
      <c r="Y310" s="162"/>
      <c r="Z310" s="163"/>
      <c r="AA310" s="163"/>
      <c r="AB310" s="163"/>
      <c r="AC310" s="162"/>
      <c r="AD310" s="162"/>
      <c r="AE310" s="162"/>
      <c r="AF310" s="163"/>
      <c r="AG310" s="163"/>
      <c r="AH310" s="163"/>
      <c r="AI310" s="162"/>
      <c r="AJ310" s="162"/>
      <c r="AK310" s="162"/>
    </row>
    <row r="311" ht="15.75" customHeight="1">
      <c r="A311" s="7"/>
      <c r="B311" s="7"/>
      <c r="C311" s="7"/>
      <c r="D311" s="8"/>
      <c r="E311" s="162"/>
      <c r="F311" s="162"/>
      <c r="G311" s="162"/>
      <c r="H311" s="163"/>
      <c r="I311" s="163"/>
      <c r="J311" s="163"/>
      <c r="K311" s="162"/>
      <c r="L311" s="162"/>
      <c r="M311" s="162"/>
      <c r="N311" s="163"/>
      <c r="O311" s="163"/>
      <c r="P311" s="163"/>
      <c r="Q311" s="21"/>
      <c r="R311" s="162"/>
      <c r="S311" s="162"/>
      <c r="T311" s="163"/>
      <c r="U311" s="163"/>
      <c r="V311" s="163"/>
      <c r="W311" s="162"/>
      <c r="X311" s="162"/>
      <c r="Y311" s="162"/>
      <c r="Z311" s="163"/>
      <c r="AA311" s="163"/>
      <c r="AB311" s="163"/>
      <c r="AC311" s="162"/>
      <c r="AD311" s="162"/>
      <c r="AE311" s="162"/>
      <c r="AF311" s="163"/>
      <c r="AG311" s="163"/>
      <c r="AH311" s="163"/>
      <c r="AI311" s="162"/>
      <c r="AJ311" s="162"/>
      <c r="AK311" s="162"/>
    </row>
    <row r="312" ht="15.75" customHeight="1">
      <c r="A312" s="7"/>
      <c r="B312" s="7"/>
      <c r="C312" s="7"/>
      <c r="D312" s="8"/>
      <c r="E312" s="162"/>
      <c r="F312" s="162"/>
      <c r="G312" s="162"/>
      <c r="H312" s="163"/>
      <c r="I312" s="163"/>
      <c r="J312" s="163"/>
      <c r="K312" s="162"/>
      <c r="L312" s="162"/>
      <c r="M312" s="162"/>
      <c r="N312" s="163"/>
      <c r="O312" s="163"/>
      <c r="P312" s="163"/>
      <c r="Q312" s="21"/>
      <c r="R312" s="162"/>
      <c r="S312" s="162"/>
      <c r="T312" s="163"/>
      <c r="U312" s="163"/>
      <c r="V312" s="163"/>
      <c r="W312" s="162"/>
      <c r="X312" s="162"/>
      <c r="Y312" s="162"/>
      <c r="Z312" s="163"/>
      <c r="AA312" s="163"/>
      <c r="AB312" s="163"/>
      <c r="AC312" s="162"/>
      <c r="AD312" s="162"/>
      <c r="AE312" s="162"/>
      <c r="AF312" s="163"/>
      <c r="AG312" s="163"/>
      <c r="AH312" s="163"/>
      <c r="AI312" s="162"/>
      <c r="AJ312" s="162"/>
      <c r="AK312" s="162"/>
    </row>
    <row r="313" ht="15.75" customHeight="1">
      <c r="A313" s="7"/>
      <c r="B313" s="7"/>
      <c r="C313" s="7"/>
      <c r="D313" s="8"/>
      <c r="E313" s="162"/>
      <c r="F313" s="162"/>
      <c r="G313" s="162"/>
      <c r="H313" s="163"/>
      <c r="I313" s="163"/>
      <c r="J313" s="163"/>
      <c r="K313" s="162"/>
      <c r="L313" s="162"/>
      <c r="M313" s="162"/>
      <c r="N313" s="163"/>
      <c r="O313" s="163"/>
      <c r="P313" s="163"/>
      <c r="Q313" s="21"/>
      <c r="R313" s="162"/>
      <c r="S313" s="162"/>
      <c r="T313" s="163"/>
      <c r="U313" s="163"/>
      <c r="V313" s="163"/>
      <c r="W313" s="162"/>
      <c r="X313" s="162"/>
      <c r="Y313" s="162"/>
      <c r="Z313" s="163"/>
      <c r="AA313" s="163"/>
      <c r="AB313" s="163"/>
      <c r="AC313" s="162"/>
      <c r="AD313" s="162"/>
      <c r="AE313" s="162"/>
      <c r="AF313" s="163"/>
      <c r="AG313" s="163"/>
      <c r="AH313" s="163"/>
      <c r="AI313" s="162"/>
      <c r="AJ313" s="162"/>
      <c r="AK313" s="162"/>
    </row>
    <row r="314" ht="15.75" customHeight="1">
      <c r="A314" s="7"/>
      <c r="B314" s="7"/>
      <c r="C314" s="7"/>
      <c r="D314" s="8"/>
      <c r="E314" s="162"/>
      <c r="F314" s="162"/>
      <c r="G314" s="162"/>
      <c r="H314" s="163"/>
      <c r="I314" s="163"/>
      <c r="J314" s="163"/>
      <c r="K314" s="162"/>
      <c r="L314" s="162"/>
      <c r="M314" s="162"/>
      <c r="N314" s="163"/>
      <c r="O314" s="163"/>
      <c r="P314" s="163"/>
      <c r="Q314" s="21"/>
      <c r="R314" s="162"/>
      <c r="S314" s="162"/>
      <c r="T314" s="163"/>
      <c r="U314" s="163"/>
      <c r="V314" s="163"/>
      <c r="W314" s="162"/>
      <c r="X314" s="162"/>
      <c r="Y314" s="162"/>
      <c r="Z314" s="163"/>
      <c r="AA314" s="163"/>
      <c r="AB314" s="163"/>
      <c r="AC314" s="162"/>
      <c r="AD314" s="162"/>
      <c r="AE314" s="162"/>
      <c r="AF314" s="163"/>
      <c r="AG314" s="163"/>
      <c r="AH314" s="163"/>
      <c r="AI314" s="162"/>
      <c r="AJ314" s="162"/>
      <c r="AK314" s="162"/>
    </row>
    <row r="315" ht="15.75" customHeight="1">
      <c r="A315" s="7"/>
      <c r="B315" s="7"/>
      <c r="C315" s="7"/>
      <c r="D315" s="8"/>
      <c r="E315" s="162"/>
      <c r="F315" s="162"/>
      <c r="G315" s="162"/>
      <c r="H315" s="163"/>
      <c r="I315" s="163"/>
      <c r="J315" s="163"/>
      <c r="K315" s="162"/>
      <c r="L315" s="162"/>
      <c r="M315" s="162"/>
      <c r="N315" s="163"/>
      <c r="O315" s="163"/>
      <c r="P315" s="163"/>
      <c r="Q315" s="21"/>
      <c r="R315" s="162"/>
      <c r="S315" s="162"/>
      <c r="T315" s="163"/>
      <c r="U315" s="163"/>
      <c r="V315" s="163"/>
      <c r="W315" s="162"/>
      <c r="X315" s="162"/>
      <c r="Y315" s="162"/>
      <c r="Z315" s="163"/>
      <c r="AA315" s="163"/>
      <c r="AB315" s="163"/>
      <c r="AC315" s="162"/>
      <c r="AD315" s="162"/>
      <c r="AE315" s="162"/>
      <c r="AF315" s="163"/>
      <c r="AG315" s="163"/>
      <c r="AH315" s="163"/>
      <c r="AI315" s="162"/>
      <c r="AJ315" s="162"/>
      <c r="AK315" s="162"/>
    </row>
    <row r="316" ht="15.75" customHeight="1">
      <c r="A316" s="7"/>
      <c r="B316" s="7"/>
      <c r="C316" s="7"/>
      <c r="D316" s="8"/>
      <c r="E316" s="162"/>
      <c r="F316" s="162"/>
      <c r="G316" s="162"/>
      <c r="H316" s="163"/>
      <c r="I316" s="163"/>
      <c r="J316" s="163"/>
      <c r="K316" s="162"/>
      <c r="L316" s="162"/>
      <c r="M316" s="162"/>
      <c r="N316" s="163"/>
      <c r="O316" s="163"/>
      <c r="P316" s="163"/>
      <c r="Q316" s="21"/>
      <c r="R316" s="162"/>
      <c r="S316" s="162"/>
      <c r="T316" s="163"/>
      <c r="U316" s="163"/>
      <c r="V316" s="163"/>
      <c r="W316" s="162"/>
      <c r="X316" s="162"/>
      <c r="Y316" s="162"/>
      <c r="Z316" s="163"/>
      <c r="AA316" s="163"/>
      <c r="AB316" s="163"/>
      <c r="AC316" s="162"/>
      <c r="AD316" s="162"/>
      <c r="AE316" s="162"/>
      <c r="AF316" s="163"/>
      <c r="AG316" s="163"/>
      <c r="AH316" s="163"/>
      <c r="AI316" s="162"/>
      <c r="AJ316" s="162"/>
      <c r="AK316" s="162"/>
    </row>
    <row r="317" ht="15.75" customHeight="1">
      <c r="A317" s="7"/>
      <c r="B317" s="7"/>
      <c r="C317" s="7"/>
      <c r="D317" s="8"/>
      <c r="E317" s="162"/>
      <c r="F317" s="162"/>
      <c r="G317" s="162"/>
      <c r="H317" s="163"/>
      <c r="I317" s="163"/>
      <c r="J317" s="163"/>
      <c r="K317" s="162"/>
      <c r="L317" s="162"/>
      <c r="M317" s="162"/>
      <c r="N317" s="163"/>
      <c r="O317" s="163"/>
      <c r="P317" s="163"/>
      <c r="Q317" s="21"/>
      <c r="R317" s="162"/>
      <c r="S317" s="162"/>
      <c r="T317" s="163"/>
      <c r="U317" s="163"/>
      <c r="V317" s="163"/>
      <c r="W317" s="162"/>
      <c r="X317" s="162"/>
      <c r="Y317" s="162"/>
      <c r="Z317" s="163"/>
      <c r="AA317" s="163"/>
      <c r="AB317" s="163"/>
      <c r="AC317" s="162"/>
      <c r="AD317" s="162"/>
      <c r="AE317" s="162"/>
      <c r="AF317" s="163"/>
      <c r="AG317" s="163"/>
      <c r="AH317" s="163"/>
      <c r="AI317" s="162"/>
      <c r="AJ317" s="162"/>
      <c r="AK317" s="162"/>
    </row>
    <row r="318" ht="15.75" customHeight="1">
      <c r="A318" s="7"/>
      <c r="B318" s="7"/>
      <c r="C318" s="7"/>
      <c r="D318" s="8"/>
      <c r="E318" s="162"/>
      <c r="F318" s="162"/>
      <c r="G318" s="162"/>
      <c r="H318" s="163"/>
      <c r="I318" s="163"/>
      <c r="J318" s="163"/>
      <c r="K318" s="162"/>
      <c r="L318" s="162"/>
      <c r="M318" s="162"/>
      <c r="N318" s="163"/>
      <c r="O318" s="163"/>
      <c r="P318" s="163"/>
      <c r="Q318" s="21"/>
      <c r="R318" s="162"/>
      <c r="S318" s="162"/>
      <c r="T318" s="163"/>
      <c r="U318" s="163"/>
      <c r="V318" s="163"/>
      <c r="W318" s="162"/>
      <c r="X318" s="162"/>
      <c r="Y318" s="162"/>
      <c r="Z318" s="163"/>
      <c r="AA318" s="163"/>
      <c r="AB318" s="163"/>
      <c r="AC318" s="162"/>
      <c r="AD318" s="162"/>
      <c r="AE318" s="162"/>
      <c r="AF318" s="163"/>
      <c r="AG318" s="163"/>
      <c r="AH318" s="163"/>
      <c r="AI318" s="162"/>
      <c r="AJ318" s="162"/>
      <c r="AK318" s="162"/>
    </row>
    <row r="319" ht="15.75" customHeight="1">
      <c r="A319" s="7"/>
      <c r="B319" s="7"/>
      <c r="C319" s="7"/>
      <c r="D319" s="8"/>
      <c r="E319" s="162"/>
      <c r="F319" s="162"/>
      <c r="G319" s="162"/>
      <c r="H319" s="163"/>
      <c r="I319" s="163"/>
      <c r="J319" s="163"/>
      <c r="K319" s="162"/>
      <c r="L319" s="162"/>
      <c r="M319" s="162"/>
      <c r="N319" s="163"/>
      <c r="O319" s="163"/>
      <c r="P319" s="163"/>
      <c r="Q319" s="21"/>
      <c r="R319" s="162"/>
      <c r="S319" s="162"/>
      <c r="T319" s="163"/>
      <c r="U319" s="163"/>
      <c r="V319" s="163"/>
      <c r="W319" s="162"/>
      <c r="X319" s="162"/>
      <c r="Y319" s="162"/>
      <c r="Z319" s="163"/>
      <c r="AA319" s="163"/>
      <c r="AB319" s="163"/>
      <c r="AC319" s="162"/>
      <c r="AD319" s="162"/>
      <c r="AE319" s="162"/>
      <c r="AF319" s="163"/>
      <c r="AG319" s="163"/>
      <c r="AH319" s="163"/>
      <c r="AI319" s="162"/>
      <c r="AJ319" s="162"/>
      <c r="AK319" s="162"/>
    </row>
    <row r="320" ht="15.75" customHeight="1">
      <c r="A320" s="7"/>
      <c r="B320" s="7"/>
      <c r="C320" s="7"/>
      <c r="D320" s="8"/>
      <c r="E320" s="162"/>
      <c r="F320" s="162"/>
      <c r="G320" s="162"/>
      <c r="H320" s="163"/>
      <c r="I320" s="163"/>
      <c r="J320" s="163"/>
      <c r="K320" s="162"/>
      <c r="L320" s="162"/>
      <c r="M320" s="162"/>
      <c r="N320" s="163"/>
      <c r="O320" s="163"/>
      <c r="P320" s="163"/>
      <c r="Q320" s="21"/>
      <c r="R320" s="162"/>
      <c r="S320" s="162"/>
      <c r="T320" s="163"/>
      <c r="U320" s="163"/>
      <c r="V320" s="163"/>
      <c r="W320" s="162"/>
      <c r="X320" s="162"/>
      <c r="Y320" s="162"/>
      <c r="Z320" s="163"/>
      <c r="AA320" s="163"/>
      <c r="AB320" s="163"/>
      <c r="AC320" s="162"/>
      <c r="AD320" s="162"/>
      <c r="AE320" s="162"/>
      <c r="AF320" s="163"/>
      <c r="AG320" s="163"/>
      <c r="AH320" s="163"/>
      <c r="AI320" s="162"/>
      <c r="AJ320" s="162"/>
      <c r="AK320" s="162"/>
    </row>
    <row r="321" ht="15.75" customHeight="1">
      <c r="A321" s="7"/>
      <c r="B321" s="7"/>
      <c r="C321" s="7"/>
      <c r="D321" s="8"/>
      <c r="E321" s="162"/>
      <c r="F321" s="162"/>
      <c r="G321" s="162"/>
      <c r="H321" s="163"/>
      <c r="I321" s="163"/>
      <c r="J321" s="163"/>
      <c r="K321" s="162"/>
      <c r="L321" s="162"/>
      <c r="M321" s="162"/>
      <c r="N321" s="163"/>
      <c r="O321" s="163"/>
      <c r="P321" s="163"/>
      <c r="Q321" s="21"/>
      <c r="R321" s="162"/>
      <c r="S321" s="162"/>
      <c r="T321" s="163"/>
      <c r="U321" s="163"/>
      <c r="V321" s="163"/>
      <c r="W321" s="162"/>
      <c r="X321" s="162"/>
      <c r="Y321" s="162"/>
      <c r="Z321" s="163"/>
      <c r="AA321" s="163"/>
      <c r="AB321" s="163"/>
      <c r="AC321" s="162"/>
      <c r="AD321" s="162"/>
      <c r="AE321" s="162"/>
      <c r="AF321" s="163"/>
      <c r="AG321" s="163"/>
      <c r="AH321" s="163"/>
      <c r="AI321" s="162"/>
      <c r="AJ321" s="162"/>
      <c r="AK321" s="162"/>
    </row>
    <row r="322" ht="15.75" customHeight="1">
      <c r="A322" s="7"/>
      <c r="B322" s="7"/>
      <c r="C322" s="7"/>
      <c r="D322" s="8"/>
      <c r="E322" s="162"/>
      <c r="F322" s="162"/>
      <c r="G322" s="162"/>
      <c r="H322" s="163"/>
      <c r="I322" s="163"/>
      <c r="J322" s="163"/>
      <c r="K322" s="162"/>
      <c r="L322" s="162"/>
      <c r="M322" s="162"/>
      <c r="N322" s="163"/>
      <c r="O322" s="163"/>
      <c r="P322" s="163"/>
      <c r="Q322" s="21"/>
      <c r="R322" s="162"/>
      <c r="S322" s="162"/>
      <c r="T322" s="163"/>
      <c r="U322" s="163"/>
      <c r="V322" s="163"/>
      <c r="W322" s="162"/>
      <c r="X322" s="162"/>
      <c r="Y322" s="162"/>
      <c r="Z322" s="163"/>
      <c r="AA322" s="163"/>
      <c r="AB322" s="163"/>
      <c r="AC322" s="162"/>
      <c r="AD322" s="162"/>
      <c r="AE322" s="162"/>
      <c r="AF322" s="163"/>
      <c r="AG322" s="163"/>
      <c r="AH322" s="163"/>
      <c r="AI322" s="162"/>
      <c r="AJ322" s="162"/>
      <c r="AK322" s="162"/>
    </row>
    <row r="323" ht="15.75" customHeight="1">
      <c r="A323" s="7"/>
      <c r="B323" s="7"/>
      <c r="C323" s="7"/>
      <c r="D323" s="8"/>
      <c r="E323" s="162"/>
      <c r="F323" s="162"/>
      <c r="G323" s="162"/>
      <c r="H323" s="163"/>
      <c r="I323" s="163"/>
      <c r="J323" s="163"/>
      <c r="K323" s="162"/>
      <c r="L323" s="162"/>
      <c r="M323" s="162"/>
      <c r="N323" s="163"/>
      <c r="O323" s="163"/>
      <c r="P323" s="163"/>
      <c r="Q323" s="21"/>
      <c r="R323" s="162"/>
      <c r="S323" s="162"/>
      <c r="T323" s="163"/>
      <c r="U323" s="163"/>
      <c r="V323" s="163"/>
      <c r="W323" s="162"/>
      <c r="X323" s="162"/>
      <c r="Y323" s="162"/>
      <c r="Z323" s="163"/>
      <c r="AA323" s="163"/>
      <c r="AB323" s="163"/>
      <c r="AC323" s="162"/>
      <c r="AD323" s="162"/>
      <c r="AE323" s="162"/>
      <c r="AF323" s="163"/>
      <c r="AG323" s="163"/>
      <c r="AH323" s="163"/>
      <c r="AI323" s="162"/>
      <c r="AJ323" s="162"/>
      <c r="AK323" s="162"/>
    </row>
    <row r="324" ht="15.75" customHeight="1">
      <c r="A324" s="7"/>
      <c r="B324" s="7"/>
      <c r="C324" s="7"/>
      <c r="D324" s="8"/>
      <c r="E324" s="162"/>
      <c r="F324" s="162"/>
      <c r="G324" s="162"/>
      <c r="H324" s="163"/>
      <c r="I324" s="163"/>
      <c r="J324" s="163"/>
      <c r="K324" s="162"/>
      <c r="L324" s="162"/>
      <c r="M324" s="162"/>
      <c r="N324" s="163"/>
      <c r="O324" s="163"/>
      <c r="P324" s="163"/>
      <c r="Q324" s="21"/>
      <c r="R324" s="162"/>
      <c r="S324" s="162"/>
      <c r="T324" s="163"/>
      <c r="U324" s="163"/>
      <c r="V324" s="163"/>
      <c r="W324" s="162"/>
      <c r="X324" s="162"/>
      <c r="Y324" s="162"/>
      <c r="Z324" s="163"/>
      <c r="AA324" s="163"/>
      <c r="AB324" s="163"/>
      <c r="AC324" s="162"/>
      <c r="AD324" s="162"/>
      <c r="AE324" s="162"/>
      <c r="AF324" s="163"/>
      <c r="AG324" s="163"/>
      <c r="AH324" s="163"/>
      <c r="AI324" s="162"/>
      <c r="AJ324" s="162"/>
      <c r="AK324" s="162"/>
    </row>
    <row r="325" ht="15.75" customHeight="1">
      <c r="A325" s="7"/>
      <c r="B325" s="7"/>
      <c r="C325" s="7"/>
      <c r="D325" s="8"/>
      <c r="E325" s="162"/>
      <c r="F325" s="162"/>
      <c r="G325" s="162"/>
      <c r="H325" s="163"/>
      <c r="I325" s="163"/>
      <c r="J325" s="163"/>
      <c r="K325" s="162"/>
      <c r="L325" s="162"/>
      <c r="M325" s="162"/>
      <c r="N325" s="163"/>
      <c r="O325" s="163"/>
      <c r="P325" s="163"/>
      <c r="Q325" s="21"/>
      <c r="R325" s="162"/>
      <c r="S325" s="162"/>
      <c r="T325" s="163"/>
      <c r="U325" s="163"/>
      <c r="V325" s="163"/>
      <c r="W325" s="162"/>
      <c r="X325" s="162"/>
      <c r="Y325" s="162"/>
      <c r="Z325" s="163"/>
      <c r="AA325" s="163"/>
      <c r="AB325" s="163"/>
      <c r="AC325" s="162"/>
      <c r="AD325" s="162"/>
      <c r="AE325" s="162"/>
      <c r="AF325" s="163"/>
      <c r="AG325" s="163"/>
      <c r="AH325" s="163"/>
      <c r="AI325" s="162"/>
      <c r="AJ325" s="162"/>
      <c r="AK325" s="162"/>
    </row>
    <row r="326" ht="15.75" customHeight="1">
      <c r="A326" s="7"/>
      <c r="B326" s="7"/>
      <c r="C326" s="7"/>
      <c r="D326" s="8"/>
      <c r="E326" s="162"/>
      <c r="F326" s="162"/>
      <c r="G326" s="162"/>
      <c r="H326" s="163"/>
      <c r="I326" s="163"/>
      <c r="J326" s="163"/>
      <c r="K326" s="162"/>
      <c r="L326" s="162"/>
      <c r="M326" s="162"/>
      <c r="N326" s="163"/>
      <c r="O326" s="163"/>
      <c r="P326" s="163"/>
      <c r="Q326" s="21"/>
      <c r="R326" s="162"/>
      <c r="S326" s="162"/>
      <c r="T326" s="163"/>
      <c r="U326" s="163"/>
      <c r="V326" s="163"/>
      <c r="W326" s="162"/>
      <c r="X326" s="162"/>
      <c r="Y326" s="162"/>
      <c r="Z326" s="163"/>
      <c r="AA326" s="163"/>
      <c r="AB326" s="163"/>
      <c r="AC326" s="162"/>
      <c r="AD326" s="162"/>
      <c r="AE326" s="162"/>
      <c r="AF326" s="163"/>
      <c r="AG326" s="163"/>
      <c r="AH326" s="163"/>
      <c r="AI326" s="162"/>
      <c r="AJ326" s="162"/>
      <c r="AK326" s="162"/>
    </row>
    <row r="327" ht="15.75" customHeight="1">
      <c r="A327" s="7"/>
      <c r="B327" s="7"/>
      <c r="C327" s="7"/>
      <c r="D327" s="8"/>
      <c r="E327" s="162"/>
      <c r="F327" s="162"/>
      <c r="G327" s="162"/>
      <c r="H327" s="163"/>
      <c r="I327" s="163"/>
      <c r="J327" s="163"/>
      <c r="K327" s="162"/>
      <c r="L327" s="162"/>
      <c r="M327" s="162"/>
      <c r="N327" s="163"/>
      <c r="O327" s="163"/>
      <c r="P327" s="163"/>
      <c r="Q327" s="21"/>
      <c r="R327" s="162"/>
      <c r="S327" s="162"/>
      <c r="T327" s="163"/>
      <c r="U327" s="163"/>
      <c r="V327" s="163"/>
      <c r="W327" s="162"/>
      <c r="X327" s="162"/>
      <c r="Y327" s="162"/>
      <c r="Z327" s="163"/>
      <c r="AA327" s="163"/>
      <c r="AB327" s="163"/>
      <c r="AC327" s="162"/>
      <c r="AD327" s="162"/>
      <c r="AE327" s="162"/>
      <c r="AF327" s="163"/>
      <c r="AG327" s="163"/>
      <c r="AH327" s="163"/>
      <c r="AI327" s="162"/>
      <c r="AJ327" s="162"/>
      <c r="AK327" s="162"/>
    </row>
    <row r="328" ht="15.75" customHeight="1">
      <c r="A328" s="7"/>
      <c r="B328" s="7"/>
      <c r="C328" s="7"/>
      <c r="D328" s="8"/>
      <c r="E328" s="162"/>
      <c r="F328" s="162"/>
      <c r="G328" s="162"/>
      <c r="H328" s="163"/>
      <c r="I328" s="163"/>
      <c r="J328" s="163"/>
      <c r="K328" s="162"/>
      <c r="L328" s="162"/>
      <c r="M328" s="162"/>
      <c r="N328" s="163"/>
      <c r="O328" s="163"/>
      <c r="P328" s="163"/>
      <c r="Q328" s="21"/>
      <c r="R328" s="162"/>
      <c r="S328" s="162"/>
      <c r="T328" s="163"/>
      <c r="U328" s="163"/>
      <c r="V328" s="163"/>
      <c r="W328" s="162"/>
      <c r="X328" s="162"/>
      <c r="Y328" s="162"/>
      <c r="Z328" s="163"/>
      <c r="AA328" s="163"/>
      <c r="AB328" s="163"/>
      <c r="AC328" s="162"/>
      <c r="AD328" s="162"/>
      <c r="AE328" s="162"/>
      <c r="AF328" s="163"/>
      <c r="AG328" s="163"/>
      <c r="AH328" s="163"/>
      <c r="AI328" s="162"/>
      <c r="AJ328" s="162"/>
      <c r="AK328" s="162"/>
    </row>
    <row r="329" ht="15.75" customHeight="1">
      <c r="A329" s="7"/>
      <c r="B329" s="7"/>
      <c r="C329" s="7"/>
      <c r="D329" s="8"/>
      <c r="E329" s="162"/>
      <c r="F329" s="162"/>
      <c r="G329" s="162"/>
      <c r="H329" s="163"/>
      <c r="I329" s="163"/>
      <c r="J329" s="163"/>
      <c r="K329" s="162"/>
      <c r="L329" s="162"/>
      <c r="M329" s="162"/>
      <c r="N329" s="163"/>
      <c r="O329" s="163"/>
      <c r="P329" s="163"/>
      <c r="Q329" s="21"/>
      <c r="R329" s="162"/>
      <c r="S329" s="162"/>
      <c r="T329" s="163"/>
      <c r="U329" s="163"/>
      <c r="V329" s="163"/>
      <c r="W329" s="162"/>
      <c r="X329" s="162"/>
      <c r="Y329" s="162"/>
      <c r="Z329" s="163"/>
      <c r="AA329" s="163"/>
      <c r="AB329" s="163"/>
      <c r="AC329" s="162"/>
      <c r="AD329" s="162"/>
      <c r="AE329" s="162"/>
      <c r="AF329" s="163"/>
      <c r="AG329" s="163"/>
      <c r="AH329" s="163"/>
      <c r="AI329" s="162"/>
      <c r="AJ329" s="162"/>
      <c r="AK329" s="162"/>
    </row>
    <row r="330" ht="15.75" customHeight="1">
      <c r="A330" s="7"/>
      <c r="B330" s="7"/>
      <c r="C330" s="7"/>
      <c r="D330" s="8"/>
      <c r="E330" s="162"/>
      <c r="F330" s="162"/>
      <c r="G330" s="162"/>
      <c r="H330" s="163"/>
      <c r="I330" s="163"/>
      <c r="J330" s="163"/>
      <c r="K330" s="162"/>
      <c r="L330" s="162"/>
      <c r="M330" s="162"/>
      <c r="N330" s="163"/>
      <c r="O330" s="163"/>
      <c r="P330" s="163"/>
      <c r="Q330" s="21"/>
      <c r="R330" s="162"/>
      <c r="S330" s="162"/>
      <c r="T330" s="163"/>
      <c r="U330" s="163"/>
      <c r="V330" s="163"/>
      <c r="W330" s="162"/>
      <c r="X330" s="162"/>
      <c r="Y330" s="162"/>
      <c r="Z330" s="163"/>
      <c r="AA330" s="163"/>
      <c r="AB330" s="163"/>
      <c r="AC330" s="162"/>
      <c r="AD330" s="162"/>
      <c r="AE330" s="162"/>
      <c r="AF330" s="163"/>
      <c r="AG330" s="163"/>
      <c r="AH330" s="163"/>
      <c r="AI330" s="162"/>
      <c r="AJ330" s="162"/>
      <c r="AK330" s="162"/>
    </row>
    <row r="331" ht="15.75" customHeight="1">
      <c r="A331" s="7"/>
      <c r="B331" s="7"/>
      <c r="C331" s="7"/>
      <c r="D331" s="8"/>
      <c r="E331" s="162"/>
      <c r="F331" s="162"/>
      <c r="G331" s="162"/>
      <c r="H331" s="163"/>
      <c r="I331" s="163"/>
      <c r="J331" s="163"/>
      <c r="K331" s="162"/>
      <c r="L331" s="162"/>
      <c r="M331" s="162"/>
      <c r="N331" s="163"/>
      <c r="O331" s="163"/>
      <c r="P331" s="163"/>
      <c r="Q331" s="21"/>
      <c r="R331" s="162"/>
      <c r="S331" s="162"/>
      <c r="T331" s="163"/>
      <c r="U331" s="163"/>
      <c r="V331" s="163"/>
      <c r="W331" s="162"/>
      <c r="X331" s="162"/>
      <c r="Y331" s="162"/>
      <c r="Z331" s="163"/>
      <c r="AA331" s="163"/>
      <c r="AB331" s="163"/>
      <c r="AC331" s="162"/>
      <c r="AD331" s="162"/>
      <c r="AE331" s="162"/>
      <c r="AF331" s="163"/>
      <c r="AG331" s="163"/>
      <c r="AH331" s="163"/>
      <c r="AI331" s="162"/>
      <c r="AJ331" s="162"/>
      <c r="AK331" s="162"/>
    </row>
    <row r="332" ht="15.75" customHeight="1">
      <c r="A332" s="7"/>
      <c r="B332" s="7"/>
      <c r="C332" s="7"/>
      <c r="D332" s="8"/>
      <c r="E332" s="162"/>
      <c r="F332" s="162"/>
      <c r="G332" s="162"/>
      <c r="H332" s="163"/>
      <c r="I332" s="163"/>
      <c r="J332" s="163"/>
      <c r="K332" s="162"/>
      <c r="L332" s="162"/>
      <c r="M332" s="162"/>
      <c r="N332" s="163"/>
      <c r="O332" s="163"/>
      <c r="P332" s="163"/>
      <c r="Q332" s="21"/>
      <c r="R332" s="162"/>
      <c r="S332" s="162"/>
      <c r="T332" s="163"/>
      <c r="U332" s="163"/>
      <c r="V332" s="163"/>
      <c r="W332" s="162"/>
      <c r="X332" s="162"/>
      <c r="Y332" s="162"/>
      <c r="Z332" s="163"/>
      <c r="AA332" s="163"/>
      <c r="AB332" s="163"/>
      <c r="AC332" s="162"/>
      <c r="AD332" s="162"/>
      <c r="AE332" s="162"/>
      <c r="AF332" s="163"/>
      <c r="AG332" s="163"/>
      <c r="AH332" s="163"/>
      <c r="AI332" s="162"/>
      <c r="AJ332" s="162"/>
      <c r="AK332" s="162"/>
    </row>
    <row r="333" ht="15.75" customHeight="1">
      <c r="A333" s="7"/>
      <c r="B333" s="7"/>
      <c r="C333" s="7"/>
      <c r="D333" s="8"/>
      <c r="E333" s="162"/>
      <c r="F333" s="162"/>
      <c r="G333" s="162"/>
      <c r="H333" s="163"/>
      <c r="I333" s="163"/>
      <c r="J333" s="163"/>
      <c r="K333" s="162"/>
      <c r="L333" s="162"/>
      <c r="M333" s="162"/>
      <c r="N333" s="163"/>
      <c r="O333" s="163"/>
      <c r="P333" s="163"/>
      <c r="Q333" s="21"/>
      <c r="R333" s="162"/>
      <c r="S333" s="162"/>
      <c r="T333" s="163"/>
      <c r="U333" s="163"/>
      <c r="V333" s="163"/>
      <c r="W333" s="162"/>
      <c r="X333" s="162"/>
      <c r="Y333" s="162"/>
      <c r="Z333" s="163"/>
      <c r="AA333" s="163"/>
      <c r="AB333" s="163"/>
      <c r="AC333" s="162"/>
      <c r="AD333" s="162"/>
      <c r="AE333" s="162"/>
      <c r="AF333" s="163"/>
      <c r="AG333" s="163"/>
      <c r="AH333" s="163"/>
      <c r="AI333" s="162"/>
      <c r="AJ333" s="162"/>
      <c r="AK333" s="162"/>
    </row>
    <row r="334" ht="15.75" customHeight="1">
      <c r="A334" s="7"/>
      <c r="B334" s="7"/>
      <c r="C334" s="7"/>
      <c r="D334" s="8"/>
      <c r="E334" s="162"/>
      <c r="F334" s="162"/>
      <c r="G334" s="162"/>
      <c r="H334" s="163"/>
      <c r="I334" s="163"/>
      <c r="J334" s="163"/>
      <c r="K334" s="162"/>
      <c r="L334" s="162"/>
      <c r="M334" s="162"/>
      <c r="N334" s="163"/>
      <c r="O334" s="163"/>
      <c r="P334" s="163"/>
      <c r="Q334" s="21"/>
      <c r="R334" s="162"/>
      <c r="S334" s="162"/>
      <c r="T334" s="163"/>
      <c r="U334" s="163"/>
      <c r="V334" s="163"/>
      <c r="W334" s="162"/>
      <c r="X334" s="162"/>
      <c r="Y334" s="162"/>
      <c r="Z334" s="163"/>
      <c r="AA334" s="163"/>
      <c r="AB334" s="163"/>
      <c r="AC334" s="162"/>
      <c r="AD334" s="162"/>
      <c r="AE334" s="162"/>
      <c r="AF334" s="163"/>
      <c r="AG334" s="163"/>
      <c r="AH334" s="163"/>
      <c r="AI334" s="162"/>
      <c r="AJ334" s="162"/>
      <c r="AK334" s="162"/>
    </row>
    <row r="335" ht="15.75" customHeight="1">
      <c r="A335" s="7"/>
      <c r="B335" s="7"/>
      <c r="C335" s="7"/>
      <c r="D335" s="8"/>
      <c r="E335" s="162"/>
      <c r="F335" s="162"/>
      <c r="G335" s="162"/>
      <c r="H335" s="163"/>
      <c r="I335" s="163"/>
      <c r="J335" s="163"/>
      <c r="K335" s="162"/>
      <c r="L335" s="162"/>
      <c r="M335" s="162"/>
      <c r="N335" s="163"/>
      <c r="O335" s="163"/>
      <c r="P335" s="163"/>
      <c r="Q335" s="21"/>
      <c r="R335" s="162"/>
      <c r="S335" s="162"/>
      <c r="T335" s="163"/>
      <c r="U335" s="163"/>
      <c r="V335" s="163"/>
      <c r="W335" s="162"/>
      <c r="X335" s="162"/>
      <c r="Y335" s="162"/>
      <c r="Z335" s="163"/>
      <c r="AA335" s="163"/>
      <c r="AB335" s="163"/>
      <c r="AC335" s="162"/>
      <c r="AD335" s="162"/>
      <c r="AE335" s="162"/>
      <c r="AF335" s="163"/>
      <c r="AG335" s="163"/>
      <c r="AH335" s="163"/>
      <c r="AI335" s="162"/>
      <c r="AJ335" s="162"/>
      <c r="AK335" s="162"/>
    </row>
    <row r="336" ht="15.75" customHeight="1">
      <c r="A336" s="7"/>
      <c r="B336" s="7"/>
      <c r="C336" s="7"/>
      <c r="D336" s="8"/>
      <c r="E336" s="162"/>
      <c r="F336" s="162"/>
      <c r="G336" s="162"/>
      <c r="H336" s="163"/>
      <c r="I336" s="163"/>
      <c r="J336" s="163"/>
      <c r="K336" s="162"/>
      <c r="L336" s="162"/>
      <c r="M336" s="162"/>
      <c r="N336" s="163"/>
      <c r="O336" s="163"/>
      <c r="P336" s="163"/>
      <c r="Q336" s="21"/>
      <c r="R336" s="162"/>
      <c r="S336" s="162"/>
      <c r="T336" s="163"/>
      <c r="U336" s="163"/>
      <c r="V336" s="163"/>
      <c r="W336" s="162"/>
      <c r="X336" s="162"/>
      <c r="Y336" s="162"/>
      <c r="Z336" s="163"/>
      <c r="AA336" s="163"/>
      <c r="AB336" s="163"/>
      <c r="AC336" s="162"/>
      <c r="AD336" s="162"/>
      <c r="AE336" s="162"/>
      <c r="AF336" s="163"/>
      <c r="AG336" s="163"/>
      <c r="AH336" s="163"/>
      <c r="AI336" s="162"/>
      <c r="AJ336" s="162"/>
      <c r="AK336" s="162"/>
    </row>
    <row r="337" ht="15.75" customHeight="1">
      <c r="A337" s="7"/>
      <c r="B337" s="7"/>
      <c r="C337" s="7"/>
      <c r="D337" s="8"/>
      <c r="E337" s="162"/>
      <c r="F337" s="162"/>
      <c r="G337" s="162"/>
      <c r="H337" s="163"/>
      <c r="I337" s="163"/>
      <c r="J337" s="163"/>
      <c r="K337" s="162"/>
      <c r="L337" s="162"/>
      <c r="M337" s="162"/>
      <c r="N337" s="163"/>
      <c r="O337" s="163"/>
      <c r="P337" s="163"/>
      <c r="Q337" s="21"/>
      <c r="R337" s="162"/>
      <c r="S337" s="162"/>
      <c r="T337" s="163"/>
      <c r="U337" s="163"/>
      <c r="V337" s="163"/>
      <c r="W337" s="162"/>
      <c r="X337" s="162"/>
      <c r="Y337" s="162"/>
      <c r="Z337" s="163"/>
      <c r="AA337" s="163"/>
      <c r="AB337" s="163"/>
      <c r="AC337" s="162"/>
      <c r="AD337" s="162"/>
      <c r="AE337" s="162"/>
      <c r="AF337" s="163"/>
      <c r="AG337" s="163"/>
      <c r="AH337" s="163"/>
      <c r="AI337" s="162"/>
      <c r="AJ337" s="162"/>
      <c r="AK337" s="162"/>
    </row>
    <row r="338" ht="15.75" customHeight="1">
      <c r="A338" s="7"/>
      <c r="B338" s="7"/>
      <c r="C338" s="7"/>
      <c r="D338" s="8"/>
      <c r="E338" s="162"/>
      <c r="F338" s="162"/>
      <c r="G338" s="162"/>
      <c r="H338" s="163"/>
      <c r="I338" s="163"/>
      <c r="J338" s="163"/>
      <c r="K338" s="162"/>
      <c r="L338" s="162"/>
      <c r="M338" s="162"/>
      <c r="N338" s="163"/>
      <c r="O338" s="163"/>
      <c r="P338" s="163"/>
      <c r="Q338" s="21"/>
      <c r="R338" s="162"/>
      <c r="S338" s="162"/>
      <c r="T338" s="163"/>
      <c r="U338" s="163"/>
      <c r="V338" s="163"/>
      <c r="W338" s="162"/>
      <c r="X338" s="162"/>
      <c r="Y338" s="162"/>
      <c r="Z338" s="163"/>
      <c r="AA338" s="163"/>
      <c r="AB338" s="163"/>
      <c r="AC338" s="162"/>
      <c r="AD338" s="162"/>
      <c r="AE338" s="162"/>
      <c r="AF338" s="163"/>
      <c r="AG338" s="163"/>
      <c r="AH338" s="163"/>
      <c r="AI338" s="162"/>
      <c r="AJ338" s="162"/>
      <c r="AK338" s="162"/>
    </row>
    <row r="339" ht="15.75" customHeight="1">
      <c r="A339" s="7"/>
      <c r="B339" s="7"/>
      <c r="C339" s="7"/>
      <c r="D339" s="8"/>
      <c r="E339" s="162"/>
      <c r="F339" s="162"/>
      <c r="G339" s="162"/>
      <c r="H339" s="163"/>
      <c r="I339" s="163"/>
      <c r="J339" s="163"/>
      <c r="K339" s="162"/>
      <c r="L339" s="162"/>
      <c r="M339" s="162"/>
      <c r="N339" s="163"/>
      <c r="O339" s="163"/>
      <c r="P339" s="163"/>
      <c r="Q339" s="21"/>
      <c r="R339" s="162"/>
      <c r="S339" s="162"/>
      <c r="T339" s="163"/>
      <c r="U339" s="163"/>
      <c r="V339" s="163"/>
      <c r="W339" s="162"/>
      <c r="X339" s="162"/>
      <c r="Y339" s="162"/>
      <c r="Z339" s="163"/>
      <c r="AA339" s="163"/>
      <c r="AB339" s="163"/>
      <c r="AC339" s="162"/>
      <c r="AD339" s="162"/>
      <c r="AE339" s="162"/>
      <c r="AF339" s="163"/>
      <c r="AG339" s="163"/>
      <c r="AH339" s="163"/>
      <c r="AI339" s="162"/>
      <c r="AJ339" s="162"/>
      <c r="AK339" s="162"/>
    </row>
    <row r="340" ht="15.75" customHeight="1">
      <c r="A340" s="7"/>
      <c r="B340" s="7"/>
      <c r="C340" s="7"/>
      <c r="D340" s="8"/>
      <c r="E340" s="162"/>
      <c r="F340" s="162"/>
      <c r="G340" s="162"/>
      <c r="H340" s="163"/>
      <c r="I340" s="163"/>
      <c r="J340" s="163"/>
      <c r="K340" s="162"/>
      <c r="L340" s="162"/>
      <c r="M340" s="162"/>
      <c r="N340" s="163"/>
      <c r="O340" s="163"/>
      <c r="P340" s="163"/>
      <c r="Q340" s="21"/>
      <c r="R340" s="162"/>
      <c r="S340" s="162"/>
      <c r="T340" s="163"/>
      <c r="U340" s="163"/>
      <c r="V340" s="163"/>
      <c r="W340" s="162"/>
      <c r="X340" s="162"/>
      <c r="Y340" s="162"/>
      <c r="Z340" s="163"/>
      <c r="AA340" s="163"/>
      <c r="AB340" s="163"/>
      <c r="AC340" s="162"/>
      <c r="AD340" s="162"/>
      <c r="AE340" s="162"/>
      <c r="AF340" s="163"/>
      <c r="AG340" s="163"/>
      <c r="AH340" s="163"/>
      <c r="AI340" s="162"/>
      <c r="AJ340" s="162"/>
      <c r="AK340" s="162"/>
    </row>
    <row r="341" ht="15.75" customHeight="1">
      <c r="A341" s="7"/>
      <c r="B341" s="7"/>
      <c r="C341" s="7"/>
      <c r="D341" s="8"/>
      <c r="E341" s="162"/>
      <c r="F341" s="162"/>
      <c r="G341" s="162"/>
      <c r="H341" s="163"/>
      <c r="I341" s="163"/>
      <c r="J341" s="163"/>
      <c r="K341" s="162"/>
      <c r="L341" s="162"/>
      <c r="M341" s="162"/>
      <c r="N341" s="163"/>
      <c r="O341" s="163"/>
      <c r="P341" s="163"/>
      <c r="Q341" s="21"/>
      <c r="R341" s="162"/>
      <c r="S341" s="162"/>
      <c r="T341" s="163"/>
      <c r="U341" s="163"/>
      <c r="V341" s="163"/>
      <c r="W341" s="162"/>
      <c r="X341" s="162"/>
      <c r="Y341" s="162"/>
      <c r="Z341" s="163"/>
      <c r="AA341" s="163"/>
      <c r="AB341" s="163"/>
      <c r="AC341" s="162"/>
      <c r="AD341" s="162"/>
      <c r="AE341" s="162"/>
      <c r="AF341" s="163"/>
      <c r="AG341" s="163"/>
      <c r="AH341" s="163"/>
      <c r="AI341" s="162"/>
      <c r="AJ341" s="162"/>
      <c r="AK341" s="162"/>
    </row>
    <row r="342" ht="15.75" customHeight="1">
      <c r="A342" s="7"/>
      <c r="B342" s="7"/>
      <c r="C342" s="7"/>
      <c r="D342" s="8"/>
      <c r="E342" s="162"/>
      <c r="F342" s="162"/>
      <c r="G342" s="162"/>
      <c r="H342" s="163"/>
      <c r="I342" s="163"/>
      <c r="J342" s="163"/>
      <c r="K342" s="162"/>
      <c r="L342" s="162"/>
      <c r="M342" s="162"/>
      <c r="N342" s="163"/>
      <c r="O342" s="163"/>
      <c r="P342" s="163"/>
      <c r="Q342" s="21"/>
      <c r="R342" s="162"/>
      <c r="S342" s="162"/>
      <c r="T342" s="163"/>
      <c r="U342" s="163"/>
      <c r="V342" s="163"/>
      <c r="W342" s="162"/>
      <c r="X342" s="162"/>
      <c r="Y342" s="162"/>
      <c r="Z342" s="163"/>
      <c r="AA342" s="163"/>
      <c r="AB342" s="163"/>
      <c r="AC342" s="162"/>
      <c r="AD342" s="162"/>
      <c r="AE342" s="162"/>
      <c r="AF342" s="163"/>
      <c r="AG342" s="163"/>
      <c r="AH342" s="163"/>
      <c r="AI342" s="162"/>
      <c r="AJ342" s="162"/>
      <c r="AK342" s="162"/>
    </row>
    <row r="343" ht="15.75" customHeight="1">
      <c r="A343" s="7"/>
      <c r="B343" s="7"/>
      <c r="C343" s="7"/>
      <c r="D343" s="8"/>
      <c r="E343" s="162"/>
      <c r="F343" s="162"/>
      <c r="G343" s="162"/>
      <c r="H343" s="163"/>
      <c r="I343" s="163"/>
      <c r="J343" s="163"/>
      <c r="K343" s="162"/>
      <c r="L343" s="162"/>
      <c r="M343" s="162"/>
      <c r="N343" s="163"/>
      <c r="O343" s="163"/>
      <c r="P343" s="163"/>
      <c r="Q343" s="21"/>
      <c r="R343" s="162"/>
      <c r="S343" s="162"/>
      <c r="T343" s="163"/>
      <c r="U343" s="163"/>
      <c r="V343" s="163"/>
      <c r="W343" s="162"/>
      <c r="X343" s="162"/>
      <c r="Y343" s="162"/>
      <c r="Z343" s="163"/>
      <c r="AA343" s="163"/>
      <c r="AB343" s="163"/>
      <c r="AC343" s="162"/>
      <c r="AD343" s="162"/>
      <c r="AE343" s="162"/>
      <c r="AF343" s="163"/>
      <c r="AG343" s="163"/>
      <c r="AH343" s="163"/>
      <c r="AI343" s="162"/>
      <c r="AJ343" s="162"/>
      <c r="AK343" s="162"/>
    </row>
    <row r="344" ht="15.75" customHeight="1">
      <c r="A344" s="7"/>
      <c r="B344" s="7"/>
      <c r="C344" s="7"/>
      <c r="D344" s="8"/>
      <c r="E344" s="162"/>
      <c r="F344" s="162"/>
      <c r="G344" s="162"/>
      <c r="H344" s="163"/>
      <c r="I344" s="163"/>
      <c r="J344" s="163"/>
      <c r="K344" s="162"/>
      <c r="L344" s="162"/>
      <c r="M344" s="162"/>
      <c r="N344" s="163"/>
      <c r="O344" s="163"/>
      <c r="P344" s="163"/>
      <c r="Q344" s="21"/>
      <c r="R344" s="162"/>
      <c r="S344" s="162"/>
      <c r="T344" s="163"/>
      <c r="U344" s="163"/>
      <c r="V344" s="163"/>
      <c r="W344" s="162"/>
      <c r="X344" s="162"/>
      <c r="Y344" s="162"/>
      <c r="Z344" s="163"/>
      <c r="AA344" s="163"/>
      <c r="AB344" s="163"/>
      <c r="AC344" s="162"/>
      <c r="AD344" s="162"/>
      <c r="AE344" s="162"/>
      <c r="AF344" s="163"/>
      <c r="AG344" s="163"/>
      <c r="AH344" s="163"/>
      <c r="AI344" s="162"/>
      <c r="AJ344" s="162"/>
      <c r="AK344" s="162"/>
    </row>
    <row r="345" ht="15.75" customHeight="1">
      <c r="A345" s="7"/>
      <c r="B345" s="7"/>
      <c r="C345" s="7"/>
      <c r="D345" s="8"/>
      <c r="E345" s="162"/>
      <c r="F345" s="162"/>
      <c r="G345" s="162"/>
      <c r="H345" s="163"/>
      <c r="I345" s="163"/>
      <c r="J345" s="163"/>
      <c r="K345" s="162"/>
      <c r="L345" s="162"/>
      <c r="M345" s="162"/>
      <c r="N345" s="163"/>
      <c r="O345" s="163"/>
      <c r="P345" s="163"/>
      <c r="Q345" s="21"/>
      <c r="R345" s="162"/>
      <c r="S345" s="162"/>
      <c r="T345" s="163"/>
      <c r="U345" s="163"/>
      <c r="V345" s="163"/>
      <c r="W345" s="162"/>
      <c r="X345" s="162"/>
      <c r="Y345" s="162"/>
      <c r="Z345" s="163"/>
      <c r="AA345" s="163"/>
      <c r="AB345" s="163"/>
      <c r="AC345" s="162"/>
      <c r="AD345" s="162"/>
      <c r="AE345" s="162"/>
      <c r="AF345" s="163"/>
      <c r="AG345" s="163"/>
      <c r="AH345" s="163"/>
      <c r="AI345" s="162"/>
      <c r="AJ345" s="162"/>
      <c r="AK345" s="162"/>
    </row>
    <row r="346" ht="15.75" customHeight="1">
      <c r="A346" s="7"/>
      <c r="B346" s="7"/>
      <c r="C346" s="7"/>
      <c r="D346" s="8"/>
      <c r="E346" s="162"/>
      <c r="F346" s="162"/>
      <c r="G346" s="162"/>
      <c r="H346" s="163"/>
      <c r="I346" s="163"/>
      <c r="J346" s="163"/>
      <c r="K346" s="162"/>
      <c r="L346" s="162"/>
      <c r="M346" s="162"/>
      <c r="N346" s="163"/>
      <c r="O346" s="163"/>
      <c r="P346" s="163"/>
      <c r="Q346" s="21"/>
      <c r="R346" s="162"/>
      <c r="S346" s="162"/>
      <c r="T346" s="163"/>
      <c r="U346" s="163"/>
      <c r="V346" s="163"/>
      <c r="W346" s="162"/>
      <c r="X346" s="162"/>
      <c r="Y346" s="162"/>
      <c r="Z346" s="163"/>
      <c r="AA346" s="163"/>
      <c r="AB346" s="163"/>
      <c r="AC346" s="162"/>
      <c r="AD346" s="162"/>
      <c r="AE346" s="162"/>
      <c r="AF346" s="163"/>
      <c r="AG346" s="163"/>
      <c r="AH346" s="163"/>
      <c r="AI346" s="162"/>
      <c r="AJ346" s="162"/>
      <c r="AK346" s="162"/>
    </row>
    <row r="347" ht="15.75" customHeight="1">
      <c r="A347" s="7"/>
      <c r="B347" s="7"/>
      <c r="C347" s="7"/>
      <c r="D347" s="8"/>
      <c r="E347" s="162"/>
      <c r="F347" s="162"/>
      <c r="G347" s="162"/>
      <c r="H347" s="163"/>
      <c r="I347" s="163"/>
      <c r="J347" s="163"/>
      <c r="K347" s="162"/>
      <c r="L347" s="162"/>
      <c r="M347" s="162"/>
      <c r="N347" s="163"/>
      <c r="O347" s="163"/>
      <c r="P347" s="163"/>
      <c r="Q347" s="21"/>
      <c r="R347" s="162"/>
      <c r="S347" s="162"/>
      <c r="T347" s="163"/>
      <c r="U347" s="163"/>
      <c r="V347" s="163"/>
      <c r="W347" s="162"/>
      <c r="X347" s="162"/>
      <c r="Y347" s="162"/>
      <c r="Z347" s="163"/>
      <c r="AA347" s="163"/>
      <c r="AB347" s="163"/>
      <c r="AC347" s="162"/>
      <c r="AD347" s="162"/>
      <c r="AE347" s="162"/>
      <c r="AF347" s="163"/>
      <c r="AG347" s="163"/>
      <c r="AH347" s="163"/>
      <c r="AI347" s="162"/>
      <c r="AJ347" s="162"/>
      <c r="AK347" s="162"/>
    </row>
    <row r="348" ht="15.75" customHeight="1">
      <c r="A348" s="7"/>
      <c r="B348" s="7"/>
      <c r="C348" s="7"/>
      <c r="D348" s="8"/>
      <c r="E348" s="162"/>
      <c r="F348" s="162"/>
      <c r="G348" s="162"/>
      <c r="H348" s="163"/>
      <c r="I348" s="163"/>
      <c r="J348" s="163"/>
      <c r="K348" s="162"/>
      <c r="L348" s="162"/>
      <c r="M348" s="162"/>
      <c r="N348" s="163"/>
      <c r="O348" s="163"/>
      <c r="P348" s="163"/>
      <c r="Q348" s="21"/>
      <c r="R348" s="162"/>
      <c r="S348" s="162"/>
      <c r="T348" s="163"/>
      <c r="U348" s="163"/>
      <c r="V348" s="163"/>
      <c r="W348" s="162"/>
      <c r="X348" s="162"/>
      <c r="Y348" s="162"/>
      <c r="Z348" s="163"/>
      <c r="AA348" s="163"/>
      <c r="AB348" s="163"/>
      <c r="AC348" s="162"/>
      <c r="AD348" s="162"/>
      <c r="AE348" s="162"/>
      <c r="AF348" s="163"/>
      <c r="AG348" s="163"/>
      <c r="AH348" s="163"/>
      <c r="AI348" s="162"/>
      <c r="AJ348" s="162"/>
      <c r="AK348" s="162"/>
    </row>
    <row r="349" ht="15.75" customHeight="1">
      <c r="A349" s="7"/>
      <c r="B349" s="7"/>
      <c r="C349" s="7"/>
      <c r="D349" s="8"/>
      <c r="E349" s="162"/>
      <c r="F349" s="162"/>
      <c r="G349" s="162"/>
      <c r="H349" s="163"/>
      <c r="I349" s="163"/>
      <c r="J349" s="163"/>
      <c r="K349" s="162"/>
      <c r="L349" s="162"/>
      <c r="M349" s="162"/>
      <c r="N349" s="163"/>
      <c r="O349" s="163"/>
      <c r="P349" s="163"/>
      <c r="Q349" s="21"/>
      <c r="R349" s="162"/>
      <c r="S349" s="162"/>
      <c r="T349" s="163"/>
      <c r="U349" s="163"/>
      <c r="V349" s="163"/>
      <c r="W349" s="162"/>
      <c r="X349" s="162"/>
      <c r="Y349" s="162"/>
      <c r="Z349" s="163"/>
      <c r="AA349" s="163"/>
      <c r="AB349" s="163"/>
      <c r="AC349" s="162"/>
      <c r="AD349" s="162"/>
      <c r="AE349" s="162"/>
      <c r="AF349" s="163"/>
      <c r="AG349" s="163"/>
      <c r="AH349" s="163"/>
      <c r="AI349" s="162"/>
      <c r="AJ349" s="162"/>
      <c r="AK349" s="162"/>
    </row>
    <row r="350" ht="15.75" customHeight="1">
      <c r="A350" s="7"/>
      <c r="B350" s="7"/>
      <c r="C350" s="7"/>
      <c r="D350" s="8"/>
      <c r="E350" s="162"/>
      <c r="F350" s="162"/>
      <c r="G350" s="162"/>
      <c r="H350" s="163"/>
      <c r="I350" s="163"/>
      <c r="J350" s="163"/>
      <c r="K350" s="162"/>
      <c r="L350" s="162"/>
      <c r="M350" s="162"/>
      <c r="N350" s="163"/>
      <c r="O350" s="163"/>
      <c r="P350" s="163"/>
      <c r="Q350" s="21"/>
      <c r="R350" s="162"/>
      <c r="S350" s="162"/>
      <c r="T350" s="163"/>
      <c r="U350" s="163"/>
      <c r="V350" s="163"/>
      <c r="W350" s="162"/>
      <c r="X350" s="162"/>
      <c r="Y350" s="162"/>
      <c r="Z350" s="163"/>
      <c r="AA350" s="163"/>
      <c r="AB350" s="163"/>
      <c r="AC350" s="162"/>
      <c r="AD350" s="162"/>
      <c r="AE350" s="162"/>
      <c r="AF350" s="163"/>
      <c r="AG350" s="163"/>
      <c r="AH350" s="163"/>
      <c r="AI350" s="162"/>
      <c r="AJ350" s="162"/>
      <c r="AK350" s="162"/>
    </row>
    <row r="351" ht="15.75" customHeight="1">
      <c r="A351" s="7"/>
      <c r="B351" s="7"/>
      <c r="C351" s="7"/>
      <c r="D351" s="8"/>
      <c r="E351" s="162"/>
      <c r="F351" s="162"/>
      <c r="G351" s="162"/>
      <c r="H351" s="163"/>
      <c r="I351" s="163"/>
      <c r="J351" s="163"/>
      <c r="K351" s="162"/>
      <c r="L351" s="162"/>
      <c r="M351" s="162"/>
      <c r="N351" s="163"/>
      <c r="O351" s="163"/>
      <c r="P351" s="163"/>
      <c r="Q351" s="21"/>
      <c r="R351" s="162"/>
      <c r="S351" s="162"/>
      <c r="T351" s="163"/>
      <c r="U351" s="163"/>
      <c r="V351" s="163"/>
      <c r="W351" s="162"/>
      <c r="X351" s="162"/>
      <c r="Y351" s="162"/>
      <c r="Z351" s="163"/>
      <c r="AA351" s="163"/>
      <c r="AB351" s="163"/>
      <c r="AC351" s="162"/>
      <c r="AD351" s="162"/>
      <c r="AE351" s="162"/>
      <c r="AF351" s="163"/>
      <c r="AG351" s="163"/>
      <c r="AH351" s="163"/>
      <c r="AI351" s="162"/>
      <c r="AJ351" s="162"/>
      <c r="AK351" s="162"/>
    </row>
    <row r="352" ht="15.75" customHeight="1">
      <c r="A352" s="7"/>
      <c r="B352" s="7"/>
      <c r="C352" s="7"/>
      <c r="D352" s="8"/>
      <c r="E352" s="162"/>
      <c r="F352" s="162"/>
      <c r="G352" s="162"/>
      <c r="H352" s="163"/>
      <c r="I352" s="163"/>
      <c r="J352" s="163"/>
      <c r="K352" s="162"/>
      <c r="L352" s="162"/>
      <c r="M352" s="162"/>
      <c r="N352" s="163"/>
      <c r="O352" s="163"/>
      <c r="P352" s="163"/>
      <c r="Q352" s="21"/>
      <c r="R352" s="162"/>
      <c r="S352" s="162"/>
      <c r="T352" s="163"/>
      <c r="U352" s="163"/>
      <c r="V352" s="163"/>
      <c r="W352" s="162"/>
      <c r="X352" s="162"/>
      <c r="Y352" s="162"/>
      <c r="Z352" s="163"/>
      <c r="AA352" s="163"/>
      <c r="AB352" s="163"/>
      <c r="AC352" s="162"/>
      <c r="AD352" s="162"/>
      <c r="AE352" s="162"/>
      <c r="AF352" s="163"/>
      <c r="AG352" s="163"/>
      <c r="AH352" s="163"/>
      <c r="AI352" s="162"/>
      <c r="AJ352" s="162"/>
      <c r="AK352" s="162"/>
    </row>
    <row r="353" ht="15.75" customHeight="1">
      <c r="A353" s="7"/>
      <c r="B353" s="7"/>
      <c r="C353" s="7"/>
      <c r="D353" s="8"/>
      <c r="E353" s="162"/>
      <c r="F353" s="162"/>
      <c r="G353" s="162"/>
      <c r="H353" s="163"/>
      <c r="I353" s="163"/>
      <c r="J353" s="163"/>
      <c r="K353" s="162"/>
      <c r="L353" s="162"/>
      <c r="M353" s="162"/>
      <c r="N353" s="163"/>
      <c r="O353" s="163"/>
      <c r="P353" s="163"/>
      <c r="Q353" s="21"/>
      <c r="R353" s="162"/>
      <c r="S353" s="162"/>
      <c r="T353" s="163"/>
      <c r="U353" s="163"/>
      <c r="V353" s="163"/>
      <c r="W353" s="162"/>
      <c r="X353" s="162"/>
      <c r="Y353" s="162"/>
      <c r="Z353" s="163"/>
      <c r="AA353" s="163"/>
      <c r="AB353" s="163"/>
      <c r="AC353" s="162"/>
      <c r="AD353" s="162"/>
      <c r="AE353" s="162"/>
      <c r="AF353" s="163"/>
      <c r="AG353" s="163"/>
      <c r="AH353" s="163"/>
      <c r="AI353" s="162"/>
      <c r="AJ353" s="162"/>
      <c r="AK353" s="162"/>
    </row>
    <row r="354" ht="15.75" customHeight="1">
      <c r="A354" s="7"/>
      <c r="B354" s="7"/>
      <c r="C354" s="7"/>
      <c r="D354" s="8"/>
      <c r="E354" s="162"/>
      <c r="F354" s="162"/>
      <c r="G354" s="162"/>
      <c r="H354" s="163"/>
      <c r="I354" s="163"/>
      <c r="J354" s="163"/>
      <c r="K354" s="162"/>
      <c r="L354" s="162"/>
      <c r="M354" s="162"/>
      <c r="N354" s="163"/>
      <c r="O354" s="163"/>
      <c r="P354" s="163"/>
      <c r="Q354" s="21"/>
      <c r="R354" s="162"/>
      <c r="S354" s="162"/>
      <c r="T354" s="163"/>
      <c r="U354" s="163"/>
      <c r="V354" s="163"/>
      <c r="W354" s="162"/>
      <c r="X354" s="162"/>
      <c r="Y354" s="162"/>
      <c r="Z354" s="163"/>
      <c r="AA354" s="163"/>
      <c r="AB354" s="163"/>
      <c r="AC354" s="162"/>
      <c r="AD354" s="162"/>
      <c r="AE354" s="162"/>
      <c r="AF354" s="163"/>
      <c r="AG354" s="163"/>
      <c r="AH354" s="163"/>
      <c r="AI354" s="162"/>
      <c r="AJ354" s="162"/>
      <c r="AK354" s="162"/>
    </row>
    <row r="355" ht="15.75" customHeight="1">
      <c r="A355" s="7"/>
      <c r="B355" s="7"/>
      <c r="C355" s="7"/>
      <c r="D355" s="8"/>
      <c r="E355" s="162"/>
      <c r="F355" s="162"/>
      <c r="G355" s="162"/>
      <c r="H355" s="163"/>
      <c r="I355" s="163"/>
      <c r="J355" s="163"/>
      <c r="K355" s="162"/>
      <c r="L355" s="162"/>
      <c r="M355" s="162"/>
      <c r="N355" s="163"/>
      <c r="O355" s="163"/>
      <c r="P355" s="163"/>
      <c r="Q355" s="21"/>
      <c r="R355" s="162"/>
      <c r="S355" s="162"/>
      <c r="T355" s="163"/>
      <c r="U355" s="163"/>
      <c r="V355" s="163"/>
      <c r="W355" s="162"/>
      <c r="X355" s="162"/>
      <c r="Y355" s="162"/>
      <c r="Z355" s="163"/>
      <c r="AA355" s="163"/>
      <c r="AB355" s="163"/>
      <c r="AC355" s="162"/>
      <c r="AD355" s="162"/>
      <c r="AE355" s="162"/>
      <c r="AF355" s="163"/>
      <c r="AG355" s="163"/>
      <c r="AH355" s="163"/>
      <c r="AI355" s="162"/>
      <c r="AJ355" s="162"/>
      <c r="AK355" s="162"/>
    </row>
    <row r="356" ht="15.75" customHeight="1">
      <c r="A356" s="7"/>
      <c r="B356" s="7"/>
      <c r="C356" s="7"/>
      <c r="D356" s="8"/>
      <c r="E356" s="162"/>
      <c r="F356" s="162"/>
      <c r="G356" s="162"/>
      <c r="H356" s="163"/>
      <c r="I356" s="163"/>
      <c r="J356" s="163"/>
      <c r="K356" s="162"/>
      <c r="L356" s="162"/>
      <c r="M356" s="162"/>
      <c r="N356" s="163"/>
      <c r="O356" s="163"/>
      <c r="P356" s="163"/>
      <c r="Q356" s="21"/>
      <c r="R356" s="162"/>
      <c r="S356" s="162"/>
      <c r="T356" s="163"/>
      <c r="U356" s="163"/>
      <c r="V356" s="163"/>
      <c r="W356" s="162"/>
      <c r="X356" s="162"/>
      <c r="Y356" s="162"/>
      <c r="Z356" s="163"/>
      <c r="AA356" s="163"/>
      <c r="AB356" s="163"/>
      <c r="AC356" s="162"/>
      <c r="AD356" s="162"/>
      <c r="AE356" s="162"/>
      <c r="AF356" s="163"/>
      <c r="AG356" s="163"/>
      <c r="AH356" s="163"/>
      <c r="AI356" s="162"/>
      <c r="AJ356" s="162"/>
      <c r="AK356" s="162"/>
    </row>
    <row r="357" ht="15.75" customHeight="1">
      <c r="A357" s="7"/>
      <c r="B357" s="7"/>
      <c r="C357" s="7"/>
      <c r="D357" s="8"/>
      <c r="E357" s="162"/>
      <c r="F357" s="162"/>
      <c r="G357" s="162"/>
      <c r="H357" s="163"/>
      <c r="I357" s="163"/>
      <c r="J357" s="163"/>
      <c r="K357" s="162"/>
      <c r="L357" s="162"/>
      <c r="M357" s="162"/>
      <c r="N357" s="163"/>
      <c r="O357" s="163"/>
      <c r="P357" s="163"/>
      <c r="Q357" s="21"/>
      <c r="R357" s="162"/>
      <c r="S357" s="162"/>
      <c r="T357" s="163"/>
      <c r="U357" s="163"/>
      <c r="V357" s="163"/>
      <c r="W357" s="162"/>
      <c r="X357" s="162"/>
      <c r="Y357" s="162"/>
      <c r="Z357" s="163"/>
      <c r="AA357" s="163"/>
      <c r="AB357" s="163"/>
      <c r="AC357" s="162"/>
      <c r="AD357" s="162"/>
      <c r="AE357" s="162"/>
      <c r="AF357" s="163"/>
      <c r="AG357" s="163"/>
      <c r="AH357" s="163"/>
      <c r="AI357" s="162"/>
      <c r="AJ357" s="162"/>
      <c r="AK357" s="162"/>
    </row>
    <row r="358" ht="15.75" customHeight="1">
      <c r="A358" s="7"/>
      <c r="B358" s="7"/>
      <c r="C358" s="7"/>
      <c r="D358" s="8"/>
      <c r="E358" s="162"/>
      <c r="F358" s="162"/>
      <c r="G358" s="162"/>
      <c r="H358" s="163"/>
      <c r="I358" s="163"/>
      <c r="J358" s="163"/>
      <c r="K358" s="162"/>
      <c r="L358" s="162"/>
      <c r="M358" s="162"/>
      <c r="N358" s="163"/>
      <c r="O358" s="163"/>
      <c r="P358" s="163"/>
      <c r="Q358" s="21"/>
      <c r="R358" s="162"/>
      <c r="S358" s="162"/>
      <c r="T358" s="163"/>
      <c r="U358" s="163"/>
      <c r="V358" s="163"/>
      <c r="W358" s="162"/>
      <c r="X358" s="162"/>
      <c r="Y358" s="162"/>
      <c r="Z358" s="163"/>
      <c r="AA358" s="163"/>
      <c r="AB358" s="163"/>
      <c r="AC358" s="162"/>
      <c r="AD358" s="162"/>
      <c r="AE358" s="162"/>
      <c r="AF358" s="163"/>
      <c r="AG358" s="163"/>
      <c r="AH358" s="163"/>
      <c r="AI358" s="162"/>
      <c r="AJ358" s="162"/>
      <c r="AK358" s="162"/>
    </row>
    <row r="359" ht="15.75" customHeight="1">
      <c r="A359" s="7"/>
      <c r="B359" s="7"/>
      <c r="C359" s="7"/>
      <c r="D359" s="8"/>
      <c r="E359" s="162"/>
      <c r="F359" s="162"/>
      <c r="G359" s="162"/>
      <c r="H359" s="163"/>
      <c r="I359" s="163"/>
      <c r="J359" s="163"/>
      <c r="K359" s="162"/>
      <c r="L359" s="162"/>
      <c r="M359" s="162"/>
      <c r="N359" s="163"/>
      <c r="O359" s="163"/>
      <c r="P359" s="163"/>
      <c r="Q359" s="21"/>
      <c r="R359" s="162"/>
      <c r="S359" s="162"/>
      <c r="T359" s="163"/>
      <c r="U359" s="163"/>
      <c r="V359" s="163"/>
      <c r="W359" s="162"/>
      <c r="X359" s="162"/>
      <c r="Y359" s="162"/>
      <c r="Z359" s="163"/>
      <c r="AA359" s="163"/>
      <c r="AB359" s="163"/>
      <c r="AC359" s="162"/>
      <c r="AD359" s="162"/>
      <c r="AE359" s="162"/>
      <c r="AF359" s="163"/>
      <c r="AG359" s="163"/>
      <c r="AH359" s="163"/>
      <c r="AI359" s="162"/>
      <c r="AJ359" s="162"/>
      <c r="AK359" s="162"/>
    </row>
    <row r="360" ht="15.75" customHeight="1">
      <c r="A360" s="7"/>
      <c r="B360" s="7"/>
      <c r="C360" s="7"/>
      <c r="D360" s="8"/>
      <c r="E360" s="162"/>
      <c r="F360" s="162"/>
      <c r="G360" s="162"/>
      <c r="H360" s="163"/>
      <c r="I360" s="163"/>
      <c r="J360" s="163"/>
      <c r="K360" s="162"/>
      <c r="L360" s="162"/>
      <c r="M360" s="162"/>
      <c r="N360" s="163"/>
      <c r="O360" s="163"/>
      <c r="P360" s="163"/>
      <c r="Q360" s="21"/>
      <c r="R360" s="162"/>
      <c r="S360" s="162"/>
      <c r="T360" s="163"/>
      <c r="U360" s="163"/>
      <c r="V360" s="163"/>
      <c r="W360" s="162"/>
      <c r="X360" s="162"/>
      <c r="Y360" s="162"/>
      <c r="Z360" s="163"/>
      <c r="AA360" s="163"/>
      <c r="AB360" s="163"/>
      <c r="AC360" s="162"/>
      <c r="AD360" s="162"/>
      <c r="AE360" s="162"/>
      <c r="AF360" s="163"/>
      <c r="AG360" s="163"/>
      <c r="AH360" s="163"/>
      <c r="AI360" s="162"/>
      <c r="AJ360" s="162"/>
      <c r="AK360" s="162"/>
    </row>
    <row r="361" ht="15.75" customHeight="1">
      <c r="A361" s="7"/>
      <c r="B361" s="7"/>
      <c r="C361" s="7"/>
      <c r="D361" s="8"/>
      <c r="E361" s="162"/>
      <c r="F361" s="162"/>
      <c r="G361" s="162"/>
      <c r="H361" s="163"/>
      <c r="I361" s="163"/>
      <c r="J361" s="163"/>
      <c r="K361" s="162"/>
      <c r="L361" s="162"/>
      <c r="M361" s="162"/>
      <c r="N361" s="163"/>
      <c r="O361" s="163"/>
      <c r="P361" s="163"/>
      <c r="Q361" s="21"/>
      <c r="R361" s="162"/>
      <c r="S361" s="162"/>
      <c r="T361" s="163"/>
      <c r="U361" s="163"/>
      <c r="V361" s="163"/>
      <c r="W361" s="162"/>
      <c r="X361" s="162"/>
      <c r="Y361" s="162"/>
      <c r="Z361" s="163"/>
      <c r="AA361" s="163"/>
      <c r="AB361" s="163"/>
      <c r="AC361" s="162"/>
      <c r="AD361" s="162"/>
      <c r="AE361" s="162"/>
      <c r="AF361" s="163"/>
      <c r="AG361" s="163"/>
      <c r="AH361" s="163"/>
      <c r="AI361" s="162"/>
      <c r="AJ361" s="162"/>
      <c r="AK361" s="162"/>
    </row>
    <row r="362" ht="15.75" customHeight="1">
      <c r="A362" s="7"/>
      <c r="B362" s="7"/>
      <c r="C362" s="7"/>
      <c r="D362" s="8"/>
      <c r="E362" s="162"/>
      <c r="F362" s="162"/>
      <c r="G362" s="162"/>
      <c r="H362" s="163"/>
      <c r="I362" s="163"/>
      <c r="J362" s="163"/>
      <c r="K362" s="162"/>
      <c r="L362" s="162"/>
      <c r="M362" s="162"/>
      <c r="N362" s="163"/>
      <c r="O362" s="163"/>
      <c r="P362" s="163"/>
      <c r="Q362" s="21"/>
      <c r="R362" s="162"/>
      <c r="S362" s="162"/>
      <c r="T362" s="163"/>
      <c r="U362" s="163"/>
      <c r="V362" s="163"/>
      <c r="W362" s="162"/>
      <c r="X362" s="162"/>
      <c r="Y362" s="162"/>
      <c r="Z362" s="163"/>
      <c r="AA362" s="163"/>
      <c r="AB362" s="163"/>
      <c r="AC362" s="162"/>
      <c r="AD362" s="162"/>
      <c r="AE362" s="162"/>
      <c r="AF362" s="163"/>
      <c r="AG362" s="163"/>
      <c r="AH362" s="163"/>
      <c r="AI362" s="162"/>
      <c r="AJ362" s="162"/>
      <c r="AK362" s="162"/>
    </row>
    <row r="363" ht="15.75" customHeight="1">
      <c r="A363" s="7"/>
      <c r="B363" s="7"/>
      <c r="C363" s="7"/>
      <c r="D363" s="8"/>
      <c r="E363" s="162"/>
      <c r="F363" s="162"/>
      <c r="G363" s="162"/>
      <c r="H363" s="163"/>
      <c r="I363" s="163"/>
      <c r="J363" s="163"/>
      <c r="K363" s="162"/>
      <c r="L363" s="162"/>
      <c r="M363" s="162"/>
      <c r="N363" s="163"/>
      <c r="O363" s="163"/>
      <c r="P363" s="163"/>
      <c r="Q363" s="21"/>
      <c r="R363" s="162"/>
      <c r="S363" s="162"/>
      <c r="T363" s="163"/>
      <c r="U363" s="163"/>
      <c r="V363" s="163"/>
      <c r="W363" s="162"/>
      <c r="X363" s="162"/>
      <c r="Y363" s="162"/>
      <c r="Z363" s="163"/>
      <c r="AA363" s="163"/>
      <c r="AB363" s="163"/>
      <c r="AC363" s="162"/>
      <c r="AD363" s="162"/>
      <c r="AE363" s="162"/>
      <c r="AF363" s="163"/>
      <c r="AG363" s="163"/>
      <c r="AH363" s="163"/>
      <c r="AI363" s="162"/>
      <c r="AJ363" s="162"/>
      <c r="AK363" s="162"/>
    </row>
    <row r="364" ht="15.75" customHeight="1">
      <c r="A364" s="7"/>
      <c r="B364" s="7"/>
      <c r="C364" s="7"/>
      <c r="D364" s="8"/>
      <c r="E364" s="162"/>
      <c r="F364" s="162"/>
      <c r="G364" s="162"/>
      <c r="H364" s="163"/>
      <c r="I364" s="163"/>
      <c r="J364" s="163"/>
      <c r="K364" s="162"/>
      <c r="L364" s="162"/>
      <c r="M364" s="162"/>
      <c r="N364" s="163"/>
      <c r="O364" s="163"/>
      <c r="P364" s="163"/>
      <c r="Q364" s="21"/>
      <c r="R364" s="162"/>
      <c r="S364" s="162"/>
      <c r="T364" s="163"/>
      <c r="U364" s="163"/>
      <c r="V364" s="163"/>
      <c r="W364" s="162"/>
      <c r="X364" s="162"/>
      <c r="Y364" s="162"/>
      <c r="Z364" s="163"/>
      <c r="AA364" s="163"/>
      <c r="AB364" s="163"/>
      <c r="AC364" s="162"/>
      <c r="AD364" s="162"/>
      <c r="AE364" s="162"/>
      <c r="AF364" s="163"/>
      <c r="AG364" s="163"/>
      <c r="AH364" s="163"/>
      <c r="AI364" s="162"/>
      <c r="AJ364" s="162"/>
      <c r="AK364" s="162"/>
    </row>
    <row r="365" ht="15.75" customHeight="1">
      <c r="A365" s="7"/>
      <c r="B365" s="7"/>
      <c r="C365" s="7"/>
      <c r="D365" s="8"/>
      <c r="E365" s="162"/>
      <c r="F365" s="162"/>
      <c r="G365" s="162"/>
      <c r="H365" s="163"/>
      <c r="I365" s="163"/>
      <c r="J365" s="163"/>
      <c r="K365" s="162"/>
      <c r="L365" s="162"/>
      <c r="M365" s="162"/>
      <c r="N365" s="163"/>
      <c r="O365" s="163"/>
      <c r="P365" s="163"/>
      <c r="Q365" s="21"/>
      <c r="R365" s="162"/>
      <c r="S365" s="162"/>
      <c r="T365" s="163"/>
      <c r="U365" s="163"/>
      <c r="V365" s="163"/>
      <c r="W365" s="162"/>
      <c r="X365" s="162"/>
      <c r="Y365" s="162"/>
      <c r="Z365" s="163"/>
      <c r="AA365" s="163"/>
      <c r="AB365" s="163"/>
      <c r="AC365" s="162"/>
      <c r="AD365" s="162"/>
      <c r="AE365" s="162"/>
      <c r="AF365" s="163"/>
      <c r="AG365" s="163"/>
      <c r="AH365" s="163"/>
      <c r="AI365" s="162"/>
      <c r="AJ365" s="162"/>
      <c r="AK365" s="162"/>
    </row>
    <row r="366" ht="15.75" customHeight="1">
      <c r="A366" s="7"/>
      <c r="B366" s="7"/>
      <c r="C366" s="7"/>
      <c r="D366" s="8"/>
      <c r="E366" s="162"/>
      <c r="F366" s="162"/>
      <c r="G366" s="162"/>
      <c r="H366" s="163"/>
      <c r="I366" s="163"/>
      <c r="J366" s="163"/>
      <c r="K366" s="162"/>
      <c r="L366" s="162"/>
      <c r="M366" s="162"/>
      <c r="N366" s="163"/>
      <c r="O366" s="163"/>
      <c r="P366" s="163"/>
      <c r="Q366" s="21"/>
      <c r="R366" s="162"/>
      <c r="S366" s="162"/>
      <c r="T366" s="163"/>
      <c r="U366" s="163"/>
      <c r="V366" s="163"/>
      <c r="W366" s="162"/>
      <c r="X366" s="162"/>
      <c r="Y366" s="162"/>
      <c r="Z366" s="163"/>
      <c r="AA366" s="163"/>
      <c r="AB366" s="163"/>
      <c r="AC366" s="162"/>
      <c r="AD366" s="162"/>
      <c r="AE366" s="162"/>
      <c r="AF366" s="163"/>
      <c r="AG366" s="163"/>
      <c r="AH366" s="163"/>
      <c r="AI366" s="162"/>
      <c r="AJ366" s="162"/>
      <c r="AK366" s="162"/>
    </row>
    <row r="367" ht="15.75" customHeight="1">
      <c r="A367" s="7"/>
      <c r="B367" s="7"/>
      <c r="C367" s="7"/>
      <c r="D367" s="8"/>
      <c r="E367" s="162"/>
      <c r="F367" s="162"/>
      <c r="G367" s="162"/>
      <c r="H367" s="163"/>
      <c r="I367" s="163"/>
      <c r="J367" s="163"/>
      <c r="K367" s="162"/>
      <c r="L367" s="162"/>
      <c r="M367" s="162"/>
      <c r="N367" s="163"/>
      <c r="O367" s="163"/>
      <c r="P367" s="163"/>
      <c r="Q367" s="21"/>
      <c r="R367" s="162"/>
      <c r="S367" s="162"/>
      <c r="T367" s="163"/>
      <c r="U367" s="163"/>
      <c r="V367" s="163"/>
      <c r="W367" s="162"/>
      <c r="X367" s="162"/>
      <c r="Y367" s="162"/>
      <c r="Z367" s="163"/>
      <c r="AA367" s="163"/>
      <c r="AB367" s="163"/>
      <c r="AC367" s="162"/>
      <c r="AD367" s="162"/>
      <c r="AE367" s="162"/>
      <c r="AF367" s="163"/>
      <c r="AG367" s="163"/>
      <c r="AH367" s="163"/>
      <c r="AI367" s="162"/>
      <c r="AJ367" s="162"/>
      <c r="AK367" s="162"/>
    </row>
    <row r="368" ht="15.75" customHeight="1">
      <c r="A368" s="7"/>
      <c r="B368" s="7"/>
      <c r="C368" s="7"/>
      <c r="D368" s="8"/>
      <c r="E368" s="162"/>
      <c r="F368" s="162"/>
      <c r="G368" s="162"/>
      <c r="H368" s="163"/>
      <c r="I368" s="163"/>
      <c r="J368" s="163"/>
      <c r="K368" s="162"/>
      <c r="L368" s="162"/>
      <c r="M368" s="162"/>
      <c r="N368" s="163"/>
      <c r="O368" s="163"/>
      <c r="P368" s="163"/>
      <c r="Q368" s="21"/>
      <c r="R368" s="162"/>
      <c r="S368" s="162"/>
      <c r="T368" s="163"/>
      <c r="U368" s="163"/>
      <c r="V368" s="163"/>
      <c r="W368" s="162"/>
      <c r="X368" s="162"/>
      <c r="Y368" s="162"/>
      <c r="Z368" s="163"/>
      <c r="AA368" s="163"/>
      <c r="AB368" s="163"/>
      <c r="AC368" s="162"/>
      <c r="AD368" s="162"/>
      <c r="AE368" s="162"/>
      <c r="AF368" s="163"/>
      <c r="AG368" s="163"/>
      <c r="AH368" s="163"/>
      <c r="AI368" s="162"/>
      <c r="AJ368" s="162"/>
      <c r="AK368" s="162"/>
    </row>
    <row r="369" ht="15.75" customHeight="1">
      <c r="A369" s="7"/>
      <c r="B369" s="7"/>
      <c r="C369" s="7"/>
      <c r="D369" s="8"/>
      <c r="E369" s="162"/>
      <c r="F369" s="162"/>
      <c r="G369" s="162"/>
      <c r="H369" s="163"/>
      <c r="I369" s="163"/>
      <c r="J369" s="163"/>
      <c r="K369" s="162"/>
      <c r="L369" s="162"/>
      <c r="M369" s="162"/>
      <c r="N369" s="163"/>
      <c r="O369" s="163"/>
      <c r="P369" s="163"/>
      <c r="Q369" s="21"/>
      <c r="R369" s="162"/>
      <c r="S369" s="162"/>
      <c r="T369" s="163"/>
      <c r="U369" s="163"/>
      <c r="V369" s="163"/>
      <c r="W369" s="162"/>
      <c r="X369" s="162"/>
      <c r="Y369" s="162"/>
      <c r="Z369" s="163"/>
      <c r="AA369" s="163"/>
      <c r="AB369" s="163"/>
      <c r="AC369" s="162"/>
      <c r="AD369" s="162"/>
      <c r="AE369" s="162"/>
      <c r="AF369" s="163"/>
      <c r="AG369" s="163"/>
      <c r="AH369" s="163"/>
      <c r="AI369" s="162"/>
      <c r="AJ369" s="162"/>
      <c r="AK369" s="162"/>
    </row>
    <row r="370" ht="15.75" customHeight="1">
      <c r="A370" s="7"/>
      <c r="B370" s="7"/>
      <c r="C370" s="7"/>
      <c r="D370" s="8"/>
      <c r="E370" s="162"/>
      <c r="F370" s="162"/>
      <c r="G370" s="162"/>
      <c r="H370" s="163"/>
      <c r="I370" s="163"/>
      <c r="J370" s="163"/>
      <c r="K370" s="162"/>
      <c r="L370" s="162"/>
      <c r="M370" s="162"/>
      <c r="N370" s="163"/>
      <c r="O370" s="163"/>
      <c r="P370" s="163"/>
      <c r="Q370" s="21"/>
      <c r="R370" s="162"/>
      <c r="S370" s="162"/>
      <c r="T370" s="163"/>
      <c r="U370" s="163"/>
      <c r="V370" s="163"/>
      <c r="W370" s="162"/>
      <c r="X370" s="162"/>
      <c r="Y370" s="162"/>
      <c r="Z370" s="163"/>
      <c r="AA370" s="163"/>
      <c r="AB370" s="163"/>
      <c r="AC370" s="162"/>
      <c r="AD370" s="162"/>
      <c r="AE370" s="162"/>
      <c r="AF370" s="163"/>
      <c r="AG370" s="163"/>
      <c r="AH370" s="163"/>
      <c r="AI370" s="162"/>
      <c r="AJ370" s="162"/>
      <c r="AK370" s="162"/>
    </row>
    <row r="371" ht="15.75" customHeight="1">
      <c r="A371" s="7"/>
      <c r="B371" s="7"/>
      <c r="C371" s="7"/>
      <c r="D371" s="8"/>
      <c r="E371" s="162"/>
      <c r="F371" s="162"/>
      <c r="G371" s="162"/>
      <c r="H371" s="163"/>
      <c r="I371" s="163"/>
      <c r="J371" s="163"/>
      <c r="K371" s="162"/>
      <c r="L371" s="162"/>
      <c r="M371" s="162"/>
      <c r="N371" s="163"/>
      <c r="O371" s="163"/>
      <c r="P371" s="163"/>
      <c r="Q371" s="21"/>
      <c r="R371" s="162"/>
      <c r="S371" s="162"/>
      <c r="T371" s="163"/>
      <c r="U371" s="163"/>
      <c r="V371" s="163"/>
      <c r="W371" s="162"/>
      <c r="X371" s="162"/>
      <c r="Y371" s="162"/>
      <c r="Z371" s="163"/>
      <c r="AA371" s="163"/>
      <c r="AB371" s="163"/>
      <c r="AC371" s="162"/>
      <c r="AD371" s="162"/>
      <c r="AE371" s="162"/>
      <c r="AF371" s="163"/>
      <c r="AG371" s="163"/>
      <c r="AH371" s="163"/>
      <c r="AI371" s="162"/>
      <c r="AJ371" s="162"/>
      <c r="AK371" s="162"/>
    </row>
    <row r="372" ht="15.75" customHeight="1">
      <c r="A372" s="7"/>
      <c r="B372" s="7"/>
      <c r="C372" s="7"/>
      <c r="D372" s="8"/>
      <c r="E372" s="162"/>
      <c r="F372" s="162"/>
      <c r="G372" s="162"/>
      <c r="H372" s="163"/>
      <c r="I372" s="163"/>
      <c r="J372" s="163"/>
      <c r="K372" s="162"/>
      <c r="L372" s="162"/>
      <c r="M372" s="162"/>
      <c r="N372" s="163"/>
      <c r="O372" s="163"/>
      <c r="P372" s="163"/>
      <c r="Q372" s="21"/>
      <c r="R372" s="162"/>
      <c r="S372" s="162"/>
      <c r="T372" s="163"/>
      <c r="U372" s="163"/>
      <c r="V372" s="163"/>
      <c r="W372" s="162"/>
      <c r="X372" s="162"/>
      <c r="Y372" s="162"/>
      <c r="Z372" s="163"/>
      <c r="AA372" s="163"/>
      <c r="AB372" s="163"/>
      <c r="AC372" s="162"/>
      <c r="AD372" s="162"/>
      <c r="AE372" s="162"/>
      <c r="AF372" s="163"/>
      <c r="AG372" s="163"/>
      <c r="AH372" s="163"/>
      <c r="AI372" s="162"/>
      <c r="AJ372" s="162"/>
      <c r="AK372" s="162"/>
    </row>
    <row r="373" ht="15.75" customHeight="1">
      <c r="A373" s="7"/>
      <c r="B373" s="7"/>
      <c r="C373" s="7"/>
      <c r="D373" s="8"/>
      <c r="E373" s="162"/>
      <c r="F373" s="162"/>
      <c r="G373" s="162"/>
      <c r="H373" s="163"/>
      <c r="I373" s="163"/>
      <c r="J373" s="163"/>
      <c r="K373" s="162"/>
      <c r="L373" s="162"/>
      <c r="M373" s="162"/>
      <c r="N373" s="163"/>
      <c r="O373" s="163"/>
      <c r="P373" s="163"/>
      <c r="Q373" s="21"/>
      <c r="R373" s="162"/>
      <c r="S373" s="162"/>
      <c r="T373" s="163"/>
      <c r="U373" s="163"/>
      <c r="V373" s="163"/>
      <c r="W373" s="162"/>
      <c r="X373" s="162"/>
      <c r="Y373" s="162"/>
      <c r="Z373" s="163"/>
      <c r="AA373" s="163"/>
      <c r="AB373" s="163"/>
      <c r="AC373" s="162"/>
      <c r="AD373" s="162"/>
      <c r="AE373" s="162"/>
      <c r="AF373" s="163"/>
      <c r="AG373" s="163"/>
      <c r="AH373" s="163"/>
      <c r="AI373" s="162"/>
      <c r="AJ373" s="162"/>
      <c r="AK373" s="162"/>
    </row>
    <row r="374" ht="15.75" customHeight="1">
      <c r="A374" s="7"/>
      <c r="B374" s="7"/>
      <c r="C374" s="7"/>
      <c r="D374" s="8"/>
      <c r="E374" s="162"/>
      <c r="F374" s="162"/>
      <c r="G374" s="162"/>
      <c r="H374" s="163"/>
      <c r="I374" s="163"/>
      <c r="J374" s="163"/>
      <c r="K374" s="162"/>
      <c r="L374" s="162"/>
      <c r="M374" s="162"/>
      <c r="N374" s="163"/>
      <c r="O374" s="163"/>
      <c r="P374" s="163"/>
      <c r="Q374" s="21"/>
      <c r="R374" s="162"/>
      <c r="S374" s="162"/>
      <c r="T374" s="163"/>
      <c r="U374" s="163"/>
      <c r="V374" s="163"/>
      <c r="W374" s="162"/>
      <c r="X374" s="162"/>
      <c r="Y374" s="162"/>
      <c r="Z374" s="163"/>
      <c r="AA374" s="163"/>
      <c r="AB374" s="163"/>
      <c r="AC374" s="162"/>
      <c r="AD374" s="162"/>
      <c r="AE374" s="162"/>
      <c r="AF374" s="163"/>
      <c r="AG374" s="163"/>
      <c r="AH374" s="163"/>
      <c r="AI374" s="162"/>
      <c r="AJ374" s="162"/>
      <c r="AK374" s="162"/>
    </row>
    <row r="375" ht="15.75" customHeight="1">
      <c r="A375" s="7"/>
      <c r="B375" s="7"/>
      <c r="C375" s="7"/>
      <c r="D375" s="8"/>
      <c r="E375" s="162"/>
      <c r="F375" s="162"/>
      <c r="G375" s="162"/>
      <c r="H375" s="163"/>
      <c r="I375" s="163"/>
      <c r="J375" s="163"/>
      <c r="K375" s="162"/>
      <c r="L375" s="162"/>
      <c r="M375" s="162"/>
      <c r="N375" s="163"/>
      <c r="O375" s="163"/>
      <c r="P375" s="163"/>
      <c r="Q375" s="21"/>
      <c r="R375" s="162"/>
      <c r="S375" s="162"/>
      <c r="T375" s="163"/>
      <c r="U375" s="163"/>
      <c r="V375" s="163"/>
      <c r="W375" s="162"/>
      <c r="X375" s="162"/>
      <c r="Y375" s="162"/>
      <c r="Z375" s="163"/>
      <c r="AA375" s="163"/>
      <c r="AB375" s="163"/>
      <c r="AC375" s="162"/>
      <c r="AD375" s="162"/>
      <c r="AE375" s="162"/>
      <c r="AF375" s="163"/>
      <c r="AG375" s="163"/>
      <c r="AH375" s="163"/>
      <c r="AI375" s="162"/>
      <c r="AJ375" s="162"/>
      <c r="AK375" s="162"/>
    </row>
    <row r="376" ht="15.75" customHeight="1">
      <c r="A376" s="7"/>
      <c r="B376" s="7"/>
      <c r="C376" s="7"/>
      <c r="D376" s="8"/>
      <c r="E376" s="162"/>
      <c r="F376" s="162"/>
      <c r="G376" s="162"/>
      <c r="H376" s="163"/>
      <c r="I376" s="163"/>
      <c r="J376" s="163"/>
      <c r="K376" s="162"/>
      <c r="L376" s="162"/>
      <c r="M376" s="162"/>
      <c r="N376" s="163"/>
      <c r="O376" s="163"/>
      <c r="P376" s="163"/>
      <c r="Q376" s="21"/>
      <c r="R376" s="162"/>
      <c r="S376" s="162"/>
      <c r="T376" s="163"/>
      <c r="U376" s="163"/>
      <c r="V376" s="163"/>
      <c r="W376" s="162"/>
      <c r="X376" s="162"/>
      <c r="Y376" s="162"/>
      <c r="Z376" s="163"/>
      <c r="AA376" s="163"/>
      <c r="AB376" s="163"/>
      <c r="AC376" s="162"/>
      <c r="AD376" s="162"/>
      <c r="AE376" s="162"/>
      <c r="AF376" s="163"/>
      <c r="AG376" s="163"/>
      <c r="AH376" s="163"/>
      <c r="AI376" s="162"/>
      <c r="AJ376" s="162"/>
      <c r="AK376" s="162"/>
    </row>
    <row r="377" ht="15.75" customHeight="1">
      <c r="A377" s="7"/>
      <c r="B377" s="7"/>
      <c r="C377" s="7"/>
      <c r="D377" s="8"/>
      <c r="E377" s="162"/>
      <c r="F377" s="162"/>
      <c r="G377" s="162"/>
      <c r="H377" s="163"/>
      <c r="I377" s="163"/>
      <c r="J377" s="163"/>
      <c r="K377" s="162"/>
      <c r="L377" s="162"/>
      <c r="M377" s="162"/>
      <c r="N377" s="163"/>
      <c r="O377" s="163"/>
      <c r="P377" s="163"/>
      <c r="Q377" s="21"/>
      <c r="R377" s="162"/>
      <c r="S377" s="162"/>
      <c r="T377" s="163"/>
      <c r="U377" s="163"/>
      <c r="V377" s="163"/>
      <c r="W377" s="162"/>
      <c r="X377" s="162"/>
      <c r="Y377" s="162"/>
      <c r="Z377" s="163"/>
      <c r="AA377" s="163"/>
      <c r="AB377" s="163"/>
      <c r="AC377" s="162"/>
      <c r="AD377" s="162"/>
      <c r="AE377" s="162"/>
      <c r="AF377" s="163"/>
      <c r="AG377" s="163"/>
      <c r="AH377" s="163"/>
      <c r="AI377" s="162"/>
      <c r="AJ377" s="162"/>
      <c r="AK377" s="162"/>
    </row>
    <row r="378" ht="15.75" customHeight="1">
      <c r="A378" s="7"/>
      <c r="B378" s="7"/>
      <c r="C378" s="7"/>
      <c r="D378" s="8"/>
      <c r="E378" s="162"/>
      <c r="F378" s="162"/>
      <c r="G378" s="162"/>
      <c r="H378" s="163"/>
      <c r="I378" s="163"/>
      <c r="J378" s="163"/>
      <c r="K378" s="162"/>
      <c r="L378" s="162"/>
      <c r="M378" s="162"/>
      <c r="N378" s="163"/>
      <c r="O378" s="163"/>
      <c r="P378" s="163"/>
      <c r="Q378" s="21"/>
      <c r="R378" s="162"/>
      <c r="S378" s="162"/>
      <c r="T378" s="163"/>
      <c r="U378" s="163"/>
      <c r="V378" s="163"/>
      <c r="W378" s="162"/>
      <c r="X378" s="162"/>
      <c r="Y378" s="162"/>
      <c r="Z378" s="163"/>
      <c r="AA378" s="163"/>
      <c r="AB378" s="163"/>
      <c r="AC378" s="162"/>
      <c r="AD378" s="162"/>
      <c r="AE378" s="162"/>
      <c r="AF378" s="163"/>
      <c r="AG378" s="163"/>
      <c r="AH378" s="163"/>
      <c r="AI378" s="162"/>
      <c r="AJ378" s="162"/>
      <c r="AK378" s="162"/>
    </row>
    <row r="379" ht="15.75" customHeight="1">
      <c r="A379" s="7"/>
      <c r="B379" s="7"/>
      <c r="C379" s="7"/>
      <c r="D379" s="8"/>
      <c r="E379" s="162"/>
      <c r="F379" s="162"/>
      <c r="G379" s="162"/>
      <c r="H379" s="163"/>
      <c r="I379" s="163"/>
      <c r="J379" s="163"/>
      <c r="K379" s="162"/>
      <c r="L379" s="162"/>
      <c r="M379" s="162"/>
      <c r="N379" s="163"/>
      <c r="O379" s="163"/>
      <c r="P379" s="163"/>
      <c r="Q379" s="21"/>
      <c r="R379" s="162"/>
      <c r="S379" s="162"/>
      <c r="T379" s="163"/>
      <c r="U379" s="163"/>
      <c r="V379" s="163"/>
      <c r="W379" s="162"/>
      <c r="X379" s="162"/>
      <c r="Y379" s="162"/>
      <c r="Z379" s="163"/>
      <c r="AA379" s="163"/>
      <c r="AB379" s="163"/>
      <c r="AC379" s="162"/>
      <c r="AD379" s="162"/>
      <c r="AE379" s="162"/>
      <c r="AF379" s="163"/>
      <c r="AG379" s="163"/>
      <c r="AH379" s="163"/>
      <c r="AI379" s="162"/>
      <c r="AJ379" s="162"/>
      <c r="AK379" s="162"/>
    </row>
    <row r="380" ht="15.75" customHeight="1">
      <c r="A380" s="7"/>
      <c r="B380" s="7"/>
      <c r="C380" s="7"/>
      <c r="D380" s="8"/>
      <c r="E380" s="162"/>
      <c r="F380" s="162"/>
      <c r="G380" s="162"/>
      <c r="H380" s="163"/>
      <c r="I380" s="163"/>
      <c r="J380" s="163"/>
      <c r="K380" s="162"/>
      <c r="L380" s="162"/>
      <c r="M380" s="162"/>
      <c r="N380" s="163"/>
      <c r="O380" s="163"/>
      <c r="P380" s="163"/>
      <c r="Q380" s="21"/>
      <c r="R380" s="162"/>
      <c r="S380" s="162"/>
      <c r="T380" s="163"/>
      <c r="U380" s="163"/>
      <c r="V380" s="163"/>
      <c r="W380" s="162"/>
      <c r="X380" s="162"/>
      <c r="Y380" s="162"/>
      <c r="Z380" s="163"/>
      <c r="AA380" s="163"/>
      <c r="AB380" s="163"/>
      <c r="AC380" s="162"/>
      <c r="AD380" s="162"/>
      <c r="AE380" s="162"/>
      <c r="AF380" s="163"/>
      <c r="AG380" s="163"/>
      <c r="AH380" s="163"/>
      <c r="AI380" s="162"/>
      <c r="AJ380" s="162"/>
      <c r="AK380" s="162"/>
    </row>
    <row r="381" ht="15.75" customHeight="1">
      <c r="A381" s="7"/>
      <c r="B381" s="7"/>
      <c r="C381" s="7"/>
      <c r="D381" s="8"/>
      <c r="E381" s="162"/>
      <c r="F381" s="162"/>
      <c r="G381" s="162"/>
      <c r="H381" s="163"/>
      <c r="I381" s="163"/>
      <c r="J381" s="163"/>
      <c r="K381" s="162"/>
      <c r="L381" s="162"/>
      <c r="M381" s="162"/>
      <c r="N381" s="163"/>
      <c r="O381" s="163"/>
      <c r="P381" s="163"/>
      <c r="Q381" s="21"/>
      <c r="R381" s="162"/>
      <c r="S381" s="162"/>
      <c r="T381" s="163"/>
      <c r="U381" s="163"/>
      <c r="V381" s="163"/>
      <c r="W381" s="162"/>
      <c r="X381" s="162"/>
      <c r="Y381" s="162"/>
      <c r="Z381" s="163"/>
      <c r="AA381" s="163"/>
      <c r="AB381" s="163"/>
      <c r="AC381" s="162"/>
      <c r="AD381" s="162"/>
      <c r="AE381" s="162"/>
      <c r="AF381" s="163"/>
      <c r="AG381" s="163"/>
      <c r="AH381" s="163"/>
      <c r="AI381" s="162"/>
      <c r="AJ381" s="162"/>
      <c r="AK381" s="162"/>
    </row>
    <row r="382" ht="15.75" customHeight="1">
      <c r="A382" s="7"/>
      <c r="B382" s="7"/>
      <c r="C382" s="7"/>
      <c r="D382" s="8"/>
      <c r="E382" s="162"/>
      <c r="F382" s="162"/>
      <c r="G382" s="162"/>
      <c r="H382" s="163"/>
      <c r="I382" s="163"/>
      <c r="J382" s="163"/>
      <c r="K382" s="162"/>
      <c r="L382" s="162"/>
      <c r="M382" s="162"/>
      <c r="N382" s="163"/>
      <c r="O382" s="163"/>
      <c r="P382" s="163"/>
      <c r="Q382" s="21"/>
      <c r="R382" s="162"/>
      <c r="S382" s="162"/>
      <c r="T382" s="163"/>
      <c r="U382" s="163"/>
      <c r="V382" s="163"/>
      <c r="W382" s="162"/>
      <c r="X382" s="162"/>
      <c r="Y382" s="162"/>
      <c r="Z382" s="163"/>
      <c r="AA382" s="163"/>
      <c r="AB382" s="163"/>
      <c r="AC382" s="162"/>
      <c r="AD382" s="162"/>
      <c r="AE382" s="162"/>
      <c r="AF382" s="163"/>
      <c r="AG382" s="163"/>
      <c r="AH382" s="163"/>
      <c r="AI382" s="162"/>
      <c r="AJ382" s="162"/>
      <c r="AK382" s="162"/>
    </row>
    <row r="383" ht="15.75" customHeight="1">
      <c r="A383" s="7"/>
      <c r="B383" s="7"/>
      <c r="C383" s="7"/>
      <c r="D383" s="8"/>
      <c r="E383" s="162"/>
      <c r="F383" s="162"/>
      <c r="G383" s="162"/>
      <c r="H383" s="163"/>
      <c r="I383" s="163"/>
      <c r="J383" s="163"/>
      <c r="K383" s="162"/>
      <c r="L383" s="162"/>
      <c r="M383" s="162"/>
      <c r="N383" s="163"/>
      <c r="O383" s="163"/>
      <c r="P383" s="163"/>
      <c r="Q383" s="21"/>
      <c r="R383" s="162"/>
      <c r="S383" s="162"/>
      <c r="T383" s="163"/>
      <c r="U383" s="163"/>
      <c r="V383" s="163"/>
      <c r="W383" s="162"/>
      <c r="X383" s="162"/>
      <c r="Y383" s="162"/>
      <c r="Z383" s="163"/>
      <c r="AA383" s="163"/>
      <c r="AB383" s="163"/>
      <c r="AC383" s="162"/>
      <c r="AD383" s="162"/>
      <c r="AE383" s="162"/>
      <c r="AF383" s="163"/>
      <c r="AG383" s="163"/>
      <c r="AH383" s="163"/>
      <c r="AI383" s="162"/>
      <c r="AJ383" s="162"/>
      <c r="AK383" s="162"/>
    </row>
    <row r="384" ht="15.75" customHeight="1">
      <c r="A384" s="7"/>
      <c r="B384" s="7"/>
      <c r="C384" s="7"/>
      <c r="D384" s="8"/>
      <c r="E384" s="162"/>
      <c r="F384" s="162"/>
      <c r="G384" s="162"/>
      <c r="H384" s="163"/>
      <c r="I384" s="163"/>
      <c r="J384" s="163"/>
      <c r="K384" s="162"/>
      <c r="L384" s="162"/>
      <c r="M384" s="162"/>
      <c r="N384" s="163"/>
      <c r="O384" s="163"/>
      <c r="P384" s="163"/>
      <c r="Q384" s="21"/>
      <c r="R384" s="162"/>
      <c r="S384" s="162"/>
      <c r="T384" s="163"/>
      <c r="U384" s="163"/>
      <c r="V384" s="163"/>
      <c r="W384" s="162"/>
      <c r="X384" s="162"/>
      <c r="Y384" s="162"/>
      <c r="Z384" s="163"/>
      <c r="AA384" s="163"/>
      <c r="AB384" s="163"/>
      <c r="AC384" s="162"/>
      <c r="AD384" s="162"/>
      <c r="AE384" s="162"/>
      <c r="AF384" s="163"/>
      <c r="AG384" s="163"/>
      <c r="AH384" s="163"/>
      <c r="AI384" s="162"/>
      <c r="AJ384" s="162"/>
      <c r="AK384" s="162"/>
    </row>
    <row r="385" ht="15.75" customHeight="1">
      <c r="A385" s="7"/>
      <c r="B385" s="7"/>
      <c r="C385" s="7"/>
      <c r="D385" s="8"/>
      <c r="E385" s="162"/>
      <c r="F385" s="162"/>
      <c r="G385" s="162"/>
      <c r="H385" s="163"/>
      <c r="I385" s="163"/>
      <c r="J385" s="163"/>
      <c r="K385" s="162"/>
      <c r="L385" s="162"/>
      <c r="M385" s="162"/>
      <c r="N385" s="163"/>
      <c r="O385" s="163"/>
      <c r="P385" s="163"/>
      <c r="Q385" s="21"/>
      <c r="R385" s="162"/>
      <c r="S385" s="162"/>
      <c r="T385" s="163"/>
      <c r="U385" s="163"/>
      <c r="V385" s="163"/>
      <c r="W385" s="162"/>
      <c r="X385" s="162"/>
      <c r="Y385" s="162"/>
      <c r="Z385" s="163"/>
      <c r="AA385" s="163"/>
      <c r="AB385" s="163"/>
      <c r="AC385" s="162"/>
      <c r="AD385" s="162"/>
      <c r="AE385" s="162"/>
      <c r="AF385" s="163"/>
      <c r="AG385" s="163"/>
      <c r="AH385" s="163"/>
      <c r="AI385" s="162"/>
      <c r="AJ385" s="162"/>
      <c r="AK385" s="162"/>
    </row>
    <row r="386" ht="15.75" customHeight="1">
      <c r="A386" s="7"/>
      <c r="B386" s="7"/>
      <c r="C386" s="7"/>
      <c r="D386" s="8"/>
      <c r="E386" s="162"/>
      <c r="F386" s="162"/>
      <c r="G386" s="162"/>
      <c r="H386" s="163"/>
      <c r="I386" s="163"/>
      <c r="J386" s="163"/>
      <c r="K386" s="162"/>
      <c r="L386" s="162"/>
      <c r="M386" s="162"/>
      <c r="N386" s="163"/>
      <c r="O386" s="163"/>
      <c r="P386" s="163"/>
      <c r="Q386" s="21"/>
      <c r="R386" s="162"/>
      <c r="S386" s="162"/>
      <c r="T386" s="163"/>
      <c r="U386" s="163"/>
      <c r="V386" s="163"/>
      <c r="W386" s="162"/>
      <c r="X386" s="162"/>
      <c r="Y386" s="162"/>
      <c r="Z386" s="163"/>
      <c r="AA386" s="163"/>
      <c r="AB386" s="163"/>
      <c r="AC386" s="162"/>
      <c r="AD386" s="162"/>
      <c r="AE386" s="162"/>
      <c r="AF386" s="163"/>
      <c r="AG386" s="163"/>
      <c r="AH386" s="163"/>
      <c r="AI386" s="162"/>
      <c r="AJ386" s="162"/>
      <c r="AK386" s="162"/>
    </row>
    <row r="387" ht="15.75" customHeight="1">
      <c r="A387" s="7"/>
      <c r="B387" s="7"/>
      <c r="C387" s="7"/>
      <c r="D387" s="8"/>
      <c r="E387" s="162"/>
      <c r="F387" s="162"/>
      <c r="G387" s="162"/>
      <c r="H387" s="163"/>
      <c r="I387" s="163"/>
      <c r="J387" s="163"/>
      <c r="K387" s="162"/>
      <c r="L387" s="162"/>
      <c r="M387" s="162"/>
      <c r="N387" s="163"/>
      <c r="O387" s="163"/>
      <c r="P387" s="163"/>
      <c r="Q387" s="21"/>
      <c r="R387" s="162"/>
      <c r="S387" s="162"/>
      <c r="T387" s="163"/>
      <c r="U387" s="163"/>
      <c r="V387" s="163"/>
      <c r="W387" s="162"/>
      <c r="X387" s="162"/>
      <c r="Y387" s="162"/>
      <c r="Z387" s="163"/>
      <c r="AA387" s="163"/>
      <c r="AB387" s="163"/>
      <c r="AC387" s="162"/>
      <c r="AD387" s="162"/>
      <c r="AE387" s="162"/>
      <c r="AF387" s="163"/>
      <c r="AG387" s="163"/>
      <c r="AH387" s="163"/>
      <c r="AI387" s="162"/>
      <c r="AJ387" s="162"/>
      <c r="AK387" s="162"/>
    </row>
    <row r="388" ht="15.75" customHeight="1">
      <c r="A388" s="7"/>
      <c r="B388" s="7"/>
      <c r="C388" s="7"/>
      <c r="D388" s="8"/>
      <c r="E388" s="162"/>
      <c r="F388" s="162"/>
      <c r="G388" s="162"/>
      <c r="H388" s="163"/>
      <c r="I388" s="163"/>
      <c r="J388" s="163"/>
      <c r="K388" s="162"/>
      <c r="L388" s="162"/>
      <c r="M388" s="162"/>
      <c r="N388" s="163"/>
      <c r="O388" s="163"/>
      <c r="P388" s="163"/>
      <c r="Q388" s="21"/>
      <c r="R388" s="162"/>
      <c r="S388" s="162"/>
      <c r="T388" s="163"/>
      <c r="U388" s="163"/>
      <c r="V388" s="163"/>
      <c r="W388" s="162"/>
      <c r="X388" s="162"/>
      <c r="Y388" s="162"/>
      <c r="Z388" s="163"/>
      <c r="AA388" s="163"/>
      <c r="AB388" s="163"/>
      <c r="AC388" s="162"/>
      <c r="AD388" s="162"/>
      <c r="AE388" s="162"/>
      <c r="AF388" s="163"/>
      <c r="AG388" s="163"/>
      <c r="AH388" s="163"/>
      <c r="AI388" s="162"/>
      <c r="AJ388" s="162"/>
      <c r="AK388" s="162"/>
    </row>
    <row r="389" ht="15.75" customHeight="1">
      <c r="A389" s="7"/>
      <c r="B389" s="7"/>
      <c r="C389" s="7"/>
      <c r="D389" s="8"/>
      <c r="E389" s="162"/>
      <c r="F389" s="162"/>
      <c r="G389" s="162"/>
      <c r="H389" s="163"/>
      <c r="I389" s="163"/>
      <c r="J389" s="163"/>
      <c r="K389" s="162"/>
      <c r="L389" s="162"/>
      <c r="M389" s="162"/>
      <c r="N389" s="163"/>
      <c r="O389" s="163"/>
      <c r="P389" s="163"/>
      <c r="Q389" s="21"/>
      <c r="R389" s="162"/>
      <c r="S389" s="162"/>
      <c r="T389" s="163"/>
      <c r="U389" s="163"/>
      <c r="V389" s="163"/>
      <c r="W389" s="162"/>
      <c r="X389" s="162"/>
      <c r="Y389" s="162"/>
      <c r="Z389" s="163"/>
      <c r="AA389" s="163"/>
      <c r="AB389" s="163"/>
      <c r="AC389" s="162"/>
      <c r="AD389" s="162"/>
      <c r="AE389" s="162"/>
      <c r="AF389" s="163"/>
      <c r="AG389" s="163"/>
      <c r="AH389" s="163"/>
      <c r="AI389" s="162"/>
      <c r="AJ389" s="162"/>
      <c r="AK389" s="162"/>
    </row>
    <row r="390" ht="15.75" customHeight="1">
      <c r="A390" s="7"/>
      <c r="B390" s="7"/>
      <c r="C390" s="7"/>
      <c r="D390" s="8"/>
      <c r="E390" s="162"/>
      <c r="F390" s="162"/>
      <c r="G390" s="162"/>
      <c r="H390" s="163"/>
      <c r="I390" s="163"/>
      <c r="J390" s="163"/>
      <c r="K390" s="162"/>
      <c r="L390" s="162"/>
      <c r="M390" s="162"/>
      <c r="N390" s="163"/>
      <c r="O390" s="163"/>
      <c r="P390" s="163"/>
      <c r="Q390" s="21"/>
      <c r="R390" s="162"/>
      <c r="S390" s="162"/>
      <c r="T390" s="163"/>
      <c r="U390" s="163"/>
      <c r="V390" s="163"/>
      <c r="W390" s="162"/>
      <c r="X390" s="162"/>
      <c r="Y390" s="162"/>
      <c r="Z390" s="163"/>
      <c r="AA390" s="163"/>
      <c r="AB390" s="163"/>
      <c r="AC390" s="162"/>
      <c r="AD390" s="162"/>
      <c r="AE390" s="162"/>
      <c r="AF390" s="163"/>
      <c r="AG390" s="163"/>
      <c r="AH390" s="163"/>
      <c r="AI390" s="162"/>
      <c r="AJ390" s="162"/>
      <c r="AK390" s="162"/>
    </row>
    <row r="391" ht="15.75" customHeight="1">
      <c r="A391" s="7"/>
      <c r="B391" s="7"/>
      <c r="C391" s="7"/>
      <c r="D391" s="8"/>
      <c r="E391" s="162"/>
      <c r="F391" s="162"/>
      <c r="G391" s="162"/>
      <c r="H391" s="163"/>
      <c r="I391" s="163"/>
      <c r="J391" s="163"/>
      <c r="K391" s="162"/>
      <c r="L391" s="162"/>
      <c r="M391" s="162"/>
      <c r="N391" s="163"/>
      <c r="O391" s="163"/>
      <c r="P391" s="163"/>
      <c r="Q391" s="21"/>
      <c r="R391" s="162"/>
      <c r="S391" s="162"/>
      <c r="T391" s="163"/>
      <c r="U391" s="163"/>
      <c r="V391" s="163"/>
      <c r="W391" s="162"/>
      <c r="X391" s="162"/>
      <c r="Y391" s="162"/>
      <c r="Z391" s="163"/>
      <c r="AA391" s="163"/>
      <c r="AB391" s="163"/>
      <c r="AC391" s="162"/>
      <c r="AD391" s="162"/>
      <c r="AE391" s="162"/>
      <c r="AF391" s="163"/>
      <c r="AG391" s="163"/>
      <c r="AH391" s="163"/>
      <c r="AI391" s="162"/>
      <c r="AJ391" s="162"/>
      <c r="AK391" s="162"/>
    </row>
    <row r="392" ht="15.75" customHeight="1">
      <c r="A392" s="7"/>
      <c r="B392" s="7"/>
      <c r="C392" s="7"/>
      <c r="D392" s="8"/>
      <c r="E392" s="162"/>
      <c r="F392" s="162"/>
      <c r="G392" s="162"/>
      <c r="H392" s="163"/>
      <c r="I392" s="163"/>
      <c r="J392" s="163"/>
      <c r="K392" s="162"/>
      <c r="L392" s="162"/>
      <c r="M392" s="162"/>
      <c r="N392" s="163"/>
      <c r="O392" s="163"/>
      <c r="P392" s="163"/>
      <c r="Q392" s="21"/>
      <c r="R392" s="162"/>
      <c r="S392" s="162"/>
      <c r="T392" s="163"/>
      <c r="U392" s="163"/>
      <c r="V392" s="163"/>
      <c r="W392" s="162"/>
      <c r="X392" s="162"/>
      <c r="Y392" s="162"/>
      <c r="Z392" s="163"/>
      <c r="AA392" s="163"/>
      <c r="AB392" s="163"/>
      <c r="AC392" s="162"/>
      <c r="AD392" s="162"/>
      <c r="AE392" s="162"/>
      <c r="AF392" s="163"/>
      <c r="AG392" s="163"/>
      <c r="AH392" s="163"/>
      <c r="AI392" s="162"/>
      <c r="AJ392" s="162"/>
      <c r="AK392" s="162"/>
    </row>
    <row r="393" ht="15.75" customHeight="1">
      <c r="A393" s="7"/>
      <c r="B393" s="7"/>
      <c r="C393" s="7"/>
      <c r="D393" s="8"/>
      <c r="E393" s="162"/>
      <c r="F393" s="162"/>
      <c r="G393" s="162"/>
      <c r="H393" s="163"/>
      <c r="I393" s="163"/>
      <c r="J393" s="163"/>
      <c r="K393" s="162"/>
      <c r="L393" s="162"/>
      <c r="M393" s="162"/>
      <c r="N393" s="163"/>
      <c r="O393" s="163"/>
      <c r="P393" s="163"/>
      <c r="Q393" s="21"/>
      <c r="R393" s="162"/>
      <c r="S393" s="162"/>
      <c r="T393" s="163"/>
      <c r="U393" s="163"/>
      <c r="V393" s="163"/>
      <c r="W393" s="162"/>
      <c r="X393" s="162"/>
      <c r="Y393" s="162"/>
      <c r="Z393" s="163"/>
      <c r="AA393" s="163"/>
      <c r="AB393" s="163"/>
      <c r="AC393" s="162"/>
      <c r="AD393" s="162"/>
      <c r="AE393" s="162"/>
      <c r="AF393" s="163"/>
      <c r="AG393" s="163"/>
      <c r="AH393" s="163"/>
      <c r="AI393" s="162"/>
      <c r="AJ393" s="162"/>
      <c r="AK393" s="162"/>
    </row>
    <row r="394" ht="15.75" customHeight="1">
      <c r="A394" s="7"/>
      <c r="B394" s="7"/>
      <c r="C394" s="7"/>
      <c r="D394" s="8"/>
      <c r="E394" s="162"/>
      <c r="F394" s="162"/>
      <c r="G394" s="162"/>
      <c r="H394" s="163"/>
      <c r="I394" s="163"/>
      <c r="J394" s="163"/>
      <c r="K394" s="162"/>
      <c r="L394" s="162"/>
      <c r="M394" s="162"/>
      <c r="N394" s="163"/>
      <c r="O394" s="163"/>
      <c r="P394" s="163"/>
      <c r="Q394" s="21"/>
      <c r="R394" s="162"/>
      <c r="S394" s="162"/>
      <c r="T394" s="163"/>
      <c r="U394" s="163"/>
      <c r="V394" s="163"/>
      <c r="W394" s="162"/>
      <c r="X394" s="162"/>
      <c r="Y394" s="162"/>
      <c r="Z394" s="163"/>
      <c r="AA394" s="163"/>
      <c r="AB394" s="163"/>
      <c r="AC394" s="162"/>
      <c r="AD394" s="162"/>
      <c r="AE394" s="162"/>
      <c r="AF394" s="163"/>
      <c r="AG394" s="163"/>
      <c r="AH394" s="163"/>
      <c r="AI394" s="162"/>
      <c r="AJ394" s="162"/>
      <c r="AK394" s="162"/>
    </row>
    <row r="395" ht="15.75" customHeight="1">
      <c r="A395" s="7"/>
      <c r="B395" s="7"/>
      <c r="C395" s="7"/>
      <c r="D395" s="8"/>
      <c r="E395" s="162"/>
      <c r="F395" s="162"/>
      <c r="G395" s="162"/>
      <c r="H395" s="163"/>
      <c r="I395" s="163"/>
      <c r="J395" s="163"/>
      <c r="K395" s="162"/>
      <c r="L395" s="162"/>
      <c r="M395" s="162"/>
      <c r="N395" s="163"/>
      <c r="O395" s="163"/>
      <c r="P395" s="163"/>
      <c r="Q395" s="21"/>
      <c r="R395" s="162"/>
      <c r="S395" s="162"/>
      <c r="T395" s="163"/>
      <c r="U395" s="163"/>
      <c r="V395" s="163"/>
      <c r="W395" s="162"/>
      <c r="X395" s="162"/>
      <c r="Y395" s="162"/>
      <c r="Z395" s="163"/>
      <c r="AA395" s="163"/>
      <c r="AB395" s="163"/>
      <c r="AC395" s="162"/>
      <c r="AD395" s="162"/>
      <c r="AE395" s="162"/>
      <c r="AF395" s="163"/>
      <c r="AG395" s="163"/>
      <c r="AH395" s="163"/>
      <c r="AI395" s="162"/>
      <c r="AJ395" s="162"/>
      <c r="AK395" s="162"/>
    </row>
    <row r="396" ht="15.75" customHeight="1">
      <c r="A396" s="7"/>
      <c r="B396" s="7"/>
      <c r="C396" s="7"/>
      <c r="D396" s="8"/>
      <c r="E396" s="162"/>
      <c r="F396" s="162"/>
      <c r="G396" s="162"/>
      <c r="H396" s="163"/>
      <c r="I396" s="163"/>
      <c r="J396" s="163"/>
      <c r="K396" s="162"/>
      <c r="L396" s="162"/>
      <c r="M396" s="162"/>
      <c r="N396" s="163"/>
      <c r="O396" s="163"/>
      <c r="P396" s="163"/>
      <c r="Q396" s="21"/>
      <c r="R396" s="162"/>
      <c r="S396" s="162"/>
      <c r="T396" s="163"/>
      <c r="U396" s="163"/>
      <c r="V396" s="163"/>
      <c r="W396" s="162"/>
      <c r="X396" s="162"/>
      <c r="Y396" s="162"/>
      <c r="Z396" s="163"/>
      <c r="AA396" s="163"/>
      <c r="AB396" s="163"/>
      <c r="AC396" s="162"/>
      <c r="AD396" s="162"/>
      <c r="AE396" s="162"/>
      <c r="AF396" s="163"/>
      <c r="AG396" s="163"/>
      <c r="AH396" s="163"/>
      <c r="AI396" s="162"/>
      <c r="AJ396" s="162"/>
      <c r="AK396" s="162"/>
    </row>
    <row r="397" ht="15.75" customHeight="1">
      <c r="A397" s="7"/>
      <c r="B397" s="7"/>
      <c r="C397" s="7"/>
      <c r="D397" s="8"/>
      <c r="E397" s="162"/>
      <c r="F397" s="162"/>
      <c r="G397" s="162"/>
      <c r="H397" s="163"/>
      <c r="I397" s="163"/>
      <c r="J397" s="163"/>
      <c r="K397" s="162"/>
      <c r="L397" s="162"/>
      <c r="M397" s="162"/>
      <c r="N397" s="163"/>
      <c r="O397" s="163"/>
      <c r="P397" s="163"/>
      <c r="Q397" s="21"/>
      <c r="R397" s="162"/>
      <c r="S397" s="162"/>
      <c r="T397" s="163"/>
      <c r="U397" s="163"/>
      <c r="V397" s="163"/>
      <c r="W397" s="162"/>
      <c r="X397" s="162"/>
      <c r="Y397" s="162"/>
      <c r="Z397" s="163"/>
      <c r="AA397" s="163"/>
      <c r="AB397" s="163"/>
      <c r="AC397" s="162"/>
      <c r="AD397" s="162"/>
      <c r="AE397" s="162"/>
      <c r="AF397" s="163"/>
      <c r="AG397" s="163"/>
      <c r="AH397" s="163"/>
      <c r="AI397" s="162"/>
      <c r="AJ397" s="162"/>
      <c r="AK397" s="162"/>
    </row>
    <row r="398" ht="15.75" customHeight="1">
      <c r="A398" s="7"/>
      <c r="B398" s="7"/>
      <c r="C398" s="7"/>
      <c r="D398" s="8"/>
      <c r="E398" s="162"/>
      <c r="F398" s="162"/>
      <c r="G398" s="162"/>
      <c r="H398" s="163"/>
      <c r="I398" s="163"/>
      <c r="J398" s="163"/>
      <c r="K398" s="162"/>
      <c r="L398" s="162"/>
      <c r="M398" s="162"/>
      <c r="N398" s="163"/>
      <c r="O398" s="163"/>
      <c r="P398" s="163"/>
      <c r="Q398" s="21"/>
      <c r="R398" s="162"/>
      <c r="S398" s="162"/>
      <c r="T398" s="163"/>
      <c r="U398" s="163"/>
      <c r="V398" s="163"/>
      <c r="W398" s="162"/>
      <c r="X398" s="162"/>
      <c r="Y398" s="162"/>
      <c r="Z398" s="163"/>
      <c r="AA398" s="163"/>
      <c r="AB398" s="163"/>
      <c r="AC398" s="162"/>
      <c r="AD398" s="162"/>
      <c r="AE398" s="162"/>
      <c r="AF398" s="163"/>
      <c r="AG398" s="163"/>
      <c r="AH398" s="163"/>
      <c r="AI398" s="162"/>
      <c r="AJ398" s="162"/>
      <c r="AK398" s="162"/>
    </row>
    <row r="399" ht="15.75" customHeight="1">
      <c r="A399" s="7"/>
      <c r="B399" s="7"/>
      <c r="C399" s="7"/>
      <c r="D399" s="8"/>
      <c r="E399" s="162"/>
      <c r="F399" s="162"/>
      <c r="G399" s="162"/>
      <c r="H399" s="163"/>
      <c r="I399" s="163"/>
      <c r="J399" s="163"/>
      <c r="K399" s="162"/>
      <c r="L399" s="162"/>
      <c r="M399" s="162"/>
      <c r="N399" s="163"/>
      <c r="O399" s="163"/>
      <c r="P399" s="163"/>
      <c r="Q399" s="21"/>
      <c r="R399" s="162"/>
      <c r="S399" s="162"/>
      <c r="T399" s="163"/>
      <c r="U399" s="163"/>
      <c r="V399" s="163"/>
      <c r="W399" s="162"/>
      <c r="X399" s="162"/>
      <c r="Y399" s="162"/>
      <c r="Z399" s="163"/>
      <c r="AA399" s="163"/>
      <c r="AB399" s="163"/>
      <c r="AC399" s="162"/>
      <c r="AD399" s="162"/>
      <c r="AE399" s="162"/>
      <c r="AF399" s="163"/>
      <c r="AG399" s="163"/>
      <c r="AH399" s="163"/>
      <c r="AI399" s="162"/>
      <c r="AJ399" s="162"/>
      <c r="AK399" s="162"/>
    </row>
    <row r="400" ht="15.75" customHeight="1">
      <c r="A400" s="7"/>
      <c r="B400" s="7"/>
      <c r="C400" s="7"/>
      <c r="D400" s="8"/>
      <c r="E400" s="162"/>
      <c r="F400" s="162"/>
      <c r="G400" s="162"/>
      <c r="H400" s="163"/>
      <c r="I400" s="163"/>
      <c r="J400" s="163"/>
      <c r="K400" s="162"/>
      <c r="L400" s="162"/>
      <c r="M400" s="162"/>
      <c r="N400" s="163"/>
      <c r="O400" s="163"/>
      <c r="P400" s="163"/>
      <c r="Q400" s="21"/>
      <c r="R400" s="162"/>
      <c r="S400" s="162"/>
      <c r="T400" s="163"/>
      <c r="U400" s="163"/>
      <c r="V400" s="163"/>
      <c r="W400" s="162"/>
      <c r="X400" s="162"/>
      <c r="Y400" s="162"/>
      <c r="Z400" s="163"/>
      <c r="AA400" s="163"/>
      <c r="AB400" s="163"/>
      <c r="AC400" s="162"/>
      <c r="AD400" s="162"/>
      <c r="AE400" s="162"/>
      <c r="AF400" s="163"/>
      <c r="AG400" s="163"/>
      <c r="AH400" s="163"/>
      <c r="AI400" s="162"/>
      <c r="AJ400" s="162"/>
      <c r="AK400" s="162"/>
    </row>
    <row r="401" ht="15.75" customHeight="1">
      <c r="D401" s="8"/>
      <c r="E401" s="162"/>
      <c r="F401" s="162"/>
      <c r="G401" s="162"/>
      <c r="H401" s="163"/>
      <c r="I401" s="163"/>
      <c r="J401" s="163"/>
      <c r="K401" s="162"/>
      <c r="L401" s="162"/>
      <c r="M401" s="162"/>
      <c r="N401" s="163"/>
      <c r="O401" s="163"/>
      <c r="P401" s="163"/>
      <c r="Q401" s="162"/>
      <c r="R401" s="162"/>
      <c r="S401" s="162"/>
      <c r="T401" s="163"/>
      <c r="U401" s="163"/>
      <c r="V401" s="163"/>
      <c r="W401" s="162"/>
      <c r="X401" s="162"/>
      <c r="Y401" s="162"/>
      <c r="Z401" s="163"/>
      <c r="AA401" s="163"/>
      <c r="AB401" s="163"/>
      <c r="AC401" s="162"/>
      <c r="AD401" s="162"/>
      <c r="AE401" s="162"/>
      <c r="AF401" s="163"/>
      <c r="AG401" s="163"/>
      <c r="AH401" s="163"/>
      <c r="AI401" s="162"/>
      <c r="AJ401" s="162"/>
      <c r="AK401" s="162"/>
    </row>
    <row r="402" ht="15.75" customHeight="1">
      <c r="D402" s="8"/>
      <c r="E402" s="162"/>
      <c r="F402" s="162"/>
      <c r="G402" s="162"/>
      <c r="H402" s="163"/>
      <c r="I402" s="163"/>
      <c r="J402" s="163"/>
      <c r="K402" s="162"/>
      <c r="L402" s="162"/>
      <c r="M402" s="162"/>
      <c r="N402" s="163"/>
      <c r="O402" s="163"/>
      <c r="P402" s="163"/>
      <c r="Q402" s="162"/>
      <c r="R402" s="162"/>
      <c r="S402" s="162"/>
      <c r="T402" s="163"/>
      <c r="U402" s="163"/>
      <c r="V402" s="163"/>
      <c r="W402" s="162"/>
      <c r="X402" s="162"/>
      <c r="Y402" s="162"/>
      <c r="Z402" s="163"/>
      <c r="AA402" s="163"/>
      <c r="AB402" s="163"/>
      <c r="AC402" s="162"/>
      <c r="AD402" s="162"/>
      <c r="AE402" s="162"/>
      <c r="AF402" s="163"/>
      <c r="AG402" s="163"/>
      <c r="AH402" s="163"/>
      <c r="AI402" s="162"/>
      <c r="AJ402" s="162"/>
      <c r="AK402" s="162"/>
    </row>
    <row r="403" ht="15.75" customHeight="1">
      <c r="D403" s="8"/>
      <c r="E403" s="162"/>
      <c r="F403" s="162"/>
      <c r="G403" s="162"/>
      <c r="H403" s="163"/>
      <c r="I403" s="163"/>
      <c r="J403" s="163"/>
      <c r="K403" s="162"/>
      <c r="L403" s="162"/>
      <c r="M403" s="162"/>
      <c r="N403" s="163"/>
      <c r="O403" s="163"/>
      <c r="P403" s="163"/>
      <c r="Q403" s="162"/>
      <c r="R403" s="162"/>
      <c r="S403" s="162"/>
      <c r="T403" s="163"/>
      <c r="U403" s="163"/>
      <c r="V403" s="163"/>
      <c r="W403" s="162"/>
      <c r="X403" s="162"/>
      <c r="Y403" s="162"/>
      <c r="Z403" s="163"/>
      <c r="AA403" s="163"/>
      <c r="AB403" s="163"/>
      <c r="AC403" s="162"/>
      <c r="AD403" s="162"/>
      <c r="AE403" s="162"/>
      <c r="AF403" s="163"/>
      <c r="AG403" s="163"/>
      <c r="AH403" s="163"/>
      <c r="AI403" s="162"/>
      <c r="AJ403" s="162"/>
      <c r="AK403" s="162"/>
    </row>
    <row r="404" ht="15.75" customHeight="1">
      <c r="D404" s="8"/>
      <c r="E404" s="162"/>
      <c r="F404" s="162"/>
      <c r="G404" s="162"/>
      <c r="H404" s="163"/>
      <c r="I404" s="163"/>
      <c r="J404" s="163"/>
      <c r="K404" s="162"/>
      <c r="L404" s="162"/>
      <c r="M404" s="162"/>
      <c r="N404" s="163"/>
      <c r="O404" s="163"/>
      <c r="P404" s="163"/>
      <c r="Q404" s="162"/>
      <c r="R404" s="162"/>
      <c r="S404" s="162"/>
      <c r="T404" s="163"/>
      <c r="U404" s="163"/>
      <c r="V404" s="163"/>
      <c r="W404" s="162"/>
      <c r="X404" s="162"/>
      <c r="Y404" s="162"/>
      <c r="Z404" s="163"/>
      <c r="AA404" s="163"/>
      <c r="AB404" s="163"/>
      <c r="AC404" s="162"/>
      <c r="AD404" s="162"/>
      <c r="AE404" s="162"/>
      <c r="AF404" s="163"/>
      <c r="AG404" s="163"/>
      <c r="AH404" s="163"/>
      <c r="AI404" s="162"/>
      <c r="AJ404" s="162"/>
      <c r="AK404" s="162"/>
    </row>
    <row r="405" ht="15.75" customHeight="1">
      <c r="D405" s="8"/>
      <c r="E405" s="162"/>
      <c r="F405" s="162"/>
      <c r="G405" s="162"/>
      <c r="H405" s="163"/>
      <c r="I405" s="163"/>
      <c r="J405" s="163"/>
      <c r="K405" s="162"/>
      <c r="L405" s="162"/>
      <c r="M405" s="162"/>
      <c r="N405" s="163"/>
      <c r="O405" s="163"/>
      <c r="P405" s="163"/>
      <c r="Q405" s="162"/>
      <c r="R405" s="162"/>
      <c r="S405" s="162"/>
      <c r="T405" s="163"/>
      <c r="U405" s="163"/>
      <c r="V405" s="163"/>
      <c r="W405" s="162"/>
      <c r="X405" s="162"/>
      <c r="Y405" s="162"/>
      <c r="Z405" s="163"/>
      <c r="AA405" s="163"/>
      <c r="AB405" s="163"/>
      <c r="AC405" s="162"/>
      <c r="AD405" s="162"/>
      <c r="AE405" s="162"/>
      <c r="AF405" s="163"/>
      <c r="AG405" s="163"/>
      <c r="AH405" s="163"/>
      <c r="AI405" s="162"/>
      <c r="AJ405" s="162"/>
      <c r="AK405" s="162"/>
    </row>
    <row r="406" ht="15.75" customHeight="1">
      <c r="D406" s="8"/>
      <c r="E406" s="162"/>
      <c r="F406" s="162"/>
      <c r="G406" s="162"/>
      <c r="H406" s="163"/>
      <c r="I406" s="163"/>
      <c r="J406" s="163"/>
      <c r="K406" s="162"/>
      <c r="L406" s="162"/>
      <c r="M406" s="162"/>
      <c r="N406" s="163"/>
      <c r="O406" s="163"/>
      <c r="P406" s="163"/>
      <c r="Q406" s="162"/>
      <c r="R406" s="162"/>
      <c r="S406" s="162"/>
      <c r="T406" s="163"/>
      <c r="U406" s="163"/>
      <c r="V406" s="163"/>
      <c r="W406" s="162"/>
      <c r="X406" s="162"/>
      <c r="Y406" s="162"/>
      <c r="Z406" s="163"/>
      <c r="AA406" s="163"/>
      <c r="AB406" s="163"/>
      <c r="AC406" s="162"/>
      <c r="AD406" s="162"/>
      <c r="AE406" s="162"/>
      <c r="AF406" s="163"/>
      <c r="AG406" s="163"/>
      <c r="AH406" s="163"/>
      <c r="AI406" s="162"/>
      <c r="AJ406" s="162"/>
      <c r="AK406" s="162"/>
    </row>
    <row r="407" ht="15.75" customHeight="1">
      <c r="D407" s="8"/>
      <c r="E407" s="162"/>
      <c r="F407" s="162"/>
      <c r="G407" s="162"/>
      <c r="H407" s="163"/>
      <c r="I407" s="163"/>
      <c r="J407" s="163"/>
      <c r="K407" s="162"/>
      <c r="L407" s="162"/>
      <c r="M407" s="162"/>
      <c r="N407" s="163"/>
      <c r="O407" s="163"/>
      <c r="P407" s="163"/>
      <c r="Q407" s="162"/>
      <c r="R407" s="162"/>
      <c r="S407" s="162"/>
      <c r="T407" s="163"/>
      <c r="U407" s="163"/>
      <c r="V407" s="163"/>
      <c r="W407" s="162"/>
      <c r="X407" s="162"/>
      <c r="Y407" s="162"/>
      <c r="Z407" s="163"/>
      <c r="AA407" s="163"/>
      <c r="AB407" s="163"/>
      <c r="AC407" s="162"/>
      <c r="AD407" s="162"/>
      <c r="AE407" s="162"/>
      <c r="AF407" s="163"/>
      <c r="AG407" s="163"/>
      <c r="AH407" s="163"/>
      <c r="AI407" s="162"/>
      <c r="AJ407" s="162"/>
      <c r="AK407" s="162"/>
    </row>
    <row r="408" ht="15.75" customHeight="1">
      <c r="D408" s="8"/>
      <c r="E408" s="162"/>
      <c r="F408" s="162"/>
      <c r="G408" s="162"/>
      <c r="H408" s="163"/>
      <c r="I408" s="163"/>
      <c r="J408" s="163"/>
      <c r="K408" s="162"/>
      <c r="L408" s="162"/>
      <c r="M408" s="162"/>
      <c r="N408" s="163"/>
      <c r="O408" s="163"/>
      <c r="P408" s="163"/>
      <c r="Q408" s="162"/>
      <c r="R408" s="162"/>
      <c r="S408" s="162"/>
      <c r="T408" s="163"/>
      <c r="U408" s="163"/>
      <c r="V408" s="163"/>
      <c r="W408" s="162"/>
      <c r="X408" s="162"/>
      <c r="Y408" s="162"/>
      <c r="Z408" s="163"/>
      <c r="AA408" s="163"/>
      <c r="AB408" s="163"/>
      <c r="AC408" s="162"/>
      <c r="AD408" s="162"/>
      <c r="AE408" s="162"/>
      <c r="AF408" s="163"/>
      <c r="AG408" s="163"/>
      <c r="AH408" s="163"/>
      <c r="AI408" s="162"/>
      <c r="AJ408" s="162"/>
      <c r="AK408" s="162"/>
    </row>
    <row r="409" ht="15.75" customHeight="1">
      <c r="D409" s="8"/>
      <c r="E409" s="162"/>
      <c r="F409" s="162"/>
      <c r="G409" s="162"/>
      <c r="H409" s="163"/>
      <c r="I409" s="163"/>
      <c r="J409" s="163"/>
      <c r="K409" s="162"/>
      <c r="L409" s="162"/>
      <c r="M409" s="162"/>
      <c r="N409" s="163"/>
      <c r="O409" s="163"/>
      <c r="P409" s="163"/>
      <c r="Q409" s="162"/>
      <c r="R409" s="162"/>
      <c r="S409" s="162"/>
      <c r="T409" s="163"/>
      <c r="U409" s="163"/>
      <c r="V409" s="163"/>
      <c r="W409" s="162"/>
      <c r="X409" s="162"/>
      <c r="Y409" s="162"/>
      <c r="Z409" s="163"/>
      <c r="AA409" s="163"/>
      <c r="AB409" s="163"/>
      <c r="AC409" s="162"/>
      <c r="AD409" s="162"/>
      <c r="AE409" s="162"/>
      <c r="AF409" s="163"/>
      <c r="AG409" s="163"/>
      <c r="AH409" s="163"/>
      <c r="AI409" s="162"/>
      <c r="AJ409" s="162"/>
      <c r="AK409" s="162"/>
    </row>
    <row r="410" ht="15.75" customHeight="1">
      <c r="D410" s="8"/>
      <c r="E410" s="162"/>
      <c r="F410" s="162"/>
      <c r="G410" s="162"/>
      <c r="H410" s="163"/>
      <c r="I410" s="163"/>
      <c r="J410" s="163"/>
      <c r="K410" s="162"/>
      <c r="L410" s="162"/>
      <c r="M410" s="162"/>
      <c r="N410" s="163"/>
      <c r="O410" s="163"/>
      <c r="P410" s="163"/>
      <c r="Q410" s="162"/>
      <c r="R410" s="162"/>
      <c r="S410" s="162"/>
      <c r="T410" s="163"/>
      <c r="U410" s="163"/>
      <c r="V410" s="163"/>
      <c r="W410" s="162"/>
      <c r="X410" s="162"/>
      <c r="Y410" s="162"/>
      <c r="Z410" s="163"/>
      <c r="AA410" s="163"/>
      <c r="AB410" s="163"/>
      <c r="AC410" s="162"/>
      <c r="AD410" s="162"/>
      <c r="AE410" s="162"/>
      <c r="AF410" s="163"/>
      <c r="AG410" s="163"/>
      <c r="AH410" s="163"/>
      <c r="AI410" s="162"/>
      <c r="AJ410" s="162"/>
      <c r="AK410" s="162"/>
    </row>
    <row r="411" ht="15.75" customHeight="1">
      <c r="D411" s="8"/>
      <c r="E411" s="162"/>
      <c r="F411" s="162"/>
      <c r="G411" s="162"/>
      <c r="H411" s="163"/>
      <c r="I411" s="163"/>
      <c r="J411" s="163"/>
      <c r="K411" s="162"/>
      <c r="L411" s="162"/>
      <c r="M411" s="162"/>
      <c r="N411" s="163"/>
      <c r="O411" s="163"/>
      <c r="P411" s="163"/>
      <c r="Q411" s="162"/>
      <c r="R411" s="162"/>
      <c r="S411" s="162"/>
      <c r="T411" s="163"/>
      <c r="U411" s="163"/>
      <c r="V411" s="163"/>
      <c r="W411" s="162"/>
      <c r="X411" s="162"/>
      <c r="Y411" s="162"/>
      <c r="Z411" s="163"/>
      <c r="AA411" s="163"/>
      <c r="AB411" s="163"/>
      <c r="AC411" s="162"/>
      <c r="AD411" s="162"/>
      <c r="AE411" s="162"/>
      <c r="AF411" s="163"/>
      <c r="AG411" s="163"/>
      <c r="AH411" s="163"/>
      <c r="AI411" s="162"/>
      <c r="AJ411" s="162"/>
      <c r="AK411" s="162"/>
    </row>
    <row r="412" ht="15.75" customHeight="1">
      <c r="D412" s="8"/>
      <c r="E412" s="162"/>
      <c r="F412" s="162"/>
      <c r="G412" s="162"/>
      <c r="H412" s="163"/>
      <c r="I412" s="163"/>
      <c r="J412" s="163"/>
      <c r="K412" s="162"/>
      <c r="L412" s="162"/>
      <c r="M412" s="162"/>
      <c r="N412" s="163"/>
      <c r="O412" s="163"/>
      <c r="P412" s="163"/>
      <c r="Q412" s="162"/>
      <c r="R412" s="162"/>
      <c r="S412" s="162"/>
      <c r="T412" s="163"/>
      <c r="U412" s="163"/>
      <c r="V412" s="163"/>
      <c r="W412" s="162"/>
      <c r="X412" s="162"/>
      <c r="Y412" s="162"/>
      <c r="Z412" s="163"/>
      <c r="AA412" s="163"/>
      <c r="AB412" s="163"/>
      <c r="AC412" s="162"/>
      <c r="AD412" s="162"/>
      <c r="AE412" s="162"/>
      <c r="AF412" s="163"/>
      <c r="AG412" s="163"/>
      <c r="AH412" s="163"/>
      <c r="AI412" s="162"/>
      <c r="AJ412" s="162"/>
      <c r="AK412" s="162"/>
    </row>
    <row r="413" ht="15.75" customHeight="1">
      <c r="D413" s="8"/>
      <c r="E413" s="162"/>
      <c r="F413" s="162"/>
      <c r="G413" s="162"/>
      <c r="H413" s="163"/>
      <c r="I413" s="163"/>
      <c r="J413" s="163"/>
      <c r="K413" s="162"/>
      <c r="L413" s="162"/>
      <c r="M413" s="162"/>
      <c r="N413" s="163"/>
      <c r="O413" s="163"/>
      <c r="P413" s="163"/>
      <c r="Q413" s="162"/>
      <c r="R413" s="162"/>
      <c r="S413" s="162"/>
      <c r="T413" s="163"/>
      <c r="U413" s="163"/>
      <c r="V413" s="163"/>
      <c r="W413" s="162"/>
      <c r="X413" s="162"/>
      <c r="Y413" s="162"/>
      <c r="Z413" s="163"/>
      <c r="AA413" s="163"/>
      <c r="AB413" s="163"/>
      <c r="AC413" s="162"/>
      <c r="AD413" s="162"/>
      <c r="AE413" s="162"/>
      <c r="AF413" s="163"/>
      <c r="AG413" s="163"/>
      <c r="AH413" s="163"/>
      <c r="AI413" s="162"/>
      <c r="AJ413" s="162"/>
      <c r="AK413" s="162"/>
    </row>
    <row r="414" ht="15.75" customHeight="1">
      <c r="D414" s="8"/>
      <c r="E414" s="162"/>
      <c r="F414" s="162"/>
      <c r="G414" s="162"/>
      <c r="H414" s="163"/>
      <c r="I414" s="163"/>
      <c r="J414" s="163"/>
      <c r="K414" s="162"/>
      <c r="L414" s="162"/>
      <c r="M414" s="162"/>
      <c r="N414" s="163"/>
      <c r="O414" s="163"/>
      <c r="P414" s="163"/>
      <c r="Q414" s="162"/>
      <c r="R414" s="162"/>
      <c r="S414" s="162"/>
      <c r="T414" s="163"/>
      <c r="U414" s="163"/>
      <c r="V414" s="163"/>
      <c r="W414" s="162"/>
      <c r="X414" s="162"/>
      <c r="Y414" s="162"/>
      <c r="Z414" s="163"/>
      <c r="AA414" s="163"/>
      <c r="AB414" s="163"/>
      <c r="AC414" s="162"/>
      <c r="AD414" s="162"/>
      <c r="AE414" s="162"/>
      <c r="AF414" s="163"/>
      <c r="AG414" s="163"/>
      <c r="AH414" s="163"/>
      <c r="AI414" s="162"/>
      <c r="AJ414" s="162"/>
      <c r="AK414" s="162"/>
    </row>
    <row r="415" ht="15.75" customHeight="1">
      <c r="D415" s="8"/>
      <c r="E415" s="162"/>
      <c r="F415" s="162"/>
      <c r="G415" s="162"/>
      <c r="H415" s="163"/>
      <c r="I415" s="163"/>
      <c r="J415" s="163"/>
      <c r="K415" s="162"/>
      <c r="L415" s="162"/>
      <c r="M415" s="162"/>
      <c r="N415" s="163"/>
      <c r="O415" s="163"/>
      <c r="P415" s="163"/>
      <c r="Q415" s="162"/>
      <c r="R415" s="162"/>
      <c r="S415" s="162"/>
      <c r="T415" s="163"/>
      <c r="U415" s="163"/>
      <c r="V415" s="163"/>
      <c r="W415" s="162"/>
      <c r="X415" s="162"/>
      <c r="Y415" s="162"/>
      <c r="Z415" s="163"/>
      <c r="AA415" s="163"/>
      <c r="AB415" s="163"/>
      <c r="AC415" s="162"/>
      <c r="AD415" s="162"/>
      <c r="AE415" s="162"/>
      <c r="AF415" s="163"/>
      <c r="AG415" s="163"/>
      <c r="AH415" s="163"/>
      <c r="AI415" s="162"/>
      <c r="AJ415" s="162"/>
      <c r="AK415" s="162"/>
    </row>
    <row r="416" ht="15.75" customHeight="1">
      <c r="D416" s="8"/>
      <c r="E416" s="162"/>
      <c r="F416" s="162"/>
      <c r="G416" s="162"/>
      <c r="H416" s="163"/>
      <c r="I416" s="163"/>
      <c r="J416" s="163"/>
      <c r="K416" s="162"/>
      <c r="L416" s="162"/>
      <c r="M416" s="162"/>
      <c r="N416" s="163"/>
      <c r="O416" s="163"/>
      <c r="P416" s="163"/>
      <c r="Q416" s="162"/>
      <c r="R416" s="162"/>
      <c r="S416" s="162"/>
      <c r="T416" s="163"/>
      <c r="U416" s="163"/>
      <c r="V416" s="163"/>
      <c r="W416" s="162"/>
      <c r="X416" s="162"/>
      <c r="Y416" s="162"/>
      <c r="Z416" s="163"/>
      <c r="AA416" s="163"/>
      <c r="AB416" s="163"/>
      <c r="AC416" s="162"/>
      <c r="AD416" s="162"/>
      <c r="AE416" s="162"/>
      <c r="AF416" s="163"/>
      <c r="AG416" s="163"/>
      <c r="AH416" s="163"/>
      <c r="AI416" s="162"/>
      <c r="AJ416" s="162"/>
      <c r="AK416" s="162"/>
    </row>
    <row r="417" ht="15.75" customHeight="1">
      <c r="D417" s="8"/>
      <c r="E417" s="162"/>
      <c r="F417" s="162"/>
      <c r="G417" s="162"/>
      <c r="H417" s="163"/>
      <c r="I417" s="163"/>
      <c r="J417" s="163"/>
      <c r="K417" s="162"/>
      <c r="L417" s="162"/>
      <c r="M417" s="162"/>
      <c r="N417" s="163"/>
      <c r="O417" s="163"/>
      <c r="P417" s="163"/>
      <c r="Q417" s="162"/>
      <c r="R417" s="162"/>
      <c r="S417" s="162"/>
      <c r="T417" s="163"/>
      <c r="U417" s="163"/>
      <c r="V417" s="163"/>
      <c r="W417" s="162"/>
      <c r="X417" s="162"/>
      <c r="Y417" s="162"/>
      <c r="Z417" s="163"/>
      <c r="AA417" s="163"/>
      <c r="AB417" s="163"/>
      <c r="AC417" s="162"/>
      <c r="AD417" s="162"/>
      <c r="AE417" s="162"/>
      <c r="AF417" s="163"/>
      <c r="AG417" s="163"/>
      <c r="AH417" s="163"/>
      <c r="AI417" s="162"/>
      <c r="AJ417" s="162"/>
      <c r="AK417" s="162"/>
    </row>
    <row r="418" ht="15.75" customHeight="1">
      <c r="D418" s="8"/>
      <c r="E418" s="162"/>
      <c r="F418" s="162"/>
      <c r="G418" s="162"/>
      <c r="H418" s="163"/>
      <c r="I418" s="163"/>
      <c r="J418" s="163"/>
      <c r="K418" s="162"/>
      <c r="L418" s="162"/>
      <c r="M418" s="162"/>
      <c r="N418" s="163"/>
      <c r="O418" s="163"/>
      <c r="P418" s="163"/>
      <c r="Q418" s="162"/>
      <c r="R418" s="162"/>
      <c r="S418" s="162"/>
      <c r="T418" s="163"/>
      <c r="U418" s="163"/>
      <c r="V418" s="163"/>
      <c r="W418" s="162"/>
      <c r="X418" s="162"/>
      <c r="Y418" s="162"/>
      <c r="Z418" s="163"/>
      <c r="AA418" s="163"/>
      <c r="AB418" s="163"/>
      <c r="AC418" s="162"/>
      <c r="AD418" s="162"/>
      <c r="AE418" s="162"/>
      <c r="AF418" s="163"/>
      <c r="AG418" s="163"/>
      <c r="AH418" s="163"/>
      <c r="AI418" s="162"/>
      <c r="AJ418" s="162"/>
      <c r="AK418" s="162"/>
    </row>
    <row r="419" ht="15.75" customHeight="1">
      <c r="D419" s="8"/>
      <c r="E419" s="162"/>
      <c r="F419" s="162"/>
      <c r="G419" s="162"/>
      <c r="H419" s="163"/>
      <c r="I419" s="163"/>
      <c r="J419" s="163"/>
      <c r="K419" s="162"/>
      <c r="L419" s="162"/>
      <c r="M419" s="162"/>
      <c r="N419" s="163"/>
      <c r="O419" s="163"/>
      <c r="P419" s="163"/>
      <c r="Q419" s="162"/>
      <c r="R419" s="162"/>
      <c r="S419" s="162"/>
      <c r="T419" s="163"/>
      <c r="U419" s="163"/>
      <c r="V419" s="163"/>
      <c r="W419" s="162"/>
      <c r="X419" s="162"/>
      <c r="Y419" s="162"/>
      <c r="Z419" s="163"/>
      <c r="AA419" s="163"/>
      <c r="AB419" s="163"/>
      <c r="AC419" s="162"/>
      <c r="AD419" s="162"/>
      <c r="AE419" s="162"/>
      <c r="AF419" s="163"/>
      <c r="AG419" s="163"/>
      <c r="AH419" s="163"/>
      <c r="AI419" s="162"/>
      <c r="AJ419" s="162"/>
      <c r="AK419" s="162"/>
    </row>
    <row r="420" ht="15.75" customHeight="1">
      <c r="D420" s="8"/>
      <c r="E420" s="162"/>
      <c r="F420" s="162"/>
      <c r="G420" s="162"/>
      <c r="H420" s="163"/>
      <c r="I420" s="163"/>
      <c r="J420" s="163"/>
      <c r="K420" s="162"/>
      <c r="L420" s="162"/>
      <c r="M420" s="162"/>
      <c r="N420" s="163"/>
      <c r="O420" s="163"/>
      <c r="P420" s="163"/>
      <c r="Q420" s="162"/>
      <c r="R420" s="162"/>
      <c r="S420" s="162"/>
      <c r="T420" s="163"/>
      <c r="U420" s="163"/>
      <c r="V420" s="163"/>
      <c r="W420" s="162"/>
      <c r="X420" s="162"/>
      <c r="Y420" s="162"/>
      <c r="Z420" s="163"/>
      <c r="AA420" s="163"/>
      <c r="AB420" s="163"/>
      <c r="AC420" s="162"/>
      <c r="AD420" s="162"/>
      <c r="AE420" s="162"/>
      <c r="AF420" s="163"/>
      <c r="AG420" s="163"/>
      <c r="AH420" s="163"/>
      <c r="AI420" s="162"/>
      <c r="AJ420" s="162"/>
      <c r="AK420" s="162"/>
    </row>
    <row r="421" ht="15.75" customHeight="1">
      <c r="D421" s="8"/>
      <c r="E421" s="162"/>
      <c r="F421" s="162"/>
      <c r="G421" s="162"/>
      <c r="H421" s="163"/>
      <c r="I421" s="163"/>
      <c r="J421" s="163"/>
      <c r="K421" s="162"/>
      <c r="L421" s="162"/>
      <c r="M421" s="162"/>
      <c r="N421" s="163"/>
      <c r="O421" s="163"/>
      <c r="P421" s="163"/>
      <c r="Q421" s="162"/>
      <c r="R421" s="162"/>
      <c r="S421" s="162"/>
      <c r="T421" s="163"/>
      <c r="U421" s="163"/>
      <c r="V421" s="163"/>
      <c r="W421" s="162"/>
      <c r="X421" s="162"/>
      <c r="Y421" s="162"/>
      <c r="Z421" s="163"/>
      <c r="AA421" s="163"/>
      <c r="AB421" s="163"/>
      <c r="AC421" s="162"/>
      <c r="AD421" s="162"/>
      <c r="AE421" s="162"/>
      <c r="AF421" s="163"/>
      <c r="AG421" s="163"/>
      <c r="AH421" s="163"/>
      <c r="AI421" s="162"/>
      <c r="AJ421" s="162"/>
      <c r="AK421" s="162"/>
    </row>
    <row r="422" ht="15.75" customHeight="1">
      <c r="D422" s="8"/>
      <c r="E422" s="162"/>
      <c r="F422" s="162"/>
      <c r="G422" s="162"/>
      <c r="H422" s="163"/>
      <c r="I422" s="163"/>
      <c r="J422" s="163"/>
      <c r="K422" s="162"/>
      <c r="L422" s="162"/>
      <c r="M422" s="162"/>
      <c r="N422" s="163"/>
      <c r="O422" s="163"/>
      <c r="P422" s="163"/>
      <c r="Q422" s="162"/>
      <c r="R422" s="162"/>
      <c r="S422" s="162"/>
      <c r="T422" s="163"/>
      <c r="U422" s="163"/>
      <c r="V422" s="163"/>
      <c r="W422" s="162"/>
      <c r="X422" s="162"/>
      <c r="Y422" s="162"/>
      <c r="Z422" s="163"/>
      <c r="AA422" s="163"/>
      <c r="AB422" s="163"/>
      <c r="AC422" s="162"/>
      <c r="AD422" s="162"/>
      <c r="AE422" s="162"/>
      <c r="AF422" s="163"/>
      <c r="AG422" s="163"/>
      <c r="AH422" s="163"/>
      <c r="AI422" s="162"/>
      <c r="AJ422" s="162"/>
      <c r="AK422" s="162"/>
    </row>
    <row r="423" ht="15.75" customHeight="1">
      <c r="D423" s="8"/>
      <c r="E423" s="162"/>
      <c r="F423" s="162"/>
      <c r="G423" s="162"/>
      <c r="H423" s="163"/>
      <c r="I423" s="163"/>
      <c r="J423" s="163"/>
      <c r="K423" s="162"/>
      <c r="L423" s="162"/>
      <c r="M423" s="162"/>
      <c r="N423" s="163"/>
      <c r="O423" s="163"/>
      <c r="P423" s="163"/>
      <c r="Q423" s="162"/>
      <c r="R423" s="162"/>
      <c r="S423" s="162"/>
      <c r="T423" s="163"/>
      <c r="U423" s="163"/>
      <c r="V423" s="163"/>
      <c r="W423" s="162"/>
      <c r="X423" s="162"/>
      <c r="Y423" s="162"/>
      <c r="Z423" s="163"/>
      <c r="AA423" s="163"/>
      <c r="AB423" s="163"/>
      <c r="AC423" s="162"/>
      <c r="AD423" s="162"/>
      <c r="AE423" s="162"/>
      <c r="AF423" s="163"/>
      <c r="AG423" s="163"/>
      <c r="AH423" s="163"/>
      <c r="AI423" s="162"/>
      <c r="AJ423" s="162"/>
      <c r="AK423" s="162"/>
    </row>
    <row r="424" ht="15.75" customHeight="1">
      <c r="D424" s="8"/>
      <c r="E424" s="162"/>
      <c r="F424" s="162"/>
      <c r="G424" s="162"/>
      <c r="H424" s="163"/>
      <c r="I424" s="163"/>
      <c r="J424" s="163"/>
      <c r="K424" s="162"/>
      <c r="L424" s="162"/>
      <c r="M424" s="162"/>
      <c r="N424" s="163"/>
      <c r="O424" s="163"/>
      <c r="P424" s="163"/>
      <c r="Q424" s="162"/>
      <c r="R424" s="162"/>
      <c r="S424" s="162"/>
      <c r="T424" s="163"/>
      <c r="U424" s="163"/>
      <c r="V424" s="163"/>
      <c r="W424" s="162"/>
      <c r="X424" s="162"/>
      <c r="Y424" s="162"/>
      <c r="Z424" s="163"/>
      <c r="AA424" s="163"/>
      <c r="AB424" s="163"/>
      <c r="AC424" s="162"/>
      <c r="AD424" s="162"/>
      <c r="AE424" s="162"/>
      <c r="AF424" s="163"/>
      <c r="AG424" s="163"/>
      <c r="AH424" s="163"/>
      <c r="AI424" s="162"/>
      <c r="AJ424" s="162"/>
      <c r="AK424" s="162"/>
    </row>
    <row r="425" ht="15.75" customHeight="1">
      <c r="D425" s="8"/>
      <c r="E425" s="162"/>
      <c r="F425" s="162"/>
      <c r="G425" s="162"/>
      <c r="H425" s="163"/>
      <c r="I425" s="163"/>
      <c r="J425" s="163"/>
      <c r="K425" s="162"/>
      <c r="L425" s="162"/>
      <c r="M425" s="162"/>
      <c r="N425" s="163"/>
      <c r="O425" s="163"/>
      <c r="P425" s="163"/>
      <c r="Q425" s="162"/>
      <c r="R425" s="162"/>
      <c r="S425" s="162"/>
      <c r="T425" s="163"/>
      <c r="U425" s="163"/>
      <c r="V425" s="163"/>
      <c r="W425" s="162"/>
      <c r="X425" s="162"/>
      <c r="Y425" s="162"/>
      <c r="Z425" s="163"/>
      <c r="AA425" s="163"/>
      <c r="AB425" s="163"/>
      <c r="AC425" s="162"/>
      <c r="AD425" s="162"/>
      <c r="AE425" s="162"/>
      <c r="AF425" s="163"/>
      <c r="AG425" s="163"/>
      <c r="AH425" s="163"/>
      <c r="AI425" s="162"/>
      <c r="AJ425" s="162"/>
      <c r="AK425" s="162"/>
    </row>
    <row r="426" ht="15.75" customHeight="1">
      <c r="D426" s="8"/>
      <c r="E426" s="162"/>
      <c r="F426" s="162"/>
      <c r="G426" s="162"/>
      <c r="H426" s="163"/>
      <c r="I426" s="163"/>
      <c r="J426" s="163"/>
      <c r="K426" s="162"/>
      <c r="L426" s="162"/>
      <c r="M426" s="162"/>
      <c r="N426" s="163"/>
      <c r="O426" s="163"/>
      <c r="P426" s="163"/>
      <c r="Q426" s="162"/>
      <c r="R426" s="162"/>
      <c r="S426" s="162"/>
      <c r="T426" s="163"/>
      <c r="U426" s="163"/>
      <c r="V426" s="163"/>
      <c r="W426" s="162"/>
      <c r="X426" s="162"/>
      <c r="Y426" s="162"/>
      <c r="Z426" s="163"/>
      <c r="AA426" s="163"/>
      <c r="AB426" s="163"/>
      <c r="AC426" s="162"/>
      <c r="AD426" s="162"/>
      <c r="AE426" s="162"/>
      <c r="AF426" s="163"/>
      <c r="AG426" s="163"/>
      <c r="AH426" s="163"/>
      <c r="AI426" s="162"/>
      <c r="AJ426" s="162"/>
      <c r="AK426" s="162"/>
    </row>
    <row r="427" ht="15.75" customHeight="1">
      <c r="D427" s="8"/>
      <c r="E427" s="162"/>
      <c r="F427" s="162"/>
      <c r="G427" s="162"/>
      <c r="H427" s="163"/>
      <c r="I427" s="163"/>
      <c r="J427" s="163"/>
      <c r="K427" s="162"/>
      <c r="L427" s="162"/>
      <c r="M427" s="162"/>
      <c r="N427" s="163"/>
      <c r="O427" s="163"/>
      <c r="P427" s="163"/>
      <c r="Q427" s="162"/>
      <c r="R427" s="162"/>
      <c r="S427" s="162"/>
      <c r="T427" s="163"/>
      <c r="U427" s="163"/>
      <c r="V427" s="163"/>
      <c r="W427" s="162"/>
      <c r="X427" s="162"/>
      <c r="Y427" s="162"/>
      <c r="Z427" s="163"/>
      <c r="AA427" s="163"/>
      <c r="AB427" s="163"/>
      <c r="AC427" s="162"/>
      <c r="AD427" s="162"/>
      <c r="AE427" s="162"/>
      <c r="AF427" s="163"/>
      <c r="AG427" s="163"/>
      <c r="AH427" s="163"/>
      <c r="AI427" s="162"/>
      <c r="AJ427" s="162"/>
      <c r="AK427" s="162"/>
    </row>
    <row r="428" ht="15.75" customHeight="1">
      <c r="D428" s="8"/>
      <c r="E428" s="162"/>
      <c r="F428" s="162"/>
      <c r="G428" s="162"/>
      <c r="H428" s="163"/>
      <c r="I428" s="163"/>
      <c r="J428" s="163"/>
      <c r="K428" s="162"/>
      <c r="L428" s="162"/>
      <c r="M428" s="162"/>
      <c r="N428" s="163"/>
      <c r="O428" s="163"/>
      <c r="P428" s="163"/>
      <c r="Q428" s="162"/>
      <c r="R428" s="162"/>
      <c r="S428" s="162"/>
      <c r="T428" s="163"/>
      <c r="U428" s="163"/>
      <c r="V428" s="163"/>
      <c r="W428" s="162"/>
      <c r="X428" s="162"/>
      <c r="Y428" s="162"/>
      <c r="Z428" s="163"/>
      <c r="AA428" s="163"/>
      <c r="AB428" s="163"/>
      <c r="AC428" s="162"/>
      <c r="AD428" s="162"/>
      <c r="AE428" s="162"/>
      <c r="AF428" s="163"/>
      <c r="AG428" s="163"/>
      <c r="AH428" s="163"/>
      <c r="AI428" s="162"/>
      <c r="AJ428" s="162"/>
      <c r="AK428" s="162"/>
    </row>
    <row r="429" ht="15.75" customHeight="1">
      <c r="D429" s="8"/>
      <c r="E429" s="162"/>
      <c r="F429" s="162"/>
      <c r="G429" s="162"/>
      <c r="H429" s="163"/>
      <c r="I429" s="163"/>
      <c r="J429" s="163"/>
      <c r="K429" s="162"/>
      <c r="L429" s="162"/>
      <c r="M429" s="162"/>
      <c r="N429" s="163"/>
      <c r="O429" s="163"/>
      <c r="P429" s="163"/>
      <c r="Q429" s="162"/>
      <c r="R429" s="162"/>
      <c r="S429" s="162"/>
      <c r="T429" s="163"/>
      <c r="U429" s="163"/>
      <c r="V429" s="163"/>
      <c r="W429" s="162"/>
      <c r="X429" s="162"/>
      <c r="Y429" s="162"/>
      <c r="Z429" s="163"/>
      <c r="AA429" s="163"/>
      <c r="AB429" s="163"/>
      <c r="AC429" s="162"/>
      <c r="AD429" s="162"/>
      <c r="AE429" s="162"/>
      <c r="AF429" s="163"/>
      <c r="AG429" s="163"/>
      <c r="AH429" s="163"/>
      <c r="AI429" s="162"/>
      <c r="AJ429" s="162"/>
      <c r="AK429" s="162"/>
    </row>
    <row r="430" ht="15.75" customHeight="1">
      <c r="D430" s="8"/>
      <c r="E430" s="162"/>
      <c r="F430" s="162"/>
      <c r="G430" s="162"/>
      <c r="H430" s="163"/>
      <c r="I430" s="163"/>
      <c r="J430" s="163"/>
      <c r="K430" s="162"/>
      <c r="L430" s="162"/>
      <c r="M430" s="162"/>
      <c r="N430" s="163"/>
      <c r="O430" s="163"/>
      <c r="P430" s="163"/>
      <c r="Q430" s="162"/>
      <c r="R430" s="162"/>
      <c r="S430" s="162"/>
      <c r="T430" s="163"/>
      <c r="U430" s="163"/>
      <c r="V430" s="163"/>
      <c r="W430" s="162"/>
      <c r="X430" s="162"/>
      <c r="Y430" s="162"/>
      <c r="Z430" s="163"/>
      <c r="AA430" s="163"/>
      <c r="AB430" s="163"/>
      <c r="AC430" s="162"/>
      <c r="AD430" s="162"/>
      <c r="AE430" s="162"/>
      <c r="AF430" s="163"/>
      <c r="AG430" s="163"/>
      <c r="AH430" s="163"/>
      <c r="AI430" s="162"/>
      <c r="AJ430" s="162"/>
      <c r="AK430" s="162"/>
    </row>
    <row r="431" ht="15.75" customHeight="1">
      <c r="D431" s="8"/>
      <c r="E431" s="162"/>
      <c r="F431" s="162"/>
      <c r="G431" s="162"/>
      <c r="H431" s="163"/>
      <c r="I431" s="163"/>
      <c r="J431" s="163"/>
      <c r="K431" s="162"/>
      <c r="L431" s="162"/>
      <c r="M431" s="162"/>
      <c r="N431" s="163"/>
      <c r="O431" s="163"/>
      <c r="P431" s="163"/>
      <c r="Q431" s="162"/>
      <c r="R431" s="162"/>
      <c r="S431" s="162"/>
      <c r="T431" s="163"/>
      <c r="U431" s="163"/>
      <c r="V431" s="163"/>
      <c r="W431" s="162"/>
      <c r="X431" s="162"/>
      <c r="Y431" s="162"/>
      <c r="Z431" s="163"/>
      <c r="AA431" s="163"/>
      <c r="AB431" s="163"/>
      <c r="AC431" s="162"/>
      <c r="AD431" s="162"/>
      <c r="AE431" s="162"/>
      <c r="AF431" s="163"/>
      <c r="AG431" s="163"/>
      <c r="AH431" s="163"/>
      <c r="AI431" s="162"/>
      <c r="AJ431" s="162"/>
      <c r="AK431" s="162"/>
    </row>
    <row r="432" ht="15.75" customHeight="1">
      <c r="D432" s="8"/>
      <c r="E432" s="162"/>
      <c r="F432" s="162"/>
      <c r="G432" s="162"/>
      <c r="H432" s="163"/>
      <c r="I432" s="163"/>
      <c r="J432" s="163"/>
      <c r="K432" s="162"/>
      <c r="L432" s="162"/>
      <c r="M432" s="162"/>
      <c r="N432" s="163"/>
      <c r="O432" s="163"/>
      <c r="P432" s="163"/>
      <c r="Q432" s="162"/>
      <c r="R432" s="162"/>
      <c r="S432" s="162"/>
      <c r="T432" s="163"/>
      <c r="U432" s="163"/>
      <c r="V432" s="163"/>
      <c r="W432" s="162"/>
      <c r="X432" s="162"/>
      <c r="Y432" s="162"/>
      <c r="Z432" s="163"/>
      <c r="AA432" s="163"/>
      <c r="AB432" s="163"/>
      <c r="AC432" s="162"/>
      <c r="AD432" s="162"/>
      <c r="AE432" s="162"/>
      <c r="AF432" s="163"/>
      <c r="AG432" s="163"/>
      <c r="AH432" s="163"/>
      <c r="AI432" s="162"/>
      <c r="AJ432" s="162"/>
      <c r="AK432" s="162"/>
    </row>
    <row r="433" ht="15.75" customHeight="1">
      <c r="D433" s="8"/>
      <c r="E433" s="162"/>
      <c r="F433" s="162"/>
      <c r="G433" s="162"/>
      <c r="H433" s="163"/>
      <c r="I433" s="163"/>
      <c r="J433" s="163"/>
      <c r="K433" s="162"/>
      <c r="L433" s="162"/>
      <c r="M433" s="162"/>
      <c r="N433" s="163"/>
      <c r="O433" s="163"/>
      <c r="P433" s="163"/>
      <c r="Q433" s="162"/>
      <c r="R433" s="162"/>
      <c r="S433" s="162"/>
      <c r="T433" s="163"/>
      <c r="U433" s="163"/>
      <c r="V433" s="163"/>
      <c r="W433" s="162"/>
      <c r="X433" s="162"/>
      <c r="Y433" s="162"/>
      <c r="Z433" s="163"/>
      <c r="AA433" s="163"/>
      <c r="AB433" s="163"/>
      <c r="AC433" s="162"/>
      <c r="AD433" s="162"/>
      <c r="AE433" s="162"/>
      <c r="AF433" s="163"/>
      <c r="AG433" s="163"/>
      <c r="AH433" s="163"/>
      <c r="AI433" s="162"/>
      <c r="AJ433" s="162"/>
      <c r="AK433" s="162"/>
    </row>
    <row r="434" ht="15.75" customHeight="1">
      <c r="D434" s="8"/>
      <c r="E434" s="162"/>
      <c r="F434" s="162"/>
      <c r="G434" s="162"/>
      <c r="H434" s="163"/>
      <c r="I434" s="163"/>
      <c r="J434" s="163"/>
      <c r="K434" s="162"/>
      <c r="L434" s="162"/>
      <c r="M434" s="162"/>
      <c r="N434" s="163"/>
      <c r="O434" s="163"/>
      <c r="P434" s="163"/>
      <c r="Q434" s="162"/>
      <c r="R434" s="162"/>
      <c r="S434" s="162"/>
      <c r="T434" s="163"/>
      <c r="U434" s="163"/>
      <c r="V434" s="163"/>
      <c r="W434" s="162"/>
      <c r="X434" s="162"/>
      <c r="Y434" s="162"/>
      <c r="Z434" s="163"/>
      <c r="AA434" s="163"/>
      <c r="AB434" s="163"/>
      <c r="AC434" s="162"/>
      <c r="AD434" s="162"/>
      <c r="AE434" s="162"/>
      <c r="AF434" s="163"/>
      <c r="AG434" s="163"/>
      <c r="AH434" s="163"/>
      <c r="AI434" s="162"/>
      <c r="AJ434" s="162"/>
      <c r="AK434" s="162"/>
    </row>
    <row r="435" ht="15.75" customHeight="1">
      <c r="D435" s="8"/>
      <c r="E435" s="162"/>
      <c r="F435" s="162"/>
      <c r="G435" s="162"/>
      <c r="H435" s="163"/>
      <c r="I435" s="163"/>
      <c r="J435" s="163"/>
      <c r="K435" s="162"/>
      <c r="L435" s="162"/>
      <c r="M435" s="162"/>
      <c r="N435" s="163"/>
      <c r="O435" s="163"/>
      <c r="P435" s="163"/>
      <c r="Q435" s="162"/>
      <c r="R435" s="162"/>
      <c r="S435" s="162"/>
      <c r="T435" s="163"/>
      <c r="U435" s="163"/>
      <c r="V435" s="163"/>
      <c r="W435" s="162"/>
      <c r="X435" s="162"/>
      <c r="Y435" s="162"/>
      <c r="Z435" s="163"/>
      <c r="AA435" s="163"/>
      <c r="AB435" s="163"/>
      <c r="AC435" s="162"/>
      <c r="AD435" s="162"/>
      <c r="AE435" s="162"/>
      <c r="AF435" s="163"/>
      <c r="AG435" s="163"/>
      <c r="AH435" s="163"/>
      <c r="AI435" s="162"/>
      <c r="AJ435" s="162"/>
      <c r="AK435" s="162"/>
    </row>
    <row r="436" ht="15.75" customHeight="1">
      <c r="D436" s="8"/>
      <c r="E436" s="162"/>
      <c r="F436" s="162"/>
      <c r="G436" s="162"/>
      <c r="H436" s="163"/>
      <c r="I436" s="163"/>
      <c r="J436" s="163"/>
      <c r="K436" s="162"/>
      <c r="L436" s="162"/>
      <c r="M436" s="162"/>
      <c r="N436" s="163"/>
      <c r="O436" s="163"/>
      <c r="P436" s="163"/>
      <c r="Q436" s="162"/>
      <c r="R436" s="162"/>
      <c r="S436" s="162"/>
      <c r="T436" s="163"/>
      <c r="U436" s="163"/>
      <c r="V436" s="163"/>
      <c r="W436" s="162"/>
      <c r="X436" s="162"/>
      <c r="Y436" s="162"/>
      <c r="Z436" s="163"/>
      <c r="AA436" s="163"/>
      <c r="AB436" s="163"/>
      <c r="AC436" s="162"/>
      <c r="AD436" s="162"/>
      <c r="AE436" s="162"/>
      <c r="AF436" s="163"/>
      <c r="AG436" s="163"/>
      <c r="AH436" s="163"/>
      <c r="AI436" s="162"/>
      <c r="AJ436" s="162"/>
      <c r="AK436" s="162"/>
    </row>
    <row r="437" ht="15.75" customHeight="1">
      <c r="D437" s="8"/>
      <c r="E437" s="162"/>
      <c r="F437" s="162"/>
      <c r="G437" s="162"/>
      <c r="H437" s="163"/>
      <c r="I437" s="163"/>
      <c r="J437" s="163"/>
      <c r="K437" s="162"/>
      <c r="L437" s="162"/>
      <c r="M437" s="162"/>
      <c r="N437" s="163"/>
      <c r="O437" s="163"/>
      <c r="P437" s="163"/>
      <c r="Q437" s="162"/>
      <c r="R437" s="162"/>
      <c r="S437" s="162"/>
      <c r="T437" s="163"/>
      <c r="U437" s="163"/>
      <c r="V437" s="163"/>
      <c r="W437" s="162"/>
      <c r="X437" s="162"/>
      <c r="Y437" s="162"/>
      <c r="Z437" s="163"/>
      <c r="AA437" s="163"/>
      <c r="AB437" s="163"/>
      <c r="AC437" s="162"/>
      <c r="AD437" s="162"/>
      <c r="AE437" s="162"/>
      <c r="AF437" s="163"/>
      <c r="AG437" s="163"/>
      <c r="AH437" s="163"/>
      <c r="AI437" s="162"/>
      <c r="AJ437" s="162"/>
      <c r="AK437" s="162"/>
    </row>
    <row r="438" ht="15.75" customHeight="1">
      <c r="D438" s="8"/>
      <c r="E438" s="162"/>
      <c r="F438" s="162"/>
      <c r="G438" s="162"/>
      <c r="H438" s="163"/>
      <c r="I438" s="163"/>
      <c r="J438" s="163"/>
      <c r="K438" s="162"/>
      <c r="L438" s="162"/>
      <c r="M438" s="162"/>
      <c r="N438" s="163"/>
      <c r="O438" s="163"/>
      <c r="P438" s="163"/>
      <c r="Q438" s="162"/>
      <c r="R438" s="162"/>
      <c r="S438" s="162"/>
      <c r="T438" s="163"/>
      <c r="U438" s="163"/>
      <c r="V438" s="163"/>
      <c r="W438" s="162"/>
      <c r="X438" s="162"/>
      <c r="Y438" s="162"/>
      <c r="Z438" s="163"/>
      <c r="AA438" s="163"/>
      <c r="AB438" s="163"/>
      <c r="AC438" s="162"/>
      <c r="AD438" s="162"/>
      <c r="AE438" s="162"/>
      <c r="AF438" s="163"/>
      <c r="AG438" s="163"/>
      <c r="AH438" s="163"/>
      <c r="AI438" s="162"/>
      <c r="AJ438" s="162"/>
      <c r="AK438" s="162"/>
    </row>
    <row r="439" ht="15.75" customHeight="1">
      <c r="D439" s="8"/>
      <c r="E439" s="162"/>
      <c r="F439" s="162"/>
      <c r="G439" s="162"/>
      <c r="H439" s="163"/>
      <c r="I439" s="163"/>
      <c r="J439" s="163"/>
      <c r="K439" s="162"/>
      <c r="L439" s="162"/>
      <c r="M439" s="162"/>
      <c r="N439" s="163"/>
      <c r="O439" s="163"/>
      <c r="P439" s="163"/>
      <c r="Q439" s="162"/>
      <c r="R439" s="162"/>
      <c r="S439" s="162"/>
      <c r="T439" s="163"/>
      <c r="U439" s="163"/>
      <c r="V439" s="163"/>
      <c r="W439" s="162"/>
      <c r="X439" s="162"/>
      <c r="Y439" s="162"/>
      <c r="Z439" s="163"/>
      <c r="AA439" s="163"/>
      <c r="AB439" s="163"/>
      <c r="AC439" s="162"/>
      <c r="AD439" s="162"/>
      <c r="AE439" s="162"/>
      <c r="AF439" s="163"/>
      <c r="AG439" s="163"/>
      <c r="AH439" s="163"/>
      <c r="AI439" s="162"/>
      <c r="AJ439" s="162"/>
      <c r="AK439" s="162"/>
    </row>
    <row r="440" ht="15.75" customHeight="1">
      <c r="D440" s="8"/>
      <c r="E440" s="162"/>
      <c r="F440" s="162"/>
      <c r="G440" s="162"/>
      <c r="H440" s="163"/>
      <c r="I440" s="163"/>
      <c r="J440" s="163"/>
      <c r="K440" s="162"/>
      <c r="L440" s="162"/>
      <c r="M440" s="162"/>
      <c r="N440" s="163"/>
      <c r="O440" s="163"/>
      <c r="P440" s="163"/>
      <c r="Q440" s="162"/>
      <c r="R440" s="162"/>
      <c r="S440" s="162"/>
      <c r="T440" s="163"/>
      <c r="U440" s="163"/>
      <c r="V440" s="163"/>
      <c r="W440" s="162"/>
      <c r="X440" s="162"/>
      <c r="Y440" s="162"/>
      <c r="Z440" s="163"/>
      <c r="AA440" s="163"/>
      <c r="AB440" s="163"/>
      <c r="AC440" s="162"/>
      <c r="AD440" s="162"/>
      <c r="AE440" s="162"/>
      <c r="AF440" s="163"/>
      <c r="AG440" s="163"/>
      <c r="AH440" s="163"/>
      <c r="AI440" s="162"/>
      <c r="AJ440" s="162"/>
      <c r="AK440" s="162"/>
    </row>
    <row r="441" ht="15.75" customHeight="1">
      <c r="D441" s="8"/>
      <c r="E441" s="162"/>
      <c r="F441" s="162"/>
      <c r="G441" s="162"/>
      <c r="H441" s="163"/>
      <c r="I441" s="163"/>
      <c r="J441" s="163"/>
      <c r="K441" s="162"/>
      <c r="L441" s="162"/>
      <c r="M441" s="162"/>
      <c r="N441" s="163"/>
      <c r="O441" s="163"/>
      <c r="P441" s="163"/>
      <c r="Q441" s="162"/>
      <c r="R441" s="162"/>
      <c r="S441" s="162"/>
      <c r="T441" s="163"/>
      <c r="U441" s="163"/>
      <c r="V441" s="163"/>
      <c r="W441" s="162"/>
      <c r="X441" s="162"/>
      <c r="Y441" s="162"/>
      <c r="Z441" s="163"/>
      <c r="AA441" s="163"/>
      <c r="AB441" s="163"/>
      <c r="AC441" s="162"/>
      <c r="AD441" s="162"/>
      <c r="AE441" s="162"/>
      <c r="AF441" s="163"/>
      <c r="AG441" s="163"/>
      <c r="AH441" s="163"/>
      <c r="AI441" s="162"/>
      <c r="AJ441" s="162"/>
      <c r="AK441" s="162"/>
    </row>
    <row r="442" ht="15.75" customHeight="1">
      <c r="D442" s="8"/>
      <c r="E442" s="162"/>
      <c r="F442" s="162"/>
      <c r="G442" s="162"/>
      <c r="H442" s="163"/>
      <c r="I442" s="163"/>
      <c r="J442" s="163"/>
      <c r="K442" s="162"/>
      <c r="L442" s="162"/>
      <c r="M442" s="162"/>
      <c r="N442" s="163"/>
      <c r="O442" s="163"/>
      <c r="P442" s="163"/>
      <c r="Q442" s="162"/>
      <c r="R442" s="162"/>
      <c r="S442" s="162"/>
      <c r="T442" s="163"/>
      <c r="U442" s="163"/>
      <c r="V442" s="163"/>
      <c r="W442" s="162"/>
      <c r="X442" s="162"/>
      <c r="Y442" s="162"/>
      <c r="Z442" s="163"/>
      <c r="AA442" s="163"/>
      <c r="AB442" s="163"/>
      <c r="AC442" s="162"/>
      <c r="AD442" s="162"/>
      <c r="AE442" s="162"/>
      <c r="AF442" s="163"/>
      <c r="AG442" s="163"/>
      <c r="AH442" s="163"/>
      <c r="AI442" s="162"/>
      <c r="AJ442" s="162"/>
      <c r="AK442" s="162"/>
    </row>
    <row r="443" ht="15.75" customHeight="1">
      <c r="D443" s="8"/>
      <c r="E443" s="162"/>
      <c r="F443" s="162"/>
      <c r="G443" s="162"/>
      <c r="H443" s="163"/>
      <c r="I443" s="163"/>
      <c r="J443" s="163"/>
      <c r="K443" s="162"/>
      <c r="L443" s="162"/>
      <c r="M443" s="162"/>
      <c r="N443" s="163"/>
      <c r="O443" s="163"/>
      <c r="P443" s="163"/>
      <c r="Q443" s="162"/>
      <c r="R443" s="162"/>
      <c r="S443" s="162"/>
      <c r="T443" s="163"/>
      <c r="U443" s="163"/>
      <c r="V443" s="163"/>
      <c r="W443" s="162"/>
      <c r="X443" s="162"/>
      <c r="Y443" s="162"/>
      <c r="Z443" s="163"/>
      <c r="AA443" s="163"/>
      <c r="AB443" s="163"/>
      <c r="AC443" s="162"/>
      <c r="AD443" s="162"/>
      <c r="AE443" s="162"/>
      <c r="AF443" s="163"/>
      <c r="AG443" s="163"/>
      <c r="AH443" s="163"/>
      <c r="AI443" s="162"/>
      <c r="AJ443" s="162"/>
      <c r="AK443" s="162"/>
    </row>
    <row r="444" ht="15.75" customHeight="1">
      <c r="D444" s="8"/>
      <c r="E444" s="162"/>
      <c r="F444" s="162"/>
      <c r="G444" s="162"/>
      <c r="H444" s="163"/>
      <c r="I444" s="163"/>
      <c r="J444" s="163"/>
      <c r="K444" s="162"/>
      <c r="L444" s="162"/>
      <c r="M444" s="162"/>
      <c r="N444" s="163"/>
      <c r="O444" s="163"/>
      <c r="P444" s="163"/>
      <c r="Q444" s="162"/>
      <c r="R444" s="162"/>
      <c r="S444" s="162"/>
      <c r="T444" s="163"/>
      <c r="U444" s="163"/>
      <c r="V444" s="163"/>
      <c r="W444" s="162"/>
      <c r="X444" s="162"/>
      <c r="Y444" s="162"/>
      <c r="Z444" s="163"/>
      <c r="AA444" s="163"/>
      <c r="AB444" s="163"/>
      <c r="AC444" s="162"/>
      <c r="AD444" s="162"/>
      <c r="AE444" s="162"/>
      <c r="AF444" s="163"/>
      <c r="AG444" s="163"/>
      <c r="AH444" s="163"/>
      <c r="AI444" s="162"/>
      <c r="AJ444" s="162"/>
      <c r="AK444" s="162"/>
    </row>
    <row r="445" ht="15.75" customHeight="1">
      <c r="D445" s="8"/>
      <c r="E445" s="162"/>
      <c r="F445" s="162"/>
      <c r="G445" s="162"/>
      <c r="H445" s="163"/>
      <c r="I445" s="163"/>
      <c r="J445" s="163"/>
      <c r="K445" s="162"/>
      <c r="L445" s="162"/>
      <c r="M445" s="162"/>
      <c r="N445" s="163"/>
      <c r="O445" s="163"/>
      <c r="P445" s="163"/>
      <c r="Q445" s="162"/>
      <c r="R445" s="162"/>
      <c r="S445" s="162"/>
      <c r="T445" s="163"/>
      <c r="U445" s="163"/>
      <c r="V445" s="163"/>
      <c r="W445" s="162"/>
      <c r="X445" s="162"/>
      <c r="Y445" s="162"/>
      <c r="Z445" s="163"/>
      <c r="AA445" s="163"/>
      <c r="AB445" s="163"/>
      <c r="AC445" s="162"/>
      <c r="AD445" s="162"/>
      <c r="AE445" s="162"/>
      <c r="AF445" s="163"/>
      <c r="AG445" s="163"/>
      <c r="AH445" s="163"/>
      <c r="AI445" s="162"/>
      <c r="AJ445" s="162"/>
      <c r="AK445" s="162"/>
    </row>
    <row r="446" ht="15.75" customHeight="1">
      <c r="D446" s="8"/>
      <c r="E446" s="162"/>
      <c r="F446" s="162"/>
      <c r="G446" s="162"/>
      <c r="H446" s="163"/>
      <c r="I446" s="163"/>
      <c r="J446" s="163"/>
      <c r="K446" s="162"/>
      <c r="L446" s="162"/>
      <c r="M446" s="162"/>
      <c r="N446" s="163"/>
      <c r="O446" s="163"/>
      <c r="P446" s="163"/>
      <c r="Q446" s="162"/>
      <c r="R446" s="162"/>
      <c r="S446" s="162"/>
      <c r="T446" s="163"/>
      <c r="U446" s="163"/>
      <c r="V446" s="163"/>
      <c r="W446" s="162"/>
      <c r="X446" s="162"/>
      <c r="Y446" s="162"/>
      <c r="Z446" s="163"/>
      <c r="AA446" s="163"/>
      <c r="AB446" s="163"/>
      <c r="AC446" s="162"/>
      <c r="AD446" s="162"/>
      <c r="AE446" s="162"/>
      <c r="AF446" s="163"/>
      <c r="AG446" s="163"/>
      <c r="AH446" s="163"/>
      <c r="AI446" s="162"/>
      <c r="AJ446" s="162"/>
      <c r="AK446" s="162"/>
    </row>
    <row r="447" ht="15.75" customHeight="1">
      <c r="D447" s="8"/>
      <c r="E447" s="162"/>
      <c r="F447" s="162"/>
      <c r="G447" s="162"/>
      <c r="H447" s="163"/>
      <c r="I447" s="163"/>
      <c r="J447" s="163"/>
      <c r="K447" s="162"/>
      <c r="L447" s="162"/>
      <c r="M447" s="162"/>
      <c r="N447" s="163"/>
      <c r="O447" s="163"/>
      <c r="P447" s="163"/>
      <c r="Q447" s="162"/>
      <c r="R447" s="162"/>
      <c r="S447" s="162"/>
      <c r="T447" s="163"/>
      <c r="U447" s="163"/>
      <c r="V447" s="163"/>
      <c r="W447" s="162"/>
      <c r="X447" s="162"/>
      <c r="Y447" s="162"/>
      <c r="Z447" s="163"/>
      <c r="AA447" s="163"/>
      <c r="AB447" s="163"/>
      <c r="AC447" s="162"/>
      <c r="AD447" s="162"/>
      <c r="AE447" s="162"/>
      <c r="AF447" s="163"/>
      <c r="AG447" s="163"/>
      <c r="AH447" s="163"/>
      <c r="AI447" s="162"/>
      <c r="AJ447" s="162"/>
      <c r="AK447" s="162"/>
    </row>
    <row r="448" ht="15.75" customHeight="1">
      <c r="D448" s="8"/>
      <c r="E448" s="162"/>
      <c r="F448" s="162"/>
      <c r="G448" s="162"/>
      <c r="H448" s="163"/>
      <c r="I448" s="163"/>
      <c r="J448" s="163"/>
      <c r="K448" s="162"/>
      <c r="L448" s="162"/>
      <c r="M448" s="162"/>
      <c r="N448" s="163"/>
      <c r="O448" s="163"/>
      <c r="P448" s="163"/>
      <c r="Q448" s="162"/>
      <c r="R448" s="162"/>
      <c r="S448" s="162"/>
      <c r="T448" s="163"/>
      <c r="U448" s="163"/>
      <c r="V448" s="163"/>
      <c r="W448" s="162"/>
      <c r="X448" s="162"/>
      <c r="Y448" s="162"/>
      <c r="Z448" s="163"/>
      <c r="AA448" s="163"/>
      <c r="AB448" s="163"/>
      <c r="AC448" s="162"/>
      <c r="AD448" s="162"/>
      <c r="AE448" s="162"/>
      <c r="AF448" s="163"/>
      <c r="AG448" s="163"/>
      <c r="AH448" s="163"/>
      <c r="AI448" s="162"/>
      <c r="AJ448" s="162"/>
      <c r="AK448" s="162"/>
    </row>
    <row r="449" ht="15.75" customHeight="1">
      <c r="D449" s="8"/>
      <c r="E449" s="162"/>
      <c r="F449" s="162"/>
      <c r="G449" s="162"/>
      <c r="H449" s="163"/>
      <c r="I449" s="163"/>
      <c r="J449" s="163"/>
      <c r="K449" s="162"/>
      <c r="L449" s="162"/>
      <c r="M449" s="162"/>
      <c r="N449" s="163"/>
      <c r="O449" s="163"/>
      <c r="P449" s="163"/>
      <c r="Q449" s="162"/>
      <c r="R449" s="162"/>
      <c r="S449" s="162"/>
      <c r="T449" s="163"/>
      <c r="U449" s="163"/>
      <c r="V449" s="163"/>
      <c r="W449" s="162"/>
      <c r="X449" s="162"/>
      <c r="Y449" s="162"/>
      <c r="Z449" s="163"/>
      <c r="AA449" s="163"/>
      <c r="AB449" s="163"/>
      <c r="AC449" s="162"/>
      <c r="AD449" s="162"/>
      <c r="AE449" s="162"/>
      <c r="AF449" s="163"/>
      <c r="AG449" s="163"/>
      <c r="AH449" s="163"/>
      <c r="AI449" s="162"/>
      <c r="AJ449" s="162"/>
      <c r="AK449" s="162"/>
    </row>
    <row r="450" ht="15.75" customHeight="1">
      <c r="D450" s="8"/>
      <c r="E450" s="162"/>
      <c r="F450" s="162"/>
      <c r="G450" s="162"/>
      <c r="H450" s="163"/>
      <c r="I450" s="163"/>
      <c r="J450" s="163"/>
      <c r="K450" s="162"/>
      <c r="L450" s="162"/>
      <c r="M450" s="162"/>
      <c r="N450" s="163"/>
      <c r="O450" s="163"/>
      <c r="P450" s="163"/>
      <c r="Q450" s="162"/>
      <c r="R450" s="162"/>
      <c r="S450" s="162"/>
      <c r="T450" s="163"/>
      <c r="U450" s="163"/>
      <c r="V450" s="163"/>
      <c r="W450" s="162"/>
      <c r="X450" s="162"/>
      <c r="Y450" s="162"/>
      <c r="Z450" s="163"/>
      <c r="AA450" s="163"/>
      <c r="AB450" s="163"/>
      <c r="AC450" s="162"/>
      <c r="AD450" s="162"/>
      <c r="AE450" s="162"/>
      <c r="AF450" s="163"/>
      <c r="AG450" s="163"/>
      <c r="AH450" s="163"/>
      <c r="AI450" s="162"/>
      <c r="AJ450" s="162"/>
      <c r="AK450" s="162"/>
    </row>
    <row r="451" ht="15.75" customHeight="1">
      <c r="D451" s="8"/>
      <c r="E451" s="162"/>
      <c r="F451" s="162"/>
      <c r="G451" s="162"/>
      <c r="H451" s="163"/>
      <c r="I451" s="163"/>
      <c r="J451" s="163"/>
      <c r="K451" s="162"/>
      <c r="L451" s="162"/>
      <c r="M451" s="162"/>
      <c r="N451" s="163"/>
      <c r="O451" s="163"/>
      <c r="P451" s="163"/>
      <c r="Q451" s="162"/>
      <c r="R451" s="162"/>
      <c r="S451" s="162"/>
      <c r="T451" s="163"/>
      <c r="U451" s="163"/>
      <c r="V451" s="163"/>
      <c r="W451" s="162"/>
      <c r="X451" s="162"/>
      <c r="Y451" s="162"/>
      <c r="Z451" s="163"/>
      <c r="AA451" s="163"/>
      <c r="AB451" s="163"/>
      <c r="AC451" s="162"/>
      <c r="AD451" s="162"/>
      <c r="AE451" s="162"/>
      <c r="AF451" s="163"/>
      <c r="AG451" s="163"/>
      <c r="AH451" s="163"/>
      <c r="AI451" s="162"/>
      <c r="AJ451" s="162"/>
      <c r="AK451" s="162"/>
    </row>
    <row r="452" ht="15.75" customHeight="1">
      <c r="D452" s="8"/>
      <c r="E452" s="162"/>
      <c r="F452" s="162"/>
      <c r="G452" s="162"/>
      <c r="H452" s="163"/>
      <c r="I452" s="163"/>
      <c r="J452" s="163"/>
      <c r="K452" s="162"/>
      <c r="L452" s="162"/>
      <c r="M452" s="162"/>
      <c r="N452" s="163"/>
      <c r="O452" s="163"/>
      <c r="P452" s="163"/>
      <c r="Q452" s="162"/>
      <c r="R452" s="162"/>
      <c r="S452" s="162"/>
      <c r="T452" s="163"/>
      <c r="U452" s="163"/>
      <c r="V452" s="163"/>
      <c r="W452" s="162"/>
      <c r="X452" s="162"/>
      <c r="Y452" s="162"/>
      <c r="Z452" s="163"/>
      <c r="AA452" s="163"/>
      <c r="AB452" s="163"/>
      <c r="AC452" s="162"/>
      <c r="AD452" s="162"/>
      <c r="AE452" s="162"/>
      <c r="AF452" s="163"/>
      <c r="AG452" s="163"/>
      <c r="AH452" s="163"/>
      <c r="AI452" s="162"/>
      <c r="AJ452" s="162"/>
      <c r="AK452" s="162"/>
    </row>
    <row r="453" ht="15.75" customHeight="1">
      <c r="D453" s="8"/>
      <c r="E453" s="162"/>
      <c r="F453" s="162"/>
      <c r="G453" s="162"/>
      <c r="H453" s="163"/>
      <c r="I453" s="163"/>
      <c r="J453" s="163"/>
      <c r="K453" s="162"/>
      <c r="L453" s="162"/>
      <c r="M453" s="162"/>
      <c r="N453" s="163"/>
      <c r="O453" s="163"/>
      <c r="P453" s="163"/>
      <c r="Q453" s="162"/>
      <c r="R453" s="162"/>
      <c r="S453" s="162"/>
      <c r="T453" s="163"/>
      <c r="U453" s="163"/>
      <c r="V453" s="163"/>
      <c r="W453" s="162"/>
      <c r="X453" s="162"/>
      <c r="Y453" s="162"/>
      <c r="Z453" s="163"/>
      <c r="AA453" s="163"/>
      <c r="AB453" s="163"/>
      <c r="AC453" s="162"/>
      <c r="AD453" s="162"/>
      <c r="AE453" s="162"/>
      <c r="AF453" s="163"/>
      <c r="AG453" s="163"/>
      <c r="AH453" s="163"/>
      <c r="AI453" s="162"/>
      <c r="AJ453" s="162"/>
      <c r="AK453" s="162"/>
    </row>
    <row r="454" ht="15.75" customHeight="1">
      <c r="D454" s="8"/>
      <c r="E454" s="162"/>
      <c r="F454" s="162"/>
      <c r="G454" s="162"/>
      <c r="H454" s="163"/>
      <c r="I454" s="163"/>
      <c r="J454" s="163"/>
      <c r="K454" s="162"/>
      <c r="L454" s="162"/>
      <c r="M454" s="162"/>
      <c r="N454" s="163"/>
      <c r="O454" s="163"/>
      <c r="P454" s="163"/>
      <c r="Q454" s="162"/>
      <c r="R454" s="162"/>
      <c r="S454" s="162"/>
      <c r="T454" s="163"/>
      <c r="U454" s="163"/>
      <c r="V454" s="163"/>
      <c r="W454" s="162"/>
      <c r="X454" s="162"/>
      <c r="Y454" s="162"/>
      <c r="Z454" s="163"/>
      <c r="AA454" s="163"/>
      <c r="AB454" s="163"/>
      <c r="AC454" s="162"/>
      <c r="AD454" s="162"/>
      <c r="AE454" s="162"/>
      <c r="AF454" s="163"/>
      <c r="AG454" s="163"/>
      <c r="AH454" s="163"/>
      <c r="AI454" s="162"/>
      <c r="AJ454" s="162"/>
      <c r="AK454" s="162"/>
    </row>
    <row r="455" ht="15.75" customHeight="1">
      <c r="D455" s="8"/>
      <c r="E455" s="162"/>
      <c r="F455" s="162"/>
      <c r="G455" s="162"/>
      <c r="H455" s="163"/>
      <c r="I455" s="163"/>
      <c r="J455" s="163"/>
      <c r="K455" s="162"/>
      <c r="L455" s="162"/>
      <c r="M455" s="162"/>
      <c r="N455" s="163"/>
      <c r="O455" s="163"/>
      <c r="P455" s="163"/>
      <c r="Q455" s="162"/>
      <c r="R455" s="162"/>
      <c r="S455" s="162"/>
      <c r="T455" s="163"/>
      <c r="U455" s="163"/>
      <c r="V455" s="163"/>
      <c r="W455" s="162"/>
      <c r="X455" s="162"/>
      <c r="Y455" s="162"/>
      <c r="Z455" s="163"/>
      <c r="AA455" s="163"/>
      <c r="AB455" s="163"/>
      <c r="AC455" s="162"/>
      <c r="AD455" s="162"/>
      <c r="AE455" s="162"/>
      <c r="AF455" s="163"/>
      <c r="AG455" s="163"/>
      <c r="AH455" s="163"/>
      <c r="AI455" s="162"/>
      <c r="AJ455" s="162"/>
      <c r="AK455" s="162"/>
    </row>
    <row r="456" ht="15.75" customHeight="1">
      <c r="D456" s="8"/>
      <c r="E456" s="162"/>
      <c r="F456" s="162"/>
      <c r="G456" s="162"/>
      <c r="H456" s="163"/>
      <c r="I456" s="163"/>
      <c r="J456" s="163"/>
      <c r="K456" s="162"/>
      <c r="L456" s="162"/>
      <c r="M456" s="162"/>
      <c r="N456" s="163"/>
      <c r="O456" s="163"/>
      <c r="P456" s="163"/>
      <c r="Q456" s="162"/>
      <c r="R456" s="162"/>
      <c r="S456" s="162"/>
      <c r="T456" s="163"/>
      <c r="U456" s="163"/>
      <c r="V456" s="163"/>
      <c r="W456" s="162"/>
      <c r="X456" s="162"/>
      <c r="Y456" s="162"/>
      <c r="Z456" s="163"/>
      <c r="AA456" s="163"/>
      <c r="AB456" s="163"/>
      <c r="AC456" s="162"/>
      <c r="AD456" s="162"/>
      <c r="AE456" s="162"/>
      <c r="AF456" s="163"/>
      <c r="AG456" s="163"/>
      <c r="AH456" s="163"/>
      <c r="AI456" s="162"/>
      <c r="AJ456" s="162"/>
      <c r="AK456" s="162"/>
    </row>
    <row r="457" ht="15.75" customHeight="1">
      <c r="D457" s="8"/>
      <c r="E457" s="162"/>
      <c r="F457" s="162"/>
      <c r="G457" s="162"/>
      <c r="H457" s="163"/>
      <c r="I457" s="163"/>
      <c r="J457" s="163"/>
      <c r="K457" s="162"/>
      <c r="L457" s="162"/>
      <c r="M457" s="162"/>
      <c r="N457" s="163"/>
      <c r="O457" s="163"/>
      <c r="P457" s="163"/>
      <c r="Q457" s="162"/>
      <c r="R457" s="162"/>
      <c r="S457" s="162"/>
      <c r="T457" s="163"/>
      <c r="U457" s="163"/>
      <c r="V457" s="163"/>
      <c r="W457" s="162"/>
      <c r="X457" s="162"/>
      <c r="Y457" s="162"/>
      <c r="Z457" s="163"/>
      <c r="AA457" s="163"/>
      <c r="AB457" s="163"/>
      <c r="AC457" s="162"/>
      <c r="AD457" s="162"/>
      <c r="AE457" s="162"/>
      <c r="AF457" s="163"/>
      <c r="AG457" s="163"/>
      <c r="AH457" s="163"/>
      <c r="AI457" s="162"/>
      <c r="AJ457" s="162"/>
      <c r="AK457" s="162"/>
    </row>
    <row r="458" ht="15.75" customHeight="1">
      <c r="D458" s="8"/>
      <c r="E458" s="162"/>
      <c r="F458" s="162"/>
      <c r="G458" s="162"/>
      <c r="H458" s="163"/>
      <c r="I458" s="163"/>
      <c r="J458" s="163"/>
      <c r="K458" s="162"/>
      <c r="L458" s="162"/>
      <c r="M458" s="162"/>
      <c r="N458" s="163"/>
      <c r="O458" s="163"/>
      <c r="P458" s="163"/>
      <c r="Q458" s="162"/>
      <c r="R458" s="162"/>
      <c r="S458" s="162"/>
      <c r="T458" s="163"/>
      <c r="U458" s="163"/>
      <c r="V458" s="163"/>
      <c r="W458" s="162"/>
      <c r="X458" s="162"/>
      <c r="Y458" s="162"/>
      <c r="Z458" s="163"/>
      <c r="AA458" s="163"/>
      <c r="AB458" s="163"/>
      <c r="AC458" s="162"/>
      <c r="AD458" s="162"/>
      <c r="AE458" s="162"/>
      <c r="AF458" s="163"/>
      <c r="AG458" s="163"/>
      <c r="AH458" s="163"/>
      <c r="AI458" s="162"/>
      <c r="AJ458" s="162"/>
      <c r="AK458" s="162"/>
    </row>
    <row r="459" ht="15.75" customHeight="1">
      <c r="D459" s="8"/>
      <c r="E459" s="162"/>
      <c r="F459" s="162"/>
      <c r="G459" s="162"/>
      <c r="H459" s="163"/>
      <c r="I459" s="163"/>
      <c r="J459" s="163"/>
      <c r="K459" s="162"/>
      <c r="L459" s="162"/>
      <c r="M459" s="162"/>
      <c r="N459" s="163"/>
      <c r="O459" s="163"/>
      <c r="P459" s="163"/>
      <c r="Q459" s="162"/>
      <c r="R459" s="162"/>
      <c r="S459" s="162"/>
      <c r="T459" s="163"/>
      <c r="U459" s="163"/>
      <c r="V459" s="163"/>
      <c r="W459" s="162"/>
      <c r="X459" s="162"/>
      <c r="Y459" s="162"/>
      <c r="Z459" s="163"/>
      <c r="AA459" s="163"/>
      <c r="AB459" s="163"/>
      <c r="AC459" s="162"/>
      <c r="AD459" s="162"/>
      <c r="AE459" s="162"/>
      <c r="AF459" s="163"/>
      <c r="AG459" s="163"/>
      <c r="AH459" s="163"/>
      <c r="AI459" s="162"/>
      <c r="AJ459" s="162"/>
      <c r="AK459" s="162"/>
    </row>
    <row r="460" ht="15.75" customHeight="1">
      <c r="D460" s="8"/>
      <c r="E460" s="162"/>
      <c r="F460" s="162"/>
      <c r="G460" s="162"/>
      <c r="H460" s="163"/>
      <c r="I460" s="163"/>
      <c r="J460" s="163"/>
      <c r="K460" s="162"/>
      <c r="L460" s="162"/>
      <c r="M460" s="162"/>
      <c r="N460" s="163"/>
      <c r="O460" s="163"/>
      <c r="P460" s="163"/>
      <c r="Q460" s="162"/>
      <c r="R460" s="162"/>
      <c r="S460" s="162"/>
      <c r="T460" s="163"/>
      <c r="U460" s="163"/>
      <c r="V460" s="163"/>
      <c r="W460" s="162"/>
      <c r="X460" s="162"/>
      <c r="Y460" s="162"/>
      <c r="Z460" s="163"/>
      <c r="AA460" s="163"/>
      <c r="AB460" s="163"/>
      <c r="AC460" s="162"/>
      <c r="AD460" s="162"/>
      <c r="AE460" s="162"/>
      <c r="AF460" s="163"/>
      <c r="AG460" s="163"/>
      <c r="AH460" s="163"/>
      <c r="AI460" s="162"/>
      <c r="AJ460" s="162"/>
      <c r="AK460" s="162"/>
    </row>
    <row r="461" ht="15.75" customHeight="1">
      <c r="D461" s="8"/>
      <c r="E461" s="162"/>
      <c r="F461" s="162"/>
      <c r="G461" s="162"/>
      <c r="H461" s="163"/>
      <c r="I461" s="163"/>
      <c r="J461" s="163"/>
      <c r="K461" s="162"/>
      <c r="L461" s="162"/>
      <c r="M461" s="162"/>
      <c r="N461" s="163"/>
      <c r="O461" s="163"/>
      <c r="P461" s="163"/>
      <c r="Q461" s="162"/>
      <c r="R461" s="162"/>
      <c r="S461" s="162"/>
      <c r="T461" s="163"/>
      <c r="U461" s="163"/>
      <c r="V461" s="163"/>
      <c r="W461" s="162"/>
      <c r="X461" s="162"/>
      <c r="Y461" s="162"/>
      <c r="Z461" s="163"/>
      <c r="AA461" s="163"/>
      <c r="AB461" s="163"/>
      <c r="AC461" s="162"/>
      <c r="AD461" s="162"/>
      <c r="AE461" s="162"/>
      <c r="AF461" s="163"/>
      <c r="AG461" s="163"/>
      <c r="AH461" s="163"/>
      <c r="AI461" s="162"/>
      <c r="AJ461" s="162"/>
      <c r="AK461" s="162"/>
    </row>
    <row r="462" ht="15.75" customHeight="1">
      <c r="D462" s="8"/>
      <c r="E462" s="162"/>
      <c r="F462" s="162"/>
      <c r="G462" s="162"/>
      <c r="H462" s="163"/>
      <c r="I462" s="163"/>
      <c r="J462" s="163"/>
      <c r="K462" s="162"/>
      <c r="L462" s="162"/>
      <c r="M462" s="162"/>
      <c r="N462" s="163"/>
      <c r="O462" s="163"/>
      <c r="P462" s="163"/>
      <c r="Q462" s="162"/>
      <c r="R462" s="162"/>
      <c r="S462" s="162"/>
      <c r="T462" s="163"/>
      <c r="U462" s="163"/>
      <c r="V462" s="163"/>
      <c r="W462" s="162"/>
      <c r="X462" s="162"/>
      <c r="Y462" s="162"/>
      <c r="Z462" s="163"/>
      <c r="AA462" s="163"/>
      <c r="AB462" s="163"/>
      <c r="AC462" s="162"/>
      <c r="AD462" s="162"/>
      <c r="AE462" s="162"/>
      <c r="AF462" s="163"/>
      <c r="AG462" s="163"/>
      <c r="AH462" s="163"/>
      <c r="AI462" s="162"/>
      <c r="AJ462" s="162"/>
      <c r="AK462" s="162"/>
    </row>
    <row r="463" ht="15.75" customHeight="1">
      <c r="D463" s="8"/>
      <c r="E463" s="162"/>
      <c r="F463" s="162"/>
      <c r="G463" s="162"/>
      <c r="H463" s="163"/>
      <c r="I463" s="163"/>
      <c r="J463" s="163"/>
      <c r="K463" s="162"/>
      <c r="L463" s="162"/>
      <c r="M463" s="162"/>
      <c r="N463" s="163"/>
      <c r="O463" s="163"/>
      <c r="P463" s="163"/>
      <c r="Q463" s="162"/>
      <c r="R463" s="162"/>
      <c r="S463" s="162"/>
      <c r="T463" s="163"/>
      <c r="U463" s="163"/>
      <c r="V463" s="163"/>
      <c r="W463" s="162"/>
      <c r="X463" s="162"/>
      <c r="Y463" s="162"/>
      <c r="Z463" s="163"/>
      <c r="AA463" s="163"/>
      <c r="AB463" s="163"/>
      <c r="AC463" s="162"/>
      <c r="AD463" s="162"/>
      <c r="AE463" s="162"/>
      <c r="AF463" s="163"/>
      <c r="AG463" s="163"/>
      <c r="AH463" s="163"/>
      <c r="AI463" s="162"/>
      <c r="AJ463" s="162"/>
      <c r="AK463" s="162"/>
    </row>
    <row r="464" ht="15.75" customHeight="1">
      <c r="D464" s="8"/>
      <c r="E464" s="162"/>
      <c r="F464" s="162"/>
      <c r="G464" s="162"/>
      <c r="H464" s="163"/>
      <c r="I464" s="163"/>
      <c r="J464" s="163"/>
      <c r="K464" s="162"/>
      <c r="L464" s="162"/>
      <c r="M464" s="162"/>
      <c r="N464" s="163"/>
      <c r="O464" s="163"/>
      <c r="P464" s="163"/>
      <c r="Q464" s="162"/>
      <c r="R464" s="162"/>
      <c r="S464" s="162"/>
      <c r="T464" s="163"/>
      <c r="U464" s="163"/>
      <c r="V464" s="163"/>
      <c r="W464" s="162"/>
      <c r="X464" s="162"/>
      <c r="Y464" s="162"/>
      <c r="Z464" s="163"/>
      <c r="AA464" s="163"/>
      <c r="AB464" s="163"/>
      <c r="AC464" s="162"/>
      <c r="AD464" s="162"/>
      <c r="AE464" s="162"/>
      <c r="AF464" s="163"/>
      <c r="AG464" s="163"/>
      <c r="AH464" s="163"/>
      <c r="AI464" s="162"/>
      <c r="AJ464" s="162"/>
      <c r="AK464" s="162"/>
    </row>
    <row r="465" ht="15.75" customHeight="1">
      <c r="D465" s="8"/>
      <c r="E465" s="162"/>
      <c r="F465" s="162"/>
      <c r="G465" s="162"/>
      <c r="H465" s="163"/>
      <c r="I465" s="163"/>
      <c r="J465" s="163"/>
      <c r="K465" s="162"/>
      <c r="L465" s="162"/>
      <c r="M465" s="162"/>
      <c r="N465" s="163"/>
      <c r="O465" s="163"/>
      <c r="P465" s="163"/>
      <c r="Q465" s="162"/>
      <c r="R465" s="162"/>
      <c r="S465" s="162"/>
      <c r="T465" s="163"/>
      <c r="U465" s="163"/>
      <c r="V465" s="163"/>
      <c r="W465" s="162"/>
      <c r="X465" s="162"/>
      <c r="Y465" s="162"/>
      <c r="Z465" s="163"/>
      <c r="AA465" s="163"/>
      <c r="AB465" s="163"/>
      <c r="AC465" s="162"/>
      <c r="AD465" s="162"/>
      <c r="AE465" s="162"/>
      <c r="AF465" s="163"/>
      <c r="AG465" s="163"/>
      <c r="AH465" s="163"/>
      <c r="AI465" s="162"/>
      <c r="AJ465" s="162"/>
      <c r="AK465" s="162"/>
    </row>
    <row r="466" ht="15.75" customHeight="1">
      <c r="D466" s="8"/>
      <c r="E466" s="162"/>
      <c r="F466" s="162"/>
      <c r="G466" s="162"/>
      <c r="H466" s="163"/>
      <c r="I466" s="163"/>
      <c r="J466" s="163"/>
      <c r="K466" s="162"/>
      <c r="L466" s="162"/>
      <c r="M466" s="162"/>
      <c r="N466" s="163"/>
      <c r="O466" s="163"/>
      <c r="P466" s="163"/>
      <c r="Q466" s="162"/>
      <c r="R466" s="162"/>
      <c r="S466" s="162"/>
      <c r="T466" s="163"/>
      <c r="U466" s="163"/>
      <c r="V466" s="163"/>
      <c r="W466" s="162"/>
      <c r="X466" s="162"/>
      <c r="Y466" s="162"/>
      <c r="Z466" s="163"/>
      <c r="AA466" s="163"/>
      <c r="AB466" s="163"/>
      <c r="AC466" s="162"/>
      <c r="AD466" s="162"/>
      <c r="AE466" s="162"/>
      <c r="AF466" s="163"/>
      <c r="AG466" s="163"/>
      <c r="AH466" s="163"/>
      <c r="AI466" s="162"/>
      <c r="AJ466" s="162"/>
      <c r="AK466" s="162"/>
    </row>
    <row r="467" ht="15.75" customHeight="1">
      <c r="D467" s="8"/>
      <c r="E467" s="162"/>
      <c r="F467" s="162"/>
      <c r="G467" s="162"/>
      <c r="H467" s="163"/>
      <c r="I467" s="163"/>
      <c r="J467" s="163"/>
      <c r="K467" s="162"/>
      <c r="L467" s="162"/>
      <c r="M467" s="162"/>
      <c r="N467" s="163"/>
      <c r="O467" s="163"/>
      <c r="P467" s="163"/>
      <c r="Q467" s="162"/>
      <c r="R467" s="162"/>
      <c r="S467" s="162"/>
      <c r="T467" s="163"/>
      <c r="U467" s="163"/>
      <c r="V467" s="163"/>
      <c r="W467" s="162"/>
      <c r="X467" s="162"/>
      <c r="Y467" s="162"/>
      <c r="Z467" s="163"/>
      <c r="AA467" s="163"/>
      <c r="AB467" s="163"/>
      <c r="AC467" s="162"/>
      <c r="AD467" s="162"/>
      <c r="AE467" s="162"/>
      <c r="AF467" s="163"/>
      <c r="AG467" s="163"/>
      <c r="AH467" s="163"/>
      <c r="AI467" s="162"/>
      <c r="AJ467" s="162"/>
      <c r="AK467" s="162"/>
    </row>
    <row r="468" ht="15.75" customHeight="1">
      <c r="D468" s="8"/>
      <c r="E468" s="162"/>
      <c r="F468" s="162"/>
      <c r="G468" s="162"/>
      <c r="H468" s="163"/>
      <c r="I468" s="163"/>
      <c r="J468" s="163"/>
      <c r="K468" s="162"/>
      <c r="L468" s="162"/>
      <c r="M468" s="162"/>
      <c r="N468" s="163"/>
      <c r="O468" s="163"/>
      <c r="P468" s="163"/>
      <c r="Q468" s="162"/>
      <c r="R468" s="162"/>
      <c r="S468" s="162"/>
      <c r="T468" s="163"/>
      <c r="U468" s="163"/>
      <c r="V468" s="163"/>
      <c r="W468" s="162"/>
      <c r="X468" s="162"/>
      <c r="Y468" s="162"/>
      <c r="Z468" s="163"/>
      <c r="AA468" s="163"/>
      <c r="AB468" s="163"/>
      <c r="AC468" s="162"/>
      <c r="AD468" s="162"/>
      <c r="AE468" s="162"/>
      <c r="AF468" s="163"/>
      <c r="AG468" s="163"/>
      <c r="AH468" s="163"/>
      <c r="AI468" s="162"/>
      <c r="AJ468" s="162"/>
      <c r="AK468" s="162"/>
    </row>
    <row r="469" ht="15.75" customHeight="1">
      <c r="D469" s="8"/>
      <c r="E469" s="162"/>
      <c r="F469" s="162"/>
      <c r="G469" s="162"/>
      <c r="H469" s="163"/>
      <c r="I469" s="163"/>
      <c r="J469" s="163"/>
      <c r="K469" s="162"/>
      <c r="L469" s="162"/>
      <c r="M469" s="162"/>
      <c r="N469" s="163"/>
      <c r="O469" s="163"/>
      <c r="P469" s="163"/>
      <c r="Q469" s="162"/>
      <c r="R469" s="162"/>
      <c r="S469" s="162"/>
      <c r="T469" s="163"/>
      <c r="U469" s="163"/>
      <c r="V469" s="163"/>
      <c r="W469" s="162"/>
      <c r="X469" s="162"/>
      <c r="Y469" s="162"/>
      <c r="Z469" s="163"/>
      <c r="AA469" s="163"/>
      <c r="AB469" s="163"/>
      <c r="AC469" s="162"/>
      <c r="AD469" s="162"/>
      <c r="AE469" s="162"/>
      <c r="AF469" s="163"/>
      <c r="AG469" s="163"/>
      <c r="AH469" s="163"/>
      <c r="AI469" s="162"/>
      <c r="AJ469" s="162"/>
      <c r="AK469" s="162"/>
    </row>
    <row r="470" ht="15.75" customHeight="1">
      <c r="D470" s="8"/>
      <c r="E470" s="162"/>
      <c r="F470" s="162"/>
      <c r="G470" s="162"/>
      <c r="H470" s="163"/>
      <c r="I470" s="163"/>
      <c r="J470" s="163"/>
      <c r="K470" s="162"/>
      <c r="L470" s="162"/>
      <c r="M470" s="162"/>
      <c r="N470" s="163"/>
      <c r="O470" s="163"/>
      <c r="P470" s="163"/>
      <c r="Q470" s="162"/>
      <c r="R470" s="162"/>
      <c r="S470" s="162"/>
      <c r="T470" s="163"/>
      <c r="U470" s="163"/>
      <c r="V470" s="163"/>
      <c r="W470" s="162"/>
      <c r="X470" s="162"/>
      <c r="Y470" s="162"/>
      <c r="Z470" s="163"/>
      <c r="AA470" s="163"/>
      <c r="AB470" s="163"/>
      <c r="AC470" s="162"/>
      <c r="AD470" s="162"/>
      <c r="AE470" s="162"/>
      <c r="AF470" s="163"/>
      <c r="AG470" s="163"/>
      <c r="AH470" s="163"/>
      <c r="AI470" s="162"/>
      <c r="AJ470" s="162"/>
      <c r="AK470" s="162"/>
    </row>
    <row r="471" ht="15.75" customHeight="1">
      <c r="D471" s="8"/>
      <c r="E471" s="162"/>
      <c r="F471" s="162"/>
      <c r="G471" s="162"/>
      <c r="H471" s="163"/>
      <c r="I471" s="163"/>
      <c r="J471" s="163"/>
      <c r="K471" s="162"/>
      <c r="L471" s="162"/>
      <c r="M471" s="162"/>
      <c r="N471" s="163"/>
      <c r="O471" s="163"/>
      <c r="P471" s="163"/>
      <c r="Q471" s="162"/>
      <c r="R471" s="162"/>
      <c r="S471" s="162"/>
      <c r="T471" s="163"/>
      <c r="U471" s="163"/>
      <c r="V471" s="163"/>
      <c r="W471" s="162"/>
      <c r="X471" s="162"/>
      <c r="Y471" s="162"/>
      <c r="Z471" s="163"/>
      <c r="AA471" s="163"/>
      <c r="AB471" s="163"/>
      <c r="AC471" s="162"/>
      <c r="AD471" s="162"/>
      <c r="AE471" s="162"/>
      <c r="AF471" s="163"/>
      <c r="AG471" s="163"/>
      <c r="AH471" s="163"/>
      <c r="AI471" s="162"/>
      <c r="AJ471" s="162"/>
      <c r="AK471" s="162"/>
    </row>
    <row r="472" ht="15.75" customHeight="1">
      <c r="D472" s="8"/>
      <c r="E472" s="162"/>
      <c r="F472" s="162"/>
      <c r="G472" s="162"/>
      <c r="H472" s="163"/>
      <c r="I472" s="163"/>
      <c r="J472" s="163"/>
      <c r="K472" s="162"/>
      <c r="L472" s="162"/>
      <c r="M472" s="162"/>
      <c r="N472" s="163"/>
      <c r="O472" s="163"/>
      <c r="P472" s="163"/>
      <c r="Q472" s="162"/>
      <c r="R472" s="162"/>
      <c r="S472" s="162"/>
      <c r="T472" s="163"/>
      <c r="U472" s="163"/>
      <c r="V472" s="163"/>
      <c r="W472" s="162"/>
      <c r="X472" s="162"/>
      <c r="Y472" s="162"/>
      <c r="Z472" s="163"/>
      <c r="AA472" s="163"/>
      <c r="AB472" s="163"/>
      <c r="AC472" s="162"/>
      <c r="AD472" s="162"/>
      <c r="AE472" s="162"/>
      <c r="AF472" s="163"/>
      <c r="AG472" s="163"/>
      <c r="AH472" s="163"/>
      <c r="AI472" s="162"/>
      <c r="AJ472" s="162"/>
      <c r="AK472" s="162"/>
    </row>
    <row r="473" ht="15.75" customHeight="1">
      <c r="D473" s="8"/>
      <c r="E473" s="162"/>
      <c r="F473" s="162"/>
      <c r="G473" s="162"/>
      <c r="H473" s="163"/>
      <c r="I473" s="163"/>
      <c r="J473" s="163"/>
      <c r="K473" s="162"/>
      <c r="L473" s="162"/>
      <c r="M473" s="162"/>
      <c r="N473" s="163"/>
      <c r="O473" s="163"/>
      <c r="P473" s="163"/>
      <c r="Q473" s="162"/>
      <c r="R473" s="162"/>
      <c r="S473" s="162"/>
      <c r="T473" s="163"/>
      <c r="U473" s="163"/>
      <c r="V473" s="163"/>
      <c r="W473" s="162"/>
      <c r="X473" s="162"/>
      <c r="Y473" s="162"/>
      <c r="Z473" s="163"/>
      <c r="AA473" s="163"/>
      <c r="AB473" s="163"/>
      <c r="AC473" s="162"/>
      <c r="AD473" s="162"/>
      <c r="AE473" s="162"/>
      <c r="AF473" s="163"/>
      <c r="AG473" s="163"/>
      <c r="AH473" s="163"/>
      <c r="AI473" s="162"/>
      <c r="AJ473" s="162"/>
      <c r="AK473" s="162"/>
    </row>
    <row r="474" ht="15.75" customHeight="1">
      <c r="D474" s="8"/>
      <c r="E474" s="162"/>
      <c r="F474" s="162"/>
      <c r="G474" s="162"/>
      <c r="H474" s="163"/>
      <c r="I474" s="163"/>
      <c r="J474" s="163"/>
      <c r="K474" s="162"/>
      <c r="L474" s="162"/>
      <c r="M474" s="162"/>
      <c r="N474" s="163"/>
      <c r="O474" s="163"/>
      <c r="P474" s="163"/>
      <c r="Q474" s="162"/>
      <c r="R474" s="162"/>
      <c r="S474" s="162"/>
      <c r="T474" s="163"/>
      <c r="U474" s="163"/>
      <c r="V474" s="163"/>
      <c r="W474" s="162"/>
      <c r="X474" s="162"/>
      <c r="Y474" s="162"/>
      <c r="Z474" s="163"/>
      <c r="AA474" s="163"/>
      <c r="AB474" s="163"/>
      <c r="AC474" s="162"/>
      <c r="AD474" s="162"/>
      <c r="AE474" s="162"/>
      <c r="AF474" s="163"/>
      <c r="AG474" s="163"/>
      <c r="AH474" s="163"/>
      <c r="AI474" s="162"/>
      <c r="AJ474" s="162"/>
      <c r="AK474" s="162"/>
    </row>
    <row r="475" ht="15.75" customHeight="1">
      <c r="D475" s="8"/>
      <c r="E475" s="162"/>
      <c r="F475" s="162"/>
      <c r="G475" s="162"/>
      <c r="H475" s="163"/>
      <c r="I475" s="163"/>
      <c r="J475" s="163"/>
      <c r="K475" s="162"/>
      <c r="L475" s="162"/>
      <c r="M475" s="162"/>
      <c r="N475" s="163"/>
      <c r="O475" s="163"/>
      <c r="P475" s="163"/>
      <c r="Q475" s="162"/>
      <c r="R475" s="162"/>
      <c r="S475" s="162"/>
      <c r="T475" s="163"/>
      <c r="U475" s="163"/>
      <c r="V475" s="163"/>
      <c r="W475" s="162"/>
      <c r="X475" s="162"/>
      <c r="Y475" s="162"/>
      <c r="Z475" s="163"/>
      <c r="AA475" s="163"/>
      <c r="AB475" s="163"/>
      <c r="AC475" s="162"/>
      <c r="AD475" s="162"/>
      <c r="AE475" s="162"/>
      <c r="AF475" s="163"/>
      <c r="AG475" s="163"/>
      <c r="AH475" s="163"/>
      <c r="AI475" s="162"/>
      <c r="AJ475" s="162"/>
      <c r="AK475" s="162"/>
    </row>
    <row r="476" ht="15.75" customHeight="1">
      <c r="D476" s="8"/>
      <c r="E476" s="162"/>
      <c r="F476" s="162"/>
      <c r="G476" s="162"/>
      <c r="H476" s="163"/>
      <c r="I476" s="163"/>
      <c r="J476" s="163"/>
      <c r="K476" s="162"/>
      <c r="L476" s="162"/>
      <c r="M476" s="162"/>
      <c r="N476" s="163"/>
      <c r="O476" s="163"/>
      <c r="P476" s="163"/>
      <c r="Q476" s="162"/>
      <c r="R476" s="162"/>
      <c r="S476" s="162"/>
      <c r="T476" s="163"/>
      <c r="U476" s="163"/>
      <c r="V476" s="163"/>
      <c r="W476" s="162"/>
      <c r="X476" s="162"/>
      <c r="Y476" s="162"/>
      <c r="Z476" s="163"/>
      <c r="AA476" s="163"/>
      <c r="AB476" s="163"/>
      <c r="AC476" s="162"/>
      <c r="AD476" s="162"/>
      <c r="AE476" s="162"/>
      <c r="AF476" s="163"/>
      <c r="AG476" s="163"/>
      <c r="AH476" s="163"/>
      <c r="AI476" s="162"/>
      <c r="AJ476" s="162"/>
      <c r="AK476" s="162"/>
    </row>
    <row r="477" ht="15.75" customHeight="1">
      <c r="D477" s="8"/>
      <c r="E477" s="162"/>
      <c r="F477" s="162"/>
      <c r="G477" s="162"/>
      <c r="H477" s="163"/>
      <c r="I477" s="163"/>
      <c r="J477" s="163"/>
      <c r="K477" s="162"/>
      <c r="L477" s="162"/>
      <c r="M477" s="162"/>
      <c r="N477" s="163"/>
      <c r="O477" s="163"/>
      <c r="P477" s="163"/>
      <c r="Q477" s="162"/>
      <c r="R477" s="162"/>
      <c r="S477" s="162"/>
      <c r="T477" s="163"/>
      <c r="U477" s="163"/>
      <c r="V477" s="163"/>
      <c r="W477" s="162"/>
      <c r="X477" s="162"/>
      <c r="Y477" s="162"/>
      <c r="Z477" s="163"/>
      <c r="AA477" s="163"/>
      <c r="AB477" s="163"/>
      <c r="AC477" s="162"/>
      <c r="AD477" s="162"/>
      <c r="AE477" s="162"/>
      <c r="AF477" s="163"/>
      <c r="AG477" s="163"/>
      <c r="AH477" s="163"/>
      <c r="AI477" s="162"/>
      <c r="AJ477" s="162"/>
      <c r="AK477" s="162"/>
    </row>
    <row r="478" ht="15.75" customHeight="1">
      <c r="D478" s="8"/>
      <c r="E478" s="162"/>
      <c r="F478" s="162"/>
      <c r="G478" s="162"/>
      <c r="H478" s="163"/>
      <c r="I478" s="163"/>
      <c r="J478" s="163"/>
      <c r="K478" s="162"/>
      <c r="L478" s="162"/>
      <c r="M478" s="162"/>
      <c r="N478" s="163"/>
      <c r="O478" s="163"/>
      <c r="P478" s="163"/>
      <c r="Q478" s="162"/>
      <c r="R478" s="162"/>
      <c r="S478" s="162"/>
      <c r="T478" s="163"/>
      <c r="U478" s="163"/>
      <c r="V478" s="163"/>
      <c r="W478" s="162"/>
      <c r="X478" s="162"/>
      <c r="Y478" s="162"/>
      <c r="Z478" s="163"/>
      <c r="AA478" s="163"/>
      <c r="AB478" s="163"/>
      <c r="AC478" s="162"/>
      <c r="AD478" s="162"/>
      <c r="AE478" s="162"/>
      <c r="AF478" s="163"/>
      <c r="AG478" s="163"/>
      <c r="AH478" s="163"/>
      <c r="AI478" s="162"/>
      <c r="AJ478" s="162"/>
      <c r="AK478" s="162"/>
    </row>
    <row r="479" ht="15.75" customHeight="1">
      <c r="D479" s="8"/>
      <c r="E479" s="162"/>
      <c r="F479" s="162"/>
      <c r="G479" s="162"/>
      <c r="H479" s="163"/>
      <c r="I479" s="163"/>
      <c r="J479" s="163"/>
      <c r="K479" s="162"/>
      <c r="L479" s="162"/>
      <c r="M479" s="162"/>
      <c r="N479" s="163"/>
      <c r="O479" s="163"/>
      <c r="P479" s="163"/>
      <c r="Q479" s="162"/>
      <c r="R479" s="162"/>
      <c r="S479" s="162"/>
      <c r="T479" s="163"/>
      <c r="U479" s="163"/>
      <c r="V479" s="163"/>
      <c r="W479" s="162"/>
      <c r="X479" s="162"/>
      <c r="Y479" s="162"/>
      <c r="Z479" s="163"/>
      <c r="AA479" s="163"/>
      <c r="AB479" s="163"/>
      <c r="AC479" s="162"/>
      <c r="AD479" s="162"/>
      <c r="AE479" s="162"/>
      <c r="AF479" s="163"/>
      <c r="AG479" s="163"/>
      <c r="AH479" s="163"/>
      <c r="AI479" s="162"/>
      <c r="AJ479" s="162"/>
      <c r="AK479" s="162"/>
    </row>
    <row r="480" ht="15.75" customHeight="1">
      <c r="D480" s="8"/>
      <c r="E480" s="162"/>
      <c r="F480" s="162"/>
      <c r="G480" s="162"/>
      <c r="H480" s="163"/>
      <c r="I480" s="163"/>
      <c r="J480" s="163"/>
      <c r="K480" s="162"/>
      <c r="L480" s="162"/>
      <c r="M480" s="162"/>
      <c r="N480" s="163"/>
      <c r="O480" s="163"/>
      <c r="P480" s="163"/>
      <c r="Q480" s="162"/>
      <c r="R480" s="162"/>
      <c r="S480" s="162"/>
      <c r="T480" s="163"/>
      <c r="U480" s="163"/>
      <c r="V480" s="163"/>
      <c r="W480" s="162"/>
      <c r="X480" s="162"/>
      <c r="Y480" s="162"/>
      <c r="Z480" s="163"/>
      <c r="AA480" s="163"/>
      <c r="AB480" s="163"/>
      <c r="AC480" s="162"/>
      <c r="AD480" s="162"/>
      <c r="AE480" s="162"/>
      <c r="AF480" s="163"/>
      <c r="AG480" s="163"/>
      <c r="AH480" s="163"/>
      <c r="AI480" s="162"/>
      <c r="AJ480" s="162"/>
      <c r="AK480" s="162"/>
    </row>
    <row r="481" ht="15.75" customHeight="1">
      <c r="D481" s="8"/>
      <c r="E481" s="162"/>
      <c r="F481" s="162"/>
      <c r="G481" s="162"/>
      <c r="H481" s="163"/>
      <c r="I481" s="163"/>
      <c r="J481" s="163"/>
      <c r="K481" s="162"/>
      <c r="L481" s="162"/>
      <c r="M481" s="162"/>
      <c r="N481" s="163"/>
      <c r="O481" s="163"/>
      <c r="P481" s="163"/>
      <c r="Q481" s="162"/>
      <c r="R481" s="162"/>
      <c r="S481" s="162"/>
      <c r="T481" s="163"/>
      <c r="U481" s="163"/>
      <c r="V481" s="163"/>
      <c r="W481" s="162"/>
      <c r="X481" s="162"/>
      <c r="Y481" s="162"/>
      <c r="Z481" s="163"/>
      <c r="AA481" s="163"/>
      <c r="AB481" s="163"/>
      <c r="AC481" s="162"/>
      <c r="AD481" s="162"/>
      <c r="AE481" s="162"/>
      <c r="AF481" s="163"/>
      <c r="AG481" s="163"/>
      <c r="AH481" s="163"/>
      <c r="AI481" s="162"/>
      <c r="AJ481" s="162"/>
      <c r="AK481" s="162"/>
    </row>
    <row r="482" ht="15.75" customHeight="1">
      <c r="D482" s="8"/>
      <c r="E482" s="162"/>
      <c r="F482" s="162"/>
      <c r="G482" s="162"/>
      <c r="H482" s="163"/>
      <c r="I482" s="163"/>
      <c r="J482" s="163"/>
      <c r="K482" s="162"/>
      <c r="L482" s="162"/>
      <c r="M482" s="162"/>
      <c r="N482" s="163"/>
      <c r="O482" s="163"/>
      <c r="P482" s="163"/>
      <c r="Q482" s="162"/>
      <c r="R482" s="162"/>
      <c r="S482" s="162"/>
      <c r="T482" s="163"/>
      <c r="U482" s="163"/>
      <c r="V482" s="163"/>
      <c r="W482" s="162"/>
      <c r="X482" s="162"/>
      <c r="Y482" s="162"/>
      <c r="Z482" s="163"/>
      <c r="AA482" s="163"/>
      <c r="AB482" s="163"/>
      <c r="AC482" s="162"/>
      <c r="AD482" s="162"/>
      <c r="AE482" s="162"/>
      <c r="AF482" s="163"/>
      <c r="AG482" s="163"/>
      <c r="AH482" s="163"/>
      <c r="AI482" s="162"/>
      <c r="AJ482" s="162"/>
      <c r="AK482" s="162"/>
    </row>
    <row r="483" ht="15.75" customHeight="1">
      <c r="D483" s="8"/>
      <c r="E483" s="162"/>
      <c r="F483" s="162"/>
      <c r="G483" s="162"/>
      <c r="H483" s="163"/>
      <c r="I483" s="163"/>
      <c r="J483" s="163"/>
      <c r="K483" s="162"/>
      <c r="L483" s="162"/>
      <c r="M483" s="162"/>
      <c r="N483" s="163"/>
      <c r="O483" s="163"/>
      <c r="P483" s="163"/>
      <c r="Q483" s="162"/>
      <c r="R483" s="162"/>
      <c r="S483" s="162"/>
      <c r="T483" s="163"/>
      <c r="U483" s="163"/>
      <c r="V483" s="163"/>
      <c r="W483" s="162"/>
      <c r="X483" s="162"/>
      <c r="Y483" s="162"/>
      <c r="Z483" s="163"/>
      <c r="AA483" s="163"/>
      <c r="AB483" s="163"/>
      <c r="AC483" s="162"/>
      <c r="AD483" s="162"/>
      <c r="AE483" s="162"/>
      <c r="AF483" s="163"/>
      <c r="AG483" s="163"/>
      <c r="AH483" s="163"/>
      <c r="AI483" s="162"/>
      <c r="AJ483" s="162"/>
      <c r="AK483" s="162"/>
    </row>
    <row r="484" ht="15.75" customHeight="1">
      <c r="D484" s="8"/>
      <c r="E484" s="162"/>
      <c r="F484" s="162"/>
      <c r="G484" s="162"/>
      <c r="H484" s="163"/>
      <c r="I484" s="163"/>
      <c r="J484" s="163"/>
      <c r="K484" s="162"/>
      <c r="L484" s="162"/>
      <c r="M484" s="162"/>
      <c r="N484" s="163"/>
      <c r="O484" s="163"/>
      <c r="P484" s="163"/>
      <c r="Q484" s="162"/>
      <c r="R484" s="162"/>
      <c r="S484" s="162"/>
      <c r="T484" s="163"/>
      <c r="U484" s="163"/>
      <c r="V484" s="163"/>
      <c r="W484" s="162"/>
      <c r="X484" s="162"/>
      <c r="Y484" s="162"/>
      <c r="Z484" s="163"/>
      <c r="AA484" s="163"/>
      <c r="AB484" s="163"/>
      <c r="AC484" s="162"/>
      <c r="AD484" s="162"/>
      <c r="AE484" s="162"/>
      <c r="AF484" s="163"/>
      <c r="AG484" s="163"/>
      <c r="AH484" s="163"/>
      <c r="AI484" s="162"/>
      <c r="AJ484" s="162"/>
      <c r="AK484" s="162"/>
    </row>
    <row r="485" ht="15.75" customHeight="1">
      <c r="D485" s="8"/>
      <c r="E485" s="162"/>
      <c r="F485" s="162"/>
      <c r="G485" s="162"/>
      <c r="H485" s="163"/>
      <c r="I485" s="163"/>
      <c r="J485" s="163"/>
      <c r="K485" s="162"/>
      <c r="L485" s="162"/>
      <c r="M485" s="162"/>
      <c r="N485" s="163"/>
      <c r="O485" s="163"/>
      <c r="P485" s="163"/>
      <c r="Q485" s="162"/>
      <c r="R485" s="162"/>
      <c r="S485" s="162"/>
      <c r="T485" s="163"/>
      <c r="U485" s="163"/>
      <c r="V485" s="163"/>
      <c r="W485" s="162"/>
      <c r="X485" s="162"/>
      <c r="Y485" s="162"/>
      <c r="Z485" s="163"/>
      <c r="AA485" s="163"/>
      <c r="AB485" s="163"/>
      <c r="AC485" s="162"/>
      <c r="AD485" s="162"/>
      <c r="AE485" s="162"/>
      <c r="AF485" s="163"/>
      <c r="AG485" s="163"/>
      <c r="AH485" s="163"/>
      <c r="AI485" s="162"/>
      <c r="AJ485" s="162"/>
      <c r="AK485" s="162"/>
    </row>
    <row r="486" ht="15.75" customHeight="1">
      <c r="D486" s="8"/>
      <c r="E486" s="162"/>
      <c r="F486" s="162"/>
      <c r="G486" s="162"/>
      <c r="H486" s="163"/>
      <c r="I486" s="163"/>
      <c r="J486" s="163"/>
      <c r="K486" s="162"/>
      <c r="L486" s="162"/>
      <c r="M486" s="162"/>
      <c r="N486" s="163"/>
      <c r="O486" s="163"/>
      <c r="P486" s="163"/>
      <c r="Q486" s="162"/>
      <c r="R486" s="162"/>
      <c r="S486" s="162"/>
      <c r="T486" s="163"/>
      <c r="U486" s="163"/>
      <c r="V486" s="163"/>
      <c r="W486" s="162"/>
      <c r="X486" s="162"/>
      <c r="Y486" s="162"/>
      <c r="Z486" s="163"/>
      <c r="AA486" s="163"/>
      <c r="AB486" s="163"/>
      <c r="AC486" s="162"/>
      <c r="AD486" s="162"/>
      <c r="AE486" s="162"/>
      <c r="AF486" s="163"/>
      <c r="AG486" s="163"/>
      <c r="AH486" s="163"/>
      <c r="AI486" s="162"/>
      <c r="AJ486" s="162"/>
      <c r="AK486" s="162"/>
    </row>
    <row r="487" ht="15.75" customHeight="1">
      <c r="D487" s="8"/>
      <c r="E487" s="162"/>
      <c r="F487" s="162"/>
      <c r="G487" s="162"/>
      <c r="H487" s="163"/>
      <c r="I487" s="163"/>
      <c r="J487" s="163"/>
      <c r="K487" s="162"/>
      <c r="L487" s="162"/>
      <c r="M487" s="162"/>
      <c r="N487" s="163"/>
      <c r="O487" s="163"/>
      <c r="P487" s="163"/>
      <c r="Q487" s="162"/>
      <c r="R487" s="162"/>
      <c r="S487" s="162"/>
      <c r="T487" s="163"/>
      <c r="U487" s="163"/>
      <c r="V487" s="163"/>
      <c r="W487" s="162"/>
      <c r="X487" s="162"/>
      <c r="Y487" s="162"/>
      <c r="Z487" s="163"/>
      <c r="AA487" s="163"/>
      <c r="AB487" s="163"/>
      <c r="AC487" s="162"/>
      <c r="AD487" s="162"/>
      <c r="AE487" s="162"/>
      <c r="AF487" s="163"/>
      <c r="AG487" s="163"/>
      <c r="AH487" s="163"/>
      <c r="AI487" s="162"/>
      <c r="AJ487" s="162"/>
      <c r="AK487" s="162"/>
    </row>
    <row r="488" ht="15.75" customHeight="1">
      <c r="D488" s="8"/>
      <c r="E488" s="162"/>
      <c r="F488" s="162"/>
      <c r="G488" s="162"/>
      <c r="H488" s="163"/>
      <c r="I488" s="163"/>
      <c r="J488" s="163"/>
      <c r="K488" s="162"/>
      <c r="L488" s="162"/>
      <c r="M488" s="162"/>
      <c r="N488" s="163"/>
      <c r="O488" s="163"/>
      <c r="P488" s="163"/>
      <c r="Q488" s="162"/>
      <c r="R488" s="162"/>
      <c r="S488" s="162"/>
      <c r="T488" s="163"/>
      <c r="U488" s="163"/>
      <c r="V488" s="163"/>
      <c r="W488" s="162"/>
      <c r="X488" s="162"/>
      <c r="Y488" s="162"/>
      <c r="Z488" s="163"/>
      <c r="AA488" s="163"/>
      <c r="AB488" s="163"/>
      <c r="AC488" s="162"/>
      <c r="AD488" s="162"/>
      <c r="AE488" s="162"/>
      <c r="AF488" s="163"/>
      <c r="AG488" s="163"/>
      <c r="AH488" s="163"/>
      <c r="AI488" s="162"/>
      <c r="AJ488" s="162"/>
      <c r="AK488" s="162"/>
    </row>
    <row r="489" ht="15.75" customHeight="1">
      <c r="D489" s="8"/>
      <c r="E489" s="162"/>
      <c r="F489" s="162"/>
      <c r="G489" s="162"/>
      <c r="H489" s="163"/>
      <c r="I489" s="163"/>
      <c r="J489" s="163"/>
      <c r="K489" s="162"/>
      <c r="L489" s="162"/>
      <c r="M489" s="162"/>
      <c r="N489" s="163"/>
      <c r="O489" s="163"/>
      <c r="P489" s="163"/>
      <c r="Q489" s="162"/>
      <c r="R489" s="162"/>
      <c r="S489" s="162"/>
      <c r="T489" s="163"/>
      <c r="U489" s="163"/>
      <c r="V489" s="163"/>
      <c r="W489" s="162"/>
      <c r="X489" s="162"/>
      <c r="Y489" s="162"/>
      <c r="Z489" s="163"/>
      <c r="AA489" s="163"/>
      <c r="AB489" s="163"/>
      <c r="AC489" s="162"/>
      <c r="AD489" s="162"/>
      <c r="AE489" s="162"/>
      <c r="AF489" s="163"/>
      <c r="AG489" s="163"/>
      <c r="AH489" s="163"/>
      <c r="AI489" s="162"/>
      <c r="AJ489" s="162"/>
      <c r="AK489" s="162"/>
    </row>
    <row r="490" ht="15.75" customHeight="1">
      <c r="D490" s="8"/>
      <c r="E490" s="162"/>
      <c r="F490" s="162"/>
      <c r="G490" s="162"/>
      <c r="H490" s="163"/>
      <c r="I490" s="163"/>
      <c r="J490" s="163"/>
      <c r="K490" s="162"/>
      <c r="L490" s="162"/>
      <c r="M490" s="162"/>
      <c r="N490" s="163"/>
      <c r="O490" s="163"/>
      <c r="P490" s="163"/>
      <c r="Q490" s="162"/>
      <c r="R490" s="162"/>
      <c r="S490" s="162"/>
      <c r="T490" s="163"/>
      <c r="U490" s="163"/>
      <c r="V490" s="163"/>
      <c r="W490" s="162"/>
      <c r="X490" s="162"/>
      <c r="Y490" s="162"/>
      <c r="Z490" s="163"/>
      <c r="AA490" s="163"/>
      <c r="AB490" s="163"/>
      <c r="AC490" s="162"/>
      <c r="AD490" s="162"/>
      <c r="AE490" s="162"/>
      <c r="AF490" s="163"/>
      <c r="AG490" s="163"/>
      <c r="AH490" s="163"/>
      <c r="AI490" s="162"/>
      <c r="AJ490" s="162"/>
      <c r="AK490" s="162"/>
    </row>
    <row r="491" ht="15.75" customHeight="1">
      <c r="D491" s="8"/>
      <c r="E491" s="162"/>
      <c r="F491" s="162"/>
      <c r="G491" s="162"/>
      <c r="H491" s="163"/>
      <c r="I491" s="163"/>
      <c r="J491" s="163"/>
      <c r="K491" s="162"/>
      <c r="L491" s="162"/>
      <c r="M491" s="162"/>
      <c r="N491" s="163"/>
      <c r="O491" s="163"/>
      <c r="P491" s="163"/>
      <c r="Q491" s="162"/>
      <c r="R491" s="162"/>
      <c r="S491" s="162"/>
      <c r="T491" s="163"/>
      <c r="U491" s="163"/>
      <c r="V491" s="163"/>
      <c r="W491" s="162"/>
      <c r="X491" s="162"/>
      <c r="Y491" s="162"/>
      <c r="Z491" s="163"/>
      <c r="AA491" s="163"/>
      <c r="AB491" s="163"/>
      <c r="AC491" s="162"/>
      <c r="AD491" s="162"/>
      <c r="AE491" s="162"/>
      <c r="AF491" s="163"/>
      <c r="AG491" s="163"/>
      <c r="AH491" s="163"/>
      <c r="AI491" s="162"/>
      <c r="AJ491" s="162"/>
      <c r="AK491" s="162"/>
    </row>
    <row r="492" ht="15.75" customHeight="1">
      <c r="D492" s="8"/>
      <c r="E492" s="162"/>
      <c r="F492" s="162"/>
      <c r="G492" s="162"/>
      <c r="H492" s="163"/>
      <c r="I492" s="163"/>
      <c r="J492" s="163"/>
      <c r="K492" s="162"/>
      <c r="L492" s="162"/>
      <c r="M492" s="162"/>
      <c r="N492" s="163"/>
      <c r="O492" s="163"/>
      <c r="P492" s="163"/>
      <c r="Q492" s="162"/>
      <c r="R492" s="162"/>
      <c r="S492" s="162"/>
      <c r="T492" s="163"/>
      <c r="U492" s="163"/>
      <c r="V492" s="163"/>
      <c r="W492" s="162"/>
      <c r="X492" s="162"/>
      <c r="Y492" s="162"/>
      <c r="Z492" s="163"/>
      <c r="AA492" s="163"/>
      <c r="AB492" s="163"/>
      <c r="AC492" s="162"/>
      <c r="AD492" s="162"/>
      <c r="AE492" s="162"/>
      <c r="AF492" s="163"/>
      <c r="AG492" s="163"/>
      <c r="AH492" s="163"/>
      <c r="AI492" s="162"/>
      <c r="AJ492" s="162"/>
      <c r="AK492" s="162"/>
    </row>
    <row r="493" ht="15.75" customHeight="1">
      <c r="D493" s="8"/>
      <c r="E493" s="162"/>
      <c r="F493" s="162"/>
      <c r="G493" s="162"/>
      <c r="H493" s="163"/>
      <c r="I493" s="163"/>
      <c r="J493" s="163"/>
      <c r="K493" s="162"/>
      <c r="L493" s="162"/>
      <c r="M493" s="162"/>
      <c r="N493" s="163"/>
      <c r="O493" s="163"/>
      <c r="P493" s="163"/>
      <c r="Q493" s="162"/>
      <c r="R493" s="162"/>
      <c r="S493" s="162"/>
      <c r="T493" s="163"/>
      <c r="U493" s="163"/>
      <c r="V493" s="163"/>
      <c r="W493" s="162"/>
      <c r="X493" s="162"/>
      <c r="Y493" s="162"/>
      <c r="Z493" s="163"/>
      <c r="AA493" s="163"/>
      <c r="AB493" s="163"/>
      <c r="AC493" s="162"/>
      <c r="AD493" s="162"/>
      <c r="AE493" s="162"/>
      <c r="AF493" s="163"/>
      <c r="AG493" s="163"/>
      <c r="AH493" s="163"/>
      <c r="AI493" s="162"/>
      <c r="AJ493" s="162"/>
      <c r="AK493" s="162"/>
    </row>
    <row r="494" ht="15.75" customHeight="1">
      <c r="D494" s="8"/>
      <c r="E494" s="162"/>
      <c r="F494" s="162"/>
      <c r="G494" s="162"/>
      <c r="H494" s="163"/>
      <c r="I494" s="163"/>
      <c r="J494" s="163"/>
      <c r="K494" s="162"/>
      <c r="L494" s="162"/>
      <c r="M494" s="162"/>
      <c r="N494" s="163"/>
      <c r="O494" s="163"/>
      <c r="P494" s="163"/>
      <c r="Q494" s="162"/>
      <c r="R494" s="162"/>
      <c r="S494" s="162"/>
      <c r="T494" s="163"/>
      <c r="U494" s="163"/>
      <c r="V494" s="163"/>
      <c r="W494" s="162"/>
      <c r="X494" s="162"/>
      <c r="Y494" s="162"/>
      <c r="Z494" s="163"/>
      <c r="AA494" s="163"/>
      <c r="AB494" s="163"/>
      <c r="AC494" s="162"/>
      <c r="AD494" s="162"/>
      <c r="AE494" s="162"/>
      <c r="AF494" s="163"/>
      <c r="AG494" s="163"/>
      <c r="AH494" s="163"/>
      <c r="AI494" s="162"/>
      <c r="AJ494" s="162"/>
      <c r="AK494" s="162"/>
    </row>
    <row r="495" ht="15.75" customHeight="1">
      <c r="D495" s="8"/>
      <c r="E495" s="162"/>
      <c r="F495" s="162"/>
      <c r="G495" s="162"/>
      <c r="H495" s="163"/>
      <c r="I495" s="163"/>
      <c r="J495" s="163"/>
      <c r="K495" s="162"/>
      <c r="L495" s="162"/>
      <c r="M495" s="162"/>
      <c r="N495" s="163"/>
      <c r="O495" s="163"/>
      <c r="P495" s="163"/>
      <c r="Q495" s="162"/>
      <c r="R495" s="162"/>
      <c r="S495" s="162"/>
      <c r="T495" s="163"/>
      <c r="U495" s="163"/>
      <c r="V495" s="163"/>
      <c r="W495" s="162"/>
      <c r="X495" s="162"/>
      <c r="Y495" s="162"/>
      <c r="Z495" s="163"/>
      <c r="AA495" s="163"/>
      <c r="AB495" s="163"/>
      <c r="AC495" s="162"/>
      <c r="AD495" s="162"/>
      <c r="AE495" s="162"/>
      <c r="AF495" s="163"/>
      <c r="AG495" s="163"/>
      <c r="AH495" s="163"/>
      <c r="AI495" s="162"/>
      <c r="AJ495" s="162"/>
      <c r="AK495" s="162"/>
    </row>
    <row r="496" ht="15.75" customHeight="1">
      <c r="D496" s="8"/>
      <c r="E496" s="162"/>
      <c r="F496" s="162"/>
      <c r="G496" s="162"/>
      <c r="H496" s="163"/>
      <c r="I496" s="163"/>
      <c r="J496" s="163"/>
      <c r="K496" s="162"/>
      <c r="L496" s="162"/>
      <c r="M496" s="162"/>
      <c r="N496" s="163"/>
      <c r="O496" s="163"/>
      <c r="P496" s="163"/>
      <c r="Q496" s="162"/>
      <c r="R496" s="162"/>
      <c r="S496" s="162"/>
      <c r="T496" s="163"/>
      <c r="U496" s="163"/>
      <c r="V496" s="163"/>
      <c r="W496" s="162"/>
      <c r="X496" s="162"/>
      <c r="Y496" s="162"/>
      <c r="Z496" s="163"/>
      <c r="AA496" s="163"/>
      <c r="AB496" s="163"/>
      <c r="AC496" s="162"/>
      <c r="AD496" s="162"/>
      <c r="AE496" s="162"/>
      <c r="AF496" s="163"/>
      <c r="AG496" s="163"/>
      <c r="AH496" s="163"/>
      <c r="AI496" s="162"/>
      <c r="AJ496" s="162"/>
      <c r="AK496" s="162"/>
    </row>
    <row r="497" ht="15.75" customHeight="1">
      <c r="D497" s="8"/>
      <c r="E497" s="162"/>
      <c r="F497" s="162"/>
      <c r="G497" s="162"/>
      <c r="H497" s="163"/>
      <c r="I497" s="163"/>
      <c r="J497" s="163"/>
      <c r="K497" s="162"/>
      <c r="L497" s="162"/>
      <c r="M497" s="162"/>
      <c r="N497" s="163"/>
      <c r="O497" s="163"/>
      <c r="P497" s="163"/>
      <c r="Q497" s="162"/>
      <c r="R497" s="162"/>
      <c r="S497" s="162"/>
      <c r="T497" s="163"/>
      <c r="U497" s="163"/>
      <c r="V497" s="163"/>
      <c r="W497" s="162"/>
      <c r="X497" s="162"/>
      <c r="Y497" s="162"/>
      <c r="Z497" s="163"/>
      <c r="AA497" s="163"/>
      <c r="AB497" s="163"/>
      <c r="AC497" s="162"/>
      <c r="AD497" s="162"/>
      <c r="AE497" s="162"/>
      <c r="AF497" s="163"/>
      <c r="AG497" s="163"/>
      <c r="AH497" s="163"/>
      <c r="AI497" s="162"/>
      <c r="AJ497" s="162"/>
      <c r="AK497" s="162"/>
    </row>
    <row r="498" ht="15.75" customHeight="1">
      <c r="D498" s="8"/>
      <c r="E498" s="162"/>
      <c r="F498" s="162"/>
      <c r="G498" s="162"/>
      <c r="H498" s="163"/>
      <c r="I498" s="163"/>
      <c r="J498" s="163"/>
      <c r="K498" s="162"/>
      <c r="L498" s="162"/>
      <c r="M498" s="162"/>
      <c r="N498" s="163"/>
      <c r="O498" s="163"/>
      <c r="P498" s="163"/>
      <c r="Q498" s="162"/>
      <c r="R498" s="162"/>
      <c r="S498" s="162"/>
      <c r="T498" s="163"/>
      <c r="U498" s="163"/>
      <c r="V498" s="163"/>
      <c r="W498" s="162"/>
      <c r="X498" s="162"/>
      <c r="Y498" s="162"/>
      <c r="Z498" s="163"/>
      <c r="AA498" s="163"/>
      <c r="AB498" s="163"/>
      <c r="AC498" s="162"/>
      <c r="AD498" s="162"/>
      <c r="AE498" s="162"/>
      <c r="AF498" s="163"/>
      <c r="AG498" s="163"/>
      <c r="AH498" s="163"/>
      <c r="AI498" s="162"/>
      <c r="AJ498" s="162"/>
      <c r="AK498" s="162"/>
    </row>
    <row r="499" ht="15.75" customHeight="1">
      <c r="D499" s="8"/>
      <c r="E499" s="162"/>
      <c r="F499" s="162"/>
      <c r="G499" s="162"/>
      <c r="H499" s="163"/>
      <c r="I499" s="163"/>
      <c r="J499" s="163"/>
      <c r="K499" s="162"/>
      <c r="L499" s="162"/>
      <c r="M499" s="162"/>
      <c r="N499" s="163"/>
      <c r="O499" s="163"/>
      <c r="P499" s="163"/>
      <c r="Q499" s="162"/>
      <c r="R499" s="162"/>
      <c r="S499" s="162"/>
      <c r="T499" s="163"/>
      <c r="U499" s="163"/>
      <c r="V499" s="163"/>
      <c r="W499" s="162"/>
      <c r="X499" s="162"/>
      <c r="Y499" s="162"/>
      <c r="Z499" s="163"/>
      <c r="AA499" s="163"/>
      <c r="AB499" s="163"/>
      <c r="AC499" s="162"/>
      <c r="AD499" s="162"/>
      <c r="AE499" s="162"/>
      <c r="AF499" s="163"/>
      <c r="AG499" s="163"/>
      <c r="AH499" s="163"/>
      <c r="AI499" s="162"/>
      <c r="AJ499" s="162"/>
      <c r="AK499" s="162"/>
    </row>
    <row r="500" ht="15.75" customHeight="1">
      <c r="D500" s="8"/>
      <c r="E500" s="162"/>
      <c r="F500" s="162"/>
      <c r="G500" s="162"/>
      <c r="H500" s="163"/>
      <c r="I500" s="163"/>
      <c r="J500" s="163"/>
      <c r="K500" s="162"/>
      <c r="L500" s="162"/>
      <c r="M500" s="162"/>
      <c r="N500" s="163"/>
      <c r="O500" s="163"/>
      <c r="P500" s="163"/>
      <c r="Q500" s="162"/>
      <c r="R500" s="162"/>
      <c r="S500" s="162"/>
      <c r="T500" s="163"/>
      <c r="U500" s="163"/>
      <c r="V500" s="163"/>
      <c r="W500" s="162"/>
      <c r="X500" s="162"/>
      <c r="Y500" s="162"/>
      <c r="Z500" s="163"/>
      <c r="AA500" s="163"/>
      <c r="AB500" s="163"/>
      <c r="AC500" s="162"/>
      <c r="AD500" s="162"/>
      <c r="AE500" s="162"/>
      <c r="AF500" s="163"/>
      <c r="AG500" s="163"/>
      <c r="AH500" s="163"/>
      <c r="AI500" s="162"/>
      <c r="AJ500" s="162"/>
      <c r="AK500" s="162"/>
    </row>
    <row r="501" ht="15.75" customHeight="1">
      <c r="D501" s="8"/>
      <c r="E501" s="162"/>
      <c r="F501" s="162"/>
      <c r="G501" s="162"/>
      <c r="H501" s="163"/>
      <c r="I501" s="163"/>
      <c r="J501" s="163"/>
      <c r="K501" s="162"/>
      <c r="L501" s="162"/>
      <c r="M501" s="162"/>
      <c r="N501" s="163"/>
      <c r="O501" s="163"/>
      <c r="P501" s="163"/>
      <c r="Q501" s="162"/>
      <c r="R501" s="162"/>
      <c r="S501" s="162"/>
      <c r="T501" s="163"/>
      <c r="U501" s="163"/>
      <c r="V501" s="163"/>
      <c r="W501" s="162"/>
      <c r="X501" s="162"/>
      <c r="Y501" s="162"/>
      <c r="Z501" s="163"/>
      <c r="AA501" s="163"/>
      <c r="AB501" s="163"/>
      <c r="AC501" s="162"/>
      <c r="AD501" s="162"/>
      <c r="AE501" s="162"/>
      <c r="AF501" s="163"/>
      <c r="AG501" s="163"/>
      <c r="AH501" s="163"/>
      <c r="AI501" s="162"/>
      <c r="AJ501" s="162"/>
      <c r="AK501" s="162"/>
    </row>
    <row r="502" ht="15.75" customHeight="1">
      <c r="D502" s="8"/>
      <c r="E502" s="162"/>
      <c r="F502" s="162"/>
      <c r="G502" s="162"/>
      <c r="H502" s="163"/>
      <c r="I502" s="163"/>
      <c r="J502" s="163"/>
      <c r="K502" s="162"/>
      <c r="L502" s="162"/>
      <c r="M502" s="162"/>
      <c r="N502" s="163"/>
      <c r="O502" s="163"/>
      <c r="P502" s="163"/>
      <c r="Q502" s="162"/>
      <c r="R502" s="162"/>
      <c r="S502" s="162"/>
      <c r="T502" s="163"/>
      <c r="U502" s="163"/>
      <c r="V502" s="163"/>
      <c r="W502" s="162"/>
      <c r="X502" s="162"/>
      <c r="Y502" s="162"/>
      <c r="Z502" s="163"/>
      <c r="AA502" s="163"/>
      <c r="AB502" s="163"/>
      <c r="AC502" s="162"/>
      <c r="AD502" s="162"/>
      <c r="AE502" s="162"/>
      <c r="AF502" s="163"/>
      <c r="AG502" s="163"/>
      <c r="AH502" s="163"/>
      <c r="AI502" s="162"/>
      <c r="AJ502" s="162"/>
      <c r="AK502" s="162"/>
    </row>
    <row r="503" ht="15.75" customHeight="1">
      <c r="D503" s="8"/>
      <c r="E503" s="162"/>
      <c r="F503" s="162"/>
      <c r="G503" s="162"/>
      <c r="H503" s="163"/>
      <c r="I503" s="163"/>
      <c r="J503" s="163"/>
      <c r="K503" s="162"/>
      <c r="L503" s="162"/>
      <c r="M503" s="162"/>
      <c r="N503" s="163"/>
      <c r="O503" s="163"/>
      <c r="P503" s="163"/>
      <c r="Q503" s="162"/>
      <c r="R503" s="162"/>
      <c r="S503" s="162"/>
      <c r="T503" s="163"/>
      <c r="U503" s="163"/>
      <c r="V503" s="163"/>
      <c r="W503" s="162"/>
      <c r="X503" s="162"/>
      <c r="Y503" s="162"/>
      <c r="Z503" s="163"/>
      <c r="AA503" s="163"/>
      <c r="AB503" s="163"/>
      <c r="AC503" s="162"/>
      <c r="AD503" s="162"/>
      <c r="AE503" s="162"/>
      <c r="AF503" s="163"/>
      <c r="AG503" s="163"/>
      <c r="AH503" s="163"/>
      <c r="AI503" s="162"/>
      <c r="AJ503" s="162"/>
      <c r="AK503" s="162"/>
    </row>
    <row r="504" ht="15.75" customHeight="1">
      <c r="D504" s="8"/>
      <c r="E504" s="162"/>
      <c r="F504" s="162"/>
      <c r="G504" s="162"/>
      <c r="H504" s="163"/>
      <c r="I504" s="163"/>
      <c r="J504" s="163"/>
      <c r="K504" s="162"/>
      <c r="L504" s="162"/>
      <c r="M504" s="162"/>
      <c r="N504" s="163"/>
      <c r="O504" s="163"/>
      <c r="P504" s="163"/>
      <c r="Q504" s="162"/>
      <c r="R504" s="162"/>
      <c r="S504" s="162"/>
      <c r="T504" s="163"/>
      <c r="U504" s="163"/>
      <c r="V504" s="163"/>
      <c r="W504" s="162"/>
      <c r="X504" s="162"/>
      <c r="Y504" s="162"/>
      <c r="Z504" s="163"/>
      <c r="AA504" s="163"/>
      <c r="AB504" s="163"/>
      <c r="AC504" s="162"/>
      <c r="AD504" s="162"/>
      <c r="AE504" s="162"/>
      <c r="AF504" s="163"/>
      <c r="AG504" s="163"/>
      <c r="AH504" s="163"/>
      <c r="AI504" s="162"/>
      <c r="AJ504" s="162"/>
      <c r="AK504" s="162"/>
    </row>
    <row r="505" ht="15.75" customHeight="1">
      <c r="D505" s="8"/>
      <c r="E505" s="162"/>
      <c r="F505" s="162"/>
      <c r="G505" s="162"/>
      <c r="H505" s="163"/>
      <c r="I505" s="163"/>
      <c r="J505" s="163"/>
      <c r="K505" s="162"/>
      <c r="L505" s="162"/>
      <c r="M505" s="162"/>
      <c r="N505" s="163"/>
      <c r="O505" s="163"/>
      <c r="P505" s="163"/>
      <c r="Q505" s="162"/>
      <c r="R505" s="162"/>
      <c r="S505" s="162"/>
      <c r="T505" s="163"/>
      <c r="U505" s="163"/>
      <c r="V505" s="163"/>
      <c r="W505" s="162"/>
      <c r="X505" s="162"/>
      <c r="Y505" s="162"/>
      <c r="Z505" s="163"/>
      <c r="AA505" s="163"/>
      <c r="AB505" s="163"/>
      <c r="AC505" s="162"/>
      <c r="AD505" s="162"/>
      <c r="AE505" s="162"/>
      <c r="AF505" s="163"/>
      <c r="AG505" s="163"/>
      <c r="AH505" s="163"/>
      <c r="AI505" s="162"/>
      <c r="AJ505" s="162"/>
      <c r="AK505" s="162"/>
    </row>
    <row r="506" ht="15.75" customHeight="1">
      <c r="D506" s="8"/>
      <c r="E506" s="162"/>
      <c r="F506" s="162"/>
      <c r="G506" s="162"/>
      <c r="H506" s="163"/>
      <c r="I506" s="163"/>
      <c r="J506" s="163"/>
      <c r="K506" s="162"/>
      <c r="L506" s="162"/>
      <c r="M506" s="162"/>
      <c r="N506" s="163"/>
      <c r="O506" s="163"/>
      <c r="P506" s="163"/>
      <c r="Q506" s="162"/>
      <c r="R506" s="162"/>
      <c r="S506" s="162"/>
      <c r="T506" s="163"/>
      <c r="U506" s="163"/>
      <c r="V506" s="163"/>
      <c r="W506" s="162"/>
      <c r="X506" s="162"/>
      <c r="Y506" s="162"/>
      <c r="Z506" s="163"/>
      <c r="AA506" s="163"/>
      <c r="AB506" s="163"/>
      <c r="AC506" s="162"/>
      <c r="AD506" s="162"/>
      <c r="AE506" s="162"/>
      <c r="AF506" s="163"/>
      <c r="AG506" s="163"/>
      <c r="AH506" s="163"/>
      <c r="AI506" s="162"/>
      <c r="AJ506" s="162"/>
      <c r="AK506" s="162"/>
    </row>
    <row r="507" ht="15.75" customHeight="1">
      <c r="D507" s="8"/>
      <c r="E507" s="162"/>
      <c r="F507" s="162"/>
      <c r="G507" s="162"/>
      <c r="H507" s="163"/>
      <c r="I507" s="163"/>
      <c r="J507" s="163"/>
      <c r="K507" s="162"/>
      <c r="L507" s="162"/>
      <c r="M507" s="162"/>
      <c r="N507" s="163"/>
      <c r="O507" s="163"/>
      <c r="P507" s="163"/>
      <c r="Q507" s="162"/>
      <c r="R507" s="162"/>
      <c r="S507" s="162"/>
      <c r="T507" s="163"/>
      <c r="U507" s="163"/>
      <c r="V507" s="163"/>
      <c r="W507" s="162"/>
      <c r="X507" s="162"/>
      <c r="Y507" s="162"/>
      <c r="Z507" s="163"/>
      <c r="AA507" s="163"/>
      <c r="AB507" s="163"/>
      <c r="AC507" s="162"/>
      <c r="AD507" s="162"/>
      <c r="AE507" s="162"/>
      <c r="AF507" s="163"/>
      <c r="AG507" s="163"/>
      <c r="AH507" s="163"/>
      <c r="AI507" s="162"/>
      <c r="AJ507" s="162"/>
      <c r="AK507" s="162"/>
    </row>
    <row r="508" ht="15.75" customHeight="1">
      <c r="D508" s="8"/>
      <c r="E508" s="162"/>
      <c r="F508" s="162"/>
      <c r="G508" s="162"/>
      <c r="H508" s="163"/>
      <c r="I508" s="163"/>
      <c r="J508" s="163"/>
      <c r="K508" s="162"/>
      <c r="L508" s="162"/>
      <c r="M508" s="162"/>
      <c r="N508" s="163"/>
      <c r="O508" s="163"/>
      <c r="P508" s="163"/>
      <c r="Q508" s="162"/>
      <c r="R508" s="162"/>
      <c r="S508" s="162"/>
      <c r="T508" s="163"/>
      <c r="U508" s="163"/>
      <c r="V508" s="163"/>
      <c r="W508" s="162"/>
      <c r="X508" s="162"/>
      <c r="Y508" s="162"/>
      <c r="Z508" s="163"/>
      <c r="AA508" s="163"/>
      <c r="AB508" s="163"/>
      <c r="AC508" s="162"/>
      <c r="AD508" s="162"/>
      <c r="AE508" s="162"/>
      <c r="AF508" s="163"/>
      <c r="AG508" s="163"/>
      <c r="AH508" s="163"/>
      <c r="AI508" s="162"/>
      <c r="AJ508" s="162"/>
      <c r="AK508" s="162"/>
    </row>
    <row r="509" ht="15.75" customHeight="1">
      <c r="D509" s="8"/>
      <c r="E509" s="162"/>
      <c r="F509" s="162"/>
      <c r="G509" s="162"/>
      <c r="H509" s="163"/>
      <c r="I509" s="163"/>
      <c r="J509" s="163"/>
      <c r="K509" s="162"/>
      <c r="L509" s="162"/>
      <c r="M509" s="162"/>
      <c r="N509" s="163"/>
      <c r="O509" s="163"/>
      <c r="P509" s="163"/>
      <c r="Q509" s="162"/>
      <c r="R509" s="162"/>
      <c r="S509" s="162"/>
      <c r="T509" s="163"/>
      <c r="U509" s="163"/>
      <c r="V509" s="163"/>
      <c r="W509" s="162"/>
      <c r="X509" s="162"/>
      <c r="Y509" s="162"/>
      <c r="Z509" s="163"/>
      <c r="AA509" s="163"/>
      <c r="AB509" s="163"/>
      <c r="AC509" s="162"/>
      <c r="AD509" s="162"/>
      <c r="AE509" s="162"/>
      <c r="AF509" s="163"/>
      <c r="AG509" s="163"/>
      <c r="AH509" s="163"/>
      <c r="AI509" s="162"/>
      <c r="AJ509" s="162"/>
      <c r="AK509" s="162"/>
    </row>
    <row r="510" ht="15.75" customHeight="1">
      <c r="D510" s="8"/>
      <c r="E510" s="162"/>
      <c r="F510" s="162"/>
      <c r="G510" s="162"/>
      <c r="H510" s="163"/>
      <c r="I510" s="163"/>
      <c r="J510" s="163"/>
      <c r="K510" s="162"/>
      <c r="L510" s="162"/>
      <c r="M510" s="162"/>
      <c r="N510" s="163"/>
      <c r="O510" s="163"/>
      <c r="P510" s="163"/>
      <c r="Q510" s="162"/>
      <c r="R510" s="162"/>
      <c r="S510" s="162"/>
      <c r="T510" s="163"/>
      <c r="U510" s="163"/>
      <c r="V510" s="163"/>
      <c r="W510" s="162"/>
      <c r="X510" s="162"/>
      <c r="Y510" s="162"/>
      <c r="Z510" s="163"/>
      <c r="AA510" s="163"/>
      <c r="AB510" s="163"/>
      <c r="AC510" s="162"/>
      <c r="AD510" s="162"/>
      <c r="AE510" s="162"/>
      <c r="AF510" s="163"/>
      <c r="AG510" s="163"/>
      <c r="AH510" s="163"/>
      <c r="AI510" s="162"/>
      <c r="AJ510" s="162"/>
      <c r="AK510" s="162"/>
    </row>
    <row r="511" ht="15.75" customHeight="1">
      <c r="D511" s="8"/>
      <c r="E511" s="162"/>
      <c r="F511" s="162"/>
      <c r="G511" s="162"/>
      <c r="H511" s="163"/>
      <c r="I511" s="163"/>
      <c r="J511" s="163"/>
      <c r="K511" s="162"/>
      <c r="L511" s="162"/>
      <c r="M511" s="162"/>
      <c r="N511" s="163"/>
      <c r="O511" s="163"/>
      <c r="P511" s="163"/>
      <c r="Q511" s="162"/>
      <c r="R511" s="162"/>
      <c r="S511" s="162"/>
      <c r="T511" s="163"/>
      <c r="U511" s="163"/>
      <c r="V511" s="163"/>
      <c r="W511" s="162"/>
      <c r="X511" s="162"/>
      <c r="Y511" s="162"/>
      <c r="Z511" s="163"/>
      <c r="AA511" s="163"/>
      <c r="AB511" s="163"/>
      <c r="AC511" s="162"/>
      <c r="AD511" s="162"/>
      <c r="AE511" s="162"/>
      <c r="AF511" s="163"/>
      <c r="AG511" s="163"/>
      <c r="AH511" s="163"/>
      <c r="AI511" s="162"/>
      <c r="AJ511" s="162"/>
      <c r="AK511" s="162"/>
    </row>
    <row r="512" ht="15.75" customHeight="1">
      <c r="D512" s="8"/>
      <c r="E512" s="162"/>
      <c r="F512" s="162"/>
      <c r="G512" s="162"/>
      <c r="H512" s="163"/>
      <c r="I512" s="163"/>
      <c r="J512" s="163"/>
      <c r="K512" s="162"/>
      <c r="L512" s="162"/>
      <c r="M512" s="162"/>
      <c r="N512" s="163"/>
      <c r="O512" s="163"/>
      <c r="P512" s="163"/>
      <c r="Q512" s="162"/>
      <c r="R512" s="162"/>
      <c r="S512" s="162"/>
      <c r="T512" s="163"/>
      <c r="U512" s="163"/>
      <c r="V512" s="163"/>
      <c r="W512" s="162"/>
      <c r="X512" s="162"/>
      <c r="Y512" s="162"/>
      <c r="Z512" s="163"/>
      <c r="AA512" s="163"/>
      <c r="AB512" s="163"/>
      <c r="AC512" s="162"/>
      <c r="AD512" s="162"/>
      <c r="AE512" s="162"/>
      <c r="AF512" s="163"/>
      <c r="AG512" s="163"/>
      <c r="AH512" s="163"/>
      <c r="AI512" s="162"/>
      <c r="AJ512" s="162"/>
      <c r="AK512" s="162"/>
    </row>
    <row r="513" ht="15.75" customHeight="1">
      <c r="D513" s="8"/>
      <c r="E513" s="162"/>
      <c r="F513" s="162"/>
      <c r="G513" s="162"/>
      <c r="H513" s="163"/>
      <c r="I513" s="163"/>
      <c r="J513" s="163"/>
      <c r="K513" s="162"/>
      <c r="L513" s="162"/>
      <c r="M513" s="162"/>
      <c r="N513" s="163"/>
      <c r="O513" s="163"/>
      <c r="P513" s="163"/>
      <c r="Q513" s="162"/>
      <c r="R513" s="162"/>
      <c r="S513" s="162"/>
      <c r="T513" s="163"/>
      <c r="U513" s="163"/>
      <c r="V513" s="163"/>
      <c r="W513" s="162"/>
      <c r="X513" s="162"/>
      <c r="Y513" s="162"/>
      <c r="Z513" s="163"/>
      <c r="AA513" s="163"/>
      <c r="AB513" s="163"/>
      <c r="AC513" s="162"/>
      <c r="AD513" s="162"/>
      <c r="AE513" s="162"/>
      <c r="AF513" s="163"/>
      <c r="AG513" s="163"/>
      <c r="AH513" s="163"/>
      <c r="AI513" s="162"/>
      <c r="AJ513" s="162"/>
      <c r="AK513" s="162"/>
    </row>
    <row r="514" ht="15.75" customHeight="1">
      <c r="D514" s="8"/>
      <c r="E514" s="162"/>
      <c r="F514" s="162"/>
      <c r="G514" s="162"/>
      <c r="H514" s="163"/>
      <c r="I514" s="163"/>
      <c r="J514" s="163"/>
      <c r="K514" s="162"/>
      <c r="L514" s="162"/>
      <c r="M514" s="162"/>
      <c r="N514" s="163"/>
      <c r="O514" s="163"/>
      <c r="P514" s="163"/>
      <c r="Q514" s="162"/>
      <c r="R514" s="162"/>
      <c r="S514" s="162"/>
      <c r="T514" s="163"/>
      <c r="U514" s="163"/>
      <c r="V514" s="163"/>
      <c r="W514" s="162"/>
      <c r="X514" s="162"/>
      <c r="Y514" s="162"/>
      <c r="Z514" s="163"/>
      <c r="AA514" s="163"/>
      <c r="AB514" s="163"/>
      <c r="AC514" s="162"/>
      <c r="AD514" s="162"/>
      <c r="AE514" s="162"/>
      <c r="AF514" s="163"/>
      <c r="AG514" s="163"/>
      <c r="AH514" s="163"/>
      <c r="AI514" s="162"/>
      <c r="AJ514" s="162"/>
      <c r="AK514" s="162"/>
    </row>
    <row r="515" ht="15.75" customHeight="1">
      <c r="D515" s="8"/>
      <c r="E515" s="162"/>
      <c r="F515" s="162"/>
      <c r="G515" s="162"/>
      <c r="H515" s="163"/>
      <c r="I515" s="163"/>
      <c r="J515" s="163"/>
      <c r="K515" s="162"/>
      <c r="L515" s="162"/>
      <c r="M515" s="162"/>
      <c r="N515" s="163"/>
      <c r="O515" s="163"/>
      <c r="P515" s="163"/>
      <c r="Q515" s="162"/>
      <c r="R515" s="162"/>
      <c r="S515" s="162"/>
      <c r="T515" s="163"/>
      <c r="U515" s="163"/>
      <c r="V515" s="163"/>
      <c r="W515" s="162"/>
      <c r="X515" s="162"/>
      <c r="Y515" s="162"/>
      <c r="Z515" s="163"/>
      <c r="AA515" s="163"/>
      <c r="AB515" s="163"/>
      <c r="AC515" s="162"/>
      <c r="AD515" s="162"/>
      <c r="AE515" s="162"/>
      <c r="AF515" s="163"/>
      <c r="AG515" s="163"/>
      <c r="AH515" s="163"/>
      <c r="AI515" s="162"/>
      <c r="AJ515" s="162"/>
      <c r="AK515" s="162"/>
    </row>
    <row r="516" ht="15.75" customHeight="1">
      <c r="D516" s="8"/>
      <c r="E516" s="162"/>
      <c r="F516" s="162"/>
      <c r="G516" s="162"/>
      <c r="H516" s="163"/>
      <c r="I516" s="163"/>
      <c r="J516" s="163"/>
      <c r="K516" s="162"/>
      <c r="L516" s="162"/>
      <c r="M516" s="162"/>
      <c r="N516" s="163"/>
      <c r="O516" s="163"/>
      <c r="P516" s="163"/>
      <c r="Q516" s="162"/>
      <c r="R516" s="162"/>
      <c r="S516" s="162"/>
      <c r="T516" s="163"/>
      <c r="U516" s="163"/>
      <c r="V516" s="163"/>
      <c r="W516" s="162"/>
      <c r="X516" s="162"/>
      <c r="Y516" s="162"/>
      <c r="Z516" s="163"/>
      <c r="AA516" s="163"/>
      <c r="AB516" s="163"/>
      <c r="AC516" s="162"/>
      <c r="AD516" s="162"/>
      <c r="AE516" s="162"/>
      <c r="AF516" s="163"/>
      <c r="AG516" s="163"/>
      <c r="AH516" s="163"/>
      <c r="AI516" s="162"/>
      <c r="AJ516" s="162"/>
      <c r="AK516" s="162"/>
    </row>
    <row r="517" ht="15.75" customHeight="1">
      <c r="D517" s="8"/>
      <c r="E517" s="162"/>
      <c r="F517" s="162"/>
      <c r="G517" s="162"/>
      <c r="H517" s="163"/>
      <c r="I517" s="163"/>
      <c r="J517" s="163"/>
      <c r="K517" s="162"/>
      <c r="L517" s="162"/>
      <c r="M517" s="162"/>
      <c r="N517" s="163"/>
      <c r="O517" s="163"/>
      <c r="P517" s="163"/>
      <c r="Q517" s="162"/>
      <c r="R517" s="162"/>
      <c r="S517" s="162"/>
      <c r="T517" s="163"/>
      <c r="U517" s="163"/>
      <c r="V517" s="163"/>
      <c r="W517" s="162"/>
      <c r="X517" s="162"/>
      <c r="Y517" s="162"/>
      <c r="Z517" s="163"/>
      <c r="AA517" s="163"/>
      <c r="AB517" s="163"/>
      <c r="AC517" s="162"/>
      <c r="AD517" s="162"/>
      <c r="AE517" s="162"/>
      <c r="AF517" s="163"/>
      <c r="AG517" s="163"/>
      <c r="AH517" s="163"/>
      <c r="AI517" s="162"/>
      <c r="AJ517" s="162"/>
      <c r="AK517" s="162"/>
    </row>
    <row r="518" ht="15.75" customHeight="1">
      <c r="D518" s="8"/>
      <c r="E518" s="162"/>
      <c r="F518" s="162"/>
      <c r="G518" s="162"/>
      <c r="H518" s="163"/>
      <c r="I518" s="163"/>
      <c r="J518" s="163"/>
      <c r="K518" s="162"/>
      <c r="L518" s="162"/>
      <c r="M518" s="162"/>
      <c r="N518" s="163"/>
      <c r="O518" s="163"/>
      <c r="P518" s="163"/>
      <c r="Q518" s="162"/>
      <c r="R518" s="162"/>
      <c r="S518" s="162"/>
      <c r="T518" s="163"/>
      <c r="U518" s="163"/>
      <c r="V518" s="163"/>
      <c r="W518" s="162"/>
      <c r="X518" s="162"/>
      <c r="Y518" s="162"/>
      <c r="Z518" s="163"/>
      <c r="AA518" s="163"/>
      <c r="AB518" s="163"/>
      <c r="AC518" s="162"/>
      <c r="AD518" s="162"/>
      <c r="AE518" s="162"/>
      <c r="AF518" s="163"/>
      <c r="AG518" s="163"/>
      <c r="AH518" s="163"/>
      <c r="AI518" s="162"/>
      <c r="AJ518" s="162"/>
      <c r="AK518" s="162"/>
    </row>
    <row r="519" ht="15.75" customHeight="1">
      <c r="D519" s="8"/>
      <c r="E519" s="162"/>
      <c r="F519" s="162"/>
      <c r="G519" s="162"/>
      <c r="H519" s="163"/>
      <c r="I519" s="163"/>
      <c r="J519" s="163"/>
      <c r="K519" s="162"/>
      <c r="L519" s="162"/>
      <c r="M519" s="162"/>
      <c r="N519" s="163"/>
      <c r="O519" s="163"/>
      <c r="P519" s="163"/>
      <c r="Q519" s="162"/>
      <c r="R519" s="162"/>
      <c r="S519" s="162"/>
      <c r="T519" s="163"/>
      <c r="U519" s="163"/>
      <c r="V519" s="163"/>
      <c r="W519" s="162"/>
      <c r="X519" s="162"/>
      <c r="Y519" s="162"/>
      <c r="Z519" s="163"/>
      <c r="AA519" s="163"/>
      <c r="AB519" s="163"/>
      <c r="AC519" s="162"/>
      <c r="AD519" s="162"/>
      <c r="AE519" s="162"/>
      <c r="AF519" s="163"/>
      <c r="AG519" s="163"/>
      <c r="AH519" s="163"/>
      <c r="AI519" s="162"/>
      <c r="AJ519" s="162"/>
      <c r="AK519" s="162"/>
    </row>
    <row r="520" ht="15.75" customHeight="1">
      <c r="D520" s="8"/>
      <c r="E520" s="162"/>
      <c r="F520" s="162"/>
      <c r="G520" s="162"/>
      <c r="H520" s="163"/>
      <c r="I520" s="163"/>
      <c r="J520" s="163"/>
      <c r="K520" s="162"/>
      <c r="L520" s="162"/>
      <c r="M520" s="162"/>
      <c r="N520" s="163"/>
      <c r="O520" s="163"/>
      <c r="P520" s="163"/>
      <c r="Q520" s="162"/>
      <c r="R520" s="162"/>
      <c r="S520" s="162"/>
      <c r="T520" s="163"/>
      <c r="U520" s="163"/>
      <c r="V520" s="163"/>
      <c r="W520" s="162"/>
      <c r="X520" s="162"/>
      <c r="Y520" s="162"/>
      <c r="Z520" s="163"/>
      <c r="AA520" s="163"/>
      <c r="AB520" s="163"/>
      <c r="AC520" s="162"/>
      <c r="AD520" s="162"/>
      <c r="AE520" s="162"/>
      <c r="AF520" s="163"/>
      <c r="AG520" s="163"/>
      <c r="AH520" s="163"/>
      <c r="AI520" s="162"/>
      <c r="AJ520" s="162"/>
      <c r="AK520" s="162"/>
    </row>
    <row r="521" ht="15.75" customHeight="1">
      <c r="D521" s="8"/>
      <c r="E521" s="162"/>
      <c r="F521" s="162"/>
      <c r="G521" s="162"/>
      <c r="H521" s="163"/>
      <c r="I521" s="163"/>
      <c r="J521" s="163"/>
      <c r="K521" s="162"/>
      <c r="L521" s="162"/>
      <c r="M521" s="162"/>
      <c r="N521" s="163"/>
      <c r="O521" s="163"/>
      <c r="P521" s="163"/>
      <c r="Q521" s="162"/>
      <c r="R521" s="162"/>
      <c r="S521" s="162"/>
      <c r="T521" s="163"/>
      <c r="U521" s="163"/>
      <c r="V521" s="163"/>
      <c r="W521" s="162"/>
      <c r="X521" s="162"/>
      <c r="Y521" s="162"/>
      <c r="Z521" s="163"/>
      <c r="AA521" s="163"/>
      <c r="AB521" s="163"/>
      <c r="AC521" s="162"/>
      <c r="AD521" s="162"/>
      <c r="AE521" s="162"/>
      <c r="AF521" s="163"/>
      <c r="AG521" s="163"/>
      <c r="AH521" s="163"/>
      <c r="AI521" s="162"/>
      <c r="AJ521" s="162"/>
      <c r="AK521" s="162"/>
    </row>
    <row r="522" ht="15.75" customHeight="1">
      <c r="D522" s="8"/>
      <c r="E522" s="162"/>
      <c r="F522" s="162"/>
      <c r="G522" s="162"/>
      <c r="H522" s="163"/>
      <c r="I522" s="163"/>
      <c r="J522" s="163"/>
      <c r="K522" s="162"/>
      <c r="L522" s="162"/>
      <c r="M522" s="162"/>
      <c r="N522" s="163"/>
      <c r="O522" s="163"/>
      <c r="P522" s="163"/>
      <c r="Q522" s="162"/>
      <c r="R522" s="162"/>
      <c r="S522" s="162"/>
      <c r="T522" s="163"/>
      <c r="U522" s="163"/>
      <c r="V522" s="163"/>
      <c r="W522" s="162"/>
      <c r="X522" s="162"/>
      <c r="Y522" s="162"/>
      <c r="Z522" s="163"/>
      <c r="AA522" s="163"/>
      <c r="AB522" s="163"/>
      <c r="AC522" s="162"/>
      <c r="AD522" s="162"/>
      <c r="AE522" s="162"/>
      <c r="AF522" s="163"/>
      <c r="AG522" s="163"/>
      <c r="AH522" s="163"/>
      <c r="AI522" s="162"/>
      <c r="AJ522" s="162"/>
      <c r="AK522" s="162"/>
    </row>
    <row r="523" ht="15.75" customHeight="1">
      <c r="D523" s="8"/>
      <c r="E523" s="162"/>
      <c r="F523" s="162"/>
      <c r="G523" s="162"/>
      <c r="H523" s="163"/>
      <c r="I523" s="163"/>
      <c r="J523" s="163"/>
      <c r="K523" s="162"/>
      <c r="L523" s="162"/>
      <c r="M523" s="162"/>
      <c r="N523" s="163"/>
      <c r="O523" s="163"/>
      <c r="P523" s="163"/>
      <c r="Q523" s="162"/>
      <c r="R523" s="162"/>
      <c r="S523" s="162"/>
      <c r="T523" s="163"/>
      <c r="U523" s="163"/>
      <c r="V523" s="163"/>
      <c r="W523" s="162"/>
      <c r="X523" s="162"/>
      <c r="Y523" s="162"/>
      <c r="Z523" s="163"/>
      <c r="AA523" s="163"/>
      <c r="AB523" s="163"/>
      <c r="AC523" s="162"/>
      <c r="AD523" s="162"/>
      <c r="AE523" s="162"/>
      <c r="AF523" s="163"/>
      <c r="AG523" s="163"/>
      <c r="AH523" s="163"/>
      <c r="AI523" s="162"/>
      <c r="AJ523" s="162"/>
      <c r="AK523" s="162"/>
    </row>
    <row r="524" ht="15.75" customHeight="1">
      <c r="D524" s="8"/>
      <c r="E524" s="162"/>
      <c r="F524" s="162"/>
      <c r="G524" s="162"/>
      <c r="H524" s="163"/>
      <c r="I524" s="163"/>
      <c r="J524" s="163"/>
      <c r="K524" s="162"/>
      <c r="L524" s="162"/>
      <c r="M524" s="162"/>
      <c r="N524" s="163"/>
      <c r="O524" s="163"/>
      <c r="P524" s="163"/>
      <c r="Q524" s="162"/>
      <c r="R524" s="162"/>
      <c r="S524" s="162"/>
      <c r="T524" s="163"/>
      <c r="U524" s="163"/>
      <c r="V524" s="163"/>
      <c r="W524" s="162"/>
      <c r="X524" s="162"/>
      <c r="Y524" s="162"/>
      <c r="Z524" s="163"/>
      <c r="AA524" s="163"/>
      <c r="AB524" s="163"/>
      <c r="AC524" s="162"/>
      <c r="AD524" s="162"/>
      <c r="AE524" s="162"/>
      <c r="AF524" s="163"/>
      <c r="AG524" s="163"/>
      <c r="AH524" s="163"/>
      <c r="AI524" s="162"/>
      <c r="AJ524" s="162"/>
      <c r="AK524" s="162"/>
    </row>
    <row r="525" ht="15.75" customHeight="1">
      <c r="D525" s="8"/>
      <c r="E525" s="162"/>
      <c r="F525" s="162"/>
      <c r="G525" s="162"/>
      <c r="H525" s="163"/>
      <c r="I525" s="163"/>
      <c r="J525" s="163"/>
      <c r="K525" s="162"/>
      <c r="L525" s="162"/>
      <c r="M525" s="162"/>
      <c r="N525" s="163"/>
      <c r="O525" s="163"/>
      <c r="P525" s="163"/>
      <c r="Q525" s="162"/>
      <c r="R525" s="162"/>
      <c r="S525" s="162"/>
      <c r="T525" s="163"/>
      <c r="U525" s="163"/>
      <c r="V525" s="163"/>
      <c r="W525" s="162"/>
      <c r="X525" s="162"/>
      <c r="Y525" s="162"/>
      <c r="Z525" s="163"/>
      <c r="AA525" s="163"/>
      <c r="AB525" s="163"/>
      <c r="AC525" s="162"/>
      <c r="AD525" s="162"/>
      <c r="AE525" s="162"/>
      <c r="AF525" s="163"/>
      <c r="AG525" s="163"/>
      <c r="AH525" s="163"/>
      <c r="AI525" s="162"/>
      <c r="AJ525" s="162"/>
      <c r="AK525" s="162"/>
    </row>
    <row r="526" ht="15.75" customHeight="1">
      <c r="D526" s="8"/>
      <c r="E526" s="162"/>
      <c r="F526" s="162"/>
      <c r="G526" s="162"/>
      <c r="H526" s="163"/>
      <c r="I526" s="163"/>
      <c r="J526" s="163"/>
      <c r="K526" s="162"/>
      <c r="L526" s="162"/>
      <c r="M526" s="162"/>
      <c r="N526" s="163"/>
      <c r="O526" s="163"/>
      <c r="P526" s="163"/>
      <c r="Q526" s="162"/>
      <c r="R526" s="162"/>
      <c r="S526" s="162"/>
      <c r="T526" s="163"/>
      <c r="U526" s="163"/>
      <c r="V526" s="163"/>
      <c r="W526" s="162"/>
      <c r="X526" s="162"/>
      <c r="Y526" s="162"/>
      <c r="Z526" s="163"/>
      <c r="AA526" s="163"/>
      <c r="AB526" s="163"/>
      <c r="AC526" s="162"/>
      <c r="AD526" s="162"/>
      <c r="AE526" s="162"/>
      <c r="AF526" s="163"/>
      <c r="AG526" s="163"/>
      <c r="AH526" s="163"/>
      <c r="AI526" s="162"/>
      <c r="AJ526" s="162"/>
      <c r="AK526" s="162"/>
    </row>
    <row r="527" ht="15.75" customHeight="1">
      <c r="D527" s="8"/>
      <c r="E527" s="162"/>
      <c r="F527" s="162"/>
      <c r="G527" s="162"/>
      <c r="H527" s="163"/>
      <c r="I527" s="163"/>
      <c r="J527" s="163"/>
      <c r="K527" s="162"/>
      <c r="L527" s="162"/>
      <c r="M527" s="162"/>
      <c r="N527" s="163"/>
      <c r="O527" s="163"/>
      <c r="P527" s="163"/>
      <c r="Q527" s="162"/>
      <c r="R527" s="162"/>
      <c r="S527" s="162"/>
      <c r="T527" s="163"/>
      <c r="U527" s="163"/>
      <c r="V527" s="163"/>
      <c r="W527" s="162"/>
      <c r="X527" s="162"/>
      <c r="Y527" s="162"/>
      <c r="Z527" s="163"/>
      <c r="AA527" s="163"/>
      <c r="AB527" s="163"/>
      <c r="AC527" s="162"/>
      <c r="AD527" s="162"/>
      <c r="AE527" s="162"/>
      <c r="AF527" s="163"/>
      <c r="AG527" s="163"/>
      <c r="AH527" s="163"/>
      <c r="AI527" s="162"/>
      <c r="AJ527" s="162"/>
      <c r="AK527" s="162"/>
    </row>
    <row r="528" ht="15.75" customHeight="1">
      <c r="D528" s="8"/>
      <c r="E528" s="162"/>
      <c r="F528" s="162"/>
      <c r="G528" s="162"/>
      <c r="H528" s="163"/>
      <c r="I528" s="163"/>
      <c r="J528" s="163"/>
      <c r="K528" s="162"/>
      <c r="L528" s="162"/>
      <c r="M528" s="162"/>
      <c r="N528" s="163"/>
      <c r="O528" s="163"/>
      <c r="P528" s="163"/>
      <c r="Q528" s="162"/>
      <c r="R528" s="162"/>
      <c r="S528" s="162"/>
      <c r="T528" s="163"/>
      <c r="U528" s="163"/>
      <c r="V528" s="163"/>
      <c r="W528" s="162"/>
      <c r="X528" s="162"/>
      <c r="Y528" s="162"/>
      <c r="Z528" s="163"/>
      <c r="AA528" s="163"/>
      <c r="AB528" s="163"/>
      <c r="AC528" s="162"/>
      <c r="AD528" s="162"/>
      <c r="AE528" s="162"/>
      <c r="AF528" s="163"/>
      <c r="AG528" s="163"/>
      <c r="AH528" s="163"/>
      <c r="AI528" s="162"/>
      <c r="AJ528" s="162"/>
      <c r="AK528" s="162"/>
    </row>
    <row r="529" ht="15.75" customHeight="1">
      <c r="D529" s="8"/>
      <c r="E529" s="162"/>
      <c r="F529" s="162"/>
      <c r="G529" s="162"/>
      <c r="H529" s="163"/>
      <c r="I529" s="163"/>
      <c r="J529" s="163"/>
      <c r="K529" s="162"/>
      <c r="L529" s="162"/>
      <c r="M529" s="162"/>
      <c r="N529" s="163"/>
      <c r="O529" s="163"/>
      <c r="P529" s="163"/>
      <c r="Q529" s="162"/>
      <c r="R529" s="162"/>
      <c r="S529" s="162"/>
      <c r="T529" s="163"/>
      <c r="U529" s="163"/>
      <c r="V529" s="163"/>
      <c r="W529" s="162"/>
      <c r="X529" s="162"/>
      <c r="Y529" s="162"/>
      <c r="Z529" s="163"/>
      <c r="AA529" s="163"/>
      <c r="AB529" s="163"/>
      <c r="AC529" s="162"/>
      <c r="AD529" s="162"/>
      <c r="AE529" s="162"/>
      <c r="AF529" s="163"/>
      <c r="AG529" s="163"/>
      <c r="AH529" s="163"/>
      <c r="AI529" s="162"/>
      <c r="AJ529" s="162"/>
      <c r="AK529" s="162"/>
    </row>
    <row r="530" ht="15.75" customHeight="1">
      <c r="D530" s="8"/>
      <c r="E530" s="162"/>
      <c r="F530" s="162"/>
      <c r="G530" s="162"/>
      <c r="H530" s="163"/>
      <c r="I530" s="163"/>
      <c r="J530" s="163"/>
      <c r="K530" s="162"/>
      <c r="L530" s="162"/>
      <c r="M530" s="162"/>
      <c r="N530" s="163"/>
      <c r="O530" s="163"/>
      <c r="P530" s="163"/>
      <c r="Q530" s="162"/>
      <c r="R530" s="162"/>
      <c r="S530" s="162"/>
      <c r="T530" s="163"/>
      <c r="U530" s="163"/>
      <c r="V530" s="163"/>
      <c r="W530" s="162"/>
      <c r="X530" s="162"/>
      <c r="Y530" s="162"/>
      <c r="Z530" s="163"/>
      <c r="AA530" s="163"/>
      <c r="AB530" s="163"/>
      <c r="AC530" s="162"/>
      <c r="AD530" s="162"/>
      <c r="AE530" s="162"/>
      <c r="AF530" s="163"/>
      <c r="AG530" s="163"/>
      <c r="AH530" s="163"/>
      <c r="AI530" s="162"/>
      <c r="AJ530" s="162"/>
      <c r="AK530" s="162"/>
    </row>
    <row r="531" ht="15.75" customHeight="1">
      <c r="D531" s="8"/>
      <c r="E531" s="162"/>
      <c r="F531" s="162"/>
      <c r="G531" s="162"/>
      <c r="H531" s="163"/>
      <c r="I531" s="163"/>
      <c r="J531" s="163"/>
      <c r="K531" s="162"/>
      <c r="L531" s="162"/>
      <c r="M531" s="162"/>
      <c r="N531" s="163"/>
      <c r="O531" s="163"/>
      <c r="P531" s="163"/>
      <c r="Q531" s="162"/>
      <c r="R531" s="162"/>
      <c r="S531" s="162"/>
      <c r="T531" s="163"/>
      <c r="U531" s="163"/>
      <c r="V531" s="163"/>
      <c r="W531" s="162"/>
      <c r="X531" s="162"/>
      <c r="Y531" s="162"/>
      <c r="Z531" s="163"/>
      <c r="AA531" s="163"/>
      <c r="AB531" s="163"/>
      <c r="AC531" s="162"/>
      <c r="AD531" s="162"/>
      <c r="AE531" s="162"/>
      <c r="AF531" s="163"/>
      <c r="AG531" s="163"/>
      <c r="AH531" s="163"/>
      <c r="AI531" s="162"/>
      <c r="AJ531" s="162"/>
      <c r="AK531" s="162"/>
    </row>
    <row r="532" ht="15.75" customHeight="1">
      <c r="D532" s="8"/>
      <c r="E532" s="162"/>
      <c r="F532" s="162"/>
      <c r="G532" s="162"/>
      <c r="H532" s="163"/>
      <c r="I532" s="163"/>
      <c r="J532" s="163"/>
      <c r="K532" s="162"/>
      <c r="L532" s="162"/>
      <c r="M532" s="162"/>
      <c r="N532" s="163"/>
      <c r="O532" s="163"/>
      <c r="P532" s="163"/>
      <c r="Q532" s="162"/>
      <c r="R532" s="162"/>
      <c r="S532" s="162"/>
      <c r="T532" s="163"/>
      <c r="U532" s="163"/>
      <c r="V532" s="163"/>
      <c r="W532" s="162"/>
      <c r="X532" s="162"/>
      <c r="Y532" s="162"/>
      <c r="Z532" s="163"/>
      <c r="AA532" s="163"/>
      <c r="AB532" s="163"/>
      <c r="AC532" s="162"/>
      <c r="AD532" s="162"/>
      <c r="AE532" s="162"/>
      <c r="AF532" s="163"/>
      <c r="AG532" s="163"/>
      <c r="AH532" s="163"/>
      <c r="AI532" s="162"/>
      <c r="AJ532" s="162"/>
      <c r="AK532" s="162"/>
    </row>
    <row r="533" ht="15.75" customHeight="1">
      <c r="D533" s="8"/>
      <c r="E533" s="162"/>
      <c r="F533" s="162"/>
      <c r="G533" s="162"/>
      <c r="H533" s="163"/>
      <c r="I533" s="163"/>
      <c r="J533" s="163"/>
      <c r="K533" s="162"/>
      <c r="L533" s="162"/>
      <c r="M533" s="162"/>
      <c r="N533" s="163"/>
      <c r="O533" s="163"/>
      <c r="P533" s="163"/>
      <c r="Q533" s="162"/>
      <c r="R533" s="162"/>
      <c r="S533" s="162"/>
      <c r="T533" s="163"/>
      <c r="U533" s="163"/>
      <c r="V533" s="163"/>
      <c r="W533" s="162"/>
      <c r="X533" s="162"/>
      <c r="Y533" s="162"/>
      <c r="Z533" s="163"/>
      <c r="AA533" s="163"/>
      <c r="AB533" s="163"/>
      <c r="AC533" s="162"/>
      <c r="AD533" s="162"/>
      <c r="AE533" s="162"/>
      <c r="AF533" s="163"/>
      <c r="AG533" s="163"/>
      <c r="AH533" s="163"/>
      <c r="AI533" s="162"/>
      <c r="AJ533" s="162"/>
      <c r="AK533" s="162"/>
    </row>
    <row r="534" ht="15.75" customHeight="1">
      <c r="D534" s="8"/>
      <c r="E534" s="162"/>
      <c r="F534" s="162"/>
      <c r="G534" s="162"/>
      <c r="H534" s="163"/>
      <c r="I534" s="163"/>
      <c r="J534" s="163"/>
      <c r="K534" s="162"/>
      <c r="L534" s="162"/>
      <c r="M534" s="162"/>
      <c r="N534" s="163"/>
      <c r="O534" s="163"/>
      <c r="P534" s="163"/>
      <c r="Q534" s="162"/>
      <c r="R534" s="162"/>
      <c r="S534" s="162"/>
      <c r="T534" s="163"/>
      <c r="U534" s="163"/>
      <c r="V534" s="163"/>
      <c r="W534" s="162"/>
      <c r="X534" s="162"/>
      <c r="Y534" s="162"/>
      <c r="Z534" s="163"/>
      <c r="AA534" s="163"/>
      <c r="AB534" s="163"/>
      <c r="AC534" s="162"/>
      <c r="AD534" s="162"/>
      <c r="AE534" s="162"/>
      <c r="AF534" s="163"/>
      <c r="AG534" s="163"/>
      <c r="AH534" s="163"/>
      <c r="AI534" s="162"/>
      <c r="AJ534" s="162"/>
      <c r="AK534" s="162"/>
    </row>
    <row r="535" ht="15.75" customHeight="1">
      <c r="D535" s="8"/>
      <c r="E535" s="162"/>
      <c r="F535" s="162"/>
      <c r="G535" s="162"/>
      <c r="H535" s="163"/>
      <c r="I535" s="163"/>
      <c r="J535" s="163"/>
      <c r="K535" s="162"/>
      <c r="L535" s="162"/>
      <c r="M535" s="162"/>
      <c r="N535" s="163"/>
      <c r="O535" s="163"/>
      <c r="P535" s="163"/>
      <c r="Q535" s="162"/>
      <c r="R535" s="162"/>
      <c r="S535" s="162"/>
      <c r="T535" s="163"/>
      <c r="U535" s="163"/>
      <c r="V535" s="163"/>
      <c r="W535" s="162"/>
      <c r="X535" s="162"/>
      <c r="Y535" s="162"/>
      <c r="Z535" s="163"/>
      <c r="AA535" s="163"/>
      <c r="AB535" s="163"/>
      <c r="AC535" s="162"/>
      <c r="AD535" s="162"/>
      <c r="AE535" s="162"/>
      <c r="AF535" s="163"/>
      <c r="AG535" s="163"/>
      <c r="AH535" s="163"/>
      <c r="AI535" s="162"/>
      <c r="AJ535" s="162"/>
      <c r="AK535" s="162"/>
    </row>
    <row r="536" ht="15.75" customHeight="1">
      <c r="D536" s="8"/>
      <c r="E536" s="162"/>
      <c r="F536" s="162"/>
      <c r="G536" s="162"/>
      <c r="H536" s="163"/>
      <c r="I536" s="163"/>
      <c r="J536" s="163"/>
      <c r="K536" s="162"/>
      <c r="L536" s="162"/>
      <c r="M536" s="162"/>
      <c r="N536" s="163"/>
      <c r="O536" s="163"/>
      <c r="P536" s="163"/>
      <c r="Q536" s="162"/>
      <c r="R536" s="162"/>
      <c r="S536" s="162"/>
      <c r="T536" s="163"/>
      <c r="U536" s="163"/>
      <c r="V536" s="163"/>
      <c r="W536" s="162"/>
      <c r="X536" s="162"/>
      <c r="Y536" s="162"/>
      <c r="Z536" s="163"/>
      <c r="AA536" s="163"/>
      <c r="AB536" s="163"/>
      <c r="AC536" s="162"/>
      <c r="AD536" s="162"/>
      <c r="AE536" s="162"/>
      <c r="AF536" s="163"/>
      <c r="AG536" s="163"/>
      <c r="AH536" s="163"/>
      <c r="AI536" s="162"/>
      <c r="AJ536" s="162"/>
      <c r="AK536" s="162"/>
    </row>
    <row r="537" ht="15.75" customHeight="1">
      <c r="D537" s="8"/>
      <c r="E537" s="162"/>
      <c r="F537" s="162"/>
      <c r="G537" s="162"/>
      <c r="H537" s="163"/>
      <c r="I537" s="163"/>
      <c r="J537" s="163"/>
      <c r="K537" s="162"/>
      <c r="L537" s="162"/>
      <c r="M537" s="162"/>
      <c r="N537" s="163"/>
      <c r="O537" s="163"/>
      <c r="P537" s="163"/>
      <c r="Q537" s="162"/>
      <c r="R537" s="162"/>
      <c r="S537" s="162"/>
      <c r="T537" s="163"/>
      <c r="U537" s="163"/>
      <c r="V537" s="163"/>
      <c r="W537" s="162"/>
      <c r="X537" s="162"/>
      <c r="Y537" s="162"/>
      <c r="Z537" s="163"/>
      <c r="AA537" s="163"/>
      <c r="AB537" s="163"/>
      <c r="AC537" s="162"/>
      <c r="AD537" s="162"/>
      <c r="AE537" s="162"/>
      <c r="AF537" s="163"/>
      <c r="AG537" s="163"/>
      <c r="AH537" s="163"/>
      <c r="AI537" s="162"/>
      <c r="AJ537" s="162"/>
      <c r="AK537" s="162"/>
    </row>
    <row r="538" ht="15.75" customHeight="1">
      <c r="D538" s="8"/>
      <c r="E538" s="162"/>
      <c r="F538" s="162"/>
      <c r="G538" s="162"/>
      <c r="H538" s="163"/>
      <c r="I538" s="163"/>
      <c r="J538" s="163"/>
      <c r="K538" s="162"/>
      <c r="L538" s="162"/>
      <c r="M538" s="162"/>
      <c r="N538" s="163"/>
      <c r="O538" s="163"/>
      <c r="P538" s="163"/>
      <c r="Q538" s="162"/>
      <c r="R538" s="162"/>
      <c r="S538" s="162"/>
      <c r="T538" s="163"/>
      <c r="U538" s="163"/>
      <c r="V538" s="163"/>
      <c r="W538" s="162"/>
      <c r="X538" s="162"/>
      <c r="Y538" s="162"/>
      <c r="Z538" s="163"/>
      <c r="AA538" s="163"/>
      <c r="AB538" s="163"/>
      <c r="AC538" s="162"/>
      <c r="AD538" s="162"/>
      <c r="AE538" s="162"/>
      <c r="AF538" s="163"/>
      <c r="AG538" s="163"/>
      <c r="AH538" s="163"/>
      <c r="AI538" s="162"/>
      <c r="AJ538" s="162"/>
      <c r="AK538" s="162"/>
    </row>
    <row r="539" ht="15.75" customHeight="1">
      <c r="D539" s="8"/>
      <c r="E539" s="162"/>
      <c r="F539" s="162"/>
      <c r="G539" s="162"/>
      <c r="H539" s="163"/>
      <c r="I539" s="163"/>
      <c r="J539" s="163"/>
      <c r="K539" s="162"/>
      <c r="L539" s="162"/>
      <c r="M539" s="162"/>
      <c r="N539" s="163"/>
      <c r="O539" s="163"/>
      <c r="P539" s="163"/>
      <c r="Q539" s="162"/>
      <c r="R539" s="162"/>
      <c r="S539" s="162"/>
      <c r="T539" s="163"/>
      <c r="U539" s="163"/>
      <c r="V539" s="163"/>
      <c r="W539" s="162"/>
      <c r="X539" s="162"/>
      <c r="Y539" s="162"/>
      <c r="Z539" s="163"/>
      <c r="AA539" s="163"/>
      <c r="AB539" s="163"/>
      <c r="AC539" s="162"/>
      <c r="AD539" s="162"/>
      <c r="AE539" s="162"/>
      <c r="AF539" s="163"/>
      <c r="AG539" s="163"/>
      <c r="AH539" s="163"/>
      <c r="AI539" s="162"/>
      <c r="AJ539" s="162"/>
      <c r="AK539" s="162"/>
    </row>
    <row r="540" ht="15.75" customHeight="1">
      <c r="D540" s="8"/>
      <c r="E540" s="162"/>
      <c r="F540" s="162"/>
      <c r="G540" s="162"/>
      <c r="H540" s="163"/>
      <c r="I540" s="163"/>
      <c r="J540" s="163"/>
      <c r="K540" s="162"/>
      <c r="L540" s="162"/>
      <c r="M540" s="162"/>
      <c r="N540" s="163"/>
      <c r="O540" s="163"/>
      <c r="P540" s="163"/>
      <c r="Q540" s="162"/>
      <c r="R540" s="162"/>
      <c r="S540" s="162"/>
      <c r="T540" s="163"/>
      <c r="U540" s="163"/>
      <c r="V540" s="163"/>
      <c r="W540" s="162"/>
      <c r="X540" s="162"/>
      <c r="Y540" s="162"/>
      <c r="Z540" s="163"/>
      <c r="AA540" s="163"/>
      <c r="AB540" s="163"/>
      <c r="AC540" s="162"/>
      <c r="AD540" s="162"/>
      <c r="AE540" s="162"/>
      <c r="AF540" s="163"/>
      <c r="AG540" s="163"/>
      <c r="AH540" s="163"/>
      <c r="AI540" s="162"/>
      <c r="AJ540" s="162"/>
      <c r="AK540" s="162"/>
    </row>
    <row r="541" ht="15.75" customHeight="1">
      <c r="D541" s="8"/>
      <c r="E541" s="162"/>
      <c r="F541" s="162"/>
      <c r="G541" s="162"/>
      <c r="H541" s="163"/>
      <c r="I541" s="163"/>
      <c r="J541" s="163"/>
      <c r="K541" s="162"/>
      <c r="L541" s="162"/>
      <c r="M541" s="162"/>
      <c r="N541" s="163"/>
      <c r="O541" s="163"/>
      <c r="P541" s="163"/>
      <c r="Q541" s="162"/>
      <c r="R541" s="162"/>
      <c r="S541" s="162"/>
      <c r="T541" s="163"/>
      <c r="U541" s="163"/>
      <c r="V541" s="163"/>
      <c r="W541" s="162"/>
      <c r="X541" s="162"/>
      <c r="Y541" s="162"/>
      <c r="Z541" s="163"/>
      <c r="AA541" s="163"/>
      <c r="AB541" s="163"/>
      <c r="AC541" s="162"/>
      <c r="AD541" s="162"/>
      <c r="AE541" s="162"/>
      <c r="AF541" s="163"/>
      <c r="AG541" s="163"/>
      <c r="AH541" s="163"/>
      <c r="AI541" s="162"/>
      <c r="AJ541" s="162"/>
      <c r="AK541" s="162"/>
    </row>
    <row r="542" ht="15.75" customHeight="1">
      <c r="D542" s="8"/>
      <c r="E542" s="162"/>
      <c r="F542" s="162"/>
      <c r="G542" s="162"/>
      <c r="H542" s="163"/>
      <c r="I542" s="163"/>
      <c r="J542" s="163"/>
      <c r="K542" s="162"/>
      <c r="L542" s="162"/>
      <c r="M542" s="162"/>
      <c r="N542" s="163"/>
      <c r="O542" s="163"/>
      <c r="P542" s="163"/>
      <c r="Q542" s="162"/>
      <c r="R542" s="162"/>
      <c r="S542" s="162"/>
      <c r="T542" s="163"/>
      <c r="U542" s="163"/>
      <c r="V542" s="163"/>
      <c r="W542" s="162"/>
      <c r="X542" s="162"/>
      <c r="Y542" s="162"/>
      <c r="Z542" s="163"/>
      <c r="AA542" s="163"/>
      <c r="AB542" s="163"/>
      <c r="AC542" s="162"/>
      <c r="AD542" s="162"/>
      <c r="AE542" s="162"/>
      <c r="AF542" s="163"/>
      <c r="AG542" s="163"/>
      <c r="AH542" s="163"/>
      <c r="AI542" s="162"/>
      <c r="AJ542" s="162"/>
      <c r="AK542" s="162"/>
    </row>
    <row r="543" ht="15.75" customHeight="1">
      <c r="D543" s="8"/>
      <c r="E543" s="162"/>
      <c r="F543" s="162"/>
      <c r="G543" s="162"/>
      <c r="H543" s="163"/>
      <c r="I543" s="163"/>
      <c r="J543" s="163"/>
      <c r="K543" s="162"/>
      <c r="L543" s="162"/>
      <c r="M543" s="162"/>
      <c r="N543" s="163"/>
      <c r="O543" s="163"/>
      <c r="P543" s="163"/>
      <c r="Q543" s="162"/>
      <c r="R543" s="162"/>
      <c r="S543" s="162"/>
      <c r="T543" s="163"/>
      <c r="U543" s="163"/>
      <c r="V543" s="163"/>
      <c r="W543" s="162"/>
      <c r="X543" s="162"/>
      <c r="Y543" s="162"/>
      <c r="Z543" s="163"/>
      <c r="AA543" s="163"/>
      <c r="AB543" s="163"/>
      <c r="AC543" s="162"/>
      <c r="AD543" s="162"/>
      <c r="AE543" s="162"/>
      <c r="AF543" s="163"/>
      <c r="AG543" s="163"/>
      <c r="AH543" s="163"/>
      <c r="AI543" s="162"/>
      <c r="AJ543" s="162"/>
      <c r="AK543" s="162"/>
    </row>
    <row r="544" ht="15.75" customHeight="1">
      <c r="D544" s="8"/>
      <c r="E544" s="162"/>
      <c r="F544" s="162"/>
      <c r="G544" s="162"/>
      <c r="H544" s="163"/>
      <c r="I544" s="163"/>
      <c r="J544" s="163"/>
      <c r="K544" s="162"/>
      <c r="L544" s="162"/>
      <c r="M544" s="162"/>
      <c r="N544" s="163"/>
      <c r="O544" s="163"/>
      <c r="P544" s="163"/>
      <c r="Q544" s="162"/>
      <c r="R544" s="162"/>
      <c r="S544" s="162"/>
      <c r="T544" s="163"/>
      <c r="U544" s="163"/>
      <c r="V544" s="163"/>
      <c r="W544" s="162"/>
      <c r="X544" s="162"/>
      <c r="Y544" s="162"/>
      <c r="Z544" s="163"/>
      <c r="AA544" s="163"/>
      <c r="AB544" s="163"/>
      <c r="AC544" s="162"/>
      <c r="AD544" s="162"/>
      <c r="AE544" s="162"/>
      <c r="AF544" s="163"/>
      <c r="AG544" s="163"/>
      <c r="AH544" s="163"/>
      <c r="AI544" s="162"/>
      <c r="AJ544" s="162"/>
      <c r="AK544" s="162"/>
    </row>
    <row r="545" ht="15.75" customHeight="1">
      <c r="D545" s="8"/>
      <c r="E545" s="162"/>
      <c r="F545" s="162"/>
      <c r="G545" s="162"/>
      <c r="H545" s="163"/>
      <c r="I545" s="163"/>
      <c r="J545" s="163"/>
      <c r="K545" s="162"/>
      <c r="L545" s="162"/>
      <c r="M545" s="162"/>
      <c r="N545" s="163"/>
      <c r="O545" s="163"/>
      <c r="P545" s="163"/>
      <c r="Q545" s="162"/>
      <c r="R545" s="162"/>
      <c r="S545" s="162"/>
      <c r="T545" s="163"/>
      <c r="U545" s="163"/>
      <c r="V545" s="163"/>
      <c r="W545" s="162"/>
      <c r="X545" s="162"/>
      <c r="Y545" s="162"/>
      <c r="Z545" s="163"/>
      <c r="AA545" s="163"/>
      <c r="AB545" s="163"/>
      <c r="AC545" s="162"/>
      <c r="AD545" s="162"/>
      <c r="AE545" s="162"/>
      <c r="AF545" s="163"/>
      <c r="AG545" s="163"/>
      <c r="AH545" s="163"/>
      <c r="AI545" s="162"/>
      <c r="AJ545" s="162"/>
      <c r="AK545" s="162"/>
    </row>
    <row r="546" ht="15.75" customHeight="1">
      <c r="D546" s="8"/>
      <c r="E546" s="162"/>
      <c r="F546" s="162"/>
      <c r="G546" s="162"/>
      <c r="H546" s="163"/>
      <c r="I546" s="163"/>
      <c r="J546" s="163"/>
      <c r="K546" s="162"/>
      <c r="L546" s="162"/>
      <c r="M546" s="162"/>
      <c r="N546" s="163"/>
      <c r="O546" s="163"/>
      <c r="P546" s="163"/>
      <c r="Q546" s="162"/>
      <c r="R546" s="162"/>
      <c r="S546" s="162"/>
      <c r="T546" s="163"/>
      <c r="U546" s="163"/>
      <c r="V546" s="163"/>
      <c r="W546" s="162"/>
      <c r="X546" s="162"/>
      <c r="Y546" s="162"/>
      <c r="Z546" s="163"/>
      <c r="AA546" s="163"/>
      <c r="AB546" s="163"/>
      <c r="AC546" s="162"/>
      <c r="AD546" s="162"/>
      <c r="AE546" s="162"/>
      <c r="AF546" s="163"/>
      <c r="AG546" s="163"/>
      <c r="AH546" s="163"/>
      <c r="AI546" s="162"/>
      <c r="AJ546" s="162"/>
      <c r="AK546" s="162"/>
    </row>
    <row r="547" ht="15.75" customHeight="1">
      <c r="D547" s="8"/>
      <c r="E547" s="162"/>
      <c r="F547" s="162"/>
      <c r="G547" s="162"/>
      <c r="H547" s="163"/>
      <c r="I547" s="163"/>
      <c r="J547" s="163"/>
      <c r="K547" s="162"/>
      <c r="L547" s="162"/>
      <c r="M547" s="162"/>
      <c r="N547" s="163"/>
      <c r="O547" s="163"/>
      <c r="P547" s="163"/>
      <c r="Q547" s="162"/>
      <c r="R547" s="162"/>
      <c r="S547" s="162"/>
      <c r="T547" s="163"/>
      <c r="U547" s="163"/>
      <c r="V547" s="163"/>
      <c r="W547" s="162"/>
      <c r="X547" s="162"/>
      <c r="Y547" s="162"/>
      <c r="Z547" s="163"/>
      <c r="AA547" s="163"/>
      <c r="AB547" s="163"/>
      <c r="AC547" s="162"/>
      <c r="AD547" s="162"/>
      <c r="AE547" s="162"/>
      <c r="AF547" s="163"/>
      <c r="AG547" s="163"/>
      <c r="AH547" s="163"/>
      <c r="AI547" s="162"/>
      <c r="AJ547" s="162"/>
      <c r="AK547" s="162"/>
    </row>
    <row r="548" ht="15.75" customHeight="1">
      <c r="D548" s="8"/>
      <c r="E548" s="162"/>
      <c r="F548" s="162"/>
      <c r="G548" s="162"/>
      <c r="H548" s="163"/>
      <c r="I548" s="163"/>
      <c r="J548" s="163"/>
      <c r="K548" s="162"/>
      <c r="L548" s="162"/>
      <c r="M548" s="162"/>
      <c r="N548" s="163"/>
      <c r="O548" s="163"/>
      <c r="P548" s="163"/>
      <c r="Q548" s="162"/>
      <c r="R548" s="162"/>
      <c r="S548" s="162"/>
      <c r="T548" s="163"/>
      <c r="U548" s="163"/>
      <c r="V548" s="163"/>
      <c r="W548" s="162"/>
      <c r="X548" s="162"/>
      <c r="Y548" s="162"/>
      <c r="Z548" s="163"/>
      <c r="AA548" s="163"/>
      <c r="AB548" s="163"/>
      <c r="AC548" s="162"/>
      <c r="AD548" s="162"/>
      <c r="AE548" s="162"/>
      <c r="AF548" s="163"/>
      <c r="AG548" s="163"/>
      <c r="AH548" s="163"/>
      <c r="AI548" s="162"/>
      <c r="AJ548" s="162"/>
      <c r="AK548" s="162"/>
    </row>
    <row r="549" ht="15.75" customHeight="1">
      <c r="D549" s="8"/>
      <c r="E549" s="162"/>
      <c r="F549" s="162"/>
      <c r="G549" s="162"/>
      <c r="H549" s="163"/>
      <c r="I549" s="163"/>
      <c r="J549" s="163"/>
      <c r="K549" s="162"/>
      <c r="L549" s="162"/>
      <c r="M549" s="162"/>
      <c r="N549" s="163"/>
      <c r="O549" s="163"/>
      <c r="P549" s="163"/>
      <c r="Q549" s="162"/>
      <c r="R549" s="162"/>
      <c r="S549" s="162"/>
      <c r="T549" s="163"/>
      <c r="U549" s="163"/>
      <c r="V549" s="163"/>
      <c r="W549" s="162"/>
      <c r="X549" s="162"/>
      <c r="Y549" s="162"/>
      <c r="Z549" s="163"/>
      <c r="AA549" s="163"/>
      <c r="AB549" s="163"/>
      <c r="AC549" s="162"/>
      <c r="AD549" s="162"/>
      <c r="AE549" s="162"/>
      <c r="AF549" s="163"/>
      <c r="AG549" s="163"/>
      <c r="AH549" s="163"/>
      <c r="AI549" s="162"/>
      <c r="AJ549" s="162"/>
      <c r="AK549" s="162"/>
    </row>
    <row r="550" ht="15.75" customHeight="1">
      <c r="D550" s="8"/>
      <c r="E550" s="162"/>
      <c r="F550" s="162"/>
      <c r="G550" s="162"/>
      <c r="H550" s="163"/>
      <c r="I550" s="163"/>
      <c r="J550" s="163"/>
      <c r="K550" s="162"/>
      <c r="L550" s="162"/>
      <c r="M550" s="162"/>
      <c r="N550" s="163"/>
      <c r="O550" s="163"/>
      <c r="P550" s="163"/>
      <c r="Q550" s="162"/>
      <c r="R550" s="162"/>
      <c r="S550" s="162"/>
      <c r="T550" s="163"/>
      <c r="U550" s="163"/>
      <c r="V550" s="163"/>
      <c r="W550" s="162"/>
      <c r="X550" s="162"/>
      <c r="Y550" s="162"/>
      <c r="Z550" s="163"/>
      <c r="AA550" s="163"/>
      <c r="AB550" s="163"/>
      <c r="AC550" s="162"/>
      <c r="AD550" s="162"/>
      <c r="AE550" s="162"/>
      <c r="AF550" s="163"/>
      <c r="AG550" s="163"/>
      <c r="AH550" s="163"/>
      <c r="AI550" s="162"/>
      <c r="AJ550" s="162"/>
      <c r="AK550" s="162"/>
    </row>
    <row r="551" ht="15.75" customHeight="1">
      <c r="D551" s="8"/>
      <c r="E551" s="162"/>
      <c r="F551" s="162"/>
      <c r="G551" s="162"/>
      <c r="H551" s="163"/>
      <c r="I551" s="163"/>
      <c r="J551" s="163"/>
      <c r="K551" s="162"/>
      <c r="L551" s="162"/>
      <c r="M551" s="162"/>
      <c r="N551" s="163"/>
      <c r="O551" s="163"/>
      <c r="P551" s="163"/>
      <c r="Q551" s="162"/>
      <c r="R551" s="162"/>
      <c r="S551" s="162"/>
      <c r="T551" s="163"/>
      <c r="U551" s="163"/>
      <c r="V551" s="163"/>
      <c r="W551" s="162"/>
      <c r="X551" s="162"/>
      <c r="Y551" s="162"/>
      <c r="Z551" s="163"/>
      <c r="AA551" s="163"/>
      <c r="AB551" s="163"/>
      <c r="AC551" s="162"/>
      <c r="AD551" s="162"/>
      <c r="AE551" s="162"/>
      <c r="AF551" s="163"/>
      <c r="AG551" s="163"/>
      <c r="AH551" s="163"/>
      <c r="AI551" s="162"/>
      <c r="AJ551" s="162"/>
      <c r="AK551" s="162"/>
    </row>
    <row r="552" ht="15.75" customHeight="1">
      <c r="D552" s="8"/>
      <c r="E552" s="162"/>
      <c r="F552" s="162"/>
      <c r="G552" s="162"/>
      <c r="H552" s="163"/>
      <c r="I552" s="163"/>
      <c r="J552" s="163"/>
      <c r="K552" s="162"/>
      <c r="L552" s="162"/>
      <c r="M552" s="162"/>
      <c r="N552" s="163"/>
      <c r="O552" s="163"/>
      <c r="P552" s="163"/>
      <c r="Q552" s="162"/>
      <c r="R552" s="162"/>
      <c r="S552" s="162"/>
      <c r="T552" s="163"/>
      <c r="U552" s="163"/>
      <c r="V552" s="163"/>
      <c r="W552" s="162"/>
      <c r="X552" s="162"/>
      <c r="Y552" s="162"/>
      <c r="Z552" s="163"/>
      <c r="AA552" s="163"/>
      <c r="AB552" s="163"/>
      <c r="AC552" s="162"/>
      <c r="AD552" s="162"/>
      <c r="AE552" s="162"/>
      <c r="AF552" s="163"/>
      <c r="AG552" s="163"/>
      <c r="AH552" s="163"/>
      <c r="AI552" s="162"/>
      <c r="AJ552" s="162"/>
      <c r="AK552" s="162"/>
    </row>
    <row r="553" ht="15.75" customHeight="1">
      <c r="D553" s="8"/>
      <c r="E553" s="162"/>
      <c r="F553" s="162"/>
      <c r="G553" s="162"/>
      <c r="H553" s="163"/>
      <c r="I553" s="163"/>
      <c r="J553" s="163"/>
      <c r="K553" s="162"/>
      <c r="L553" s="162"/>
      <c r="M553" s="162"/>
      <c r="N553" s="163"/>
      <c r="O553" s="163"/>
      <c r="P553" s="163"/>
      <c r="Q553" s="162"/>
      <c r="R553" s="162"/>
      <c r="S553" s="162"/>
      <c r="T553" s="163"/>
      <c r="U553" s="163"/>
      <c r="V553" s="163"/>
      <c r="W553" s="162"/>
      <c r="X553" s="162"/>
      <c r="Y553" s="162"/>
      <c r="Z553" s="163"/>
      <c r="AA553" s="163"/>
      <c r="AB553" s="163"/>
      <c r="AC553" s="162"/>
      <c r="AD553" s="162"/>
      <c r="AE553" s="162"/>
      <c r="AF553" s="163"/>
      <c r="AG553" s="163"/>
      <c r="AH553" s="163"/>
      <c r="AI553" s="162"/>
      <c r="AJ553" s="162"/>
      <c r="AK553" s="162"/>
    </row>
    <row r="554" ht="15.75" customHeight="1">
      <c r="D554" s="8"/>
      <c r="E554" s="162"/>
      <c r="F554" s="162"/>
      <c r="G554" s="162"/>
      <c r="H554" s="163"/>
      <c r="I554" s="163"/>
      <c r="J554" s="163"/>
      <c r="K554" s="162"/>
      <c r="L554" s="162"/>
      <c r="M554" s="162"/>
      <c r="N554" s="163"/>
      <c r="O554" s="163"/>
      <c r="P554" s="163"/>
      <c r="Q554" s="162"/>
      <c r="R554" s="162"/>
      <c r="S554" s="162"/>
      <c r="T554" s="163"/>
      <c r="U554" s="163"/>
      <c r="V554" s="163"/>
      <c r="W554" s="162"/>
      <c r="X554" s="162"/>
      <c r="Y554" s="162"/>
      <c r="Z554" s="163"/>
      <c r="AA554" s="163"/>
      <c r="AB554" s="163"/>
      <c r="AC554" s="162"/>
      <c r="AD554" s="162"/>
      <c r="AE554" s="162"/>
      <c r="AF554" s="163"/>
      <c r="AG554" s="163"/>
      <c r="AH554" s="163"/>
      <c r="AI554" s="162"/>
      <c r="AJ554" s="162"/>
      <c r="AK554" s="162"/>
    </row>
    <row r="555" ht="15.75" customHeight="1">
      <c r="D555" s="8"/>
      <c r="E555" s="162"/>
      <c r="F555" s="162"/>
      <c r="G555" s="162"/>
      <c r="H555" s="163"/>
      <c r="I555" s="163"/>
      <c r="J555" s="163"/>
      <c r="K555" s="162"/>
      <c r="L555" s="162"/>
      <c r="M555" s="162"/>
      <c r="N555" s="163"/>
      <c r="O555" s="163"/>
      <c r="P555" s="163"/>
      <c r="Q555" s="162"/>
      <c r="R555" s="162"/>
      <c r="S555" s="162"/>
      <c r="T555" s="163"/>
      <c r="U555" s="163"/>
      <c r="V555" s="163"/>
      <c r="W555" s="162"/>
      <c r="X555" s="162"/>
      <c r="Y555" s="162"/>
      <c r="Z555" s="163"/>
      <c r="AA555" s="163"/>
      <c r="AB555" s="163"/>
      <c r="AC555" s="162"/>
      <c r="AD555" s="162"/>
      <c r="AE555" s="162"/>
      <c r="AF555" s="163"/>
      <c r="AG555" s="163"/>
      <c r="AH555" s="163"/>
      <c r="AI555" s="162"/>
      <c r="AJ555" s="162"/>
      <c r="AK555" s="162"/>
    </row>
    <row r="556" ht="15.75" customHeight="1">
      <c r="D556" s="8"/>
      <c r="E556" s="162"/>
      <c r="F556" s="162"/>
      <c r="G556" s="162"/>
      <c r="H556" s="163"/>
      <c r="I556" s="163"/>
      <c r="J556" s="163"/>
      <c r="K556" s="162"/>
      <c r="L556" s="162"/>
      <c r="M556" s="162"/>
      <c r="N556" s="163"/>
      <c r="O556" s="163"/>
      <c r="P556" s="163"/>
      <c r="Q556" s="162"/>
      <c r="R556" s="162"/>
      <c r="S556" s="162"/>
      <c r="T556" s="163"/>
      <c r="U556" s="163"/>
      <c r="V556" s="163"/>
      <c r="W556" s="162"/>
      <c r="X556" s="162"/>
      <c r="Y556" s="162"/>
      <c r="Z556" s="163"/>
      <c r="AA556" s="163"/>
      <c r="AB556" s="163"/>
      <c r="AC556" s="162"/>
      <c r="AD556" s="162"/>
      <c r="AE556" s="162"/>
      <c r="AF556" s="163"/>
      <c r="AG556" s="163"/>
      <c r="AH556" s="163"/>
      <c r="AI556" s="162"/>
      <c r="AJ556" s="162"/>
      <c r="AK556" s="162"/>
    </row>
    <row r="557" ht="15.75" customHeight="1">
      <c r="D557" s="8"/>
      <c r="E557" s="162"/>
      <c r="F557" s="162"/>
      <c r="G557" s="162"/>
      <c r="H557" s="163"/>
      <c r="I557" s="163"/>
      <c r="J557" s="163"/>
      <c r="K557" s="162"/>
      <c r="L557" s="162"/>
      <c r="M557" s="162"/>
      <c r="N557" s="163"/>
      <c r="O557" s="163"/>
      <c r="P557" s="163"/>
      <c r="Q557" s="162"/>
      <c r="R557" s="162"/>
      <c r="S557" s="162"/>
      <c r="T557" s="163"/>
      <c r="U557" s="163"/>
      <c r="V557" s="163"/>
      <c r="W557" s="162"/>
      <c r="X557" s="162"/>
      <c r="Y557" s="162"/>
      <c r="Z557" s="163"/>
      <c r="AA557" s="163"/>
      <c r="AB557" s="163"/>
      <c r="AC557" s="162"/>
      <c r="AD557" s="162"/>
      <c r="AE557" s="162"/>
      <c r="AF557" s="163"/>
      <c r="AG557" s="163"/>
      <c r="AH557" s="163"/>
      <c r="AI557" s="162"/>
      <c r="AJ557" s="162"/>
      <c r="AK557" s="162"/>
    </row>
    <row r="558" ht="15.75" customHeight="1">
      <c r="D558" s="8"/>
      <c r="E558" s="162"/>
      <c r="F558" s="162"/>
      <c r="G558" s="162"/>
      <c r="H558" s="163"/>
      <c r="I558" s="163"/>
      <c r="J558" s="163"/>
      <c r="K558" s="162"/>
      <c r="L558" s="162"/>
      <c r="M558" s="162"/>
      <c r="N558" s="163"/>
      <c r="O558" s="163"/>
      <c r="P558" s="163"/>
      <c r="Q558" s="162"/>
      <c r="R558" s="162"/>
      <c r="S558" s="162"/>
      <c r="T558" s="163"/>
      <c r="U558" s="163"/>
      <c r="V558" s="163"/>
      <c r="W558" s="162"/>
      <c r="X558" s="162"/>
      <c r="Y558" s="162"/>
      <c r="Z558" s="163"/>
      <c r="AA558" s="163"/>
      <c r="AB558" s="163"/>
      <c r="AC558" s="162"/>
      <c r="AD558" s="162"/>
      <c r="AE558" s="162"/>
      <c r="AF558" s="163"/>
      <c r="AG558" s="163"/>
      <c r="AH558" s="163"/>
      <c r="AI558" s="162"/>
      <c r="AJ558" s="162"/>
      <c r="AK558" s="162"/>
    </row>
    <row r="559" ht="15.75" customHeight="1">
      <c r="D559" s="8"/>
      <c r="E559" s="162"/>
      <c r="F559" s="162"/>
      <c r="G559" s="162"/>
      <c r="H559" s="163"/>
      <c r="I559" s="163"/>
      <c r="J559" s="163"/>
      <c r="K559" s="162"/>
      <c r="L559" s="162"/>
      <c r="M559" s="162"/>
      <c r="N559" s="163"/>
      <c r="O559" s="163"/>
      <c r="P559" s="163"/>
      <c r="Q559" s="162"/>
      <c r="R559" s="162"/>
      <c r="S559" s="162"/>
      <c r="T559" s="163"/>
      <c r="U559" s="163"/>
      <c r="V559" s="163"/>
      <c r="W559" s="162"/>
      <c r="X559" s="162"/>
      <c r="Y559" s="162"/>
      <c r="Z559" s="163"/>
      <c r="AA559" s="163"/>
      <c r="AB559" s="163"/>
      <c r="AC559" s="162"/>
      <c r="AD559" s="162"/>
      <c r="AE559" s="162"/>
      <c r="AF559" s="163"/>
      <c r="AG559" s="163"/>
      <c r="AH559" s="163"/>
      <c r="AI559" s="162"/>
      <c r="AJ559" s="162"/>
      <c r="AK559" s="162"/>
    </row>
    <row r="560" ht="15.75" customHeight="1">
      <c r="D560" s="8"/>
      <c r="E560" s="162"/>
      <c r="F560" s="162"/>
      <c r="G560" s="162"/>
      <c r="H560" s="163"/>
      <c r="I560" s="163"/>
      <c r="J560" s="163"/>
      <c r="K560" s="162"/>
      <c r="L560" s="162"/>
      <c r="M560" s="162"/>
      <c r="N560" s="163"/>
      <c r="O560" s="163"/>
      <c r="P560" s="163"/>
      <c r="Q560" s="162"/>
      <c r="R560" s="162"/>
      <c r="S560" s="162"/>
      <c r="T560" s="163"/>
      <c r="U560" s="163"/>
      <c r="V560" s="163"/>
      <c r="W560" s="162"/>
      <c r="X560" s="162"/>
      <c r="Y560" s="162"/>
      <c r="Z560" s="163"/>
      <c r="AA560" s="163"/>
      <c r="AB560" s="163"/>
      <c r="AC560" s="162"/>
      <c r="AD560" s="162"/>
      <c r="AE560" s="162"/>
      <c r="AF560" s="163"/>
      <c r="AG560" s="163"/>
      <c r="AH560" s="163"/>
      <c r="AI560" s="162"/>
      <c r="AJ560" s="162"/>
      <c r="AK560" s="162"/>
    </row>
    <row r="561" ht="15.75" customHeight="1">
      <c r="D561" s="8"/>
      <c r="E561" s="162"/>
      <c r="F561" s="162"/>
      <c r="G561" s="162"/>
      <c r="H561" s="163"/>
      <c r="I561" s="163"/>
      <c r="J561" s="163"/>
      <c r="K561" s="162"/>
      <c r="L561" s="162"/>
      <c r="M561" s="162"/>
      <c r="N561" s="163"/>
      <c r="O561" s="163"/>
      <c r="P561" s="163"/>
      <c r="Q561" s="162"/>
      <c r="R561" s="162"/>
      <c r="S561" s="162"/>
      <c r="T561" s="163"/>
      <c r="U561" s="163"/>
      <c r="V561" s="163"/>
      <c r="W561" s="162"/>
      <c r="X561" s="162"/>
      <c r="Y561" s="162"/>
      <c r="Z561" s="163"/>
      <c r="AA561" s="163"/>
      <c r="AB561" s="163"/>
      <c r="AC561" s="162"/>
      <c r="AD561" s="162"/>
      <c r="AE561" s="162"/>
      <c r="AF561" s="163"/>
      <c r="AG561" s="163"/>
      <c r="AH561" s="163"/>
      <c r="AI561" s="162"/>
      <c r="AJ561" s="162"/>
      <c r="AK561" s="162"/>
    </row>
    <row r="562" ht="15.75" customHeight="1">
      <c r="D562" s="8"/>
      <c r="E562" s="162"/>
      <c r="F562" s="162"/>
      <c r="G562" s="162"/>
      <c r="H562" s="163"/>
      <c r="I562" s="163"/>
      <c r="J562" s="163"/>
      <c r="K562" s="162"/>
      <c r="L562" s="162"/>
      <c r="M562" s="162"/>
      <c r="N562" s="163"/>
      <c r="O562" s="163"/>
      <c r="P562" s="163"/>
      <c r="Q562" s="162"/>
      <c r="R562" s="162"/>
      <c r="S562" s="162"/>
      <c r="T562" s="163"/>
      <c r="U562" s="163"/>
      <c r="V562" s="163"/>
      <c r="W562" s="162"/>
      <c r="X562" s="162"/>
      <c r="Y562" s="162"/>
      <c r="Z562" s="163"/>
      <c r="AA562" s="163"/>
      <c r="AB562" s="163"/>
      <c r="AC562" s="162"/>
      <c r="AD562" s="162"/>
      <c r="AE562" s="162"/>
      <c r="AF562" s="163"/>
      <c r="AG562" s="163"/>
      <c r="AH562" s="163"/>
      <c r="AI562" s="162"/>
      <c r="AJ562" s="162"/>
      <c r="AK562" s="162"/>
    </row>
    <row r="563" ht="15.75" customHeight="1">
      <c r="D563" s="8"/>
      <c r="E563" s="162"/>
      <c r="F563" s="162"/>
      <c r="G563" s="162"/>
      <c r="H563" s="163"/>
      <c r="I563" s="163"/>
      <c r="J563" s="163"/>
      <c r="K563" s="162"/>
      <c r="L563" s="162"/>
      <c r="M563" s="162"/>
      <c r="N563" s="163"/>
      <c r="O563" s="163"/>
      <c r="P563" s="163"/>
      <c r="Q563" s="162"/>
      <c r="R563" s="162"/>
      <c r="S563" s="162"/>
      <c r="T563" s="163"/>
      <c r="U563" s="163"/>
      <c r="V563" s="163"/>
      <c r="W563" s="162"/>
      <c r="X563" s="162"/>
      <c r="Y563" s="162"/>
      <c r="Z563" s="163"/>
      <c r="AA563" s="163"/>
      <c r="AB563" s="163"/>
      <c r="AC563" s="162"/>
      <c r="AD563" s="162"/>
      <c r="AE563" s="162"/>
      <c r="AF563" s="163"/>
      <c r="AG563" s="163"/>
      <c r="AH563" s="163"/>
      <c r="AI563" s="162"/>
      <c r="AJ563" s="162"/>
      <c r="AK563" s="162"/>
    </row>
    <row r="564" ht="15.75" customHeight="1">
      <c r="D564" s="8"/>
      <c r="E564" s="162"/>
      <c r="F564" s="162"/>
      <c r="G564" s="162"/>
      <c r="H564" s="163"/>
      <c r="I564" s="163"/>
      <c r="J564" s="163"/>
      <c r="K564" s="162"/>
      <c r="L564" s="162"/>
      <c r="M564" s="162"/>
      <c r="N564" s="163"/>
      <c r="O564" s="163"/>
      <c r="P564" s="163"/>
      <c r="Q564" s="162"/>
      <c r="R564" s="162"/>
      <c r="S564" s="162"/>
      <c r="T564" s="163"/>
      <c r="U564" s="163"/>
      <c r="V564" s="163"/>
      <c r="W564" s="162"/>
      <c r="X564" s="162"/>
      <c r="Y564" s="162"/>
      <c r="Z564" s="163"/>
      <c r="AA564" s="163"/>
      <c r="AB564" s="163"/>
      <c r="AC564" s="162"/>
      <c r="AD564" s="162"/>
      <c r="AE564" s="162"/>
      <c r="AF564" s="163"/>
      <c r="AG564" s="163"/>
      <c r="AH564" s="163"/>
      <c r="AI564" s="162"/>
      <c r="AJ564" s="162"/>
      <c r="AK564" s="162"/>
    </row>
    <row r="565" ht="15.75" customHeight="1">
      <c r="D565" s="8"/>
      <c r="E565" s="162"/>
      <c r="F565" s="162"/>
      <c r="G565" s="162"/>
      <c r="H565" s="163"/>
      <c r="I565" s="163"/>
      <c r="J565" s="163"/>
      <c r="K565" s="162"/>
      <c r="L565" s="162"/>
      <c r="M565" s="162"/>
      <c r="N565" s="163"/>
      <c r="O565" s="163"/>
      <c r="P565" s="163"/>
      <c r="Q565" s="162"/>
      <c r="R565" s="162"/>
      <c r="S565" s="162"/>
      <c r="T565" s="163"/>
      <c r="U565" s="163"/>
      <c r="V565" s="163"/>
      <c r="W565" s="162"/>
      <c r="X565" s="162"/>
      <c r="Y565" s="162"/>
      <c r="Z565" s="163"/>
      <c r="AA565" s="163"/>
      <c r="AB565" s="163"/>
      <c r="AC565" s="162"/>
      <c r="AD565" s="162"/>
      <c r="AE565" s="162"/>
      <c r="AF565" s="163"/>
      <c r="AG565" s="163"/>
      <c r="AH565" s="163"/>
      <c r="AI565" s="162"/>
      <c r="AJ565" s="162"/>
      <c r="AK565" s="162"/>
    </row>
    <row r="566" ht="15.75" customHeight="1">
      <c r="D566" s="8"/>
      <c r="E566" s="162"/>
      <c r="F566" s="162"/>
      <c r="G566" s="162"/>
      <c r="H566" s="163"/>
      <c r="I566" s="163"/>
      <c r="J566" s="163"/>
      <c r="K566" s="162"/>
      <c r="L566" s="162"/>
      <c r="M566" s="162"/>
      <c r="N566" s="163"/>
      <c r="O566" s="163"/>
      <c r="P566" s="163"/>
      <c r="Q566" s="162"/>
      <c r="R566" s="162"/>
      <c r="S566" s="162"/>
      <c r="T566" s="163"/>
      <c r="U566" s="163"/>
      <c r="V566" s="163"/>
      <c r="W566" s="162"/>
      <c r="X566" s="162"/>
      <c r="Y566" s="162"/>
      <c r="Z566" s="163"/>
      <c r="AA566" s="163"/>
      <c r="AB566" s="163"/>
      <c r="AC566" s="162"/>
      <c r="AD566" s="162"/>
      <c r="AE566" s="162"/>
      <c r="AF566" s="163"/>
      <c r="AG566" s="163"/>
      <c r="AH566" s="163"/>
      <c r="AI566" s="162"/>
      <c r="AJ566" s="162"/>
      <c r="AK566" s="162"/>
    </row>
    <row r="567" ht="15.75" customHeight="1">
      <c r="D567" s="8"/>
      <c r="E567" s="162"/>
      <c r="F567" s="162"/>
      <c r="G567" s="162"/>
      <c r="H567" s="163"/>
      <c r="I567" s="163"/>
      <c r="J567" s="163"/>
      <c r="K567" s="162"/>
      <c r="L567" s="162"/>
      <c r="M567" s="162"/>
      <c r="N567" s="163"/>
      <c r="O567" s="163"/>
      <c r="P567" s="163"/>
      <c r="Q567" s="162"/>
      <c r="R567" s="162"/>
      <c r="S567" s="162"/>
      <c r="T567" s="163"/>
      <c r="U567" s="163"/>
      <c r="V567" s="163"/>
      <c r="W567" s="162"/>
      <c r="X567" s="162"/>
      <c r="Y567" s="162"/>
      <c r="Z567" s="163"/>
      <c r="AA567" s="163"/>
      <c r="AB567" s="163"/>
      <c r="AC567" s="162"/>
      <c r="AD567" s="162"/>
      <c r="AE567" s="162"/>
      <c r="AF567" s="163"/>
      <c r="AG567" s="163"/>
      <c r="AH567" s="163"/>
      <c r="AI567" s="162"/>
      <c r="AJ567" s="162"/>
      <c r="AK567" s="162"/>
    </row>
    <row r="568" ht="15.75" customHeight="1">
      <c r="D568" s="8"/>
      <c r="E568" s="162"/>
      <c r="F568" s="162"/>
      <c r="G568" s="162"/>
      <c r="H568" s="163"/>
      <c r="I568" s="163"/>
      <c r="J568" s="163"/>
      <c r="K568" s="162"/>
      <c r="L568" s="162"/>
      <c r="M568" s="162"/>
      <c r="N568" s="163"/>
      <c r="O568" s="163"/>
      <c r="P568" s="163"/>
      <c r="Q568" s="162"/>
      <c r="R568" s="162"/>
      <c r="S568" s="162"/>
      <c r="T568" s="163"/>
      <c r="U568" s="163"/>
      <c r="V568" s="163"/>
      <c r="W568" s="162"/>
      <c r="X568" s="162"/>
      <c r="Y568" s="162"/>
      <c r="Z568" s="163"/>
      <c r="AA568" s="163"/>
      <c r="AB568" s="163"/>
      <c r="AC568" s="162"/>
      <c r="AD568" s="162"/>
      <c r="AE568" s="162"/>
      <c r="AF568" s="163"/>
      <c r="AG568" s="163"/>
      <c r="AH568" s="163"/>
      <c r="AI568" s="162"/>
      <c r="AJ568" s="162"/>
      <c r="AK568" s="162"/>
    </row>
    <row r="569" ht="15.75" customHeight="1">
      <c r="D569" s="8"/>
      <c r="E569" s="162"/>
      <c r="F569" s="162"/>
      <c r="G569" s="162"/>
      <c r="H569" s="163"/>
      <c r="I569" s="163"/>
      <c r="J569" s="163"/>
      <c r="K569" s="162"/>
      <c r="L569" s="162"/>
      <c r="M569" s="162"/>
      <c r="N569" s="163"/>
      <c r="O569" s="163"/>
      <c r="P569" s="163"/>
      <c r="Q569" s="162"/>
      <c r="R569" s="162"/>
      <c r="S569" s="162"/>
      <c r="T569" s="163"/>
      <c r="U569" s="163"/>
      <c r="V569" s="163"/>
      <c r="W569" s="162"/>
      <c r="X569" s="162"/>
      <c r="Y569" s="162"/>
      <c r="Z569" s="163"/>
      <c r="AA569" s="163"/>
      <c r="AB569" s="163"/>
      <c r="AC569" s="162"/>
      <c r="AD569" s="162"/>
      <c r="AE569" s="162"/>
      <c r="AF569" s="163"/>
      <c r="AG569" s="163"/>
      <c r="AH569" s="163"/>
      <c r="AI569" s="162"/>
      <c r="AJ569" s="162"/>
      <c r="AK569" s="162"/>
    </row>
    <row r="570" ht="15.75" customHeight="1">
      <c r="D570" s="8"/>
      <c r="E570" s="162"/>
      <c r="F570" s="162"/>
      <c r="G570" s="162"/>
      <c r="H570" s="163"/>
      <c r="I570" s="163"/>
      <c r="J570" s="163"/>
      <c r="K570" s="162"/>
      <c r="L570" s="162"/>
      <c r="M570" s="162"/>
      <c r="N570" s="163"/>
      <c r="O570" s="163"/>
      <c r="P570" s="163"/>
      <c r="Q570" s="162"/>
      <c r="R570" s="162"/>
      <c r="S570" s="162"/>
      <c r="T570" s="163"/>
      <c r="U570" s="163"/>
      <c r="V570" s="163"/>
      <c r="W570" s="162"/>
      <c r="X570" s="162"/>
      <c r="Y570" s="162"/>
      <c r="Z570" s="163"/>
      <c r="AA570" s="163"/>
      <c r="AB570" s="163"/>
      <c r="AC570" s="162"/>
      <c r="AD570" s="162"/>
      <c r="AE570" s="162"/>
      <c r="AF570" s="163"/>
      <c r="AG570" s="163"/>
      <c r="AH570" s="163"/>
      <c r="AI570" s="162"/>
      <c r="AJ570" s="162"/>
      <c r="AK570" s="162"/>
    </row>
    <row r="571" ht="15.75" customHeight="1">
      <c r="D571" s="8"/>
      <c r="E571" s="162"/>
      <c r="F571" s="162"/>
      <c r="G571" s="162"/>
      <c r="H571" s="163"/>
      <c r="I571" s="163"/>
      <c r="J571" s="163"/>
      <c r="K571" s="162"/>
      <c r="L571" s="162"/>
      <c r="M571" s="162"/>
      <c r="N571" s="163"/>
      <c r="O571" s="163"/>
      <c r="P571" s="163"/>
      <c r="Q571" s="162"/>
      <c r="R571" s="162"/>
      <c r="S571" s="162"/>
      <c r="T571" s="163"/>
      <c r="U571" s="163"/>
      <c r="V571" s="163"/>
      <c r="W571" s="162"/>
      <c r="X571" s="162"/>
      <c r="Y571" s="162"/>
      <c r="Z571" s="163"/>
      <c r="AA571" s="163"/>
      <c r="AB571" s="163"/>
      <c r="AC571" s="162"/>
      <c r="AD571" s="162"/>
      <c r="AE571" s="162"/>
      <c r="AF571" s="163"/>
      <c r="AG571" s="163"/>
      <c r="AH571" s="163"/>
      <c r="AI571" s="162"/>
      <c r="AJ571" s="162"/>
      <c r="AK571" s="162"/>
    </row>
    <row r="572" ht="15.75" customHeight="1">
      <c r="D572" s="8"/>
      <c r="E572" s="162"/>
      <c r="F572" s="162"/>
      <c r="G572" s="162"/>
      <c r="H572" s="163"/>
      <c r="I572" s="163"/>
      <c r="J572" s="163"/>
      <c r="K572" s="162"/>
      <c r="L572" s="162"/>
      <c r="M572" s="162"/>
      <c r="N572" s="163"/>
      <c r="O572" s="163"/>
      <c r="P572" s="163"/>
      <c r="Q572" s="162"/>
      <c r="R572" s="162"/>
      <c r="S572" s="162"/>
      <c r="T572" s="163"/>
      <c r="U572" s="163"/>
      <c r="V572" s="163"/>
      <c r="W572" s="162"/>
      <c r="X572" s="162"/>
      <c r="Y572" s="162"/>
      <c r="Z572" s="163"/>
      <c r="AA572" s="163"/>
      <c r="AB572" s="163"/>
      <c r="AC572" s="162"/>
      <c r="AD572" s="162"/>
      <c r="AE572" s="162"/>
      <c r="AF572" s="163"/>
      <c r="AG572" s="163"/>
      <c r="AH572" s="163"/>
      <c r="AI572" s="162"/>
      <c r="AJ572" s="162"/>
      <c r="AK572" s="162"/>
    </row>
    <row r="573" ht="15.75" customHeight="1">
      <c r="D573" s="8"/>
      <c r="E573" s="162"/>
      <c r="F573" s="162"/>
      <c r="G573" s="162"/>
      <c r="H573" s="163"/>
      <c r="I573" s="163"/>
      <c r="J573" s="163"/>
      <c r="K573" s="162"/>
      <c r="L573" s="162"/>
      <c r="M573" s="162"/>
      <c r="N573" s="163"/>
      <c r="O573" s="163"/>
      <c r="P573" s="163"/>
      <c r="Q573" s="162"/>
      <c r="R573" s="162"/>
      <c r="S573" s="162"/>
      <c r="T573" s="163"/>
      <c r="U573" s="163"/>
      <c r="V573" s="163"/>
      <c r="W573" s="162"/>
      <c r="X573" s="162"/>
      <c r="Y573" s="162"/>
      <c r="Z573" s="163"/>
      <c r="AA573" s="163"/>
      <c r="AB573" s="163"/>
      <c r="AC573" s="162"/>
      <c r="AD573" s="162"/>
      <c r="AE573" s="162"/>
      <c r="AF573" s="163"/>
      <c r="AG573" s="163"/>
      <c r="AH573" s="163"/>
      <c r="AI573" s="162"/>
      <c r="AJ573" s="162"/>
      <c r="AK573" s="162"/>
    </row>
    <row r="574" ht="15.75" customHeight="1">
      <c r="D574" s="8"/>
      <c r="E574" s="162"/>
      <c r="F574" s="162"/>
      <c r="G574" s="162"/>
      <c r="H574" s="163"/>
      <c r="I574" s="163"/>
      <c r="J574" s="163"/>
      <c r="K574" s="162"/>
      <c r="L574" s="162"/>
      <c r="M574" s="162"/>
      <c r="N574" s="163"/>
      <c r="O574" s="163"/>
      <c r="P574" s="163"/>
      <c r="Q574" s="162"/>
      <c r="R574" s="162"/>
      <c r="S574" s="162"/>
      <c r="T574" s="163"/>
      <c r="U574" s="163"/>
      <c r="V574" s="163"/>
      <c r="W574" s="162"/>
      <c r="X574" s="162"/>
      <c r="Y574" s="162"/>
      <c r="Z574" s="163"/>
      <c r="AA574" s="163"/>
      <c r="AB574" s="163"/>
      <c r="AC574" s="162"/>
      <c r="AD574" s="162"/>
      <c r="AE574" s="162"/>
      <c r="AF574" s="163"/>
      <c r="AG574" s="163"/>
      <c r="AH574" s="163"/>
      <c r="AI574" s="162"/>
      <c r="AJ574" s="162"/>
      <c r="AK574" s="162"/>
    </row>
    <row r="575" ht="15.75" customHeight="1">
      <c r="D575" s="8"/>
      <c r="E575" s="162"/>
      <c r="F575" s="162"/>
      <c r="G575" s="162"/>
      <c r="H575" s="163"/>
      <c r="I575" s="163"/>
      <c r="J575" s="163"/>
      <c r="K575" s="162"/>
      <c r="L575" s="162"/>
      <c r="M575" s="162"/>
      <c r="N575" s="163"/>
      <c r="O575" s="163"/>
      <c r="P575" s="163"/>
      <c r="Q575" s="162"/>
      <c r="R575" s="162"/>
      <c r="S575" s="162"/>
      <c r="T575" s="163"/>
      <c r="U575" s="163"/>
      <c r="V575" s="163"/>
      <c r="W575" s="162"/>
      <c r="X575" s="162"/>
      <c r="Y575" s="162"/>
      <c r="Z575" s="163"/>
      <c r="AA575" s="163"/>
      <c r="AB575" s="163"/>
      <c r="AC575" s="162"/>
      <c r="AD575" s="162"/>
      <c r="AE575" s="162"/>
      <c r="AF575" s="163"/>
      <c r="AG575" s="163"/>
      <c r="AH575" s="163"/>
      <c r="AI575" s="162"/>
      <c r="AJ575" s="162"/>
      <c r="AK575" s="162"/>
    </row>
    <row r="576" ht="15.75" customHeight="1">
      <c r="D576" s="8"/>
      <c r="E576" s="162"/>
      <c r="F576" s="162"/>
      <c r="G576" s="162"/>
      <c r="H576" s="163"/>
      <c r="I576" s="163"/>
      <c r="J576" s="163"/>
      <c r="K576" s="162"/>
      <c r="L576" s="162"/>
      <c r="M576" s="162"/>
      <c r="N576" s="163"/>
      <c r="O576" s="163"/>
      <c r="P576" s="163"/>
      <c r="Q576" s="162"/>
      <c r="R576" s="162"/>
      <c r="S576" s="162"/>
      <c r="T576" s="163"/>
      <c r="U576" s="163"/>
      <c r="V576" s="163"/>
      <c r="W576" s="162"/>
      <c r="X576" s="162"/>
      <c r="Y576" s="162"/>
      <c r="Z576" s="163"/>
      <c r="AA576" s="163"/>
      <c r="AB576" s="163"/>
      <c r="AC576" s="162"/>
      <c r="AD576" s="162"/>
      <c r="AE576" s="162"/>
      <c r="AF576" s="163"/>
      <c r="AG576" s="163"/>
      <c r="AH576" s="163"/>
      <c r="AI576" s="162"/>
      <c r="AJ576" s="162"/>
      <c r="AK576" s="162"/>
    </row>
    <row r="577" ht="15.75" customHeight="1">
      <c r="D577" s="8"/>
      <c r="E577" s="162"/>
      <c r="F577" s="162"/>
      <c r="G577" s="162"/>
      <c r="H577" s="163"/>
      <c r="I577" s="163"/>
      <c r="J577" s="163"/>
      <c r="K577" s="162"/>
      <c r="L577" s="162"/>
      <c r="M577" s="162"/>
      <c r="N577" s="163"/>
      <c r="O577" s="163"/>
      <c r="P577" s="163"/>
      <c r="Q577" s="162"/>
      <c r="R577" s="162"/>
      <c r="S577" s="162"/>
      <c r="T577" s="163"/>
      <c r="U577" s="163"/>
      <c r="V577" s="163"/>
      <c r="W577" s="162"/>
      <c r="X577" s="162"/>
      <c r="Y577" s="162"/>
      <c r="Z577" s="163"/>
      <c r="AA577" s="163"/>
      <c r="AB577" s="163"/>
      <c r="AC577" s="162"/>
      <c r="AD577" s="162"/>
      <c r="AE577" s="162"/>
      <c r="AF577" s="163"/>
      <c r="AG577" s="163"/>
      <c r="AH577" s="163"/>
      <c r="AI577" s="162"/>
      <c r="AJ577" s="162"/>
      <c r="AK577" s="162"/>
    </row>
    <row r="578" ht="15.75" customHeight="1">
      <c r="D578" s="8"/>
      <c r="E578" s="162"/>
      <c r="F578" s="162"/>
      <c r="G578" s="162"/>
      <c r="H578" s="163"/>
      <c r="I578" s="163"/>
      <c r="J578" s="163"/>
      <c r="K578" s="162"/>
      <c r="L578" s="162"/>
      <c r="M578" s="162"/>
      <c r="N578" s="163"/>
      <c r="O578" s="163"/>
      <c r="P578" s="163"/>
      <c r="Q578" s="162"/>
      <c r="R578" s="162"/>
      <c r="S578" s="162"/>
      <c r="T578" s="163"/>
      <c r="U578" s="163"/>
      <c r="V578" s="163"/>
      <c r="W578" s="162"/>
      <c r="X578" s="162"/>
      <c r="Y578" s="162"/>
      <c r="Z578" s="163"/>
      <c r="AA578" s="163"/>
      <c r="AB578" s="163"/>
      <c r="AC578" s="162"/>
      <c r="AD578" s="162"/>
      <c r="AE578" s="162"/>
      <c r="AF578" s="163"/>
      <c r="AG578" s="163"/>
      <c r="AH578" s="163"/>
      <c r="AI578" s="162"/>
      <c r="AJ578" s="162"/>
      <c r="AK578" s="162"/>
    </row>
    <row r="579" ht="15.75" customHeight="1">
      <c r="D579" s="8"/>
      <c r="E579" s="162"/>
      <c r="F579" s="162"/>
      <c r="G579" s="162"/>
      <c r="H579" s="163"/>
      <c r="I579" s="163"/>
      <c r="J579" s="163"/>
      <c r="K579" s="162"/>
      <c r="L579" s="162"/>
      <c r="M579" s="162"/>
      <c r="N579" s="163"/>
      <c r="O579" s="163"/>
      <c r="P579" s="163"/>
      <c r="Q579" s="162"/>
      <c r="R579" s="162"/>
      <c r="S579" s="162"/>
      <c r="T579" s="163"/>
      <c r="U579" s="163"/>
      <c r="V579" s="163"/>
      <c r="W579" s="162"/>
      <c r="X579" s="162"/>
      <c r="Y579" s="162"/>
      <c r="Z579" s="163"/>
      <c r="AA579" s="163"/>
      <c r="AB579" s="163"/>
      <c r="AC579" s="162"/>
      <c r="AD579" s="162"/>
      <c r="AE579" s="162"/>
      <c r="AF579" s="163"/>
      <c r="AG579" s="163"/>
      <c r="AH579" s="163"/>
      <c r="AI579" s="162"/>
      <c r="AJ579" s="162"/>
      <c r="AK579" s="162"/>
    </row>
    <row r="580" ht="15.75" customHeight="1">
      <c r="D580" s="8"/>
      <c r="E580" s="162"/>
      <c r="F580" s="162"/>
      <c r="G580" s="162"/>
      <c r="H580" s="163"/>
      <c r="I580" s="163"/>
      <c r="J580" s="163"/>
      <c r="K580" s="162"/>
      <c r="L580" s="162"/>
      <c r="M580" s="162"/>
      <c r="N580" s="163"/>
      <c r="O580" s="163"/>
      <c r="P580" s="163"/>
      <c r="Q580" s="162"/>
      <c r="R580" s="162"/>
      <c r="S580" s="162"/>
      <c r="T580" s="163"/>
      <c r="U580" s="163"/>
      <c r="V580" s="163"/>
      <c r="W580" s="162"/>
      <c r="X580" s="162"/>
      <c r="Y580" s="162"/>
      <c r="Z580" s="163"/>
      <c r="AA580" s="163"/>
      <c r="AB580" s="163"/>
      <c r="AC580" s="162"/>
      <c r="AD580" s="162"/>
      <c r="AE580" s="162"/>
      <c r="AF580" s="163"/>
      <c r="AG580" s="163"/>
      <c r="AH580" s="163"/>
      <c r="AI580" s="162"/>
      <c r="AJ580" s="162"/>
      <c r="AK580" s="162"/>
    </row>
    <row r="581" ht="15.75" customHeight="1">
      <c r="D581" s="8"/>
      <c r="E581" s="162"/>
      <c r="F581" s="162"/>
      <c r="G581" s="162"/>
      <c r="H581" s="163"/>
      <c r="I581" s="163"/>
      <c r="J581" s="163"/>
      <c r="K581" s="162"/>
      <c r="L581" s="162"/>
      <c r="M581" s="162"/>
      <c r="N581" s="163"/>
      <c r="O581" s="163"/>
      <c r="P581" s="163"/>
      <c r="Q581" s="162"/>
      <c r="R581" s="162"/>
      <c r="S581" s="162"/>
      <c r="T581" s="163"/>
      <c r="U581" s="163"/>
      <c r="V581" s="163"/>
      <c r="W581" s="162"/>
      <c r="X581" s="162"/>
      <c r="Y581" s="162"/>
      <c r="Z581" s="163"/>
      <c r="AA581" s="163"/>
      <c r="AB581" s="163"/>
      <c r="AC581" s="162"/>
      <c r="AD581" s="162"/>
      <c r="AE581" s="162"/>
      <c r="AF581" s="163"/>
      <c r="AG581" s="163"/>
      <c r="AH581" s="163"/>
      <c r="AI581" s="162"/>
      <c r="AJ581" s="162"/>
      <c r="AK581" s="162"/>
    </row>
    <row r="582" ht="15.75" customHeight="1">
      <c r="D582" s="8"/>
      <c r="E582" s="162"/>
      <c r="F582" s="162"/>
      <c r="G582" s="162"/>
      <c r="H582" s="163"/>
      <c r="I582" s="163"/>
      <c r="J582" s="163"/>
      <c r="K582" s="162"/>
      <c r="L582" s="162"/>
      <c r="M582" s="162"/>
      <c r="N582" s="163"/>
      <c r="O582" s="163"/>
      <c r="P582" s="163"/>
      <c r="Q582" s="162"/>
      <c r="R582" s="162"/>
      <c r="S582" s="162"/>
      <c r="T582" s="163"/>
      <c r="U582" s="163"/>
      <c r="V582" s="163"/>
      <c r="W582" s="162"/>
      <c r="X582" s="162"/>
      <c r="Y582" s="162"/>
      <c r="Z582" s="163"/>
      <c r="AA582" s="163"/>
      <c r="AB582" s="163"/>
      <c r="AC582" s="162"/>
      <c r="AD582" s="162"/>
      <c r="AE582" s="162"/>
      <c r="AF582" s="163"/>
      <c r="AG582" s="163"/>
      <c r="AH582" s="163"/>
      <c r="AI582" s="162"/>
      <c r="AJ582" s="162"/>
      <c r="AK582" s="162"/>
    </row>
    <row r="583" ht="15.75" customHeight="1">
      <c r="D583" s="8"/>
      <c r="E583" s="162"/>
      <c r="F583" s="162"/>
      <c r="G583" s="162"/>
      <c r="H583" s="163"/>
      <c r="I583" s="163"/>
      <c r="J583" s="163"/>
      <c r="K583" s="162"/>
      <c r="L583" s="162"/>
      <c r="M583" s="162"/>
      <c r="N583" s="163"/>
      <c r="O583" s="163"/>
      <c r="P583" s="163"/>
      <c r="Q583" s="162"/>
      <c r="R583" s="162"/>
      <c r="S583" s="162"/>
      <c r="T583" s="163"/>
      <c r="U583" s="163"/>
      <c r="V583" s="163"/>
      <c r="W583" s="162"/>
      <c r="X583" s="162"/>
      <c r="Y583" s="162"/>
      <c r="Z583" s="163"/>
      <c r="AA583" s="163"/>
      <c r="AB583" s="163"/>
      <c r="AC583" s="162"/>
      <c r="AD583" s="162"/>
      <c r="AE583" s="162"/>
      <c r="AF583" s="163"/>
      <c r="AG583" s="163"/>
      <c r="AH583" s="163"/>
      <c r="AI583" s="162"/>
      <c r="AJ583" s="162"/>
      <c r="AK583" s="162"/>
    </row>
    <row r="584" ht="15.75" customHeight="1">
      <c r="D584" s="8"/>
      <c r="E584" s="162"/>
      <c r="F584" s="162"/>
      <c r="G584" s="162"/>
      <c r="H584" s="163"/>
      <c r="I584" s="163"/>
      <c r="J584" s="163"/>
      <c r="K584" s="162"/>
      <c r="L584" s="162"/>
      <c r="M584" s="162"/>
      <c r="N584" s="163"/>
      <c r="O584" s="163"/>
      <c r="P584" s="163"/>
      <c r="Q584" s="162"/>
      <c r="R584" s="162"/>
      <c r="S584" s="162"/>
      <c r="T584" s="163"/>
      <c r="U584" s="163"/>
      <c r="V584" s="163"/>
      <c r="W584" s="162"/>
      <c r="X584" s="162"/>
      <c r="Y584" s="162"/>
      <c r="Z584" s="163"/>
      <c r="AA584" s="163"/>
      <c r="AB584" s="163"/>
      <c r="AC584" s="162"/>
      <c r="AD584" s="162"/>
      <c r="AE584" s="162"/>
      <c r="AF584" s="163"/>
      <c r="AG584" s="163"/>
      <c r="AH584" s="163"/>
      <c r="AI584" s="162"/>
      <c r="AJ584" s="162"/>
      <c r="AK584" s="162"/>
    </row>
    <row r="585" ht="15.75" customHeight="1">
      <c r="D585" s="8"/>
      <c r="E585" s="162"/>
      <c r="F585" s="162"/>
      <c r="G585" s="162"/>
      <c r="H585" s="163"/>
      <c r="I585" s="163"/>
      <c r="J585" s="163"/>
      <c r="K585" s="162"/>
      <c r="L585" s="162"/>
      <c r="M585" s="162"/>
      <c r="N585" s="163"/>
      <c r="O585" s="163"/>
      <c r="P585" s="163"/>
      <c r="Q585" s="162"/>
      <c r="R585" s="162"/>
      <c r="S585" s="162"/>
      <c r="T585" s="163"/>
      <c r="U585" s="163"/>
      <c r="V585" s="163"/>
      <c r="W585" s="162"/>
      <c r="X585" s="162"/>
      <c r="Y585" s="162"/>
      <c r="Z585" s="163"/>
      <c r="AA585" s="163"/>
      <c r="AB585" s="163"/>
      <c r="AC585" s="162"/>
      <c r="AD585" s="162"/>
      <c r="AE585" s="162"/>
      <c r="AF585" s="163"/>
      <c r="AG585" s="163"/>
      <c r="AH585" s="163"/>
      <c r="AI585" s="162"/>
      <c r="AJ585" s="162"/>
      <c r="AK585" s="162"/>
    </row>
    <row r="586" ht="15.75" customHeight="1">
      <c r="D586" s="8"/>
      <c r="E586" s="162"/>
      <c r="F586" s="162"/>
      <c r="G586" s="162"/>
      <c r="H586" s="163"/>
      <c r="I586" s="163"/>
      <c r="J586" s="163"/>
      <c r="K586" s="162"/>
      <c r="L586" s="162"/>
      <c r="M586" s="162"/>
      <c r="N586" s="163"/>
      <c r="O586" s="163"/>
      <c r="P586" s="163"/>
      <c r="Q586" s="162"/>
      <c r="R586" s="162"/>
      <c r="S586" s="162"/>
      <c r="T586" s="163"/>
      <c r="U586" s="163"/>
      <c r="V586" s="163"/>
      <c r="W586" s="162"/>
      <c r="X586" s="162"/>
      <c r="Y586" s="162"/>
      <c r="Z586" s="163"/>
      <c r="AA586" s="163"/>
      <c r="AB586" s="163"/>
      <c r="AC586" s="162"/>
      <c r="AD586" s="162"/>
      <c r="AE586" s="162"/>
      <c r="AF586" s="163"/>
      <c r="AG586" s="163"/>
      <c r="AH586" s="163"/>
      <c r="AI586" s="162"/>
      <c r="AJ586" s="162"/>
      <c r="AK586" s="162"/>
    </row>
    <row r="587" ht="15.75" customHeight="1">
      <c r="D587" s="8"/>
      <c r="E587" s="162"/>
      <c r="F587" s="162"/>
      <c r="G587" s="162"/>
      <c r="H587" s="163"/>
      <c r="I587" s="163"/>
      <c r="J587" s="163"/>
      <c r="K587" s="162"/>
      <c r="L587" s="162"/>
      <c r="M587" s="162"/>
      <c r="N587" s="163"/>
      <c r="O587" s="163"/>
      <c r="P587" s="163"/>
      <c r="Q587" s="162"/>
      <c r="R587" s="162"/>
      <c r="S587" s="162"/>
      <c r="T587" s="163"/>
      <c r="U587" s="163"/>
      <c r="V587" s="163"/>
      <c r="W587" s="162"/>
      <c r="X587" s="162"/>
      <c r="Y587" s="162"/>
      <c r="Z587" s="163"/>
      <c r="AA587" s="163"/>
      <c r="AB587" s="163"/>
      <c r="AC587" s="162"/>
      <c r="AD587" s="162"/>
      <c r="AE587" s="162"/>
      <c r="AF587" s="163"/>
      <c r="AG587" s="163"/>
      <c r="AH587" s="163"/>
      <c r="AI587" s="162"/>
      <c r="AJ587" s="162"/>
      <c r="AK587" s="162"/>
    </row>
    <row r="588" ht="15.75" customHeight="1">
      <c r="D588" s="8"/>
      <c r="E588" s="162"/>
      <c r="F588" s="162"/>
      <c r="G588" s="162"/>
      <c r="H588" s="163"/>
      <c r="I588" s="163"/>
      <c r="J588" s="163"/>
      <c r="K588" s="162"/>
      <c r="L588" s="162"/>
      <c r="M588" s="162"/>
      <c r="N588" s="163"/>
      <c r="O588" s="163"/>
      <c r="P588" s="163"/>
      <c r="Q588" s="162"/>
      <c r="R588" s="162"/>
      <c r="S588" s="162"/>
      <c r="T588" s="163"/>
      <c r="U588" s="163"/>
      <c r="V588" s="163"/>
      <c r="W588" s="162"/>
      <c r="X588" s="162"/>
      <c r="Y588" s="162"/>
      <c r="Z588" s="163"/>
      <c r="AA588" s="163"/>
      <c r="AB588" s="163"/>
      <c r="AC588" s="162"/>
      <c r="AD588" s="162"/>
      <c r="AE588" s="162"/>
      <c r="AF588" s="163"/>
      <c r="AG588" s="163"/>
      <c r="AH588" s="163"/>
      <c r="AI588" s="162"/>
      <c r="AJ588" s="162"/>
      <c r="AK588" s="162"/>
    </row>
    <row r="589" ht="15.75" customHeight="1">
      <c r="D589" s="8"/>
      <c r="E589" s="162"/>
      <c r="F589" s="162"/>
      <c r="G589" s="162"/>
      <c r="H589" s="163"/>
      <c r="I589" s="163"/>
      <c r="J589" s="163"/>
      <c r="K589" s="162"/>
      <c r="L589" s="162"/>
      <c r="M589" s="162"/>
      <c r="N589" s="163"/>
      <c r="O589" s="163"/>
      <c r="P589" s="163"/>
      <c r="Q589" s="162"/>
      <c r="R589" s="162"/>
      <c r="S589" s="162"/>
      <c r="T589" s="163"/>
      <c r="U589" s="163"/>
      <c r="V589" s="163"/>
      <c r="W589" s="162"/>
      <c r="X589" s="162"/>
      <c r="Y589" s="162"/>
      <c r="Z589" s="163"/>
      <c r="AA589" s="163"/>
      <c r="AB589" s="163"/>
      <c r="AC589" s="162"/>
      <c r="AD589" s="162"/>
      <c r="AE589" s="162"/>
      <c r="AF589" s="163"/>
      <c r="AG589" s="163"/>
      <c r="AH589" s="163"/>
      <c r="AI589" s="162"/>
      <c r="AJ589" s="162"/>
      <c r="AK589" s="162"/>
    </row>
    <row r="590" ht="15.75" customHeight="1">
      <c r="D590" s="8"/>
      <c r="E590" s="162"/>
      <c r="F590" s="162"/>
      <c r="G590" s="162"/>
      <c r="H590" s="163"/>
      <c r="I590" s="163"/>
      <c r="J590" s="163"/>
      <c r="K590" s="162"/>
      <c r="L590" s="162"/>
      <c r="M590" s="162"/>
      <c r="N590" s="163"/>
      <c r="O590" s="163"/>
      <c r="P590" s="163"/>
      <c r="Q590" s="162"/>
      <c r="R590" s="162"/>
      <c r="S590" s="162"/>
      <c r="T590" s="163"/>
      <c r="U590" s="163"/>
      <c r="V590" s="163"/>
      <c r="W590" s="162"/>
      <c r="X590" s="162"/>
      <c r="Y590" s="162"/>
      <c r="Z590" s="163"/>
      <c r="AA590" s="163"/>
      <c r="AB590" s="163"/>
      <c r="AC590" s="162"/>
      <c r="AD590" s="162"/>
      <c r="AE590" s="162"/>
      <c r="AF590" s="163"/>
      <c r="AG590" s="163"/>
      <c r="AH590" s="163"/>
      <c r="AI590" s="162"/>
      <c r="AJ590" s="162"/>
      <c r="AK590" s="162"/>
    </row>
    <row r="591" ht="15.75" customHeight="1">
      <c r="D591" s="8"/>
      <c r="E591" s="162"/>
      <c r="F591" s="162"/>
      <c r="G591" s="162"/>
      <c r="H591" s="163"/>
      <c r="I591" s="163"/>
      <c r="J591" s="163"/>
      <c r="K591" s="162"/>
      <c r="L591" s="162"/>
      <c r="M591" s="162"/>
      <c r="N591" s="163"/>
      <c r="O591" s="163"/>
      <c r="P591" s="163"/>
      <c r="Q591" s="162"/>
      <c r="R591" s="162"/>
      <c r="S591" s="162"/>
      <c r="T591" s="163"/>
      <c r="U591" s="163"/>
      <c r="V591" s="163"/>
      <c r="W591" s="162"/>
      <c r="X591" s="162"/>
      <c r="Y591" s="162"/>
      <c r="Z591" s="163"/>
      <c r="AA591" s="163"/>
      <c r="AB591" s="163"/>
      <c r="AC591" s="162"/>
      <c r="AD591" s="162"/>
      <c r="AE591" s="162"/>
      <c r="AF591" s="163"/>
      <c r="AG591" s="163"/>
      <c r="AH591" s="163"/>
      <c r="AI591" s="162"/>
      <c r="AJ591" s="162"/>
      <c r="AK591" s="162"/>
    </row>
    <row r="592" ht="15.75" customHeight="1">
      <c r="D592" s="8"/>
      <c r="E592" s="162"/>
      <c r="F592" s="162"/>
      <c r="G592" s="162"/>
      <c r="H592" s="163"/>
      <c r="I592" s="163"/>
      <c r="J592" s="163"/>
      <c r="K592" s="162"/>
      <c r="L592" s="162"/>
      <c r="M592" s="162"/>
      <c r="N592" s="163"/>
      <c r="O592" s="163"/>
      <c r="P592" s="163"/>
      <c r="Q592" s="162"/>
      <c r="R592" s="162"/>
      <c r="S592" s="162"/>
      <c r="T592" s="163"/>
      <c r="U592" s="163"/>
      <c r="V592" s="163"/>
      <c r="W592" s="162"/>
      <c r="X592" s="162"/>
      <c r="Y592" s="162"/>
      <c r="Z592" s="163"/>
      <c r="AA592" s="163"/>
      <c r="AB592" s="163"/>
      <c r="AC592" s="162"/>
      <c r="AD592" s="162"/>
      <c r="AE592" s="162"/>
      <c r="AF592" s="163"/>
      <c r="AG592" s="163"/>
      <c r="AH592" s="163"/>
      <c r="AI592" s="162"/>
      <c r="AJ592" s="162"/>
      <c r="AK592" s="162"/>
    </row>
    <row r="593" ht="15.75" customHeight="1">
      <c r="D593" s="8"/>
      <c r="E593" s="162"/>
      <c r="F593" s="162"/>
      <c r="G593" s="162"/>
      <c r="H593" s="163"/>
      <c r="I593" s="163"/>
      <c r="J593" s="163"/>
      <c r="K593" s="162"/>
      <c r="L593" s="162"/>
      <c r="M593" s="162"/>
      <c r="N593" s="163"/>
      <c r="O593" s="163"/>
      <c r="P593" s="163"/>
      <c r="Q593" s="162"/>
      <c r="R593" s="162"/>
      <c r="S593" s="162"/>
      <c r="T593" s="163"/>
      <c r="U593" s="163"/>
      <c r="V593" s="163"/>
      <c r="W593" s="162"/>
      <c r="X593" s="162"/>
      <c r="Y593" s="162"/>
      <c r="Z593" s="163"/>
      <c r="AA593" s="163"/>
      <c r="AB593" s="163"/>
      <c r="AC593" s="162"/>
      <c r="AD593" s="162"/>
      <c r="AE593" s="162"/>
      <c r="AF593" s="163"/>
      <c r="AG593" s="163"/>
      <c r="AH593" s="163"/>
      <c r="AI593" s="162"/>
      <c r="AJ593" s="162"/>
      <c r="AK593" s="162"/>
    </row>
    <row r="594" ht="15.75" customHeight="1">
      <c r="D594" s="8"/>
      <c r="E594" s="162"/>
      <c r="F594" s="162"/>
      <c r="G594" s="162"/>
      <c r="H594" s="163"/>
      <c r="I594" s="163"/>
      <c r="J594" s="163"/>
      <c r="K594" s="162"/>
      <c r="L594" s="162"/>
      <c r="M594" s="162"/>
      <c r="N594" s="163"/>
      <c r="O594" s="163"/>
      <c r="P594" s="163"/>
      <c r="Q594" s="162"/>
      <c r="R594" s="162"/>
      <c r="S594" s="162"/>
      <c r="T594" s="163"/>
      <c r="U594" s="163"/>
      <c r="V594" s="163"/>
      <c r="W594" s="162"/>
      <c r="X594" s="162"/>
      <c r="Y594" s="162"/>
      <c r="Z594" s="163"/>
      <c r="AA594" s="163"/>
      <c r="AB594" s="163"/>
      <c r="AC594" s="162"/>
      <c r="AD594" s="162"/>
      <c r="AE594" s="162"/>
      <c r="AF594" s="163"/>
      <c r="AG594" s="163"/>
      <c r="AH594" s="163"/>
      <c r="AI594" s="162"/>
      <c r="AJ594" s="162"/>
      <c r="AK594" s="162"/>
    </row>
    <row r="595" ht="15.75" customHeight="1">
      <c r="D595" s="8"/>
      <c r="E595" s="162"/>
      <c r="F595" s="162"/>
      <c r="G595" s="162"/>
      <c r="H595" s="163"/>
      <c r="I595" s="163"/>
      <c r="J595" s="163"/>
      <c r="K595" s="162"/>
      <c r="L595" s="162"/>
      <c r="M595" s="162"/>
      <c r="N595" s="163"/>
      <c r="O595" s="163"/>
      <c r="P595" s="163"/>
      <c r="Q595" s="162"/>
      <c r="R595" s="162"/>
      <c r="S595" s="162"/>
      <c r="T595" s="163"/>
      <c r="U595" s="163"/>
      <c r="V595" s="163"/>
      <c r="W595" s="162"/>
      <c r="X595" s="162"/>
      <c r="Y595" s="162"/>
      <c r="Z595" s="163"/>
      <c r="AA595" s="163"/>
      <c r="AB595" s="163"/>
      <c r="AC595" s="162"/>
      <c r="AD595" s="162"/>
      <c r="AE595" s="162"/>
      <c r="AF595" s="163"/>
      <c r="AG595" s="163"/>
      <c r="AH595" s="163"/>
      <c r="AI595" s="162"/>
      <c r="AJ595" s="162"/>
      <c r="AK595" s="162"/>
    </row>
    <row r="596" ht="15.75" customHeight="1">
      <c r="D596" s="8"/>
      <c r="E596" s="162"/>
      <c r="F596" s="162"/>
      <c r="G596" s="162"/>
      <c r="H596" s="163"/>
      <c r="I596" s="163"/>
      <c r="J596" s="163"/>
      <c r="K596" s="162"/>
      <c r="L596" s="162"/>
      <c r="M596" s="162"/>
      <c r="N596" s="163"/>
      <c r="O596" s="163"/>
      <c r="P596" s="163"/>
      <c r="Q596" s="162"/>
      <c r="R596" s="162"/>
      <c r="S596" s="162"/>
      <c r="T596" s="163"/>
      <c r="U596" s="163"/>
      <c r="V596" s="163"/>
      <c r="W596" s="162"/>
      <c r="X596" s="162"/>
      <c r="Y596" s="162"/>
      <c r="Z596" s="163"/>
      <c r="AA596" s="163"/>
      <c r="AB596" s="163"/>
      <c r="AC596" s="162"/>
      <c r="AD596" s="162"/>
      <c r="AE596" s="162"/>
      <c r="AF596" s="163"/>
      <c r="AG596" s="163"/>
      <c r="AH596" s="163"/>
      <c r="AI596" s="162"/>
      <c r="AJ596" s="162"/>
      <c r="AK596" s="162"/>
    </row>
    <row r="597" ht="15.75" customHeight="1">
      <c r="D597" s="8"/>
      <c r="E597" s="162"/>
      <c r="F597" s="162"/>
      <c r="G597" s="162"/>
      <c r="H597" s="163"/>
      <c r="I597" s="163"/>
      <c r="J597" s="163"/>
      <c r="K597" s="162"/>
      <c r="L597" s="162"/>
      <c r="M597" s="162"/>
      <c r="N597" s="163"/>
      <c r="O597" s="163"/>
      <c r="P597" s="163"/>
      <c r="Q597" s="162"/>
      <c r="R597" s="162"/>
      <c r="S597" s="162"/>
      <c r="T597" s="163"/>
      <c r="U597" s="163"/>
      <c r="V597" s="163"/>
      <c r="W597" s="162"/>
      <c r="X597" s="162"/>
      <c r="Y597" s="162"/>
      <c r="Z597" s="163"/>
      <c r="AA597" s="163"/>
      <c r="AB597" s="163"/>
      <c r="AC597" s="162"/>
      <c r="AD597" s="162"/>
      <c r="AE597" s="162"/>
      <c r="AF597" s="163"/>
      <c r="AG597" s="163"/>
      <c r="AH597" s="163"/>
      <c r="AI597" s="162"/>
      <c r="AJ597" s="162"/>
      <c r="AK597" s="162"/>
    </row>
    <row r="598" ht="15.75" customHeight="1">
      <c r="D598" s="8"/>
      <c r="E598" s="162"/>
      <c r="F598" s="162"/>
      <c r="G598" s="162"/>
      <c r="H598" s="163"/>
      <c r="I598" s="163"/>
      <c r="J598" s="163"/>
      <c r="K598" s="162"/>
      <c r="L598" s="162"/>
      <c r="M598" s="162"/>
      <c r="N598" s="163"/>
      <c r="O598" s="163"/>
      <c r="P598" s="163"/>
      <c r="Q598" s="162"/>
      <c r="R598" s="162"/>
      <c r="S598" s="162"/>
      <c r="T598" s="163"/>
      <c r="U598" s="163"/>
      <c r="V598" s="163"/>
      <c r="W598" s="162"/>
      <c r="X598" s="162"/>
      <c r="Y598" s="162"/>
      <c r="Z598" s="163"/>
      <c r="AA598" s="163"/>
      <c r="AB598" s="163"/>
      <c r="AC598" s="162"/>
      <c r="AD598" s="162"/>
      <c r="AE598" s="162"/>
      <c r="AF598" s="163"/>
      <c r="AG598" s="163"/>
      <c r="AH598" s="163"/>
      <c r="AI598" s="162"/>
      <c r="AJ598" s="162"/>
      <c r="AK598" s="162"/>
    </row>
    <row r="599" ht="15.75" customHeight="1">
      <c r="D599" s="8"/>
      <c r="E599" s="162"/>
      <c r="F599" s="162"/>
      <c r="G599" s="162"/>
      <c r="H599" s="163"/>
      <c r="I599" s="163"/>
      <c r="J599" s="163"/>
      <c r="K599" s="162"/>
      <c r="L599" s="162"/>
      <c r="M599" s="162"/>
      <c r="N599" s="163"/>
      <c r="O599" s="163"/>
      <c r="P599" s="163"/>
      <c r="Q599" s="162"/>
      <c r="R599" s="162"/>
      <c r="S599" s="162"/>
      <c r="T599" s="163"/>
      <c r="U599" s="163"/>
      <c r="V599" s="163"/>
      <c r="W599" s="162"/>
      <c r="X599" s="162"/>
      <c r="Y599" s="162"/>
      <c r="Z599" s="163"/>
      <c r="AA599" s="163"/>
      <c r="AB599" s="163"/>
      <c r="AC599" s="162"/>
      <c r="AD599" s="162"/>
      <c r="AE599" s="162"/>
      <c r="AF599" s="163"/>
      <c r="AG599" s="163"/>
      <c r="AH599" s="163"/>
      <c r="AI599" s="162"/>
      <c r="AJ599" s="162"/>
      <c r="AK599" s="162"/>
    </row>
    <row r="600" ht="15.75" customHeight="1">
      <c r="D600" s="8"/>
      <c r="E600" s="162"/>
      <c r="F600" s="162"/>
      <c r="G600" s="162"/>
      <c r="H600" s="163"/>
      <c r="I600" s="163"/>
      <c r="J600" s="163"/>
      <c r="K600" s="162"/>
      <c r="L600" s="162"/>
      <c r="M600" s="162"/>
      <c r="N600" s="163"/>
      <c r="O600" s="163"/>
      <c r="P600" s="163"/>
      <c r="Q600" s="162"/>
      <c r="R600" s="162"/>
      <c r="S600" s="162"/>
      <c r="T600" s="163"/>
      <c r="U600" s="163"/>
      <c r="V600" s="163"/>
      <c r="W600" s="162"/>
      <c r="X600" s="162"/>
      <c r="Y600" s="162"/>
      <c r="Z600" s="163"/>
      <c r="AA600" s="163"/>
      <c r="AB600" s="163"/>
      <c r="AC600" s="162"/>
      <c r="AD600" s="162"/>
      <c r="AE600" s="162"/>
      <c r="AF600" s="163"/>
      <c r="AG600" s="163"/>
      <c r="AH600" s="163"/>
      <c r="AI600" s="162"/>
      <c r="AJ600" s="162"/>
      <c r="AK600" s="162"/>
    </row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2.13"/>
    <col customWidth="1" min="2" max="2" width="15.38"/>
    <col customWidth="1" min="3" max="3" width="14.63"/>
    <col customWidth="1" min="4" max="4" width="11.5"/>
    <col customWidth="1" min="5" max="7" width="7.0"/>
    <col customWidth="1" min="8" max="8" width="5.5"/>
    <col customWidth="1" min="9" max="10" width="5.63"/>
    <col customWidth="1" min="11" max="11" width="5.5"/>
    <col customWidth="1" min="12" max="13" width="5.63"/>
    <col customWidth="1" min="14" max="16" width="5.5"/>
    <col customWidth="1" min="17" max="19" width="5.88"/>
    <col customWidth="1" min="20" max="20" width="5.5"/>
    <col customWidth="1" min="21" max="22" width="5.63"/>
    <col customWidth="1" min="23" max="25" width="5.13"/>
    <col customWidth="1" min="26" max="28" width="5.88"/>
    <col customWidth="1" min="29" max="29" width="5.63"/>
    <col customWidth="1" min="30" max="31" width="5.75"/>
    <col customWidth="1" min="32" max="32" width="5.38"/>
    <col customWidth="1" min="33" max="34" width="5.5"/>
    <col customWidth="1" min="35" max="35" width="5.75"/>
    <col customWidth="1" min="36" max="37" width="5.88"/>
  </cols>
  <sheetData>
    <row r="1" ht="15.75" customHeight="1">
      <c r="A1" s="24" t="str">
        <f>IFERROR(__xludf.DUMMYFUNCTION("IMPORTRANGE(Config!C26,Config!D26)"),"#REF!")</f>
        <v>#REF!</v>
      </c>
      <c r="B1" s="24"/>
      <c r="C1" s="24"/>
      <c r="D1" s="8"/>
      <c r="E1" s="21"/>
      <c r="F1" s="21"/>
      <c r="G1" s="21"/>
      <c r="H1" s="22"/>
      <c r="I1" s="22"/>
      <c r="J1" s="22"/>
      <c r="K1" s="21"/>
      <c r="L1" s="21"/>
      <c r="M1" s="21"/>
      <c r="N1" s="22"/>
      <c r="O1" s="22"/>
      <c r="P1" s="22"/>
      <c r="Q1" s="21"/>
      <c r="R1" s="162"/>
      <c r="S1" s="162"/>
      <c r="T1" s="163"/>
      <c r="U1" s="163"/>
      <c r="V1" s="163"/>
      <c r="W1" s="162"/>
      <c r="X1" s="162"/>
      <c r="Y1" s="162"/>
      <c r="Z1" s="163"/>
      <c r="AA1" s="163"/>
      <c r="AB1" s="163"/>
      <c r="AC1" s="162"/>
      <c r="AD1" s="162"/>
      <c r="AE1" s="162"/>
      <c r="AF1" s="163"/>
      <c r="AG1" s="163"/>
      <c r="AH1" s="163"/>
      <c r="AI1" s="162"/>
      <c r="AJ1" s="162"/>
      <c r="AK1" s="162"/>
    </row>
    <row r="2" ht="15.75" customHeight="1">
      <c r="A2" s="138"/>
      <c r="B2" s="138"/>
      <c r="C2" s="138"/>
      <c r="D2" s="139"/>
      <c r="E2" s="164"/>
      <c r="F2" s="164"/>
      <c r="G2" s="164"/>
      <c r="H2" s="165"/>
      <c r="I2" s="165"/>
      <c r="J2" s="165"/>
      <c r="K2" s="164"/>
      <c r="L2" s="164"/>
      <c r="M2" s="164"/>
      <c r="N2" s="165"/>
      <c r="O2" s="165"/>
      <c r="P2" s="165"/>
      <c r="Q2" s="164"/>
      <c r="R2" s="164"/>
      <c r="S2" s="164"/>
      <c r="T2" s="165"/>
      <c r="U2" s="165"/>
      <c r="V2" s="165"/>
      <c r="W2" s="164"/>
      <c r="X2" s="164"/>
      <c r="Y2" s="164"/>
      <c r="Z2" s="165"/>
      <c r="AA2" s="165"/>
      <c r="AB2" s="165"/>
      <c r="AC2" s="164"/>
      <c r="AD2" s="164"/>
      <c r="AE2" s="164"/>
      <c r="AF2" s="165"/>
      <c r="AG2" s="165"/>
      <c r="AH2" s="165"/>
      <c r="AI2" s="164"/>
      <c r="AJ2" s="164"/>
      <c r="AK2" s="164"/>
    </row>
    <row r="3" ht="15.75" customHeight="1">
      <c r="A3" s="7"/>
      <c r="B3" s="7"/>
      <c r="C3" s="7"/>
      <c r="D3" s="20"/>
      <c r="E3" s="21"/>
      <c r="F3" s="162"/>
      <c r="G3" s="162"/>
      <c r="H3" s="163"/>
      <c r="I3" s="163"/>
      <c r="J3" s="163"/>
      <c r="K3" s="162"/>
      <c r="L3" s="162"/>
      <c r="M3" s="162"/>
      <c r="N3" s="163"/>
      <c r="O3" s="163"/>
      <c r="P3" s="163"/>
      <c r="Q3" s="21"/>
      <c r="R3" s="162"/>
      <c r="S3" s="162"/>
      <c r="T3" s="163"/>
      <c r="U3" s="163"/>
      <c r="V3" s="163"/>
      <c r="W3" s="162"/>
      <c r="X3" s="162"/>
      <c r="Y3" s="162"/>
      <c r="Z3" s="163"/>
      <c r="AA3" s="163"/>
      <c r="AB3" s="163"/>
      <c r="AC3" s="162"/>
      <c r="AD3" s="162"/>
      <c r="AE3" s="162"/>
      <c r="AF3" s="163"/>
      <c r="AG3" s="163"/>
      <c r="AH3" s="163"/>
      <c r="AI3" s="162"/>
      <c r="AJ3" s="162"/>
      <c r="AK3" s="162"/>
    </row>
    <row r="4" ht="15.75" customHeight="1">
      <c r="A4" s="7"/>
      <c r="B4" s="7"/>
      <c r="C4" s="7"/>
      <c r="D4" s="20"/>
      <c r="E4" s="162"/>
      <c r="F4" s="162"/>
      <c r="G4" s="162"/>
      <c r="H4" s="163"/>
      <c r="I4" s="22"/>
      <c r="J4" s="163"/>
      <c r="K4" s="162"/>
      <c r="L4" s="162"/>
      <c r="M4" s="162"/>
      <c r="N4" s="163"/>
      <c r="O4" s="163"/>
      <c r="P4" s="163"/>
      <c r="Q4" s="21"/>
      <c r="R4" s="162"/>
      <c r="S4" s="162"/>
      <c r="T4" s="163"/>
      <c r="U4" s="163"/>
      <c r="V4" s="163"/>
      <c r="W4" s="162"/>
      <c r="X4" s="162"/>
      <c r="Y4" s="162"/>
      <c r="Z4" s="163"/>
      <c r="AA4" s="163"/>
      <c r="AB4" s="163"/>
      <c r="AC4" s="162"/>
      <c r="AD4" s="162"/>
      <c r="AE4" s="162"/>
      <c r="AF4" s="163"/>
      <c r="AG4" s="163"/>
      <c r="AH4" s="163"/>
      <c r="AI4" s="162"/>
      <c r="AJ4" s="162"/>
      <c r="AK4" s="162"/>
    </row>
    <row r="5" ht="15.75" customHeight="1">
      <c r="A5" s="7"/>
      <c r="B5" s="7"/>
      <c r="C5" s="7"/>
      <c r="D5" s="20"/>
      <c r="E5" s="162"/>
      <c r="F5" s="162"/>
      <c r="G5" s="162"/>
      <c r="H5" s="163"/>
      <c r="I5" s="163"/>
      <c r="J5" s="163"/>
      <c r="K5" s="162"/>
      <c r="L5" s="162"/>
      <c r="M5" s="162"/>
      <c r="N5" s="163"/>
      <c r="O5" s="22"/>
      <c r="P5" s="163"/>
      <c r="Q5" s="21"/>
      <c r="R5" s="162"/>
      <c r="S5" s="162"/>
      <c r="T5" s="163"/>
      <c r="U5" s="163"/>
      <c r="V5" s="163"/>
      <c r="W5" s="162"/>
      <c r="X5" s="162"/>
      <c r="Y5" s="162"/>
      <c r="Z5" s="163"/>
      <c r="AA5" s="163"/>
      <c r="AB5" s="163"/>
      <c r="AC5" s="162"/>
      <c r="AD5" s="162"/>
      <c r="AE5" s="162"/>
      <c r="AF5" s="163"/>
      <c r="AG5" s="163"/>
      <c r="AH5" s="163"/>
      <c r="AI5" s="162"/>
      <c r="AJ5" s="162"/>
      <c r="AK5" s="162"/>
    </row>
    <row r="6" ht="15.75" customHeight="1">
      <c r="A6" s="7"/>
      <c r="B6" s="7"/>
      <c r="C6" s="7"/>
      <c r="D6" s="20"/>
      <c r="E6" s="162"/>
      <c r="F6" s="162"/>
      <c r="G6" s="162"/>
      <c r="H6" s="163"/>
      <c r="I6" s="22"/>
      <c r="J6" s="163"/>
      <c r="K6" s="162"/>
      <c r="L6" s="162"/>
      <c r="M6" s="162"/>
      <c r="N6" s="163"/>
      <c r="O6" s="163"/>
      <c r="P6" s="163"/>
      <c r="Q6" s="21"/>
      <c r="R6" s="162"/>
      <c r="S6" s="162"/>
      <c r="T6" s="163"/>
      <c r="U6" s="163"/>
      <c r="V6" s="163"/>
      <c r="W6" s="162"/>
      <c r="X6" s="162"/>
      <c r="Y6" s="162"/>
      <c r="Z6" s="163"/>
      <c r="AA6" s="163"/>
      <c r="AB6" s="163"/>
      <c r="AC6" s="162"/>
      <c r="AD6" s="162"/>
      <c r="AE6" s="162"/>
      <c r="AF6" s="163"/>
      <c r="AG6" s="163"/>
      <c r="AH6" s="163"/>
      <c r="AI6" s="162"/>
      <c r="AJ6" s="162"/>
      <c r="AK6" s="162"/>
    </row>
    <row r="7" ht="15.75" customHeight="1">
      <c r="A7" s="7"/>
      <c r="B7" s="7"/>
      <c r="C7" s="7"/>
      <c r="D7" s="20"/>
      <c r="E7" s="162"/>
      <c r="F7" s="162"/>
      <c r="G7" s="162"/>
      <c r="H7" s="163"/>
      <c r="I7" s="163"/>
      <c r="J7" s="22"/>
      <c r="K7" s="162"/>
      <c r="L7" s="162"/>
      <c r="M7" s="162"/>
      <c r="N7" s="163"/>
      <c r="O7" s="163"/>
      <c r="P7" s="163"/>
      <c r="Q7" s="21"/>
      <c r="R7" s="162"/>
      <c r="S7" s="162"/>
      <c r="T7" s="163"/>
      <c r="U7" s="163"/>
      <c r="V7" s="163"/>
      <c r="W7" s="162"/>
      <c r="X7" s="162"/>
      <c r="Y7" s="162"/>
      <c r="Z7" s="163"/>
      <c r="AA7" s="163"/>
      <c r="AB7" s="163"/>
      <c r="AC7" s="162"/>
      <c r="AD7" s="162"/>
      <c r="AE7" s="162"/>
      <c r="AF7" s="163"/>
      <c r="AG7" s="163"/>
      <c r="AH7" s="163"/>
      <c r="AI7" s="162"/>
      <c r="AJ7" s="162"/>
      <c r="AK7" s="162"/>
    </row>
    <row r="8" ht="15.75" customHeight="1">
      <c r="A8" s="7"/>
      <c r="B8" s="7"/>
      <c r="C8" s="7"/>
      <c r="D8" s="20"/>
      <c r="E8" s="162"/>
      <c r="F8" s="162"/>
      <c r="G8" s="162"/>
      <c r="H8" s="22"/>
      <c r="I8" s="163"/>
      <c r="J8" s="163"/>
      <c r="K8" s="162"/>
      <c r="L8" s="162"/>
      <c r="M8" s="162"/>
      <c r="N8" s="163"/>
      <c r="O8" s="163"/>
      <c r="P8" s="163"/>
      <c r="Q8" s="21"/>
      <c r="R8" s="162"/>
      <c r="S8" s="162"/>
      <c r="T8" s="163"/>
      <c r="U8" s="163"/>
      <c r="V8" s="163"/>
      <c r="W8" s="162"/>
      <c r="X8" s="162"/>
      <c r="Y8" s="162"/>
      <c r="Z8" s="163"/>
      <c r="AA8" s="163"/>
      <c r="AB8" s="163"/>
      <c r="AC8" s="162"/>
      <c r="AD8" s="162"/>
      <c r="AE8" s="162"/>
      <c r="AF8" s="163"/>
      <c r="AG8" s="163"/>
      <c r="AH8" s="163"/>
      <c r="AI8" s="162"/>
      <c r="AJ8" s="162"/>
      <c r="AK8" s="162"/>
    </row>
    <row r="9" ht="15.75" customHeight="1">
      <c r="A9" s="7"/>
      <c r="B9" s="7"/>
      <c r="C9" s="7"/>
      <c r="D9" s="20"/>
      <c r="E9" s="21"/>
      <c r="F9" s="162"/>
      <c r="G9" s="162"/>
      <c r="H9" s="163"/>
      <c r="I9" s="163"/>
      <c r="J9" s="163"/>
      <c r="K9" s="162"/>
      <c r="L9" s="162"/>
      <c r="M9" s="162"/>
      <c r="N9" s="163"/>
      <c r="O9" s="163"/>
      <c r="P9" s="163"/>
      <c r="Q9" s="21"/>
      <c r="R9" s="162"/>
      <c r="S9" s="162"/>
      <c r="T9" s="163"/>
      <c r="U9" s="163"/>
      <c r="V9" s="163"/>
      <c r="W9" s="162"/>
      <c r="X9" s="162"/>
      <c r="Y9" s="162"/>
      <c r="Z9" s="163"/>
      <c r="AA9" s="163"/>
      <c r="AB9" s="163"/>
      <c r="AC9" s="162"/>
      <c r="AD9" s="162"/>
      <c r="AE9" s="162"/>
      <c r="AF9" s="163"/>
      <c r="AG9" s="163"/>
      <c r="AH9" s="163"/>
      <c r="AI9" s="162"/>
      <c r="AJ9" s="162"/>
      <c r="AK9" s="162"/>
    </row>
    <row r="10" ht="15.75" customHeight="1">
      <c r="A10" s="7"/>
      <c r="B10" s="7"/>
      <c r="C10" s="7"/>
      <c r="D10" s="20"/>
      <c r="E10" s="162"/>
      <c r="F10" s="162"/>
      <c r="G10" s="162"/>
      <c r="H10" s="22"/>
      <c r="I10" s="163"/>
      <c r="J10" s="163"/>
      <c r="K10" s="162"/>
      <c r="L10" s="162"/>
      <c r="M10" s="162"/>
      <c r="N10" s="163"/>
      <c r="O10" s="163"/>
      <c r="P10" s="163"/>
      <c r="Q10" s="21"/>
      <c r="R10" s="162"/>
      <c r="S10" s="162"/>
      <c r="T10" s="163"/>
      <c r="U10" s="163"/>
      <c r="V10" s="163"/>
      <c r="W10" s="162"/>
      <c r="X10" s="162"/>
      <c r="Y10" s="162"/>
      <c r="Z10" s="163"/>
      <c r="AA10" s="163"/>
      <c r="AB10" s="163"/>
      <c r="AC10" s="162"/>
      <c r="AD10" s="162"/>
      <c r="AE10" s="162"/>
      <c r="AF10" s="163"/>
      <c r="AG10" s="163"/>
      <c r="AH10" s="163"/>
      <c r="AI10" s="162"/>
      <c r="AJ10" s="162"/>
      <c r="AK10" s="162"/>
    </row>
    <row r="11" ht="15.75" customHeight="1">
      <c r="A11" s="7"/>
      <c r="B11" s="7"/>
      <c r="C11" s="7"/>
      <c r="D11" s="20"/>
      <c r="E11" s="162"/>
      <c r="F11" s="162"/>
      <c r="G11" s="162"/>
      <c r="H11" s="163"/>
      <c r="I11" s="163"/>
      <c r="J11" s="163"/>
      <c r="K11" s="162"/>
      <c r="L11" s="162"/>
      <c r="M11" s="162"/>
      <c r="N11" s="22"/>
      <c r="O11" s="163"/>
      <c r="P11" s="163"/>
      <c r="Q11" s="21"/>
      <c r="R11" s="162"/>
      <c r="S11" s="162"/>
      <c r="T11" s="163"/>
      <c r="U11" s="163"/>
      <c r="V11" s="163"/>
      <c r="W11" s="162"/>
      <c r="X11" s="162"/>
      <c r="Y11" s="162"/>
      <c r="Z11" s="163"/>
      <c r="AA11" s="163"/>
      <c r="AB11" s="163"/>
      <c r="AC11" s="162"/>
      <c r="AD11" s="162"/>
      <c r="AE11" s="162"/>
      <c r="AF11" s="163"/>
      <c r="AG11" s="163"/>
      <c r="AH11" s="163"/>
      <c r="AI11" s="162"/>
      <c r="AJ11" s="162"/>
      <c r="AK11" s="162"/>
    </row>
    <row r="12" ht="15.75" customHeight="1">
      <c r="A12" s="7"/>
      <c r="B12" s="7"/>
      <c r="C12" s="7"/>
      <c r="D12" s="20"/>
      <c r="E12" s="162"/>
      <c r="F12" s="162"/>
      <c r="G12" s="162"/>
      <c r="H12" s="163"/>
      <c r="I12" s="22"/>
      <c r="J12" s="163"/>
      <c r="K12" s="162"/>
      <c r="L12" s="162"/>
      <c r="M12" s="162"/>
      <c r="N12" s="163"/>
      <c r="O12" s="163"/>
      <c r="P12" s="163"/>
      <c r="Q12" s="21"/>
      <c r="R12" s="162"/>
      <c r="S12" s="162"/>
      <c r="T12" s="163"/>
      <c r="U12" s="163"/>
      <c r="V12" s="163"/>
      <c r="W12" s="162"/>
      <c r="X12" s="162"/>
      <c r="Y12" s="162"/>
      <c r="Z12" s="163"/>
      <c r="AA12" s="163"/>
      <c r="AB12" s="163"/>
      <c r="AC12" s="162"/>
      <c r="AD12" s="162"/>
      <c r="AE12" s="162"/>
      <c r="AF12" s="163"/>
      <c r="AG12" s="163"/>
      <c r="AH12" s="163"/>
      <c r="AI12" s="162"/>
      <c r="AJ12" s="162"/>
      <c r="AK12" s="162"/>
    </row>
    <row r="13" ht="15.75" customHeight="1">
      <c r="A13" s="7"/>
      <c r="B13" s="7"/>
      <c r="C13" s="7"/>
      <c r="D13" s="20"/>
      <c r="E13" s="162"/>
      <c r="F13" s="162"/>
      <c r="G13" s="162"/>
      <c r="H13" s="163"/>
      <c r="I13" s="163"/>
      <c r="J13" s="163"/>
      <c r="K13" s="162"/>
      <c r="L13" s="162"/>
      <c r="M13" s="21"/>
      <c r="N13" s="163"/>
      <c r="O13" s="163"/>
      <c r="P13" s="163"/>
      <c r="Q13" s="21"/>
      <c r="R13" s="162"/>
      <c r="S13" s="162"/>
      <c r="T13" s="163"/>
      <c r="U13" s="163"/>
      <c r="V13" s="163"/>
      <c r="W13" s="162"/>
      <c r="X13" s="162"/>
      <c r="Y13" s="162"/>
      <c r="Z13" s="163"/>
      <c r="AA13" s="163"/>
      <c r="AB13" s="163"/>
      <c r="AC13" s="162"/>
      <c r="AD13" s="162"/>
      <c r="AE13" s="162"/>
      <c r="AF13" s="163"/>
      <c r="AG13" s="163"/>
      <c r="AH13" s="163"/>
      <c r="AI13" s="162"/>
      <c r="AJ13" s="162"/>
      <c r="AK13" s="162"/>
    </row>
    <row r="14" ht="15.75" customHeight="1">
      <c r="A14" s="7"/>
      <c r="B14" s="7"/>
      <c r="C14" s="7"/>
      <c r="D14" s="20"/>
      <c r="E14" s="162"/>
      <c r="F14" s="162"/>
      <c r="G14" s="21"/>
      <c r="H14" s="163"/>
      <c r="I14" s="163"/>
      <c r="J14" s="163"/>
      <c r="K14" s="162"/>
      <c r="L14" s="162"/>
      <c r="M14" s="162"/>
      <c r="N14" s="163"/>
      <c r="O14" s="163"/>
      <c r="P14" s="163"/>
      <c r="Q14" s="21"/>
      <c r="R14" s="162"/>
      <c r="S14" s="162"/>
      <c r="T14" s="163"/>
      <c r="U14" s="163"/>
      <c r="V14" s="163"/>
      <c r="W14" s="162"/>
      <c r="X14" s="162"/>
      <c r="Y14" s="162"/>
      <c r="Z14" s="163"/>
      <c r="AA14" s="163"/>
      <c r="AB14" s="163"/>
      <c r="AC14" s="162"/>
      <c r="AD14" s="162"/>
      <c r="AE14" s="162"/>
      <c r="AF14" s="163"/>
      <c r="AG14" s="163"/>
      <c r="AH14" s="163"/>
      <c r="AI14" s="162"/>
      <c r="AJ14" s="162"/>
      <c r="AK14" s="162"/>
    </row>
    <row r="15" ht="15.75" customHeight="1">
      <c r="A15" s="7"/>
      <c r="B15" s="7"/>
      <c r="C15" s="7"/>
      <c r="D15" s="20"/>
      <c r="E15" s="21"/>
      <c r="F15" s="162"/>
      <c r="G15" s="162"/>
      <c r="H15" s="163"/>
      <c r="I15" s="163"/>
      <c r="J15" s="163"/>
      <c r="K15" s="162"/>
      <c r="L15" s="162"/>
      <c r="M15" s="162"/>
      <c r="N15" s="163"/>
      <c r="O15" s="163"/>
      <c r="P15" s="163"/>
      <c r="Q15" s="21"/>
      <c r="R15" s="162"/>
      <c r="S15" s="162"/>
      <c r="T15" s="163"/>
      <c r="U15" s="163"/>
      <c r="V15" s="163"/>
      <c r="W15" s="162"/>
      <c r="X15" s="162"/>
      <c r="Y15" s="162"/>
      <c r="Z15" s="163"/>
      <c r="AA15" s="163"/>
      <c r="AB15" s="163"/>
      <c r="AC15" s="162"/>
      <c r="AD15" s="162"/>
      <c r="AE15" s="162"/>
      <c r="AF15" s="163"/>
      <c r="AG15" s="163"/>
      <c r="AH15" s="163"/>
      <c r="AI15" s="162"/>
      <c r="AJ15" s="162"/>
      <c r="AK15" s="162"/>
    </row>
    <row r="16" ht="15.75" customHeight="1">
      <c r="A16" s="7"/>
      <c r="B16" s="7"/>
      <c r="C16" s="7"/>
      <c r="D16" s="20"/>
      <c r="E16" s="21"/>
      <c r="F16" s="162"/>
      <c r="G16" s="162"/>
      <c r="H16" s="163"/>
      <c r="I16" s="163"/>
      <c r="J16" s="163"/>
      <c r="K16" s="162"/>
      <c r="L16" s="162"/>
      <c r="M16" s="162"/>
      <c r="N16" s="163"/>
      <c r="O16" s="163"/>
      <c r="P16" s="163"/>
      <c r="Q16" s="21"/>
      <c r="R16" s="162"/>
      <c r="S16" s="162"/>
      <c r="T16" s="163"/>
      <c r="U16" s="163"/>
      <c r="V16" s="163"/>
      <c r="W16" s="162"/>
      <c r="X16" s="162"/>
      <c r="Y16" s="162"/>
      <c r="Z16" s="163"/>
      <c r="AA16" s="163"/>
      <c r="AB16" s="163"/>
      <c r="AC16" s="162"/>
      <c r="AD16" s="162"/>
      <c r="AE16" s="162"/>
      <c r="AF16" s="163"/>
      <c r="AG16" s="163"/>
      <c r="AH16" s="163"/>
      <c r="AI16" s="162"/>
      <c r="AJ16" s="162"/>
      <c r="AK16" s="162"/>
    </row>
    <row r="17" ht="15.75" customHeight="1">
      <c r="A17" s="7"/>
      <c r="B17" s="7"/>
      <c r="C17" s="7"/>
      <c r="D17" s="20"/>
      <c r="E17" s="162"/>
      <c r="F17" s="21"/>
      <c r="G17" s="162"/>
      <c r="H17" s="163"/>
      <c r="I17" s="163"/>
      <c r="J17" s="163"/>
      <c r="K17" s="162"/>
      <c r="L17" s="21"/>
      <c r="M17" s="162"/>
      <c r="N17" s="163"/>
      <c r="O17" s="163"/>
      <c r="P17" s="163"/>
      <c r="Q17" s="21"/>
      <c r="R17" s="162"/>
      <c r="S17" s="162"/>
      <c r="T17" s="163"/>
      <c r="U17" s="163"/>
      <c r="V17" s="163"/>
      <c r="W17" s="162"/>
      <c r="X17" s="162"/>
      <c r="Y17" s="162"/>
      <c r="Z17" s="163"/>
      <c r="AA17" s="163"/>
      <c r="AB17" s="163"/>
      <c r="AC17" s="162"/>
      <c r="AD17" s="162"/>
      <c r="AE17" s="162"/>
      <c r="AF17" s="163"/>
      <c r="AG17" s="163"/>
      <c r="AH17" s="163"/>
      <c r="AI17" s="162"/>
      <c r="AJ17" s="162"/>
      <c r="AK17" s="162"/>
    </row>
    <row r="18" ht="15.75" customHeight="1">
      <c r="A18" s="7"/>
      <c r="B18" s="7"/>
      <c r="C18" s="7"/>
      <c r="D18" s="20"/>
      <c r="E18" s="162"/>
      <c r="F18" s="21"/>
      <c r="G18" s="162"/>
      <c r="H18" s="163"/>
      <c r="I18" s="163"/>
      <c r="J18" s="163"/>
      <c r="K18" s="162"/>
      <c r="L18" s="21"/>
      <c r="M18" s="162"/>
      <c r="N18" s="163"/>
      <c r="O18" s="163"/>
      <c r="P18" s="163"/>
      <c r="Q18" s="21"/>
      <c r="R18" s="162"/>
      <c r="S18" s="162"/>
      <c r="T18" s="163"/>
      <c r="U18" s="163"/>
      <c r="V18" s="163"/>
      <c r="W18" s="162"/>
      <c r="X18" s="162"/>
      <c r="Y18" s="162"/>
      <c r="Z18" s="163"/>
      <c r="AA18" s="163"/>
      <c r="AB18" s="163"/>
      <c r="AC18" s="162"/>
      <c r="AD18" s="162"/>
      <c r="AE18" s="162"/>
      <c r="AF18" s="163"/>
      <c r="AG18" s="163"/>
      <c r="AH18" s="163"/>
      <c r="AI18" s="162"/>
      <c r="AJ18" s="162"/>
      <c r="AK18" s="162"/>
    </row>
    <row r="19" ht="15.75" customHeight="1">
      <c r="A19" s="7"/>
      <c r="B19" s="7"/>
      <c r="C19" s="7"/>
      <c r="D19" s="20"/>
      <c r="E19" s="162"/>
      <c r="F19" s="162"/>
      <c r="G19" s="21"/>
      <c r="H19" s="163"/>
      <c r="I19" s="163"/>
      <c r="J19" s="163"/>
      <c r="K19" s="162"/>
      <c r="L19" s="162"/>
      <c r="M19" s="162"/>
      <c r="N19" s="163"/>
      <c r="O19" s="163"/>
      <c r="P19" s="163"/>
      <c r="Q19" s="21"/>
      <c r="R19" s="162"/>
      <c r="S19" s="162"/>
      <c r="T19" s="163"/>
      <c r="U19" s="163"/>
      <c r="V19" s="163"/>
      <c r="W19" s="162"/>
      <c r="X19" s="162"/>
      <c r="Y19" s="162"/>
      <c r="Z19" s="163"/>
      <c r="AA19" s="163"/>
      <c r="AB19" s="163"/>
      <c r="AC19" s="162"/>
      <c r="AD19" s="162"/>
      <c r="AE19" s="162"/>
      <c r="AF19" s="163"/>
      <c r="AG19" s="163"/>
      <c r="AH19" s="163"/>
      <c r="AI19" s="162"/>
      <c r="AJ19" s="162"/>
      <c r="AK19" s="162"/>
    </row>
    <row r="20" ht="15.75" customHeight="1">
      <c r="A20" s="7"/>
      <c r="B20" s="7"/>
      <c r="C20" s="7"/>
      <c r="D20" s="20"/>
      <c r="E20" s="162"/>
      <c r="F20" s="21"/>
      <c r="G20" s="162"/>
      <c r="H20" s="22"/>
      <c r="I20" s="163"/>
      <c r="J20" s="22"/>
      <c r="K20" s="162"/>
      <c r="L20" s="21"/>
      <c r="M20" s="162"/>
      <c r="N20" s="22"/>
      <c r="O20" s="163"/>
      <c r="P20" s="22"/>
      <c r="Q20" s="21"/>
      <c r="R20" s="162"/>
      <c r="S20" s="162"/>
      <c r="T20" s="163"/>
      <c r="U20" s="163"/>
      <c r="V20" s="163"/>
      <c r="W20" s="162"/>
      <c r="X20" s="162"/>
      <c r="Y20" s="162"/>
      <c r="Z20" s="163"/>
      <c r="AA20" s="163"/>
      <c r="AB20" s="163"/>
      <c r="AC20" s="162"/>
      <c r="AD20" s="162"/>
      <c r="AE20" s="162"/>
      <c r="AF20" s="163"/>
      <c r="AG20" s="163"/>
      <c r="AH20" s="163"/>
      <c r="AI20" s="162"/>
      <c r="AJ20" s="162"/>
      <c r="AK20" s="162"/>
    </row>
    <row r="21" ht="15.75" customHeight="1">
      <c r="A21" s="7"/>
      <c r="B21" s="7"/>
      <c r="C21" s="7"/>
      <c r="D21" s="20"/>
      <c r="E21" s="21"/>
      <c r="F21" s="162"/>
      <c r="G21" s="162"/>
      <c r="H21" s="163"/>
      <c r="I21" s="163"/>
      <c r="J21" s="163"/>
      <c r="K21" s="162"/>
      <c r="L21" s="162"/>
      <c r="M21" s="162"/>
      <c r="N21" s="163"/>
      <c r="O21" s="163"/>
      <c r="P21" s="163"/>
      <c r="Q21" s="21"/>
      <c r="R21" s="162"/>
      <c r="S21" s="162"/>
      <c r="T21" s="163"/>
      <c r="U21" s="163"/>
      <c r="V21" s="163"/>
      <c r="W21" s="162"/>
      <c r="X21" s="162"/>
      <c r="Y21" s="162"/>
      <c r="Z21" s="163"/>
      <c r="AA21" s="163"/>
      <c r="AB21" s="163"/>
      <c r="AC21" s="162"/>
      <c r="AD21" s="162"/>
      <c r="AE21" s="162"/>
      <c r="AF21" s="163"/>
      <c r="AG21" s="163"/>
      <c r="AH21" s="163"/>
      <c r="AI21" s="162"/>
      <c r="AJ21" s="162"/>
      <c r="AK21" s="162"/>
    </row>
    <row r="22" ht="15.75" customHeight="1">
      <c r="A22" s="7"/>
      <c r="B22" s="7"/>
      <c r="C22" s="7"/>
      <c r="D22" s="20"/>
      <c r="E22" s="21"/>
      <c r="F22" s="162"/>
      <c r="G22" s="162"/>
      <c r="H22" s="163"/>
      <c r="I22" s="163"/>
      <c r="J22" s="163"/>
      <c r="K22" s="162"/>
      <c r="L22" s="162"/>
      <c r="M22" s="162"/>
      <c r="N22" s="163"/>
      <c r="O22" s="163"/>
      <c r="P22" s="163"/>
      <c r="Q22" s="21"/>
      <c r="R22" s="162"/>
      <c r="S22" s="162"/>
      <c r="T22" s="163"/>
      <c r="U22" s="163"/>
      <c r="V22" s="163"/>
      <c r="W22" s="162"/>
      <c r="X22" s="162"/>
      <c r="Y22" s="162"/>
      <c r="Z22" s="163"/>
      <c r="AA22" s="163"/>
      <c r="AB22" s="163"/>
      <c r="AC22" s="162"/>
      <c r="AD22" s="162"/>
      <c r="AE22" s="162"/>
      <c r="AF22" s="163"/>
      <c r="AG22" s="163"/>
      <c r="AH22" s="163"/>
      <c r="AI22" s="162"/>
      <c r="AJ22" s="162"/>
      <c r="AK22" s="162"/>
    </row>
    <row r="23" ht="15.75" customHeight="1">
      <c r="A23" s="7"/>
      <c r="B23" s="7"/>
      <c r="C23" s="7"/>
      <c r="D23" s="20"/>
      <c r="E23" s="162"/>
      <c r="F23" s="21"/>
      <c r="G23" s="162"/>
      <c r="H23" s="163"/>
      <c r="I23" s="163"/>
      <c r="J23" s="163"/>
      <c r="K23" s="162"/>
      <c r="L23" s="21"/>
      <c r="M23" s="162"/>
      <c r="N23" s="163"/>
      <c r="O23" s="163"/>
      <c r="P23" s="163"/>
      <c r="Q23" s="21"/>
      <c r="R23" s="162"/>
      <c r="S23" s="162"/>
      <c r="T23" s="163"/>
      <c r="U23" s="163"/>
      <c r="V23" s="163"/>
      <c r="W23" s="162"/>
      <c r="X23" s="162"/>
      <c r="Y23" s="162"/>
      <c r="Z23" s="163"/>
      <c r="AA23" s="163"/>
      <c r="AB23" s="163"/>
      <c r="AC23" s="162"/>
      <c r="AD23" s="162"/>
      <c r="AE23" s="162"/>
      <c r="AF23" s="163"/>
      <c r="AG23" s="163"/>
      <c r="AH23" s="163"/>
      <c r="AI23" s="162"/>
      <c r="AJ23" s="162"/>
      <c r="AK23" s="162"/>
    </row>
    <row r="24" ht="15.75" customHeight="1">
      <c r="A24" s="7"/>
      <c r="B24" s="7"/>
      <c r="C24" s="7"/>
      <c r="D24" s="20"/>
      <c r="E24" s="162"/>
      <c r="F24" s="21"/>
      <c r="G24" s="162"/>
      <c r="H24" s="163"/>
      <c r="I24" s="163"/>
      <c r="J24" s="163"/>
      <c r="K24" s="162"/>
      <c r="L24" s="21"/>
      <c r="M24" s="162"/>
      <c r="N24" s="163"/>
      <c r="O24" s="163"/>
      <c r="P24" s="163"/>
      <c r="Q24" s="21"/>
      <c r="R24" s="162"/>
      <c r="S24" s="162"/>
      <c r="T24" s="163"/>
      <c r="U24" s="163"/>
      <c r="V24" s="163"/>
      <c r="W24" s="162"/>
      <c r="X24" s="162"/>
      <c r="Y24" s="162"/>
      <c r="Z24" s="163"/>
      <c r="AA24" s="163"/>
      <c r="AB24" s="163"/>
      <c r="AC24" s="162"/>
      <c r="AD24" s="162"/>
      <c r="AE24" s="162"/>
      <c r="AF24" s="163"/>
      <c r="AG24" s="163"/>
      <c r="AH24" s="163"/>
      <c r="AI24" s="162"/>
      <c r="AJ24" s="162"/>
      <c r="AK24" s="162"/>
    </row>
    <row r="25" ht="15.75" customHeight="1">
      <c r="A25" s="7"/>
      <c r="B25" s="7"/>
      <c r="C25" s="7"/>
      <c r="D25" s="20"/>
      <c r="E25" s="162"/>
      <c r="F25" s="162"/>
      <c r="G25" s="21"/>
      <c r="H25" s="163"/>
      <c r="I25" s="163"/>
      <c r="J25" s="163"/>
      <c r="K25" s="162"/>
      <c r="L25" s="162"/>
      <c r="M25" s="162"/>
      <c r="N25" s="163"/>
      <c r="O25" s="163"/>
      <c r="P25" s="163"/>
      <c r="Q25" s="21"/>
      <c r="R25" s="162"/>
      <c r="S25" s="162"/>
      <c r="T25" s="163"/>
      <c r="U25" s="163"/>
      <c r="V25" s="163"/>
      <c r="W25" s="162"/>
      <c r="X25" s="162"/>
      <c r="Y25" s="162"/>
      <c r="Z25" s="163"/>
      <c r="AA25" s="163"/>
      <c r="AB25" s="163"/>
      <c r="AC25" s="162"/>
      <c r="AD25" s="162"/>
      <c r="AE25" s="162"/>
      <c r="AF25" s="163"/>
      <c r="AG25" s="163"/>
      <c r="AH25" s="163"/>
      <c r="AI25" s="162"/>
      <c r="AJ25" s="162"/>
      <c r="AK25" s="162"/>
    </row>
    <row r="26" ht="15.75" customHeight="1">
      <c r="A26" s="7"/>
      <c r="B26" s="7"/>
      <c r="C26" s="7"/>
      <c r="D26" s="20"/>
      <c r="E26" s="162"/>
      <c r="F26" s="21"/>
      <c r="G26" s="162"/>
      <c r="H26" s="22"/>
      <c r="I26" s="163"/>
      <c r="J26" s="22"/>
      <c r="K26" s="162"/>
      <c r="L26" s="21"/>
      <c r="M26" s="162"/>
      <c r="N26" s="22"/>
      <c r="O26" s="163"/>
      <c r="P26" s="22"/>
      <c r="Q26" s="21"/>
      <c r="R26" s="162"/>
      <c r="S26" s="162"/>
      <c r="T26" s="163"/>
      <c r="U26" s="163"/>
      <c r="V26" s="163"/>
      <c r="W26" s="162"/>
      <c r="X26" s="162"/>
      <c r="Y26" s="162"/>
      <c r="Z26" s="163"/>
      <c r="AA26" s="163"/>
      <c r="AB26" s="163"/>
      <c r="AC26" s="162"/>
      <c r="AD26" s="162"/>
      <c r="AE26" s="162"/>
      <c r="AF26" s="163"/>
      <c r="AG26" s="163"/>
      <c r="AH26" s="163"/>
      <c r="AI26" s="162"/>
      <c r="AJ26" s="162"/>
      <c r="AK26" s="162"/>
    </row>
    <row r="27" ht="15.75" customHeight="1">
      <c r="A27" s="7"/>
      <c r="B27" s="7"/>
      <c r="C27" s="7"/>
      <c r="D27" s="20"/>
      <c r="E27" s="21"/>
      <c r="F27" s="162"/>
      <c r="G27" s="162"/>
      <c r="H27" s="163"/>
      <c r="I27" s="163"/>
      <c r="J27" s="163"/>
      <c r="K27" s="162"/>
      <c r="L27" s="162"/>
      <c r="M27" s="162"/>
      <c r="N27" s="163"/>
      <c r="O27" s="163"/>
      <c r="P27" s="163"/>
      <c r="Q27" s="21"/>
      <c r="R27" s="162"/>
      <c r="S27" s="162"/>
      <c r="T27" s="163"/>
      <c r="U27" s="163"/>
      <c r="V27" s="163"/>
      <c r="W27" s="162"/>
      <c r="X27" s="162"/>
      <c r="Y27" s="162"/>
      <c r="Z27" s="163"/>
      <c r="AA27" s="163"/>
      <c r="AB27" s="163"/>
      <c r="AC27" s="162"/>
      <c r="AD27" s="162"/>
      <c r="AE27" s="162"/>
      <c r="AF27" s="163"/>
      <c r="AG27" s="163"/>
      <c r="AH27" s="163"/>
      <c r="AI27" s="162"/>
      <c r="AJ27" s="162"/>
      <c r="AK27" s="162"/>
    </row>
    <row r="28" ht="15.75" customHeight="1">
      <c r="A28" s="7"/>
      <c r="B28" s="7"/>
      <c r="C28" s="7"/>
      <c r="D28" s="20"/>
      <c r="E28" s="21"/>
      <c r="F28" s="162"/>
      <c r="G28" s="162"/>
      <c r="H28" s="163"/>
      <c r="I28" s="163"/>
      <c r="J28" s="163"/>
      <c r="K28" s="162"/>
      <c r="L28" s="162"/>
      <c r="M28" s="162"/>
      <c r="N28" s="163"/>
      <c r="O28" s="163"/>
      <c r="P28" s="163"/>
      <c r="Q28" s="21"/>
      <c r="R28" s="162"/>
      <c r="S28" s="162"/>
      <c r="T28" s="163"/>
      <c r="U28" s="163"/>
      <c r="V28" s="163"/>
      <c r="W28" s="162"/>
      <c r="X28" s="162"/>
      <c r="Y28" s="162"/>
      <c r="Z28" s="163"/>
      <c r="AA28" s="163"/>
      <c r="AB28" s="163"/>
      <c r="AC28" s="162"/>
      <c r="AD28" s="162"/>
      <c r="AE28" s="162"/>
      <c r="AF28" s="163"/>
      <c r="AG28" s="163"/>
      <c r="AH28" s="163"/>
      <c r="AI28" s="162"/>
      <c r="AJ28" s="162"/>
      <c r="AK28" s="162"/>
    </row>
    <row r="29" ht="15.75" customHeight="1">
      <c r="A29" s="7"/>
      <c r="B29" s="7"/>
      <c r="C29" s="7"/>
      <c r="D29" s="20"/>
      <c r="E29" s="162"/>
      <c r="F29" s="162"/>
      <c r="G29" s="162"/>
      <c r="H29" s="163"/>
      <c r="I29" s="163"/>
      <c r="J29" s="163"/>
      <c r="K29" s="21"/>
      <c r="L29" s="162"/>
      <c r="M29" s="162"/>
      <c r="N29" s="163"/>
      <c r="O29" s="163"/>
      <c r="P29" s="163"/>
      <c r="Q29" s="21"/>
      <c r="R29" s="162"/>
      <c r="S29" s="162"/>
      <c r="T29" s="163"/>
      <c r="U29" s="163"/>
      <c r="V29" s="163"/>
      <c r="W29" s="162"/>
      <c r="X29" s="162"/>
      <c r="Y29" s="162"/>
      <c r="Z29" s="163"/>
      <c r="AA29" s="163"/>
      <c r="AB29" s="163"/>
      <c r="AC29" s="162"/>
      <c r="AD29" s="162"/>
      <c r="AE29" s="162"/>
      <c r="AF29" s="163"/>
      <c r="AG29" s="163"/>
      <c r="AH29" s="163"/>
      <c r="AI29" s="162"/>
      <c r="AJ29" s="162"/>
      <c r="AK29" s="162"/>
    </row>
    <row r="30" ht="15.75" customHeight="1">
      <c r="A30" s="7"/>
      <c r="B30" s="7"/>
      <c r="C30" s="7"/>
      <c r="D30" s="20"/>
      <c r="E30" s="162"/>
      <c r="F30" s="162"/>
      <c r="G30" s="162"/>
      <c r="H30" s="163"/>
      <c r="I30" s="163"/>
      <c r="J30" s="163"/>
      <c r="K30" s="162"/>
      <c r="L30" s="21"/>
      <c r="M30" s="162"/>
      <c r="N30" s="163"/>
      <c r="O30" s="163"/>
      <c r="P30" s="163"/>
      <c r="Q30" s="21"/>
      <c r="R30" s="162"/>
      <c r="S30" s="162"/>
      <c r="T30" s="163"/>
      <c r="U30" s="163"/>
      <c r="V30" s="163"/>
      <c r="W30" s="162"/>
      <c r="X30" s="162"/>
      <c r="Y30" s="162"/>
      <c r="Z30" s="163"/>
      <c r="AA30" s="163"/>
      <c r="AB30" s="163"/>
      <c r="AC30" s="162"/>
      <c r="AD30" s="162"/>
      <c r="AE30" s="162"/>
      <c r="AF30" s="163"/>
      <c r="AG30" s="163"/>
      <c r="AH30" s="163"/>
      <c r="AI30" s="162"/>
      <c r="AJ30" s="162"/>
      <c r="AK30" s="162"/>
    </row>
    <row r="31" ht="15.75" customHeight="1">
      <c r="A31" s="7"/>
      <c r="B31" s="7"/>
      <c r="C31" s="7"/>
      <c r="D31" s="20"/>
      <c r="E31" s="162"/>
      <c r="F31" s="21"/>
      <c r="G31" s="162"/>
      <c r="H31" s="22"/>
      <c r="I31" s="163"/>
      <c r="J31" s="22"/>
      <c r="K31" s="162"/>
      <c r="L31" s="21"/>
      <c r="M31" s="162"/>
      <c r="N31" s="22"/>
      <c r="O31" s="163"/>
      <c r="P31" s="22"/>
      <c r="Q31" s="21"/>
      <c r="R31" s="162"/>
      <c r="S31" s="162"/>
      <c r="T31" s="163"/>
      <c r="U31" s="163"/>
      <c r="V31" s="163"/>
      <c r="W31" s="162"/>
      <c r="X31" s="162"/>
      <c r="Y31" s="162"/>
      <c r="Z31" s="163"/>
      <c r="AA31" s="163"/>
      <c r="AB31" s="163"/>
      <c r="AC31" s="162"/>
      <c r="AD31" s="162"/>
      <c r="AE31" s="162"/>
      <c r="AF31" s="163"/>
      <c r="AG31" s="163"/>
      <c r="AH31" s="163"/>
      <c r="AI31" s="162"/>
      <c r="AJ31" s="162"/>
      <c r="AK31" s="162"/>
    </row>
    <row r="32" ht="15.75" customHeight="1">
      <c r="A32" s="7"/>
      <c r="B32" s="7"/>
      <c r="C32" s="7"/>
      <c r="D32" s="20"/>
      <c r="E32" s="21"/>
      <c r="F32" s="162"/>
      <c r="G32" s="162"/>
      <c r="H32" s="163"/>
      <c r="I32" s="163"/>
      <c r="J32" s="163"/>
      <c r="K32" s="162"/>
      <c r="L32" s="162"/>
      <c r="M32" s="162"/>
      <c r="N32" s="163"/>
      <c r="O32" s="163"/>
      <c r="P32" s="163"/>
      <c r="Q32" s="21"/>
      <c r="R32" s="162"/>
      <c r="S32" s="162"/>
      <c r="T32" s="163"/>
      <c r="U32" s="163"/>
      <c r="V32" s="163"/>
      <c r="W32" s="162"/>
      <c r="X32" s="162"/>
      <c r="Y32" s="162"/>
      <c r="Z32" s="163"/>
      <c r="AA32" s="163"/>
      <c r="AB32" s="163"/>
      <c r="AC32" s="162"/>
      <c r="AD32" s="162"/>
      <c r="AE32" s="162"/>
      <c r="AF32" s="163"/>
      <c r="AG32" s="163"/>
      <c r="AH32" s="163"/>
      <c r="AI32" s="162"/>
      <c r="AJ32" s="162"/>
      <c r="AK32" s="162"/>
    </row>
    <row r="33" ht="15.75" customHeight="1">
      <c r="A33" s="7"/>
      <c r="B33" s="7"/>
      <c r="C33" s="7"/>
      <c r="D33" s="20"/>
      <c r="E33" s="162"/>
      <c r="F33" s="162"/>
      <c r="G33" s="162"/>
      <c r="H33" s="163"/>
      <c r="I33" s="163"/>
      <c r="J33" s="163"/>
      <c r="K33" s="162"/>
      <c r="L33" s="162"/>
      <c r="M33" s="162"/>
      <c r="N33" s="22"/>
      <c r="O33" s="163"/>
      <c r="P33" s="163"/>
      <c r="Q33" s="21"/>
      <c r="R33" s="162"/>
      <c r="S33" s="162"/>
      <c r="T33" s="163"/>
      <c r="U33" s="163"/>
      <c r="V33" s="163"/>
      <c r="W33" s="162"/>
      <c r="X33" s="162"/>
      <c r="Y33" s="162"/>
      <c r="Z33" s="163"/>
      <c r="AA33" s="163"/>
      <c r="AB33" s="163"/>
      <c r="AC33" s="162"/>
      <c r="AD33" s="162"/>
      <c r="AE33" s="162"/>
      <c r="AF33" s="163"/>
      <c r="AG33" s="163"/>
      <c r="AH33" s="163"/>
      <c r="AI33" s="162"/>
      <c r="AJ33" s="162"/>
      <c r="AK33" s="162"/>
    </row>
    <row r="34" ht="15.75" customHeight="1">
      <c r="A34" s="7"/>
      <c r="B34" s="7"/>
      <c r="C34" s="7"/>
      <c r="D34" s="20"/>
      <c r="E34" s="162"/>
      <c r="F34" s="162"/>
      <c r="G34" s="162"/>
      <c r="H34" s="163"/>
      <c r="I34" s="163"/>
      <c r="J34" s="163"/>
      <c r="K34" s="162"/>
      <c r="L34" s="162"/>
      <c r="M34" s="162"/>
      <c r="N34" s="163"/>
      <c r="O34" s="22"/>
      <c r="P34" s="163"/>
      <c r="Q34" s="21"/>
      <c r="R34" s="162"/>
      <c r="S34" s="162"/>
      <c r="T34" s="163"/>
      <c r="U34" s="163"/>
      <c r="V34" s="163"/>
      <c r="W34" s="162"/>
      <c r="X34" s="162"/>
      <c r="Y34" s="162"/>
      <c r="Z34" s="163"/>
      <c r="AA34" s="163"/>
      <c r="AB34" s="163"/>
      <c r="AC34" s="162"/>
      <c r="AD34" s="162"/>
      <c r="AE34" s="162"/>
      <c r="AF34" s="163"/>
      <c r="AG34" s="163"/>
      <c r="AH34" s="163"/>
      <c r="AI34" s="162"/>
      <c r="AJ34" s="162"/>
      <c r="AK34" s="162"/>
    </row>
    <row r="35" ht="15.75" customHeight="1">
      <c r="A35" s="7"/>
      <c r="B35" s="7"/>
      <c r="C35" s="7"/>
      <c r="D35" s="20"/>
      <c r="E35" s="162"/>
      <c r="F35" s="162"/>
      <c r="G35" s="162"/>
      <c r="H35" s="163"/>
      <c r="I35" s="163"/>
      <c r="J35" s="163"/>
      <c r="K35" s="162"/>
      <c r="L35" s="162"/>
      <c r="M35" s="162"/>
      <c r="N35" s="163"/>
      <c r="O35" s="22"/>
      <c r="P35" s="163"/>
      <c r="Q35" s="21"/>
      <c r="R35" s="162"/>
      <c r="S35" s="162"/>
      <c r="T35" s="163"/>
      <c r="U35" s="163"/>
      <c r="V35" s="163"/>
      <c r="W35" s="162"/>
      <c r="X35" s="162"/>
      <c r="Y35" s="162"/>
      <c r="Z35" s="163"/>
      <c r="AA35" s="163"/>
      <c r="AB35" s="163"/>
      <c r="AC35" s="162"/>
      <c r="AD35" s="162"/>
      <c r="AE35" s="162"/>
      <c r="AF35" s="163"/>
      <c r="AG35" s="163"/>
      <c r="AH35" s="163"/>
      <c r="AI35" s="162"/>
      <c r="AJ35" s="162"/>
      <c r="AK35" s="162"/>
    </row>
    <row r="36" ht="15.75" customHeight="1">
      <c r="A36" s="7"/>
      <c r="B36" s="7"/>
      <c r="C36" s="7"/>
      <c r="D36" s="20"/>
      <c r="E36" s="21"/>
      <c r="F36" s="162"/>
      <c r="G36" s="162"/>
      <c r="H36" s="163"/>
      <c r="I36" s="163"/>
      <c r="J36" s="163"/>
      <c r="K36" s="162"/>
      <c r="L36" s="162"/>
      <c r="M36" s="162"/>
      <c r="N36" s="163"/>
      <c r="O36" s="163"/>
      <c r="P36" s="163"/>
      <c r="Q36" s="162"/>
      <c r="R36" s="162"/>
      <c r="S36" s="162"/>
      <c r="T36" s="163"/>
      <c r="U36" s="163"/>
      <c r="V36" s="163"/>
      <c r="W36" s="162"/>
      <c r="X36" s="162"/>
      <c r="Y36" s="162"/>
      <c r="Z36" s="163"/>
      <c r="AA36" s="163"/>
      <c r="AB36" s="163"/>
      <c r="AC36" s="162"/>
      <c r="AD36" s="162"/>
      <c r="AE36" s="162"/>
      <c r="AF36" s="163"/>
      <c r="AG36" s="163"/>
      <c r="AH36" s="163"/>
      <c r="AI36" s="162"/>
      <c r="AJ36" s="162"/>
      <c r="AK36" s="162"/>
    </row>
    <row r="37" ht="15.75" customHeight="1">
      <c r="A37" s="7"/>
      <c r="B37" s="7"/>
      <c r="C37" s="7"/>
      <c r="D37" s="8"/>
      <c r="E37" s="162"/>
      <c r="F37" s="162"/>
      <c r="G37" s="162"/>
      <c r="H37" s="163"/>
      <c r="I37" s="163"/>
      <c r="J37" s="163"/>
      <c r="K37" s="162"/>
      <c r="L37" s="162"/>
      <c r="M37" s="162"/>
      <c r="N37" s="163"/>
      <c r="O37" s="163"/>
      <c r="P37" s="163"/>
      <c r="Q37" s="21"/>
      <c r="R37" s="162"/>
      <c r="S37" s="162"/>
      <c r="T37" s="163"/>
      <c r="U37" s="163"/>
      <c r="V37" s="163"/>
      <c r="W37" s="162"/>
      <c r="X37" s="162"/>
      <c r="Y37" s="162"/>
      <c r="Z37" s="163"/>
      <c r="AA37" s="163"/>
      <c r="AB37" s="163"/>
      <c r="AC37" s="162"/>
      <c r="AD37" s="162"/>
      <c r="AE37" s="162"/>
      <c r="AF37" s="163"/>
      <c r="AG37" s="163"/>
      <c r="AH37" s="163"/>
      <c r="AI37" s="162"/>
      <c r="AJ37" s="162"/>
      <c r="AK37" s="162"/>
    </row>
    <row r="38" ht="15.75" customHeight="1">
      <c r="A38" s="7"/>
      <c r="B38" s="7"/>
      <c r="C38" s="7"/>
      <c r="D38" s="8"/>
      <c r="E38" s="162"/>
      <c r="F38" s="162"/>
      <c r="G38" s="162"/>
      <c r="H38" s="163"/>
      <c r="I38" s="163"/>
      <c r="J38" s="163"/>
      <c r="K38" s="162"/>
      <c r="L38" s="162"/>
      <c r="M38" s="162"/>
      <c r="N38" s="163"/>
      <c r="O38" s="163"/>
      <c r="P38" s="163"/>
      <c r="Q38" s="21"/>
      <c r="R38" s="162"/>
      <c r="S38" s="162"/>
      <c r="T38" s="163"/>
      <c r="U38" s="163"/>
      <c r="V38" s="163"/>
      <c r="W38" s="162"/>
      <c r="X38" s="162"/>
      <c r="Y38" s="162"/>
      <c r="Z38" s="163"/>
      <c r="AA38" s="163"/>
      <c r="AB38" s="163"/>
      <c r="AC38" s="162"/>
      <c r="AD38" s="162"/>
      <c r="AE38" s="162"/>
      <c r="AF38" s="163"/>
      <c r="AG38" s="163"/>
      <c r="AH38" s="163"/>
      <c r="AI38" s="162"/>
      <c r="AJ38" s="162"/>
      <c r="AK38" s="162"/>
    </row>
    <row r="39" ht="15.75" customHeight="1">
      <c r="A39" s="7"/>
      <c r="B39" s="7"/>
      <c r="C39" s="7"/>
      <c r="D39" s="8"/>
      <c r="E39" s="162"/>
      <c r="F39" s="162"/>
      <c r="G39" s="162"/>
      <c r="H39" s="163"/>
      <c r="I39" s="163"/>
      <c r="J39" s="163"/>
      <c r="K39" s="162"/>
      <c r="L39" s="162"/>
      <c r="M39" s="162"/>
      <c r="N39" s="163"/>
      <c r="O39" s="163"/>
      <c r="P39" s="163"/>
      <c r="Q39" s="21"/>
      <c r="R39" s="162"/>
      <c r="S39" s="162"/>
      <c r="T39" s="163"/>
      <c r="U39" s="163"/>
      <c r="V39" s="163"/>
      <c r="W39" s="162"/>
      <c r="X39" s="162"/>
      <c r="Y39" s="162"/>
      <c r="Z39" s="163"/>
      <c r="AA39" s="163"/>
      <c r="AB39" s="163"/>
      <c r="AC39" s="162"/>
      <c r="AD39" s="162"/>
      <c r="AE39" s="162"/>
      <c r="AF39" s="163"/>
      <c r="AG39" s="163"/>
      <c r="AH39" s="163"/>
      <c r="AI39" s="162"/>
      <c r="AJ39" s="162"/>
      <c r="AK39" s="162"/>
    </row>
    <row r="40" ht="15.75" customHeight="1">
      <c r="A40" s="7"/>
      <c r="B40" s="7"/>
      <c r="C40" s="7"/>
      <c r="D40" s="8"/>
      <c r="E40" s="162"/>
      <c r="F40" s="162"/>
      <c r="G40" s="162"/>
      <c r="H40" s="163"/>
      <c r="I40" s="163"/>
      <c r="J40" s="163"/>
      <c r="K40" s="162"/>
      <c r="L40" s="162"/>
      <c r="M40" s="162"/>
      <c r="N40" s="163"/>
      <c r="O40" s="163"/>
      <c r="P40" s="163"/>
      <c r="Q40" s="21"/>
      <c r="R40" s="162"/>
      <c r="S40" s="162"/>
      <c r="T40" s="163"/>
      <c r="U40" s="163"/>
      <c r="V40" s="163"/>
      <c r="W40" s="162"/>
      <c r="X40" s="162"/>
      <c r="Y40" s="162"/>
      <c r="Z40" s="163"/>
      <c r="AA40" s="163"/>
      <c r="AB40" s="163"/>
      <c r="AC40" s="162"/>
      <c r="AD40" s="162"/>
      <c r="AE40" s="162"/>
      <c r="AF40" s="163"/>
      <c r="AG40" s="163"/>
      <c r="AH40" s="163"/>
      <c r="AI40" s="162"/>
      <c r="AJ40" s="162"/>
      <c r="AK40" s="162"/>
    </row>
    <row r="41" ht="15.75" customHeight="1">
      <c r="A41" s="7"/>
      <c r="B41" s="7"/>
      <c r="C41" s="7"/>
      <c r="D41" s="8"/>
      <c r="E41" s="162"/>
      <c r="F41" s="162"/>
      <c r="G41" s="162"/>
      <c r="H41" s="163"/>
      <c r="I41" s="163"/>
      <c r="J41" s="163"/>
      <c r="K41" s="162"/>
      <c r="L41" s="162"/>
      <c r="M41" s="162"/>
      <c r="N41" s="163"/>
      <c r="O41" s="163"/>
      <c r="P41" s="163"/>
      <c r="Q41" s="21"/>
      <c r="R41" s="162"/>
      <c r="S41" s="162"/>
      <c r="T41" s="163"/>
      <c r="U41" s="163"/>
      <c r="V41" s="163"/>
      <c r="W41" s="162"/>
      <c r="X41" s="162"/>
      <c r="Y41" s="162"/>
      <c r="Z41" s="163"/>
      <c r="AA41" s="163"/>
      <c r="AB41" s="163"/>
      <c r="AC41" s="162"/>
      <c r="AD41" s="162"/>
      <c r="AE41" s="162"/>
      <c r="AF41" s="163"/>
      <c r="AG41" s="163"/>
      <c r="AH41" s="163"/>
      <c r="AI41" s="162"/>
      <c r="AJ41" s="162"/>
      <c r="AK41" s="162"/>
    </row>
    <row r="42" ht="15.75" customHeight="1">
      <c r="A42" s="7"/>
      <c r="B42" s="7"/>
      <c r="C42" s="7"/>
      <c r="D42" s="8"/>
      <c r="E42" s="162"/>
      <c r="F42" s="162"/>
      <c r="G42" s="162"/>
      <c r="H42" s="163"/>
      <c r="I42" s="163"/>
      <c r="J42" s="163"/>
      <c r="K42" s="162"/>
      <c r="L42" s="162"/>
      <c r="M42" s="162"/>
      <c r="N42" s="163"/>
      <c r="O42" s="163"/>
      <c r="P42" s="163"/>
      <c r="Q42" s="21"/>
      <c r="R42" s="162"/>
      <c r="S42" s="162"/>
      <c r="T42" s="163"/>
      <c r="U42" s="163"/>
      <c r="V42" s="163"/>
      <c r="W42" s="162"/>
      <c r="X42" s="162"/>
      <c r="Y42" s="162"/>
      <c r="Z42" s="163"/>
      <c r="AA42" s="163"/>
      <c r="AB42" s="163"/>
      <c r="AC42" s="162"/>
      <c r="AD42" s="162"/>
      <c r="AE42" s="162"/>
      <c r="AF42" s="163"/>
      <c r="AG42" s="163"/>
      <c r="AH42" s="163"/>
      <c r="AI42" s="162"/>
      <c r="AJ42" s="162"/>
      <c r="AK42" s="162"/>
    </row>
    <row r="43" ht="15.75" customHeight="1">
      <c r="A43" s="7"/>
      <c r="B43" s="7"/>
      <c r="C43" s="7"/>
      <c r="D43" s="8"/>
      <c r="E43" s="162"/>
      <c r="F43" s="162"/>
      <c r="G43" s="162"/>
      <c r="H43" s="163"/>
      <c r="I43" s="163"/>
      <c r="J43" s="163"/>
      <c r="K43" s="162"/>
      <c r="L43" s="162"/>
      <c r="M43" s="162"/>
      <c r="N43" s="163"/>
      <c r="O43" s="163"/>
      <c r="P43" s="163"/>
      <c r="Q43" s="21"/>
      <c r="R43" s="162"/>
      <c r="S43" s="162"/>
      <c r="T43" s="163"/>
      <c r="U43" s="163"/>
      <c r="V43" s="163"/>
      <c r="W43" s="162"/>
      <c r="X43" s="162"/>
      <c r="Y43" s="162"/>
      <c r="Z43" s="163"/>
      <c r="AA43" s="163"/>
      <c r="AB43" s="163"/>
      <c r="AC43" s="162"/>
      <c r="AD43" s="162"/>
      <c r="AE43" s="162"/>
      <c r="AF43" s="163"/>
      <c r="AG43" s="163"/>
      <c r="AH43" s="163"/>
      <c r="AI43" s="162"/>
      <c r="AJ43" s="162"/>
      <c r="AK43" s="162"/>
    </row>
    <row r="44" ht="15.75" customHeight="1">
      <c r="A44" s="7"/>
      <c r="B44" s="7"/>
      <c r="C44" s="7"/>
      <c r="D44" s="8"/>
      <c r="E44" s="162"/>
      <c r="F44" s="162"/>
      <c r="G44" s="162"/>
      <c r="H44" s="163"/>
      <c r="I44" s="163"/>
      <c r="J44" s="163"/>
      <c r="K44" s="162"/>
      <c r="L44" s="162"/>
      <c r="M44" s="162"/>
      <c r="N44" s="163"/>
      <c r="O44" s="163"/>
      <c r="P44" s="163"/>
      <c r="Q44" s="21"/>
      <c r="R44" s="162"/>
      <c r="S44" s="162"/>
      <c r="T44" s="163"/>
      <c r="U44" s="163"/>
      <c r="V44" s="163"/>
      <c r="W44" s="162"/>
      <c r="X44" s="162"/>
      <c r="Y44" s="162"/>
      <c r="Z44" s="163"/>
      <c r="AA44" s="163"/>
      <c r="AB44" s="163"/>
      <c r="AC44" s="162"/>
      <c r="AD44" s="162"/>
      <c r="AE44" s="162"/>
      <c r="AF44" s="163"/>
      <c r="AG44" s="163"/>
      <c r="AH44" s="163"/>
      <c r="AI44" s="162"/>
      <c r="AJ44" s="162"/>
      <c r="AK44" s="162"/>
    </row>
    <row r="45" ht="15.75" customHeight="1">
      <c r="A45" s="7"/>
      <c r="B45" s="7"/>
      <c r="C45" s="7"/>
      <c r="D45" s="8"/>
      <c r="E45" s="162"/>
      <c r="F45" s="162"/>
      <c r="G45" s="162"/>
      <c r="H45" s="163"/>
      <c r="I45" s="163"/>
      <c r="J45" s="163"/>
      <c r="K45" s="162"/>
      <c r="L45" s="162"/>
      <c r="M45" s="162"/>
      <c r="N45" s="163"/>
      <c r="O45" s="163"/>
      <c r="P45" s="163"/>
      <c r="Q45" s="21"/>
      <c r="R45" s="162"/>
      <c r="S45" s="162"/>
      <c r="T45" s="163"/>
      <c r="U45" s="163"/>
      <c r="V45" s="163"/>
      <c r="W45" s="162"/>
      <c r="X45" s="162"/>
      <c r="Y45" s="162"/>
      <c r="Z45" s="163"/>
      <c r="AA45" s="163"/>
      <c r="AB45" s="163"/>
      <c r="AC45" s="162"/>
      <c r="AD45" s="162"/>
      <c r="AE45" s="162"/>
      <c r="AF45" s="163"/>
      <c r="AG45" s="163"/>
      <c r="AH45" s="163"/>
      <c r="AI45" s="162"/>
      <c r="AJ45" s="162"/>
      <c r="AK45" s="162"/>
    </row>
    <row r="46" ht="15.75" customHeight="1">
      <c r="A46" s="7"/>
      <c r="B46" s="7"/>
      <c r="C46" s="7"/>
      <c r="D46" s="8"/>
      <c r="E46" s="162"/>
      <c r="F46" s="162"/>
      <c r="G46" s="162"/>
      <c r="H46" s="163"/>
      <c r="I46" s="163"/>
      <c r="J46" s="163"/>
      <c r="K46" s="162"/>
      <c r="L46" s="162"/>
      <c r="M46" s="162"/>
      <c r="N46" s="163"/>
      <c r="O46" s="163"/>
      <c r="P46" s="163"/>
      <c r="Q46" s="21"/>
      <c r="R46" s="162"/>
      <c r="S46" s="162"/>
      <c r="T46" s="163"/>
      <c r="U46" s="163"/>
      <c r="V46" s="163"/>
      <c r="W46" s="162"/>
      <c r="X46" s="162"/>
      <c r="Y46" s="162"/>
      <c r="Z46" s="163"/>
      <c r="AA46" s="163"/>
      <c r="AB46" s="163"/>
      <c r="AC46" s="162"/>
      <c r="AD46" s="162"/>
      <c r="AE46" s="162"/>
      <c r="AF46" s="163"/>
      <c r="AG46" s="163"/>
      <c r="AH46" s="163"/>
      <c r="AI46" s="162"/>
      <c r="AJ46" s="162"/>
      <c r="AK46" s="162"/>
    </row>
    <row r="47" ht="15.75" customHeight="1">
      <c r="A47" s="7"/>
      <c r="B47" s="7"/>
      <c r="C47" s="7"/>
      <c r="D47" s="8"/>
      <c r="E47" s="162"/>
      <c r="F47" s="162"/>
      <c r="G47" s="162"/>
      <c r="H47" s="163"/>
      <c r="I47" s="163"/>
      <c r="J47" s="163"/>
      <c r="K47" s="162"/>
      <c r="L47" s="162"/>
      <c r="M47" s="162"/>
      <c r="N47" s="163"/>
      <c r="O47" s="163"/>
      <c r="P47" s="163"/>
      <c r="Q47" s="21"/>
      <c r="R47" s="162"/>
      <c r="S47" s="162"/>
      <c r="T47" s="163"/>
      <c r="U47" s="163"/>
      <c r="V47" s="163"/>
      <c r="W47" s="162"/>
      <c r="X47" s="162"/>
      <c r="Y47" s="162"/>
      <c r="Z47" s="163"/>
      <c r="AA47" s="163"/>
      <c r="AB47" s="163"/>
      <c r="AC47" s="162"/>
      <c r="AD47" s="162"/>
      <c r="AE47" s="162"/>
      <c r="AF47" s="163"/>
      <c r="AG47" s="163"/>
      <c r="AH47" s="163"/>
      <c r="AI47" s="162"/>
      <c r="AJ47" s="162"/>
      <c r="AK47" s="162"/>
    </row>
    <row r="48" ht="15.75" customHeight="1">
      <c r="A48" s="7"/>
      <c r="B48" s="7"/>
      <c r="C48" s="7"/>
      <c r="D48" s="8"/>
      <c r="E48" s="162"/>
      <c r="F48" s="162"/>
      <c r="G48" s="162"/>
      <c r="H48" s="163"/>
      <c r="I48" s="163"/>
      <c r="J48" s="163"/>
      <c r="K48" s="162"/>
      <c r="L48" s="162"/>
      <c r="M48" s="162"/>
      <c r="N48" s="163"/>
      <c r="O48" s="163"/>
      <c r="P48" s="163"/>
      <c r="Q48" s="21"/>
      <c r="R48" s="162"/>
      <c r="S48" s="162"/>
      <c r="T48" s="163"/>
      <c r="U48" s="163"/>
      <c r="V48" s="163"/>
      <c r="W48" s="162"/>
      <c r="X48" s="162"/>
      <c r="Y48" s="162"/>
      <c r="Z48" s="163"/>
      <c r="AA48" s="163"/>
      <c r="AB48" s="163"/>
      <c r="AC48" s="162"/>
      <c r="AD48" s="162"/>
      <c r="AE48" s="162"/>
      <c r="AF48" s="163"/>
      <c r="AG48" s="163"/>
      <c r="AH48" s="163"/>
      <c r="AI48" s="162"/>
      <c r="AJ48" s="162"/>
      <c r="AK48" s="162"/>
    </row>
    <row r="49" ht="15.75" customHeight="1">
      <c r="A49" s="7"/>
      <c r="B49" s="7"/>
      <c r="C49" s="7"/>
      <c r="D49" s="8"/>
      <c r="E49" s="162"/>
      <c r="F49" s="162"/>
      <c r="G49" s="162"/>
      <c r="H49" s="163"/>
      <c r="I49" s="163"/>
      <c r="J49" s="163"/>
      <c r="K49" s="162"/>
      <c r="L49" s="162"/>
      <c r="M49" s="162"/>
      <c r="N49" s="163"/>
      <c r="O49" s="163"/>
      <c r="P49" s="163"/>
      <c r="Q49" s="21"/>
      <c r="R49" s="162"/>
      <c r="S49" s="162"/>
      <c r="T49" s="163"/>
      <c r="U49" s="163"/>
      <c r="V49" s="163"/>
      <c r="W49" s="162"/>
      <c r="X49" s="162"/>
      <c r="Y49" s="162"/>
      <c r="Z49" s="163"/>
      <c r="AA49" s="163"/>
      <c r="AB49" s="163"/>
      <c r="AC49" s="162"/>
      <c r="AD49" s="162"/>
      <c r="AE49" s="162"/>
      <c r="AF49" s="163"/>
      <c r="AG49" s="163"/>
      <c r="AH49" s="163"/>
      <c r="AI49" s="162"/>
      <c r="AJ49" s="162"/>
      <c r="AK49" s="162"/>
    </row>
    <row r="50" ht="15.75" customHeight="1">
      <c r="A50" s="7"/>
      <c r="B50" s="7"/>
      <c r="C50" s="7"/>
      <c r="D50" s="8"/>
      <c r="E50" s="162"/>
      <c r="F50" s="162"/>
      <c r="G50" s="162"/>
      <c r="H50" s="163"/>
      <c r="I50" s="163"/>
      <c r="J50" s="163"/>
      <c r="K50" s="162"/>
      <c r="L50" s="162"/>
      <c r="M50" s="162"/>
      <c r="N50" s="163"/>
      <c r="O50" s="163"/>
      <c r="P50" s="163"/>
      <c r="Q50" s="21"/>
      <c r="R50" s="162"/>
      <c r="S50" s="162"/>
      <c r="T50" s="163"/>
      <c r="U50" s="163"/>
      <c r="V50" s="163"/>
      <c r="W50" s="162"/>
      <c r="X50" s="162"/>
      <c r="Y50" s="162"/>
      <c r="Z50" s="163"/>
      <c r="AA50" s="163"/>
      <c r="AB50" s="163"/>
      <c r="AC50" s="162"/>
      <c r="AD50" s="162"/>
      <c r="AE50" s="162"/>
      <c r="AF50" s="163"/>
      <c r="AG50" s="163"/>
      <c r="AH50" s="163"/>
      <c r="AI50" s="162"/>
      <c r="AJ50" s="162"/>
      <c r="AK50" s="162"/>
    </row>
    <row r="51" ht="15.75" customHeight="1">
      <c r="A51" s="7"/>
      <c r="B51" s="7"/>
      <c r="C51" s="7"/>
      <c r="D51" s="8"/>
      <c r="E51" s="162"/>
      <c r="F51" s="162"/>
      <c r="G51" s="162"/>
      <c r="H51" s="163"/>
      <c r="I51" s="163"/>
      <c r="J51" s="163"/>
      <c r="K51" s="162"/>
      <c r="L51" s="162"/>
      <c r="M51" s="162"/>
      <c r="N51" s="163"/>
      <c r="O51" s="163"/>
      <c r="P51" s="163"/>
      <c r="Q51" s="21"/>
      <c r="R51" s="162"/>
      <c r="S51" s="162"/>
      <c r="T51" s="163"/>
      <c r="U51" s="163"/>
      <c r="V51" s="163"/>
      <c r="W51" s="162"/>
      <c r="X51" s="162"/>
      <c r="Y51" s="162"/>
      <c r="Z51" s="163"/>
      <c r="AA51" s="163"/>
      <c r="AB51" s="163"/>
      <c r="AC51" s="162"/>
      <c r="AD51" s="162"/>
      <c r="AE51" s="162"/>
      <c r="AF51" s="163"/>
      <c r="AG51" s="163"/>
      <c r="AH51" s="163"/>
      <c r="AI51" s="162"/>
      <c r="AJ51" s="162"/>
      <c r="AK51" s="162"/>
    </row>
    <row r="52" ht="15.75" customHeight="1">
      <c r="A52" s="7"/>
      <c r="B52" s="7"/>
      <c r="C52" s="7"/>
      <c r="D52" s="8"/>
      <c r="E52" s="162"/>
      <c r="F52" s="162"/>
      <c r="G52" s="162"/>
      <c r="H52" s="163"/>
      <c r="I52" s="163"/>
      <c r="J52" s="163"/>
      <c r="K52" s="162"/>
      <c r="L52" s="162"/>
      <c r="M52" s="162"/>
      <c r="N52" s="163"/>
      <c r="O52" s="163"/>
      <c r="P52" s="163"/>
      <c r="Q52" s="21"/>
      <c r="R52" s="162"/>
      <c r="S52" s="162"/>
      <c r="T52" s="163"/>
      <c r="U52" s="163"/>
      <c r="V52" s="163"/>
      <c r="W52" s="162"/>
      <c r="X52" s="162"/>
      <c r="Y52" s="162"/>
      <c r="Z52" s="163"/>
      <c r="AA52" s="163"/>
      <c r="AB52" s="163"/>
      <c r="AC52" s="162"/>
      <c r="AD52" s="162"/>
      <c r="AE52" s="162"/>
      <c r="AF52" s="163"/>
      <c r="AG52" s="163"/>
      <c r="AH52" s="163"/>
      <c r="AI52" s="162"/>
      <c r="AJ52" s="162"/>
      <c r="AK52" s="162"/>
    </row>
    <row r="53" ht="15.75" customHeight="1">
      <c r="A53" s="7"/>
      <c r="B53" s="7"/>
      <c r="C53" s="7"/>
      <c r="D53" s="8"/>
      <c r="E53" s="162"/>
      <c r="F53" s="162"/>
      <c r="G53" s="162"/>
      <c r="H53" s="163"/>
      <c r="I53" s="163"/>
      <c r="J53" s="163"/>
      <c r="K53" s="162"/>
      <c r="L53" s="162"/>
      <c r="M53" s="162"/>
      <c r="N53" s="163"/>
      <c r="O53" s="163"/>
      <c r="P53" s="163"/>
      <c r="Q53" s="21"/>
      <c r="R53" s="162"/>
      <c r="S53" s="162"/>
      <c r="T53" s="163"/>
      <c r="U53" s="163"/>
      <c r="V53" s="163"/>
      <c r="W53" s="162"/>
      <c r="X53" s="162"/>
      <c r="Y53" s="162"/>
      <c r="Z53" s="163"/>
      <c r="AA53" s="163"/>
      <c r="AB53" s="163"/>
      <c r="AC53" s="162"/>
      <c r="AD53" s="162"/>
      <c r="AE53" s="162"/>
      <c r="AF53" s="163"/>
      <c r="AG53" s="163"/>
      <c r="AH53" s="163"/>
      <c r="AI53" s="162"/>
      <c r="AJ53" s="162"/>
      <c r="AK53" s="162"/>
    </row>
    <row r="54" ht="15.75" customHeight="1">
      <c r="A54" s="7"/>
      <c r="B54" s="7"/>
      <c r="C54" s="7"/>
      <c r="D54" s="8"/>
      <c r="E54" s="162"/>
      <c r="F54" s="162"/>
      <c r="G54" s="162"/>
      <c r="H54" s="163"/>
      <c r="I54" s="163"/>
      <c r="J54" s="163"/>
      <c r="K54" s="162"/>
      <c r="L54" s="162"/>
      <c r="M54" s="162"/>
      <c r="N54" s="163"/>
      <c r="O54" s="163"/>
      <c r="P54" s="163"/>
      <c r="Q54" s="21"/>
      <c r="R54" s="162"/>
      <c r="S54" s="162"/>
      <c r="T54" s="163"/>
      <c r="U54" s="163"/>
      <c r="V54" s="163"/>
      <c r="W54" s="162"/>
      <c r="X54" s="162"/>
      <c r="Y54" s="162"/>
      <c r="Z54" s="163"/>
      <c r="AA54" s="163"/>
      <c r="AB54" s="163"/>
      <c r="AC54" s="162"/>
      <c r="AD54" s="162"/>
      <c r="AE54" s="162"/>
      <c r="AF54" s="163"/>
      <c r="AG54" s="163"/>
      <c r="AH54" s="163"/>
      <c r="AI54" s="162"/>
      <c r="AJ54" s="162"/>
      <c r="AK54" s="162"/>
    </row>
    <row r="55" ht="15.75" customHeight="1">
      <c r="A55" s="7"/>
      <c r="B55" s="7"/>
      <c r="C55" s="7"/>
      <c r="D55" s="8"/>
      <c r="E55" s="162"/>
      <c r="F55" s="162"/>
      <c r="G55" s="162"/>
      <c r="H55" s="163"/>
      <c r="I55" s="163"/>
      <c r="J55" s="163"/>
      <c r="K55" s="162"/>
      <c r="L55" s="162"/>
      <c r="M55" s="162"/>
      <c r="N55" s="163"/>
      <c r="O55" s="163"/>
      <c r="P55" s="163"/>
      <c r="Q55" s="21"/>
      <c r="R55" s="162"/>
      <c r="S55" s="162"/>
      <c r="T55" s="163"/>
      <c r="U55" s="163"/>
      <c r="V55" s="163"/>
      <c r="W55" s="162"/>
      <c r="X55" s="162"/>
      <c r="Y55" s="162"/>
      <c r="Z55" s="163"/>
      <c r="AA55" s="163"/>
      <c r="AB55" s="163"/>
      <c r="AC55" s="162"/>
      <c r="AD55" s="162"/>
      <c r="AE55" s="162"/>
      <c r="AF55" s="163"/>
      <c r="AG55" s="163"/>
      <c r="AH55" s="163"/>
      <c r="AI55" s="162"/>
      <c r="AJ55" s="162"/>
      <c r="AK55" s="162"/>
    </row>
    <row r="56" ht="15.75" customHeight="1">
      <c r="A56" s="7"/>
      <c r="B56" s="7"/>
      <c r="C56" s="7"/>
      <c r="D56" s="8"/>
      <c r="E56" s="162"/>
      <c r="F56" s="162"/>
      <c r="G56" s="162"/>
      <c r="H56" s="163"/>
      <c r="I56" s="163"/>
      <c r="J56" s="163"/>
      <c r="K56" s="162"/>
      <c r="L56" s="162"/>
      <c r="M56" s="162"/>
      <c r="N56" s="163"/>
      <c r="O56" s="163"/>
      <c r="P56" s="163"/>
      <c r="Q56" s="21"/>
      <c r="R56" s="162"/>
      <c r="S56" s="162"/>
      <c r="T56" s="163"/>
      <c r="U56" s="163"/>
      <c r="V56" s="163"/>
      <c r="W56" s="162"/>
      <c r="X56" s="162"/>
      <c r="Y56" s="162"/>
      <c r="Z56" s="163"/>
      <c r="AA56" s="163"/>
      <c r="AB56" s="163"/>
      <c r="AC56" s="162"/>
      <c r="AD56" s="162"/>
      <c r="AE56" s="162"/>
      <c r="AF56" s="163"/>
      <c r="AG56" s="163"/>
      <c r="AH56" s="163"/>
      <c r="AI56" s="162"/>
      <c r="AJ56" s="162"/>
      <c r="AK56" s="162"/>
    </row>
    <row r="57" ht="15.75" customHeight="1">
      <c r="A57" s="7"/>
      <c r="B57" s="7"/>
      <c r="C57" s="7"/>
      <c r="D57" s="8"/>
      <c r="E57" s="162"/>
      <c r="F57" s="162"/>
      <c r="G57" s="162"/>
      <c r="H57" s="163"/>
      <c r="I57" s="163"/>
      <c r="J57" s="163"/>
      <c r="K57" s="162"/>
      <c r="L57" s="162"/>
      <c r="M57" s="162"/>
      <c r="N57" s="163"/>
      <c r="O57" s="163"/>
      <c r="P57" s="163"/>
      <c r="Q57" s="21"/>
      <c r="R57" s="162"/>
      <c r="S57" s="162"/>
      <c r="T57" s="163"/>
      <c r="U57" s="163"/>
      <c r="V57" s="163"/>
      <c r="W57" s="162"/>
      <c r="X57" s="162"/>
      <c r="Y57" s="162"/>
      <c r="Z57" s="163"/>
      <c r="AA57" s="163"/>
      <c r="AB57" s="163"/>
      <c r="AC57" s="162"/>
      <c r="AD57" s="162"/>
      <c r="AE57" s="162"/>
      <c r="AF57" s="163"/>
      <c r="AG57" s="163"/>
      <c r="AH57" s="163"/>
      <c r="AI57" s="162"/>
      <c r="AJ57" s="162"/>
      <c r="AK57" s="162"/>
    </row>
    <row r="58" ht="15.75" customHeight="1">
      <c r="A58" s="7"/>
      <c r="B58" s="7"/>
      <c r="C58" s="7"/>
      <c r="D58" s="8"/>
      <c r="E58" s="162"/>
      <c r="F58" s="162"/>
      <c r="G58" s="162"/>
      <c r="H58" s="163"/>
      <c r="I58" s="163"/>
      <c r="J58" s="163"/>
      <c r="K58" s="162"/>
      <c r="L58" s="162"/>
      <c r="M58" s="162"/>
      <c r="N58" s="163"/>
      <c r="O58" s="163"/>
      <c r="P58" s="163"/>
      <c r="Q58" s="21"/>
      <c r="R58" s="162"/>
      <c r="S58" s="162"/>
      <c r="T58" s="163"/>
      <c r="U58" s="163"/>
      <c r="V58" s="163"/>
      <c r="W58" s="162"/>
      <c r="X58" s="162"/>
      <c r="Y58" s="162"/>
      <c r="Z58" s="163"/>
      <c r="AA58" s="163"/>
      <c r="AB58" s="163"/>
      <c r="AC58" s="162"/>
      <c r="AD58" s="162"/>
      <c r="AE58" s="162"/>
      <c r="AF58" s="163"/>
      <c r="AG58" s="163"/>
      <c r="AH58" s="163"/>
      <c r="AI58" s="162"/>
      <c r="AJ58" s="162"/>
      <c r="AK58" s="162"/>
    </row>
    <row r="59" ht="15.75" customHeight="1">
      <c r="A59" s="7"/>
      <c r="B59" s="7"/>
      <c r="C59" s="7"/>
      <c r="D59" s="8"/>
      <c r="E59" s="162"/>
      <c r="F59" s="162"/>
      <c r="G59" s="162"/>
      <c r="H59" s="163"/>
      <c r="I59" s="163"/>
      <c r="J59" s="163"/>
      <c r="K59" s="162"/>
      <c r="L59" s="162"/>
      <c r="M59" s="162"/>
      <c r="N59" s="163"/>
      <c r="O59" s="163"/>
      <c r="P59" s="163"/>
      <c r="Q59" s="21"/>
      <c r="R59" s="162"/>
      <c r="S59" s="162"/>
      <c r="T59" s="163"/>
      <c r="U59" s="163"/>
      <c r="V59" s="163"/>
      <c r="W59" s="162"/>
      <c r="X59" s="162"/>
      <c r="Y59" s="162"/>
      <c r="Z59" s="163"/>
      <c r="AA59" s="163"/>
      <c r="AB59" s="163"/>
      <c r="AC59" s="162"/>
      <c r="AD59" s="162"/>
      <c r="AE59" s="162"/>
      <c r="AF59" s="163"/>
      <c r="AG59" s="163"/>
      <c r="AH59" s="163"/>
      <c r="AI59" s="162"/>
      <c r="AJ59" s="162"/>
      <c r="AK59" s="162"/>
    </row>
    <row r="60" ht="15.75" customHeight="1">
      <c r="A60" s="7"/>
      <c r="B60" s="7"/>
      <c r="C60" s="7"/>
      <c r="D60" s="8"/>
      <c r="E60" s="162"/>
      <c r="F60" s="162"/>
      <c r="G60" s="162"/>
      <c r="H60" s="163"/>
      <c r="I60" s="163"/>
      <c r="J60" s="163"/>
      <c r="K60" s="162"/>
      <c r="L60" s="162"/>
      <c r="M60" s="162"/>
      <c r="N60" s="163"/>
      <c r="O60" s="163"/>
      <c r="P60" s="163"/>
      <c r="Q60" s="21"/>
      <c r="R60" s="162"/>
      <c r="S60" s="162"/>
      <c r="T60" s="163"/>
      <c r="U60" s="163"/>
      <c r="V60" s="163"/>
      <c r="W60" s="162"/>
      <c r="X60" s="162"/>
      <c r="Y60" s="162"/>
      <c r="Z60" s="163"/>
      <c r="AA60" s="163"/>
      <c r="AB60" s="163"/>
      <c r="AC60" s="162"/>
      <c r="AD60" s="162"/>
      <c r="AE60" s="162"/>
      <c r="AF60" s="163"/>
      <c r="AG60" s="163"/>
      <c r="AH60" s="163"/>
      <c r="AI60" s="162"/>
      <c r="AJ60" s="162"/>
      <c r="AK60" s="162"/>
    </row>
    <row r="61" ht="15.75" customHeight="1">
      <c r="A61" s="7"/>
      <c r="B61" s="7"/>
      <c r="C61" s="7"/>
      <c r="D61" s="8"/>
      <c r="E61" s="162"/>
      <c r="F61" s="162"/>
      <c r="G61" s="162"/>
      <c r="H61" s="163"/>
      <c r="I61" s="163"/>
      <c r="J61" s="163"/>
      <c r="K61" s="162"/>
      <c r="L61" s="162"/>
      <c r="M61" s="162"/>
      <c r="N61" s="163"/>
      <c r="O61" s="163"/>
      <c r="P61" s="163"/>
      <c r="Q61" s="21"/>
      <c r="R61" s="162"/>
      <c r="S61" s="162"/>
      <c r="T61" s="163"/>
      <c r="U61" s="163"/>
      <c r="V61" s="163"/>
      <c r="W61" s="162"/>
      <c r="X61" s="162"/>
      <c r="Y61" s="162"/>
      <c r="Z61" s="163"/>
      <c r="AA61" s="163"/>
      <c r="AB61" s="163"/>
      <c r="AC61" s="162"/>
      <c r="AD61" s="162"/>
      <c r="AE61" s="162"/>
      <c r="AF61" s="163"/>
      <c r="AG61" s="163"/>
      <c r="AH61" s="163"/>
      <c r="AI61" s="162"/>
      <c r="AJ61" s="162"/>
      <c r="AK61" s="162"/>
    </row>
    <row r="62" ht="15.75" customHeight="1">
      <c r="A62" s="7"/>
      <c r="B62" s="7"/>
      <c r="C62" s="7"/>
      <c r="D62" s="8"/>
      <c r="E62" s="162"/>
      <c r="F62" s="162"/>
      <c r="G62" s="162"/>
      <c r="H62" s="163"/>
      <c r="I62" s="163"/>
      <c r="J62" s="163"/>
      <c r="K62" s="162"/>
      <c r="L62" s="162"/>
      <c r="M62" s="162"/>
      <c r="N62" s="163"/>
      <c r="O62" s="163"/>
      <c r="P62" s="163"/>
      <c r="Q62" s="21"/>
      <c r="R62" s="162"/>
      <c r="S62" s="162"/>
      <c r="T62" s="163"/>
      <c r="U62" s="163"/>
      <c r="V62" s="163"/>
      <c r="W62" s="162"/>
      <c r="X62" s="162"/>
      <c r="Y62" s="162"/>
      <c r="Z62" s="163"/>
      <c r="AA62" s="163"/>
      <c r="AB62" s="163"/>
      <c r="AC62" s="162"/>
      <c r="AD62" s="162"/>
      <c r="AE62" s="162"/>
      <c r="AF62" s="163"/>
      <c r="AG62" s="163"/>
      <c r="AH62" s="163"/>
      <c r="AI62" s="162"/>
      <c r="AJ62" s="162"/>
      <c r="AK62" s="162"/>
    </row>
    <row r="63" ht="15.75" customHeight="1">
      <c r="A63" s="7"/>
      <c r="B63" s="7"/>
      <c r="C63" s="7"/>
      <c r="D63" s="8"/>
      <c r="E63" s="162"/>
      <c r="F63" s="162"/>
      <c r="G63" s="162"/>
      <c r="H63" s="163"/>
      <c r="I63" s="163"/>
      <c r="J63" s="163"/>
      <c r="K63" s="162"/>
      <c r="L63" s="162"/>
      <c r="M63" s="162"/>
      <c r="N63" s="163"/>
      <c r="O63" s="163"/>
      <c r="P63" s="163"/>
      <c r="Q63" s="21"/>
      <c r="R63" s="162"/>
      <c r="S63" s="162"/>
      <c r="T63" s="163"/>
      <c r="U63" s="163"/>
      <c r="V63" s="163"/>
      <c r="W63" s="162"/>
      <c r="X63" s="162"/>
      <c r="Y63" s="162"/>
      <c r="Z63" s="163"/>
      <c r="AA63" s="163"/>
      <c r="AB63" s="163"/>
      <c r="AC63" s="162"/>
      <c r="AD63" s="162"/>
      <c r="AE63" s="162"/>
      <c r="AF63" s="163"/>
      <c r="AG63" s="163"/>
      <c r="AH63" s="163"/>
      <c r="AI63" s="162"/>
      <c r="AJ63" s="162"/>
      <c r="AK63" s="162"/>
    </row>
    <row r="64" ht="15.75" customHeight="1">
      <c r="A64" s="7"/>
      <c r="B64" s="7"/>
      <c r="C64" s="7"/>
      <c r="D64" s="8"/>
      <c r="E64" s="162"/>
      <c r="F64" s="162"/>
      <c r="G64" s="162"/>
      <c r="H64" s="163"/>
      <c r="I64" s="163"/>
      <c r="J64" s="163"/>
      <c r="K64" s="162"/>
      <c r="L64" s="162"/>
      <c r="M64" s="162"/>
      <c r="N64" s="163"/>
      <c r="O64" s="163"/>
      <c r="P64" s="163"/>
      <c r="Q64" s="21"/>
      <c r="R64" s="162"/>
      <c r="S64" s="162"/>
      <c r="T64" s="163"/>
      <c r="U64" s="163"/>
      <c r="V64" s="163"/>
      <c r="W64" s="162"/>
      <c r="X64" s="162"/>
      <c r="Y64" s="162"/>
      <c r="Z64" s="163"/>
      <c r="AA64" s="163"/>
      <c r="AB64" s="163"/>
      <c r="AC64" s="162"/>
      <c r="AD64" s="162"/>
      <c r="AE64" s="162"/>
      <c r="AF64" s="163"/>
      <c r="AG64" s="163"/>
      <c r="AH64" s="163"/>
      <c r="AI64" s="162"/>
      <c r="AJ64" s="162"/>
      <c r="AK64" s="162"/>
    </row>
    <row r="65" ht="15.75" customHeight="1">
      <c r="A65" s="7"/>
      <c r="B65" s="7"/>
      <c r="C65" s="7"/>
      <c r="D65" s="8"/>
      <c r="E65" s="162"/>
      <c r="F65" s="162"/>
      <c r="G65" s="162"/>
      <c r="H65" s="163"/>
      <c r="I65" s="163"/>
      <c r="J65" s="163"/>
      <c r="K65" s="162"/>
      <c r="L65" s="162"/>
      <c r="M65" s="162"/>
      <c r="N65" s="163"/>
      <c r="O65" s="163"/>
      <c r="P65" s="163"/>
      <c r="Q65" s="21"/>
      <c r="R65" s="162"/>
      <c r="S65" s="162"/>
      <c r="T65" s="163"/>
      <c r="U65" s="163"/>
      <c r="V65" s="163"/>
      <c r="W65" s="162"/>
      <c r="X65" s="162"/>
      <c r="Y65" s="162"/>
      <c r="Z65" s="163"/>
      <c r="AA65" s="163"/>
      <c r="AB65" s="163"/>
      <c r="AC65" s="162"/>
      <c r="AD65" s="162"/>
      <c r="AE65" s="162"/>
      <c r="AF65" s="163"/>
      <c r="AG65" s="163"/>
      <c r="AH65" s="163"/>
      <c r="AI65" s="162"/>
      <c r="AJ65" s="162"/>
      <c r="AK65" s="162"/>
    </row>
    <row r="66" ht="15.75" customHeight="1">
      <c r="A66" s="7"/>
      <c r="B66" s="7"/>
      <c r="C66" s="7"/>
      <c r="D66" s="8"/>
      <c r="E66" s="162"/>
      <c r="F66" s="162"/>
      <c r="G66" s="162"/>
      <c r="H66" s="163"/>
      <c r="I66" s="163"/>
      <c r="J66" s="163"/>
      <c r="K66" s="162"/>
      <c r="L66" s="162"/>
      <c r="M66" s="162"/>
      <c r="N66" s="163"/>
      <c r="O66" s="163"/>
      <c r="P66" s="163"/>
      <c r="Q66" s="21"/>
      <c r="R66" s="162"/>
      <c r="S66" s="162"/>
      <c r="T66" s="163"/>
      <c r="U66" s="163"/>
      <c r="V66" s="163"/>
      <c r="W66" s="162"/>
      <c r="X66" s="162"/>
      <c r="Y66" s="162"/>
      <c r="Z66" s="163"/>
      <c r="AA66" s="163"/>
      <c r="AB66" s="163"/>
      <c r="AC66" s="162"/>
      <c r="AD66" s="162"/>
      <c r="AE66" s="162"/>
      <c r="AF66" s="163"/>
      <c r="AG66" s="163"/>
      <c r="AH66" s="163"/>
      <c r="AI66" s="162"/>
      <c r="AJ66" s="162"/>
      <c r="AK66" s="162"/>
    </row>
    <row r="67" ht="15.75" customHeight="1">
      <c r="A67" s="7"/>
      <c r="B67" s="7"/>
      <c r="C67" s="7"/>
      <c r="D67" s="8"/>
      <c r="E67" s="162"/>
      <c r="F67" s="162"/>
      <c r="G67" s="162"/>
      <c r="H67" s="163"/>
      <c r="I67" s="163"/>
      <c r="J67" s="163"/>
      <c r="K67" s="162"/>
      <c r="L67" s="162"/>
      <c r="M67" s="162"/>
      <c r="N67" s="163"/>
      <c r="O67" s="163"/>
      <c r="P67" s="163"/>
      <c r="Q67" s="21"/>
      <c r="R67" s="162"/>
      <c r="S67" s="162"/>
      <c r="T67" s="163"/>
      <c r="U67" s="163"/>
      <c r="V67" s="163"/>
      <c r="W67" s="162"/>
      <c r="X67" s="162"/>
      <c r="Y67" s="162"/>
      <c r="Z67" s="163"/>
      <c r="AA67" s="163"/>
      <c r="AB67" s="163"/>
      <c r="AC67" s="162"/>
      <c r="AD67" s="162"/>
      <c r="AE67" s="162"/>
      <c r="AF67" s="163"/>
      <c r="AG67" s="163"/>
      <c r="AH67" s="163"/>
      <c r="AI67" s="162"/>
      <c r="AJ67" s="162"/>
      <c r="AK67" s="162"/>
    </row>
    <row r="68" ht="15.75" customHeight="1">
      <c r="A68" s="7"/>
      <c r="B68" s="7"/>
      <c r="C68" s="7"/>
      <c r="D68" s="8"/>
      <c r="E68" s="162"/>
      <c r="F68" s="162"/>
      <c r="G68" s="162"/>
      <c r="H68" s="163"/>
      <c r="I68" s="163"/>
      <c r="J68" s="163"/>
      <c r="K68" s="162"/>
      <c r="L68" s="162"/>
      <c r="M68" s="162"/>
      <c r="N68" s="163"/>
      <c r="O68" s="163"/>
      <c r="P68" s="163"/>
      <c r="Q68" s="21"/>
      <c r="R68" s="162"/>
      <c r="S68" s="162"/>
      <c r="T68" s="163"/>
      <c r="U68" s="163"/>
      <c r="V68" s="163"/>
      <c r="W68" s="162"/>
      <c r="X68" s="162"/>
      <c r="Y68" s="162"/>
      <c r="Z68" s="163"/>
      <c r="AA68" s="163"/>
      <c r="AB68" s="163"/>
      <c r="AC68" s="162"/>
      <c r="AD68" s="162"/>
      <c r="AE68" s="162"/>
      <c r="AF68" s="163"/>
      <c r="AG68" s="163"/>
      <c r="AH68" s="163"/>
      <c r="AI68" s="162"/>
      <c r="AJ68" s="162"/>
      <c r="AK68" s="162"/>
    </row>
    <row r="69" ht="15.75" customHeight="1">
      <c r="A69" s="7"/>
      <c r="B69" s="7"/>
      <c r="C69" s="7"/>
      <c r="D69" s="8"/>
      <c r="E69" s="162"/>
      <c r="F69" s="162"/>
      <c r="G69" s="162"/>
      <c r="H69" s="163"/>
      <c r="I69" s="163"/>
      <c r="J69" s="163"/>
      <c r="K69" s="162"/>
      <c r="L69" s="162"/>
      <c r="M69" s="162"/>
      <c r="N69" s="163"/>
      <c r="O69" s="163"/>
      <c r="P69" s="163"/>
      <c r="Q69" s="21"/>
      <c r="R69" s="162"/>
      <c r="S69" s="162"/>
      <c r="T69" s="163"/>
      <c r="U69" s="163"/>
      <c r="V69" s="163"/>
      <c r="W69" s="162"/>
      <c r="X69" s="162"/>
      <c r="Y69" s="162"/>
      <c r="Z69" s="163"/>
      <c r="AA69" s="163"/>
      <c r="AB69" s="163"/>
      <c r="AC69" s="162"/>
      <c r="AD69" s="162"/>
      <c r="AE69" s="162"/>
      <c r="AF69" s="163"/>
      <c r="AG69" s="163"/>
      <c r="AH69" s="163"/>
      <c r="AI69" s="162"/>
      <c r="AJ69" s="162"/>
      <c r="AK69" s="162"/>
    </row>
    <row r="70" ht="15.75" customHeight="1">
      <c r="A70" s="7"/>
      <c r="B70" s="7"/>
      <c r="C70" s="7"/>
      <c r="D70" s="8"/>
      <c r="E70" s="162"/>
      <c r="F70" s="162"/>
      <c r="G70" s="162"/>
      <c r="H70" s="163"/>
      <c r="I70" s="163"/>
      <c r="J70" s="163"/>
      <c r="K70" s="162"/>
      <c r="L70" s="162"/>
      <c r="M70" s="162"/>
      <c r="N70" s="163"/>
      <c r="O70" s="163"/>
      <c r="P70" s="163"/>
      <c r="Q70" s="21"/>
      <c r="R70" s="162"/>
      <c r="S70" s="162"/>
      <c r="T70" s="163"/>
      <c r="U70" s="163"/>
      <c r="V70" s="163"/>
      <c r="W70" s="162"/>
      <c r="X70" s="162"/>
      <c r="Y70" s="162"/>
      <c r="Z70" s="163"/>
      <c r="AA70" s="163"/>
      <c r="AB70" s="163"/>
      <c r="AC70" s="162"/>
      <c r="AD70" s="162"/>
      <c r="AE70" s="162"/>
      <c r="AF70" s="163"/>
      <c r="AG70" s="163"/>
      <c r="AH70" s="163"/>
      <c r="AI70" s="162"/>
      <c r="AJ70" s="162"/>
      <c r="AK70" s="162"/>
    </row>
    <row r="71" ht="15.75" customHeight="1">
      <c r="A71" s="7"/>
      <c r="B71" s="7"/>
      <c r="C71" s="7"/>
      <c r="D71" s="8"/>
      <c r="E71" s="162"/>
      <c r="F71" s="162"/>
      <c r="G71" s="162"/>
      <c r="H71" s="163"/>
      <c r="I71" s="163"/>
      <c r="J71" s="163"/>
      <c r="K71" s="162"/>
      <c r="L71" s="162"/>
      <c r="M71" s="162"/>
      <c r="N71" s="163"/>
      <c r="O71" s="163"/>
      <c r="P71" s="163"/>
      <c r="Q71" s="21"/>
      <c r="R71" s="162"/>
      <c r="S71" s="162"/>
      <c r="T71" s="163"/>
      <c r="U71" s="163"/>
      <c r="V71" s="163"/>
      <c r="W71" s="162"/>
      <c r="X71" s="162"/>
      <c r="Y71" s="162"/>
      <c r="Z71" s="163"/>
      <c r="AA71" s="163"/>
      <c r="AB71" s="163"/>
      <c r="AC71" s="162"/>
      <c r="AD71" s="162"/>
      <c r="AE71" s="162"/>
      <c r="AF71" s="163"/>
      <c r="AG71" s="163"/>
      <c r="AH71" s="163"/>
      <c r="AI71" s="162"/>
      <c r="AJ71" s="162"/>
      <c r="AK71" s="162"/>
    </row>
    <row r="72" ht="15.75" customHeight="1">
      <c r="A72" s="7"/>
      <c r="B72" s="7"/>
      <c r="C72" s="7"/>
      <c r="D72" s="8"/>
      <c r="E72" s="162"/>
      <c r="F72" s="162"/>
      <c r="G72" s="162"/>
      <c r="H72" s="163"/>
      <c r="I72" s="163"/>
      <c r="J72" s="163"/>
      <c r="K72" s="162"/>
      <c r="L72" s="162"/>
      <c r="M72" s="162"/>
      <c r="N72" s="163"/>
      <c r="O72" s="163"/>
      <c r="P72" s="163"/>
      <c r="Q72" s="21"/>
      <c r="R72" s="162"/>
      <c r="S72" s="162"/>
      <c r="T72" s="163"/>
      <c r="U72" s="163"/>
      <c r="V72" s="163"/>
      <c r="W72" s="162"/>
      <c r="X72" s="162"/>
      <c r="Y72" s="162"/>
      <c r="Z72" s="163"/>
      <c r="AA72" s="163"/>
      <c r="AB72" s="163"/>
      <c r="AC72" s="162"/>
      <c r="AD72" s="162"/>
      <c r="AE72" s="162"/>
      <c r="AF72" s="163"/>
      <c r="AG72" s="163"/>
      <c r="AH72" s="163"/>
      <c r="AI72" s="162"/>
      <c r="AJ72" s="162"/>
      <c r="AK72" s="162"/>
    </row>
    <row r="73" ht="15.75" customHeight="1">
      <c r="A73" s="7"/>
      <c r="B73" s="7"/>
      <c r="C73" s="7"/>
      <c r="D73" s="8"/>
      <c r="E73" s="162"/>
      <c r="F73" s="162"/>
      <c r="G73" s="162"/>
      <c r="H73" s="163"/>
      <c r="I73" s="163"/>
      <c r="J73" s="163"/>
      <c r="K73" s="162"/>
      <c r="L73" s="162"/>
      <c r="M73" s="162"/>
      <c r="N73" s="163"/>
      <c r="O73" s="163"/>
      <c r="P73" s="163"/>
      <c r="Q73" s="21"/>
      <c r="R73" s="162"/>
      <c r="S73" s="162"/>
      <c r="T73" s="163"/>
      <c r="U73" s="163"/>
      <c r="V73" s="163"/>
      <c r="W73" s="162"/>
      <c r="X73" s="162"/>
      <c r="Y73" s="162"/>
      <c r="Z73" s="163"/>
      <c r="AA73" s="163"/>
      <c r="AB73" s="163"/>
      <c r="AC73" s="162"/>
      <c r="AD73" s="162"/>
      <c r="AE73" s="162"/>
      <c r="AF73" s="163"/>
      <c r="AG73" s="163"/>
      <c r="AH73" s="163"/>
      <c r="AI73" s="162"/>
      <c r="AJ73" s="162"/>
      <c r="AK73" s="162"/>
    </row>
    <row r="74" ht="15.75" customHeight="1">
      <c r="A74" s="7"/>
      <c r="B74" s="7"/>
      <c r="C74" s="7"/>
      <c r="D74" s="8"/>
      <c r="E74" s="162"/>
      <c r="F74" s="162"/>
      <c r="G74" s="162"/>
      <c r="H74" s="163"/>
      <c r="I74" s="163"/>
      <c r="J74" s="163"/>
      <c r="K74" s="162"/>
      <c r="L74" s="162"/>
      <c r="M74" s="162"/>
      <c r="N74" s="163"/>
      <c r="O74" s="163"/>
      <c r="P74" s="163"/>
      <c r="Q74" s="21"/>
      <c r="R74" s="162"/>
      <c r="S74" s="162"/>
      <c r="T74" s="163"/>
      <c r="U74" s="163"/>
      <c r="V74" s="163"/>
      <c r="W74" s="162"/>
      <c r="X74" s="162"/>
      <c r="Y74" s="162"/>
      <c r="Z74" s="163"/>
      <c r="AA74" s="163"/>
      <c r="AB74" s="163"/>
      <c r="AC74" s="162"/>
      <c r="AD74" s="162"/>
      <c r="AE74" s="162"/>
      <c r="AF74" s="163"/>
      <c r="AG74" s="163"/>
      <c r="AH74" s="163"/>
      <c r="AI74" s="162"/>
      <c r="AJ74" s="162"/>
      <c r="AK74" s="162"/>
    </row>
    <row r="75" ht="15.75" customHeight="1">
      <c r="A75" s="7"/>
      <c r="B75" s="7"/>
      <c r="C75" s="7"/>
      <c r="D75" s="8"/>
      <c r="E75" s="162"/>
      <c r="F75" s="162"/>
      <c r="G75" s="162"/>
      <c r="H75" s="163"/>
      <c r="I75" s="163"/>
      <c r="J75" s="163"/>
      <c r="K75" s="162"/>
      <c r="L75" s="162"/>
      <c r="M75" s="162"/>
      <c r="N75" s="163"/>
      <c r="O75" s="163"/>
      <c r="P75" s="163"/>
      <c r="Q75" s="21"/>
      <c r="R75" s="162"/>
      <c r="S75" s="162"/>
      <c r="T75" s="163"/>
      <c r="U75" s="163"/>
      <c r="V75" s="163"/>
      <c r="W75" s="162"/>
      <c r="X75" s="162"/>
      <c r="Y75" s="162"/>
      <c r="Z75" s="163"/>
      <c r="AA75" s="163"/>
      <c r="AB75" s="163"/>
      <c r="AC75" s="162"/>
      <c r="AD75" s="162"/>
      <c r="AE75" s="162"/>
      <c r="AF75" s="163"/>
      <c r="AG75" s="163"/>
      <c r="AH75" s="163"/>
      <c r="AI75" s="162"/>
      <c r="AJ75" s="162"/>
      <c r="AK75" s="162"/>
    </row>
    <row r="76" ht="15.75" customHeight="1">
      <c r="A76" s="7"/>
      <c r="B76" s="7"/>
      <c r="C76" s="7"/>
      <c r="D76" s="8"/>
      <c r="E76" s="162"/>
      <c r="F76" s="162"/>
      <c r="G76" s="162"/>
      <c r="H76" s="163"/>
      <c r="I76" s="163"/>
      <c r="J76" s="163"/>
      <c r="K76" s="162"/>
      <c r="L76" s="162"/>
      <c r="M76" s="162"/>
      <c r="N76" s="163"/>
      <c r="O76" s="163"/>
      <c r="P76" s="163"/>
      <c r="Q76" s="21"/>
      <c r="R76" s="162"/>
      <c r="S76" s="162"/>
      <c r="T76" s="163"/>
      <c r="U76" s="163"/>
      <c r="V76" s="163"/>
      <c r="W76" s="162"/>
      <c r="X76" s="162"/>
      <c r="Y76" s="162"/>
      <c r="Z76" s="163"/>
      <c r="AA76" s="163"/>
      <c r="AB76" s="163"/>
      <c r="AC76" s="162"/>
      <c r="AD76" s="162"/>
      <c r="AE76" s="162"/>
      <c r="AF76" s="163"/>
      <c r="AG76" s="163"/>
      <c r="AH76" s="163"/>
      <c r="AI76" s="162"/>
      <c r="AJ76" s="162"/>
      <c r="AK76" s="162"/>
    </row>
    <row r="77" ht="15.75" customHeight="1">
      <c r="A77" s="7"/>
      <c r="B77" s="7"/>
      <c r="C77" s="7"/>
      <c r="D77" s="8"/>
      <c r="E77" s="162"/>
      <c r="F77" s="162"/>
      <c r="G77" s="162"/>
      <c r="H77" s="163"/>
      <c r="I77" s="163"/>
      <c r="J77" s="163"/>
      <c r="K77" s="162"/>
      <c r="L77" s="162"/>
      <c r="M77" s="162"/>
      <c r="N77" s="163"/>
      <c r="O77" s="163"/>
      <c r="P77" s="163"/>
      <c r="Q77" s="21"/>
      <c r="R77" s="162"/>
      <c r="S77" s="162"/>
      <c r="T77" s="163"/>
      <c r="U77" s="163"/>
      <c r="V77" s="163"/>
      <c r="W77" s="162"/>
      <c r="X77" s="162"/>
      <c r="Y77" s="162"/>
      <c r="Z77" s="163"/>
      <c r="AA77" s="163"/>
      <c r="AB77" s="163"/>
      <c r="AC77" s="162"/>
      <c r="AD77" s="162"/>
      <c r="AE77" s="162"/>
      <c r="AF77" s="163"/>
      <c r="AG77" s="163"/>
      <c r="AH77" s="163"/>
      <c r="AI77" s="162"/>
      <c r="AJ77" s="162"/>
      <c r="AK77" s="162"/>
    </row>
    <row r="78" ht="15.75" customHeight="1">
      <c r="A78" s="7"/>
      <c r="B78" s="7"/>
      <c r="C78" s="7"/>
      <c r="D78" s="8"/>
      <c r="E78" s="162"/>
      <c r="F78" s="162"/>
      <c r="G78" s="162"/>
      <c r="H78" s="163"/>
      <c r="I78" s="163"/>
      <c r="J78" s="163"/>
      <c r="K78" s="162"/>
      <c r="L78" s="162"/>
      <c r="M78" s="162"/>
      <c r="N78" s="163"/>
      <c r="O78" s="163"/>
      <c r="P78" s="163"/>
      <c r="Q78" s="21"/>
      <c r="R78" s="162"/>
      <c r="S78" s="162"/>
      <c r="T78" s="163"/>
      <c r="U78" s="163"/>
      <c r="V78" s="163"/>
      <c r="W78" s="162"/>
      <c r="X78" s="162"/>
      <c r="Y78" s="162"/>
      <c r="Z78" s="163"/>
      <c r="AA78" s="163"/>
      <c r="AB78" s="163"/>
      <c r="AC78" s="162"/>
      <c r="AD78" s="162"/>
      <c r="AE78" s="162"/>
      <c r="AF78" s="163"/>
      <c r="AG78" s="163"/>
      <c r="AH78" s="163"/>
      <c r="AI78" s="162"/>
      <c r="AJ78" s="162"/>
      <c r="AK78" s="162"/>
    </row>
    <row r="79" ht="15.75" customHeight="1">
      <c r="A79" s="7"/>
      <c r="B79" s="7"/>
      <c r="C79" s="7"/>
      <c r="D79" s="8"/>
      <c r="E79" s="162"/>
      <c r="F79" s="162"/>
      <c r="G79" s="162"/>
      <c r="H79" s="163"/>
      <c r="I79" s="163"/>
      <c r="J79" s="163"/>
      <c r="K79" s="162"/>
      <c r="L79" s="162"/>
      <c r="M79" s="162"/>
      <c r="N79" s="163"/>
      <c r="O79" s="163"/>
      <c r="P79" s="163"/>
      <c r="Q79" s="21"/>
      <c r="R79" s="162"/>
      <c r="S79" s="162"/>
      <c r="T79" s="163"/>
      <c r="U79" s="163"/>
      <c r="V79" s="163"/>
      <c r="W79" s="162"/>
      <c r="X79" s="162"/>
      <c r="Y79" s="162"/>
      <c r="Z79" s="163"/>
      <c r="AA79" s="163"/>
      <c r="AB79" s="163"/>
      <c r="AC79" s="162"/>
      <c r="AD79" s="162"/>
      <c r="AE79" s="162"/>
      <c r="AF79" s="163"/>
      <c r="AG79" s="163"/>
      <c r="AH79" s="163"/>
      <c r="AI79" s="162"/>
      <c r="AJ79" s="162"/>
      <c r="AK79" s="162"/>
    </row>
    <row r="80" ht="15.75" customHeight="1">
      <c r="A80" s="7"/>
      <c r="B80" s="7"/>
      <c r="C80" s="7"/>
      <c r="D80" s="8"/>
      <c r="E80" s="162"/>
      <c r="F80" s="162"/>
      <c r="G80" s="162"/>
      <c r="H80" s="163"/>
      <c r="I80" s="163"/>
      <c r="J80" s="163"/>
      <c r="K80" s="162"/>
      <c r="L80" s="162"/>
      <c r="M80" s="162"/>
      <c r="N80" s="163"/>
      <c r="O80" s="163"/>
      <c r="P80" s="163"/>
      <c r="Q80" s="21"/>
      <c r="R80" s="162"/>
      <c r="S80" s="162"/>
      <c r="T80" s="163"/>
      <c r="U80" s="163"/>
      <c r="V80" s="163"/>
      <c r="W80" s="162"/>
      <c r="X80" s="162"/>
      <c r="Y80" s="162"/>
      <c r="Z80" s="163"/>
      <c r="AA80" s="163"/>
      <c r="AB80" s="163"/>
      <c r="AC80" s="162"/>
      <c r="AD80" s="162"/>
      <c r="AE80" s="162"/>
      <c r="AF80" s="163"/>
      <c r="AG80" s="163"/>
      <c r="AH80" s="163"/>
      <c r="AI80" s="162"/>
      <c r="AJ80" s="162"/>
      <c r="AK80" s="162"/>
    </row>
    <row r="81" ht="15.75" customHeight="1">
      <c r="A81" s="7"/>
      <c r="B81" s="7"/>
      <c r="C81" s="7"/>
      <c r="D81" s="8"/>
      <c r="E81" s="162"/>
      <c r="F81" s="162"/>
      <c r="G81" s="162"/>
      <c r="H81" s="163"/>
      <c r="I81" s="163"/>
      <c r="J81" s="163"/>
      <c r="K81" s="162"/>
      <c r="L81" s="162"/>
      <c r="M81" s="162"/>
      <c r="N81" s="163"/>
      <c r="O81" s="163"/>
      <c r="P81" s="163"/>
      <c r="Q81" s="21"/>
      <c r="R81" s="162"/>
      <c r="S81" s="162"/>
      <c r="T81" s="163"/>
      <c r="U81" s="163"/>
      <c r="V81" s="163"/>
      <c r="W81" s="162"/>
      <c r="X81" s="162"/>
      <c r="Y81" s="162"/>
      <c r="Z81" s="163"/>
      <c r="AA81" s="163"/>
      <c r="AB81" s="163"/>
      <c r="AC81" s="162"/>
      <c r="AD81" s="162"/>
      <c r="AE81" s="162"/>
      <c r="AF81" s="163"/>
      <c r="AG81" s="163"/>
      <c r="AH81" s="163"/>
      <c r="AI81" s="162"/>
      <c r="AJ81" s="162"/>
      <c r="AK81" s="162"/>
    </row>
    <row r="82" ht="15.75" customHeight="1">
      <c r="A82" s="7"/>
      <c r="B82" s="7"/>
      <c r="C82" s="7"/>
      <c r="D82" s="8"/>
      <c r="E82" s="162"/>
      <c r="F82" s="162"/>
      <c r="G82" s="162"/>
      <c r="H82" s="163"/>
      <c r="I82" s="163"/>
      <c r="J82" s="163"/>
      <c r="K82" s="162"/>
      <c r="L82" s="162"/>
      <c r="M82" s="162"/>
      <c r="N82" s="163"/>
      <c r="O82" s="163"/>
      <c r="P82" s="163"/>
      <c r="Q82" s="21"/>
      <c r="R82" s="162"/>
      <c r="S82" s="162"/>
      <c r="T82" s="163"/>
      <c r="U82" s="163"/>
      <c r="V82" s="163"/>
      <c r="W82" s="162"/>
      <c r="X82" s="162"/>
      <c r="Y82" s="162"/>
      <c r="Z82" s="163"/>
      <c r="AA82" s="163"/>
      <c r="AB82" s="163"/>
      <c r="AC82" s="162"/>
      <c r="AD82" s="162"/>
      <c r="AE82" s="162"/>
      <c r="AF82" s="163"/>
      <c r="AG82" s="163"/>
      <c r="AH82" s="163"/>
      <c r="AI82" s="162"/>
      <c r="AJ82" s="162"/>
      <c r="AK82" s="162"/>
    </row>
    <row r="83" ht="15.75" customHeight="1">
      <c r="A83" s="7"/>
      <c r="B83" s="7"/>
      <c r="C83" s="7"/>
      <c r="D83" s="8"/>
      <c r="E83" s="162"/>
      <c r="F83" s="162"/>
      <c r="G83" s="162"/>
      <c r="H83" s="163"/>
      <c r="I83" s="163"/>
      <c r="J83" s="163"/>
      <c r="K83" s="162"/>
      <c r="L83" s="162"/>
      <c r="M83" s="162"/>
      <c r="N83" s="163"/>
      <c r="O83" s="163"/>
      <c r="P83" s="163"/>
      <c r="Q83" s="21"/>
      <c r="R83" s="162"/>
      <c r="S83" s="162"/>
      <c r="T83" s="163"/>
      <c r="U83" s="163"/>
      <c r="V83" s="163"/>
      <c r="W83" s="162"/>
      <c r="X83" s="162"/>
      <c r="Y83" s="162"/>
      <c r="Z83" s="163"/>
      <c r="AA83" s="163"/>
      <c r="AB83" s="163"/>
      <c r="AC83" s="162"/>
      <c r="AD83" s="162"/>
      <c r="AE83" s="162"/>
      <c r="AF83" s="163"/>
      <c r="AG83" s="163"/>
      <c r="AH83" s="163"/>
      <c r="AI83" s="162"/>
      <c r="AJ83" s="162"/>
      <c r="AK83" s="162"/>
    </row>
    <row r="84" ht="15.75" customHeight="1">
      <c r="A84" s="7"/>
      <c r="B84" s="7"/>
      <c r="C84" s="7"/>
      <c r="D84" s="8"/>
      <c r="E84" s="162"/>
      <c r="F84" s="162"/>
      <c r="G84" s="162"/>
      <c r="H84" s="163"/>
      <c r="I84" s="163"/>
      <c r="J84" s="163"/>
      <c r="K84" s="162"/>
      <c r="L84" s="162"/>
      <c r="M84" s="162"/>
      <c r="N84" s="163"/>
      <c r="O84" s="163"/>
      <c r="P84" s="163"/>
      <c r="Q84" s="21"/>
      <c r="R84" s="162"/>
      <c r="S84" s="162"/>
      <c r="T84" s="163"/>
      <c r="U84" s="163"/>
      <c r="V84" s="163"/>
      <c r="W84" s="162"/>
      <c r="X84" s="162"/>
      <c r="Y84" s="162"/>
      <c r="Z84" s="163"/>
      <c r="AA84" s="163"/>
      <c r="AB84" s="163"/>
      <c r="AC84" s="162"/>
      <c r="AD84" s="162"/>
      <c r="AE84" s="162"/>
      <c r="AF84" s="163"/>
      <c r="AG84" s="163"/>
      <c r="AH84" s="163"/>
      <c r="AI84" s="162"/>
      <c r="AJ84" s="162"/>
      <c r="AK84" s="162"/>
    </row>
    <row r="85" ht="15.75" customHeight="1">
      <c r="A85" s="7"/>
      <c r="B85" s="7"/>
      <c r="C85" s="7"/>
      <c r="D85" s="8"/>
      <c r="E85" s="162"/>
      <c r="F85" s="162"/>
      <c r="G85" s="162"/>
      <c r="H85" s="163"/>
      <c r="I85" s="163"/>
      <c r="J85" s="163"/>
      <c r="K85" s="162"/>
      <c r="L85" s="162"/>
      <c r="M85" s="162"/>
      <c r="N85" s="163"/>
      <c r="O85" s="163"/>
      <c r="P85" s="163"/>
      <c r="Q85" s="21"/>
      <c r="R85" s="162"/>
      <c r="S85" s="162"/>
      <c r="T85" s="163"/>
      <c r="U85" s="163"/>
      <c r="V85" s="163"/>
      <c r="W85" s="162"/>
      <c r="X85" s="162"/>
      <c r="Y85" s="162"/>
      <c r="Z85" s="163"/>
      <c r="AA85" s="163"/>
      <c r="AB85" s="163"/>
      <c r="AC85" s="162"/>
      <c r="AD85" s="162"/>
      <c r="AE85" s="162"/>
      <c r="AF85" s="163"/>
      <c r="AG85" s="163"/>
      <c r="AH85" s="163"/>
      <c r="AI85" s="162"/>
      <c r="AJ85" s="162"/>
      <c r="AK85" s="162"/>
    </row>
    <row r="86" ht="15.75" customHeight="1">
      <c r="A86" s="7"/>
      <c r="B86" s="7"/>
      <c r="C86" s="7"/>
      <c r="D86" s="8"/>
      <c r="E86" s="162"/>
      <c r="F86" s="162"/>
      <c r="G86" s="162"/>
      <c r="H86" s="163"/>
      <c r="I86" s="163"/>
      <c r="J86" s="163"/>
      <c r="K86" s="162"/>
      <c r="L86" s="162"/>
      <c r="M86" s="162"/>
      <c r="N86" s="163"/>
      <c r="O86" s="163"/>
      <c r="P86" s="163"/>
      <c r="Q86" s="21"/>
      <c r="R86" s="162"/>
      <c r="S86" s="162"/>
      <c r="T86" s="163"/>
      <c r="U86" s="163"/>
      <c r="V86" s="163"/>
      <c r="W86" s="162"/>
      <c r="X86" s="162"/>
      <c r="Y86" s="162"/>
      <c r="Z86" s="163"/>
      <c r="AA86" s="163"/>
      <c r="AB86" s="163"/>
      <c r="AC86" s="162"/>
      <c r="AD86" s="162"/>
      <c r="AE86" s="162"/>
      <c r="AF86" s="163"/>
      <c r="AG86" s="163"/>
      <c r="AH86" s="163"/>
      <c r="AI86" s="162"/>
      <c r="AJ86" s="162"/>
      <c r="AK86" s="162"/>
    </row>
    <row r="87" ht="15.75" customHeight="1">
      <c r="A87" s="7"/>
      <c r="B87" s="7"/>
      <c r="C87" s="7"/>
      <c r="D87" s="8"/>
      <c r="E87" s="162"/>
      <c r="F87" s="162"/>
      <c r="G87" s="162"/>
      <c r="H87" s="163"/>
      <c r="I87" s="163"/>
      <c r="J87" s="163"/>
      <c r="K87" s="162"/>
      <c r="L87" s="162"/>
      <c r="M87" s="162"/>
      <c r="N87" s="163"/>
      <c r="O87" s="163"/>
      <c r="P87" s="163"/>
      <c r="Q87" s="21"/>
      <c r="R87" s="162"/>
      <c r="S87" s="162"/>
      <c r="T87" s="163"/>
      <c r="U87" s="163"/>
      <c r="V87" s="163"/>
      <c r="W87" s="162"/>
      <c r="X87" s="162"/>
      <c r="Y87" s="162"/>
      <c r="Z87" s="163"/>
      <c r="AA87" s="163"/>
      <c r="AB87" s="163"/>
      <c r="AC87" s="162"/>
      <c r="AD87" s="162"/>
      <c r="AE87" s="162"/>
      <c r="AF87" s="163"/>
      <c r="AG87" s="163"/>
      <c r="AH87" s="163"/>
      <c r="AI87" s="162"/>
      <c r="AJ87" s="162"/>
      <c r="AK87" s="162"/>
    </row>
    <row r="88" ht="15.75" customHeight="1">
      <c r="A88" s="7"/>
      <c r="B88" s="7"/>
      <c r="C88" s="7"/>
      <c r="D88" s="8"/>
      <c r="E88" s="162"/>
      <c r="F88" s="162"/>
      <c r="G88" s="162"/>
      <c r="H88" s="163"/>
      <c r="I88" s="163"/>
      <c r="J88" s="163"/>
      <c r="K88" s="162"/>
      <c r="L88" s="162"/>
      <c r="M88" s="162"/>
      <c r="N88" s="163"/>
      <c r="O88" s="163"/>
      <c r="P88" s="163"/>
      <c r="Q88" s="21"/>
      <c r="R88" s="162"/>
      <c r="S88" s="162"/>
      <c r="T88" s="163"/>
      <c r="U88" s="163"/>
      <c r="V88" s="163"/>
      <c r="W88" s="162"/>
      <c r="X88" s="162"/>
      <c r="Y88" s="162"/>
      <c r="Z88" s="163"/>
      <c r="AA88" s="163"/>
      <c r="AB88" s="163"/>
      <c r="AC88" s="162"/>
      <c r="AD88" s="162"/>
      <c r="AE88" s="162"/>
      <c r="AF88" s="163"/>
      <c r="AG88" s="163"/>
      <c r="AH88" s="163"/>
      <c r="AI88" s="162"/>
      <c r="AJ88" s="162"/>
      <c r="AK88" s="162"/>
    </row>
    <row r="89" ht="15.75" customHeight="1">
      <c r="A89" s="7"/>
      <c r="B89" s="7"/>
      <c r="C89" s="7"/>
      <c r="D89" s="8"/>
      <c r="E89" s="162"/>
      <c r="F89" s="162"/>
      <c r="G89" s="162"/>
      <c r="H89" s="163"/>
      <c r="I89" s="163"/>
      <c r="J89" s="163"/>
      <c r="K89" s="162"/>
      <c r="L89" s="162"/>
      <c r="M89" s="162"/>
      <c r="N89" s="163"/>
      <c r="O89" s="163"/>
      <c r="P89" s="163"/>
      <c r="Q89" s="21"/>
      <c r="R89" s="162"/>
      <c r="S89" s="162"/>
      <c r="T89" s="163"/>
      <c r="U89" s="163"/>
      <c r="V89" s="163"/>
      <c r="W89" s="162"/>
      <c r="X89" s="162"/>
      <c r="Y89" s="162"/>
      <c r="Z89" s="163"/>
      <c r="AA89" s="163"/>
      <c r="AB89" s="163"/>
      <c r="AC89" s="162"/>
      <c r="AD89" s="162"/>
      <c r="AE89" s="162"/>
      <c r="AF89" s="163"/>
      <c r="AG89" s="163"/>
      <c r="AH89" s="163"/>
      <c r="AI89" s="162"/>
      <c r="AJ89" s="162"/>
      <c r="AK89" s="162"/>
    </row>
    <row r="90" ht="15.75" customHeight="1">
      <c r="A90" s="7"/>
      <c r="B90" s="7"/>
      <c r="C90" s="7"/>
      <c r="D90" s="8"/>
      <c r="E90" s="162"/>
      <c r="F90" s="162"/>
      <c r="G90" s="162"/>
      <c r="H90" s="163"/>
      <c r="I90" s="163"/>
      <c r="J90" s="163"/>
      <c r="K90" s="162"/>
      <c r="L90" s="162"/>
      <c r="M90" s="162"/>
      <c r="N90" s="163"/>
      <c r="O90" s="163"/>
      <c r="P90" s="163"/>
      <c r="Q90" s="21"/>
      <c r="R90" s="162"/>
      <c r="S90" s="162"/>
      <c r="T90" s="163"/>
      <c r="U90" s="163"/>
      <c r="V90" s="163"/>
      <c r="W90" s="162"/>
      <c r="X90" s="162"/>
      <c r="Y90" s="162"/>
      <c r="Z90" s="163"/>
      <c r="AA90" s="163"/>
      <c r="AB90" s="163"/>
      <c r="AC90" s="162"/>
      <c r="AD90" s="162"/>
      <c r="AE90" s="162"/>
      <c r="AF90" s="163"/>
      <c r="AG90" s="163"/>
      <c r="AH90" s="163"/>
      <c r="AI90" s="162"/>
      <c r="AJ90" s="162"/>
      <c r="AK90" s="162"/>
    </row>
    <row r="91" ht="15.75" customHeight="1">
      <c r="A91" s="7"/>
      <c r="B91" s="7"/>
      <c r="C91" s="7"/>
      <c r="D91" s="8"/>
      <c r="E91" s="162"/>
      <c r="F91" s="162"/>
      <c r="G91" s="162"/>
      <c r="H91" s="163"/>
      <c r="I91" s="163"/>
      <c r="J91" s="163"/>
      <c r="K91" s="162"/>
      <c r="L91" s="162"/>
      <c r="M91" s="162"/>
      <c r="N91" s="163"/>
      <c r="O91" s="163"/>
      <c r="P91" s="163"/>
      <c r="Q91" s="21"/>
      <c r="R91" s="162"/>
      <c r="S91" s="162"/>
      <c r="T91" s="163"/>
      <c r="U91" s="163"/>
      <c r="V91" s="163"/>
      <c r="W91" s="162"/>
      <c r="X91" s="162"/>
      <c r="Y91" s="162"/>
      <c r="Z91" s="163"/>
      <c r="AA91" s="163"/>
      <c r="AB91" s="163"/>
      <c r="AC91" s="162"/>
      <c r="AD91" s="162"/>
      <c r="AE91" s="162"/>
      <c r="AF91" s="163"/>
      <c r="AG91" s="163"/>
      <c r="AH91" s="163"/>
      <c r="AI91" s="162"/>
      <c r="AJ91" s="162"/>
      <c r="AK91" s="162"/>
    </row>
    <row r="92" ht="15.75" customHeight="1">
      <c r="A92" s="7"/>
      <c r="B92" s="7"/>
      <c r="C92" s="7"/>
      <c r="D92" s="8"/>
      <c r="E92" s="162"/>
      <c r="F92" s="162"/>
      <c r="G92" s="162"/>
      <c r="H92" s="163"/>
      <c r="I92" s="163"/>
      <c r="J92" s="163"/>
      <c r="K92" s="162"/>
      <c r="L92" s="162"/>
      <c r="M92" s="162"/>
      <c r="N92" s="163"/>
      <c r="O92" s="163"/>
      <c r="P92" s="163"/>
      <c r="Q92" s="21"/>
      <c r="R92" s="162"/>
      <c r="S92" s="162"/>
      <c r="T92" s="163"/>
      <c r="U92" s="163"/>
      <c r="V92" s="163"/>
      <c r="W92" s="162"/>
      <c r="X92" s="162"/>
      <c r="Y92" s="162"/>
      <c r="Z92" s="163"/>
      <c r="AA92" s="163"/>
      <c r="AB92" s="163"/>
      <c r="AC92" s="162"/>
      <c r="AD92" s="162"/>
      <c r="AE92" s="162"/>
      <c r="AF92" s="163"/>
      <c r="AG92" s="163"/>
      <c r="AH92" s="163"/>
      <c r="AI92" s="162"/>
      <c r="AJ92" s="162"/>
      <c r="AK92" s="162"/>
    </row>
    <row r="93" ht="15.75" customHeight="1">
      <c r="A93" s="7"/>
      <c r="B93" s="7"/>
      <c r="C93" s="7"/>
      <c r="D93" s="8"/>
      <c r="E93" s="162"/>
      <c r="F93" s="162"/>
      <c r="G93" s="162"/>
      <c r="H93" s="163"/>
      <c r="I93" s="163"/>
      <c r="J93" s="163"/>
      <c r="K93" s="162"/>
      <c r="L93" s="162"/>
      <c r="M93" s="162"/>
      <c r="N93" s="163"/>
      <c r="O93" s="163"/>
      <c r="P93" s="163"/>
      <c r="Q93" s="21"/>
      <c r="R93" s="162"/>
      <c r="S93" s="162"/>
      <c r="T93" s="163"/>
      <c r="U93" s="163"/>
      <c r="V93" s="163"/>
      <c r="W93" s="162"/>
      <c r="X93" s="162"/>
      <c r="Y93" s="162"/>
      <c r="Z93" s="163"/>
      <c r="AA93" s="163"/>
      <c r="AB93" s="163"/>
      <c r="AC93" s="162"/>
      <c r="AD93" s="162"/>
      <c r="AE93" s="162"/>
      <c r="AF93" s="163"/>
      <c r="AG93" s="163"/>
      <c r="AH93" s="163"/>
      <c r="AI93" s="162"/>
      <c r="AJ93" s="162"/>
      <c r="AK93" s="162"/>
    </row>
    <row r="94" ht="15.75" customHeight="1">
      <c r="A94" s="7"/>
      <c r="B94" s="7"/>
      <c r="C94" s="7"/>
      <c r="D94" s="8"/>
      <c r="E94" s="162"/>
      <c r="F94" s="162"/>
      <c r="G94" s="162"/>
      <c r="H94" s="163"/>
      <c r="I94" s="163"/>
      <c r="J94" s="163"/>
      <c r="K94" s="162"/>
      <c r="L94" s="162"/>
      <c r="M94" s="162"/>
      <c r="N94" s="163"/>
      <c r="O94" s="163"/>
      <c r="P94" s="163"/>
      <c r="Q94" s="21"/>
      <c r="R94" s="162"/>
      <c r="S94" s="162"/>
      <c r="T94" s="163"/>
      <c r="U94" s="163"/>
      <c r="V94" s="163"/>
      <c r="W94" s="162"/>
      <c r="X94" s="162"/>
      <c r="Y94" s="162"/>
      <c r="Z94" s="163"/>
      <c r="AA94" s="163"/>
      <c r="AB94" s="163"/>
      <c r="AC94" s="162"/>
      <c r="AD94" s="162"/>
      <c r="AE94" s="162"/>
      <c r="AF94" s="163"/>
      <c r="AG94" s="163"/>
      <c r="AH94" s="163"/>
      <c r="AI94" s="162"/>
      <c r="AJ94" s="162"/>
      <c r="AK94" s="162"/>
    </row>
    <row r="95" ht="15.75" customHeight="1">
      <c r="A95" s="7"/>
      <c r="B95" s="7"/>
      <c r="C95" s="7"/>
      <c r="D95" s="8"/>
      <c r="E95" s="162"/>
      <c r="F95" s="162"/>
      <c r="G95" s="162"/>
      <c r="H95" s="163"/>
      <c r="I95" s="163"/>
      <c r="J95" s="163"/>
      <c r="K95" s="162"/>
      <c r="L95" s="162"/>
      <c r="M95" s="162"/>
      <c r="N95" s="163"/>
      <c r="O95" s="163"/>
      <c r="P95" s="163"/>
      <c r="Q95" s="21"/>
      <c r="R95" s="162"/>
      <c r="S95" s="162"/>
      <c r="T95" s="163"/>
      <c r="U95" s="163"/>
      <c r="V95" s="163"/>
      <c r="W95" s="162"/>
      <c r="X95" s="162"/>
      <c r="Y95" s="162"/>
      <c r="Z95" s="163"/>
      <c r="AA95" s="163"/>
      <c r="AB95" s="163"/>
      <c r="AC95" s="162"/>
      <c r="AD95" s="162"/>
      <c r="AE95" s="162"/>
      <c r="AF95" s="163"/>
      <c r="AG95" s="163"/>
      <c r="AH95" s="163"/>
      <c r="AI95" s="162"/>
      <c r="AJ95" s="162"/>
      <c r="AK95" s="162"/>
    </row>
    <row r="96" ht="15.75" customHeight="1">
      <c r="A96" s="7"/>
      <c r="B96" s="7"/>
      <c r="C96" s="7"/>
      <c r="D96" s="8"/>
      <c r="E96" s="162"/>
      <c r="F96" s="162"/>
      <c r="G96" s="162"/>
      <c r="H96" s="163"/>
      <c r="I96" s="163"/>
      <c r="J96" s="163"/>
      <c r="K96" s="162"/>
      <c r="L96" s="162"/>
      <c r="M96" s="162"/>
      <c r="N96" s="163"/>
      <c r="O96" s="163"/>
      <c r="P96" s="163"/>
      <c r="Q96" s="21"/>
      <c r="R96" s="162"/>
      <c r="S96" s="162"/>
      <c r="T96" s="163"/>
      <c r="U96" s="163"/>
      <c r="V96" s="163"/>
      <c r="W96" s="162"/>
      <c r="X96" s="162"/>
      <c r="Y96" s="162"/>
      <c r="Z96" s="163"/>
      <c r="AA96" s="163"/>
      <c r="AB96" s="163"/>
      <c r="AC96" s="162"/>
      <c r="AD96" s="162"/>
      <c r="AE96" s="162"/>
      <c r="AF96" s="163"/>
      <c r="AG96" s="163"/>
      <c r="AH96" s="163"/>
      <c r="AI96" s="162"/>
      <c r="AJ96" s="162"/>
      <c r="AK96" s="162"/>
    </row>
    <row r="97" ht="15.75" customHeight="1">
      <c r="A97" s="7"/>
      <c r="B97" s="7"/>
      <c r="C97" s="7"/>
      <c r="D97" s="8"/>
      <c r="E97" s="162"/>
      <c r="F97" s="162"/>
      <c r="G97" s="162"/>
      <c r="H97" s="163"/>
      <c r="I97" s="163"/>
      <c r="J97" s="163"/>
      <c r="K97" s="162"/>
      <c r="L97" s="162"/>
      <c r="M97" s="162"/>
      <c r="N97" s="163"/>
      <c r="O97" s="163"/>
      <c r="P97" s="163"/>
      <c r="Q97" s="21"/>
      <c r="R97" s="162"/>
      <c r="S97" s="162"/>
      <c r="T97" s="163"/>
      <c r="U97" s="163"/>
      <c r="V97" s="163"/>
      <c r="W97" s="162"/>
      <c r="X97" s="162"/>
      <c r="Y97" s="162"/>
      <c r="Z97" s="163"/>
      <c r="AA97" s="163"/>
      <c r="AB97" s="163"/>
      <c r="AC97" s="162"/>
      <c r="AD97" s="162"/>
      <c r="AE97" s="162"/>
      <c r="AF97" s="163"/>
      <c r="AG97" s="163"/>
      <c r="AH97" s="163"/>
      <c r="AI97" s="162"/>
      <c r="AJ97" s="162"/>
      <c r="AK97" s="162"/>
    </row>
    <row r="98" ht="15.75" customHeight="1">
      <c r="A98" s="7"/>
      <c r="B98" s="7"/>
      <c r="C98" s="7"/>
      <c r="D98" s="8"/>
      <c r="E98" s="162"/>
      <c r="F98" s="162"/>
      <c r="G98" s="162"/>
      <c r="H98" s="163"/>
      <c r="I98" s="163"/>
      <c r="J98" s="163"/>
      <c r="K98" s="162"/>
      <c r="L98" s="162"/>
      <c r="M98" s="162"/>
      <c r="N98" s="163"/>
      <c r="O98" s="163"/>
      <c r="P98" s="163"/>
      <c r="Q98" s="21"/>
      <c r="R98" s="162"/>
      <c r="S98" s="162"/>
      <c r="T98" s="163"/>
      <c r="U98" s="163"/>
      <c r="V98" s="163"/>
      <c r="W98" s="162"/>
      <c r="X98" s="162"/>
      <c r="Y98" s="162"/>
      <c r="Z98" s="163"/>
      <c r="AA98" s="163"/>
      <c r="AB98" s="163"/>
      <c r="AC98" s="162"/>
      <c r="AD98" s="162"/>
      <c r="AE98" s="162"/>
      <c r="AF98" s="163"/>
      <c r="AG98" s="163"/>
      <c r="AH98" s="163"/>
      <c r="AI98" s="162"/>
      <c r="AJ98" s="162"/>
      <c r="AK98" s="162"/>
    </row>
    <row r="99" ht="15.75" customHeight="1">
      <c r="A99" s="7"/>
      <c r="B99" s="7"/>
      <c r="C99" s="7"/>
      <c r="D99" s="8"/>
      <c r="E99" s="162"/>
      <c r="F99" s="162"/>
      <c r="G99" s="162"/>
      <c r="H99" s="163"/>
      <c r="I99" s="163"/>
      <c r="J99" s="163"/>
      <c r="K99" s="162"/>
      <c r="L99" s="162"/>
      <c r="M99" s="162"/>
      <c r="N99" s="163"/>
      <c r="O99" s="163"/>
      <c r="P99" s="163"/>
      <c r="Q99" s="21"/>
      <c r="R99" s="162"/>
      <c r="S99" s="162"/>
      <c r="T99" s="163"/>
      <c r="U99" s="163"/>
      <c r="V99" s="163"/>
      <c r="W99" s="162"/>
      <c r="X99" s="162"/>
      <c r="Y99" s="162"/>
      <c r="Z99" s="163"/>
      <c r="AA99" s="163"/>
      <c r="AB99" s="163"/>
      <c r="AC99" s="162"/>
      <c r="AD99" s="162"/>
      <c r="AE99" s="162"/>
      <c r="AF99" s="163"/>
      <c r="AG99" s="163"/>
      <c r="AH99" s="163"/>
      <c r="AI99" s="162"/>
      <c r="AJ99" s="162"/>
      <c r="AK99" s="162"/>
    </row>
    <row r="100" ht="15.75" customHeight="1">
      <c r="A100" s="7"/>
      <c r="B100" s="7"/>
      <c r="C100" s="7"/>
      <c r="D100" s="8"/>
      <c r="E100" s="162"/>
      <c r="F100" s="162"/>
      <c r="G100" s="162"/>
      <c r="H100" s="163"/>
      <c r="I100" s="163"/>
      <c r="J100" s="163"/>
      <c r="K100" s="162"/>
      <c r="L100" s="162"/>
      <c r="M100" s="162"/>
      <c r="N100" s="163"/>
      <c r="O100" s="163"/>
      <c r="P100" s="163"/>
      <c r="Q100" s="21"/>
      <c r="R100" s="162"/>
      <c r="S100" s="162"/>
      <c r="T100" s="163"/>
      <c r="U100" s="163"/>
      <c r="V100" s="163"/>
      <c r="W100" s="162"/>
      <c r="X100" s="162"/>
      <c r="Y100" s="162"/>
      <c r="Z100" s="163"/>
      <c r="AA100" s="163"/>
      <c r="AB100" s="163"/>
      <c r="AC100" s="162"/>
      <c r="AD100" s="162"/>
      <c r="AE100" s="162"/>
      <c r="AF100" s="163"/>
      <c r="AG100" s="163"/>
      <c r="AH100" s="163"/>
      <c r="AI100" s="162"/>
      <c r="AJ100" s="162"/>
      <c r="AK100" s="162"/>
    </row>
    <row r="101" ht="15.75" customHeight="1">
      <c r="A101" s="7"/>
      <c r="B101" s="7"/>
      <c r="C101" s="7"/>
      <c r="D101" s="8"/>
      <c r="E101" s="162"/>
      <c r="F101" s="162"/>
      <c r="G101" s="162"/>
      <c r="H101" s="163"/>
      <c r="I101" s="163"/>
      <c r="J101" s="163"/>
      <c r="K101" s="162"/>
      <c r="L101" s="162"/>
      <c r="M101" s="162"/>
      <c r="N101" s="163"/>
      <c r="O101" s="163"/>
      <c r="P101" s="163"/>
      <c r="Q101" s="21"/>
      <c r="R101" s="162"/>
      <c r="S101" s="162"/>
      <c r="T101" s="163"/>
      <c r="U101" s="163"/>
      <c r="V101" s="163"/>
      <c r="W101" s="162"/>
      <c r="X101" s="162"/>
      <c r="Y101" s="162"/>
      <c r="Z101" s="163"/>
      <c r="AA101" s="163"/>
      <c r="AB101" s="163"/>
      <c r="AC101" s="162"/>
      <c r="AD101" s="162"/>
      <c r="AE101" s="162"/>
      <c r="AF101" s="163"/>
      <c r="AG101" s="163"/>
      <c r="AH101" s="163"/>
      <c r="AI101" s="162"/>
      <c r="AJ101" s="162"/>
      <c r="AK101" s="162"/>
    </row>
    <row r="102" ht="15.75" customHeight="1">
      <c r="A102" s="7"/>
      <c r="B102" s="7"/>
      <c r="C102" s="7"/>
      <c r="D102" s="8"/>
      <c r="E102" s="162"/>
      <c r="F102" s="162"/>
      <c r="G102" s="162"/>
      <c r="H102" s="163"/>
      <c r="I102" s="163"/>
      <c r="J102" s="163"/>
      <c r="K102" s="162"/>
      <c r="L102" s="162"/>
      <c r="M102" s="162"/>
      <c r="N102" s="163"/>
      <c r="O102" s="163"/>
      <c r="P102" s="163"/>
      <c r="Q102" s="21"/>
      <c r="R102" s="162"/>
      <c r="S102" s="162"/>
      <c r="T102" s="163"/>
      <c r="U102" s="163"/>
      <c r="V102" s="163"/>
      <c r="W102" s="162"/>
      <c r="X102" s="162"/>
      <c r="Y102" s="162"/>
      <c r="Z102" s="163"/>
      <c r="AA102" s="163"/>
      <c r="AB102" s="163"/>
      <c r="AC102" s="162"/>
      <c r="AD102" s="162"/>
      <c r="AE102" s="162"/>
      <c r="AF102" s="163"/>
      <c r="AG102" s="163"/>
      <c r="AH102" s="163"/>
      <c r="AI102" s="162"/>
      <c r="AJ102" s="162"/>
      <c r="AK102" s="162"/>
    </row>
    <row r="103" ht="15.75" customHeight="1">
      <c r="A103" s="7"/>
      <c r="B103" s="7"/>
      <c r="C103" s="7"/>
      <c r="D103" s="8"/>
      <c r="E103" s="162"/>
      <c r="F103" s="162"/>
      <c r="G103" s="162"/>
      <c r="H103" s="163"/>
      <c r="I103" s="163"/>
      <c r="J103" s="163"/>
      <c r="K103" s="162"/>
      <c r="L103" s="162"/>
      <c r="M103" s="162"/>
      <c r="N103" s="163"/>
      <c r="O103" s="163"/>
      <c r="P103" s="163"/>
      <c r="Q103" s="21"/>
      <c r="R103" s="162"/>
      <c r="S103" s="162"/>
      <c r="T103" s="163"/>
      <c r="U103" s="163"/>
      <c r="V103" s="163"/>
      <c r="W103" s="162"/>
      <c r="X103" s="162"/>
      <c r="Y103" s="162"/>
      <c r="Z103" s="163"/>
      <c r="AA103" s="163"/>
      <c r="AB103" s="163"/>
      <c r="AC103" s="162"/>
      <c r="AD103" s="162"/>
      <c r="AE103" s="162"/>
      <c r="AF103" s="163"/>
      <c r="AG103" s="163"/>
      <c r="AH103" s="163"/>
      <c r="AI103" s="162"/>
      <c r="AJ103" s="162"/>
      <c r="AK103" s="162"/>
    </row>
    <row r="104" ht="15.75" customHeight="1">
      <c r="A104" s="7"/>
      <c r="B104" s="7"/>
      <c r="C104" s="7"/>
      <c r="D104" s="8"/>
      <c r="E104" s="162"/>
      <c r="F104" s="162"/>
      <c r="G104" s="162"/>
      <c r="H104" s="163"/>
      <c r="I104" s="163"/>
      <c r="J104" s="163"/>
      <c r="K104" s="162"/>
      <c r="L104" s="162"/>
      <c r="M104" s="162"/>
      <c r="N104" s="163"/>
      <c r="O104" s="163"/>
      <c r="P104" s="163"/>
      <c r="Q104" s="21"/>
      <c r="R104" s="162"/>
      <c r="S104" s="162"/>
      <c r="T104" s="163"/>
      <c r="U104" s="163"/>
      <c r="V104" s="163"/>
      <c r="W104" s="162"/>
      <c r="X104" s="162"/>
      <c r="Y104" s="162"/>
      <c r="Z104" s="163"/>
      <c r="AA104" s="163"/>
      <c r="AB104" s="163"/>
      <c r="AC104" s="162"/>
      <c r="AD104" s="162"/>
      <c r="AE104" s="162"/>
      <c r="AF104" s="163"/>
      <c r="AG104" s="163"/>
      <c r="AH104" s="163"/>
      <c r="AI104" s="162"/>
      <c r="AJ104" s="162"/>
      <c r="AK104" s="162"/>
    </row>
    <row r="105" ht="15.75" customHeight="1">
      <c r="A105" s="7"/>
      <c r="B105" s="7"/>
      <c r="C105" s="7"/>
      <c r="D105" s="8"/>
      <c r="E105" s="162"/>
      <c r="F105" s="162"/>
      <c r="G105" s="162"/>
      <c r="H105" s="163"/>
      <c r="I105" s="163"/>
      <c r="J105" s="163"/>
      <c r="K105" s="162"/>
      <c r="L105" s="162"/>
      <c r="M105" s="162"/>
      <c r="N105" s="163"/>
      <c r="O105" s="163"/>
      <c r="P105" s="163"/>
      <c r="Q105" s="21"/>
      <c r="R105" s="162"/>
      <c r="S105" s="162"/>
      <c r="T105" s="163"/>
      <c r="U105" s="163"/>
      <c r="V105" s="163"/>
      <c r="W105" s="162"/>
      <c r="X105" s="162"/>
      <c r="Y105" s="162"/>
      <c r="Z105" s="163"/>
      <c r="AA105" s="163"/>
      <c r="AB105" s="163"/>
      <c r="AC105" s="162"/>
      <c r="AD105" s="162"/>
      <c r="AE105" s="162"/>
      <c r="AF105" s="163"/>
      <c r="AG105" s="163"/>
      <c r="AH105" s="163"/>
      <c r="AI105" s="162"/>
      <c r="AJ105" s="162"/>
      <c r="AK105" s="162"/>
    </row>
    <row r="106" ht="15.75" customHeight="1">
      <c r="A106" s="7"/>
      <c r="B106" s="7"/>
      <c r="C106" s="7"/>
      <c r="D106" s="8"/>
      <c r="E106" s="162"/>
      <c r="F106" s="162"/>
      <c r="G106" s="162"/>
      <c r="H106" s="163"/>
      <c r="I106" s="163"/>
      <c r="J106" s="163"/>
      <c r="K106" s="162"/>
      <c r="L106" s="162"/>
      <c r="M106" s="162"/>
      <c r="N106" s="163"/>
      <c r="O106" s="163"/>
      <c r="P106" s="163"/>
      <c r="Q106" s="21"/>
      <c r="R106" s="162"/>
      <c r="S106" s="162"/>
      <c r="T106" s="163"/>
      <c r="U106" s="163"/>
      <c r="V106" s="163"/>
      <c r="W106" s="162"/>
      <c r="X106" s="162"/>
      <c r="Y106" s="162"/>
      <c r="Z106" s="163"/>
      <c r="AA106" s="163"/>
      <c r="AB106" s="163"/>
      <c r="AC106" s="162"/>
      <c r="AD106" s="162"/>
      <c r="AE106" s="162"/>
      <c r="AF106" s="163"/>
      <c r="AG106" s="163"/>
      <c r="AH106" s="163"/>
      <c r="AI106" s="162"/>
      <c r="AJ106" s="162"/>
      <c r="AK106" s="162"/>
    </row>
    <row r="107" ht="15.75" customHeight="1">
      <c r="A107" s="7"/>
      <c r="B107" s="7"/>
      <c r="C107" s="7"/>
      <c r="D107" s="8"/>
      <c r="E107" s="162"/>
      <c r="F107" s="162"/>
      <c r="G107" s="162"/>
      <c r="H107" s="163"/>
      <c r="I107" s="163"/>
      <c r="J107" s="163"/>
      <c r="K107" s="162"/>
      <c r="L107" s="162"/>
      <c r="M107" s="162"/>
      <c r="N107" s="163"/>
      <c r="O107" s="163"/>
      <c r="P107" s="163"/>
      <c r="Q107" s="21"/>
      <c r="R107" s="162"/>
      <c r="S107" s="162"/>
      <c r="T107" s="163"/>
      <c r="U107" s="163"/>
      <c r="V107" s="163"/>
      <c r="W107" s="162"/>
      <c r="X107" s="162"/>
      <c r="Y107" s="162"/>
      <c r="Z107" s="163"/>
      <c r="AA107" s="163"/>
      <c r="AB107" s="163"/>
      <c r="AC107" s="162"/>
      <c r="AD107" s="162"/>
      <c r="AE107" s="162"/>
      <c r="AF107" s="163"/>
      <c r="AG107" s="163"/>
      <c r="AH107" s="163"/>
      <c r="AI107" s="162"/>
      <c r="AJ107" s="162"/>
      <c r="AK107" s="162"/>
    </row>
    <row r="108" ht="15.75" customHeight="1">
      <c r="A108" s="7"/>
      <c r="B108" s="7"/>
      <c r="C108" s="7"/>
      <c r="D108" s="8"/>
      <c r="E108" s="162"/>
      <c r="F108" s="162"/>
      <c r="G108" s="162"/>
      <c r="H108" s="163"/>
      <c r="I108" s="163"/>
      <c r="J108" s="163"/>
      <c r="K108" s="162"/>
      <c r="L108" s="162"/>
      <c r="M108" s="162"/>
      <c r="N108" s="163"/>
      <c r="O108" s="163"/>
      <c r="P108" s="163"/>
      <c r="Q108" s="21"/>
      <c r="R108" s="162"/>
      <c r="S108" s="162"/>
      <c r="T108" s="163"/>
      <c r="U108" s="163"/>
      <c r="V108" s="163"/>
      <c r="W108" s="162"/>
      <c r="X108" s="162"/>
      <c r="Y108" s="162"/>
      <c r="Z108" s="163"/>
      <c r="AA108" s="163"/>
      <c r="AB108" s="163"/>
      <c r="AC108" s="162"/>
      <c r="AD108" s="162"/>
      <c r="AE108" s="162"/>
      <c r="AF108" s="163"/>
      <c r="AG108" s="163"/>
      <c r="AH108" s="163"/>
      <c r="AI108" s="162"/>
      <c r="AJ108" s="162"/>
      <c r="AK108" s="162"/>
    </row>
    <row r="109" ht="15.75" customHeight="1">
      <c r="A109" s="7"/>
      <c r="B109" s="7"/>
      <c r="C109" s="7"/>
      <c r="D109" s="8"/>
      <c r="E109" s="162"/>
      <c r="F109" s="162"/>
      <c r="G109" s="162"/>
      <c r="H109" s="163"/>
      <c r="I109" s="163"/>
      <c r="J109" s="163"/>
      <c r="K109" s="162"/>
      <c r="L109" s="162"/>
      <c r="M109" s="162"/>
      <c r="N109" s="163"/>
      <c r="O109" s="163"/>
      <c r="P109" s="163"/>
      <c r="Q109" s="21"/>
      <c r="R109" s="162"/>
      <c r="S109" s="162"/>
      <c r="T109" s="163"/>
      <c r="U109" s="163"/>
      <c r="V109" s="163"/>
      <c r="W109" s="162"/>
      <c r="X109" s="162"/>
      <c r="Y109" s="162"/>
      <c r="Z109" s="163"/>
      <c r="AA109" s="163"/>
      <c r="AB109" s="163"/>
      <c r="AC109" s="162"/>
      <c r="AD109" s="162"/>
      <c r="AE109" s="162"/>
      <c r="AF109" s="163"/>
      <c r="AG109" s="163"/>
      <c r="AH109" s="163"/>
      <c r="AI109" s="162"/>
      <c r="AJ109" s="162"/>
      <c r="AK109" s="162"/>
    </row>
    <row r="110" ht="15.75" customHeight="1">
      <c r="A110" s="7"/>
      <c r="B110" s="7"/>
      <c r="C110" s="7"/>
      <c r="D110" s="8"/>
      <c r="E110" s="162"/>
      <c r="F110" s="162"/>
      <c r="G110" s="162"/>
      <c r="H110" s="163"/>
      <c r="I110" s="163"/>
      <c r="J110" s="163"/>
      <c r="K110" s="162"/>
      <c r="L110" s="162"/>
      <c r="M110" s="162"/>
      <c r="N110" s="163"/>
      <c r="O110" s="163"/>
      <c r="P110" s="163"/>
      <c r="Q110" s="21"/>
      <c r="R110" s="162"/>
      <c r="S110" s="162"/>
      <c r="T110" s="163"/>
      <c r="U110" s="163"/>
      <c r="V110" s="163"/>
      <c r="W110" s="162"/>
      <c r="X110" s="162"/>
      <c r="Y110" s="162"/>
      <c r="Z110" s="163"/>
      <c r="AA110" s="163"/>
      <c r="AB110" s="163"/>
      <c r="AC110" s="162"/>
      <c r="AD110" s="162"/>
      <c r="AE110" s="162"/>
      <c r="AF110" s="163"/>
      <c r="AG110" s="163"/>
      <c r="AH110" s="163"/>
      <c r="AI110" s="162"/>
      <c r="AJ110" s="162"/>
      <c r="AK110" s="162"/>
    </row>
    <row r="111" ht="15.75" customHeight="1">
      <c r="A111" s="7"/>
      <c r="B111" s="7"/>
      <c r="C111" s="7"/>
      <c r="D111" s="8"/>
      <c r="E111" s="162"/>
      <c r="F111" s="162"/>
      <c r="G111" s="162"/>
      <c r="H111" s="163"/>
      <c r="I111" s="163"/>
      <c r="J111" s="163"/>
      <c r="K111" s="162"/>
      <c r="L111" s="162"/>
      <c r="M111" s="162"/>
      <c r="N111" s="163"/>
      <c r="O111" s="163"/>
      <c r="P111" s="163"/>
      <c r="Q111" s="21"/>
      <c r="R111" s="162"/>
      <c r="S111" s="162"/>
      <c r="T111" s="163"/>
      <c r="U111" s="163"/>
      <c r="V111" s="163"/>
      <c r="W111" s="162"/>
      <c r="X111" s="162"/>
      <c r="Y111" s="162"/>
      <c r="Z111" s="163"/>
      <c r="AA111" s="163"/>
      <c r="AB111" s="163"/>
      <c r="AC111" s="162"/>
      <c r="AD111" s="162"/>
      <c r="AE111" s="162"/>
      <c r="AF111" s="163"/>
      <c r="AG111" s="163"/>
      <c r="AH111" s="163"/>
      <c r="AI111" s="162"/>
      <c r="AJ111" s="162"/>
      <c r="AK111" s="162"/>
    </row>
    <row r="112" ht="15.75" customHeight="1">
      <c r="A112" s="7"/>
      <c r="B112" s="7"/>
      <c r="C112" s="7"/>
      <c r="D112" s="8"/>
      <c r="E112" s="162"/>
      <c r="F112" s="162"/>
      <c r="G112" s="162"/>
      <c r="H112" s="163"/>
      <c r="I112" s="163"/>
      <c r="J112" s="163"/>
      <c r="K112" s="162"/>
      <c r="L112" s="162"/>
      <c r="M112" s="162"/>
      <c r="N112" s="163"/>
      <c r="O112" s="163"/>
      <c r="P112" s="163"/>
      <c r="Q112" s="21"/>
      <c r="R112" s="162"/>
      <c r="S112" s="162"/>
      <c r="T112" s="163"/>
      <c r="U112" s="163"/>
      <c r="V112" s="163"/>
      <c r="W112" s="162"/>
      <c r="X112" s="162"/>
      <c r="Y112" s="162"/>
      <c r="Z112" s="163"/>
      <c r="AA112" s="163"/>
      <c r="AB112" s="163"/>
      <c r="AC112" s="162"/>
      <c r="AD112" s="162"/>
      <c r="AE112" s="162"/>
      <c r="AF112" s="163"/>
      <c r="AG112" s="163"/>
      <c r="AH112" s="163"/>
      <c r="AI112" s="162"/>
      <c r="AJ112" s="162"/>
      <c r="AK112" s="162"/>
    </row>
    <row r="113" ht="15.75" customHeight="1">
      <c r="A113" s="7"/>
      <c r="B113" s="7"/>
      <c r="C113" s="7"/>
      <c r="D113" s="8"/>
      <c r="E113" s="162"/>
      <c r="F113" s="162"/>
      <c r="G113" s="162"/>
      <c r="H113" s="163"/>
      <c r="I113" s="163"/>
      <c r="J113" s="163"/>
      <c r="K113" s="162"/>
      <c r="L113" s="162"/>
      <c r="M113" s="162"/>
      <c r="N113" s="163"/>
      <c r="O113" s="163"/>
      <c r="P113" s="163"/>
      <c r="Q113" s="21"/>
      <c r="R113" s="162"/>
      <c r="S113" s="162"/>
      <c r="T113" s="163"/>
      <c r="U113" s="163"/>
      <c r="V113" s="163"/>
      <c r="W113" s="162"/>
      <c r="X113" s="162"/>
      <c r="Y113" s="162"/>
      <c r="Z113" s="163"/>
      <c r="AA113" s="163"/>
      <c r="AB113" s="163"/>
      <c r="AC113" s="162"/>
      <c r="AD113" s="162"/>
      <c r="AE113" s="162"/>
      <c r="AF113" s="163"/>
      <c r="AG113" s="163"/>
      <c r="AH113" s="163"/>
      <c r="AI113" s="162"/>
      <c r="AJ113" s="162"/>
      <c r="AK113" s="162"/>
    </row>
    <row r="114" ht="15.75" customHeight="1">
      <c r="A114" s="7"/>
      <c r="B114" s="7"/>
      <c r="C114" s="7"/>
      <c r="D114" s="8"/>
      <c r="E114" s="162"/>
      <c r="F114" s="162"/>
      <c r="G114" s="162"/>
      <c r="H114" s="163"/>
      <c r="I114" s="163"/>
      <c r="J114" s="163"/>
      <c r="K114" s="162"/>
      <c r="L114" s="162"/>
      <c r="M114" s="162"/>
      <c r="N114" s="163"/>
      <c r="O114" s="163"/>
      <c r="P114" s="163"/>
      <c r="Q114" s="21"/>
      <c r="R114" s="162"/>
      <c r="S114" s="162"/>
      <c r="T114" s="163"/>
      <c r="U114" s="163"/>
      <c r="V114" s="163"/>
      <c r="W114" s="162"/>
      <c r="X114" s="162"/>
      <c r="Y114" s="162"/>
      <c r="Z114" s="163"/>
      <c r="AA114" s="163"/>
      <c r="AB114" s="163"/>
      <c r="AC114" s="162"/>
      <c r="AD114" s="162"/>
      <c r="AE114" s="162"/>
      <c r="AF114" s="163"/>
      <c r="AG114" s="163"/>
      <c r="AH114" s="163"/>
      <c r="AI114" s="162"/>
      <c r="AJ114" s="162"/>
      <c r="AK114" s="162"/>
    </row>
    <row r="115" ht="15.75" customHeight="1">
      <c r="A115" s="7"/>
      <c r="B115" s="7"/>
      <c r="C115" s="7"/>
      <c r="D115" s="8"/>
      <c r="E115" s="162"/>
      <c r="F115" s="162"/>
      <c r="G115" s="162"/>
      <c r="H115" s="163"/>
      <c r="I115" s="163"/>
      <c r="J115" s="163"/>
      <c r="K115" s="162"/>
      <c r="L115" s="162"/>
      <c r="M115" s="162"/>
      <c r="N115" s="163"/>
      <c r="O115" s="163"/>
      <c r="P115" s="163"/>
      <c r="Q115" s="21"/>
      <c r="R115" s="162"/>
      <c r="S115" s="162"/>
      <c r="T115" s="163"/>
      <c r="U115" s="163"/>
      <c r="V115" s="163"/>
      <c r="W115" s="162"/>
      <c r="X115" s="162"/>
      <c r="Y115" s="162"/>
      <c r="Z115" s="163"/>
      <c r="AA115" s="163"/>
      <c r="AB115" s="163"/>
      <c r="AC115" s="162"/>
      <c r="AD115" s="162"/>
      <c r="AE115" s="162"/>
      <c r="AF115" s="163"/>
      <c r="AG115" s="163"/>
      <c r="AH115" s="163"/>
      <c r="AI115" s="162"/>
      <c r="AJ115" s="162"/>
      <c r="AK115" s="162"/>
    </row>
    <row r="116" ht="15.75" customHeight="1">
      <c r="A116" s="7"/>
      <c r="B116" s="7"/>
      <c r="C116" s="7"/>
      <c r="D116" s="8"/>
      <c r="E116" s="162"/>
      <c r="F116" s="162"/>
      <c r="G116" s="162"/>
      <c r="H116" s="163"/>
      <c r="I116" s="163"/>
      <c r="J116" s="163"/>
      <c r="K116" s="162"/>
      <c r="L116" s="162"/>
      <c r="M116" s="162"/>
      <c r="N116" s="163"/>
      <c r="O116" s="163"/>
      <c r="P116" s="163"/>
      <c r="Q116" s="21"/>
      <c r="R116" s="162"/>
      <c r="S116" s="162"/>
      <c r="T116" s="163"/>
      <c r="U116" s="163"/>
      <c r="V116" s="163"/>
      <c r="W116" s="162"/>
      <c r="X116" s="162"/>
      <c r="Y116" s="162"/>
      <c r="Z116" s="163"/>
      <c r="AA116" s="163"/>
      <c r="AB116" s="163"/>
      <c r="AC116" s="162"/>
      <c r="AD116" s="162"/>
      <c r="AE116" s="162"/>
      <c r="AF116" s="163"/>
      <c r="AG116" s="163"/>
      <c r="AH116" s="163"/>
      <c r="AI116" s="162"/>
      <c r="AJ116" s="162"/>
      <c r="AK116" s="162"/>
    </row>
    <row r="117" ht="15.75" customHeight="1">
      <c r="A117" s="7"/>
      <c r="B117" s="7"/>
      <c r="C117" s="7"/>
      <c r="D117" s="8"/>
      <c r="E117" s="162"/>
      <c r="F117" s="162"/>
      <c r="G117" s="162"/>
      <c r="H117" s="163"/>
      <c r="I117" s="163"/>
      <c r="J117" s="163"/>
      <c r="K117" s="162"/>
      <c r="L117" s="162"/>
      <c r="M117" s="162"/>
      <c r="N117" s="163"/>
      <c r="O117" s="163"/>
      <c r="P117" s="163"/>
      <c r="Q117" s="21"/>
      <c r="R117" s="162"/>
      <c r="S117" s="162"/>
      <c r="T117" s="163"/>
      <c r="U117" s="163"/>
      <c r="V117" s="163"/>
      <c r="W117" s="162"/>
      <c r="X117" s="162"/>
      <c r="Y117" s="162"/>
      <c r="Z117" s="163"/>
      <c r="AA117" s="163"/>
      <c r="AB117" s="163"/>
      <c r="AC117" s="162"/>
      <c r="AD117" s="162"/>
      <c r="AE117" s="162"/>
      <c r="AF117" s="163"/>
      <c r="AG117" s="163"/>
      <c r="AH117" s="163"/>
      <c r="AI117" s="162"/>
      <c r="AJ117" s="162"/>
      <c r="AK117" s="162"/>
    </row>
    <row r="118" ht="15.75" customHeight="1">
      <c r="A118" s="7"/>
      <c r="B118" s="7"/>
      <c r="C118" s="7"/>
      <c r="D118" s="8"/>
      <c r="E118" s="162"/>
      <c r="F118" s="162"/>
      <c r="G118" s="162"/>
      <c r="H118" s="163"/>
      <c r="I118" s="163"/>
      <c r="J118" s="163"/>
      <c r="K118" s="162"/>
      <c r="L118" s="162"/>
      <c r="M118" s="162"/>
      <c r="N118" s="163"/>
      <c r="O118" s="163"/>
      <c r="P118" s="163"/>
      <c r="Q118" s="21"/>
      <c r="R118" s="162"/>
      <c r="S118" s="162"/>
      <c r="T118" s="163"/>
      <c r="U118" s="163"/>
      <c r="V118" s="163"/>
      <c r="W118" s="162"/>
      <c r="X118" s="162"/>
      <c r="Y118" s="162"/>
      <c r="Z118" s="163"/>
      <c r="AA118" s="163"/>
      <c r="AB118" s="163"/>
      <c r="AC118" s="162"/>
      <c r="AD118" s="162"/>
      <c r="AE118" s="162"/>
      <c r="AF118" s="163"/>
      <c r="AG118" s="163"/>
      <c r="AH118" s="163"/>
      <c r="AI118" s="162"/>
      <c r="AJ118" s="162"/>
      <c r="AK118" s="162"/>
    </row>
    <row r="119" ht="15.75" customHeight="1">
      <c r="A119" s="7"/>
      <c r="B119" s="7"/>
      <c r="C119" s="7"/>
      <c r="D119" s="8"/>
      <c r="E119" s="162"/>
      <c r="F119" s="162"/>
      <c r="G119" s="162"/>
      <c r="H119" s="163"/>
      <c r="I119" s="163"/>
      <c r="J119" s="163"/>
      <c r="K119" s="162"/>
      <c r="L119" s="162"/>
      <c r="M119" s="162"/>
      <c r="N119" s="163"/>
      <c r="O119" s="163"/>
      <c r="P119" s="163"/>
      <c r="Q119" s="21"/>
      <c r="R119" s="162"/>
      <c r="S119" s="162"/>
      <c r="T119" s="163"/>
      <c r="U119" s="163"/>
      <c r="V119" s="163"/>
      <c r="W119" s="162"/>
      <c r="X119" s="162"/>
      <c r="Y119" s="162"/>
      <c r="Z119" s="163"/>
      <c r="AA119" s="163"/>
      <c r="AB119" s="163"/>
      <c r="AC119" s="162"/>
      <c r="AD119" s="162"/>
      <c r="AE119" s="162"/>
      <c r="AF119" s="163"/>
      <c r="AG119" s="163"/>
      <c r="AH119" s="163"/>
      <c r="AI119" s="162"/>
      <c r="AJ119" s="162"/>
      <c r="AK119" s="162"/>
    </row>
    <row r="120" ht="15.75" customHeight="1">
      <c r="A120" s="7"/>
      <c r="B120" s="7"/>
      <c r="C120" s="7"/>
      <c r="D120" s="8"/>
      <c r="E120" s="162"/>
      <c r="F120" s="162"/>
      <c r="G120" s="162"/>
      <c r="H120" s="163"/>
      <c r="I120" s="163"/>
      <c r="J120" s="163"/>
      <c r="K120" s="162"/>
      <c r="L120" s="162"/>
      <c r="M120" s="162"/>
      <c r="N120" s="163"/>
      <c r="O120" s="163"/>
      <c r="P120" s="163"/>
      <c r="Q120" s="21"/>
      <c r="R120" s="162"/>
      <c r="S120" s="162"/>
      <c r="T120" s="163"/>
      <c r="U120" s="163"/>
      <c r="V120" s="163"/>
      <c r="W120" s="162"/>
      <c r="X120" s="162"/>
      <c r="Y120" s="162"/>
      <c r="Z120" s="163"/>
      <c r="AA120" s="163"/>
      <c r="AB120" s="163"/>
      <c r="AC120" s="162"/>
      <c r="AD120" s="162"/>
      <c r="AE120" s="162"/>
      <c r="AF120" s="163"/>
      <c r="AG120" s="163"/>
      <c r="AH120" s="163"/>
      <c r="AI120" s="162"/>
      <c r="AJ120" s="162"/>
      <c r="AK120" s="162"/>
    </row>
    <row r="121" ht="15.75" customHeight="1">
      <c r="A121" s="7"/>
      <c r="B121" s="7"/>
      <c r="C121" s="7"/>
      <c r="D121" s="8"/>
      <c r="E121" s="162"/>
      <c r="F121" s="162"/>
      <c r="G121" s="162"/>
      <c r="H121" s="163"/>
      <c r="I121" s="163"/>
      <c r="J121" s="163"/>
      <c r="K121" s="162"/>
      <c r="L121" s="162"/>
      <c r="M121" s="162"/>
      <c r="N121" s="163"/>
      <c r="O121" s="163"/>
      <c r="P121" s="163"/>
      <c r="Q121" s="21"/>
      <c r="R121" s="162"/>
      <c r="S121" s="162"/>
      <c r="T121" s="163"/>
      <c r="U121" s="163"/>
      <c r="V121" s="163"/>
      <c r="W121" s="162"/>
      <c r="X121" s="162"/>
      <c r="Y121" s="162"/>
      <c r="Z121" s="163"/>
      <c r="AA121" s="163"/>
      <c r="AB121" s="163"/>
      <c r="AC121" s="162"/>
      <c r="AD121" s="162"/>
      <c r="AE121" s="162"/>
      <c r="AF121" s="163"/>
      <c r="AG121" s="163"/>
      <c r="AH121" s="163"/>
      <c r="AI121" s="162"/>
      <c r="AJ121" s="162"/>
      <c r="AK121" s="162"/>
    </row>
    <row r="122" ht="15.75" customHeight="1">
      <c r="A122" s="7"/>
      <c r="B122" s="7"/>
      <c r="C122" s="7"/>
      <c r="D122" s="8"/>
      <c r="E122" s="162"/>
      <c r="F122" s="162"/>
      <c r="G122" s="162"/>
      <c r="H122" s="163"/>
      <c r="I122" s="163"/>
      <c r="J122" s="163"/>
      <c r="K122" s="162"/>
      <c r="L122" s="162"/>
      <c r="M122" s="162"/>
      <c r="N122" s="163"/>
      <c r="O122" s="163"/>
      <c r="P122" s="163"/>
      <c r="Q122" s="21"/>
      <c r="R122" s="162"/>
      <c r="S122" s="162"/>
      <c r="T122" s="163"/>
      <c r="U122" s="163"/>
      <c r="V122" s="163"/>
      <c r="W122" s="162"/>
      <c r="X122" s="162"/>
      <c r="Y122" s="162"/>
      <c r="Z122" s="163"/>
      <c r="AA122" s="163"/>
      <c r="AB122" s="163"/>
      <c r="AC122" s="162"/>
      <c r="AD122" s="162"/>
      <c r="AE122" s="162"/>
      <c r="AF122" s="163"/>
      <c r="AG122" s="163"/>
      <c r="AH122" s="163"/>
      <c r="AI122" s="162"/>
      <c r="AJ122" s="162"/>
      <c r="AK122" s="162"/>
    </row>
    <row r="123" ht="15.75" customHeight="1">
      <c r="A123" s="7"/>
      <c r="B123" s="7"/>
      <c r="C123" s="7"/>
      <c r="D123" s="8"/>
      <c r="E123" s="162"/>
      <c r="F123" s="162"/>
      <c r="G123" s="162"/>
      <c r="H123" s="163"/>
      <c r="I123" s="163"/>
      <c r="J123" s="163"/>
      <c r="K123" s="162"/>
      <c r="L123" s="162"/>
      <c r="M123" s="162"/>
      <c r="N123" s="163"/>
      <c r="O123" s="163"/>
      <c r="P123" s="163"/>
      <c r="Q123" s="21"/>
      <c r="R123" s="162"/>
      <c r="S123" s="162"/>
      <c r="T123" s="163"/>
      <c r="U123" s="163"/>
      <c r="V123" s="163"/>
      <c r="W123" s="162"/>
      <c r="X123" s="162"/>
      <c r="Y123" s="162"/>
      <c r="Z123" s="163"/>
      <c r="AA123" s="163"/>
      <c r="AB123" s="163"/>
      <c r="AC123" s="162"/>
      <c r="AD123" s="162"/>
      <c r="AE123" s="162"/>
      <c r="AF123" s="163"/>
      <c r="AG123" s="163"/>
      <c r="AH123" s="163"/>
      <c r="AI123" s="162"/>
      <c r="AJ123" s="162"/>
      <c r="AK123" s="162"/>
    </row>
    <row r="124" ht="15.75" customHeight="1">
      <c r="A124" s="7"/>
      <c r="B124" s="7"/>
      <c r="C124" s="7"/>
      <c r="D124" s="8"/>
      <c r="E124" s="162"/>
      <c r="F124" s="162"/>
      <c r="G124" s="162"/>
      <c r="H124" s="163"/>
      <c r="I124" s="163"/>
      <c r="J124" s="163"/>
      <c r="K124" s="162"/>
      <c r="L124" s="162"/>
      <c r="M124" s="162"/>
      <c r="N124" s="163"/>
      <c r="O124" s="163"/>
      <c r="P124" s="163"/>
      <c r="Q124" s="21"/>
      <c r="R124" s="162"/>
      <c r="S124" s="162"/>
      <c r="T124" s="163"/>
      <c r="U124" s="163"/>
      <c r="V124" s="163"/>
      <c r="W124" s="162"/>
      <c r="X124" s="162"/>
      <c r="Y124" s="162"/>
      <c r="Z124" s="163"/>
      <c r="AA124" s="163"/>
      <c r="AB124" s="163"/>
      <c r="AC124" s="162"/>
      <c r="AD124" s="162"/>
      <c r="AE124" s="162"/>
      <c r="AF124" s="163"/>
      <c r="AG124" s="163"/>
      <c r="AH124" s="163"/>
      <c r="AI124" s="162"/>
      <c r="AJ124" s="162"/>
      <c r="AK124" s="162"/>
    </row>
    <row r="125" ht="15.75" customHeight="1">
      <c r="A125" s="7"/>
      <c r="B125" s="7"/>
      <c r="C125" s="7"/>
      <c r="D125" s="8"/>
      <c r="E125" s="162"/>
      <c r="F125" s="162"/>
      <c r="G125" s="162"/>
      <c r="H125" s="163"/>
      <c r="I125" s="163"/>
      <c r="J125" s="163"/>
      <c r="K125" s="162"/>
      <c r="L125" s="162"/>
      <c r="M125" s="162"/>
      <c r="N125" s="163"/>
      <c r="O125" s="163"/>
      <c r="P125" s="163"/>
      <c r="Q125" s="21"/>
      <c r="R125" s="162"/>
      <c r="S125" s="162"/>
      <c r="T125" s="163"/>
      <c r="U125" s="163"/>
      <c r="V125" s="163"/>
      <c r="W125" s="162"/>
      <c r="X125" s="162"/>
      <c r="Y125" s="162"/>
      <c r="Z125" s="163"/>
      <c r="AA125" s="163"/>
      <c r="AB125" s="163"/>
      <c r="AC125" s="162"/>
      <c r="AD125" s="162"/>
      <c r="AE125" s="162"/>
      <c r="AF125" s="163"/>
      <c r="AG125" s="163"/>
      <c r="AH125" s="163"/>
      <c r="AI125" s="162"/>
      <c r="AJ125" s="162"/>
      <c r="AK125" s="162"/>
    </row>
    <row r="126" ht="15.75" customHeight="1">
      <c r="A126" s="7"/>
      <c r="B126" s="7"/>
      <c r="C126" s="7"/>
      <c r="D126" s="8"/>
      <c r="E126" s="162"/>
      <c r="F126" s="162"/>
      <c r="G126" s="162"/>
      <c r="H126" s="163"/>
      <c r="I126" s="163"/>
      <c r="J126" s="163"/>
      <c r="K126" s="162"/>
      <c r="L126" s="162"/>
      <c r="M126" s="162"/>
      <c r="N126" s="163"/>
      <c r="O126" s="163"/>
      <c r="P126" s="163"/>
      <c r="Q126" s="21"/>
      <c r="R126" s="162"/>
      <c r="S126" s="162"/>
      <c r="T126" s="163"/>
      <c r="U126" s="163"/>
      <c r="V126" s="163"/>
      <c r="W126" s="162"/>
      <c r="X126" s="162"/>
      <c r="Y126" s="162"/>
      <c r="Z126" s="163"/>
      <c r="AA126" s="163"/>
      <c r="AB126" s="163"/>
      <c r="AC126" s="162"/>
      <c r="AD126" s="162"/>
      <c r="AE126" s="162"/>
      <c r="AF126" s="163"/>
      <c r="AG126" s="163"/>
      <c r="AH126" s="163"/>
      <c r="AI126" s="162"/>
      <c r="AJ126" s="162"/>
      <c r="AK126" s="162"/>
    </row>
    <row r="127" ht="15.75" customHeight="1">
      <c r="A127" s="7"/>
      <c r="B127" s="7"/>
      <c r="C127" s="7"/>
      <c r="D127" s="8"/>
      <c r="E127" s="162"/>
      <c r="F127" s="162"/>
      <c r="G127" s="162"/>
      <c r="H127" s="163"/>
      <c r="I127" s="163"/>
      <c r="J127" s="163"/>
      <c r="K127" s="162"/>
      <c r="L127" s="162"/>
      <c r="M127" s="162"/>
      <c r="N127" s="163"/>
      <c r="O127" s="163"/>
      <c r="P127" s="163"/>
      <c r="Q127" s="21"/>
      <c r="R127" s="162"/>
      <c r="S127" s="162"/>
      <c r="T127" s="163"/>
      <c r="U127" s="163"/>
      <c r="V127" s="163"/>
      <c r="W127" s="162"/>
      <c r="X127" s="162"/>
      <c r="Y127" s="162"/>
      <c r="Z127" s="163"/>
      <c r="AA127" s="163"/>
      <c r="AB127" s="163"/>
      <c r="AC127" s="162"/>
      <c r="AD127" s="162"/>
      <c r="AE127" s="162"/>
      <c r="AF127" s="163"/>
      <c r="AG127" s="163"/>
      <c r="AH127" s="163"/>
      <c r="AI127" s="162"/>
      <c r="AJ127" s="162"/>
      <c r="AK127" s="162"/>
    </row>
    <row r="128" ht="15.75" customHeight="1">
      <c r="A128" s="7"/>
      <c r="B128" s="7"/>
      <c r="C128" s="7"/>
      <c r="D128" s="8"/>
      <c r="E128" s="162"/>
      <c r="F128" s="162"/>
      <c r="G128" s="162"/>
      <c r="H128" s="163"/>
      <c r="I128" s="163"/>
      <c r="J128" s="163"/>
      <c r="K128" s="162"/>
      <c r="L128" s="162"/>
      <c r="M128" s="162"/>
      <c r="N128" s="163"/>
      <c r="O128" s="163"/>
      <c r="P128" s="163"/>
      <c r="Q128" s="21"/>
      <c r="R128" s="162"/>
      <c r="S128" s="162"/>
      <c r="T128" s="163"/>
      <c r="U128" s="163"/>
      <c r="V128" s="163"/>
      <c r="W128" s="162"/>
      <c r="X128" s="162"/>
      <c r="Y128" s="162"/>
      <c r="Z128" s="163"/>
      <c r="AA128" s="163"/>
      <c r="AB128" s="163"/>
      <c r="AC128" s="162"/>
      <c r="AD128" s="162"/>
      <c r="AE128" s="162"/>
      <c r="AF128" s="163"/>
      <c r="AG128" s="163"/>
      <c r="AH128" s="163"/>
      <c r="AI128" s="162"/>
      <c r="AJ128" s="162"/>
      <c r="AK128" s="162"/>
    </row>
    <row r="129" ht="15.75" customHeight="1">
      <c r="A129" s="7"/>
      <c r="B129" s="7"/>
      <c r="C129" s="7"/>
      <c r="D129" s="8"/>
      <c r="E129" s="162"/>
      <c r="F129" s="162"/>
      <c r="G129" s="162"/>
      <c r="H129" s="163"/>
      <c r="I129" s="163"/>
      <c r="J129" s="163"/>
      <c r="K129" s="162"/>
      <c r="L129" s="162"/>
      <c r="M129" s="162"/>
      <c r="N129" s="163"/>
      <c r="O129" s="163"/>
      <c r="P129" s="163"/>
      <c r="Q129" s="21"/>
      <c r="R129" s="162"/>
      <c r="S129" s="162"/>
      <c r="T129" s="163"/>
      <c r="U129" s="163"/>
      <c r="V129" s="163"/>
      <c r="W129" s="162"/>
      <c r="X129" s="162"/>
      <c r="Y129" s="162"/>
      <c r="Z129" s="163"/>
      <c r="AA129" s="163"/>
      <c r="AB129" s="163"/>
      <c r="AC129" s="162"/>
      <c r="AD129" s="162"/>
      <c r="AE129" s="162"/>
      <c r="AF129" s="163"/>
      <c r="AG129" s="163"/>
      <c r="AH129" s="163"/>
      <c r="AI129" s="162"/>
      <c r="AJ129" s="162"/>
      <c r="AK129" s="162"/>
    </row>
    <row r="130" ht="15.75" customHeight="1">
      <c r="A130" s="7"/>
      <c r="B130" s="7"/>
      <c r="C130" s="7"/>
      <c r="D130" s="8"/>
      <c r="E130" s="162"/>
      <c r="F130" s="162"/>
      <c r="G130" s="162"/>
      <c r="H130" s="163"/>
      <c r="I130" s="163"/>
      <c r="J130" s="163"/>
      <c r="K130" s="162"/>
      <c r="L130" s="162"/>
      <c r="M130" s="162"/>
      <c r="N130" s="163"/>
      <c r="O130" s="163"/>
      <c r="P130" s="163"/>
      <c r="Q130" s="21"/>
      <c r="R130" s="162"/>
      <c r="S130" s="162"/>
      <c r="T130" s="163"/>
      <c r="U130" s="163"/>
      <c r="V130" s="163"/>
      <c r="W130" s="162"/>
      <c r="X130" s="162"/>
      <c r="Y130" s="162"/>
      <c r="Z130" s="163"/>
      <c r="AA130" s="163"/>
      <c r="AB130" s="163"/>
      <c r="AC130" s="162"/>
      <c r="AD130" s="162"/>
      <c r="AE130" s="162"/>
      <c r="AF130" s="163"/>
      <c r="AG130" s="163"/>
      <c r="AH130" s="163"/>
      <c r="AI130" s="162"/>
      <c r="AJ130" s="162"/>
      <c r="AK130" s="162"/>
    </row>
    <row r="131" ht="15.75" customHeight="1">
      <c r="A131" s="7"/>
      <c r="B131" s="7"/>
      <c r="C131" s="7"/>
      <c r="D131" s="8"/>
      <c r="E131" s="162"/>
      <c r="F131" s="162"/>
      <c r="G131" s="162"/>
      <c r="H131" s="163"/>
      <c r="I131" s="163"/>
      <c r="J131" s="163"/>
      <c r="K131" s="162"/>
      <c r="L131" s="162"/>
      <c r="M131" s="162"/>
      <c r="N131" s="163"/>
      <c r="O131" s="163"/>
      <c r="P131" s="163"/>
      <c r="Q131" s="21"/>
      <c r="R131" s="162"/>
      <c r="S131" s="162"/>
      <c r="T131" s="163"/>
      <c r="U131" s="163"/>
      <c r="V131" s="163"/>
      <c r="W131" s="162"/>
      <c r="X131" s="162"/>
      <c r="Y131" s="162"/>
      <c r="Z131" s="163"/>
      <c r="AA131" s="163"/>
      <c r="AB131" s="163"/>
      <c r="AC131" s="162"/>
      <c r="AD131" s="162"/>
      <c r="AE131" s="162"/>
      <c r="AF131" s="163"/>
      <c r="AG131" s="163"/>
      <c r="AH131" s="163"/>
      <c r="AI131" s="162"/>
      <c r="AJ131" s="162"/>
      <c r="AK131" s="162"/>
    </row>
    <row r="132" ht="15.75" customHeight="1">
      <c r="A132" s="7"/>
      <c r="B132" s="7"/>
      <c r="C132" s="7"/>
      <c r="D132" s="8"/>
      <c r="E132" s="162"/>
      <c r="F132" s="162"/>
      <c r="G132" s="162"/>
      <c r="H132" s="163"/>
      <c r="I132" s="163"/>
      <c r="J132" s="163"/>
      <c r="K132" s="162"/>
      <c r="L132" s="162"/>
      <c r="M132" s="162"/>
      <c r="N132" s="163"/>
      <c r="O132" s="163"/>
      <c r="P132" s="163"/>
      <c r="Q132" s="21"/>
      <c r="R132" s="162"/>
      <c r="S132" s="162"/>
      <c r="T132" s="163"/>
      <c r="U132" s="163"/>
      <c r="V132" s="163"/>
      <c r="W132" s="162"/>
      <c r="X132" s="162"/>
      <c r="Y132" s="162"/>
      <c r="Z132" s="163"/>
      <c r="AA132" s="163"/>
      <c r="AB132" s="163"/>
      <c r="AC132" s="162"/>
      <c r="AD132" s="162"/>
      <c r="AE132" s="162"/>
      <c r="AF132" s="163"/>
      <c r="AG132" s="163"/>
      <c r="AH132" s="163"/>
      <c r="AI132" s="162"/>
      <c r="AJ132" s="162"/>
      <c r="AK132" s="162"/>
    </row>
    <row r="133" ht="15.75" customHeight="1">
      <c r="A133" s="7"/>
      <c r="B133" s="7"/>
      <c r="C133" s="7"/>
      <c r="D133" s="8"/>
      <c r="E133" s="162"/>
      <c r="F133" s="162"/>
      <c r="G133" s="162"/>
      <c r="H133" s="163"/>
      <c r="I133" s="163"/>
      <c r="J133" s="163"/>
      <c r="K133" s="162"/>
      <c r="L133" s="162"/>
      <c r="M133" s="162"/>
      <c r="N133" s="163"/>
      <c r="O133" s="163"/>
      <c r="P133" s="163"/>
      <c r="Q133" s="21"/>
      <c r="R133" s="162"/>
      <c r="S133" s="162"/>
      <c r="T133" s="163"/>
      <c r="U133" s="163"/>
      <c r="V133" s="163"/>
      <c r="W133" s="162"/>
      <c r="X133" s="162"/>
      <c r="Y133" s="162"/>
      <c r="Z133" s="163"/>
      <c r="AA133" s="163"/>
      <c r="AB133" s="163"/>
      <c r="AC133" s="162"/>
      <c r="AD133" s="162"/>
      <c r="AE133" s="162"/>
      <c r="AF133" s="163"/>
      <c r="AG133" s="163"/>
      <c r="AH133" s="163"/>
      <c r="AI133" s="162"/>
      <c r="AJ133" s="162"/>
      <c r="AK133" s="162"/>
    </row>
    <row r="134" ht="15.75" customHeight="1">
      <c r="A134" s="7"/>
      <c r="B134" s="7"/>
      <c r="C134" s="7"/>
      <c r="D134" s="8"/>
      <c r="E134" s="162"/>
      <c r="F134" s="162"/>
      <c r="G134" s="162"/>
      <c r="H134" s="163"/>
      <c r="I134" s="163"/>
      <c r="J134" s="163"/>
      <c r="K134" s="162"/>
      <c r="L134" s="162"/>
      <c r="M134" s="162"/>
      <c r="N134" s="163"/>
      <c r="O134" s="163"/>
      <c r="P134" s="163"/>
      <c r="Q134" s="21"/>
      <c r="R134" s="162"/>
      <c r="S134" s="162"/>
      <c r="T134" s="163"/>
      <c r="U134" s="163"/>
      <c r="V134" s="163"/>
      <c r="W134" s="162"/>
      <c r="X134" s="162"/>
      <c r="Y134" s="162"/>
      <c r="Z134" s="163"/>
      <c r="AA134" s="163"/>
      <c r="AB134" s="163"/>
      <c r="AC134" s="162"/>
      <c r="AD134" s="162"/>
      <c r="AE134" s="162"/>
      <c r="AF134" s="163"/>
      <c r="AG134" s="163"/>
      <c r="AH134" s="163"/>
      <c r="AI134" s="162"/>
      <c r="AJ134" s="162"/>
      <c r="AK134" s="162"/>
    </row>
    <row r="135" ht="15.75" customHeight="1">
      <c r="A135" s="7"/>
      <c r="B135" s="7"/>
      <c r="C135" s="7"/>
      <c r="D135" s="8"/>
      <c r="E135" s="162"/>
      <c r="F135" s="162"/>
      <c r="G135" s="162"/>
      <c r="H135" s="163"/>
      <c r="I135" s="163"/>
      <c r="J135" s="163"/>
      <c r="K135" s="162"/>
      <c r="L135" s="162"/>
      <c r="M135" s="162"/>
      <c r="N135" s="163"/>
      <c r="O135" s="163"/>
      <c r="P135" s="163"/>
      <c r="Q135" s="21"/>
      <c r="R135" s="162"/>
      <c r="S135" s="162"/>
      <c r="T135" s="163"/>
      <c r="U135" s="163"/>
      <c r="V135" s="163"/>
      <c r="W135" s="162"/>
      <c r="X135" s="162"/>
      <c r="Y135" s="162"/>
      <c r="Z135" s="163"/>
      <c r="AA135" s="163"/>
      <c r="AB135" s="163"/>
      <c r="AC135" s="162"/>
      <c r="AD135" s="162"/>
      <c r="AE135" s="162"/>
      <c r="AF135" s="163"/>
      <c r="AG135" s="163"/>
      <c r="AH135" s="163"/>
      <c r="AI135" s="162"/>
      <c r="AJ135" s="162"/>
      <c r="AK135" s="162"/>
    </row>
    <row r="136" ht="15.75" customHeight="1">
      <c r="A136" s="7"/>
      <c r="B136" s="7"/>
      <c r="C136" s="7"/>
      <c r="D136" s="8"/>
      <c r="E136" s="162"/>
      <c r="F136" s="162"/>
      <c r="G136" s="162"/>
      <c r="H136" s="163"/>
      <c r="I136" s="163"/>
      <c r="J136" s="163"/>
      <c r="K136" s="162"/>
      <c r="L136" s="162"/>
      <c r="M136" s="162"/>
      <c r="N136" s="163"/>
      <c r="O136" s="163"/>
      <c r="P136" s="163"/>
      <c r="Q136" s="21"/>
      <c r="R136" s="162"/>
      <c r="S136" s="162"/>
      <c r="T136" s="163"/>
      <c r="U136" s="163"/>
      <c r="V136" s="163"/>
      <c r="W136" s="162"/>
      <c r="X136" s="162"/>
      <c r="Y136" s="162"/>
      <c r="Z136" s="163"/>
      <c r="AA136" s="163"/>
      <c r="AB136" s="163"/>
      <c r="AC136" s="162"/>
      <c r="AD136" s="162"/>
      <c r="AE136" s="162"/>
      <c r="AF136" s="163"/>
      <c r="AG136" s="163"/>
      <c r="AH136" s="163"/>
      <c r="AI136" s="162"/>
      <c r="AJ136" s="162"/>
      <c r="AK136" s="162"/>
    </row>
    <row r="137" ht="15.75" customHeight="1">
      <c r="A137" s="7"/>
      <c r="B137" s="7"/>
      <c r="C137" s="7"/>
      <c r="D137" s="8"/>
      <c r="E137" s="162"/>
      <c r="F137" s="162"/>
      <c r="G137" s="162"/>
      <c r="H137" s="163"/>
      <c r="I137" s="163"/>
      <c r="J137" s="163"/>
      <c r="K137" s="162"/>
      <c r="L137" s="162"/>
      <c r="M137" s="162"/>
      <c r="N137" s="163"/>
      <c r="O137" s="163"/>
      <c r="P137" s="163"/>
      <c r="Q137" s="21"/>
      <c r="R137" s="162"/>
      <c r="S137" s="162"/>
      <c r="T137" s="163"/>
      <c r="U137" s="163"/>
      <c r="V137" s="163"/>
      <c r="W137" s="162"/>
      <c r="X137" s="162"/>
      <c r="Y137" s="162"/>
      <c r="Z137" s="163"/>
      <c r="AA137" s="163"/>
      <c r="AB137" s="163"/>
      <c r="AC137" s="162"/>
      <c r="AD137" s="162"/>
      <c r="AE137" s="162"/>
      <c r="AF137" s="163"/>
      <c r="AG137" s="163"/>
      <c r="AH137" s="163"/>
      <c r="AI137" s="162"/>
      <c r="AJ137" s="162"/>
      <c r="AK137" s="162"/>
    </row>
    <row r="138" ht="15.75" customHeight="1">
      <c r="A138" s="7"/>
      <c r="B138" s="7"/>
      <c r="C138" s="7"/>
      <c r="D138" s="8"/>
      <c r="E138" s="162"/>
      <c r="F138" s="162"/>
      <c r="G138" s="162"/>
      <c r="H138" s="163"/>
      <c r="I138" s="163"/>
      <c r="J138" s="163"/>
      <c r="K138" s="162"/>
      <c r="L138" s="162"/>
      <c r="M138" s="162"/>
      <c r="N138" s="163"/>
      <c r="O138" s="163"/>
      <c r="P138" s="163"/>
      <c r="Q138" s="21"/>
      <c r="R138" s="162"/>
      <c r="S138" s="162"/>
      <c r="T138" s="163"/>
      <c r="U138" s="163"/>
      <c r="V138" s="163"/>
      <c r="W138" s="162"/>
      <c r="X138" s="162"/>
      <c r="Y138" s="162"/>
      <c r="Z138" s="163"/>
      <c r="AA138" s="163"/>
      <c r="AB138" s="163"/>
      <c r="AC138" s="162"/>
      <c r="AD138" s="162"/>
      <c r="AE138" s="162"/>
      <c r="AF138" s="163"/>
      <c r="AG138" s="163"/>
      <c r="AH138" s="163"/>
      <c r="AI138" s="162"/>
      <c r="AJ138" s="162"/>
      <c r="AK138" s="162"/>
    </row>
    <row r="139" ht="15.75" customHeight="1">
      <c r="A139" s="7"/>
      <c r="B139" s="7"/>
      <c r="C139" s="7"/>
      <c r="D139" s="8"/>
      <c r="E139" s="162"/>
      <c r="F139" s="162"/>
      <c r="G139" s="162"/>
      <c r="H139" s="163"/>
      <c r="I139" s="163"/>
      <c r="J139" s="163"/>
      <c r="K139" s="162"/>
      <c r="L139" s="162"/>
      <c r="M139" s="162"/>
      <c r="N139" s="163"/>
      <c r="O139" s="163"/>
      <c r="P139" s="163"/>
      <c r="Q139" s="21"/>
      <c r="R139" s="162"/>
      <c r="S139" s="162"/>
      <c r="T139" s="163"/>
      <c r="U139" s="163"/>
      <c r="V139" s="163"/>
      <c r="W139" s="162"/>
      <c r="X139" s="162"/>
      <c r="Y139" s="162"/>
      <c r="Z139" s="163"/>
      <c r="AA139" s="163"/>
      <c r="AB139" s="163"/>
      <c r="AC139" s="162"/>
      <c r="AD139" s="162"/>
      <c r="AE139" s="162"/>
      <c r="AF139" s="163"/>
      <c r="AG139" s="163"/>
      <c r="AH139" s="163"/>
      <c r="AI139" s="162"/>
      <c r="AJ139" s="162"/>
      <c r="AK139" s="162"/>
    </row>
    <row r="140" ht="15.75" customHeight="1">
      <c r="A140" s="7"/>
      <c r="B140" s="7"/>
      <c r="C140" s="7"/>
      <c r="D140" s="8"/>
      <c r="E140" s="162"/>
      <c r="F140" s="162"/>
      <c r="G140" s="162"/>
      <c r="H140" s="163"/>
      <c r="I140" s="163"/>
      <c r="J140" s="163"/>
      <c r="K140" s="162"/>
      <c r="L140" s="162"/>
      <c r="M140" s="162"/>
      <c r="N140" s="163"/>
      <c r="O140" s="163"/>
      <c r="P140" s="163"/>
      <c r="Q140" s="21"/>
      <c r="R140" s="162"/>
      <c r="S140" s="162"/>
      <c r="T140" s="163"/>
      <c r="U140" s="163"/>
      <c r="V140" s="163"/>
      <c r="W140" s="162"/>
      <c r="X140" s="162"/>
      <c r="Y140" s="162"/>
      <c r="Z140" s="163"/>
      <c r="AA140" s="163"/>
      <c r="AB140" s="163"/>
      <c r="AC140" s="162"/>
      <c r="AD140" s="162"/>
      <c r="AE140" s="162"/>
      <c r="AF140" s="163"/>
      <c r="AG140" s="163"/>
      <c r="AH140" s="163"/>
      <c r="AI140" s="162"/>
      <c r="AJ140" s="162"/>
      <c r="AK140" s="162"/>
    </row>
    <row r="141" ht="15.75" customHeight="1">
      <c r="A141" s="7"/>
      <c r="B141" s="7"/>
      <c r="C141" s="7"/>
      <c r="D141" s="8"/>
      <c r="E141" s="162"/>
      <c r="F141" s="162"/>
      <c r="G141" s="162"/>
      <c r="H141" s="163"/>
      <c r="I141" s="163"/>
      <c r="J141" s="163"/>
      <c r="K141" s="162"/>
      <c r="L141" s="162"/>
      <c r="M141" s="162"/>
      <c r="N141" s="163"/>
      <c r="O141" s="163"/>
      <c r="P141" s="163"/>
      <c r="Q141" s="21"/>
      <c r="R141" s="162"/>
      <c r="S141" s="162"/>
      <c r="T141" s="163"/>
      <c r="U141" s="163"/>
      <c r="V141" s="163"/>
      <c r="W141" s="162"/>
      <c r="X141" s="162"/>
      <c r="Y141" s="162"/>
      <c r="Z141" s="163"/>
      <c r="AA141" s="163"/>
      <c r="AB141" s="163"/>
      <c r="AC141" s="162"/>
      <c r="AD141" s="162"/>
      <c r="AE141" s="162"/>
      <c r="AF141" s="163"/>
      <c r="AG141" s="163"/>
      <c r="AH141" s="163"/>
      <c r="AI141" s="162"/>
      <c r="AJ141" s="162"/>
      <c r="AK141" s="162"/>
    </row>
    <row r="142" ht="15.75" customHeight="1">
      <c r="A142" s="7"/>
      <c r="B142" s="7"/>
      <c r="C142" s="7"/>
      <c r="D142" s="8"/>
      <c r="E142" s="162"/>
      <c r="F142" s="162"/>
      <c r="G142" s="162"/>
      <c r="H142" s="163"/>
      <c r="I142" s="163"/>
      <c r="J142" s="163"/>
      <c r="K142" s="162"/>
      <c r="L142" s="162"/>
      <c r="M142" s="162"/>
      <c r="N142" s="163"/>
      <c r="O142" s="163"/>
      <c r="P142" s="163"/>
      <c r="Q142" s="21"/>
      <c r="R142" s="162"/>
      <c r="S142" s="162"/>
      <c r="T142" s="163"/>
      <c r="U142" s="163"/>
      <c r="V142" s="163"/>
      <c r="W142" s="162"/>
      <c r="X142" s="162"/>
      <c r="Y142" s="162"/>
      <c r="Z142" s="163"/>
      <c r="AA142" s="163"/>
      <c r="AB142" s="163"/>
      <c r="AC142" s="162"/>
      <c r="AD142" s="162"/>
      <c r="AE142" s="162"/>
      <c r="AF142" s="163"/>
      <c r="AG142" s="163"/>
      <c r="AH142" s="163"/>
      <c r="AI142" s="162"/>
      <c r="AJ142" s="162"/>
      <c r="AK142" s="162"/>
    </row>
    <row r="143" ht="15.75" customHeight="1">
      <c r="A143" s="7"/>
      <c r="B143" s="7"/>
      <c r="C143" s="7"/>
      <c r="D143" s="8"/>
      <c r="E143" s="162"/>
      <c r="F143" s="162"/>
      <c r="G143" s="162"/>
      <c r="H143" s="163"/>
      <c r="I143" s="163"/>
      <c r="J143" s="163"/>
      <c r="K143" s="162"/>
      <c r="L143" s="162"/>
      <c r="M143" s="162"/>
      <c r="N143" s="163"/>
      <c r="O143" s="163"/>
      <c r="P143" s="163"/>
      <c r="Q143" s="21"/>
      <c r="R143" s="162"/>
      <c r="S143" s="162"/>
      <c r="T143" s="163"/>
      <c r="U143" s="163"/>
      <c r="V143" s="163"/>
      <c r="W143" s="162"/>
      <c r="X143" s="162"/>
      <c r="Y143" s="162"/>
      <c r="Z143" s="163"/>
      <c r="AA143" s="163"/>
      <c r="AB143" s="163"/>
      <c r="AC143" s="162"/>
      <c r="AD143" s="162"/>
      <c r="AE143" s="162"/>
      <c r="AF143" s="163"/>
      <c r="AG143" s="163"/>
      <c r="AH143" s="163"/>
      <c r="AI143" s="162"/>
      <c r="AJ143" s="162"/>
      <c r="AK143" s="162"/>
    </row>
    <row r="144" ht="15.75" customHeight="1">
      <c r="A144" s="7"/>
      <c r="B144" s="7"/>
      <c r="C144" s="7"/>
      <c r="D144" s="8"/>
      <c r="E144" s="162"/>
      <c r="F144" s="162"/>
      <c r="G144" s="162"/>
      <c r="H144" s="163"/>
      <c r="I144" s="163"/>
      <c r="J144" s="163"/>
      <c r="K144" s="162"/>
      <c r="L144" s="162"/>
      <c r="M144" s="162"/>
      <c r="N144" s="163"/>
      <c r="O144" s="163"/>
      <c r="P144" s="163"/>
      <c r="Q144" s="21"/>
      <c r="R144" s="162"/>
      <c r="S144" s="162"/>
      <c r="T144" s="163"/>
      <c r="U144" s="163"/>
      <c r="V144" s="163"/>
      <c r="W144" s="162"/>
      <c r="X144" s="162"/>
      <c r="Y144" s="162"/>
      <c r="Z144" s="163"/>
      <c r="AA144" s="163"/>
      <c r="AB144" s="163"/>
      <c r="AC144" s="162"/>
      <c r="AD144" s="162"/>
      <c r="AE144" s="162"/>
      <c r="AF144" s="163"/>
      <c r="AG144" s="163"/>
      <c r="AH144" s="163"/>
      <c r="AI144" s="162"/>
      <c r="AJ144" s="162"/>
      <c r="AK144" s="162"/>
    </row>
    <row r="145" ht="15.75" customHeight="1">
      <c r="A145" s="7"/>
      <c r="B145" s="7"/>
      <c r="C145" s="7"/>
      <c r="D145" s="8"/>
      <c r="E145" s="162"/>
      <c r="F145" s="162"/>
      <c r="G145" s="162"/>
      <c r="H145" s="163"/>
      <c r="I145" s="163"/>
      <c r="J145" s="163"/>
      <c r="K145" s="162"/>
      <c r="L145" s="162"/>
      <c r="M145" s="162"/>
      <c r="N145" s="163"/>
      <c r="O145" s="163"/>
      <c r="P145" s="163"/>
      <c r="Q145" s="21"/>
      <c r="R145" s="162"/>
      <c r="S145" s="162"/>
      <c r="T145" s="163"/>
      <c r="U145" s="163"/>
      <c r="V145" s="163"/>
      <c r="W145" s="162"/>
      <c r="X145" s="162"/>
      <c r="Y145" s="162"/>
      <c r="Z145" s="163"/>
      <c r="AA145" s="163"/>
      <c r="AB145" s="163"/>
      <c r="AC145" s="162"/>
      <c r="AD145" s="162"/>
      <c r="AE145" s="162"/>
      <c r="AF145" s="163"/>
      <c r="AG145" s="163"/>
      <c r="AH145" s="163"/>
      <c r="AI145" s="162"/>
      <c r="AJ145" s="162"/>
      <c r="AK145" s="162"/>
    </row>
    <row r="146" ht="15.75" customHeight="1">
      <c r="A146" s="7"/>
      <c r="B146" s="7"/>
      <c r="C146" s="7"/>
      <c r="D146" s="8"/>
      <c r="E146" s="162"/>
      <c r="F146" s="162"/>
      <c r="G146" s="162"/>
      <c r="H146" s="163"/>
      <c r="I146" s="163"/>
      <c r="J146" s="163"/>
      <c r="K146" s="162"/>
      <c r="L146" s="162"/>
      <c r="M146" s="162"/>
      <c r="N146" s="163"/>
      <c r="O146" s="163"/>
      <c r="P146" s="163"/>
      <c r="Q146" s="21"/>
      <c r="R146" s="162"/>
      <c r="S146" s="162"/>
      <c r="T146" s="163"/>
      <c r="U146" s="163"/>
      <c r="V146" s="163"/>
      <c r="W146" s="162"/>
      <c r="X146" s="162"/>
      <c r="Y146" s="162"/>
      <c r="Z146" s="163"/>
      <c r="AA146" s="163"/>
      <c r="AB146" s="163"/>
      <c r="AC146" s="162"/>
      <c r="AD146" s="162"/>
      <c r="AE146" s="162"/>
      <c r="AF146" s="163"/>
      <c r="AG146" s="163"/>
      <c r="AH146" s="163"/>
      <c r="AI146" s="162"/>
      <c r="AJ146" s="162"/>
      <c r="AK146" s="162"/>
    </row>
    <row r="147" ht="15.75" customHeight="1">
      <c r="A147" s="7"/>
      <c r="B147" s="7"/>
      <c r="C147" s="7"/>
      <c r="D147" s="8"/>
      <c r="E147" s="162"/>
      <c r="F147" s="162"/>
      <c r="G147" s="162"/>
      <c r="H147" s="163"/>
      <c r="I147" s="163"/>
      <c r="J147" s="163"/>
      <c r="K147" s="162"/>
      <c r="L147" s="162"/>
      <c r="M147" s="162"/>
      <c r="N147" s="163"/>
      <c r="O147" s="163"/>
      <c r="P147" s="163"/>
      <c r="Q147" s="21"/>
      <c r="R147" s="162"/>
      <c r="S147" s="162"/>
      <c r="T147" s="163"/>
      <c r="U147" s="163"/>
      <c r="V147" s="163"/>
      <c r="W147" s="162"/>
      <c r="X147" s="162"/>
      <c r="Y147" s="162"/>
      <c r="Z147" s="163"/>
      <c r="AA147" s="163"/>
      <c r="AB147" s="163"/>
      <c r="AC147" s="162"/>
      <c r="AD147" s="162"/>
      <c r="AE147" s="162"/>
      <c r="AF147" s="163"/>
      <c r="AG147" s="163"/>
      <c r="AH147" s="163"/>
      <c r="AI147" s="162"/>
      <c r="AJ147" s="162"/>
      <c r="AK147" s="162"/>
    </row>
    <row r="148" ht="15.75" customHeight="1">
      <c r="A148" s="7"/>
      <c r="B148" s="7"/>
      <c r="C148" s="7"/>
      <c r="D148" s="8"/>
      <c r="E148" s="162"/>
      <c r="F148" s="162"/>
      <c r="G148" s="162"/>
      <c r="H148" s="163"/>
      <c r="I148" s="163"/>
      <c r="J148" s="163"/>
      <c r="K148" s="162"/>
      <c r="L148" s="162"/>
      <c r="M148" s="162"/>
      <c r="N148" s="163"/>
      <c r="O148" s="163"/>
      <c r="P148" s="163"/>
      <c r="Q148" s="21"/>
      <c r="R148" s="162"/>
      <c r="S148" s="162"/>
      <c r="T148" s="163"/>
      <c r="U148" s="163"/>
      <c r="V148" s="163"/>
      <c r="W148" s="162"/>
      <c r="X148" s="162"/>
      <c r="Y148" s="162"/>
      <c r="Z148" s="163"/>
      <c r="AA148" s="163"/>
      <c r="AB148" s="163"/>
      <c r="AC148" s="162"/>
      <c r="AD148" s="162"/>
      <c r="AE148" s="162"/>
      <c r="AF148" s="163"/>
      <c r="AG148" s="163"/>
      <c r="AH148" s="163"/>
      <c r="AI148" s="162"/>
      <c r="AJ148" s="162"/>
      <c r="AK148" s="162"/>
    </row>
    <row r="149" ht="15.75" customHeight="1">
      <c r="A149" s="7"/>
      <c r="B149" s="7"/>
      <c r="C149" s="7"/>
      <c r="D149" s="8"/>
      <c r="E149" s="162"/>
      <c r="F149" s="162"/>
      <c r="G149" s="162"/>
      <c r="H149" s="163"/>
      <c r="I149" s="163"/>
      <c r="J149" s="163"/>
      <c r="K149" s="162"/>
      <c r="L149" s="162"/>
      <c r="M149" s="162"/>
      <c r="N149" s="163"/>
      <c r="O149" s="163"/>
      <c r="P149" s="163"/>
      <c r="Q149" s="21"/>
      <c r="R149" s="162"/>
      <c r="S149" s="162"/>
      <c r="T149" s="163"/>
      <c r="U149" s="163"/>
      <c r="V149" s="163"/>
      <c r="W149" s="162"/>
      <c r="X149" s="162"/>
      <c r="Y149" s="162"/>
      <c r="Z149" s="163"/>
      <c r="AA149" s="163"/>
      <c r="AB149" s="163"/>
      <c r="AC149" s="162"/>
      <c r="AD149" s="162"/>
      <c r="AE149" s="162"/>
      <c r="AF149" s="163"/>
      <c r="AG149" s="163"/>
      <c r="AH149" s="163"/>
      <c r="AI149" s="162"/>
      <c r="AJ149" s="162"/>
      <c r="AK149" s="162"/>
    </row>
    <row r="150" ht="15.75" customHeight="1">
      <c r="A150" s="7"/>
      <c r="B150" s="7"/>
      <c r="C150" s="7"/>
      <c r="D150" s="8"/>
      <c r="E150" s="162"/>
      <c r="F150" s="162"/>
      <c r="G150" s="162"/>
      <c r="H150" s="163"/>
      <c r="I150" s="163"/>
      <c r="J150" s="163"/>
      <c r="K150" s="162"/>
      <c r="L150" s="162"/>
      <c r="M150" s="162"/>
      <c r="N150" s="163"/>
      <c r="O150" s="163"/>
      <c r="P150" s="163"/>
      <c r="Q150" s="21"/>
      <c r="R150" s="162"/>
      <c r="S150" s="162"/>
      <c r="T150" s="163"/>
      <c r="U150" s="163"/>
      <c r="V150" s="163"/>
      <c r="W150" s="162"/>
      <c r="X150" s="162"/>
      <c r="Y150" s="162"/>
      <c r="Z150" s="163"/>
      <c r="AA150" s="163"/>
      <c r="AB150" s="163"/>
      <c r="AC150" s="162"/>
      <c r="AD150" s="162"/>
      <c r="AE150" s="162"/>
      <c r="AF150" s="163"/>
      <c r="AG150" s="163"/>
      <c r="AH150" s="163"/>
      <c r="AI150" s="162"/>
      <c r="AJ150" s="162"/>
      <c r="AK150" s="162"/>
    </row>
    <row r="151" ht="15.75" customHeight="1">
      <c r="A151" s="7"/>
      <c r="B151" s="7"/>
      <c r="C151" s="7"/>
      <c r="D151" s="8"/>
      <c r="E151" s="162"/>
      <c r="F151" s="162"/>
      <c r="G151" s="162"/>
      <c r="H151" s="163"/>
      <c r="I151" s="163"/>
      <c r="J151" s="163"/>
      <c r="K151" s="162"/>
      <c r="L151" s="162"/>
      <c r="M151" s="162"/>
      <c r="N151" s="163"/>
      <c r="O151" s="163"/>
      <c r="P151" s="163"/>
      <c r="Q151" s="21"/>
      <c r="R151" s="162"/>
      <c r="S151" s="162"/>
      <c r="T151" s="163"/>
      <c r="U151" s="163"/>
      <c r="V151" s="163"/>
      <c r="W151" s="162"/>
      <c r="X151" s="162"/>
      <c r="Y151" s="162"/>
      <c r="Z151" s="163"/>
      <c r="AA151" s="163"/>
      <c r="AB151" s="163"/>
      <c r="AC151" s="162"/>
      <c r="AD151" s="162"/>
      <c r="AE151" s="162"/>
      <c r="AF151" s="163"/>
      <c r="AG151" s="163"/>
      <c r="AH151" s="163"/>
      <c r="AI151" s="162"/>
      <c r="AJ151" s="162"/>
      <c r="AK151" s="162"/>
    </row>
    <row r="152" ht="15.75" customHeight="1">
      <c r="A152" s="7"/>
      <c r="B152" s="7"/>
      <c r="C152" s="7"/>
      <c r="D152" s="8"/>
      <c r="E152" s="162"/>
      <c r="F152" s="162"/>
      <c r="G152" s="162"/>
      <c r="H152" s="163"/>
      <c r="I152" s="163"/>
      <c r="J152" s="163"/>
      <c r="K152" s="162"/>
      <c r="L152" s="162"/>
      <c r="M152" s="162"/>
      <c r="N152" s="163"/>
      <c r="O152" s="163"/>
      <c r="P152" s="163"/>
      <c r="Q152" s="21"/>
      <c r="R152" s="162"/>
      <c r="S152" s="162"/>
      <c r="T152" s="163"/>
      <c r="U152" s="163"/>
      <c r="V152" s="163"/>
      <c r="W152" s="162"/>
      <c r="X152" s="162"/>
      <c r="Y152" s="162"/>
      <c r="Z152" s="163"/>
      <c r="AA152" s="163"/>
      <c r="AB152" s="163"/>
      <c r="AC152" s="162"/>
      <c r="AD152" s="162"/>
      <c r="AE152" s="162"/>
      <c r="AF152" s="163"/>
      <c r="AG152" s="163"/>
      <c r="AH152" s="163"/>
      <c r="AI152" s="162"/>
      <c r="AJ152" s="162"/>
      <c r="AK152" s="162"/>
    </row>
    <row r="153" ht="15.75" customHeight="1">
      <c r="A153" s="7"/>
      <c r="B153" s="7"/>
      <c r="C153" s="7"/>
      <c r="D153" s="8"/>
      <c r="E153" s="162"/>
      <c r="F153" s="162"/>
      <c r="G153" s="162"/>
      <c r="H153" s="163"/>
      <c r="I153" s="163"/>
      <c r="J153" s="163"/>
      <c r="K153" s="162"/>
      <c r="L153" s="162"/>
      <c r="M153" s="162"/>
      <c r="N153" s="163"/>
      <c r="O153" s="163"/>
      <c r="P153" s="163"/>
      <c r="Q153" s="21"/>
      <c r="R153" s="162"/>
      <c r="S153" s="162"/>
      <c r="T153" s="163"/>
      <c r="U153" s="163"/>
      <c r="V153" s="163"/>
      <c r="W153" s="162"/>
      <c r="X153" s="162"/>
      <c r="Y153" s="162"/>
      <c r="Z153" s="163"/>
      <c r="AA153" s="163"/>
      <c r="AB153" s="163"/>
      <c r="AC153" s="162"/>
      <c r="AD153" s="162"/>
      <c r="AE153" s="162"/>
      <c r="AF153" s="163"/>
      <c r="AG153" s="163"/>
      <c r="AH153" s="163"/>
      <c r="AI153" s="162"/>
      <c r="AJ153" s="162"/>
      <c r="AK153" s="162"/>
    </row>
    <row r="154" ht="15.75" customHeight="1">
      <c r="A154" s="7"/>
      <c r="B154" s="7"/>
      <c r="C154" s="7"/>
      <c r="D154" s="8"/>
      <c r="E154" s="162"/>
      <c r="F154" s="162"/>
      <c r="G154" s="162"/>
      <c r="H154" s="163"/>
      <c r="I154" s="163"/>
      <c r="J154" s="163"/>
      <c r="K154" s="162"/>
      <c r="L154" s="162"/>
      <c r="M154" s="162"/>
      <c r="N154" s="163"/>
      <c r="O154" s="163"/>
      <c r="P154" s="163"/>
      <c r="Q154" s="21"/>
      <c r="R154" s="162"/>
      <c r="S154" s="162"/>
      <c r="T154" s="163"/>
      <c r="U154" s="163"/>
      <c r="V154" s="163"/>
      <c r="W154" s="162"/>
      <c r="X154" s="162"/>
      <c r="Y154" s="162"/>
      <c r="Z154" s="163"/>
      <c r="AA154" s="163"/>
      <c r="AB154" s="163"/>
      <c r="AC154" s="162"/>
      <c r="AD154" s="162"/>
      <c r="AE154" s="162"/>
      <c r="AF154" s="163"/>
      <c r="AG154" s="163"/>
      <c r="AH154" s="163"/>
      <c r="AI154" s="162"/>
      <c r="AJ154" s="162"/>
      <c r="AK154" s="162"/>
    </row>
    <row r="155" ht="15.75" customHeight="1">
      <c r="A155" s="7"/>
      <c r="B155" s="7"/>
      <c r="C155" s="7"/>
      <c r="D155" s="8"/>
      <c r="E155" s="162"/>
      <c r="F155" s="162"/>
      <c r="G155" s="162"/>
      <c r="H155" s="163"/>
      <c r="I155" s="163"/>
      <c r="J155" s="163"/>
      <c r="K155" s="162"/>
      <c r="L155" s="162"/>
      <c r="M155" s="162"/>
      <c r="N155" s="163"/>
      <c r="O155" s="163"/>
      <c r="P155" s="163"/>
      <c r="Q155" s="21"/>
      <c r="R155" s="162"/>
      <c r="S155" s="162"/>
      <c r="T155" s="163"/>
      <c r="U155" s="163"/>
      <c r="V155" s="163"/>
      <c r="W155" s="162"/>
      <c r="X155" s="162"/>
      <c r="Y155" s="162"/>
      <c r="Z155" s="163"/>
      <c r="AA155" s="163"/>
      <c r="AB155" s="163"/>
      <c r="AC155" s="162"/>
      <c r="AD155" s="162"/>
      <c r="AE155" s="162"/>
      <c r="AF155" s="163"/>
      <c r="AG155" s="163"/>
      <c r="AH155" s="163"/>
      <c r="AI155" s="162"/>
      <c r="AJ155" s="162"/>
      <c r="AK155" s="162"/>
    </row>
    <row r="156" ht="15.75" customHeight="1">
      <c r="A156" s="7"/>
      <c r="B156" s="7"/>
      <c r="C156" s="7"/>
      <c r="D156" s="8"/>
      <c r="E156" s="162"/>
      <c r="F156" s="162"/>
      <c r="G156" s="162"/>
      <c r="H156" s="163"/>
      <c r="I156" s="163"/>
      <c r="J156" s="163"/>
      <c r="K156" s="162"/>
      <c r="L156" s="162"/>
      <c r="M156" s="162"/>
      <c r="N156" s="163"/>
      <c r="O156" s="163"/>
      <c r="P156" s="163"/>
      <c r="Q156" s="21"/>
      <c r="R156" s="162"/>
      <c r="S156" s="162"/>
      <c r="T156" s="163"/>
      <c r="U156" s="163"/>
      <c r="V156" s="163"/>
      <c r="W156" s="162"/>
      <c r="X156" s="162"/>
      <c r="Y156" s="162"/>
      <c r="Z156" s="163"/>
      <c r="AA156" s="163"/>
      <c r="AB156" s="163"/>
      <c r="AC156" s="162"/>
      <c r="AD156" s="162"/>
      <c r="AE156" s="162"/>
      <c r="AF156" s="163"/>
      <c r="AG156" s="163"/>
      <c r="AH156" s="163"/>
      <c r="AI156" s="162"/>
      <c r="AJ156" s="162"/>
      <c r="AK156" s="162"/>
    </row>
    <row r="157" ht="15.75" customHeight="1">
      <c r="A157" s="7"/>
      <c r="B157" s="7"/>
      <c r="C157" s="7"/>
      <c r="D157" s="8"/>
      <c r="E157" s="162"/>
      <c r="F157" s="162"/>
      <c r="G157" s="162"/>
      <c r="H157" s="163"/>
      <c r="I157" s="163"/>
      <c r="J157" s="163"/>
      <c r="K157" s="162"/>
      <c r="L157" s="162"/>
      <c r="M157" s="162"/>
      <c r="N157" s="163"/>
      <c r="O157" s="163"/>
      <c r="P157" s="163"/>
      <c r="Q157" s="21"/>
      <c r="R157" s="162"/>
      <c r="S157" s="162"/>
      <c r="T157" s="163"/>
      <c r="U157" s="163"/>
      <c r="V157" s="163"/>
      <c r="W157" s="162"/>
      <c r="X157" s="162"/>
      <c r="Y157" s="162"/>
      <c r="Z157" s="163"/>
      <c r="AA157" s="163"/>
      <c r="AB157" s="163"/>
      <c r="AC157" s="162"/>
      <c r="AD157" s="162"/>
      <c r="AE157" s="162"/>
      <c r="AF157" s="163"/>
      <c r="AG157" s="163"/>
      <c r="AH157" s="163"/>
      <c r="AI157" s="162"/>
      <c r="AJ157" s="162"/>
      <c r="AK157" s="162"/>
    </row>
    <row r="158" ht="15.75" customHeight="1">
      <c r="A158" s="7"/>
      <c r="B158" s="7"/>
      <c r="C158" s="7"/>
      <c r="D158" s="8"/>
      <c r="E158" s="162"/>
      <c r="F158" s="162"/>
      <c r="G158" s="162"/>
      <c r="H158" s="163"/>
      <c r="I158" s="163"/>
      <c r="J158" s="163"/>
      <c r="K158" s="162"/>
      <c r="L158" s="162"/>
      <c r="M158" s="162"/>
      <c r="N158" s="163"/>
      <c r="O158" s="163"/>
      <c r="P158" s="163"/>
      <c r="Q158" s="21"/>
      <c r="R158" s="162"/>
      <c r="S158" s="162"/>
      <c r="T158" s="163"/>
      <c r="U158" s="163"/>
      <c r="V158" s="163"/>
      <c r="W158" s="162"/>
      <c r="X158" s="162"/>
      <c r="Y158" s="162"/>
      <c r="Z158" s="163"/>
      <c r="AA158" s="163"/>
      <c r="AB158" s="163"/>
      <c r="AC158" s="162"/>
      <c r="AD158" s="162"/>
      <c r="AE158" s="162"/>
      <c r="AF158" s="163"/>
      <c r="AG158" s="163"/>
      <c r="AH158" s="163"/>
      <c r="AI158" s="162"/>
      <c r="AJ158" s="162"/>
      <c r="AK158" s="162"/>
    </row>
    <row r="159" ht="15.75" customHeight="1">
      <c r="A159" s="7"/>
      <c r="B159" s="7"/>
      <c r="C159" s="7"/>
      <c r="D159" s="8"/>
      <c r="E159" s="162"/>
      <c r="F159" s="162"/>
      <c r="G159" s="162"/>
      <c r="H159" s="163"/>
      <c r="I159" s="163"/>
      <c r="J159" s="163"/>
      <c r="K159" s="162"/>
      <c r="L159" s="162"/>
      <c r="M159" s="162"/>
      <c r="N159" s="163"/>
      <c r="O159" s="163"/>
      <c r="P159" s="163"/>
      <c r="Q159" s="21"/>
      <c r="R159" s="162"/>
      <c r="S159" s="162"/>
      <c r="T159" s="163"/>
      <c r="U159" s="163"/>
      <c r="V159" s="163"/>
      <c r="W159" s="162"/>
      <c r="X159" s="162"/>
      <c r="Y159" s="162"/>
      <c r="Z159" s="163"/>
      <c r="AA159" s="163"/>
      <c r="AB159" s="163"/>
      <c r="AC159" s="162"/>
      <c r="AD159" s="162"/>
      <c r="AE159" s="162"/>
      <c r="AF159" s="163"/>
      <c r="AG159" s="163"/>
      <c r="AH159" s="163"/>
      <c r="AI159" s="162"/>
      <c r="AJ159" s="162"/>
      <c r="AK159" s="162"/>
    </row>
    <row r="160" ht="15.75" customHeight="1">
      <c r="A160" s="7"/>
      <c r="B160" s="7"/>
      <c r="C160" s="7"/>
      <c r="D160" s="8"/>
      <c r="E160" s="162"/>
      <c r="F160" s="162"/>
      <c r="G160" s="162"/>
      <c r="H160" s="163"/>
      <c r="I160" s="163"/>
      <c r="J160" s="163"/>
      <c r="K160" s="162"/>
      <c r="L160" s="162"/>
      <c r="M160" s="162"/>
      <c r="N160" s="163"/>
      <c r="O160" s="163"/>
      <c r="P160" s="163"/>
      <c r="Q160" s="21"/>
      <c r="R160" s="162"/>
      <c r="S160" s="162"/>
      <c r="T160" s="163"/>
      <c r="U160" s="163"/>
      <c r="V160" s="163"/>
      <c r="W160" s="162"/>
      <c r="X160" s="162"/>
      <c r="Y160" s="162"/>
      <c r="Z160" s="163"/>
      <c r="AA160" s="163"/>
      <c r="AB160" s="163"/>
      <c r="AC160" s="162"/>
      <c r="AD160" s="162"/>
      <c r="AE160" s="162"/>
      <c r="AF160" s="163"/>
      <c r="AG160" s="163"/>
      <c r="AH160" s="163"/>
      <c r="AI160" s="162"/>
      <c r="AJ160" s="162"/>
      <c r="AK160" s="162"/>
    </row>
    <row r="161" ht="15.75" customHeight="1">
      <c r="A161" s="7"/>
      <c r="B161" s="7"/>
      <c r="C161" s="7"/>
      <c r="D161" s="8"/>
      <c r="E161" s="162"/>
      <c r="F161" s="162"/>
      <c r="G161" s="162"/>
      <c r="H161" s="163"/>
      <c r="I161" s="163"/>
      <c r="J161" s="163"/>
      <c r="K161" s="162"/>
      <c r="L161" s="162"/>
      <c r="M161" s="162"/>
      <c r="N161" s="163"/>
      <c r="O161" s="163"/>
      <c r="P161" s="163"/>
      <c r="Q161" s="21"/>
      <c r="R161" s="162"/>
      <c r="S161" s="162"/>
      <c r="T161" s="163"/>
      <c r="U161" s="163"/>
      <c r="V161" s="163"/>
      <c r="W161" s="162"/>
      <c r="X161" s="162"/>
      <c r="Y161" s="162"/>
      <c r="Z161" s="163"/>
      <c r="AA161" s="163"/>
      <c r="AB161" s="163"/>
      <c r="AC161" s="162"/>
      <c r="AD161" s="162"/>
      <c r="AE161" s="162"/>
      <c r="AF161" s="163"/>
      <c r="AG161" s="163"/>
      <c r="AH161" s="163"/>
      <c r="AI161" s="162"/>
      <c r="AJ161" s="162"/>
      <c r="AK161" s="162"/>
    </row>
    <row r="162" ht="15.75" customHeight="1">
      <c r="A162" s="7"/>
      <c r="B162" s="7"/>
      <c r="C162" s="7"/>
      <c r="D162" s="8"/>
      <c r="E162" s="162"/>
      <c r="F162" s="162"/>
      <c r="G162" s="162"/>
      <c r="H162" s="163"/>
      <c r="I162" s="163"/>
      <c r="J162" s="163"/>
      <c r="K162" s="162"/>
      <c r="L162" s="162"/>
      <c r="M162" s="162"/>
      <c r="N162" s="163"/>
      <c r="O162" s="163"/>
      <c r="P162" s="163"/>
      <c r="Q162" s="21"/>
      <c r="R162" s="162"/>
      <c r="S162" s="162"/>
      <c r="T162" s="163"/>
      <c r="U162" s="163"/>
      <c r="V162" s="163"/>
      <c r="W162" s="162"/>
      <c r="X162" s="162"/>
      <c r="Y162" s="162"/>
      <c r="Z162" s="163"/>
      <c r="AA162" s="163"/>
      <c r="AB162" s="163"/>
      <c r="AC162" s="162"/>
      <c r="AD162" s="162"/>
      <c r="AE162" s="162"/>
      <c r="AF162" s="163"/>
      <c r="AG162" s="163"/>
      <c r="AH162" s="163"/>
      <c r="AI162" s="162"/>
      <c r="AJ162" s="162"/>
      <c r="AK162" s="162"/>
    </row>
    <row r="163" ht="15.75" customHeight="1">
      <c r="A163" s="7"/>
      <c r="B163" s="7"/>
      <c r="C163" s="7"/>
      <c r="D163" s="8"/>
      <c r="E163" s="162"/>
      <c r="F163" s="162"/>
      <c r="G163" s="162"/>
      <c r="H163" s="163"/>
      <c r="I163" s="163"/>
      <c r="J163" s="163"/>
      <c r="K163" s="162"/>
      <c r="L163" s="162"/>
      <c r="M163" s="162"/>
      <c r="N163" s="163"/>
      <c r="O163" s="163"/>
      <c r="P163" s="163"/>
      <c r="Q163" s="21"/>
      <c r="R163" s="162"/>
      <c r="S163" s="162"/>
      <c r="T163" s="163"/>
      <c r="U163" s="163"/>
      <c r="V163" s="163"/>
      <c r="W163" s="162"/>
      <c r="X163" s="162"/>
      <c r="Y163" s="162"/>
      <c r="Z163" s="163"/>
      <c r="AA163" s="163"/>
      <c r="AB163" s="163"/>
      <c r="AC163" s="162"/>
      <c r="AD163" s="162"/>
      <c r="AE163" s="162"/>
      <c r="AF163" s="163"/>
      <c r="AG163" s="163"/>
      <c r="AH163" s="163"/>
      <c r="AI163" s="162"/>
      <c r="AJ163" s="162"/>
      <c r="AK163" s="162"/>
    </row>
    <row r="164" ht="15.75" customHeight="1">
      <c r="A164" s="7"/>
      <c r="B164" s="7"/>
      <c r="C164" s="7"/>
      <c r="D164" s="8"/>
      <c r="E164" s="162"/>
      <c r="F164" s="162"/>
      <c r="G164" s="162"/>
      <c r="H164" s="163"/>
      <c r="I164" s="163"/>
      <c r="J164" s="163"/>
      <c r="K164" s="162"/>
      <c r="L164" s="162"/>
      <c r="M164" s="162"/>
      <c r="N164" s="163"/>
      <c r="O164" s="163"/>
      <c r="P164" s="163"/>
      <c r="Q164" s="21"/>
      <c r="R164" s="162"/>
      <c r="S164" s="162"/>
      <c r="T164" s="163"/>
      <c r="U164" s="163"/>
      <c r="V164" s="163"/>
      <c r="W164" s="162"/>
      <c r="X164" s="162"/>
      <c r="Y164" s="162"/>
      <c r="Z164" s="163"/>
      <c r="AA164" s="163"/>
      <c r="AB164" s="163"/>
      <c r="AC164" s="162"/>
      <c r="AD164" s="162"/>
      <c r="AE164" s="162"/>
      <c r="AF164" s="163"/>
      <c r="AG164" s="163"/>
      <c r="AH164" s="163"/>
      <c r="AI164" s="162"/>
      <c r="AJ164" s="162"/>
      <c r="AK164" s="162"/>
    </row>
    <row r="165" ht="15.75" customHeight="1">
      <c r="A165" s="7"/>
      <c r="B165" s="7"/>
      <c r="C165" s="7"/>
      <c r="D165" s="8"/>
      <c r="E165" s="162"/>
      <c r="F165" s="162"/>
      <c r="G165" s="162"/>
      <c r="H165" s="163"/>
      <c r="I165" s="163"/>
      <c r="J165" s="163"/>
      <c r="K165" s="162"/>
      <c r="L165" s="162"/>
      <c r="M165" s="162"/>
      <c r="N165" s="163"/>
      <c r="O165" s="163"/>
      <c r="P165" s="163"/>
      <c r="Q165" s="21"/>
      <c r="R165" s="162"/>
      <c r="S165" s="162"/>
      <c r="T165" s="163"/>
      <c r="U165" s="163"/>
      <c r="V165" s="163"/>
      <c r="W165" s="162"/>
      <c r="X165" s="162"/>
      <c r="Y165" s="162"/>
      <c r="Z165" s="163"/>
      <c r="AA165" s="163"/>
      <c r="AB165" s="163"/>
      <c r="AC165" s="162"/>
      <c r="AD165" s="162"/>
      <c r="AE165" s="162"/>
      <c r="AF165" s="163"/>
      <c r="AG165" s="163"/>
      <c r="AH165" s="163"/>
      <c r="AI165" s="162"/>
      <c r="AJ165" s="162"/>
      <c r="AK165" s="162"/>
    </row>
    <row r="166" ht="15.75" customHeight="1">
      <c r="A166" s="7"/>
      <c r="B166" s="7"/>
      <c r="C166" s="7"/>
      <c r="D166" s="8"/>
      <c r="E166" s="162"/>
      <c r="F166" s="162"/>
      <c r="G166" s="162"/>
      <c r="H166" s="163"/>
      <c r="I166" s="163"/>
      <c r="J166" s="163"/>
      <c r="K166" s="162"/>
      <c r="L166" s="162"/>
      <c r="M166" s="162"/>
      <c r="N166" s="163"/>
      <c r="O166" s="163"/>
      <c r="P166" s="163"/>
      <c r="Q166" s="21"/>
      <c r="R166" s="162"/>
      <c r="S166" s="162"/>
      <c r="T166" s="163"/>
      <c r="U166" s="163"/>
      <c r="V166" s="163"/>
      <c r="W166" s="162"/>
      <c r="X166" s="162"/>
      <c r="Y166" s="162"/>
      <c r="Z166" s="163"/>
      <c r="AA166" s="163"/>
      <c r="AB166" s="163"/>
      <c r="AC166" s="162"/>
      <c r="AD166" s="162"/>
      <c r="AE166" s="162"/>
      <c r="AF166" s="163"/>
      <c r="AG166" s="163"/>
      <c r="AH166" s="163"/>
      <c r="AI166" s="162"/>
      <c r="AJ166" s="162"/>
      <c r="AK166" s="162"/>
    </row>
    <row r="167" ht="15.75" customHeight="1">
      <c r="A167" s="7"/>
      <c r="B167" s="7"/>
      <c r="C167" s="7"/>
      <c r="D167" s="8"/>
      <c r="E167" s="162"/>
      <c r="F167" s="162"/>
      <c r="G167" s="162"/>
      <c r="H167" s="163"/>
      <c r="I167" s="163"/>
      <c r="J167" s="163"/>
      <c r="K167" s="162"/>
      <c r="L167" s="162"/>
      <c r="M167" s="162"/>
      <c r="N167" s="163"/>
      <c r="O167" s="163"/>
      <c r="P167" s="163"/>
      <c r="Q167" s="21"/>
      <c r="R167" s="162"/>
      <c r="S167" s="162"/>
      <c r="T167" s="163"/>
      <c r="U167" s="163"/>
      <c r="V167" s="163"/>
      <c r="W167" s="162"/>
      <c r="X167" s="162"/>
      <c r="Y167" s="162"/>
      <c r="Z167" s="163"/>
      <c r="AA167" s="163"/>
      <c r="AB167" s="163"/>
      <c r="AC167" s="162"/>
      <c r="AD167" s="162"/>
      <c r="AE167" s="162"/>
      <c r="AF167" s="163"/>
      <c r="AG167" s="163"/>
      <c r="AH167" s="163"/>
      <c r="AI167" s="162"/>
      <c r="AJ167" s="162"/>
      <c r="AK167" s="162"/>
    </row>
    <row r="168" ht="15.75" customHeight="1">
      <c r="A168" s="7"/>
      <c r="B168" s="7"/>
      <c r="C168" s="7"/>
      <c r="D168" s="8"/>
      <c r="E168" s="162"/>
      <c r="F168" s="162"/>
      <c r="G168" s="162"/>
      <c r="H168" s="163"/>
      <c r="I168" s="163"/>
      <c r="J168" s="163"/>
      <c r="K168" s="162"/>
      <c r="L168" s="162"/>
      <c r="M168" s="162"/>
      <c r="N168" s="163"/>
      <c r="O168" s="163"/>
      <c r="P168" s="163"/>
      <c r="Q168" s="21"/>
      <c r="R168" s="162"/>
      <c r="S168" s="162"/>
      <c r="T168" s="163"/>
      <c r="U168" s="163"/>
      <c r="V168" s="163"/>
      <c r="W168" s="162"/>
      <c r="X168" s="162"/>
      <c r="Y168" s="162"/>
      <c r="Z168" s="163"/>
      <c r="AA168" s="163"/>
      <c r="AB168" s="163"/>
      <c r="AC168" s="162"/>
      <c r="AD168" s="162"/>
      <c r="AE168" s="162"/>
      <c r="AF168" s="163"/>
      <c r="AG168" s="163"/>
      <c r="AH168" s="163"/>
      <c r="AI168" s="162"/>
      <c r="AJ168" s="162"/>
      <c r="AK168" s="162"/>
    </row>
    <row r="169" ht="15.75" customHeight="1">
      <c r="A169" s="7"/>
      <c r="B169" s="7"/>
      <c r="C169" s="7"/>
      <c r="D169" s="8"/>
      <c r="E169" s="162"/>
      <c r="F169" s="162"/>
      <c r="G169" s="162"/>
      <c r="H169" s="163"/>
      <c r="I169" s="163"/>
      <c r="J169" s="163"/>
      <c r="K169" s="162"/>
      <c r="L169" s="162"/>
      <c r="M169" s="162"/>
      <c r="N169" s="163"/>
      <c r="O169" s="163"/>
      <c r="P169" s="163"/>
      <c r="Q169" s="21"/>
      <c r="R169" s="162"/>
      <c r="S169" s="162"/>
      <c r="T169" s="163"/>
      <c r="U169" s="163"/>
      <c r="V169" s="163"/>
      <c r="W169" s="162"/>
      <c r="X169" s="162"/>
      <c r="Y169" s="162"/>
      <c r="Z169" s="163"/>
      <c r="AA169" s="163"/>
      <c r="AB169" s="163"/>
      <c r="AC169" s="162"/>
      <c r="AD169" s="162"/>
      <c r="AE169" s="162"/>
      <c r="AF169" s="163"/>
      <c r="AG169" s="163"/>
      <c r="AH169" s="163"/>
      <c r="AI169" s="162"/>
      <c r="AJ169" s="162"/>
      <c r="AK169" s="162"/>
    </row>
    <row r="170" ht="15.75" customHeight="1">
      <c r="A170" s="7"/>
      <c r="B170" s="7"/>
      <c r="C170" s="7"/>
      <c r="D170" s="8"/>
      <c r="E170" s="162"/>
      <c r="F170" s="162"/>
      <c r="G170" s="162"/>
      <c r="H170" s="163"/>
      <c r="I170" s="163"/>
      <c r="J170" s="163"/>
      <c r="K170" s="162"/>
      <c r="L170" s="162"/>
      <c r="M170" s="162"/>
      <c r="N170" s="163"/>
      <c r="O170" s="163"/>
      <c r="P170" s="163"/>
      <c r="Q170" s="21"/>
      <c r="R170" s="162"/>
      <c r="S170" s="162"/>
      <c r="T170" s="163"/>
      <c r="U170" s="163"/>
      <c r="V170" s="163"/>
      <c r="W170" s="162"/>
      <c r="X170" s="162"/>
      <c r="Y170" s="162"/>
      <c r="Z170" s="163"/>
      <c r="AA170" s="163"/>
      <c r="AB170" s="163"/>
      <c r="AC170" s="162"/>
      <c r="AD170" s="162"/>
      <c r="AE170" s="162"/>
      <c r="AF170" s="163"/>
      <c r="AG170" s="163"/>
      <c r="AH170" s="163"/>
      <c r="AI170" s="162"/>
      <c r="AJ170" s="162"/>
      <c r="AK170" s="162"/>
    </row>
    <row r="171" ht="15.75" customHeight="1">
      <c r="A171" s="7"/>
      <c r="B171" s="7"/>
      <c r="C171" s="7"/>
      <c r="D171" s="8"/>
      <c r="E171" s="162"/>
      <c r="F171" s="162"/>
      <c r="G171" s="162"/>
      <c r="H171" s="163"/>
      <c r="I171" s="163"/>
      <c r="J171" s="163"/>
      <c r="K171" s="162"/>
      <c r="L171" s="162"/>
      <c r="M171" s="162"/>
      <c r="N171" s="163"/>
      <c r="O171" s="163"/>
      <c r="P171" s="163"/>
      <c r="Q171" s="21"/>
      <c r="R171" s="162"/>
      <c r="S171" s="162"/>
      <c r="T171" s="163"/>
      <c r="U171" s="163"/>
      <c r="V171" s="163"/>
      <c r="W171" s="162"/>
      <c r="X171" s="162"/>
      <c r="Y171" s="162"/>
      <c r="Z171" s="163"/>
      <c r="AA171" s="163"/>
      <c r="AB171" s="163"/>
      <c r="AC171" s="162"/>
      <c r="AD171" s="162"/>
      <c r="AE171" s="162"/>
      <c r="AF171" s="163"/>
      <c r="AG171" s="163"/>
      <c r="AH171" s="163"/>
      <c r="AI171" s="162"/>
      <c r="AJ171" s="162"/>
      <c r="AK171" s="162"/>
    </row>
    <row r="172" ht="15.75" customHeight="1">
      <c r="A172" s="7"/>
      <c r="B172" s="7"/>
      <c r="C172" s="7"/>
      <c r="D172" s="8"/>
      <c r="E172" s="162"/>
      <c r="F172" s="162"/>
      <c r="G172" s="162"/>
      <c r="H172" s="163"/>
      <c r="I172" s="163"/>
      <c r="J172" s="163"/>
      <c r="K172" s="162"/>
      <c r="L172" s="162"/>
      <c r="M172" s="162"/>
      <c r="N172" s="163"/>
      <c r="O172" s="163"/>
      <c r="P172" s="163"/>
      <c r="Q172" s="21"/>
      <c r="R172" s="162"/>
      <c r="S172" s="162"/>
      <c r="T172" s="163"/>
      <c r="U172" s="163"/>
      <c r="V172" s="163"/>
      <c r="W172" s="162"/>
      <c r="X172" s="162"/>
      <c r="Y172" s="162"/>
      <c r="Z172" s="163"/>
      <c r="AA172" s="163"/>
      <c r="AB172" s="163"/>
      <c r="AC172" s="162"/>
      <c r="AD172" s="162"/>
      <c r="AE172" s="162"/>
      <c r="AF172" s="163"/>
      <c r="AG172" s="163"/>
      <c r="AH172" s="163"/>
      <c r="AI172" s="162"/>
      <c r="AJ172" s="162"/>
      <c r="AK172" s="162"/>
    </row>
    <row r="173" ht="15.75" customHeight="1">
      <c r="A173" s="7"/>
      <c r="B173" s="7"/>
      <c r="C173" s="7"/>
      <c r="D173" s="8"/>
      <c r="E173" s="162"/>
      <c r="F173" s="162"/>
      <c r="G173" s="162"/>
      <c r="H173" s="163"/>
      <c r="I173" s="163"/>
      <c r="J173" s="163"/>
      <c r="K173" s="162"/>
      <c r="L173" s="162"/>
      <c r="M173" s="162"/>
      <c r="N173" s="163"/>
      <c r="O173" s="163"/>
      <c r="P173" s="163"/>
      <c r="Q173" s="21"/>
      <c r="R173" s="162"/>
      <c r="S173" s="162"/>
      <c r="T173" s="163"/>
      <c r="U173" s="163"/>
      <c r="V173" s="163"/>
      <c r="W173" s="162"/>
      <c r="X173" s="162"/>
      <c r="Y173" s="162"/>
      <c r="Z173" s="163"/>
      <c r="AA173" s="163"/>
      <c r="AB173" s="163"/>
      <c r="AC173" s="162"/>
      <c r="AD173" s="162"/>
      <c r="AE173" s="162"/>
      <c r="AF173" s="163"/>
      <c r="AG173" s="163"/>
      <c r="AH173" s="163"/>
      <c r="AI173" s="162"/>
      <c r="AJ173" s="162"/>
      <c r="AK173" s="162"/>
    </row>
    <row r="174" ht="15.75" customHeight="1">
      <c r="A174" s="7"/>
      <c r="B174" s="7"/>
      <c r="C174" s="7"/>
      <c r="D174" s="8"/>
      <c r="E174" s="162"/>
      <c r="F174" s="162"/>
      <c r="G174" s="162"/>
      <c r="H174" s="163"/>
      <c r="I174" s="163"/>
      <c r="J174" s="163"/>
      <c r="K174" s="162"/>
      <c r="L174" s="162"/>
      <c r="M174" s="162"/>
      <c r="N174" s="163"/>
      <c r="O174" s="163"/>
      <c r="P174" s="163"/>
      <c r="Q174" s="21"/>
      <c r="R174" s="162"/>
      <c r="S174" s="162"/>
      <c r="T174" s="163"/>
      <c r="U174" s="163"/>
      <c r="V174" s="163"/>
      <c r="W174" s="162"/>
      <c r="X174" s="162"/>
      <c r="Y174" s="162"/>
      <c r="Z174" s="163"/>
      <c r="AA174" s="163"/>
      <c r="AB174" s="163"/>
      <c r="AC174" s="162"/>
      <c r="AD174" s="162"/>
      <c r="AE174" s="162"/>
      <c r="AF174" s="163"/>
      <c r="AG174" s="163"/>
      <c r="AH174" s="163"/>
      <c r="AI174" s="162"/>
      <c r="AJ174" s="162"/>
      <c r="AK174" s="162"/>
    </row>
    <row r="175" ht="15.75" customHeight="1">
      <c r="A175" s="7"/>
      <c r="B175" s="7"/>
      <c r="C175" s="7"/>
      <c r="D175" s="8"/>
      <c r="E175" s="162"/>
      <c r="F175" s="162"/>
      <c r="G175" s="162"/>
      <c r="H175" s="163"/>
      <c r="I175" s="163"/>
      <c r="J175" s="163"/>
      <c r="K175" s="162"/>
      <c r="L175" s="162"/>
      <c r="M175" s="162"/>
      <c r="N175" s="163"/>
      <c r="O175" s="163"/>
      <c r="P175" s="163"/>
      <c r="Q175" s="21"/>
      <c r="R175" s="162"/>
      <c r="S175" s="162"/>
      <c r="T175" s="163"/>
      <c r="U175" s="163"/>
      <c r="V175" s="163"/>
      <c r="W175" s="162"/>
      <c r="X175" s="162"/>
      <c r="Y175" s="162"/>
      <c r="Z175" s="163"/>
      <c r="AA175" s="163"/>
      <c r="AB175" s="163"/>
      <c r="AC175" s="162"/>
      <c r="AD175" s="162"/>
      <c r="AE175" s="162"/>
      <c r="AF175" s="163"/>
      <c r="AG175" s="163"/>
      <c r="AH175" s="163"/>
      <c r="AI175" s="162"/>
      <c r="AJ175" s="162"/>
      <c r="AK175" s="162"/>
    </row>
    <row r="176" ht="15.75" customHeight="1">
      <c r="A176" s="7"/>
      <c r="B176" s="7"/>
      <c r="C176" s="7"/>
      <c r="D176" s="8"/>
      <c r="E176" s="162"/>
      <c r="F176" s="162"/>
      <c r="G176" s="162"/>
      <c r="H176" s="163"/>
      <c r="I176" s="163"/>
      <c r="J176" s="163"/>
      <c r="K176" s="162"/>
      <c r="L176" s="162"/>
      <c r="M176" s="162"/>
      <c r="N176" s="163"/>
      <c r="O176" s="163"/>
      <c r="P176" s="163"/>
      <c r="Q176" s="21"/>
      <c r="R176" s="162"/>
      <c r="S176" s="162"/>
      <c r="T176" s="163"/>
      <c r="U176" s="163"/>
      <c r="V176" s="163"/>
      <c r="W176" s="162"/>
      <c r="X176" s="162"/>
      <c r="Y176" s="162"/>
      <c r="Z176" s="163"/>
      <c r="AA176" s="163"/>
      <c r="AB176" s="163"/>
      <c r="AC176" s="162"/>
      <c r="AD176" s="162"/>
      <c r="AE176" s="162"/>
      <c r="AF176" s="163"/>
      <c r="AG176" s="163"/>
      <c r="AH176" s="163"/>
      <c r="AI176" s="162"/>
      <c r="AJ176" s="162"/>
      <c r="AK176" s="162"/>
    </row>
    <row r="177" ht="15.75" customHeight="1">
      <c r="A177" s="7"/>
      <c r="B177" s="7"/>
      <c r="C177" s="7"/>
      <c r="D177" s="8"/>
      <c r="E177" s="162"/>
      <c r="F177" s="162"/>
      <c r="G177" s="162"/>
      <c r="H177" s="163"/>
      <c r="I177" s="163"/>
      <c r="J177" s="163"/>
      <c r="K177" s="162"/>
      <c r="L177" s="162"/>
      <c r="M177" s="162"/>
      <c r="N177" s="163"/>
      <c r="O177" s="163"/>
      <c r="P177" s="163"/>
      <c r="Q177" s="21"/>
      <c r="R177" s="162"/>
      <c r="S177" s="162"/>
      <c r="T177" s="163"/>
      <c r="U177" s="163"/>
      <c r="V177" s="163"/>
      <c r="W177" s="162"/>
      <c r="X177" s="162"/>
      <c r="Y177" s="162"/>
      <c r="Z177" s="163"/>
      <c r="AA177" s="163"/>
      <c r="AB177" s="163"/>
      <c r="AC177" s="162"/>
      <c r="AD177" s="162"/>
      <c r="AE177" s="162"/>
      <c r="AF177" s="163"/>
      <c r="AG177" s="163"/>
      <c r="AH177" s="163"/>
      <c r="AI177" s="162"/>
      <c r="AJ177" s="162"/>
      <c r="AK177" s="162"/>
    </row>
    <row r="178" ht="15.75" customHeight="1">
      <c r="A178" s="7"/>
      <c r="B178" s="7"/>
      <c r="C178" s="7"/>
      <c r="D178" s="8"/>
      <c r="E178" s="162"/>
      <c r="F178" s="162"/>
      <c r="G178" s="162"/>
      <c r="H178" s="163"/>
      <c r="I178" s="163"/>
      <c r="J178" s="163"/>
      <c r="K178" s="162"/>
      <c r="L178" s="162"/>
      <c r="M178" s="162"/>
      <c r="N178" s="163"/>
      <c r="O178" s="163"/>
      <c r="P178" s="163"/>
      <c r="Q178" s="21"/>
      <c r="R178" s="162"/>
      <c r="S178" s="162"/>
      <c r="T178" s="163"/>
      <c r="U178" s="163"/>
      <c r="V178" s="163"/>
      <c r="W178" s="162"/>
      <c r="X178" s="162"/>
      <c r="Y178" s="162"/>
      <c r="Z178" s="163"/>
      <c r="AA178" s="163"/>
      <c r="AB178" s="163"/>
      <c r="AC178" s="162"/>
      <c r="AD178" s="162"/>
      <c r="AE178" s="162"/>
      <c r="AF178" s="163"/>
      <c r="AG178" s="163"/>
      <c r="AH178" s="163"/>
      <c r="AI178" s="162"/>
      <c r="AJ178" s="162"/>
      <c r="AK178" s="162"/>
    </row>
    <row r="179" ht="15.75" customHeight="1">
      <c r="A179" s="7"/>
      <c r="B179" s="7"/>
      <c r="C179" s="7"/>
      <c r="D179" s="8"/>
      <c r="E179" s="162"/>
      <c r="F179" s="162"/>
      <c r="G179" s="162"/>
      <c r="H179" s="163"/>
      <c r="I179" s="163"/>
      <c r="J179" s="163"/>
      <c r="K179" s="162"/>
      <c r="L179" s="162"/>
      <c r="M179" s="162"/>
      <c r="N179" s="163"/>
      <c r="O179" s="163"/>
      <c r="P179" s="163"/>
      <c r="Q179" s="21"/>
      <c r="R179" s="162"/>
      <c r="S179" s="162"/>
      <c r="T179" s="163"/>
      <c r="U179" s="163"/>
      <c r="V179" s="163"/>
      <c r="W179" s="162"/>
      <c r="X179" s="162"/>
      <c r="Y179" s="162"/>
      <c r="Z179" s="163"/>
      <c r="AA179" s="163"/>
      <c r="AB179" s="163"/>
      <c r="AC179" s="162"/>
      <c r="AD179" s="162"/>
      <c r="AE179" s="162"/>
      <c r="AF179" s="163"/>
      <c r="AG179" s="163"/>
      <c r="AH179" s="163"/>
      <c r="AI179" s="162"/>
      <c r="AJ179" s="162"/>
      <c r="AK179" s="162"/>
    </row>
    <row r="180" ht="15.75" customHeight="1">
      <c r="A180" s="7"/>
      <c r="B180" s="7"/>
      <c r="C180" s="7"/>
      <c r="D180" s="8"/>
      <c r="E180" s="162"/>
      <c r="F180" s="162"/>
      <c r="G180" s="162"/>
      <c r="H180" s="163"/>
      <c r="I180" s="163"/>
      <c r="J180" s="163"/>
      <c r="K180" s="162"/>
      <c r="L180" s="162"/>
      <c r="M180" s="162"/>
      <c r="N180" s="163"/>
      <c r="O180" s="163"/>
      <c r="P180" s="163"/>
      <c r="Q180" s="21"/>
      <c r="R180" s="162"/>
      <c r="S180" s="162"/>
      <c r="T180" s="163"/>
      <c r="U180" s="163"/>
      <c r="V180" s="163"/>
      <c r="W180" s="162"/>
      <c r="X180" s="162"/>
      <c r="Y180" s="162"/>
      <c r="Z180" s="163"/>
      <c r="AA180" s="163"/>
      <c r="AB180" s="163"/>
      <c r="AC180" s="162"/>
      <c r="AD180" s="162"/>
      <c r="AE180" s="162"/>
      <c r="AF180" s="163"/>
      <c r="AG180" s="163"/>
      <c r="AH180" s="163"/>
      <c r="AI180" s="162"/>
      <c r="AJ180" s="162"/>
      <c r="AK180" s="162"/>
    </row>
    <row r="181" ht="15.75" customHeight="1">
      <c r="A181" s="7"/>
      <c r="B181" s="7"/>
      <c r="C181" s="7"/>
      <c r="D181" s="8"/>
      <c r="E181" s="162"/>
      <c r="F181" s="162"/>
      <c r="G181" s="162"/>
      <c r="H181" s="163"/>
      <c r="I181" s="163"/>
      <c r="J181" s="163"/>
      <c r="K181" s="162"/>
      <c r="L181" s="162"/>
      <c r="M181" s="162"/>
      <c r="N181" s="163"/>
      <c r="O181" s="163"/>
      <c r="P181" s="163"/>
      <c r="Q181" s="21"/>
      <c r="R181" s="162"/>
      <c r="S181" s="162"/>
      <c r="T181" s="163"/>
      <c r="U181" s="163"/>
      <c r="V181" s="163"/>
      <c r="W181" s="162"/>
      <c r="X181" s="162"/>
      <c r="Y181" s="162"/>
      <c r="Z181" s="163"/>
      <c r="AA181" s="163"/>
      <c r="AB181" s="163"/>
      <c r="AC181" s="162"/>
      <c r="AD181" s="162"/>
      <c r="AE181" s="162"/>
      <c r="AF181" s="163"/>
      <c r="AG181" s="163"/>
      <c r="AH181" s="163"/>
      <c r="AI181" s="162"/>
      <c r="AJ181" s="162"/>
      <c r="AK181" s="162"/>
    </row>
    <row r="182" ht="15.75" customHeight="1">
      <c r="A182" s="7"/>
      <c r="B182" s="7"/>
      <c r="C182" s="7"/>
      <c r="D182" s="8"/>
      <c r="E182" s="162"/>
      <c r="F182" s="162"/>
      <c r="G182" s="162"/>
      <c r="H182" s="163"/>
      <c r="I182" s="163"/>
      <c r="J182" s="163"/>
      <c r="K182" s="162"/>
      <c r="L182" s="162"/>
      <c r="M182" s="162"/>
      <c r="N182" s="163"/>
      <c r="O182" s="163"/>
      <c r="P182" s="163"/>
      <c r="Q182" s="21"/>
      <c r="R182" s="162"/>
      <c r="S182" s="162"/>
      <c r="T182" s="163"/>
      <c r="U182" s="163"/>
      <c r="V182" s="163"/>
      <c r="W182" s="162"/>
      <c r="X182" s="162"/>
      <c r="Y182" s="162"/>
      <c r="Z182" s="163"/>
      <c r="AA182" s="163"/>
      <c r="AB182" s="163"/>
      <c r="AC182" s="162"/>
      <c r="AD182" s="162"/>
      <c r="AE182" s="162"/>
      <c r="AF182" s="163"/>
      <c r="AG182" s="163"/>
      <c r="AH182" s="163"/>
      <c r="AI182" s="162"/>
      <c r="AJ182" s="162"/>
      <c r="AK182" s="162"/>
    </row>
    <row r="183" ht="15.75" customHeight="1">
      <c r="A183" s="7"/>
      <c r="B183" s="7"/>
      <c r="C183" s="7"/>
      <c r="D183" s="8"/>
      <c r="E183" s="162"/>
      <c r="F183" s="162"/>
      <c r="G183" s="162"/>
      <c r="H183" s="163"/>
      <c r="I183" s="163"/>
      <c r="J183" s="163"/>
      <c r="K183" s="162"/>
      <c r="L183" s="162"/>
      <c r="M183" s="162"/>
      <c r="N183" s="163"/>
      <c r="O183" s="163"/>
      <c r="P183" s="163"/>
      <c r="Q183" s="21"/>
      <c r="R183" s="162"/>
      <c r="S183" s="162"/>
      <c r="T183" s="163"/>
      <c r="U183" s="163"/>
      <c r="V183" s="163"/>
      <c r="W183" s="162"/>
      <c r="X183" s="162"/>
      <c r="Y183" s="162"/>
      <c r="Z183" s="163"/>
      <c r="AA183" s="163"/>
      <c r="AB183" s="163"/>
      <c r="AC183" s="162"/>
      <c r="AD183" s="162"/>
      <c r="AE183" s="162"/>
      <c r="AF183" s="163"/>
      <c r="AG183" s="163"/>
      <c r="AH183" s="163"/>
      <c r="AI183" s="162"/>
      <c r="AJ183" s="162"/>
      <c r="AK183" s="162"/>
    </row>
    <row r="184" ht="15.75" customHeight="1">
      <c r="A184" s="7"/>
      <c r="B184" s="7"/>
      <c r="C184" s="7"/>
      <c r="D184" s="8"/>
      <c r="E184" s="162"/>
      <c r="F184" s="162"/>
      <c r="G184" s="162"/>
      <c r="H184" s="163"/>
      <c r="I184" s="163"/>
      <c r="J184" s="163"/>
      <c r="K184" s="162"/>
      <c r="L184" s="162"/>
      <c r="M184" s="162"/>
      <c r="N184" s="163"/>
      <c r="O184" s="163"/>
      <c r="P184" s="163"/>
      <c r="Q184" s="21"/>
      <c r="R184" s="162"/>
      <c r="S184" s="162"/>
      <c r="T184" s="163"/>
      <c r="U184" s="163"/>
      <c r="V184" s="163"/>
      <c r="W184" s="162"/>
      <c r="X184" s="162"/>
      <c r="Y184" s="162"/>
      <c r="Z184" s="163"/>
      <c r="AA184" s="163"/>
      <c r="AB184" s="163"/>
      <c r="AC184" s="162"/>
      <c r="AD184" s="162"/>
      <c r="AE184" s="162"/>
      <c r="AF184" s="163"/>
      <c r="AG184" s="163"/>
      <c r="AH184" s="163"/>
      <c r="AI184" s="162"/>
      <c r="AJ184" s="162"/>
      <c r="AK184" s="162"/>
    </row>
    <row r="185" ht="15.75" customHeight="1">
      <c r="A185" s="7"/>
      <c r="B185" s="7"/>
      <c r="C185" s="7"/>
      <c r="D185" s="8"/>
      <c r="E185" s="162"/>
      <c r="F185" s="162"/>
      <c r="G185" s="162"/>
      <c r="H185" s="163"/>
      <c r="I185" s="163"/>
      <c r="J185" s="163"/>
      <c r="K185" s="162"/>
      <c r="L185" s="162"/>
      <c r="M185" s="162"/>
      <c r="N185" s="163"/>
      <c r="O185" s="163"/>
      <c r="P185" s="163"/>
      <c r="Q185" s="21"/>
      <c r="R185" s="162"/>
      <c r="S185" s="162"/>
      <c r="T185" s="163"/>
      <c r="U185" s="163"/>
      <c r="V185" s="163"/>
      <c r="W185" s="162"/>
      <c r="X185" s="162"/>
      <c r="Y185" s="162"/>
      <c r="Z185" s="163"/>
      <c r="AA185" s="163"/>
      <c r="AB185" s="163"/>
      <c r="AC185" s="162"/>
      <c r="AD185" s="162"/>
      <c r="AE185" s="162"/>
      <c r="AF185" s="163"/>
      <c r="AG185" s="163"/>
      <c r="AH185" s="163"/>
      <c r="AI185" s="162"/>
      <c r="AJ185" s="162"/>
      <c r="AK185" s="162"/>
    </row>
    <row r="186" ht="15.75" customHeight="1">
      <c r="A186" s="7"/>
      <c r="B186" s="7"/>
      <c r="C186" s="7"/>
      <c r="D186" s="8"/>
      <c r="E186" s="162"/>
      <c r="F186" s="162"/>
      <c r="G186" s="162"/>
      <c r="H186" s="163"/>
      <c r="I186" s="163"/>
      <c r="J186" s="163"/>
      <c r="K186" s="162"/>
      <c r="L186" s="162"/>
      <c r="M186" s="162"/>
      <c r="N186" s="163"/>
      <c r="O186" s="163"/>
      <c r="P186" s="163"/>
      <c r="Q186" s="21"/>
      <c r="R186" s="162"/>
      <c r="S186" s="162"/>
      <c r="T186" s="163"/>
      <c r="U186" s="163"/>
      <c r="V186" s="163"/>
      <c r="W186" s="162"/>
      <c r="X186" s="162"/>
      <c r="Y186" s="162"/>
      <c r="Z186" s="163"/>
      <c r="AA186" s="163"/>
      <c r="AB186" s="163"/>
      <c r="AC186" s="162"/>
      <c r="AD186" s="162"/>
      <c r="AE186" s="162"/>
      <c r="AF186" s="163"/>
      <c r="AG186" s="163"/>
      <c r="AH186" s="163"/>
      <c r="AI186" s="162"/>
      <c r="AJ186" s="162"/>
      <c r="AK186" s="162"/>
    </row>
    <row r="187" ht="15.75" customHeight="1">
      <c r="A187" s="7"/>
      <c r="B187" s="7"/>
      <c r="C187" s="7"/>
      <c r="D187" s="8"/>
      <c r="E187" s="162"/>
      <c r="F187" s="162"/>
      <c r="G187" s="162"/>
      <c r="H187" s="163"/>
      <c r="I187" s="163"/>
      <c r="J187" s="163"/>
      <c r="K187" s="162"/>
      <c r="L187" s="162"/>
      <c r="M187" s="162"/>
      <c r="N187" s="163"/>
      <c r="O187" s="163"/>
      <c r="P187" s="163"/>
      <c r="Q187" s="21"/>
      <c r="R187" s="162"/>
      <c r="S187" s="162"/>
      <c r="T187" s="163"/>
      <c r="U187" s="163"/>
      <c r="V187" s="163"/>
      <c r="W187" s="162"/>
      <c r="X187" s="162"/>
      <c r="Y187" s="162"/>
      <c r="Z187" s="163"/>
      <c r="AA187" s="163"/>
      <c r="AB187" s="163"/>
      <c r="AC187" s="162"/>
      <c r="AD187" s="162"/>
      <c r="AE187" s="162"/>
      <c r="AF187" s="163"/>
      <c r="AG187" s="163"/>
      <c r="AH187" s="163"/>
      <c r="AI187" s="162"/>
      <c r="AJ187" s="162"/>
      <c r="AK187" s="162"/>
    </row>
    <row r="188" ht="15.75" customHeight="1">
      <c r="A188" s="7"/>
      <c r="B188" s="7"/>
      <c r="C188" s="7"/>
      <c r="D188" s="8"/>
      <c r="E188" s="162"/>
      <c r="F188" s="162"/>
      <c r="G188" s="162"/>
      <c r="H188" s="163"/>
      <c r="I188" s="163"/>
      <c r="J188" s="163"/>
      <c r="K188" s="162"/>
      <c r="L188" s="162"/>
      <c r="M188" s="162"/>
      <c r="N188" s="163"/>
      <c r="O188" s="163"/>
      <c r="P188" s="163"/>
      <c r="Q188" s="21"/>
      <c r="R188" s="162"/>
      <c r="S188" s="162"/>
      <c r="T188" s="163"/>
      <c r="U188" s="163"/>
      <c r="V188" s="163"/>
      <c r="W188" s="162"/>
      <c r="X188" s="162"/>
      <c r="Y188" s="162"/>
      <c r="Z188" s="163"/>
      <c r="AA188" s="163"/>
      <c r="AB188" s="163"/>
      <c r="AC188" s="162"/>
      <c r="AD188" s="162"/>
      <c r="AE188" s="162"/>
      <c r="AF188" s="163"/>
      <c r="AG188" s="163"/>
      <c r="AH188" s="163"/>
      <c r="AI188" s="162"/>
      <c r="AJ188" s="162"/>
      <c r="AK188" s="162"/>
    </row>
    <row r="189" ht="15.75" customHeight="1">
      <c r="A189" s="7"/>
      <c r="B189" s="7"/>
      <c r="C189" s="7"/>
      <c r="D189" s="8"/>
      <c r="E189" s="162"/>
      <c r="F189" s="162"/>
      <c r="G189" s="162"/>
      <c r="H189" s="163"/>
      <c r="I189" s="163"/>
      <c r="J189" s="163"/>
      <c r="K189" s="162"/>
      <c r="L189" s="162"/>
      <c r="M189" s="162"/>
      <c r="N189" s="163"/>
      <c r="O189" s="163"/>
      <c r="P189" s="163"/>
      <c r="Q189" s="21"/>
      <c r="R189" s="162"/>
      <c r="S189" s="162"/>
      <c r="T189" s="163"/>
      <c r="U189" s="163"/>
      <c r="V189" s="163"/>
      <c r="W189" s="162"/>
      <c r="X189" s="162"/>
      <c r="Y189" s="162"/>
      <c r="Z189" s="163"/>
      <c r="AA189" s="163"/>
      <c r="AB189" s="163"/>
      <c r="AC189" s="162"/>
      <c r="AD189" s="162"/>
      <c r="AE189" s="162"/>
      <c r="AF189" s="163"/>
      <c r="AG189" s="163"/>
      <c r="AH189" s="163"/>
      <c r="AI189" s="162"/>
      <c r="AJ189" s="162"/>
      <c r="AK189" s="162"/>
    </row>
    <row r="190" ht="15.75" customHeight="1">
      <c r="A190" s="7"/>
      <c r="B190" s="7"/>
      <c r="C190" s="7"/>
      <c r="D190" s="8"/>
      <c r="E190" s="162"/>
      <c r="F190" s="162"/>
      <c r="G190" s="162"/>
      <c r="H190" s="163"/>
      <c r="I190" s="163"/>
      <c r="J190" s="163"/>
      <c r="K190" s="162"/>
      <c r="L190" s="162"/>
      <c r="M190" s="162"/>
      <c r="N190" s="163"/>
      <c r="O190" s="163"/>
      <c r="P190" s="163"/>
      <c r="Q190" s="21"/>
      <c r="R190" s="162"/>
      <c r="S190" s="162"/>
      <c r="T190" s="163"/>
      <c r="U190" s="163"/>
      <c r="V190" s="163"/>
      <c r="W190" s="162"/>
      <c r="X190" s="162"/>
      <c r="Y190" s="162"/>
      <c r="Z190" s="163"/>
      <c r="AA190" s="163"/>
      <c r="AB190" s="163"/>
      <c r="AC190" s="162"/>
      <c r="AD190" s="162"/>
      <c r="AE190" s="162"/>
      <c r="AF190" s="163"/>
      <c r="AG190" s="163"/>
      <c r="AH190" s="163"/>
      <c r="AI190" s="162"/>
      <c r="AJ190" s="162"/>
      <c r="AK190" s="162"/>
    </row>
    <row r="191" ht="15.75" customHeight="1">
      <c r="A191" s="7"/>
      <c r="B191" s="7"/>
      <c r="C191" s="7"/>
      <c r="D191" s="8"/>
      <c r="E191" s="162"/>
      <c r="F191" s="162"/>
      <c r="G191" s="162"/>
      <c r="H191" s="163"/>
      <c r="I191" s="163"/>
      <c r="J191" s="163"/>
      <c r="K191" s="162"/>
      <c r="L191" s="162"/>
      <c r="M191" s="162"/>
      <c r="N191" s="163"/>
      <c r="O191" s="163"/>
      <c r="P191" s="163"/>
      <c r="Q191" s="21"/>
      <c r="R191" s="162"/>
      <c r="S191" s="162"/>
      <c r="T191" s="163"/>
      <c r="U191" s="163"/>
      <c r="V191" s="163"/>
      <c r="W191" s="162"/>
      <c r="X191" s="162"/>
      <c r="Y191" s="162"/>
      <c r="Z191" s="163"/>
      <c r="AA191" s="163"/>
      <c r="AB191" s="163"/>
      <c r="AC191" s="162"/>
      <c r="AD191" s="162"/>
      <c r="AE191" s="162"/>
      <c r="AF191" s="163"/>
      <c r="AG191" s="163"/>
      <c r="AH191" s="163"/>
      <c r="AI191" s="162"/>
      <c r="AJ191" s="162"/>
      <c r="AK191" s="162"/>
    </row>
    <row r="192" ht="15.75" customHeight="1">
      <c r="A192" s="7"/>
      <c r="B192" s="7"/>
      <c r="C192" s="7"/>
      <c r="D192" s="8"/>
      <c r="E192" s="162"/>
      <c r="F192" s="162"/>
      <c r="G192" s="162"/>
      <c r="H192" s="163"/>
      <c r="I192" s="163"/>
      <c r="J192" s="163"/>
      <c r="K192" s="162"/>
      <c r="L192" s="162"/>
      <c r="M192" s="162"/>
      <c r="N192" s="163"/>
      <c r="O192" s="163"/>
      <c r="P192" s="163"/>
      <c r="Q192" s="21"/>
      <c r="R192" s="162"/>
      <c r="S192" s="162"/>
      <c r="T192" s="163"/>
      <c r="U192" s="163"/>
      <c r="V192" s="163"/>
      <c r="W192" s="162"/>
      <c r="X192" s="162"/>
      <c r="Y192" s="162"/>
      <c r="Z192" s="163"/>
      <c r="AA192" s="163"/>
      <c r="AB192" s="163"/>
      <c r="AC192" s="162"/>
      <c r="AD192" s="162"/>
      <c r="AE192" s="162"/>
      <c r="AF192" s="163"/>
      <c r="AG192" s="163"/>
      <c r="AH192" s="163"/>
      <c r="AI192" s="162"/>
      <c r="AJ192" s="162"/>
      <c r="AK192" s="162"/>
    </row>
    <row r="193" ht="15.75" customHeight="1">
      <c r="A193" s="7"/>
      <c r="B193" s="7"/>
      <c r="C193" s="7"/>
      <c r="D193" s="8"/>
      <c r="E193" s="162"/>
      <c r="F193" s="162"/>
      <c r="G193" s="162"/>
      <c r="H193" s="163"/>
      <c r="I193" s="163"/>
      <c r="J193" s="163"/>
      <c r="K193" s="162"/>
      <c r="L193" s="162"/>
      <c r="M193" s="162"/>
      <c r="N193" s="163"/>
      <c r="O193" s="163"/>
      <c r="P193" s="163"/>
      <c r="Q193" s="21"/>
      <c r="R193" s="162"/>
      <c r="S193" s="162"/>
      <c r="T193" s="163"/>
      <c r="U193" s="163"/>
      <c r="V193" s="163"/>
      <c r="W193" s="162"/>
      <c r="X193" s="162"/>
      <c r="Y193" s="162"/>
      <c r="Z193" s="163"/>
      <c r="AA193" s="163"/>
      <c r="AB193" s="163"/>
      <c r="AC193" s="162"/>
      <c r="AD193" s="162"/>
      <c r="AE193" s="162"/>
      <c r="AF193" s="163"/>
      <c r="AG193" s="163"/>
      <c r="AH193" s="163"/>
      <c r="AI193" s="162"/>
      <c r="AJ193" s="162"/>
      <c r="AK193" s="162"/>
    </row>
    <row r="194" ht="15.75" customHeight="1">
      <c r="A194" s="7"/>
      <c r="B194" s="7"/>
      <c r="C194" s="7"/>
      <c r="D194" s="8"/>
      <c r="E194" s="162"/>
      <c r="F194" s="162"/>
      <c r="G194" s="162"/>
      <c r="H194" s="163"/>
      <c r="I194" s="163"/>
      <c r="J194" s="163"/>
      <c r="K194" s="162"/>
      <c r="L194" s="162"/>
      <c r="M194" s="162"/>
      <c r="N194" s="163"/>
      <c r="O194" s="163"/>
      <c r="P194" s="163"/>
      <c r="Q194" s="21"/>
      <c r="R194" s="162"/>
      <c r="S194" s="162"/>
      <c r="T194" s="163"/>
      <c r="U194" s="163"/>
      <c r="V194" s="163"/>
      <c r="W194" s="162"/>
      <c r="X194" s="162"/>
      <c r="Y194" s="162"/>
      <c r="Z194" s="163"/>
      <c r="AA194" s="163"/>
      <c r="AB194" s="163"/>
      <c r="AC194" s="162"/>
      <c r="AD194" s="162"/>
      <c r="AE194" s="162"/>
      <c r="AF194" s="163"/>
      <c r="AG194" s="163"/>
      <c r="AH194" s="163"/>
      <c r="AI194" s="162"/>
      <c r="AJ194" s="162"/>
      <c r="AK194" s="162"/>
    </row>
    <row r="195" ht="15.75" customHeight="1">
      <c r="A195" s="7"/>
      <c r="B195" s="7"/>
      <c r="C195" s="7"/>
      <c r="D195" s="8"/>
      <c r="E195" s="162"/>
      <c r="F195" s="162"/>
      <c r="G195" s="162"/>
      <c r="H195" s="163"/>
      <c r="I195" s="163"/>
      <c r="J195" s="163"/>
      <c r="K195" s="162"/>
      <c r="L195" s="162"/>
      <c r="M195" s="162"/>
      <c r="N195" s="163"/>
      <c r="O195" s="163"/>
      <c r="P195" s="163"/>
      <c r="Q195" s="21"/>
      <c r="R195" s="162"/>
      <c r="S195" s="162"/>
      <c r="T195" s="163"/>
      <c r="U195" s="163"/>
      <c r="V195" s="163"/>
      <c r="W195" s="162"/>
      <c r="X195" s="162"/>
      <c r="Y195" s="162"/>
      <c r="Z195" s="163"/>
      <c r="AA195" s="163"/>
      <c r="AB195" s="163"/>
      <c r="AC195" s="162"/>
      <c r="AD195" s="162"/>
      <c r="AE195" s="162"/>
      <c r="AF195" s="163"/>
      <c r="AG195" s="163"/>
      <c r="AH195" s="163"/>
      <c r="AI195" s="162"/>
      <c r="AJ195" s="162"/>
      <c r="AK195" s="162"/>
    </row>
    <row r="196" ht="15.75" customHeight="1">
      <c r="A196" s="7"/>
      <c r="B196" s="7"/>
      <c r="C196" s="7"/>
      <c r="D196" s="8"/>
      <c r="E196" s="162"/>
      <c r="F196" s="162"/>
      <c r="G196" s="162"/>
      <c r="H196" s="163"/>
      <c r="I196" s="163"/>
      <c r="J196" s="163"/>
      <c r="K196" s="162"/>
      <c r="L196" s="162"/>
      <c r="M196" s="162"/>
      <c r="N196" s="163"/>
      <c r="O196" s="163"/>
      <c r="P196" s="163"/>
      <c r="Q196" s="21"/>
      <c r="R196" s="162"/>
      <c r="S196" s="162"/>
      <c r="T196" s="163"/>
      <c r="U196" s="163"/>
      <c r="V196" s="163"/>
      <c r="W196" s="162"/>
      <c r="X196" s="162"/>
      <c r="Y196" s="162"/>
      <c r="Z196" s="163"/>
      <c r="AA196" s="163"/>
      <c r="AB196" s="163"/>
      <c r="AC196" s="162"/>
      <c r="AD196" s="162"/>
      <c r="AE196" s="162"/>
      <c r="AF196" s="163"/>
      <c r="AG196" s="163"/>
      <c r="AH196" s="163"/>
      <c r="AI196" s="162"/>
      <c r="AJ196" s="162"/>
      <c r="AK196" s="162"/>
    </row>
    <row r="197" ht="15.75" customHeight="1">
      <c r="A197" s="7"/>
      <c r="B197" s="7"/>
      <c r="C197" s="7"/>
      <c r="D197" s="8"/>
      <c r="E197" s="162"/>
      <c r="F197" s="162"/>
      <c r="G197" s="162"/>
      <c r="H197" s="163"/>
      <c r="I197" s="163"/>
      <c r="J197" s="163"/>
      <c r="K197" s="162"/>
      <c r="L197" s="162"/>
      <c r="M197" s="162"/>
      <c r="N197" s="163"/>
      <c r="O197" s="163"/>
      <c r="P197" s="163"/>
      <c r="Q197" s="21"/>
      <c r="R197" s="162"/>
      <c r="S197" s="162"/>
      <c r="T197" s="163"/>
      <c r="U197" s="163"/>
      <c r="V197" s="163"/>
      <c r="W197" s="162"/>
      <c r="X197" s="162"/>
      <c r="Y197" s="162"/>
      <c r="Z197" s="163"/>
      <c r="AA197" s="163"/>
      <c r="AB197" s="163"/>
      <c r="AC197" s="162"/>
      <c r="AD197" s="162"/>
      <c r="AE197" s="162"/>
      <c r="AF197" s="163"/>
      <c r="AG197" s="163"/>
      <c r="AH197" s="163"/>
      <c r="AI197" s="162"/>
      <c r="AJ197" s="162"/>
      <c r="AK197" s="162"/>
    </row>
    <row r="198" ht="15.75" customHeight="1">
      <c r="A198" s="7"/>
      <c r="B198" s="7"/>
      <c r="C198" s="7"/>
      <c r="D198" s="8"/>
      <c r="E198" s="162"/>
      <c r="F198" s="162"/>
      <c r="G198" s="162"/>
      <c r="H198" s="163"/>
      <c r="I198" s="163"/>
      <c r="J198" s="163"/>
      <c r="K198" s="162"/>
      <c r="L198" s="162"/>
      <c r="M198" s="162"/>
      <c r="N198" s="163"/>
      <c r="O198" s="163"/>
      <c r="P198" s="163"/>
      <c r="Q198" s="21"/>
      <c r="R198" s="162"/>
      <c r="S198" s="162"/>
      <c r="T198" s="163"/>
      <c r="U198" s="163"/>
      <c r="V198" s="163"/>
      <c r="W198" s="162"/>
      <c r="X198" s="162"/>
      <c r="Y198" s="162"/>
      <c r="Z198" s="163"/>
      <c r="AA198" s="163"/>
      <c r="AB198" s="163"/>
      <c r="AC198" s="162"/>
      <c r="AD198" s="162"/>
      <c r="AE198" s="162"/>
      <c r="AF198" s="163"/>
      <c r="AG198" s="163"/>
      <c r="AH198" s="163"/>
      <c r="AI198" s="162"/>
      <c r="AJ198" s="162"/>
      <c r="AK198" s="162"/>
    </row>
    <row r="199" ht="15.75" customHeight="1">
      <c r="A199" s="7"/>
      <c r="B199" s="7"/>
      <c r="C199" s="7"/>
      <c r="D199" s="8"/>
      <c r="E199" s="162"/>
      <c r="F199" s="162"/>
      <c r="G199" s="162"/>
      <c r="H199" s="163"/>
      <c r="I199" s="163"/>
      <c r="J199" s="163"/>
      <c r="K199" s="162"/>
      <c r="L199" s="162"/>
      <c r="M199" s="162"/>
      <c r="N199" s="163"/>
      <c r="O199" s="163"/>
      <c r="P199" s="163"/>
      <c r="Q199" s="21"/>
      <c r="R199" s="162"/>
      <c r="S199" s="162"/>
      <c r="T199" s="163"/>
      <c r="U199" s="163"/>
      <c r="V199" s="163"/>
      <c r="W199" s="162"/>
      <c r="X199" s="162"/>
      <c r="Y199" s="162"/>
      <c r="Z199" s="163"/>
      <c r="AA199" s="163"/>
      <c r="AB199" s="163"/>
      <c r="AC199" s="162"/>
      <c r="AD199" s="162"/>
      <c r="AE199" s="162"/>
      <c r="AF199" s="163"/>
      <c r="AG199" s="163"/>
      <c r="AH199" s="163"/>
      <c r="AI199" s="162"/>
      <c r="AJ199" s="162"/>
      <c r="AK199" s="162"/>
    </row>
    <row r="200" ht="15.75" customHeight="1">
      <c r="A200" s="7"/>
      <c r="B200" s="7"/>
      <c r="C200" s="7"/>
      <c r="D200" s="8"/>
      <c r="E200" s="162"/>
      <c r="F200" s="162"/>
      <c r="G200" s="162"/>
      <c r="H200" s="163"/>
      <c r="I200" s="163"/>
      <c r="J200" s="163"/>
      <c r="K200" s="162"/>
      <c r="L200" s="162"/>
      <c r="M200" s="162"/>
      <c r="N200" s="163"/>
      <c r="O200" s="163"/>
      <c r="P200" s="163"/>
      <c r="Q200" s="21"/>
      <c r="R200" s="162"/>
      <c r="S200" s="162"/>
      <c r="T200" s="163"/>
      <c r="U200" s="163"/>
      <c r="V200" s="163"/>
      <c r="W200" s="162"/>
      <c r="X200" s="162"/>
      <c r="Y200" s="162"/>
      <c r="Z200" s="163"/>
      <c r="AA200" s="163"/>
      <c r="AB200" s="163"/>
      <c r="AC200" s="162"/>
      <c r="AD200" s="162"/>
      <c r="AE200" s="162"/>
      <c r="AF200" s="163"/>
      <c r="AG200" s="163"/>
      <c r="AH200" s="163"/>
      <c r="AI200" s="162"/>
      <c r="AJ200" s="162"/>
      <c r="AK200" s="162"/>
    </row>
    <row r="201" ht="15.75" customHeight="1">
      <c r="A201" s="7"/>
      <c r="B201" s="7"/>
      <c r="C201" s="7"/>
      <c r="D201" s="8"/>
      <c r="E201" s="162"/>
      <c r="F201" s="162"/>
      <c r="G201" s="162"/>
      <c r="H201" s="163"/>
      <c r="I201" s="163"/>
      <c r="J201" s="163"/>
      <c r="K201" s="162"/>
      <c r="L201" s="162"/>
      <c r="M201" s="162"/>
      <c r="N201" s="163"/>
      <c r="O201" s="163"/>
      <c r="P201" s="163"/>
      <c r="Q201" s="21"/>
      <c r="R201" s="162"/>
      <c r="S201" s="162"/>
      <c r="T201" s="163"/>
      <c r="U201" s="163"/>
      <c r="V201" s="163"/>
      <c r="W201" s="162"/>
      <c r="X201" s="162"/>
      <c r="Y201" s="162"/>
      <c r="Z201" s="163"/>
      <c r="AA201" s="163"/>
      <c r="AB201" s="163"/>
      <c r="AC201" s="162"/>
      <c r="AD201" s="162"/>
      <c r="AE201" s="162"/>
      <c r="AF201" s="163"/>
      <c r="AG201" s="163"/>
      <c r="AH201" s="163"/>
      <c r="AI201" s="162"/>
      <c r="AJ201" s="162"/>
      <c r="AK201" s="162"/>
    </row>
    <row r="202" ht="15.75" customHeight="1">
      <c r="A202" s="7"/>
      <c r="B202" s="7"/>
      <c r="C202" s="7"/>
      <c r="D202" s="8"/>
      <c r="E202" s="162"/>
      <c r="F202" s="162"/>
      <c r="G202" s="162"/>
      <c r="H202" s="163"/>
      <c r="I202" s="163"/>
      <c r="J202" s="163"/>
      <c r="K202" s="162"/>
      <c r="L202" s="162"/>
      <c r="M202" s="162"/>
      <c r="N202" s="163"/>
      <c r="O202" s="163"/>
      <c r="P202" s="163"/>
      <c r="Q202" s="21"/>
      <c r="R202" s="162"/>
      <c r="S202" s="162"/>
      <c r="T202" s="163"/>
      <c r="U202" s="163"/>
      <c r="V202" s="163"/>
      <c r="W202" s="162"/>
      <c r="X202" s="162"/>
      <c r="Y202" s="162"/>
      <c r="Z202" s="163"/>
      <c r="AA202" s="163"/>
      <c r="AB202" s="163"/>
      <c r="AC202" s="162"/>
      <c r="AD202" s="162"/>
      <c r="AE202" s="162"/>
      <c r="AF202" s="163"/>
      <c r="AG202" s="163"/>
      <c r="AH202" s="163"/>
      <c r="AI202" s="162"/>
      <c r="AJ202" s="162"/>
      <c r="AK202" s="162"/>
    </row>
    <row r="203" ht="15.75" customHeight="1">
      <c r="A203" s="7"/>
      <c r="B203" s="7"/>
      <c r="C203" s="7"/>
      <c r="D203" s="8"/>
      <c r="E203" s="162"/>
      <c r="F203" s="162"/>
      <c r="G203" s="162"/>
      <c r="H203" s="163"/>
      <c r="I203" s="163"/>
      <c r="J203" s="163"/>
      <c r="K203" s="162"/>
      <c r="L203" s="162"/>
      <c r="M203" s="162"/>
      <c r="N203" s="163"/>
      <c r="O203" s="163"/>
      <c r="P203" s="163"/>
      <c r="Q203" s="21"/>
      <c r="R203" s="162"/>
      <c r="S203" s="162"/>
      <c r="T203" s="163"/>
      <c r="U203" s="163"/>
      <c r="V203" s="163"/>
      <c r="W203" s="162"/>
      <c r="X203" s="162"/>
      <c r="Y203" s="162"/>
      <c r="Z203" s="163"/>
      <c r="AA203" s="163"/>
      <c r="AB203" s="163"/>
      <c r="AC203" s="162"/>
      <c r="AD203" s="162"/>
      <c r="AE203" s="162"/>
      <c r="AF203" s="163"/>
      <c r="AG203" s="163"/>
      <c r="AH203" s="163"/>
      <c r="AI203" s="162"/>
      <c r="AJ203" s="162"/>
      <c r="AK203" s="162"/>
    </row>
    <row r="204" ht="15.75" customHeight="1">
      <c r="A204" s="7"/>
      <c r="B204" s="7"/>
      <c r="C204" s="7"/>
      <c r="D204" s="8"/>
      <c r="E204" s="162"/>
      <c r="F204" s="162"/>
      <c r="G204" s="162"/>
      <c r="H204" s="163"/>
      <c r="I204" s="163"/>
      <c r="J204" s="163"/>
      <c r="K204" s="162"/>
      <c r="L204" s="162"/>
      <c r="M204" s="162"/>
      <c r="N204" s="163"/>
      <c r="O204" s="163"/>
      <c r="P204" s="163"/>
      <c r="Q204" s="21"/>
      <c r="R204" s="162"/>
      <c r="S204" s="162"/>
      <c r="T204" s="163"/>
      <c r="U204" s="163"/>
      <c r="V204" s="163"/>
      <c r="W204" s="162"/>
      <c r="X204" s="162"/>
      <c r="Y204" s="162"/>
      <c r="Z204" s="163"/>
      <c r="AA204" s="163"/>
      <c r="AB204" s="163"/>
      <c r="AC204" s="162"/>
      <c r="AD204" s="162"/>
      <c r="AE204" s="162"/>
      <c r="AF204" s="163"/>
      <c r="AG204" s="163"/>
      <c r="AH204" s="163"/>
      <c r="AI204" s="162"/>
      <c r="AJ204" s="162"/>
      <c r="AK204" s="162"/>
    </row>
    <row r="205" ht="15.75" customHeight="1">
      <c r="A205" s="7"/>
      <c r="B205" s="7"/>
      <c r="C205" s="7"/>
      <c r="D205" s="8"/>
      <c r="E205" s="162"/>
      <c r="F205" s="162"/>
      <c r="G205" s="162"/>
      <c r="H205" s="163"/>
      <c r="I205" s="163"/>
      <c r="J205" s="163"/>
      <c r="K205" s="162"/>
      <c r="L205" s="162"/>
      <c r="M205" s="162"/>
      <c r="N205" s="163"/>
      <c r="O205" s="163"/>
      <c r="P205" s="163"/>
      <c r="Q205" s="21"/>
      <c r="R205" s="162"/>
      <c r="S205" s="162"/>
      <c r="T205" s="163"/>
      <c r="U205" s="163"/>
      <c r="V205" s="163"/>
      <c r="W205" s="162"/>
      <c r="X205" s="162"/>
      <c r="Y205" s="162"/>
      <c r="Z205" s="163"/>
      <c r="AA205" s="163"/>
      <c r="AB205" s="163"/>
      <c r="AC205" s="162"/>
      <c r="AD205" s="162"/>
      <c r="AE205" s="162"/>
      <c r="AF205" s="163"/>
      <c r="AG205" s="163"/>
      <c r="AH205" s="163"/>
      <c r="AI205" s="162"/>
      <c r="AJ205" s="162"/>
      <c r="AK205" s="162"/>
    </row>
    <row r="206" ht="15.75" customHeight="1">
      <c r="A206" s="7"/>
      <c r="B206" s="7"/>
      <c r="C206" s="7"/>
      <c r="D206" s="8"/>
      <c r="E206" s="162"/>
      <c r="F206" s="162"/>
      <c r="G206" s="162"/>
      <c r="H206" s="163"/>
      <c r="I206" s="163"/>
      <c r="J206" s="163"/>
      <c r="K206" s="162"/>
      <c r="L206" s="162"/>
      <c r="M206" s="162"/>
      <c r="N206" s="163"/>
      <c r="O206" s="163"/>
      <c r="P206" s="163"/>
      <c r="Q206" s="21"/>
      <c r="R206" s="162"/>
      <c r="S206" s="162"/>
      <c r="T206" s="163"/>
      <c r="U206" s="163"/>
      <c r="V206" s="163"/>
      <c r="W206" s="162"/>
      <c r="X206" s="162"/>
      <c r="Y206" s="162"/>
      <c r="Z206" s="163"/>
      <c r="AA206" s="163"/>
      <c r="AB206" s="163"/>
      <c r="AC206" s="162"/>
      <c r="AD206" s="162"/>
      <c r="AE206" s="162"/>
      <c r="AF206" s="163"/>
      <c r="AG206" s="163"/>
      <c r="AH206" s="163"/>
      <c r="AI206" s="162"/>
      <c r="AJ206" s="162"/>
      <c r="AK206" s="162"/>
    </row>
    <row r="207" ht="15.75" customHeight="1">
      <c r="A207" s="7"/>
      <c r="B207" s="7"/>
      <c r="C207" s="7"/>
      <c r="D207" s="8"/>
      <c r="E207" s="162"/>
      <c r="F207" s="162"/>
      <c r="G207" s="162"/>
      <c r="H207" s="163"/>
      <c r="I207" s="163"/>
      <c r="J207" s="163"/>
      <c r="K207" s="162"/>
      <c r="L207" s="162"/>
      <c r="M207" s="162"/>
      <c r="N207" s="163"/>
      <c r="O207" s="163"/>
      <c r="P207" s="163"/>
      <c r="Q207" s="21"/>
      <c r="R207" s="162"/>
      <c r="S207" s="162"/>
      <c r="T207" s="163"/>
      <c r="U207" s="163"/>
      <c r="V207" s="163"/>
      <c r="W207" s="162"/>
      <c r="X207" s="162"/>
      <c r="Y207" s="162"/>
      <c r="Z207" s="163"/>
      <c r="AA207" s="163"/>
      <c r="AB207" s="163"/>
      <c r="AC207" s="162"/>
      <c r="AD207" s="162"/>
      <c r="AE207" s="162"/>
      <c r="AF207" s="163"/>
      <c r="AG207" s="163"/>
      <c r="AH207" s="163"/>
      <c r="AI207" s="162"/>
      <c r="AJ207" s="162"/>
      <c r="AK207" s="162"/>
    </row>
    <row r="208" ht="15.75" customHeight="1">
      <c r="A208" s="7"/>
      <c r="B208" s="7"/>
      <c r="C208" s="7"/>
      <c r="D208" s="8"/>
      <c r="E208" s="162"/>
      <c r="F208" s="162"/>
      <c r="G208" s="162"/>
      <c r="H208" s="163"/>
      <c r="I208" s="163"/>
      <c r="J208" s="163"/>
      <c r="K208" s="162"/>
      <c r="L208" s="162"/>
      <c r="M208" s="162"/>
      <c r="N208" s="163"/>
      <c r="O208" s="163"/>
      <c r="P208" s="163"/>
      <c r="Q208" s="21"/>
      <c r="R208" s="162"/>
      <c r="S208" s="162"/>
      <c r="T208" s="163"/>
      <c r="U208" s="163"/>
      <c r="V208" s="163"/>
      <c r="W208" s="162"/>
      <c r="X208" s="162"/>
      <c r="Y208" s="162"/>
      <c r="Z208" s="163"/>
      <c r="AA208" s="163"/>
      <c r="AB208" s="163"/>
      <c r="AC208" s="162"/>
      <c r="AD208" s="162"/>
      <c r="AE208" s="162"/>
      <c r="AF208" s="163"/>
      <c r="AG208" s="163"/>
      <c r="AH208" s="163"/>
      <c r="AI208" s="162"/>
      <c r="AJ208" s="162"/>
      <c r="AK208" s="162"/>
    </row>
    <row r="209" ht="15.75" customHeight="1">
      <c r="A209" s="7"/>
      <c r="B209" s="7"/>
      <c r="C209" s="7"/>
      <c r="D209" s="8"/>
      <c r="E209" s="162"/>
      <c r="F209" s="162"/>
      <c r="G209" s="162"/>
      <c r="H209" s="163"/>
      <c r="I209" s="163"/>
      <c r="J209" s="163"/>
      <c r="K209" s="162"/>
      <c r="L209" s="162"/>
      <c r="M209" s="162"/>
      <c r="N209" s="163"/>
      <c r="O209" s="163"/>
      <c r="P209" s="163"/>
      <c r="Q209" s="21"/>
      <c r="R209" s="162"/>
      <c r="S209" s="162"/>
      <c r="T209" s="163"/>
      <c r="U209" s="163"/>
      <c r="V209" s="163"/>
      <c r="W209" s="162"/>
      <c r="X209" s="162"/>
      <c r="Y209" s="162"/>
      <c r="Z209" s="163"/>
      <c r="AA209" s="163"/>
      <c r="AB209" s="163"/>
      <c r="AC209" s="162"/>
      <c r="AD209" s="162"/>
      <c r="AE209" s="162"/>
      <c r="AF209" s="163"/>
      <c r="AG209" s="163"/>
      <c r="AH209" s="163"/>
      <c r="AI209" s="162"/>
      <c r="AJ209" s="162"/>
      <c r="AK209" s="162"/>
    </row>
    <row r="210" ht="15.75" customHeight="1">
      <c r="A210" s="7"/>
      <c r="B210" s="7"/>
      <c r="C210" s="7"/>
      <c r="D210" s="8"/>
      <c r="E210" s="162"/>
      <c r="F210" s="162"/>
      <c r="G210" s="162"/>
      <c r="H210" s="163"/>
      <c r="I210" s="163"/>
      <c r="J210" s="163"/>
      <c r="K210" s="162"/>
      <c r="L210" s="162"/>
      <c r="M210" s="162"/>
      <c r="N210" s="163"/>
      <c r="O210" s="163"/>
      <c r="P210" s="163"/>
      <c r="Q210" s="21"/>
      <c r="R210" s="162"/>
      <c r="S210" s="162"/>
      <c r="T210" s="163"/>
      <c r="U210" s="163"/>
      <c r="V210" s="163"/>
      <c r="W210" s="162"/>
      <c r="X210" s="162"/>
      <c r="Y210" s="162"/>
      <c r="Z210" s="163"/>
      <c r="AA210" s="163"/>
      <c r="AB210" s="163"/>
      <c r="AC210" s="162"/>
      <c r="AD210" s="162"/>
      <c r="AE210" s="162"/>
      <c r="AF210" s="163"/>
      <c r="AG210" s="163"/>
      <c r="AH210" s="163"/>
      <c r="AI210" s="162"/>
      <c r="AJ210" s="162"/>
      <c r="AK210" s="162"/>
    </row>
    <row r="211" ht="15.75" customHeight="1">
      <c r="A211" s="7"/>
      <c r="B211" s="7"/>
      <c r="C211" s="7"/>
      <c r="D211" s="8"/>
      <c r="E211" s="162"/>
      <c r="F211" s="162"/>
      <c r="G211" s="162"/>
      <c r="H211" s="163"/>
      <c r="I211" s="163"/>
      <c r="J211" s="163"/>
      <c r="K211" s="162"/>
      <c r="L211" s="162"/>
      <c r="M211" s="162"/>
      <c r="N211" s="163"/>
      <c r="O211" s="163"/>
      <c r="P211" s="163"/>
      <c r="Q211" s="21"/>
      <c r="R211" s="162"/>
      <c r="S211" s="162"/>
      <c r="T211" s="163"/>
      <c r="U211" s="163"/>
      <c r="V211" s="163"/>
      <c r="W211" s="162"/>
      <c r="X211" s="162"/>
      <c r="Y211" s="162"/>
      <c r="Z211" s="163"/>
      <c r="AA211" s="163"/>
      <c r="AB211" s="163"/>
      <c r="AC211" s="162"/>
      <c r="AD211" s="162"/>
      <c r="AE211" s="162"/>
      <c r="AF211" s="163"/>
      <c r="AG211" s="163"/>
      <c r="AH211" s="163"/>
      <c r="AI211" s="162"/>
      <c r="AJ211" s="162"/>
      <c r="AK211" s="162"/>
    </row>
    <row r="212" ht="15.75" customHeight="1">
      <c r="A212" s="7"/>
      <c r="B212" s="7"/>
      <c r="C212" s="7"/>
      <c r="D212" s="8"/>
      <c r="E212" s="162"/>
      <c r="F212" s="162"/>
      <c r="G212" s="162"/>
      <c r="H212" s="163"/>
      <c r="I212" s="163"/>
      <c r="J212" s="163"/>
      <c r="K212" s="162"/>
      <c r="L212" s="162"/>
      <c r="M212" s="162"/>
      <c r="N212" s="163"/>
      <c r="O212" s="163"/>
      <c r="P212" s="163"/>
      <c r="Q212" s="21"/>
      <c r="R212" s="162"/>
      <c r="S212" s="162"/>
      <c r="T212" s="163"/>
      <c r="U212" s="163"/>
      <c r="V212" s="163"/>
      <c r="W212" s="162"/>
      <c r="X212" s="162"/>
      <c r="Y212" s="162"/>
      <c r="Z212" s="163"/>
      <c r="AA212" s="163"/>
      <c r="AB212" s="163"/>
      <c r="AC212" s="162"/>
      <c r="AD212" s="162"/>
      <c r="AE212" s="162"/>
      <c r="AF212" s="163"/>
      <c r="AG212" s="163"/>
      <c r="AH212" s="163"/>
      <c r="AI212" s="162"/>
      <c r="AJ212" s="162"/>
      <c r="AK212" s="162"/>
    </row>
    <row r="213" ht="15.75" customHeight="1">
      <c r="A213" s="7"/>
      <c r="B213" s="7"/>
      <c r="C213" s="7"/>
      <c r="D213" s="8"/>
      <c r="E213" s="162"/>
      <c r="F213" s="162"/>
      <c r="G213" s="162"/>
      <c r="H213" s="163"/>
      <c r="I213" s="163"/>
      <c r="J213" s="163"/>
      <c r="K213" s="162"/>
      <c r="L213" s="162"/>
      <c r="M213" s="162"/>
      <c r="N213" s="163"/>
      <c r="O213" s="163"/>
      <c r="P213" s="163"/>
      <c r="Q213" s="21"/>
      <c r="R213" s="162"/>
      <c r="S213" s="162"/>
      <c r="T213" s="163"/>
      <c r="U213" s="163"/>
      <c r="V213" s="163"/>
      <c r="W213" s="162"/>
      <c r="X213" s="162"/>
      <c r="Y213" s="162"/>
      <c r="Z213" s="163"/>
      <c r="AA213" s="163"/>
      <c r="AB213" s="163"/>
      <c r="AC213" s="162"/>
      <c r="AD213" s="162"/>
      <c r="AE213" s="162"/>
      <c r="AF213" s="163"/>
      <c r="AG213" s="163"/>
      <c r="AH213" s="163"/>
      <c r="AI213" s="162"/>
      <c r="AJ213" s="162"/>
      <c r="AK213" s="162"/>
    </row>
    <row r="214" ht="15.75" customHeight="1">
      <c r="A214" s="7"/>
      <c r="B214" s="7"/>
      <c r="C214" s="7"/>
      <c r="D214" s="8"/>
      <c r="E214" s="162"/>
      <c r="F214" s="162"/>
      <c r="G214" s="162"/>
      <c r="H214" s="163"/>
      <c r="I214" s="163"/>
      <c r="J214" s="163"/>
      <c r="K214" s="162"/>
      <c r="L214" s="162"/>
      <c r="M214" s="162"/>
      <c r="N214" s="163"/>
      <c r="O214" s="163"/>
      <c r="P214" s="163"/>
      <c r="Q214" s="21"/>
      <c r="R214" s="162"/>
      <c r="S214" s="162"/>
      <c r="T214" s="163"/>
      <c r="U214" s="163"/>
      <c r="V214" s="163"/>
      <c r="W214" s="162"/>
      <c r="X214" s="162"/>
      <c r="Y214" s="162"/>
      <c r="Z214" s="163"/>
      <c r="AA214" s="163"/>
      <c r="AB214" s="163"/>
      <c r="AC214" s="162"/>
      <c r="AD214" s="162"/>
      <c r="AE214" s="162"/>
      <c r="AF214" s="163"/>
      <c r="AG214" s="163"/>
      <c r="AH214" s="163"/>
      <c r="AI214" s="162"/>
      <c r="AJ214" s="162"/>
      <c r="AK214" s="162"/>
    </row>
    <row r="215" ht="15.75" customHeight="1">
      <c r="A215" s="7"/>
      <c r="B215" s="7"/>
      <c r="C215" s="7"/>
      <c r="D215" s="8"/>
      <c r="E215" s="162"/>
      <c r="F215" s="162"/>
      <c r="G215" s="162"/>
      <c r="H215" s="163"/>
      <c r="I215" s="163"/>
      <c r="J215" s="163"/>
      <c r="K215" s="162"/>
      <c r="L215" s="162"/>
      <c r="M215" s="162"/>
      <c r="N215" s="163"/>
      <c r="O215" s="163"/>
      <c r="P215" s="163"/>
      <c r="Q215" s="21"/>
      <c r="R215" s="162"/>
      <c r="S215" s="162"/>
      <c r="T215" s="163"/>
      <c r="U215" s="163"/>
      <c r="V215" s="163"/>
      <c r="W215" s="162"/>
      <c r="X215" s="162"/>
      <c r="Y215" s="162"/>
      <c r="Z215" s="163"/>
      <c r="AA215" s="163"/>
      <c r="AB215" s="163"/>
      <c r="AC215" s="162"/>
      <c r="AD215" s="162"/>
      <c r="AE215" s="162"/>
      <c r="AF215" s="163"/>
      <c r="AG215" s="163"/>
      <c r="AH215" s="163"/>
      <c r="AI215" s="162"/>
      <c r="AJ215" s="162"/>
      <c r="AK215" s="162"/>
    </row>
    <row r="216" ht="15.75" customHeight="1">
      <c r="A216" s="7"/>
      <c r="B216" s="7"/>
      <c r="C216" s="7"/>
      <c r="D216" s="8"/>
      <c r="E216" s="162"/>
      <c r="F216" s="162"/>
      <c r="G216" s="162"/>
      <c r="H216" s="163"/>
      <c r="I216" s="163"/>
      <c r="J216" s="163"/>
      <c r="K216" s="162"/>
      <c r="L216" s="162"/>
      <c r="M216" s="162"/>
      <c r="N216" s="163"/>
      <c r="O216" s="163"/>
      <c r="P216" s="163"/>
      <c r="Q216" s="21"/>
      <c r="R216" s="162"/>
      <c r="S216" s="162"/>
      <c r="T216" s="163"/>
      <c r="U216" s="163"/>
      <c r="V216" s="163"/>
      <c r="W216" s="162"/>
      <c r="X216" s="162"/>
      <c r="Y216" s="162"/>
      <c r="Z216" s="163"/>
      <c r="AA216" s="163"/>
      <c r="AB216" s="163"/>
      <c r="AC216" s="162"/>
      <c r="AD216" s="162"/>
      <c r="AE216" s="162"/>
      <c r="AF216" s="163"/>
      <c r="AG216" s="163"/>
      <c r="AH216" s="163"/>
      <c r="AI216" s="162"/>
      <c r="AJ216" s="162"/>
      <c r="AK216" s="162"/>
    </row>
    <row r="217" ht="15.75" customHeight="1">
      <c r="A217" s="7"/>
      <c r="B217" s="7"/>
      <c r="C217" s="7"/>
      <c r="D217" s="8"/>
      <c r="E217" s="162"/>
      <c r="F217" s="162"/>
      <c r="G217" s="162"/>
      <c r="H217" s="163"/>
      <c r="I217" s="163"/>
      <c r="J217" s="163"/>
      <c r="K217" s="162"/>
      <c r="L217" s="162"/>
      <c r="M217" s="162"/>
      <c r="N217" s="163"/>
      <c r="O217" s="163"/>
      <c r="P217" s="163"/>
      <c r="Q217" s="21"/>
      <c r="R217" s="162"/>
      <c r="S217" s="162"/>
      <c r="T217" s="163"/>
      <c r="U217" s="163"/>
      <c r="V217" s="163"/>
      <c r="W217" s="162"/>
      <c r="X217" s="162"/>
      <c r="Y217" s="162"/>
      <c r="Z217" s="163"/>
      <c r="AA217" s="163"/>
      <c r="AB217" s="163"/>
      <c r="AC217" s="162"/>
      <c r="AD217" s="162"/>
      <c r="AE217" s="162"/>
      <c r="AF217" s="163"/>
      <c r="AG217" s="163"/>
      <c r="AH217" s="163"/>
      <c r="AI217" s="162"/>
      <c r="AJ217" s="162"/>
      <c r="AK217" s="162"/>
    </row>
    <row r="218" ht="15.75" customHeight="1">
      <c r="A218" s="7"/>
      <c r="B218" s="7"/>
      <c r="C218" s="7"/>
      <c r="D218" s="8"/>
      <c r="E218" s="162"/>
      <c r="F218" s="162"/>
      <c r="G218" s="162"/>
      <c r="H218" s="163"/>
      <c r="I218" s="163"/>
      <c r="J218" s="163"/>
      <c r="K218" s="162"/>
      <c r="L218" s="162"/>
      <c r="M218" s="162"/>
      <c r="N218" s="163"/>
      <c r="O218" s="163"/>
      <c r="P218" s="163"/>
      <c r="Q218" s="21"/>
      <c r="R218" s="162"/>
      <c r="S218" s="162"/>
      <c r="T218" s="163"/>
      <c r="U218" s="163"/>
      <c r="V218" s="163"/>
      <c r="W218" s="162"/>
      <c r="X218" s="162"/>
      <c r="Y218" s="162"/>
      <c r="Z218" s="163"/>
      <c r="AA218" s="163"/>
      <c r="AB218" s="163"/>
      <c r="AC218" s="162"/>
      <c r="AD218" s="162"/>
      <c r="AE218" s="162"/>
      <c r="AF218" s="163"/>
      <c r="AG218" s="163"/>
      <c r="AH218" s="163"/>
      <c r="AI218" s="162"/>
      <c r="AJ218" s="162"/>
      <c r="AK218" s="162"/>
    </row>
    <row r="219" ht="15.75" customHeight="1">
      <c r="A219" s="7"/>
      <c r="B219" s="7"/>
      <c r="C219" s="7"/>
      <c r="D219" s="8"/>
      <c r="E219" s="162"/>
      <c r="F219" s="162"/>
      <c r="G219" s="162"/>
      <c r="H219" s="163"/>
      <c r="I219" s="163"/>
      <c r="J219" s="163"/>
      <c r="K219" s="162"/>
      <c r="L219" s="162"/>
      <c r="M219" s="162"/>
      <c r="N219" s="163"/>
      <c r="O219" s="163"/>
      <c r="P219" s="163"/>
      <c r="Q219" s="21"/>
      <c r="R219" s="162"/>
      <c r="S219" s="162"/>
      <c r="T219" s="163"/>
      <c r="U219" s="163"/>
      <c r="V219" s="163"/>
      <c r="W219" s="162"/>
      <c r="X219" s="162"/>
      <c r="Y219" s="162"/>
      <c r="Z219" s="163"/>
      <c r="AA219" s="163"/>
      <c r="AB219" s="163"/>
      <c r="AC219" s="162"/>
      <c r="AD219" s="162"/>
      <c r="AE219" s="162"/>
      <c r="AF219" s="163"/>
      <c r="AG219" s="163"/>
      <c r="AH219" s="163"/>
      <c r="AI219" s="162"/>
      <c r="AJ219" s="162"/>
      <c r="AK219" s="162"/>
    </row>
    <row r="220" ht="15.75" customHeight="1">
      <c r="A220" s="7"/>
      <c r="B220" s="7"/>
      <c r="C220" s="7"/>
      <c r="D220" s="8"/>
      <c r="E220" s="162"/>
      <c r="F220" s="162"/>
      <c r="G220" s="162"/>
      <c r="H220" s="163"/>
      <c r="I220" s="163"/>
      <c r="J220" s="163"/>
      <c r="K220" s="162"/>
      <c r="L220" s="162"/>
      <c r="M220" s="162"/>
      <c r="N220" s="163"/>
      <c r="O220" s="163"/>
      <c r="P220" s="163"/>
      <c r="Q220" s="21"/>
      <c r="R220" s="162"/>
      <c r="S220" s="162"/>
      <c r="T220" s="163"/>
      <c r="U220" s="163"/>
      <c r="V220" s="163"/>
      <c r="W220" s="162"/>
      <c r="X220" s="162"/>
      <c r="Y220" s="162"/>
      <c r="Z220" s="163"/>
      <c r="AA220" s="163"/>
      <c r="AB220" s="163"/>
      <c r="AC220" s="162"/>
      <c r="AD220" s="162"/>
      <c r="AE220" s="162"/>
      <c r="AF220" s="163"/>
      <c r="AG220" s="163"/>
      <c r="AH220" s="163"/>
      <c r="AI220" s="162"/>
      <c r="AJ220" s="162"/>
      <c r="AK220" s="162"/>
    </row>
    <row r="221" ht="15.75" customHeight="1">
      <c r="A221" s="7"/>
      <c r="B221" s="7"/>
      <c r="C221" s="7"/>
      <c r="D221" s="8"/>
      <c r="E221" s="162"/>
      <c r="F221" s="162"/>
      <c r="G221" s="162"/>
      <c r="H221" s="163"/>
      <c r="I221" s="163"/>
      <c r="J221" s="163"/>
      <c r="K221" s="162"/>
      <c r="L221" s="162"/>
      <c r="M221" s="162"/>
      <c r="N221" s="163"/>
      <c r="O221" s="163"/>
      <c r="P221" s="163"/>
      <c r="Q221" s="21"/>
      <c r="R221" s="162"/>
      <c r="S221" s="162"/>
      <c r="T221" s="163"/>
      <c r="U221" s="163"/>
      <c r="V221" s="163"/>
      <c r="W221" s="162"/>
      <c r="X221" s="162"/>
      <c r="Y221" s="162"/>
      <c r="Z221" s="163"/>
      <c r="AA221" s="163"/>
      <c r="AB221" s="163"/>
      <c r="AC221" s="162"/>
      <c r="AD221" s="162"/>
      <c r="AE221" s="162"/>
      <c r="AF221" s="163"/>
      <c r="AG221" s="163"/>
      <c r="AH221" s="163"/>
      <c r="AI221" s="162"/>
      <c r="AJ221" s="162"/>
      <c r="AK221" s="162"/>
    </row>
    <row r="222" ht="15.75" customHeight="1">
      <c r="A222" s="7"/>
      <c r="B222" s="7"/>
      <c r="C222" s="7"/>
      <c r="D222" s="8"/>
      <c r="E222" s="162"/>
      <c r="F222" s="162"/>
      <c r="G222" s="162"/>
      <c r="H222" s="163"/>
      <c r="I222" s="163"/>
      <c r="J222" s="163"/>
      <c r="K222" s="162"/>
      <c r="L222" s="162"/>
      <c r="M222" s="162"/>
      <c r="N222" s="163"/>
      <c r="O222" s="163"/>
      <c r="P222" s="163"/>
      <c r="Q222" s="21"/>
      <c r="R222" s="162"/>
      <c r="S222" s="162"/>
      <c r="T222" s="163"/>
      <c r="U222" s="163"/>
      <c r="V222" s="163"/>
      <c r="W222" s="162"/>
      <c r="X222" s="162"/>
      <c r="Y222" s="162"/>
      <c r="Z222" s="163"/>
      <c r="AA222" s="163"/>
      <c r="AB222" s="163"/>
      <c r="AC222" s="162"/>
      <c r="AD222" s="162"/>
      <c r="AE222" s="162"/>
      <c r="AF222" s="163"/>
      <c r="AG222" s="163"/>
      <c r="AH222" s="163"/>
      <c r="AI222" s="162"/>
      <c r="AJ222" s="162"/>
      <c r="AK222" s="162"/>
    </row>
    <row r="223" ht="15.75" customHeight="1">
      <c r="A223" s="7"/>
      <c r="B223" s="7"/>
      <c r="C223" s="7"/>
      <c r="D223" s="8"/>
      <c r="E223" s="162"/>
      <c r="F223" s="162"/>
      <c r="G223" s="162"/>
      <c r="H223" s="163"/>
      <c r="I223" s="163"/>
      <c r="J223" s="163"/>
      <c r="K223" s="162"/>
      <c r="L223" s="162"/>
      <c r="M223" s="162"/>
      <c r="N223" s="163"/>
      <c r="O223" s="163"/>
      <c r="P223" s="163"/>
      <c r="Q223" s="21"/>
      <c r="R223" s="162"/>
      <c r="S223" s="162"/>
      <c r="T223" s="163"/>
      <c r="U223" s="163"/>
      <c r="V223" s="163"/>
      <c r="W223" s="162"/>
      <c r="X223" s="162"/>
      <c r="Y223" s="162"/>
      <c r="Z223" s="163"/>
      <c r="AA223" s="163"/>
      <c r="AB223" s="163"/>
      <c r="AC223" s="162"/>
      <c r="AD223" s="162"/>
      <c r="AE223" s="162"/>
      <c r="AF223" s="163"/>
      <c r="AG223" s="163"/>
      <c r="AH223" s="163"/>
      <c r="AI223" s="162"/>
      <c r="AJ223" s="162"/>
      <c r="AK223" s="162"/>
    </row>
    <row r="224" ht="15.75" customHeight="1">
      <c r="A224" s="7"/>
      <c r="B224" s="7"/>
      <c r="C224" s="7"/>
      <c r="D224" s="8"/>
      <c r="E224" s="162"/>
      <c r="F224" s="162"/>
      <c r="G224" s="162"/>
      <c r="H224" s="163"/>
      <c r="I224" s="163"/>
      <c r="J224" s="163"/>
      <c r="K224" s="162"/>
      <c r="L224" s="162"/>
      <c r="M224" s="162"/>
      <c r="N224" s="163"/>
      <c r="O224" s="163"/>
      <c r="P224" s="163"/>
      <c r="Q224" s="21"/>
      <c r="R224" s="162"/>
      <c r="S224" s="162"/>
      <c r="T224" s="163"/>
      <c r="U224" s="163"/>
      <c r="V224" s="163"/>
      <c r="W224" s="162"/>
      <c r="X224" s="162"/>
      <c r="Y224" s="162"/>
      <c r="Z224" s="163"/>
      <c r="AA224" s="163"/>
      <c r="AB224" s="163"/>
      <c r="AC224" s="162"/>
      <c r="AD224" s="162"/>
      <c r="AE224" s="162"/>
      <c r="AF224" s="163"/>
      <c r="AG224" s="163"/>
      <c r="AH224" s="163"/>
      <c r="AI224" s="162"/>
      <c r="AJ224" s="162"/>
      <c r="AK224" s="162"/>
    </row>
    <row r="225" ht="15.75" customHeight="1">
      <c r="A225" s="7"/>
      <c r="B225" s="7"/>
      <c r="C225" s="7"/>
      <c r="D225" s="8"/>
      <c r="E225" s="162"/>
      <c r="F225" s="162"/>
      <c r="G225" s="162"/>
      <c r="H225" s="163"/>
      <c r="I225" s="163"/>
      <c r="J225" s="163"/>
      <c r="K225" s="162"/>
      <c r="L225" s="162"/>
      <c r="M225" s="162"/>
      <c r="N225" s="163"/>
      <c r="O225" s="163"/>
      <c r="P225" s="163"/>
      <c r="Q225" s="21"/>
      <c r="R225" s="162"/>
      <c r="S225" s="162"/>
      <c r="T225" s="163"/>
      <c r="U225" s="163"/>
      <c r="V225" s="163"/>
      <c r="W225" s="162"/>
      <c r="X225" s="162"/>
      <c r="Y225" s="162"/>
      <c r="Z225" s="163"/>
      <c r="AA225" s="163"/>
      <c r="AB225" s="163"/>
      <c r="AC225" s="162"/>
      <c r="AD225" s="162"/>
      <c r="AE225" s="162"/>
      <c r="AF225" s="163"/>
      <c r="AG225" s="163"/>
      <c r="AH225" s="163"/>
      <c r="AI225" s="162"/>
      <c r="AJ225" s="162"/>
      <c r="AK225" s="162"/>
    </row>
    <row r="226" ht="15.75" customHeight="1">
      <c r="A226" s="7"/>
      <c r="B226" s="7"/>
      <c r="C226" s="7"/>
      <c r="D226" s="8"/>
      <c r="E226" s="162"/>
      <c r="F226" s="162"/>
      <c r="G226" s="162"/>
      <c r="H226" s="163"/>
      <c r="I226" s="163"/>
      <c r="J226" s="163"/>
      <c r="K226" s="162"/>
      <c r="L226" s="162"/>
      <c r="M226" s="162"/>
      <c r="N226" s="163"/>
      <c r="O226" s="163"/>
      <c r="P226" s="163"/>
      <c r="Q226" s="21"/>
      <c r="R226" s="162"/>
      <c r="S226" s="162"/>
      <c r="T226" s="163"/>
      <c r="U226" s="163"/>
      <c r="V226" s="163"/>
      <c r="W226" s="162"/>
      <c r="X226" s="162"/>
      <c r="Y226" s="162"/>
      <c r="Z226" s="163"/>
      <c r="AA226" s="163"/>
      <c r="AB226" s="163"/>
      <c r="AC226" s="162"/>
      <c r="AD226" s="162"/>
      <c r="AE226" s="162"/>
      <c r="AF226" s="163"/>
      <c r="AG226" s="163"/>
      <c r="AH226" s="163"/>
      <c r="AI226" s="162"/>
      <c r="AJ226" s="162"/>
      <c r="AK226" s="162"/>
    </row>
    <row r="227" ht="15.75" customHeight="1">
      <c r="A227" s="7"/>
      <c r="B227" s="7"/>
      <c r="C227" s="7"/>
      <c r="D227" s="8"/>
      <c r="E227" s="162"/>
      <c r="F227" s="162"/>
      <c r="G227" s="162"/>
      <c r="H227" s="163"/>
      <c r="I227" s="163"/>
      <c r="J227" s="163"/>
      <c r="K227" s="162"/>
      <c r="L227" s="162"/>
      <c r="M227" s="162"/>
      <c r="N227" s="163"/>
      <c r="O227" s="163"/>
      <c r="P227" s="163"/>
      <c r="Q227" s="21"/>
      <c r="R227" s="162"/>
      <c r="S227" s="162"/>
      <c r="T227" s="163"/>
      <c r="U227" s="163"/>
      <c r="V227" s="163"/>
      <c r="W227" s="162"/>
      <c r="X227" s="162"/>
      <c r="Y227" s="162"/>
      <c r="Z227" s="163"/>
      <c r="AA227" s="163"/>
      <c r="AB227" s="163"/>
      <c r="AC227" s="162"/>
      <c r="AD227" s="162"/>
      <c r="AE227" s="162"/>
      <c r="AF227" s="163"/>
      <c r="AG227" s="163"/>
      <c r="AH227" s="163"/>
      <c r="AI227" s="162"/>
      <c r="AJ227" s="162"/>
      <c r="AK227" s="162"/>
    </row>
    <row r="228" ht="15.75" customHeight="1">
      <c r="A228" s="7"/>
      <c r="B228" s="7"/>
      <c r="C228" s="7"/>
      <c r="D228" s="8"/>
      <c r="E228" s="162"/>
      <c r="F228" s="162"/>
      <c r="G228" s="162"/>
      <c r="H228" s="163"/>
      <c r="I228" s="163"/>
      <c r="J228" s="163"/>
      <c r="K228" s="162"/>
      <c r="L228" s="162"/>
      <c r="M228" s="162"/>
      <c r="N228" s="163"/>
      <c r="O228" s="163"/>
      <c r="P228" s="163"/>
      <c r="Q228" s="21"/>
      <c r="R228" s="162"/>
      <c r="S228" s="162"/>
      <c r="T228" s="163"/>
      <c r="U228" s="163"/>
      <c r="V228" s="163"/>
      <c r="W228" s="162"/>
      <c r="X228" s="162"/>
      <c r="Y228" s="162"/>
      <c r="Z228" s="163"/>
      <c r="AA228" s="163"/>
      <c r="AB228" s="163"/>
      <c r="AC228" s="162"/>
      <c r="AD228" s="162"/>
      <c r="AE228" s="162"/>
      <c r="AF228" s="163"/>
      <c r="AG228" s="163"/>
      <c r="AH228" s="163"/>
      <c r="AI228" s="162"/>
      <c r="AJ228" s="162"/>
      <c r="AK228" s="162"/>
    </row>
    <row r="229" ht="15.75" customHeight="1">
      <c r="A229" s="7"/>
      <c r="B229" s="7"/>
      <c r="C229" s="7"/>
      <c r="D229" s="8"/>
      <c r="E229" s="162"/>
      <c r="F229" s="162"/>
      <c r="G229" s="162"/>
      <c r="H229" s="163"/>
      <c r="I229" s="163"/>
      <c r="J229" s="163"/>
      <c r="K229" s="162"/>
      <c r="L229" s="162"/>
      <c r="M229" s="162"/>
      <c r="N229" s="163"/>
      <c r="O229" s="163"/>
      <c r="P229" s="163"/>
      <c r="Q229" s="21"/>
      <c r="R229" s="162"/>
      <c r="S229" s="162"/>
      <c r="T229" s="163"/>
      <c r="U229" s="163"/>
      <c r="V229" s="163"/>
      <c r="W229" s="162"/>
      <c r="X229" s="162"/>
      <c r="Y229" s="162"/>
      <c r="Z229" s="163"/>
      <c r="AA229" s="163"/>
      <c r="AB229" s="163"/>
      <c r="AC229" s="162"/>
      <c r="AD229" s="162"/>
      <c r="AE229" s="162"/>
      <c r="AF229" s="163"/>
      <c r="AG229" s="163"/>
      <c r="AH229" s="163"/>
      <c r="AI229" s="162"/>
      <c r="AJ229" s="162"/>
      <c r="AK229" s="162"/>
    </row>
    <row r="230" ht="15.75" customHeight="1">
      <c r="A230" s="7"/>
      <c r="B230" s="7"/>
      <c r="C230" s="7"/>
      <c r="D230" s="8"/>
      <c r="E230" s="162"/>
      <c r="F230" s="162"/>
      <c r="G230" s="162"/>
      <c r="H230" s="163"/>
      <c r="I230" s="163"/>
      <c r="J230" s="163"/>
      <c r="K230" s="162"/>
      <c r="L230" s="162"/>
      <c r="M230" s="162"/>
      <c r="N230" s="163"/>
      <c r="O230" s="163"/>
      <c r="P230" s="163"/>
      <c r="Q230" s="21"/>
      <c r="R230" s="162"/>
      <c r="S230" s="162"/>
      <c r="T230" s="163"/>
      <c r="U230" s="163"/>
      <c r="V230" s="163"/>
      <c r="W230" s="162"/>
      <c r="X230" s="162"/>
      <c r="Y230" s="162"/>
      <c r="Z230" s="163"/>
      <c r="AA230" s="163"/>
      <c r="AB230" s="163"/>
      <c r="AC230" s="162"/>
      <c r="AD230" s="162"/>
      <c r="AE230" s="162"/>
      <c r="AF230" s="163"/>
      <c r="AG230" s="163"/>
      <c r="AH230" s="163"/>
      <c r="AI230" s="162"/>
      <c r="AJ230" s="162"/>
      <c r="AK230" s="162"/>
    </row>
    <row r="231" ht="15.75" customHeight="1">
      <c r="A231" s="7"/>
      <c r="B231" s="7"/>
      <c r="C231" s="7"/>
      <c r="D231" s="8"/>
      <c r="E231" s="162"/>
      <c r="F231" s="162"/>
      <c r="G231" s="162"/>
      <c r="H231" s="163"/>
      <c r="I231" s="163"/>
      <c r="J231" s="163"/>
      <c r="K231" s="162"/>
      <c r="L231" s="162"/>
      <c r="M231" s="162"/>
      <c r="N231" s="163"/>
      <c r="O231" s="163"/>
      <c r="P231" s="163"/>
      <c r="Q231" s="21"/>
      <c r="R231" s="162"/>
      <c r="S231" s="162"/>
      <c r="T231" s="163"/>
      <c r="U231" s="163"/>
      <c r="V231" s="163"/>
      <c r="W231" s="162"/>
      <c r="X231" s="162"/>
      <c r="Y231" s="162"/>
      <c r="Z231" s="163"/>
      <c r="AA231" s="163"/>
      <c r="AB231" s="163"/>
      <c r="AC231" s="162"/>
      <c r="AD231" s="162"/>
      <c r="AE231" s="162"/>
      <c r="AF231" s="163"/>
      <c r="AG231" s="163"/>
      <c r="AH231" s="163"/>
      <c r="AI231" s="162"/>
      <c r="AJ231" s="162"/>
      <c r="AK231" s="162"/>
    </row>
    <row r="232" ht="15.75" customHeight="1">
      <c r="A232" s="7"/>
      <c r="B232" s="7"/>
      <c r="C232" s="7"/>
      <c r="D232" s="8"/>
      <c r="E232" s="162"/>
      <c r="F232" s="162"/>
      <c r="G232" s="162"/>
      <c r="H232" s="163"/>
      <c r="I232" s="163"/>
      <c r="J232" s="163"/>
      <c r="K232" s="162"/>
      <c r="L232" s="162"/>
      <c r="M232" s="162"/>
      <c r="N232" s="163"/>
      <c r="O232" s="163"/>
      <c r="P232" s="163"/>
      <c r="Q232" s="21"/>
      <c r="R232" s="162"/>
      <c r="S232" s="162"/>
      <c r="T232" s="163"/>
      <c r="U232" s="163"/>
      <c r="V232" s="163"/>
      <c r="W232" s="162"/>
      <c r="X232" s="162"/>
      <c r="Y232" s="162"/>
      <c r="Z232" s="163"/>
      <c r="AA232" s="163"/>
      <c r="AB232" s="163"/>
      <c r="AC232" s="162"/>
      <c r="AD232" s="162"/>
      <c r="AE232" s="162"/>
      <c r="AF232" s="163"/>
      <c r="AG232" s="163"/>
      <c r="AH232" s="163"/>
      <c r="AI232" s="162"/>
      <c r="AJ232" s="162"/>
      <c r="AK232" s="162"/>
    </row>
    <row r="233" ht="15.75" customHeight="1">
      <c r="A233" s="7"/>
      <c r="B233" s="7"/>
      <c r="C233" s="7"/>
      <c r="D233" s="8"/>
      <c r="E233" s="162"/>
      <c r="F233" s="162"/>
      <c r="G233" s="162"/>
      <c r="H233" s="163"/>
      <c r="I233" s="163"/>
      <c r="J233" s="163"/>
      <c r="K233" s="162"/>
      <c r="L233" s="162"/>
      <c r="M233" s="162"/>
      <c r="N233" s="163"/>
      <c r="O233" s="163"/>
      <c r="P233" s="163"/>
      <c r="Q233" s="21"/>
      <c r="R233" s="162"/>
      <c r="S233" s="162"/>
      <c r="T233" s="163"/>
      <c r="U233" s="163"/>
      <c r="V233" s="163"/>
      <c r="W233" s="162"/>
      <c r="X233" s="162"/>
      <c r="Y233" s="162"/>
      <c r="Z233" s="163"/>
      <c r="AA233" s="163"/>
      <c r="AB233" s="163"/>
      <c r="AC233" s="162"/>
      <c r="AD233" s="162"/>
      <c r="AE233" s="162"/>
      <c r="AF233" s="163"/>
      <c r="AG233" s="163"/>
      <c r="AH233" s="163"/>
      <c r="AI233" s="162"/>
      <c r="AJ233" s="162"/>
      <c r="AK233" s="162"/>
    </row>
    <row r="234" ht="15.75" customHeight="1">
      <c r="A234" s="7"/>
      <c r="B234" s="7"/>
      <c r="C234" s="7"/>
      <c r="D234" s="8"/>
      <c r="E234" s="162"/>
      <c r="F234" s="162"/>
      <c r="G234" s="162"/>
      <c r="H234" s="163"/>
      <c r="I234" s="163"/>
      <c r="J234" s="163"/>
      <c r="K234" s="162"/>
      <c r="L234" s="162"/>
      <c r="M234" s="162"/>
      <c r="N234" s="163"/>
      <c r="O234" s="163"/>
      <c r="P234" s="163"/>
      <c r="Q234" s="21"/>
      <c r="R234" s="162"/>
      <c r="S234" s="162"/>
      <c r="T234" s="163"/>
      <c r="U234" s="163"/>
      <c r="V234" s="163"/>
      <c r="W234" s="162"/>
      <c r="X234" s="162"/>
      <c r="Y234" s="162"/>
      <c r="Z234" s="163"/>
      <c r="AA234" s="163"/>
      <c r="AB234" s="163"/>
      <c r="AC234" s="162"/>
      <c r="AD234" s="162"/>
      <c r="AE234" s="162"/>
      <c r="AF234" s="163"/>
      <c r="AG234" s="163"/>
      <c r="AH234" s="163"/>
      <c r="AI234" s="162"/>
      <c r="AJ234" s="162"/>
      <c r="AK234" s="162"/>
    </row>
    <row r="235" ht="15.75" customHeight="1">
      <c r="A235" s="7"/>
      <c r="B235" s="7"/>
      <c r="C235" s="7"/>
      <c r="D235" s="8"/>
      <c r="E235" s="162"/>
      <c r="F235" s="162"/>
      <c r="G235" s="162"/>
      <c r="H235" s="163"/>
      <c r="I235" s="163"/>
      <c r="J235" s="163"/>
      <c r="K235" s="162"/>
      <c r="L235" s="162"/>
      <c r="M235" s="162"/>
      <c r="N235" s="163"/>
      <c r="O235" s="163"/>
      <c r="P235" s="163"/>
      <c r="Q235" s="21"/>
      <c r="R235" s="162"/>
      <c r="S235" s="162"/>
      <c r="T235" s="163"/>
      <c r="U235" s="163"/>
      <c r="V235" s="163"/>
      <c r="W235" s="162"/>
      <c r="X235" s="162"/>
      <c r="Y235" s="162"/>
      <c r="Z235" s="163"/>
      <c r="AA235" s="163"/>
      <c r="AB235" s="163"/>
      <c r="AC235" s="162"/>
      <c r="AD235" s="162"/>
      <c r="AE235" s="162"/>
      <c r="AF235" s="163"/>
      <c r="AG235" s="163"/>
      <c r="AH235" s="163"/>
      <c r="AI235" s="162"/>
      <c r="AJ235" s="162"/>
      <c r="AK235" s="162"/>
    </row>
    <row r="236" ht="15.75" customHeight="1">
      <c r="A236" s="7"/>
      <c r="B236" s="7"/>
      <c r="C236" s="7"/>
      <c r="D236" s="8"/>
      <c r="E236" s="162"/>
      <c r="F236" s="162"/>
      <c r="G236" s="162"/>
      <c r="H236" s="163"/>
      <c r="I236" s="163"/>
      <c r="J236" s="163"/>
      <c r="K236" s="162"/>
      <c r="L236" s="162"/>
      <c r="M236" s="162"/>
      <c r="N236" s="163"/>
      <c r="O236" s="163"/>
      <c r="P236" s="163"/>
      <c r="Q236" s="21"/>
      <c r="R236" s="162"/>
      <c r="S236" s="162"/>
      <c r="T236" s="163"/>
      <c r="U236" s="163"/>
      <c r="V236" s="163"/>
      <c r="W236" s="162"/>
      <c r="X236" s="162"/>
      <c r="Y236" s="162"/>
      <c r="Z236" s="163"/>
      <c r="AA236" s="163"/>
      <c r="AB236" s="163"/>
      <c r="AC236" s="162"/>
      <c r="AD236" s="162"/>
      <c r="AE236" s="162"/>
      <c r="AF236" s="163"/>
      <c r="AG236" s="163"/>
      <c r="AH236" s="163"/>
      <c r="AI236" s="162"/>
      <c r="AJ236" s="162"/>
      <c r="AK236" s="162"/>
    </row>
    <row r="237" ht="15.75" customHeight="1">
      <c r="A237" s="7"/>
      <c r="B237" s="7"/>
      <c r="C237" s="7"/>
      <c r="D237" s="8"/>
      <c r="E237" s="162"/>
      <c r="F237" s="162"/>
      <c r="G237" s="162"/>
      <c r="H237" s="163"/>
      <c r="I237" s="163"/>
      <c r="J237" s="163"/>
      <c r="K237" s="162"/>
      <c r="L237" s="162"/>
      <c r="M237" s="162"/>
      <c r="N237" s="163"/>
      <c r="O237" s="163"/>
      <c r="P237" s="163"/>
      <c r="Q237" s="21"/>
      <c r="R237" s="162"/>
      <c r="S237" s="162"/>
      <c r="T237" s="163"/>
      <c r="U237" s="163"/>
      <c r="V237" s="163"/>
      <c r="W237" s="162"/>
      <c r="X237" s="162"/>
      <c r="Y237" s="162"/>
      <c r="Z237" s="163"/>
      <c r="AA237" s="163"/>
      <c r="AB237" s="163"/>
      <c r="AC237" s="162"/>
      <c r="AD237" s="162"/>
      <c r="AE237" s="162"/>
      <c r="AF237" s="163"/>
      <c r="AG237" s="163"/>
      <c r="AH237" s="163"/>
      <c r="AI237" s="162"/>
      <c r="AJ237" s="162"/>
      <c r="AK237" s="162"/>
    </row>
    <row r="238" ht="15.75" customHeight="1">
      <c r="A238" s="7"/>
      <c r="B238" s="7"/>
      <c r="C238" s="7"/>
      <c r="D238" s="8"/>
      <c r="E238" s="162"/>
      <c r="F238" s="162"/>
      <c r="G238" s="162"/>
      <c r="H238" s="163"/>
      <c r="I238" s="163"/>
      <c r="J238" s="163"/>
      <c r="K238" s="162"/>
      <c r="L238" s="162"/>
      <c r="M238" s="162"/>
      <c r="N238" s="163"/>
      <c r="O238" s="163"/>
      <c r="P238" s="163"/>
      <c r="Q238" s="21"/>
      <c r="R238" s="162"/>
      <c r="S238" s="162"/>
      <c r="T238" s="163"/>
      <c r="U238" s="163"/>
      <c r="V238" s="163"/>
      <c r="W238" s="162"/>
      <c r="X238" s="162"/>
      <c r="Y238" s="162"/>
      <c r="Z238" s="163"/>
      <c r="AA238" s="163"/>
      <c r="AB238" s="163"/>
      <c r="AC238" s="162"/>
      <c r="AD238" s="162"/>
      <c r="AE238" s="162"/>
      <c r="AF238" s="163"/>
      <c r="AG238" s="163"/>
      <c r="AH238" s="163"/>
      <c r="AI238" s="162"/>
      <c r="AJ238" s="162"/>
      <c r="AK238" s="162"/>
    </row>
    <row r="239" ht="15.75" customHeight="1">
      <c r="A239" s="7"/>
      <c r="B239" s="7"/>
      <c r="C239" s="7"/>
      <c r="D239" s="8"/>
      <c r="E239" s="162"/>
      <c r="F239" s="162"/>
      <c r="G239" s="162"/>
      <c r="H239" s="163"/>
      <c r="I239" s="163"/>
      <c r="J239" s="163"/>
      <c r="K239" s="162"/>
      <c r="L239" s="162"/>
      <c r="M239" s="162"/>
      <c r="N239" s="163"/>
      <c r="O239" s="163"/>
      <c r="P239" s="163"/>
      <c r="Q239" s="21"/>
      <c r="R239" s="162"/>
      <c r="S239" s="162"/>
      <c r="T239" s="163"/>
      <c r="U239" s="163"/>
      <c r="V239" s="163"/>
      <c r="W239" s="162"/>
      <c r="X239" s="162"/>
      <c r="Y239" s="162"/>
      <c r="Z239" s="163"/>
      <c r="AA239" s="163"/>
      <c r="AB239" s="163"/>
      <c r="AC239" s="162"/>
      <c r="AD239" s="162"/>
      <c r="AE239" s="162"/>
      <c r="AF239" s="163"/>
      <c r="AG239" s="163"/>
      <c r="AH239" s="163"/>
      <c r="AI239" s="162"/>
      <c r="AJ239" s="162"/>
      <c r="AK239" s="162"/>
    </row>
    <row r="240" ht="15.75" customHeight="1">
      <c r="A240" s="7"/>
      <c r="B240" s="7"/>
      <c r="C240" s="7"/>
      <c r="D240" s="8"/>
      <c r="E240" s="162"/>
      <c r="F240" s="162"/>
      <c r="G240" s="162"/>
      <c r="H240" s="163"/>
      <c r="I240" s="163"/>
      <c r="J240" s="163"/>
      <c r="K240" s="162"/>
      <c r="L240" s="162"/>
      <c r="M240" s="162"/>
      <c r="N240" s="163"/>
      <c r="O240" s="163"/>
      <c r="P240" s="163"/>
      <c r="Q240" s="21"/>
      <c r="R240" s="162"/>
      <c r="S240" s="162"/>
      <c r="T240" s="163"/>
      <c r="U240" s="163"/>
      <c r="V240" s="163"/>
      <c r="W240" s="162"/>
      <c r="X240" s="162"/>
      <c r="Y240" s="162"/>
      <c r="Z240" s="163"/>
      <c r="AA240" s="163"/>
      <c r="AB240" s="163"/>
      <c r="AC240" s="162"/>
      <c r="AD240" s="162"/>
      <c r="AE240" s="162"/>
      <c r="AF240" s="163"/>
      <c r="AG240" s="163"/>
      <c r="AH240" s="163"/>
      <c r="AI240" s="162"/>
      <c r="AJ240" s="162"/>
      <c r="AK240" s="162"/>
    </row>
    <row r="241" ht="15.75" customHeight="1">
      <c r="A241" s="7"/>
      <c r="B241" s="7"/>
      <c r="C241" s="7"/>
      <c r="D241" s="8"/>
      <c r="E241" s="162"/>
      <c r="F241" s="162"/>
      <c r="G241" s="162"/>
      <c r="H241" s="163"/>
      <c r="I241" s="163"/>
      <c r="J241" s="163"/>
      <c r="K241" s="162"/>
      <c r="L241" s="162"/>
      <c r="M241" s="162"/>
      <c r="N241" s="163"/>
      <c r="O241" s="163"/>
      <c r="P241" s="163"/>
      <c r="Q241" s="21"/>
      <c r="R241" s="162"/>
      <c r="S241" s="162"/>
      <c r="T241" s="163"/>
      <c r="U241" s="163"/>
      <c r="V241" s="163"/>
      <c r="W241" s="162"/>
      <c r="X241" s="162"/>
      <c r="Y241" s="162"/>
      <c r="Z241" s="163"/>
      <c r="AA241" s="163"/>
      <c r="AB241" s="163"/>
      <c r="AC241" s="162"/>
      <c r="AD241" s="162"/>
      <c r="AE241" s="162"/>
      <c r="AF241" s="163"/>
      <c r="AG241" s="163"/>
      <c r="AH241" s="163"/>
      <c r="AI241" s="162"/>
      <c r="AJ241" s="162"/>
      <c r="AK241" s="162"/>
    </row>
    <row r="242" ht="15.75" customHeight="1">
      <c r="A242" s="7"/>
      <c r="B242" s="7"/>
      <c r="C242" s="7"/>
      <c r="D242" s="8"/>
      <c r="E242" s="162"/>
      <c r="F242" s="162"/>
      <c r="G242" s="162"/>
      <c r="H242" s="163"/>
      <c r="I242" s="163"/>
      <c r="J242" s="163"/>
      <c r="K242" s="162"/>
      <c r="L242" s="162"/>
      <c r="M242" s="162"/>
      <c r="N242" s="163"/>
      <c r="O242" s="163"/>
      <c r="P242" s="163"/>
      <c r="Q242" s="21"/>
      <c r="R242" s="162"/>
      <c r="S242" s="162"/>
      <c r="T242" s="163"/>
      <c r="U242" s="163"/>
      <c r="V242" s="163"/>
      <c r="W242" s="162"/>
      <c r="X242" s="162"/>
      <c r="Y242" s="162"/>
      <c r="Z242" s="163"/>
      <c r="AA242" s="163"/>
      <c r="AB242" s="163"/>
      <c r="AC242" s="162"/>
      <c r="AD242" s="162"/>
      <c r="AE242" s="162"/>
      <c r="AF242" s="163"/>
      <c r="AG242" s="163"/>
      <c r="AH242" s="163"/>
      <c r="AI242" s="162"/>
      <c r="AJ242" s="162"/>
      <c r="AK242" s="162"/>
    </row>
    <row r="243" ht="15.75" customHeight="1">
      <c r="A243" s="7"/>
      <c r="B243" s="7"/>
      <c r="C243" s="7"/>
      <c r="D243" s="8"/>
      <c r="E243" s="162"/>
      <c r="F243" s="162"/>
      <c r="G243" s="162"/>
      <c r="H243" s="163"/>
      <c r="I243" s="163"/>
      <c r="J243" s="163"/>
      <c r="K243" s="162"/>
      <c r="L243" s="162"/>
      <c r="M243" s="162"/>
      <c r="N243" s="163"/>
      <c r="O243" s="163"/>
      <c r="P243" s="163"/>
      <c r="Q243" s="21"/>
      <c r="R243" s="162"/>
      <c r="S243" s="162"/>
      <c r="T243" s="163"/>
      <c r="U243" s="163"/>
      <c r="V243" s="163"/>
      <c r="W243" s="162"/>
      <c r="X243" s="162"/>
      <c r="Y243" s="162"/>
      <c r="Z243" s="163"/>
      <c r="AA243" s="163"/>
      <c r="AB243" s="163"/>
      <c r="AC243" s="162"/>
      <c r="AD243" s="162"/>
      <c r="AE243" s="162"/>
      <c r="AF243" s="163"/>
      <c r="AG243" s="163"/>
      <c r="AH243" s="163"/>
      <c r="AI243" s="162"/>
      <c r="AJ243" s="162"/>
      <c r="AK243" s="162"/>
    </row>
    <row r="244" ht="15.75" customHeight="1">
      <c r="A244" s="7"/>
      <c r="B244" s="7"/>
      <c r="C244" s="7"/>
      <c r="D244" s="8"/>
      <c r="E244" s="162"/>
      <c r="F244" s="162"/>
      <c r="G244" s="162"/>
      <c r="H244" s="163"/>
      <c r="I244" s="163"/>
      <c r="J244" s="163"/>
      <c r="K244" s="162"/>
      <c r="L244" s="162"/>
      <c r="M244" s="162"/>
      <c r="N244" s="163"/>
      <c r="O244" s="163"/>
      <c r="P244" s="163"/>
      <c r="Q244" s="21"/>
      <c r="R244" s="162"/>
      <c r="S244" s="162"/>
      <c r="T244" s="163"/>
      <c r="U244" s="163"/>
      <c r="V244" s="163"/>
      <c r="W244" s="162"/>
      <c r="X244" s="162"/>
      <c r="Y244" s="162"/>
      <c r="Z244" s="163"/>
      <c r="AA244" s="163"/>
      <c r="AB244" s="163"/>
      <c r="AC244" s="162"/>
      <c r="AD244" s="162"/>
      <c r="AE244" s="162"/>
      <c r="AF244" s="163"/>
      <c r="AG244" s="163"/>
      <c r="AH244" s="163"/>
      <c r="AI244" s="162"/>
      <c r="AJ244" s="162"/>
      <c r="AK244" s="162"/>
    </row>
    <row r="245" ht="15.75" customHeight="1">
      <c r="A245" s="7"/>
      <c r="B245" s="7"/>
      <c r="C245" s="7"/>
      <c r="D245" s="8"/>
      <c r="E245" s="162"/>
      <c r="F245" s="162"/>
      <c r="G245" s="162"/>
      <c r="H245" s="163"/>
      <c r="I245" s="163"/>
      <c r="J245" s="163"/>
      <c r="K245" s="162"/>
      <c r="L245" s="162"/>
      <c r="M245" s="162"/>
      <c r="N245" s="163"/>
      <c r="O245" s="163"/>
      <c r="P245" s="163"/>
      <c r="Q245" s="21"/>
      <c r="R245" s="162"/>
      <c r="S245" s="162"/>
      <c r="T245" s="163"/>
      <c r="U245" s="163"/>
      <c r="V245" s="163"/>
      <c r="W245" s="162"/>
      <c r="X245" s="162"/>
      <c r="Y245" s="162"/>
      <c r="Z245" s="163"/>
      <c r="AA245" s="163"/>
      <c r="AB245" s="163"/>
      <c r="AC245" s="162"/>
      <c r="AD245" s="162"/>
      <c r="AE245" s="162"/>
      <c r="AF245" s="163"/>
      <c r="AG245" s="163"/>
      <c r="AH245" s="163"/>
      <c r="AI245" s="162"/>
      <c r="AJ245" s="162"/>
      <c r="AK245" s="162"/>
    </row>
    <row r="246" ht="15.75" customHeight="1">
      <c r="A246" s="7"/>
      <c r="B246" s="7"/>
      <c r="C246" s="7"/>
      <c r="D246" s="8"/>
      <c r="E246" s="162"/>
      <c r="F246" s="162"/>
      <c r="G246" s="162"/>
      <c r="H246" s="163"/>
      <c r="I246" s="163"/>
      <c r="J246" s="163"/>
      <c r="K246" s="162"/>
      <c r="L246" s="162"/>
      <c r="M246" s="162"/>
      <c r="N246" s="163"/>
      <c r="O246" s="163"/>
      <c r="P246" s="163"/>
      <c r="Q246" s="21"/>
      <c r="R246" s="162"/>
      <c r="S246" s="162"/>
      <c r="T246" s="163"/>
      <c r="U246" s="163"/>
      <c r="V246" s="163"/>
      <c r="W246" s="162"/>
      <c r="X246" s="162"/>
      <c r="Y246" s="162"/>
      <c r="Z246" s="163"/>
      <c r="AA246" s="163"/>
      <c r="AB246" s="163"/>
      <c r="AC246" s="162"/>
      <c r="AD246" s="162"/>
      <c r="AE246" s="162"/>
      <c r="AF246" s="163"/>
      <c r="AG246" s="163"/>
      <c r="AH246" s="163"/>
      <c r="AI246" s="162"/>
      <c r="AJ246" s="162"/>
      <c r="AK246" s="162"/>
    </row>
    <row r="247" ht="15.75" customHeight="1">
      <c r="A247" s="7"/>
      <c r="B247" s="7"/>
      <c r="C247" s="7"/>
      <c r="D247" s="8"/>
      <c r="E247" s="162"/>
      <c r="F247" s="162"/>
      <c r="G247" s="162"/>
      <c r="H247" s="163"/>
      <c r="I247" s="163"/>
      <c r="J247" s="163"/>
      <c r="K247" s="162"/>
      <c r="L247" s="162"/>
      <c r="M247" s="162"/>
      <c r="N247" s="163"/>
      <c r="O247" s="163"/>
      <c r="P247" s="163"/>
      <c r="Q247" s="21"/>
      <c r="R247" s="162"/>
      <c r="S247" s="162"/>
      <c r="T247" s="163"/>
      <c r="U247" s="163"/>
      <c r="V247" s="163"/>
      <c r="W247" s="162"/>
      <c r="X247" s="162"/>
      <c r="Y247" s="162"/>
      <c r="Z247" s="163"/>
      <c r="AA247" s="163"/>
      <c r="AB247" s="163"/>
      <c r="AC247" s="162"/>
      <c r="AD247" s="162"/>
      <c r="AE247" s="162"/>
      <c r="AF247" s="163"/>
      <c r="AG247" s="163"/>
      <c r="AH247" s="163"/>
      <c r="AI247" s="162"/>
      <c r="AJ247" s="162"/>
      <c r="AK247" s="162"/>
    </row>
    <row r="248" ht="15.75" customHeight="1">
      <c r="A248" s="7"/>
      <c r="B248" s="7"/>
      <c r="C248" s="7"/>
      <c r="D248" s="8"/>
      <c r="E248" s="162"/>
      <c r="F248" s="162"/>
      <c r="G248" s="162"/>
      <c r="H248" s="163"/>
      <c r="I248" s="163"/>
      <c r="J248" s="163"/>
      <c r="K248" s="162"/>
      <c r="L248" s="162"/>
      <c r="M248" s="162"/>
      <c r="N248" s="163"/>
      <c r="O248" s="163"/>
      <c r="P248" s="163"/>
      <c r="Q248" s="21"/>
      <c r="R248" s="162"/>
      <c r="S248" s="162"/>
      <c r="T248" s="163"/>
      <c r="U248" s="163"/>
      <c r="V248" s="163"/>
      <c r="W248" s="162"/>
      <c r="X248" s="162"/>
      <c r="Y248" s="162"/>
      <c r="Z248" s="163"/>
      <c r="AA248" s="163"/>
      <c r="AB248" s="163"/>
      <c r="AC248" s="162"/>
      <c r="AD248" s="162"/>
      <c r="AE248" s="162"/>
      <c r="AF248" s="163"/>
      <c r="AG248" s="163"/>
      <c r="AH248" s="163"/>
      <c r="AI248" s="162"/>
      <c r="AJ248" s="162"/>
      <c r="AK248" s="162"/>
    </row>
    <row r="249" ht="15.75" customHeight="1">
      <c r="A249" s="7"/>
      <c r="B249" s="7"/>
      <c r="C249" s="7"/>
      <c r="D249" s="8"/>
      <c r="E249" s="162"/>
      <c r="F249" s="162"/>
      <c r="G249" s="162"/>
      <c r="H249" s="163"/>
      <c r="I249" s="163"/>
      <c r="J249" s="163"/>
      <c r="K249" s="162"/>
      <c r="L249" s="162"/>
      <c r="M249" s="162"/>
      <c r="N249" s="163"/>
      <c r="O249" s="163"/>
      <c r="P249" s="163"/>
      <c r="Q249" s="21"/>
      <c r="R249" s="162"/>
      <c r="S249" s="162"/>
      <c r="T249" s="163"/>
      <c r="U249" s="163"/>
      <c r="V249" s="163"/>
      <c r="W249" s="162"/>
      <c r="X249" s="162"/>
      <c r="Y249" s="162"/>
      <c r="Z249" s="163"/>
      <c r="AA249" s="163"/>
      <c r="AB249" s="163"/>
      <c r="AC249" s="162"/>
      <c r="AD249" s="162"/>
      <c r="AE249" s="162"/>
      <c r="AF249" s="163"/>
      <c r="AG249" s="163"/>
      <c r="AH249" s="163"/>
      <c r="AI249" s="162"/>
      <c r="AJ249" s="162"/>
      <c r="AK249" s="162"/>
    </row>
    <row r="250" ht="15.75" customHeight="1">
      <c r="A250" s="7"/>
      <c r="B250" s="7"/>
      <c r="C250" s="7"/>
      <c r="D250" s="8"/>
      <c r="E250" s="162"/>
      <c r="F250" s="162"/>
      <c r="G250" s="162"/>
      <c r="H250" s="163"/>
      <c r="I250" s="163"/>
      <c r="J250" s="163"/>
      <c r="K250" s="162"/>
      <c r="L250" s="162"/>
      <c r="M250" s="162"/>
      <c r="N250" s="163"/>
      <c r="O250" s="163"/>
      <c r="P250" s="163"/>
      <c r="Q250" s="21"/>
      <c r="R250" s="162"/>
      <c r="S250" s="162"/>
      <c r="T250" s="163"/>
      <c r="U250" s="163"/>
      <c r="V250" s="163"/>
      <c r="W250" s="162"/>
      <c r="X250" s="162"/>
      <c r="Y250" s="162"/>
      <c r="Z250" s="163"/>
      <c r="AA250" s="163"/>
      <c r="AB250" s="163"/>
      <c r="AC250" s="162"/>
      <c r="AD250" s="162"/>
      <c r="AE250" s="162"/>
      <c r="AF250" s="163"/>
      <c r="AG250" s="163"/>
      <c r="AH250" s="163"/>
      <c r="AI250" s="162"/>
      <c r="AJ250" s="162"/>
      <c r="AK250" s="162"/>
    </row>
    <row r="251" ht="15.75" customHeight="1">
      <c r="A251" s="7"/>
      <c r="B251" s="7"/>
      <c r="C251" s="7"/>
      <c r="D251" s="8"/>
      <c r="E251" s="162"/>
      <c r="F251" s="162"/>
      <c r="G251" s="162"/>
      <c r="H251" s="163"/>
      <c r="I251" s="163"/>
      <c r="J251" s="163"/>
      <c r="K251" s="162"/>
      <c r="L251" s="162"/>
      <c r="M251" s="162"/>
      <c r="N251" s="163"/>
      <c r="O251" s="163"/>
      <c r="P251" s="163"/>
      <c r="Q251" s="21"/>
      <c r="R251" s="162"/>
      <c r="S251" s="162"/>
      <c r="T251" s="163"/>
      <c r="U251" s="163"/>
      <c r="V251" s="163"/>
      <c r="W251" s="162"/>
      <c r="X251" s="162"/>
      <c r="Y251" s="162"/>
      <c r="Z251" s="163"/>
      <c r="AA251" s="163"/>
      <c r="AB251" s="163"/>
      <c r="AC251" s="162"/>
      <c r="AD251" s="162"/>
      <c r="AE251" s="162"/>
      <c r="AF251" s="163"/>
      <c r="AG251" s="163"/>
      <c r="AH251" s="163"/>
      <c r="AI251" s="162"/>
      <c r="AJ251" s="162"/>
      <c r="AK251" s="162"/>
    </row>
    <row r="252" ht="15.75" customHeight="1">
      <c r="A252" s="7"/>
      <c r="B252" s="7"/>
      <c r="C252" s="7"/>
      <c r="D252" s="8"/>
      <c r="E252" s="162"/>
      <c r="F252" s="162"/>
      <c r="G252" s="162"/>
      <c r="H252" s="163"/>
      <c r="I252" s="163"/>
      <c r="J252" s="163"/>
      <c r="K252" s="162"/>
      <c r="L252" s="162"/>
      <c r="M252" s="162"/>
      <c r="N252" s="163"/>
      <c r="O252" s="163"/>
      <c r="P252" s="163"/>
      <c r="Q252" s="21"/>
      <c r="R252" s="162"/>
      <c r="S252" s="162"/>
      <c r="T252" s="163"/>
      <c r="U252" s="163"/>
      <c r="V252" s="163"/>
      <c r="W252" s="162"/>
      <c r="X252" s="162"/>
      <c r="Y252" s="162"/>
      <c r="Z252" s="163"/>
      <c r="AA252" s="163"/>
      <c r="AB252" s="163"/>
      <c r="AC252" s="162"/>
      <c r="AD252" s="162"/>
      <c r="AE252" s="162"/>
      <c r="AF252" s="163"/>
      <c r="AG252" s="163"/>
      <c r="AH252" s="163"/>
      <c r="AI252" s="162"/>
      <c r="AJ252" s="162"/>
      <c r="AK252" s="162"/>
    </row>
    <row r="253" ht="15.75" customHeight="1">
      <c r="A253" s="7"/>
      <c r="B253" s="7"/>
      <c r="C253" s="7"/>
      <c r="D253" s="8"/>
      <c r="E253" s="162"/>
      <c r="F253" s="162"/>
      <c r="G253" s="162"/>
      <c r="H253" s="163"/>
      <c r="I253" s="163"/>
      <c r="J253" s="163"/>
      <c r="K253" s="162"/>
      <c r="L253" s="162"/>
      <c r="M253" s="162"/>
      <c r="N253" s="163"/>
      <c r="O253" s="163"/>
      <c r="P253" s="163"/>
      <c r="Q253" s="21"/>
      <c r="R253" s="162"/>
      <c r="S253" s="162"/>
      <c r="T253" s="163"/>
      <c r="U253" s="163"/>
      <c r="V253" s="163"/>
      <c r="W253" s="162"/>
      <c r="X253" s="162"/>
      <c r="Y253" s="162"/>
      <c r="Z253" s="163"/>
      <c r="AA253" s="163"/>
      <c r="AB253" s="163"/>
      <c r="AC253" s="162"/>
      <c r="AD253" s="162"/>
      <c r="AE253" s="162"/>
      <c r="AF253" s="163"/>
      <c r="AG253" s="163"/>
      <c r="AH253" s="163"/>
      <c r="AI253" s="162"/>
      <c r="AJ253" s="162"/>
      <c r="AK253" s="162"/>
    </row>
    <row r="254" ht="15.75" customHeight="1">
      <c r="A254" s="7"/>
      <c r="B254" s="7"/>
      <c r="C254" s="7"/>
      <c r="D254" s="8"/>
      <c r="E254" s="162"/>
      <c r="F254" s="162"/>
      <c r="G254" s="162"/>
      <c r="H254" s="163"/>
      <c r="I254" s="163"/>
      <c r="J254" s="163"/>
      <c r="K254" s="162"/>
      <c r="L254" s="162"/>
      <c r="M254" s="162"/>
      <c r="N254" s="163"/>
      <c r="O254" s="163"/>
      <c r="P254" s="163"/>
      <c r="Q254" s="21"/>
      <c r="R254" s="162"/>
      <c r="S254" s="162"/>
      <c r="T254" s="163"/>
      <c r="U254" s="163"/>
      <c r="V254" s="163"/>
      <c r="W254" s="162"/>
      <c r="X254" s="162"/>
      <c r="Y254" s="162"/>
      <c r="Z254" s="163"/>
      <c r="AA254" s="163"/>
      <c r="AB254" s="163"/>
      <c r="AC254" s="162"/>
      <c r="AD254" s="162"/>
      <c r="AE254" s="162"/>
      <c r="AF254" s="163"/>
      <c r="AG254" s="163"/>
      <c r="AH254" s="163"/>
      <c r="AI254" s="162"/>
      <c r="AJ254" s="162"/>
      <c r="AK254" s="162"/>
    </row>
    <row r="255" ht="15.75" customHeight="1">
      <c r="A255" s="7"/>
      <c r="B255" s="7"/>
      <c r="C255" s="7"/>
      <c r="D255" s="8"/>
      <c r="E255" s="162"/>
      <c r="F255" s="162"/>
      <c r="G255" s="162"/>
      <c r="H255" s="163"/>
      <c r="I255" s="163"/>
      <c r="J255" s="163"/>
      <c r="K255" s="162"/>
      <c r="L255" s="162"/>
      <c r="M255" s="162"/>
      <c r="N255" s="163"/>
      <c r="O255" s="163"/>
      <c r="P255" s="163"/>
      <c r="Q255" s="21"/>
      <c r="R255" s="162"/>
      <c r="S255" s="162"/>
      <c r="T255" s="163"/>
      <c r="U255" s="163"/>
      <c r="V255" s="163"/>
      <c r="W255" s="162"/>
      <c r="X255" s="162"/>
      <c r="Y255" s="162"/>
      <c r="Z255" s="163"/>
      <c r="AA255" s="163"/>
      <c r="AB255" s="163"/>
      <c r="AC255" s="162"/>
      <c r="AD255" s="162"/>
      <c r="AE255" s="162"/>
      <c r="AF255" s="163"/>
      <c r="AG255" s="163"/>
      <c r="AH255" s="163"/>
      <c r="AI255" s="162"/>
      <c r="AJ255" s="162"/>
      <c r="AK255" s="162"/>
    </row>
    <row r="256" ht="15.75" customHeight="1">
      <c r="A256" s="7"/>
      <c r="B256" s="7"/>
      <c r="C256" s="7"/>
      <c r="D256" s="8"/>
      <c r="E256" s="162"/>
      <c r="F256" s="162"/>
      <c r="G256" s="162"/>
      <c r="H256" s="163"/>
      <c r="I256" s="163"/>
      <c r="J256" s="163"/>
      <c r="K256" s="162"/>
      <c r="L256" s="162"/>
      <c r="M256" s="162"/>
      <c r="N256" s="163"/>
      <c r="O256" s="163"/>
      <c r="P256" s="163"/>
      <c r="Q256" s="21"/>
      <c r="R256" s="162"/>
      <c r="S256" s="162"/>
      <c r="T256" s="163"/>
      <c r="U256" s="163"/>
      <c r="V256" s="163"/>
      <c r="W256" s="162"/>
      <c r="X256" s="162"/>
      <c r="Y256" s="162"/>
      <c r="Z256" s="163"/>
      <c r="AA256" s="163"/>
      <c r="AB256" s="163"/>
      <c r="AC256" s="162"/>
      <c r="AD256" s="162"/>
      <c r="AE256" s="162"/>
      <c r="AF256" s="163"/>
      <c r="AG256" s="163"/>
      <c r="AH256" s="163"/>
      <c r="AI256" s="162"/>
      <c r="AJ256" s="162"/>
      <c r="AK256" s="162"/>
    </row>
    <row r="257" ht="15.75" customHeight="1">
      <c r="A257" s="7"/>
      <c r="B257" s="7"/>
      <c r="C257" s="7"/>
      <c r="D257" s="8"/>
      <c r="E257" s="162"/>
      <c r="F257" s="162"/>
      <c r="G257" s="162"/>
      <c r="H257" s="163"/>
      <c r="I257" s="163"/>
      <c r="J257" s="163"/>
      <c r="K257" s="162"/>
      <c r="L257" s="162"/>
      <c r="M257" s="162"/>
      <c r="N257" s="163"/>
      <c r="O257" s="163"/>
      <c r="P257" s="163"/>
      <c r="Q257" s="21"/>
      <c r="R257" s="162"/>
      <c r="S257" s="162"/>
      <c r="T257" s="163"/>
      <c r="U257" s="163"/>
      <c r="V257" s="163"/>
      <c r="W257" s="162"/>
      <c r="X257" s="162"/>
      <c r="Y257" s="162"/>
      <c r="Z257" s="163"/>
      <c r="AA257" s="163"/>
      <c r="AB257" s="163"/>
      <c r="AC257" s="162"/>
      <c r="AD257" s="162"/>
      <c r="AE257" s="162"/>
      <c r="AF257" s="163"/>
      <c r="AG257" s="163"/>
      <c r="AH257" s="163"/>
      <c r="AI257" s="162"/>
      <c r="AJ257" s="162"/>
      <c r="AK257" s="162"/>
    </row>
    <row r="258" ht="15.75" customHeight="1">
      <c r="A258" s="7"/>
      <c r="B258" s="7"/>
      <c r="C258" s="7"/>
      <c r="D258" s="8"/>
      <c r="E258" s="162"/>
      <c r="F258" s="162"/>
      <c r="G258" s="162"/>
      <c r="H258" s="163"/>
      <c r="I258" s="163"/>
      <c r="J258" s="163"/>
      <c r="K258" s="162"/>
      <c r="L258" s="162"/>
      <c r="M258" s="162"/>
      <c r="N258" s="163"/>
      <c r="O258" s="163"/>
      <c r="P258" s="163"/>
      <c r="Q258" s="21"/>
      <c r="R258" s="162"/>
      <c r="S258" s="162"/>
      <c r="T258" s="163"/>
      <c r="U258" s="163"/>
      <c r="V258" s="163"/>
      <c r="W258" s="162"/>
      <c r="X258" s="162"/>
      <c r="Y258" s="162"/>
      <c r="Z258" s="163"/>
      <c r="AA258" s="163"/>
      <c r="AB258" s="163"/>
      <c r="AC258" s="162"/>
      <c r="AD258" s="162"/>
      <c r="AE258" s="162"/>
      <c r="AF258" s="163"/>
      <c r="AG258" s="163"/>
      <c r="AH258" s="163"/>
      <c r="AI258" s="162"/>
      <c r="AJ258" s="162"/>
      <c r="AK258" s="162"/>
    </row>
    <row r="259" ht="15.75" customHeight="1">
      <c r="A259" s="7"/>
      <c r="B259" s="7"/>
      <c r="C259" s="7"/>
      <c r="D259" s="8"/>
      <c r="E259" s="162"/>
      <c r="F259" s="162"/>
      <c r="G259" s="162"/>
      <c r="H259" s="163"/>
      <c r="I259" s="163"/>
      <c r="J259" s="163"/>
      <c r="K259" s="162"/>
      <c r="L259" s="162"/>
      <c r="M259" s="162"/>
      <c r="N259" s="163"/>
      <c r="O259" s="163"/>
      <c r="P259" s="163"/>
      <c r="Q259" s="21"/>
      <c r="R259" s="162"/>
      <c r="S259" s="162"/>
      <c r="T259" s="163"/>
      <c r="U259" s="163"/>
      <c r="V259" s="163"/>
      <c r="W259" s="162"/>
      <c r="X259" s="162"/>
      <c r="Y259" s="162"/>
      <c r="Z259" s="163"/>
      <c r="AA259" s="163"/>
      <c r="AB259" s="163"/>
      <c r="AC259" s="162"/>
      <c r="AD259" s="162"/>
      <c r="AE259" s="162"/>
      <c r="AF259" s="163"/>
      <c r="AG259" s="163"/>
      <c r="AH259" s="163"/>
      <c r="AI259" s="162"/>
      <c r="AJ259" s="162"/>
      <c r="AK259" s="162"/>
    </row>
    <row r="260" ht="15.75" customHeight="1">
      <c r="A260" s="7"/>
      <c r="B260" s="7"/>
      <c r="C260" s="7"/>
      <c r="D260" s="8"/>
      <c r="E260" s="162"/>
      <c r="F260" s="162"/>
      <c r="G260" s="162"/>
      <c r="H260" s="163"/>
      <c r="I260" s="163"/>
      <c r="J260" s="163"/>
      <c r="K260" s="162"/>
      <c r="L260" s="162"/>
      <c r="M260" s="162"/>
      <c r="N260" s="163"/>
      <c r="O260" s="163"/>
      <c r="P260" s="163"/>
      <c r="Q260" s="21"/>
      <c r="R260" s="162"/>
      <c r="S260" s="162"/>
      <c r="T260" s="163"/>
      <c r="U260" s="163"/>
      <c r="V260" s="163"/>
      <c r="W260" s="162"/>
      <c r="X260" s="162"/>
      <c r="Y260" s="162"/>
      <c r="Z260" s="163"/>
      <c r="AA260" s="163"/>
      <c r="AB260" s="163"/>
      <c r="AC260" s="162"/>
      <c r="AD260" s="162"/>
      <c r="AE260" s="162"/>
      <c r="AF260" s="163"/>
      <c r="AG260" s="163"/>
      <c r="AH260" s="163"/>
      <c r="AI260" s="162"/>
      <c r="AJ260" s="162"/>
      <c r="AK260" s="162"/>
    </row>
    <row r="261" ht="15.75" customHeight="1">
      <c r="A261" s="7"/>
      <c r="B261" s="7"/>
      <c r="C261" s="7"/>
      <c r="D261" s="8"/>
      <c r="E261" s="162"/>
      <c r="F261" s="162"/>
      <c r="G261" s="162"/>
      <c r="H261" s="163"/>
      <c r="I261" s="163"/>
      <c r="J261" s="163"/>
      <c r="K261" s="162"/>
      <c r="L261" s="162"/>
      <c r="M261" s="162"/>
      <c r="N261" s="163"/>
      <c r="O261" s="163"/>
      <c r="P261" s="163"/>
      <c r="Q261" s="21"/>
      <c r="R261" s="162"/>
      <c r="S261" s="162"/>
      <c r="T261" s="163"/>
      <c r="U261" s="163"/>
      <c r="V261" s="163"/>
      <c r="W261" s="162"/>
      <c r="X261" s="162"/>
      <c r="Y261" s="162"/>
      <c r="Z261" s="163"/>
      <c r="AA261" s="163"/>
      <c r="AB261" s="163"/>
      <c r="AC261" s="162"/>
      <c r="AD261" s="162"/>
      <c r="AE261" s="162"/>
      <c r="AF261" s="163"/>
      <c r="AG261" s="163"/>
      <c r="AH261" s="163"/>
      <c r="AI261" s="162"/>
      <c r="AJ261" s="162"/>
      <c r="AK261" s="162"/>
    </row>
    <row r="262" ht="15.75" customHeight="1">
      <c r="A262" s="7"/>
      <c r="B262" s="7"/>
      <c r="C262" s="7"/>
      <c r="D262" s="8"/>
      <c r="E262" s="162"/>
      <c r="F262" s="162"/>
      <c r="G262" s="162"/>
      <c r="H262" s="163"/>
      <c r="I262" s="163"/>
      <c r="J262" s="163"/>
      <c r="K262" s="162"/>
      <c r="L262" s="162"/>
      <c r="M262" s="162"/>
      <c r="N262" s="163"/>
      <c r="O262" s="163"/>
      <c r="P262" s="163"/>
      <c r="Q262" s="21"/>
      <c r="R262" s="162"/>
      <c r="S262" s="162"/>
      <c r="T262" s="163"/>
      <c r="U262" s="163"/>
      <c r="V262" s="163"/>
      <c r="W262" s="162"/>
      <c r="X262" s="162"/>
      <c r="Y262" s="162"/>
      <c r="Z262" s="163"/>
      <c r="AA262" s="163"/>
      <c r="AB262" s="163"/>
      <c r="AC262" s="162"/>
      <c r="AD262" s="162"/>
      <c r="AE262" s="162"/>
      <c r="AF262" s="163"/>
      <c r="AG262" s="163"/>
      <c r="AH262" s="163"/>
      <c r="AI262" s="162"/>
      <c r="AJ262" s="162"/>
      <c r="AK262" s="162"/>
    </row>
    <row r="263" ht="15.75" customHeight="1">
      <c r="A263" s="7"/>
      <c r="B263" s="7"/>
      <c r="C263" s="7"/>
      <c r="D263" s="8"/>
      <c r="E263" s="162"/>
      <c r="F263" s="162"/>
      <c r="G263" s="162"/>
      <c r="H263" s="163"/>
      <c r="I263" s="163"/>
      <c r="J263" s="163"/>
      <c r="K263" s="162"/>
      <c r="L263" s="162"/>
      <c r="M263" s="162"/>
      <c r="N263" s="163"/>
      <c r="O263" s="163"/>
      <c r="P263" s="163"/>
      <c r="Q263" s="21"/>
      <c r="R263" s="162"/>
      <c r="S263" s="162"/>
      <c r="T263" s="163"/>
      <c r="U263" s="163"/>
      <c r="V263" s="163"/>
      <c r="W263" s="162"/>
      <c r="X263" s="162"/>
      <c r="Y263" s="162"/>
      <c r="Z263" s="163"/>
      <c r="AA263" s="163"/>
      <c r="AB263" s="163"/>
      <c r="AC263" s="162"/>
      <c r="AD263" s="162"/>
      <c r="AE263" s="162"/>
      <c r="AF263" s="163"/>
      <c r="AG263" s="163"/>
      <c r="AH263" s="163"/>
      <c r="AI263" s="162"/>
      <c r="AJ263" s="162"/>
      <c r="AK263" s="162"/>
    </row>
    <row r="264" ht="15.75" customHeight="1">
      <c r="A264" s="7"/>
      <c r="B264" s="7"/>
      <c r="C264" s="7"/>
      <c r="D264" s="8"/>
      <c r="E264" s="162"/>
      <c r="F264" s="162"/>
      <c r="G264" s="162"/>
      <c r="H264" s="163"/>
      <c r="I264" s="163"/>
      <c r="J264" s="163"/>
      <c r="K264" s="162"/>
      <c r="L264" s="162"/>
      <c r="M264" s="162"/>
      <c r="N264" s="163"/>
      <c r="O264" s="163"/>
      <c r="P264" s="163"/>
      <c r="Q264" s="21"/>
      <c r="R264" s="162"/>
      <c r="S264" s="162"/>
      <c r="T264" s="163"/>
      <c r="U264" s="163"/>
      <c r="V264" s="163"/>
      <c r="W264" s="162"/>
      <c r="X264" s="162"/>
      <c r="Y264" s="162"/>
      <c r="Z264" s="163"/>
      <c r="AA264" s="163"/>
      <c r="AB264" s="163"/>
      <c r="AC264" s="162"/>
      <c r="AD264" s="162"/>
      <c r="AE264" s="162"/>
      <c r="AF264" s="163"/>
      <c r="AG264" s="163"/>
      <c r="AH264" s="163"/>
      <c r="AI264" s="162"/>
      <c r="AJ264" s="162"/>
      <c r="AK264" s="162"/>
    </row>
    <row r="265" ht="15.75" customHeight="1">
      <c r="A265" s="7"/>
      <c r="B265" s="7"/>
      <c r="C265" s="7"/>
      <c r="D265" s="8"/>
      <c r="E265" s="162"/>
      <c r="F265" s="162"/>
      <c r="G265" s="162"/>
      <c r="H265" s="163"/>
      <c r="I265" s="163"/>
      <c r="J265" s="163"/>
      <c r="K265" s="162"/>
      <c r="L265" s="162"/>
      <c r="M265" s="162"/>
      <c r="N265" s="163"/>
      <c r="O265" s="163"/>
      <c r="P265" s="163"/>
      <c r="Q265" s="21"/>
      <c r="R265" s="162"/>
      <c r="S265" s="162"/>
      <c r="T265" s="163"/>
      <c r="U265" s="163"/>
      <c r="V265" s="163"/>
      <c r="W265" s="162"/>
      <c r="X265" s="162"/>
      <c r="Y265" s="162"/>
      <c r="Z265" s="163"/>
      <c r="AA265" s="163"/>
      <c r="AB265" s="163"/>
      <c r="AC265" s="162"/>
      <c r="AD265" s="162"/>
      <c r="AE265" s="162"/>
      <c r="AF265" s="163"/>
      <c r="AG265" s="163"/>
      <c r="AH265" s="163"/>
      <c r="AI265" s="162"/>
      <c r="AJ265" s="162"/>
      <c r="AK265" s="162"/>
    </row>
    <row r="266" ht="15.75" customHeight="1">
      <c r="A266" s="7"/>
      <c r="B266" s="7"/>
      <c r="C266" s="7"/>
      <c r="D266" s="8"/>
      <c r="E266" s="162"/>
      <c r="F266" s="162"/>
      <c r="G266" s="162"/>
      <c r="H266" s="163"/>
      <c r="I266" s="163"/>
      <c r="J266" s="163"/>
      <c r="K266" s="162"/>
      <c r="L266" s="162"/>
      <c r="M266" s="162"/>
      <c r="N266" s="163"/>
      <c r="O266" s="163"/>
      <c r="P266" s="163"/>
      <c r="Q266" s="21"/>
      <c r="R266" s="162"/>
      <c r="S266" s="162"/>
      <c r="T266" s="163"/>
      <c r="U266" s="163"/>
      <c r="V266" s="163"/>
      <c r="W266" s="162"/>
      <c r="X266" s="162"/>
      <c r="Y266" s="162"/>
      <c r="Z266" s="163"/>
      <c r="AA266" s="163"/>
      <c r="AB266" s="163"/>
      <c r="AC266" s="162"/>
      <c r="AD266" s="162"/>
      <c r="AE266" s="162"/>
      <c r="AF266" s="163"/>
      <c r="AG266" s="163"/>
      <c r="AH266" s="163"/>
      <c r="AI266" s="162"/>
      <c r="AJ266" s="162"/>
      <c r="AK266" s="162"/>
    </row>
    <row r="267" ht="15.75" customHeight="1">
      <c r="A267" s="7"/>
      <c r="B267" s="7"/>
      <c r="C267" s="7"/>
      <c r="D267" s="8"/>
      <c r="E267" s="162"/>
      <c r="F267" s="162"/>
      <c r="G267" s="162"/>
      <c r="H267" s="163"/>
      <c r="I267" s="163"/>
      <c r="J267" s="163"/>
      <c r="K267" s="162"/>
      <c r="L267" s="162"/>
      <c r="M267" s="162"/>
      <c r="N267" s="163"/>
      <c r="O267" s="163"/>
      <c r="P267" s="163"/>
      <c r="Q267" s="21"/>
      <c r="R267" s="162"/>
      <c r="S267" s="162"/>
      <c r="T267" s="163"/>
      <c r="U267" s="163"/>
      <c r="V267" s="163"/>
      <c r="W267" s="162"/>
      <c r="X267" s="162"/>
      <c r="Y267" s="162"/>
      <c r="Z267" s="163"/>
      <c r="AA267" s="163"/>
      <c r="AB267" s="163"/>
      <c r="AC267" s="162"/>
      <c r="AD267" s="162"/>
      <c r="AE267" s="162"/>
      <c r="AF267" s="163"/>
      <c r="AG267" s="163"/>
      <c r="AH267" s="163"/>
      <c r="AI267" s="162"/>
      <c r="AJ267" s="162"/>
      <c r="AK267" s="162"/>
    </row>
    <row r="268" ht="15.75" customHeight="1">
      <c r="A268" s="7"/>
      <c r="B268" s="7"/>
      <c r="C268" s="7"/>
      <c r="D268" s="8"/>
      <c r="E268" s="162"/>
      <c r="F268" s="162"/>
      <c r="G268" s="162"/>
      <c r="H268" s="163"/>
      <c r="I268" s="163"/>
      <c r="J268" s="163"/>
      <c r="K268" s="162"/>
      <c r="L268" s="162"/>
      <c r="M268" s="162"/>
      <c r="N268" s="163"/>
      <c r="O268" s="163"/>
      <c r="P268" s="163"/>
      <c r="Q268" s="21"/>
      <c r="R268" s="162"/>
      <c r="S268" s="162"/>
      <c r="T268" s="163"/>
      <c r="U268" s="163"/>
      <c r="V268" s="163"/>
      <c r="W268" s="162"/>
      <c r="X268" s="162"/>
      <c r="Y268" s="162"/>
      <c r="Z268" s="163"/>
      <c r="AA268" s="163"/>
      <c r="AB268" s="163"/>
      <c r="AC268" s="162"/>
      <c r="AD268" s="162"/>
      <c r="AE268" s="162"/>
      <c r="AF268" s="163"/>
      <c r="AG268" s="163"/>
      <c r="AH268" s="163"/>
      <c r="AI268" s="162"/>
      <c r="AJ268" s="162"/>
      <c r="AK268" s="162"/>
    </row>
    <row r="269" ht="15.75" customHeight="1">
      <c r="A269" s="7"/>
      <c r="B269" s="7"/>
      <c r="C269" s="7"/>
      <c r="D269" s="8"/>
      <c r="E269" s="162"/>
      <c r="F269" s="162"/>
      <c r="G269" s="162"/>
      <c r="H269" s="163"/>
      <c r="I269" s="163"/>
      <c r="J269" s="163"/>
      <c r="K269" s="162"/>
      <c r="L269" s="162"/>
      <c r="M269" s="162"/>
      <c r="N269" s="163"/>
      <c r="O269" s="163"/>
      <c r="P269" s="163"/>
      <c r="Q269" s="21"/>
      <c r="R269" s="162"/>
      <c r="S269" s="162"/>
      <c r="T269" s="163"/>
      <c r="U269" s="163"/>
      <c r="V269" s="163"/>
      <c r="W269" s="162"/>
      <c r="X269" s="162"/>
      <c r="Y269" s="162"/>
      <c r="Z269" s="163"/>
      <c r="AA269" s="163"/>
      <c r="AB269" s="163"/>
      <c r="AC269" s="162"/>
      <c r="AD269" s="162"/>
      <c r="AE269" s="162"/>
      <c r="AF269" s="163"/>
      <c r="AG269" s="163"/>
      <c r="AH269" s="163"/>
      <c r="AI269" s="162"/>
      <c r="AJ269" s="162"/>
      <c r="AK269" s="162"/>
    </row>
    <row r="270" ht="15.75" customHeight="1">
      <c r="A270" s="7"/>
      <c r="B270" s="7"/>
      <c r="C270" s="7"/>
      <c r="D270" s="8"/>
      <c r="E270" s="162"/>
      <c r="F270" s="162"/>
      <c r="G270" s="162"/>
      <c r="H270" s="163"/>
      <c r="I270" s="163"/>
      <c r="J270" s="163"/>
      <c r="K270" s="162"/>
      <c r="L270" s="162"/>
      <c r="M270" s="162"/>
      <c r="N270" s="163"/>
      <c r="O270" s="163"/>
      <c r="P270" s="163"/>
      <c r="Q270" s="21"/>
      <c r="R270" s="162"/>
      <c r="S270" s="162"/>
      <c r="T270" s="163"/>
      <c r="U270" s="163"/>
      <c r="V270" s="163"/>
      <c r="W270" s="162"/>
      <c r="X270" s="162"/>
      <c r="Y270" s="162"/>
      <c r="Z270" s="163"/>
      <c r="AA270" s="163"/>
      <c r="AB270" s="163"/>
      <c r="AC270" s="162"/>
      <c r="AD270" s="162"/>
      <c r="AE270" s="162"/>
      <c r="AF270" s="163"/>
      <c r="AG270" s="163"/>
      <c r="AH270" s="163"/>
      <c r="AI270" s="162"/>
      <c r="AJ270" s="162"/>
      <c r="AK270" s="162"/>
    </row>
    <row r="271" ht="15.75" customHeight="1">
      <c r="A271" s="7"/>
      <c r="B271" s="7"/>
      <c r="C271" s="7"/>
      <c r="D271" s="8"/>
      <c r="E271" s="162"/>
      <c r="F271" s="162"/>
      <c r="G271" s="162"/>
      <c r="H271" s="163"/>
      <c r="I271" s="163"/>
      <c r="J271" s="163"/>
      <c r="K271" s="162"/>
      <c r="L271" s="162"/>
      <c r="M271" s="162"/>
      <c r="N271" s="163"/>
      <c r="O271" s="163"/>
      <c r="P271" s="163"/>
      <c r="Q271" s="21"/>
      <c r="R271" s="162"/>
      <c r="S271" s="162"/>
      <c r="T271" s="163"/>
      <c r="U271" s="163"/>
      <c r="V271" s="163"/>
      <c r="W271" s="162"/>
      <c r="X271" s="162"/>
      <c r="Y271" s="162"/>
      <c r="Z271" s="163"/>
      <c r="AA271" s="163"/>
      <c r="AB271" s="163"/>
      <c r="AC271" s="162"/>
      <c r="AD271" s="162"/>
      <c r="AE271" s="162"/>
      <c r="AF271" s="163"/>
      <c r="AG271" s="163"/>
      <c r="AH271" s="163"/>
      <c r="AI271" s="162"/>
      <c r="AJ271" s="162"/>
      <c r="AK271" s="162"/>
    </row>
    <row r="272" ht="15.75" customHeight="1">
      <c r="A272" s="7"/>
      <c r="B272" s="7"/>
      <c r="C272" s="7"/>
      <c r="D272" s="8"/>
      <c r="E272" s="162"/>
      <c r="F272" s="162"/>
      <c r="G272" s="162"/>
      <c r="H272" s="163"/>
      <c r="I272" s="163"/>
      <c r="J272" s="163"/>
      <c r="K272" s="162"/>
      <c r="L272" s="162"/>
      <c r="M272" s="162"/>
      <c r="N272" s="163"/>
      <c r="O272" s="163"/>
      <c r="P272" s="163"/>
      <c r="Q272" s="21"/>
      <c r="R272" s="162"/>
      <c r="S272" s="162"/>
      <c r="T272" s="163"/>
      <c r="U272" s="163"/>
      <c r="V272" s="163"/>
      <c r="W272" s="162"/>
      <c r="X272" s="162"/>
      <c r="Y272" s="162"/>
      <c r="Z272" s="163"/>
      <c r="AA272" s="163"/>
      <c r="AB272" s="163"/>
      <c r="AC272" s="162"/>
      <c r="AD272" s="162"/>
      <c r="AE272" s="162"/>
      <c r="AF272" s="163"/>
      <c r="AG272" s="163"/>
      <c r="AH272" s="163"/>
      <c r="AI272" s="162"/>
      <c r="AJ272" s="162"/>
      <c r="AK272" s="162"/>
    </row>
    <row r="273" ht="15.75" customHeight="1">
      <c r="A273" s="7"/>
      <c r="B273" s="7"/>
      <c r="C273" s="7"/>
      <c r="D273" s="8"/>
      <c r="E273" s="162"/>
      <c r="F273" s="162"/>
      <c r="G273" s="162"/>
      <c r="H273" s="163"/>
      <c r="I273" s="163"/>
      <c r="J273" s="163"/>
      <c r="K273" s="162"/>
      <c r="L273" s="162"/>
      <c r="M273" s="162"/>
      <c r="N273" s="163"/>
      <c r="O273" s="163"/>
      <c r="P273" s="163"/>
      <c r="Q273" s="21"/>
      <c r="R273" s="162"/>
      <c r="S273" s="162"/>
      <c r="T273" s="163"/>
      <c r="U273" s="163"/>
      <c r="V273" s="163"/>
      <c r="W273" s="162"/>
      <c r="X273" s="162"/>
      <c r="Y273" s="162"/>
      <c r="Z273" s="163"/>
      <c r="AA273" s="163"/>
      <c r="AB273" s="163"/>
      <c r="AC273" s="162"/>
      <c r="AD273" s="162"/>
      <c r="AE273" s="162"/>
      <c r="AF273" s="163"/>
      <c r="AG273" s="163"/>
      <c r="AH273" s="163"/>
      <c r="AI273" s="162"/>
      <c r="AJ273" s="162"/>
      <c r="AK273" s="162"/>
    </row>
    <row r="274" ht="15.75" customHeight="1">
      <c r="A274" s="7"/>
      <c r="B274" s="7"/>
      <c r="C274" s="7"/>
      <c r="D274" s="8"/>
      <c r="E274" s="162"/>
      <c r="F274" s="162"/>
      <c r="G274" s="162"/>
      <c r="H274" s="163"/>
      <c r="I274" s="163"/>
      <c r="J274" s="163"/>
      <c r="K274" s="162"/>
      <c r="L274" s="162"/>
      <c r="M274" s="162"/>
      <c r="N274" s="163"/>
      <c r="O274" s="163"/>
      <c r="P274" s="163"/>
      <c r="Q274" s="21"/>
      <c r="R274" s="162"/>
      <c r="S274" s="162"/>
      <c r="T274" s="163"/>
      <c r="U274" s="163"/>
      <c r="V274" s="163"/>
      <c r="W274" s="162"/>
      <c r="X274" s="162"/>
      <c r="Y274" s="162"/>
      <c r="Z274" s="163"/>
      <c r="AA274" s="163"/>
      <c r="AB274" s="163"/>
      <c r="AC274" s="162"/>
      <c r="AD274" s="162"/>
      <c r="AE274" s="162"/>
      <c r="AF274" s="163"/>
      <c r="AG274" s="163"/>
      <c r="AH274" s="163"/>
      <c r="AI274" s="162"/>
      <c r="AJ274" s="162"/>
      <c r="AK274" s="162"/>
    </row>
    <row r="275" ht="15.75" customHeight="1">
      <c r="A275" s="7"/>
      <c r="B275" s="7"/>
      <c r="C275" s="7"/>
      <c r="D275" s="8"/>
      <c r="E275" s="162"/>
      <c r="F275" s="162"/>
      <c r="G275" s="162"/>
      <c r="H275" s="163"/>
      <c r="I275" s="163"/>
      <c r="J275" s="163"/>
      <c r="K275" s="162"/>
      <c r="L275" s="162"/>
      <c r="M275" s="162"/>
      <c r="N275" s="163"/>
      <c r="O275" s="163"/>
      <c r="P275" s="163"/>
      <c r="Q275" s="21"/>
      <c r="R275" s="162"/>
      <c r="S275" s="162"/>
      <c r="T275" s="163"/>
      <c r="U275" s="163"/>
      <c r="V275" s="163"/>
      <c r="W275" s="162"/>
      <c r="X275" s="162"/>
      <c r="Y275" s="162"/>
      <c r="Z275" s="163"/>
      <c r="AA275" s="163"/>
      <c r="AB275" s="163"/>
      <c r="AC275" s="162"/>
      <c r="AD275" s="162"/>
      <c r="AE275" s="162"/>
      <c r="AF275" s="163"/>
      <c r="AG275" s="163"/>
      <c r="AH275" s="163"/>
      <c r="AI275" s="162"/>
      <c r="AJ275" s="162"/>
      <c r="AK275" s="162"/>
    </row>
    <row r="276" ht="15.75" customHeight="1">
      <c r="A276" s="7"/>
      <c r="B276" s="7"/>
      <c r="C276" s="7"/>
      <c r="D276" s="8"/>
      <c r="E276" s="162"/>
      <c r="F276" s="162"/>
      <c r="G276" s="162"/>
      <c r="H276" s="163"/>
      <c r="I276" s="163"/>
      <c r="J276" s="163"/>
      <c r="K276" s="162"/>
      <c r="L276" s="162"/>
      <c r="M276" s="162"/>
      <c r="N276" s="163"/>
      <c r="O276" s="163"/>
      <c r="P276" s="163"/>
      <c r="Q276" s="21"/>
      <c r="R276" s="162"/>
      <c r="S276" s="162"/>
      <c r="T276" s="163"/>
      <c r="U276" s="163"/>
      <c r="V276" s="163"/>
      <c r="W276" s="162"/>
      <c r="X276" s="162"/>
      <c r="Y276" s="162"/>
      <c r="Z276" s="163"/>
      <c r="AA276" s="163"/>
      <c r="AB276" s="163"/>
      <c r="AC276" s="162"/>
      <c r="AD276" s="162"/>
      <c r="AE276" s="162"/>
      <c r="AF276" s="163"/>
      <c r="AG276" s="163"/>
      <c r="AH276" s="163"/>
      <c r="AI276" s="162"/>
      <c r="AJ276" s="162"/>
      <c r="AK276" s="162"/>
    </row>
    <row r="277" ht="15.75" customHeight="1">
      <c r="A277" s="7"/>
      <c r="B277" s="7"/>
      <c r="C277" s="7"/>
      <c r="D277" s="8"/>
      <c r="E277" s="162"/>
      <c r="F277" s="162"/>
      <c r="G277" s="162"/>
      <c r="H277" s="163"/>
      <c r="I277" s="163"/>
      <c r="J277" s="163"/>
      <c r="K277" s="162"/>
      <c r="L277" s="162"/>
      <c r="M277" s="162"/>
      <c r="N277" s="163"/>
      <c r="O277" s="163"/>
      <c r="P277" s="163"/>
      <c r="Q277" s="21"/>
      <c r="R277" s="162"/>
      <c r="S277" s="162"/>
      <c r="T277" s="163"/>
      <c r="U277" s="163"/>
      <c r="V277" s="163"/>
      <c r="W277" s="162"/>
      <c r="X277" s="162"/>
      <c r="Y277" s="162"/>
      <c r="Z277" s="163"/>
      <c r="AA277" s="163"/>
      <c r="AB277" s="163"/>
      <c r="AC277" s="162"/>
      <c r="AD277" s="162"/>
      <c r="AE277" s="162"/>
      <c r="AF277" s="163"/>
      <c r="AG277" s="163"/>
      <c r="AH277" s="163"/>
      <c r="AI277" s="162"/>
      <c r="AJ277" s="162"/>
      <c r="AK277" s="162"/>
    </row>
    <row r="278" ht="15.75" customHeight="1">
      <c r="A278" s="7"/>
      <c r="B278" s="7"/>
      <c r="C278" s="7"/>
      <c r="D278" s="8"/>
      <c r="E278" s="162"/>
      <c r="F278" s="162"/>
      <c r="G278" s="162"/>
      <c r="H278" s="163"/>
      <c r="I278" s="163"/>
      <c r="J278" s="163"/>
      <c r="K278" s="162"/>
      <c r="L278" s="162"/>
      <c r="M278" s="162"/>
      <c r="N278" s="163"/>
      <c r="O278" s="163"/>
      <c r="P278" s="163"/>
      <c r="Q278" s="21"/>
      <c r="R278" s="162"/>
      <c r="S278" s="162"/>
      <c r="T278" s="163"/>
      <c r="U278" s="163"/>
      <c r="V278" s="163"/>
      <c r="W278" s="162"/>
      <c r="X278" s="162"/>
      <c r="Y278" s="162"/>
      <c r="Z278" s="163"/>
      <c r="AA278" s="163"/>
      <c r="AB278" s="163"/>
      <c r="AC278" s="162"/>
      <c r="AD278" s="162"/>
      <c r="AE278" s="162"/>
      <c r="AF278" s="163"/>
      <c r="AG278" s="163"/>
      <c r="AH278" s="163"/>
      <c r="AI278" s="162"/>
      <c r="AJ278" s="162"/>
      <c r="AK278" s="162"/>
    </row>
    <row r="279" ht="15.75" customHeight="1">
      <c r="A279" s="7"/>
      <c r="B279" s="7"/>
      <c r="C279" s="7"/>
      <c r="D279" s="8"/>
      <c r="E279" s="162"/>
      <c r="F279" s="162"/>
      <c r="G279" s="162"/>
      <c r="H279" s="163"/>
      <c r="I279" s="163"/>
      <c r="J279" s="163"/>
      <c r="K279" s="162"/>
      <c r="L279" s="162"/>
      <c r="M279" s="162"/>
      <c r="N279" s="163"/>
      <c r="O279" s="163"/>
      <c r="P279" s="163"/>
      <c r="Q279" s="21"/>
      <c r="R279" s="162"/>
      <c r="S279" s="162"/>
      <c r="T279" s="163"/>
      <c r="U279" s="163"/>
      <c r="V279" s="163"/>
      <c r="W279" s="162"/>
      <c r="X279" s="162"/>
      <c r="Y279" s="162"/>
      <c r="Z279" s="163"/>
      <c r="AA279" s="163"/>
      <c r="AB279" s="163"/>
      <c r="AC279" s="162"/>
      <c r="AD279" s="162"/>
      <c r="AE279" s="162"/>
      <c r="AF279" s="163"/>
      <c r="AG279" s="163"/>
      <c r="AH279" s="163"/>
      <c r="AI279" s="162"/>
      <c r="AJ279" s="162"/>
      <c r="AK279" s="162"/>
    </row>
    <row r="280" ht="15.75" customHeight="1">
      <c r="A280" s="7"/>
      <c r="B280" s="7"/>
      <c r="C280" s="7"/>
      <c r="D280" s="8"/>
      <c r="E280" s="162"/>
      <c r="F280" s="162"/>
      <c r="G280" s="162"/>
      <c r="H280" s="163"/>
      <c r="I280" s="163"/>
      <c r="J280" s="163"/>
      <c r="K280" s="162"/>
      <c r="L280" s="162"/>
      <c r="M280" s="162"/>
      <c r="N280" s="163"/>
      <c r="O280" s="163"/>
      <c r="P280" s="163"/>
      <c r="Q280" s="21"/>
      <c r="R280" s="162"/>
      <c r="S280" s="162"/>
      <c r="T280" s="163"/>
      <c r="U280" s="163"/>
      <c r="V280" s="163"/>
      <c r="W280" s="162"/>
      <c r="X280" s="162"/>
      <c r="Y280" s="162"/>
      <c r="Z280" s="163"/>
      <c r="AA280" s="163"/>
      <c r="AB280" s="163"/>
      <c r="AC280" s="162"/>
      <c r="AD280" s="162"/>
      <c r="AE280" s="162"/>
      <c r="AF280" s="163"/>
      <c r="AG280" s="163"/>
      <c r="AH280" s="163"/>
      <c r="AI280" s="162"/>
      <c r="AJ280" s="162"/>
      <c r="AK280" s="162"/>
    </row>
    <row r="281" ht="15.75" customHeight="1">
      <c r="A281" s="7"/>
      <c r="B281" s="7"/>
      <c r="C281" s="7"/>
      <c r="D281" s="8"/>
      <c r="E281" s="162"/>
      <c r="F281" s="162"/>
      <c r="G281" s="162"/>
      <c r="H281" s="163"/>
      <c r="I281" s="163"/>
      <c r="J281" s="163"/>
      <c r="K281" s="162"/>
      <c r="L281" s="162"/>
      <c r="M281" s="162"/>
      <c r="N281" s="163"/>
      <c r="O281" s="163"/>
      <c r="P281" s="163"/>
      <c r="Q281" s="21"/>
      <c r="R281" s="162"/>
      <c r="S281" s="162"/>
      <c r="T281" s="163"/>
      <c r="U281" s="163"/>
      <c r="V281" s="163"/>
      <c r="W281" s="162"/>
      <c r="X281" s="162"/>
      <c r="Y281" s="162"/>
      <c r="Z281" s="163"/>
      <c r="AA281" s="163"/>
      <c r="AB281" s="163"/>
      <c r="AC281" s="162"/>
      <c r="AD281" s="162"/>
      <c r="AE281" s="162"/>
      <c r="AF281" s="163"/>
      <c r="AG281" s="163"/>
      <c r="AH281" s="163"/>
      <c r="AI281" s="162"/>
      <c r="AJ281" s="162"/>
      <c r="AK281" s="162"/>
    </row>
    <row r="282" ht="15.75" customHeight="1">
      <c r="A282" s="7"/>
      <c r="B282" s="7"/>
      <c r="C282" s="7"/>
      <c r="D282" s="8"/>
      <c r="E282" s="162"/>
      <c r="F282" s="162"/>
      <c r="G282" s="162"/>
      <c r="H282" s="163"/>
      <c r="I282" s="163"/>
      <c r="J282" s="163"/>
      <c r="K282" s="162"/>
      <c r="L282" s="162"/>
      <c r="M282" s="162"/>
      <c r="N282" s="163"/>
      <c r="O282" s="163"/>
      <c r="P282" s="163"/>
      <c r="Q282" s="21"/>
      <c r="R282" s="162"/>
      <c r="S282" s="162"/>
      <c r="T282" s="163"/>
      <c r="U282" s="163"/>
      <c r="V282" s="163"/>
      <c r="W282" s="162"/>
      <c r="X282" s="162"/>
      <c r="Y282" s="162"/>
      <c r="Z282" s="163"/>
      <c r="AA282" s="163"/>
      <c r="AB282" s="163"/>
      <c r="AC282" s="162"/>
      <c r="AD282" s="162"/>
      <c r="AE282" s="162"/>
      <c r="AF282" s="163"/>
      <c r="AG282" s="163"/>
      <c r="AH282" s="163"/>
      <c r="AI282" s="162"/>
      <c r="AJ282" s="162"/>
      <c r="AK282" s="162"/>
    </row>
    <row r="283" ht="15.75" customHeight="1">
      <c r="A283" s="7"/>
      <c r="B283" s="7"/>
      <c r="C283" s="7"/>
      <c r="D283" s="8"/>
      <c r="E283" s="162"/>
      <c r="F283" s="162"/>
      <c r="G283" s="162"/>
      <c r="H283" s="163"/>
      <c r="I283" s="163"/>
      <c r="J283" s="163"/>
      <c r="K283" s="162"/>
      <c r="L283" s="162"/>
      <c r="M283" s="162"/>
      <c r="N283" s="163"/>
      <c r="O283" s="163"/>
      <c r="P283" s="163"/>
      <c r="Q283" s="21"/>
      <c r="R283" s="162"/>
      <c r="S283" s="162"/>
      <c r="T283" s="163"/>
      <c r="U283" s="163"/>
      <c r="V283" s="163"/>
      <c r="W283" s="162"/>
      <c r="X283" s="162"/>
      <c r="Y283" s="162"/>
      <c r="Z283" s="163"/>
      <c r="AA283" s="163"/>
      <c r="AB283" s="163"/>
      <c r="AC283" s="162"/>
      <c r="AD283" s="162"/>
      <c r="AE283" s="162"/>
      <c r="AF283" s="163"/>
      <c r="AG283" s="163"/>
      <c r="AH283" s="163"/>
      <c r="AI283" s="162"/>
      <c r="AJ283" s="162"/>
      <c r="AK283" s="162"/>
    </row>
    <row r="284" ht="15.75" customHeight="1">
      <c r="A284" s="7"/>
      <c r="B284" s="7"/>
      <c r="C284" s="7"/>
      <c r="D284" s="8"/>
      <c r="E284" s="162"/>
      <c r="F284" s="162"/>
      <c r="G284" s="162"/>
      <c r="H284" s="163"/>
      <c r="I284" s="163"/>
      <c r="J284" s="163"/>
      <c r="K284" s="162"/>
      <c r="L284" s="162"/>
      <c r="M284" s="162"/>
      <c r="N284" s="163"/>
      <c r="O284" s="163"/>
      <c r="P284" s="163"/>
      <c r="Q284" s="21"/>
      <c r="R284" s="162"/>
      <c r="S284" s="162"/>
      <c r="T284" s="163"/>
      <c r="U284" s="163"/>
      <c r="V284" s="163"/>
      <c r="W284" s="162"/>
      <c r="X284" s="162"/>
      <c r="Y284" s="162"/>
      <c r="Z284" s="163"/>
      <c r="AA284" s="163"/>
      <c r="AB284" s="163"/>
      <c r="AC284" s="162"/>
      <c r="AD284" s="162"/>
      <c r="AE284" s="162"/>
      <c r="AF284" s="163"/>
      <c r="AG284" s="163"/>
      <c r="AH284" s="163"/>
      <c r="AI284" s="162"/>
      <c r="AJ284" s="162"/>
      <c r="AK284" s="162"/>
    </row>
    <row r="285" ht="15.75" customHeight="1">
      <c r="A285" s="7"/>
      <c r="B285" s="7"/>
      <c r="C285" s="7"/>
      <c r="D285" s="8"/>
      <c r="E285" s="162"/>
      <c r="F285" s="162"/>
      <c r="G285" s="162"/>
      <c r="H285" s="163"/>
      <c r="I285" s="163"/>
      <c r="J285" s="163"/>
      <c r="K285" s="162"/>
      <c r="L285" s="162"/>
      <c r="M285" s="162"/>
      <c r="N285" s="163"/>
      <c r="O285" s="163"/>
      <c r="P285" s="163"/>
      <c r="Q285" s="21"/>
      <c r="R285" s="162"/>
      <c r="S285" s="162"/>
      <c r="T285" s="163"/>
      <c r="U285" s="163"/>
      <c r="V285" s="163"/>
      <c r="W285" s="162"/>
      <c r="X285" s="162"/>
      <c r="Y285" s="162"/>
      <c r="Z285" s="163"/>
      <c r="AA285" s="163"/>
      <c r="AB285" s="163"/>
      <c r="AC285" s="162"/>
      <c r="AD285" s="162"/>
      <c r="AE285" s="162"/>
      <c r="AF285" s="163"/>
      <c r="AG285" s="163"/>
      <c r="AH285" s="163"/>
      <c r="AI285" s="162"/>
      <c r="AJ285" s="162"/>
      <c r="AK285" s="162"/>
    </row>
    <row r="286" ht="15.75" customHeight="1">
      <c r="A286" s="7"/>
      <c r="B286" s="7"/>
      <c r="C286" s="7"/>
      <c r="D286" s="8"/>
      <c r="E286" s="162"/>
      <c r="F286" s="162"/>
      <c r="G286" s="162"/>
      <c r="H286" s="163"/>
      <c r="I286" s="163"/>
      <c r="J286" s="163"/>
      <c r="K286" s="162"/>
      <c r="L286" s="162"/>
      <c r="M286" s="162"/>
      <c r="N286" s="163"/>
      <c r="O286" s="163"/>
      <c r="P286" s="163"/>
      <c r="Q286" s="21"/>
      <c r="R286" s="162"/>
      <c r="S286" s="162"/>
      <c r="T286" s="163"/>
      <c r="U286" s="163"/>
      <c r="V286" s="163"/>
      <c r="W286" s="162"/>
      <c r="X286" s="162"/>
      <c r="Y286" s="162"/>
      <c r="Z286" s="163"/>
      <c r="AA286" s="163"/>
      <c r="AB286" s="163"/>
      <c r="AC286" s="162"/>
      <c r="AD286" s="162"/>
      <c r="AE286" s="162"/>
      <c r="AF286" s="163"/>
      <c r="AG286" s="163"/>
      <c r="AH286" s="163"/>
      <c r="AI286" s="162"/>
      <c r="AJ286" s="162"/>
      <c r="AK286" s="162"/>
    </row>
    <row r="287" ht="15.75" customHeight="1">
      <c r="A287" s="7"/>
      <c r="B287" s="7"/>
      <c r="C287" s="7"/>
      <c r="D287" s="8"/>
      <c r="E287" s="162"/>
      <c r="F287" s="162"/>
      <c r="G287" s="162"/>
      <c r="H287" s="163"/>
      <c r="I287" s="163"/>
      <c r="J287" s="163"/>
      <c r="K287" s="162"/>
      <c r="L287" s="162"/>
      <c r="M287" s="162"/>
      <c r="N287" s="163"/>
      <c r="O287" s="163"/>
      <c r="P287" s="163"/>
      <c r="Q287" s="21"/>
      <c r="R287" s="162"/>
      <c r="S287" s="162"/>
      <c r="T287" s="163"/>
      <c r="U287" s="163"/>
      <c r="V287" s="163"/>
      <c r="W287" s="162"/>
      <c r="X287" s="162"/>
      <c r="Y287" s="162"/>
      <c r="Z287" s="163"/>
      <c r="AA287" s="163"/>
      <c r="AB287" s="163"/>
      <c r="AC287" s="162"/>
      <c r="AD287" s="162"/>
      <c r="AE287" s="162"/>
      <c r="AF287" s="163"/>
      <c r="AG287" s="163"/>
      <c r="AH287" s="163"/>
      <c r="AI287" s="162"/>
      <c r="AJ287" s="162"/>
      <c r="AK287" s="162"/>
    </row>
    <row r="288" ht="15.75" customHeight="1">
      <c r="A288" s="7"/>
      <c r="B288" s="7"/>
      <c r="C288" s="7"/>
      <c r="D288" s="8"/>
      <c r="E288" s="162"/>
      <c r="F288" s="162"/>
      <c r="G288" s="162"/>
      <c r="H288" s="163"/>
      <c r="I288" s="163"/>
      <c r="J288" s="163"/>
      <c r="K288" s="162"/>
      <c r="L288" s="162"/>
      <c r="M288" s="162"/>
      <c r="N288" s="163"/>
      <c r="O288" s="163"/>
      <c r="P288" s="163"/>
      <c r="Q288" s="21"/>
      <c r="R288" s="162"/>
      <c r="S288" s="162"/>
      <c r="T288" s="163"/>
      <c r="U288" s="163"/>
      <c r="V288" s="163"/>
      <c r="W288" s="162"/>
      <c r="X288" s="162"/>
      <c r="Y288" s="162"/>
      <c r="Z288" s="163"/>
      <c r="AA288" s="163"/>
      <c r="AB288" s="163"/>
      <c r="AC288" s="162"/>
      <c r="AD288" s="162"/>
      <c r="AE288" s="162"/>
      <c r="AF288" s="163"/>
      <c r="AG288" s="163"/>
      <c r="AH288" s="163"/>
      <c r="AI288" s="162"/>
      <c r="AJ288" s="162"/>
      <c r="AK288" s="162"/>
    </row>
    <row r="289" ht="15.75" customHeight="1">
      <c r="A289" s="7"/>
      <c r="B289" s="7"/>
      <c r="C289" s="7"/>
      <c r="D289" s="8"/>
      <c r="E289" s="162"/>
      <c r="F289" s="162"/>
      <c r="G289" s="162"/>
      <c r="H289" s="163"/>
      <c r="I289" s="163"/>
      <c r="J289" s="163"/>
      <c r="K289" s="162"/>
      <c r="L289" s="162"/>
      <c r="M289" s="162"/>
      <c r="N289" s="163"/>
      <c r="O289" s="163"/>
      <c r="P289" s="163"/>
      <c r="Q289" s="21"/>
      <c r="R289" s="162"/>
      <c r="S289" s="162"/>
      <c r="T289" s="163"/>
      <c r="U289" s="163"/>
      <c r="V289" s="163"/>
      <c r="W289" s="162"/>
      <c r="X289" s="162"/>
      <c r="Y289" s="162"/>
      <c r="Z289" s="163"/>
      <c r="AA289" s="163"/>
      <c r="AB289" s="163"/>
      <c r="AC289" s="162"/>
      <c r="AD289" s="162"/>
      <c r="AE289" s="162"/>
      <c r="AF289" s="163"/>
      <c r="AG289" s="163"/>
      <c r="AH289" s="163"/>
      <c r="AI289" s="162"/>
      <c r="AJ289" s="162"/>
      <c r="AK289" s="162"/>
    </row>
    <row r="290" ht="15.75" customHeight="1">
      <c r="A290" s="7"/>
      <c r="B290" s="7"/>
      <c r="C290" s="7"/>
      <c r="D290" s="8"/>
      <c r="E290" s="162"/>
      <c r="F290" s="162"/>
      <c r="G290" s="162"/>
      <c r="H290" s="163"/>
      <c r="I290" s="163"/>
      <c r="J290" s="163"/>
      <c r="K290" s="162"/>
      <c r="L290" s="162"/>
      <c r="M290" s="162"/>
      <c r="N290" s="163"/>
      <c r="O290" s="163"/>
      <c r="P290" s="163"/>
      <c r="Q290" s="21"/>
      <c r="R290" s="162"/>
      <c r="S290" s="162"/>
      <c r="T290" s="163"/>
      <c r="U290" s="163"/>
      <c r="V290" s="163"/>
      <c r="W290" s="162"/>
      <c r="X290" s="162"/>
      <c r="Y290" s="162"/>
      <c r="Z290" s="163"/>
      <c r="AA290" s="163"/>
      <c r="AB290" s="163"/>
      <c r="AC290" s="162"/>
      <c r="AD290" s="162"/>
      <c r="AE290" s="162"/>
      <c r="AF290" s="163"/>
      <c r="AG290" s="163"/>
      <c r="AH290" s="163"/>
      <c r="AI290" s="162"/>
      <c r="AJ290" s="162"/>
      <c r="AK290" s="162"/>
    </row>
    <row r="291" ht="15.75" customHeight="1">
      <c r="A291" s="7"/>
      <c r="B291" s="7"/>
      <c r="C291" s="7"/>
      <c r="D291" s="8"/>
      <c r="E291" s="162"/>
      <c r="F291" s="162"/>
      <c r="G291" s="162"/>
      <c r="H291" s="163"/>
      <c r="I291" s="163"/>
      <c r="J291" s="163"/>
      <c r="K291" s="162"/>
      <c r="L291" s="162"/>
      <c r="M291" s="162"/>
      <c r="N291" s="163"/>
      <c r="O291" s="163"/>
      <c r="P291" s="163"/>
      <c r="Q291" s="21"/>
      <c r="R291" s="162"/>
      <c r="S291" s="162"/>
      <c r="T291" s="163"/>
      <c r="U291" s="163"/>
      <c r="V291" s="163"/>
      <c r="W291" s="162"/>
      <c r="X291" s="162"/>
      <c r="Y291" s="162"/>
      <c r="Z291" s="163"/>
      <c r="AA291" s="163"/>
      <c r="AB291" s="163"/>
      <c r="AC291" s="162"/>
      <c r="AD291" s="162"/>
      <c r="AE291" s="162"/>
      <c r="AF291" s="163"/>
      <c r="AG291" s="163"/>
      <c r="AH291" s="163"/>
      <c r="AI291" s="162"/>
      <c r="AJ291" s="162"/>
      <c r="AK291" s="162"/>
    </row>
    <row r="292" ht="15.75" customHeight="1">
      <c r="A292" s="7"/>
      <c r="B292" s="7"/>
      <c r="C292" s="7"/>
      <c r="D292" s="8"/>
      <c r="E292" s="162"/>
      <c r="F292" s="162"/>
      <c r="G292" s="162"/>
      <c r="H292" s="163"/>
      <c r="I292" s="163"/>
      <c r="J292" s="163"/>
      <c r="K292" s="162"/>
      <c r="L292" s="162"/>
      <c r="M292" s="162"/>
      <c r="N292" s="163"/>
      <c r="O292" s="163"/>
      <c r="P292" s="163"/>
      <c r="Q292" s="21"/>
      <c r="R292" s="162"/>
      <c r="S292" s="162"/>
      <c r="T292" s="163"/>
      <c r="U292" s="163"/>
      <c r="V292" s="163"/>
      <c r="W292" s="162"/>
      <c r="X292" s="162"/>
      <c r="Y292" s="162"/>
      <c r="Z292" s="163"/>
      <c r="AA292" s="163"/>
      <c r="AB292" s="163"/>
      <c r="AC292" s="162"/>
      <c r="AD292" s="162"/>
      <c r="AE292" s="162"/>
      <c r="AF292" s="163"/>
      <c r="AG292" s="163"/>
      <c r="AH292" s="163"/>
      <c r="AI292" s="162"/>
      <c r="AJ292" s="162"/>
      <c r="AK292" s="162"/>
    </row>
    <row r="293" ht="15.75" customHeight="1">
      <c r="A293" s="7"/>
      <c r="B293" s="7"/>
      <c r="C293" s="7"/>
      <c r="D293" s="8"/>
      <c r="E293" s="162"/>
      <c r="F293" s="162"/>
      <c r="G293" s="162"/>
      <c r="H293" s="163"/>
      <c r="I293" s="163"/>
      <c r="J293" s="163"/>
      <c r="K293" s="162"/>
      <c r="L293" s="162"/>
      <c r="M293" s="162"/>
      <c r="N293" s="163"/>
      <c r="O293" s="163"/>
      <c r="P293" s="163"/>
      <c r="Q293" s="21"/>
      <c r="R293" s="162"/>
      <c r="S293" s="162"/>
      <c r="T293" s="163"/>
      <c r="U293" s="163"/>
      <c r="V293" s="163"/>
      <c r="W293" s="162"/>
      <c r="X293" s="162"/>
      <c r="Y293" s="162"/>
      <c r="Z293" s="163"/>
      <c r="AA293" s="163"/>
      <c r="AB293" s="163"/>
      <c r="AC293" s="162"/>
      <c r="AD293" s="162"/>
      <c r="AE293" s="162"/>
      <c r="AF293" s="163"/>
      <c r="AG293" s="163"/>
      <c r="AH293" s="163"/>
      <c r="AI293" s="162"/>
      <c r="AJ293" s="162"/>
      <c r="AK293" s="162"/>
    </row>
    <row r="294" ht="15.75" customHeight="1">
      <c r="A294" s="7"/>
      <c r="B294" s="7"/>
      <c r="C294" s="7"/>
      <c r="D294" s="8"/>
      <c r="E294" s="162"/>
      <c r="F294" s="162"/>
      <c r="G294" s="162"/>
      <c r="H294" s="163"/>
      <c r="I294" s="163"/>
      <c r="J294" s="163"/>
      <c r="K294" s="162"/>
      <c r="L294" s="162"/>
      <c r="M294" s="162"/>
      <c r="N294" s="163"/>
      <c r="O294" s="163"/>
      <c r="P294" s="163"/>
      <c r="Q294" s="21"/>
      <c r="R294" s="162"/>
      <c r="S294" s="162"/>
      <c r="T294" s="163"/>
      <c r="U294" s="163"/>
      <c r="V294" s="163"/>
      <c r="W294" s="162"/>
      <c r="X294" s="162"/>
      <c r="Y294" s="162"/>
      <c r="Z294" s="163"/>
      <c r="AA294" s="163"/>
      <c r="AB294" s="163"/>
      <c r="AC294" s="162"/>
      <c r="AD294" s="162"/>
      <c r="AE294" s="162"/>
      <c r="AF294" s="163"/>
      <c r="AG294" s="163"/>
      <c r="AH294" s="163"/>
      <c r="AI294" s="162"/>
      <c r="AJ294" s="162"/>
      <c r="AK294" s="162"/>
    </row>
    <row r="295" ht="15.75" customHeight="1">
      <c r="A295" s="7"/>
      <c r="B295" s="7"/>
      <c r="C295" s="7"/>
      <c r="D295" s="8"/>
      <c r="E295" s="162"/>
      <c r="F295" s="162"/>
      <c r="G295" s="162"/>
      <c r="H295" s="163"/>
      <c r="I295" s="163"/>
      <c r="J295" s="163"/>
      <c r="K295" s="162"/>
      <c r="L295" s="162"/>
      <c r="M295" s="162"/>
      <c r="N295" s="163"/>
      <c r="O295" s="163"/>
      <c r="P295" s="163"/>
      <c r="Q295" s="21"/>
      <c r="R295" s="162"/>
      <c r="S295" s="162"/>
      <c r="T295" s="163"/>
      <c r="U295" s="163"/>
      <c r="V295" s="163"/>
      <c r="W295" s="162"/>
      <c r="X295" s="162"/>
      <c r="Y295" s="162"/>
      <c r="Z295" s="163"/>
      <c r="AA295" s="163"/>
      <c r="AB295" s="163"/>
      <c r="AC295" s="162"/>
      <c r="AD295" s="162"/>
      <c r="AE295" s="162"/>
      <c r="AF295" s="163"/>
      <c r="AG295" s="163"/>
      <c r="AH295" s="163"/>
      <c r="AI295" s="162"/>
      <c r="AJ295" s="162"/>
      <c r="AK295" s="162"/>
    </row>
    <row r="296" ht="15.75" customHeight="1">
      <c r="A296" s="7"/>
      <c r="B296" s="7"/>
      <c r="C296" s="7"/>
      <c r="D296" s="8"/>
      <c r="E296" s="162"/>
      <c r="F296" s="162"/>
      <c r="G296" s="162"/>
      <c r="H296" s="163"/>
      <c r="I296" s="163"/>
      <c r="J296" s="163"/>
      <c r="K296" s="162"/>
      <c r="L296" s="162"/>
      <c r="M296" s="162"/>
      <c r="N296" s="163"/>
      <c r="O296" s="163"/>
      <c r="P296" s="163"/>
      <c r="Q296" s="21"/>
      <c r="R296" s="162"/>
      <c r="S296" s="162"/>
      <c r="T296" s="163"/>
      <c r="U296" s="163"/>
      <c r="V296" s="163"/>
      <c r="W296" s="162"/>
      <c r="X296" s="162"/>
      <c r="Y296" s="162"/>
      <c r="Z296" s="163"/>
      <c r="AA296" s="163"/>
      <c r="AB296" s="163"/>
      <c r="AC296" s="162"/>
      <c r="AD296" s="162"/>
      <c r="AE296" s="162"/>
      <c r="AF296" s="163"/>
      <c r="AG296" s="163"/>
      <c r="AH296" s="163"/>
      <c r="AI296" s="162"/>
      <c r="AJ296" s="162"/>
      <c r="AK296" s="162"/>
    </row>
    <row r="297" ht="15.75" customHeight="1">
      <c r="A297" s="7"/>
      <c r="B297" s="7"/>
      <c r="C297" s="7"/>
      <c r="D297" s="8"/>
      <c r="E297" s="162"/>
      <c r="F297" s="162"/>
      <c r="G297" s="162"/>
      <c r="H297" s="163"/>
      <c r="I297" s="163"/>
      <c r="J297" s="163"/>
      <c r="K297" s="162"/>
      <c r="L297" s="162"/>
      <c r="M297" s="162"/>
      <c r="N297" s="163"/>
      <c r="O297" s="163"/>
      <c r="P297" s="163"/>
      <c r="Q297" s="21"/>
      <c r="R297" s="162"/>
      <c r="S297" s="162"/>
      <c r="T297" s="163"/>
      <c r="U297" s="163"/>
      <c r="V297" s="163"/>
      <c r="W297" s="162"/>
      <c r="X297" s="162"/>
      <c r="Y297" s="162"/>
      <c r="Z297" s="163"/>
      <c r="AA297" s="163"/>
      <c r="AB297" s="163"/>
      <c r="AC297" s="162"/>
      <c r="AD297" s="162"/>
      <c r="AE297" s="162"/>
      <c r="AF297" s="163"/>
      <c r="AG297" s="163"/>
      <c r="AH297" s="163"/>
      <c r="AI297" s="162"/>
      <c r="AJ297" s="162"/>
      <c r="AK297" s="162"/>
    </row>
    <row r="298" ht="15.75" customHeight="1">
      <c r="A298" s="7"/>
      <c r="B298" s="7"/>
      <c r="C298" s="7"/>
      <c r="D298" s="8"/>
      <c r="E298" s="162"/>
      <c r="F298" s="162"/>
      <c r="G298" s="162"/>
      <c r="H298" s="163"/>
      <c r="I298" s="163"/>
      <c r="J298" s="163"/>
      <c r="K298" s="162"/>
      <c r="L298" s="162"/>
      <c r="M298" s="162"/>
      <c r="N298" s="163"/>
      <c r="O298" s="163"/>
      <c r="P298" s="163"/>
      <c r="Q298" s="21"/>
      <c r="R298" s="162"/>
      <c r="S298" s="162"/>
      <c r="T298" s="163"/>
      <c r="U298" s="163"/>
      <c r="V298" s="163"/>
      <c r="W298" s="162"/>
      <c r="X298" s="162"/>
      <c r="Y298" s="162"/>
      <c r="Z298" s="163"/>
      <c r="AA298" s="163"/>
      <c r="AB298" s="163"/>
      <c r="AC298" s="162"/>
      <c r="AD298" s="162"/>
      <c r="AE298" s="162"/>
      <c r="AF298" s="163"/>
      <c r="AG298" s="163"/>
      <c r="AH298" s="163"/>
      <c r="AI298" s="162"/>
      <c r="AJ298" s="162"/>
      <c r="AK298" s="162"/>
    </row>
    <row r="299" ht="15.75" customHeight="1">
      <c r="A299" s="7"/>
      <c r="B299" s="7"/>
      <c r="C299" s="7"/>
      <c r="D299" s="8"/>
      <c r="E299" s="162"/>
      <c r="F299" s="162"/>
      <c r="G299" s="162"/>
      <c r="H299" s="163"/>
      <c r="I299" s="163"/>
      <c r="J299" s="163"/>
      <c r="K299" s="162"/>
      <c r="L299" s="162"/>
      <c r="M299" s="162"/>
      <c r="N299" s="163"/>
      <c r="O299" s="163"/>
      <c r="P299" s="163"/>
      <c r="Q299" s="21"/>
      <c r="R299" s="162"/>
      <c r="S299" s="162"/>
      <c r="T299" s="163"/>
      <c r="U299" s="163"/>
      <c r="V299" s="163"/>
      <c r="W299" s="162"/>
      <c r="X299" s="162"/>
      <c r="Y299" s="162"/>
      <c r="Z299" s="163"/>
      <c r="AA299" s="163"/>
      <c r="AB299" s="163"/>
      <c r="AC299" s="162"/>
      <c r="AD299" s="162"/>
      <c r="AE299" s="162"/>
      <c r="AF299" s="163"/>
      <c r="AG299" s="163"/>
      <c r="AH299" s="163"/>
      <c r="AI299" s="162"/>
      <c r="AJ299" s="162"/>
      <c r="AK299" s="162"/>
    </row>
    <row r="300" ht="15.75" customHeight="1">
      <c r="A300" s="7"/>
      <c r="B300" s="7"/>
      <c r="C300" s="7"/>
      <c r="D300" s="8"/>
      <c r="E300" s="162"/>
      <c r="F300" s="162"/>
      <c r="G300" s="162"/>
      <c r="H300" s="163"/>
      <c r="I300" s="163"/>
      <c r="J300" s="163"/>
      <c r="K300" s="162"/>
      <c r="L300" s="162"/>
      <c r="M300" s="162"/>
      <c r="N300" s="163"/>
      <c r="O300" s="163"/>
      <c r="P300" s="163"/>
      <c r="Q300" s="21"/>
      <c r="R300" s="162"/>
      <c r="S300" s="162"/>
      <c r="T300" s="163"/>
      <c r="U300" s="163"/>
      <c r="V300" s="163"/>
      <c r="W300" s="162"/>
      <c r="X300" s="162"/>
      <c r="Y300" s="162"/>
      <c r="Z300" s="163"/>
      <c r="AA300" s="163"/>
      <c r="AB300" s="163"/>
      <c r="AC300" s="162"/>
      <c r="AD300" s="162"/>
      <c r="AE300" s="162"/>
      <c r="AF300" s="163"/>
      <c r="AG300" s="163"/>
      <c r="AH300" s="163"/>
      <c r="AI300" s="162"/>
      <c r="AJ300" s="162"/>
      <c r="AK300" s="162"/>
    </row>
    <row r="301" ht="15.75" customHeight="1">
      <c r="A301" s="7"/>
      <c r="B301" s="7"/>
      <c r="C301" s="7"/>
      <c r="D301" s="8"/>
      <c r="E301" s="162"/>
      <c r="F301" s="162"/>
      <c r="G301" s="162"/>
      <c r="H301" s="163"/>
      <c r="I301" s="163"/>
      <c r="J301" s="163"/>
      <c r="K301" s="162"/>
      <c r="L301" s="162"/>
      <c r="M301" s="162"/>
      <c r="N301" s="163"/>
      <c r="O301" s="163"/>
      <c r="P301" s="163"/>
      <c r="Q301" s="21"/>
      <c r="R301" s="162"/>
      <c r="S301" s="162"/>
      <c r="T301" s="163"/>
      <c r="U301" s="163"/>
      <c r="V301" s="163"/>
      <c r="W301" s="162"/>
      <c r="X301" s="162"/>
      <c r="Y301" s="162"/>
      <c r="Z301" s="163"/>
      <c r="AA301" s="163"/>
      <c r="AB301" s="163"/>
      <c r="AC301" s="162"/>
      <c r="AD301" s="162"/>
      <c r="AE301" s="162"/>
      <c r="AF301" s="163"/>
      <c r="AG301" s="163"/>
      <c r="AH301" s="163"/>
      <c r="AI301" s="162"/>
      <c r="AJ301" s="162"/>
      <c r="AK301" s="162"/>
    </row>
    <row r="302" ht="15.75" customHeight="1">
      <c r="A302" s="7"/>
      <c r="B302" s="7"/>
      <c r="C302" s="7"/>
      <c r="D302" s="8"/>
      <c r="E302" s="162"/>
      <c r="F302" s="162"/>
      <c r="G302" s="162"/>
      <c r="H302" s="163"/>
      <c r="I302" s="163"/>
      <c r="J302" s="163"/>
      <c r="K302" s="162"/>
      <c r="L302" s="162"/>
      <c r="M302" s="162"/>
      <c r="N302" s="163"/>
      <c r="O302" s="163"/>
      <c r="P302" s="163"/>
      <c r="Q302" s="21"/>
      <c r="R302" s="162"/>
      <c r="S302" s="162"/>
      <c r="T302" s="163"/>
      <c r="U302" s="163"/>
      <c r="V302" s="163"/>
      <c r="W302" s="162"/>
      <c r="X302" s="162"/>
      <c r="Y302" s="162"/>
      <c r="Z302" s="163"/>
      <c r="AA302" s="163"/>
      <c r="AB302" s="163"/>
      <c r="AC302" s="162"/>
      <c r="AD302" s="162"/>
      <c r="AE302" s="162"/>
      <c r="AF302" s="163"/>
      <c r="AG302" s="163"/>
      <c r="AH302" s="163"/>
      <c r="AI302" s="162"/>
      <c r="AJ302" s="162"/>
      <c r="AK302" s="162"/>
    </row>
    <row r="303" ht="15.75" customHeight="1">
      <c r="A303" s="7"/>
      <c r="B303" s="7"/>
      <c r="C303" s="7"/>
      <c r="D303" s="8"/>
      <c r="E303" s="162"/>
      <c r="F303" s="162"/>
      <c r="G303" s="162"/>
      <c r="H303" s="163"/>
      <c r="I303" s="163"/>
      <c r="J303" s="163"/>
      <c r="K303" s="162"/>
      <c r="L303" s="162"/>
      <c r="M303" s="162"/>
      <c r="N303" s="163"/>
      <c r="O303" s="163"/>
      <c r="P303" s="163"/>
      <c r="Q303" s="21"/>
      <c r="R303" s="162"/>
      <c r="S303" s="162"/>
      <c r="T303" s="163"/>
      <c r="U303" s="163"/>
      <c r="V303" s="163"/>
      <c r="W303" s="162"/>
      <c r="X303" s="162"/>
      <c r="Y303" s="162"/>
      <c r="Z303" s="163"/>
      <c r="AA303" s="163"/>
      <c r="AB303" s="163"/>
      <c r="AC303" s="162"/>
      <c r="AD303" s="162"/>
      <c r="AE303" s="162"/>
      <c r="AF303" s="163"/>
      <c r="AG303" s="163"/>
      <c r="AH303" s="163"/>
      <c r="AI303" s="162"/>
      <c r="AJ303" s="162"/>
      <c r="AK303" s="162"/>
    </row>
    <row r="304" ht="15.75" customHeight="1">
      <c r="A304" s="7"/>
      <c r="B304" s="7"/>
      <c r="C304" s="7"/>
      <c r="D304" s="8"/>
      <c r="E304" s="162"/>
      <c r="F304" s="162"/>
      <c r="G304" s="162"/>
      <c r="H304" s="163"/>
      <c r="I304" s="163"/>
      <c r="J304" s="163"/>
      <c r="K304" s="162"/>
      <c r="L304" s="162"/>
      <c r="M304" s="162"/>
      <c r="N304" s="163"/>
      <c r="O304" s="163"/>
      <c r="P304" s="163"/>
      <c r="Q304" s="21"/>
      <c r="R304" s="162"/>
      <c r="S304" s="162"/>
      <c r="T304" s="163"/>
      <c r="U304" s="163"/>
      <c r="V304" s="163"/>
      <c r="W304" s="162"/>
      <c r="X304" s="162"/>
      <c r="Y304" s="162"/>
      <c r="Z304" s="163"/>
      <c r="AA304" s="163"/>
      <c r="AB304" s="163"/>
      <c r="AC304" s="162"/>
      <c r="AD304" s="162"/>
      <c r="AE304" s="162"/>
      <c r="AF304" s="163"/>
      <c r="AG304" s="163"/>
      <c r="AH304" s="163"/>
      <c r="AI304" s="162"/>
      <c r="AJ304" s="162"/>
      <c r="AK304" s="162"/>
    </row>
    <row r="305" ht="15.75" customHeight="1">
      <c r="A305" s="7"/>
      <c r="B305" s="7"/>
      <c r="C305" s="7"/>
      <c r="D305" s="8"/>
      <c r="E305" s="162"/>
      <c r="F305" s="162"/>
      <c r="G305" s="162"/>
      <c r="H305" s="163"/>
      <c r="I305" s="163"/>
      <c r="J305" s="163"/>
      <c r="K305" s="162"/>
      <c r="L305" s="162"/>
      <c r="M305" s="162"/>
      <c r="N305" s="163"/>
      <c r="O305" s="163"/>
      <c r="P305" s="163"/>
      <c r="Q305" s="21"/>
      <c r="R305" s="162"/>
      <c r="S305" s="162"/>
      <c r="T305" s="163"/>
      <c r="U305" s="163"/>
      <c r="V305" s="163"/>
      <c r="W305" s="162"/>
      <c r="X305" s="162"/>
      <c r="Y305" s="162"/>
      <c r="Z305" s="163"/>
      <c r="AA305" s="163"/>
      <c r="AB305" s="163"/>
      <c r="AC305" s="162"/>
      <c r="AD305" s="162"/>
      <c r="AE305" s="162"/>
      <c r="AF305" s="163"/>
      <c r="AG305" s="163"/>
      <c r="AH305" s="163"/>
      <c r="AI305" s="162"/>
      <c r="AJ305" s="162"/>
      <c r="AK305" s="162"/>
    </row>
    <row r="306" ht="15.75" customHeight="1">
      <c r="A306" s="7"/>
      <c r="B306" s="7"/>
      <c r="C306" s="7"/>
      <c r="D306" s="8"/>
      <c r="E306" s="162"/>
      <c r="F306" s="162"/>
      <c r="G306" s="162"/>
      <c r="H306" s="163"/>
      <c r="I306" s="163"/>
      <c r="J306" s="163"/>
      <c r="K306" s="162"/>
      <c r="L306" s="162"/>
      <c r="M306" s="162"/>
      <c r="N306" s="163"/>
      <c r="O306" s="163"/>
      <c r="P306" s="163"/>
      <c r="Q306" s="21"/>
      <c r="R306" s="162"/>
      <c r="S306" s="162"/>
      <c r="T306" s="163"/>
      <c r="U306" s="163"/>
      <c r="V306" s="163"/>
      <c r="W306" s="162"/>
      <c r="X306" s="162"/>
      <c r="Y306" s="162"/>
      <c r="Z306" s="163"/>
      <c r="AA306" s="163"/>
      <c r="AB306" s="163"/>
      <c r="AC306" s="162"/>
      <c r="AD306" s="162"/>
      <c r="AE306" s="162"/>
      <c r="AF306" s="163"/>
      <c r="AG306" s="163"/>
      <c r="AH306" s="163"/>
      <c r="AI306" s="162"/>
      <c r="AJ306" s="162"/>
      <c r="AK306" s="162"/>
    </row>
    <row r="307" ht="15.75" customHeight="1">
      <c r="A307" s="7"/>
      <c r="B307" s="7"/>
      <c r="C307" s="7"/>
      <c r="D307" s="8"/>
      <c r="E307" s="162"/>
      <c r="F307" s="162"/>
      <c r="G307" s="162"/>
      <c r="H307" s="163"/>
      <c r="I307" s="163"/>
      <c r="J307" s="163"/>
      <c r="K307" s="162"/>
      <c r="L307" s="162"/>
      <c r="M307" s="162"/>
      <c r="N307" s="163"/>
      <c r="O307" s="163"/>
      <c r="P307" s="163"/>
      <c r="Q307" s="21"/>
      <c r="R307" s="162"/>
      <c r="S307" s="162"/>
      <c r="T307" s="163"/>
      <c r="U307" s="163"/>
      <c r="V307" s="163"/>
      <c r="W307" s="162"/>
      <c r="X307" s="162"/>
      <c r="Y307" s="162"/>
      <c r="Z307" s="163"/>
      <c r="AA307" s="163"/>
      <c r="AB307" s="163"/>
      <c r="AC307" s="162"/>
      <c r="AD307" s="162"/>
      <c r="AE307" s="162"/>
      <c r="AF307" s="163"/>
      <c r="AG307" s="163"/>
      <c r="AH307" s="163"/>
      <c r="AI307" s="162"/>
      <c r="AJ307" s="162"/>
      <c r="AK307" s="162"/>
    </row>
    <row r="308" ht="15.75" customHeight="1">
      <c r="A308" s="7"/>
      <c r="B308" s="7"/>
      <c r="C308" s="7"/>
      <c r="D308" s="8"/>
      <c r="E308" s="162"/>
      <c r="F308" s="162"/>
      <c r="G308" s="162"/>
      <c r="H308" s="163"/>
      <c r="I308" s="163"/>
      <c r="J308" s="163"/>
      <c r="K308" s="162"/>
      <c r="L308" s="162"/>
      <c r="M308" s="162"/>
      <c r="N308" s="163"/>
      <c r="O308" s="163"/>
      <c r="P308" s="163"/>
      <c r="Q308" s="21"/>
      <c r="R308" s="162"/>
      <c r="S308" s="162"/>
      <c r="T308" s="163"/>
      <c r="U308" s="163"/>
      <c r="V308" s="163"/>
      <c r="W308" s="162"/>
      <c r="X308" s="162"/>
      <c r="Y308" s="162"/>
      <c r="Z308" s="163"/>
      <c r="AA308" s="163"/>
      <c r="AB308" s="163"/>
      <c r="AC308" s="162"/>
      <c r="AD308" s="162"/>
      <c r="AE308" s="162"/>
      <c r="AF308" s="163"/>
      <c r="AG308" s="163"/>
      <c r="AH308" s="163"/>
      <c r="AI308" s="162"/>
      <c r="AJ308" s="162"/>
      <c r="AK308" s="162"/>
    </row>
    <row r="309" ht="15.75" customHeight="1">
      <c r="A309" s="7"/>
      <c r="B309" s="7"/>
      <c r="C309" s="7"/>
      <c r="D309" s="8"/>
      <c r="E309" s="162"/>
      <c r="F309" s="162"/>
      <c r="G309" s="162"/>
      <c r="H309" s="163"/>
      <c r="I309" s="163"/>
      <c r="J309" s="163"/>
      <c r="K309" s="162"/>
      <c r="L309" s="162"/>
      <c r="M309" s="162"/>
      <c r="N309" s="163"/>
      <c r="O309" s="163"/>
      <c r="P309" s="163"/>
      <c r="Q309" s="21"/>
      <c r="R309" s="162"/>
      <c r="S309" s="162"/>
      <c r="T309" s="163"/>
      <c r="U309" s="163"/>
      <c r="V309" s="163"/>
      <c r="W309" s="162"/>
      <c r="X309" s="162"/>
      <c r="Y309" s="162"/>
      <c r="Z309" s="163"/>
      <c r="AA309" s="163"/>
      <c r="AB309" s="163"/>
      <c r="AC309" s="162"/>
      <c r="AD309" s="162"/>
      <c r="AE309" s="162"/>
      <c r="AF309" s="163"/>
      <c r="AG309" s="163"/>
      <c r="AH309" s="163"/>
      <c r="AI309" s="162"/>
      <c r="AJ309" s="162"/>
      <c r="AK309" s="162"/>
    </row>
    <row r="310" ht="15.75" customHeight="1">
      <c r="A310" s="7"/>
      <c r="B310" s="7"/>
      <c r="C310" s="7"/>
      <c r="D310" s="8"/>
      <c r="E310" s="162"/>
      <c r="F310" s="162"/>
      <c r="G310" s="162"/>
      <c r="H310" s="163"/>
      <c r="I310" s="163"/>
      <c r="J310" s="163"/>
      <c r="K310" s="162"/>
      <c r="L310" s="162"/>
      <c r="M310" s="162"/>
      <c r="N310" s="163"/>
      <c r="O310" s="163"/>
      <c r="P310" s="163"/>
      <c r="Q310" s="21"/>
      <c r="R310" s="162"/>
      <c r="S310" s="162"/>
      <c r="T310" s="163"/>
      <c r="U310" s="163"/>
      <c r="V310" s="163"/>
      <c r="W310" s="162"/>
      <c r="X310" s="162"/>
      <c r="Y310" s="162"/>
      <c r="Z310" s="163"/>
      <c r="AA310" s="163"/>
      <c r="AB310" s="163"/>
      <c r="AC310" s="162"/>
      <c r="AD310" s="162"/>
      <c r="AE310" s="162"/>
      <c r="AF310" s="163"/>
      <c r="AG310" s="163"/>
      <c r="AH310" s="163"/>
      <c r="AI310" s="162"/>
      <c r="AJ310" s="162"/>
      <c r="AK310" s="162"/>
    </row>
    <row r="311" ht="15.75" customHeight="1">
      <c r="A311" s="7"/>
      <c r="B311" s="7"/>
      <c r="C311" s="7"/>
      <c r="D311" s="8"/>
      <c r="E311" s="162"/>
      <c r="F311" s="162"/>
      <c r="G311" s="162"/>
      <c r="H311" s="163"/>
      <c r="I311" s="163"/>
      <c r="J311" s="163"/>
      <c r="K311" s="162"/>
      <c r="L311" s="162"/>
      <c r="M311" s="162"/>
      <c r="N311" s="163"/>
      <c r="O311" s="163"/>
      <c r="P311" s="163"/>
      <c r="Q311" s="21"/>
      <c r="R311" s="162"/>
      <c r="S311" s="162"/>
      <c r="T311" s="163"/>
      <c r="U311" s="163"/>
      <c r="V311" s="163"/>
      <c r="W311" s="162"/>
      <c r="X311" s="162"/>
      <c r="Y311" s="162"/>
      <c r="Z311" s="163"/>
      <c r="AA311" s="163"/>
      <c r="AB311" s="163"/>
      <c r="AC311" s="162"/>
      <c r="AD311" s="162"/>
      <c r="AE311" s="162"/>
      <c r="AF311" s="163"/>
      <c r="AG311" s="163"/>
      <c r="AH311" s="163"/>
      <c r="AI311" s="162"/>
      <c r="AJ311" s="162"/>
      <c r="AK311" s="162"/>
    </row>
    <row r="312" ht="15.75" customHeight="1">
      <c r="A312" s="7"/>
      <c r="B312" s="7"/>
      <c r="C312" s="7"/>
      <c r="D312" s="8"/>
      <c r="E312" s="162"/>
      <c r="F312" s="162"/>
      <c r="G312" s="162"/>
      <c r="H312" s="163"/>
      <c r="I312" s="163"/>
      <c r="J312" s="163"/>
      <c r="K312" s="162"/>
      <c r="L312" s="162"/>
      <c r="M312" s="162"/>
      <c r="N312" s="163"/>
      <c r="O312" s="163"/>
      <c r="P312" s="163"/>
      <c r="Q312" s="21"/>
      <c r="R312" s="162"/>
      <c r="S312" s="162"/>
      <c r="T312" s="163"/>
      <c r="U312" s="163"/>
      <c r="V312" s="163"/>
      <c r="W312" s="162"/>
      <c r="X312" s="162"/>
      <c r="Y312" s="162"/>
      <c r="Z312" s="163"/>
      <c r="AA312" s="163"/>
      <c r="AB312" s="163"/>
      <c r="AC312" s="162"/>
      <c r="AD312" s="162"/>
      <c r="AE312" s="162"/>
      <c r="AF312" s="163"/>
      <c r="AG312" s="163"/>
      <c r="AH312" s="163"/>
      <c r="AI312" s="162"/>
      <c r="AJ312" s="162"/>
      <c r="AK312" s="162"/>
    </row>
    <row r="313" ht="15.75" customHeight="1">
      <c r="A313" s="7"/>
      <c r="B313" s="7"/>
      <c r="C313" s="7"/>
      <c r="D313" s="8"/>
      <c r="E313" s="162"/>
      <c r="F313" s="162"/>
      <c r="G313" s="162"/>
      <c r="H313" s="163"/>
      <c r="I313" s="163"/>
      <c r="J313" s="163"/>
      <c r="K313" s="162"/>
      <c r="L313" s="162"/>
      <c r="M313" s="162"/>
      <c r="N313" s="163"/>
      <c r="O313" s="163"/>
      <c r="P313" s="163"/>
      <c r="Q313" s="21"/>
      <c r="R313" s="162"/>
      <c r="S313" s="162"/>
      <c r="T313" s="163"/>
      <c r="U313" s="163"/>
      <c r="V313" s="163"/>
      <c r="W313" s="162"/>
      <c r="X313" s="162"/>
      <c r="Y313" s="162"/>
      <c r="Z313" s="163"/>
      <c r="AA313" s="163"/>
      <c r="AB313" s="163"/>
      <c r="AC313" s="162"/>
      <c r="AD313" s="162"/>
      <c r="AE313" s="162"/>
      <c r="AF313" s="163"/>
      <c r="AG313" s="163"/>
      <c r="AH313" s="163"/>
      <c r="AI313" s="162"/>
      <c r="AJ313" s="162"/>
      <c r="AK313" s="162"/>
    </row>
    <row r="314" ht="15.75" customHeight="1">
      <c r="A314" s="7"/>
      <c r="B314" s="7"/>
      <c r="C314" s="7"/>
      <c r="D314" s="8"/>
      <c r="E314" s="162"/>
      <c r="F314" s="162"/>
      <c r="G314" s="162"/>
      <c r="H314" s="163"/>
      <c r="I314" s="163"/>
      <c r="J314" s="163"/>
      <c r="K314" s="162"/>
      <c r="L314" s="162"/>
      <c r="M314" s="162"/>
      <c r="N314" s="163"/>
      <c r="O314" s="163"/>
      <c r="P314" s="163"/>
      <c r="Q314" s="21"/>
      <c r="R314" s="162"/>
      <c r="S314" s="162"/>
      <c r="T314" s="163"/>
      <c r="U314" s="163"/>
      <c r="V314" s="163"/>
      <c r="W314" s="162"/>
      <c r="X314" s="162"/>
      <c r="Y314" s="162"/>
      <c r="Z314" s="163"/>
      <c r="AA314" s="163"/>
      <c r="AB314" s="163"/>
      <c r="AC314" s="162"/>
      <c r="AD314" s="162"/>
      <c r="AE314" s="162"/>
      <c r="AF314" s="163"/>
      <c r="AG314" s="163"/>
      <c r="AH314" s="163"/>
      <c r="AI314" s="162"/>
      <c r="AJ314" s="162"/>
      <c r="AK314" s="162"/>
    </row>
    <row r="315" ht="15.75" customHeight="1">
      <c r="A315" s="7"/>
      <c r="B315" s="7"/>
      <c r="C315" s="7"/>
      <c r="D315" s="8"/>
      <c r="E315" s="162"/>
      <c r="F315" s="162"/>
      <c r="G315" s="162"/>
      <c r="H315" s="163"/>
      <c r="I315" s="163"/>
      <c r="J315" s="163"/>
      <c r="K315" s="162"/>
      <c r="L315" s="162"/>
      <c r="M315" s="162"/>
      <c r="N315" s="163"/>
      <c r="O315" s="163"/>
      <c r="P315" s="163"/>
      <c r="Q315" s="21"/>
      <c r="R315" s="162"/>
      <c r="S315" s="162"/>
      <c r="T315" s="163"/>
      <c r="U315" s="163"/>
      <c r="V315" s="163"/>
      <c r="W315" s="162"/>
      <c r="X315" s="162"/>
      <c r="Y315" s="162"/>
      <c r="Z315" s="163"/>
      <c r="AA315" s="163"/>
      <c r="AB315" s="163"/>
      <c r="AC315" s="162"/>
      <c r="AD315" s="162"/>
      <c r="AE315" s="162"/>
      <c r="AF315" s="163"/>
      <c r="AG315" s="163"/>
      <c r="AH315" s="163"/>
      <c r="AI315" s="162"/>
      <c r="AJ315" s="162"/>
      <c r="AK315" s="162"/>
    </row>
    <row r="316" ht="15.75" customHeight="1">
      <c r="A316" s="7"/>
      <c r="B316" s="7"/>
      <c r="C316" s="7"/>
      <c r="D316" s="8"/>
      <c r="E316" s="162"/>
      <c r="F316" s="162"/>
      <c r="G316" s="162"/>
      <c r="H316" s="163"/>
      <c r="I316" s="163"/>
      <c r="J316" s="163"/>
      <c r="K316" s="162"/>
      <c r="L316" s="162"/>
      <c r="M316" s="162"/>
      <c r="N316" s="163"/>
      <c r="O316" s="163"/>
      <c r="P316" s="163"/>
      <c r="Q316" s="21"/>
      <c r="R316" s="162"/>
      <c r="S316" s="162"/>
      <c r="T316" s="163"/>
      <c r="U316" s="163"/>
      <c r="V316" s="163"/>
      <c r="W316" s="162"/>
      <c r="X316" s="162"/>
      <c r="Y316" s="162"/>
      <c r="Z316" s="163"/>
      <c r="AA316" s="163"/>
      <c r="AB316" s="163"/>
      <c r="AC316" s="162"/>
      <c r="AD316" s="162"/>
      <c r="AE316" s="162"/>
      <c r="AF316" s="163"/>
      <c r="AG316" s="163"/>
      <c r="AH316" s="163"/>
      <c r="AI316" s="162"/>
      <c r="AJ316" s="162"/>
      <c r="AK316" s="162"/>
    </row>
    <row r="317" ht="15.75" customHeight="1">
      <c r="A317" s="7"/>
      <c r="B317" s="7"/>
      <c r="C317" s="7"/>
      <c r="D317" s="8"/>
      <c r="E317" s="162"/>
      <c r="F317" s="162"/>
      <c r="G317" s="162"/>
      <c r="H317" s="163"/>
      <c r="I317" s="163"/>
      <c r="J317" s="163"/>
      <c r="K317" s="162"/>
      <c r="L317" s="162"/>
      <c r="M317" s="162"/>
      <c r="N317" s="163"/>
      <c r="O317" s="163"/>
      <c r="P317" s="163"/>
      <c r="Q317" s="21"/>
      <c r="R317" s="162"/>
      <c r="S317" s="162"/>
      <c r="T317" s="163"/>
      <c r="U317" s="163"/>
      <c r="V317" s="163"/>
      <c r="W317" s="162"/>
      <c r="X317" s="162"/>
      <c r="Y317" s="162"/>
      <c r="Z317" s="163"/>
      <c r="AA317" s="163"/>
      <c r="AB317" s="163"/>
      <c r="AC317" s="162"/>
      <c r="AD317" s="162"/>
      <c r="AE317" s="162"/>
      <c r="AF317" s="163"/>
      <c r="AG317" s="163"/>
      <c r="AH317" s="163"/>
      <c r="AI317" s="162"/>
      <c r="AJ317" s="162"/>
      <c r="AK317" s="162"/>
    </row>
    <row r="318" ht="15.75" customHeight="1">
      <c r="A318" s="7"/>
      <c r="B318" s="7"/>
      <c r="C318" s="7"/>
      <c r="D318" s="8"/>
      <c r="E318" s="162"/>
      <c r="F318" s="162"/>
      <c r="G318" s="162"/>
      <c r="H318" s="163"/>
      <c r="I318" s="163"/>
      <c r="J318" s="163"/>
      <c r="K318" s="162"/>
      <c r="L318" s="162"/>
      <c r="M318" s="162"/>
      <c r="N318" s="163"/>
      <c r="O318" s="163"/>
      <c r="P318" s="163"/>
      <c r="Q318" s="21"/>
      <c r="R318" s="162"/>
      <c r="S318" s="162"/>
      <c r="T318" s="163"/>
      <c r="U318" s="163"/>
      <c r="V318" s="163"/>
      <c r="W318" s="162"/>
      <c r="X318" s="162"/>
      <c r="Y318" s="162"/>
      <c r="Z318" s="163"/>
      <c r="AA318" s="163"/>
      <c r="AB318" s="163"/>
      <c r="AC318" s="162"/>
      <c r="AD318" s="162"/>
      <c r="AE318" s="162"/>
      <c r="AF318" s="163"/>
      <c r="AG318" s="163"/>
      <c r="AH318" s="163"/>
      <c r="AI318" s="162"/>
      <c r="AJ318" s="162"/>
      <c r="AK318" s="162"/>
    </row>
    <row r="319" ht="15.75" customHeight="1">
      <c r="A319" s="7"/>
      <c r="B319" s="7"/>
      <c r="C319" s="7"/>
      <c r="D319" s="8"/>
      <c r="E319" s="162"/>
      <c r="F319" s="162"/>
      <c r="G319" s="162"/>
      <c r="H319" s="163"/>
      <c r="I319" s="163"/>
      <c r="J319" s="163"/>
      <c r="K319" s="162"/>
      <c r="L319" s="162"/>
      <c r="M319" s="162"/>
      <c r="N319" s="163"/>
      <c r="O319" s="163"/>
      <c r="P319" s="163"/>
      <c r="Q319" s="21"/>
      <c r="R319" s="162"/>
      <c r="S319" s="162"/>
      <c r="T319" s="163"/>
      <c r="U319" s="163"/>
      <c r="V319" s="163"/>
      <c r="W319" s="162"/>
      <c r="X319" s="162"/>
      <c r="Y319" s="162"/>
      <c r="Z319" s="163"/>
      <c r="AA319" s="163"/>
      <c r="AB319" s="163"/>
      <c r="AC319" s="162"/>
      <c r="AD319" s="162"/>
      <c r="AE319" s="162"/>
      <c r="AF319" s="163"/>
      <c r="AG319" s="163"/>
      <c r="AH319" s="163"/>
      <c r="AI319" s="162"/>
      <c r="AJ319" s="162"/>
      <c r="AK319" s="162"/>
    </row>
    <row r="320" ht="15.75" customHeight="1">
      <c r="A320" s="7"/>
      <c r="B320" s="7"/>
      <c r="C320" s="7"/>
      <c r="D320" s="8"/>
      <c r="E320" s="162"/>
      <c r="F320" s="162"/>
      <c r="G320" s="162"/>
      <c r="H320" s="163"/>
      <c r="I320" s="163"/>
      <c r="J320" s="163"/>
      <c r="K320" s="162"/>
      <c r="L320" s="162"/>
      <c r="M320" s="162"/>
      <c r="N320" s="163"/>
      <c r="O320" s="163"/>
      <c r="P320" s="163"/>
      <c r="Q320" s="21"/>
      <c r="R320" s="162"/>
      <c r="S320" s="162"/>
      <c r="T320" s="163"/>
      <c r="U320" s="163"/>
      <c r="V320" s="163"/>
      <c r="W320" s="162"/>
      <c r="X320" s="162"/>
      <c r="Y320" s="162"/>
      <c r="Z320" s="163"/>
      <c r="AA320" s="163"/>
      <c r="AB320" s="163"/>
      <c r="AC320" s="162"/>
      <c r="AD320" s="162"/>
      <c r="AE320" s="162"/>
      <c r="AF320" s="163"/>
      <c r="AG320" s="163"/>
      <c r="AH320" s="163"/>
      <c r="AI320" s="162"/>
      <c r="AJ320" s="162"/>
      <c r="AK320" s="162"/>
    </row>
    <row r="321" ht="15.75" customHeight="1">
      <c r="A321" s="7"/>
      <c r="B321" s="7"/>
      <c r="C321" s="7"/>
      <c r="D321" s="8"/>
      <c r="E321" s="162"/>
      <c r="F321" s="162"/>
      <c r="G321" s="162"/>
      <c r="H321" s="163"/>
      <c r="I321" s="163"/>
      <c r="J321" s="163"/>
      <c r="K321" s="162"/>
      <c r="L321" s="162"/>
      <c r="M321" s="162"/>
      <c r="N321" s="163"/>
      <c r="O321" s="163"/>
      <c r="P321" s="163"/>
      <c r="Q321" s="21"/>
      <c r="R321" s="162"/>
      <c r="S321" s="162"/>
      <c r="T321" s="163"/>
      <c r="U321" s="163"/>
      <c r="V321" s="163"/>
      <c r="W321" s="162"/>
      <c r="X321" s="162"/>
      <c r="Y321" s="162"/>
      <c r="Z321" s="163"/>
      <c r="AA321" s="163"/>
      <c r="AB321" s="163"/>
      <c r="AC321" s="162"/>
      <c r="AD321" s="162"/>
      <c r="AE321" s="162"/>
      <c r="AF321" s="163"/>
      <c r="AG321" s="163"/>
      <c r="AH321" s="163"/>
      <c r="AI321" s="162"/>
      <c r="AJ321" s="162"/>
      <c r="AK321" s="162"/>
    </row>
    <row r="322" ht="15.75" customHeight="1">
      <c r="A322" s="7"/>
      <c r="B322" s="7"/>
      <c r="C322" s="7"/>
      <c r="D322" s="8"/>
      <c r="E322" s="162"/>
      <c r="F322" s="162"/>
      <c r="G322" s="162"/>
      <c r="H322" s="163"/>
      <c r="I322" s="163"/>
      <c r="J322" s="163"/>
      <c r="K322" s="162"/>
      <c r="L322" s="162"/>
      <c r="M322" s="162"/>
      <c r="N322" s="163"/>
      <c r="O322" s="163"/>
      <c r="P322" s="163"/>
      <c r="Q322" s="21"/>
      <c r="R322" s="162"/>
      <c r="S322" s="162"/>
      <c r="T322" s="163"/>
      <c r="U322" s="163"/>
      <c r="V322" s="163"/>
      <c r="W322" s="162"/>
      <c r="X322" s="162"/>
      <c r="Y322" s="162"/>
      <c r="Z322" s="163"/>
      <c r="AA322" s="163"/>
      <c r="AB322" s="163"/>
      <c r="AC322" s="162"/>
      <c r="AD322" s="162"/>
      <c r="AE322" s="162"/>
      <c r="AF322" s="163"/>
      <c r="AG322" s="163"/>
      <c r="AH322" s="163"/>
      <c r="AI322" s="162"/>
      <c r="AJ322" s="162"/>
      <c r="AK322" s="162"/>
    </row>
    <row r="323" ht="15.75" customHeight="1">
      <c r="A323" s="7"/>
      <c r="B323" s="7"/>
      <c r="C323" s="7"/>
      <c r="D323" s="8"/>
      <c r="E323" s="162"/>
      <c r="F323" s="162"/>
      <c r="G323" s="162"/>
      <c r="H323" s="163"/>
      <c r="I323" s="163"/>
      <c r="J323" s="163"/>
      <c r="K323" s="162"/>
      <c r="L323" s="162"/>
      <c r="M323" s="162"/>
      <c r="N323" s="163"/>
      <c r="O323" s="163"/>
      <c r="P323" s="163"/>
      <c r="Q323" s="21"/>
      <c r="R323" s="162"/>
      <c r="S323" s="162"/>
      <c r="T323" s="163"/>
      <c r="U323" s="163"/>
      <c r="V323" s="163"/>
      <c r="W323" s="162"/>
      <c r="X323" s="162"/>
      <c r="Y323" s="162"/>
      <c r="Z323" s="163"/>
      <c r="AA323" s="163"/>
      <c r="AB323" s="163"/>
      <c r="AC323" s="162"/>
      <c r="AD323" s="162"/>
      <c r="AE323" s="162"/>
      <c r="AF323" s="163"/>
      <c r="AG323" s="163"/>
      <c r="AH323" s="163"/>
      <c r="AI323" s="162"/>
      <c r="AJ323" s="162"/>
      <c r="AK323" s="162"/>
    </row>
    <row r="324" ht="15.75" customHeight="1">
      <c r="A324" s="7"/>
      <c r="B324" s="7"/>
      <c r="C324" s="7"/>
      <c r="D324" s="8"/>
      <c r="E324" s="162"/>
      <c r="F324" s="162"/>
      <c r="G324" s="162"/>
      <c r="H324" s="163"/>
      <c r="I324" s="163"/>
      <c r="J324" s="163"/>
      <c r="K324" s="162"/>
      <c r="L324" s="162"/>
      <c r="M324" s="162"/>
      <c r="N324" s="163"/>
      <c r="O324" s="163"/>
      <c r="P324" s="163"/>
      <c r="Q324" s="21"/>
      <c r="R324" s="162"/>
      <c r="S324" s="162"/>
      <c r="T324" s="163"/>
      <c r="U324" s="163"/>
      <c r="V324" s="163"/>
      <c r="W324" s="162"/>
      <c r="X324" s="162"/>
      <c r="Y324" s="162"/>
      <c r="Z324" s="163"/>
      <c r="AA324" s="163"/>
      <c r="AB324" s="163"/>
      <c r="AC324" s="162"/>
      <c r="AD324" s="162"/>
      <c r="AE324" s="162"/>
      <c r="AF324" s="163"/>
      <c r="AG324" s="163"/>
      <c r="AH324" s="163"/>
      <c r="AI324" s="162"/>
      <c r="AJ324" s="162"/>
      <c r="AK324" s="162"/>
    </row>
    <row r="325" ht="15.75" customHeight="1">
      <c r="A325" s="7"/>
      <c r="B325" s="7"/>
      <c r="C325" s="7"/>
      <c r="D325" s="8"/>
      <c r="E325" s="162"/>
      <c r="F325" s="162"/>
      <c r="G325" s="162"/>
      <c r="H325" s="163"/>
      <c r="I325" s="163"/>
      <c r="J325" s="163"/>
      <c r="K325" s="162"/>
      <c r="L325" s="162"/>
      <c r="M325" s="162"/>
      <c r="N325" s="163"/>
      <c r="O325" s="163"/>
      <c r="P325" s="163"/>
      <c r="Q325" s="21"/>
      <c r="R325" s="162"/>
      <c r="S325" s="162"/>
      <c r="T325" s="163"/>
      <c r="U325" s="163"/>
      <c r="V325" s="163"/>
      <c r="W325" s="162"/>
      <c r="X325" s="162"/>
      <c r="Y325" s="162"/>
      <c r="Z325" s="163"/>
      <c r="AA325" s="163"/>
      <c r="AB325" s="163"/>
      <c r="AC325" s="162"/>
      <c r="AD325" s="162"/>
      <c r="AE325" s="162"/>
      <c r="AF325" s="163"/>
      <c r="AG325" s="163"/>
      <c r="AH325" s="163"/>
      <c r="AI325" s="162"/>
      <c r="AJ325" s="162"/>
      <c r="AK325" s="162"/>
    </row>
    <row r="326" ht="15.75" customHeight="1">
      <c r="A326" s="7"/>
      <c r="B326" s="7"/>
      <c r="C326" s="7"/>
      <c r="D326" s="8"/>
      <c r="E326" s="162"/>
      <c r="F326" s="162"/>
      <c r="G326" s="162"/>
      <c r="H326" s="163"/>
      <c r="I326" s="163"/>
      <c r="J326" s="163"/>
      <c r="K326" s="162"/>
      <c r="L326" s="162"/>
      <c r="M326" s="162"/>
      <c r="N326" s="163"/>
      <c r="O326" s="163"/>
      <c r="P326" s="163"/>
      <c r="Q326" s="21"/>
      <c r="R326" s="162"/>
      <c r="S326" s="162"/>
      <c r="T326" s="163"/>
      <c r="U326" s="163"/>
      <c r="V326" s="163"/>
      <c r="W326" s="162"/>
      <c r="X326" s="162"/>
      <c r="Y326" s="162"/>
      <c r="Z326" s="163"/>
      <c r="AA326" s="163"/>
      <c r="AB326" s="163"/>
      <c r="AC326" s="162"/>
      <c r="AD326" s="162"/>
      <c r="AE326" s="162"/>
      <c r="AF326" s="163"/>
      <c r="AG326" s="163"/>
      <c r="AH326" s="163"/>
      <c r="AI326" s="162"/>
      <c r="AJ326" s="162"/>
      <c r="AK326" s="162"/>
    </row>
    <row r="327" ht="15.75" customHeight="1">
      <c r="A327" s="7"/>
      <c r="B327" s="7"/>
      <c r="C327" s="7"/>
      <c r="D327" s="8"/>
      <c r="E327" s="162"/>
      <c r="F327" s="162"/>
      <c r="G327" s="162"/>
      <c r="H327" s="163"/>
      <c r="I327" s="163"/>
      <c r="J327" s="163"/>
      <c r="K327" s="162"/>
      <c r="L327" s="162"/>
      <c r="M327" s="162"/>
      <c r="N327" s="163"/>
      <c r="O327" s="163"/>
      <c r="P327" s="163"/>
      <c r="Q327" s="21"/>
      <c r="R327" s="162"/>
      <c r="S327" s="162"/>
      <c r="T327" s="163"/>
      <c r="U327" s="163"/>
      <c r="V327" s="163"/>
      <c r="W327" s="162"/>
      <c r="X327" s="162"/>
      <c r="Y327" s="162"/>
      <c r="Z327" s="163"/>
      <c r="AA327" s="163"/>
      <c r="AB327" s="163"/>
      <c r="AC327" s="162"/>
      <c r="AD327" s="162"/>
      <c r="AE327" s="162"/>
      <c r="AF327" s="163"/>
      <c r="AG327" s="163"/>
      <c r="AH327" s="163"/>
      <c r="AI327" s="162"/>
      <c r="AJ327" s="162"/>
      <c r="AK327" s="162"/>
    </row>
    <row r="328" ht="15.75" customHeight="1">
      <c r="A328" s="7"/>
      <c r="B328" s="7"/>
      <c r="C328" s="7"/>
      <c r="D328" s="8"/>
      <c r="E328" s="162"/>
      <c r="F328" s="162"/>
      <c r="G328" s="162"/>
      <c r="H328" s="163"/>
      <c r="I328" s="163"/>
      <c r="J328" s="163"/>
      <c r="K328" s="162"/>
      <c r="L328" s="162"/>
      <c r="M328" s="162"/>
      <c r="N328" s="163"/>
      <c r="O328" s="163"/>
      <c r="P328" s="163"/>
      <c r="Q328" s="21"/>
      <c r="R328" s="162"/>
      <c r="S328" s="162"/>
      <c r="T328" s="163"/>
      <c r="U328" s="163"/>
      <c r="V328" s="163"/>
      <c r="W328" s="162"/>
      <c r="X328" s="162"/>
      <c r="Y328" s="162"/>
      <c r="Z328" s="163"/>
      <c r="AA328" s="163"/>
      <c r="AB328" s="163"/>
      <c r="AC328" s="162"/>
      <c r="AD328" s="162"/>
      <c r="AE328" s="162"/>
      <c r="AF328" s="163"/>
      <c r="AG328" s="163"/>
      <c r="AH328" s="163"/>
      <c r="AI328" s="162"/>
      <c r="AJ328" s="162"/>
      <c r="AK328" s="162"/>
    </row>
    <row r="329" ht="15.75" customHeight="1">
      <c r="A329" s="7"/>
      <c r="B329" s="7"/>
      <c r="C329" s="7"/>
      <c r="D329" s="8"/>
      <c r="E329" s="162"/>
      <c r="F329" s="162"/>
      <c r="G329" s="162"/>
      <c r="H329" s="163"/>
      <c r="I329" s="163"/>
      <c r="J329" s="163"/>
      <c r="K329" s="162"/>
      <c r="L329" s="162"/>
      <c r="M329" s="162"/>
      <c r="N329" s="163"/>
      <c r="O329" s="163"/>
      <c r="P329" s="163"/>
      <c r="Q329" s="21"/>
      <c r="R329" s="162"/>
      <c r="S329" s="162"/>
      <c r="T329" s="163"/>
      <c r="U329" s="163"/>
      <c r="V329" s="163"/>
      <c r="W329" s="162"/>
      <c r="X329" s="162"/>
      <c r="Y329" s="162"/>
      <c r="Z329" s="163"/>
      <c r="AA329" s="163"/>
      <c r="AB329" s="163"/>
      <c r="AC329" s="162"/>
      <c r="AD329" s="162"/>
      <c r="AE329" s="162"/>
      <c r="AF329" s="163"/>
      <c r="AG329" s="163"/>
      <c r="AH329" s="163"/>
      <c r="AI329" s="162"/>
      <c r="AJ329" s="162"/>
      <c r="AK329" s="162"/>
    </row>
    <row r="330" ht="15.75" customHeight="1">
      <c r="A330" s="7"/>
      <c r="B330" s="7"/>
      <c r="C330" s="7"/>
      <c r="D330" s="8"/>
      <c r="E330" s="162"/>
      <c r="F330" s="162"/>
      <c r="G330" s="162"/>
      <c r="H330" s="163"/>
      <c r="I330" s="163"/>
      <c r="J330" s="163"/>
      <c r="K330" s="162"/>
      <c r="L330" s="162"/>
      <c r="M330" s="162"/>
      <c r="N330" s="163"/>
      <c r="O330" s="163"/>
      <c r="P330" s="163"/>
      <c r="Q330" s="21"/>
      <c r="R330" s="162"/>
      <c r="S330" s="162"/>
      <c r="T330" s="163"/>
      <c r="U330" s="163"/>
      <c r="V330" s="163"/>
      <c r="W330" s="162"/>
      <c r="X330" s="162"/>
      <c r="Y330" s="162"/>
      <c r="Z330" s="163"/>
      <c r="AA330" s="163"/>
      <c r="AB330" s="163"/>
      <c r="AC330" s="162"/>
      <c r="AD330" s="162"/>
      <c r="AE330" s="162"/>
      <c r="AF330" s="163"/>
      <c r="AG330" s="163"/>
      <c r="AH330" s="163"/>
      <c r="AI330" s="162"/>
      <c r="AJ330" s="162"/>
      <c r="AK330" s="162"/>
    </row>
    <row r="331" ht="15.75" customHeight="1">
      <c r="A331" s="7"/>
      <c r="B331" s="7"/>
      <c r="C331" s="7"/>
      <c r="D331" s="8"/>
      <c r="E331" s="162"/>
      <c r="F331" s="162"/>
      <c r="G331" s="162"/>
      <c r="H331" s="163"/>
      <c r="I331" s="163"/>
      <c r="J331" s="163"/>
      <c r="K331" s="162"/>
      <c r="L331" s="162"/>
      <c r="M331" s="162"/>
      <c r="N331" s="163"/>
      <c r="O331" s="163"/>
      <c r="P331" s="163"/>
      <c r="Q331" s="21"/>
      <c r="R331" s="162"/>
      <c r="S331" s="162"/>
      <c r="T331" s="163"/>
      <c r="U331" s="163"/>
      <c r="V331" s="163"/>
      <c r="W331" s="162"/>
      <c r="X331" s="162"/>
      <c r="Y331" s="162"/>
      <c r="Z331" s="163"/>
      <c r="AA331" s="163"/>
      <c r="AB331" s="163"/>
      <c r="AC331" s="162"/>
      <c r="AD331" s="162"/>
      <c r="AE331" s="162"/>
      <c r="AF331" s="163"/>
      <c r="AG331" s="163"/>
      <c r="AH331" s="163"/>
      <c r="AI331" s="162"/>
      <c r="AJ331" s="162"/>
      <c r="AK331" s="162"/>
    </row>
    <row r="332" ht="15.75" customHeight="1">
      <c r="A332" s="7"/>
      <c r="B332" s="7"/>
      <c r="C332" s="7"/>
      <c r="D332" s="8"/>
      <c r="E332" s="162"/>
      <c r="F332" s="162"/>
      <c r="G332" s="162"/>
      <c r="H332" s="163"/>
      <c r="I332" s="163"/>
      <c r="J332" s="163"/>
      <c r="K332" s="162"/>
      <c r="L332" s="162"/>
      <c r="M332" s="162"/>
      <c r="N332" s="163"/>
      <c r="O332" s="163"/>
      <c r="P332" s="163"/>
      <c r="Q332" s="21"/>
      <c r="R332" s="162"/>
      <c r="S332" s="162"/>
      <c r="T332" s="163"/>
      <c r="U332" s="163"/>
      <c r="V332" s="163"/>
      <c r="W332" s="162"/>
      <c r="X332" s="162"/>
      <c r="Y332" s="162"/>
      <c r="Z332" s="163"/>
      <c r="AA332" s="163"/>
      <c r="AB332" s="163"/>
      <c r="AC332" s="162"/>
      <c r="AD332" s="162"/>
      <c r="AE332" s="162"/>
      <c r="AF332" s="163"/>
      <c r="AG332" s="163"/>
      <c r="AH332" s="163"/>
      <c r="AI332" s="162"/>
      <c r="AJ332" s="162"/>
      <c r="AK332" s="162"/>
    </row>
    <row r="333" ht="15.75" customHeight="1">
      <c r="A333" s="7"/>
      <c r="B333" s="7"/>
      <c r="C333" s="7"/>
      <c r="D333" s="8"/>
      <c r="E333" s="162"/>
      <c r="F333" s="162"/>
      <c r="G333" s="162"/>
      <c r="H333" s="163"/>
      <c r="I333" s="163"/>
      <c r="J333" s="163"/>
      <c r="K333" s="162"/>
      <c r="L333" s="162"/>
      <c r="M333" s="162"/>
      <c r="N333" s="163"/>
      <c r="O333" s="163"/>
      <c r="P333" s="163"/>
      <c r="Q333" s="21"/>
      <c r="R333" s="162"/>
      <c r="S333" s="162"/>
      <c r="T333" s="163"/>
      <c r="U333" s="163"/>
      <c r="V333" s="163"/>
      <c r="W333" s="162"/>
      <c r="X333" s="162"/>
      <c r="Y333" s="162"/>
      <c r="Z333" s="163"/>
      <c r="AA333" s="163"/>
      <c r="AB333" s="163"/>
      <c r="AC333" s="162"/>
      <c r="AD333" s="162"/>
      <c r="AE333" s="162"/>
      <c r="AF333" s="163"/>
      <c r="AG333" s="163"/>
      <c r="AH333" s="163"/>
      <c r="AI333" s="162"/>
      <c r="AJ333" s="162"/>
      <c r="AK333" s="162"/>
    </row>
    <row r="334" ht="15.75" customHeight="1">
      <c r="A334" s="7"/>
      <c r="B334" s="7"/>
      <c r="C334" s="7"/>
      <c r="D334" s="8"/>
      <c r="E334" s="162"/>
      <c r="F334" s="162"/>
      <c r="G334" s="162"/>
      <c r="H334" s="163"/>
      <c r="I334" s="163"/>
      <c r="J334" s="163"/>
      <c r="K334" s="162"/>
      <c r="L334" s="162"/>
      <c r="M334" s="162"/>
      <c r="N334" s="163"/>
      <c r="O334" s="163"/>
      <c r="P334" s="163"/>
      <c r="Q334" s="21"/>
      <c r="R334" s="162"/>
      <c r="S334" s="162"/>
      <c r="T334" s="163"/>
      <c r="U334" s="163"/>
      <c r="V334" s="163"/>
      <c r="W334" s="162"/>
      <c r="X334" s="162"/>
      <c r="Y334" s="162"/>
      <c r="Z334" s="163"/>
      <c r="AA334" s="163"/>
      <c r="AB334" s="163"/>
      <c r="AC334" s="162"/>
      <c r="AD334" s="162"/>
      <c r="AE334" s="162"/>
      <c r="AF334" s="163"/>
      <c r="AG334" s="163"/>
      <c r="AH334" s="163"/>
      <c r="AI334" s="162"/>
      <c r="AJ334" s="162"/>
      <c r="AK334" s="162"/>
    </row>
    <row r="335" ht="15.75" customHeight="1">
      <c r="A335" s="7"/>
      <c r="B335" s="7"/>
      <c r="C335" s="7"/>
      <c r="D335" s="8"/>
      <c r="E335" s="162"/>
      <c r="F335" s="162"/>
      <c r="G335" s="162"/>
      <c r="H335" s="163"/>
      <c r="I335" s="163"/>
      <c r="J335" s="163"/>
      <c r="K335" s="162"/>
      <c r="L335" s="162"/>
      <c r="M335" s="162"/>
      <c r="N335" s="163"/>
      <c r="O335" s="163"/>
      <c r="P335" s="163"/>
      <c r="Q335" s="21"/>
      <c r="R335" s="162"/>
      <c r="S335" s="162"/>
      <c r="T335" s="163"/>
      <c r="U335" s="163"/>
      <c r="V335" s="163"/>
      <c r="W335" s="162"/>
      <c r="X335" s="162"/>
      <c r="Y335" s="162"/>
      <c r="Z335" s="163"/>
      <c r="AA335" s="163"/>
      <c r="AB335" s="163"/>
      <c r="AC335" s="162"/>
      <c r="AD335" s="162"/>
      <c r="AE335" s="162"/>
      <c r="AF335" s="163"/>
      <c r="AG335" s="163"/>
      <c r="AH335" s="163"/>
      <c r="AI335" s="162"/>
      <c r="AJ335" s="162"/>
      <c r="AK335" s="162"/>
    </row>
    <row r="336" ht="15.75" customHeight="1">
      <c r="A336" s="7"/>
      <c r="B336" s="7"/>
      <c r="C336" s="7"/>
      <c r="D336" s="8"/>
      <c r="E336" s="162"/>
      <c r="F336" s="162"/>
      <c r="G336" s="162"/>
      <c r="H336" s="163"/>
      <c r="I336" s="163"/>
      <c r="J336" s="163"/>
      <c r="K336" s="162"/>
      <c r="L336" s="162"/>
      <c r="M336" s="162"/>
      <c r="N336" s="163"/>
      <c r="O336" s="163"/>
      <c r="P336" s="163"/>
      <c r="Q336" s="21"/>
      <c r="R336" s="162"/>
      <c r="S336" s="162"/>
      <c r="T336" s="163"/>
      <c r="U336" s="163"/>
      <c r="V336" s="163"/>
      <c r="W336" s="162"/>
      <c r="X336" s="162"/>
      <c r="Y336" s="162"/>
      <c r="Z336" s="163"/>
      <c r="AA336" s="163"/>
      <c r="AB336" s="163"/>
      <c r="AC336" s="162"/>
      <c r="AD336" s="162"/>
      <c r="AE336" s="162"/>
      <c r="AF336" s="163"/>
      <c r="AG336" s="163"/>
      <c r="AH336" s="163"/>
      <c r="AI336" s="162"/>
      <c r="AJ336" s="162"/>
      <c r="AK336" s="162"/>
    </row>
    <row r="337" ht="15.75" customHeight="1">
      <c r="A337" s="7"/>
      <c r="B337" s="7"/>
      <c r="C337" s="7"/>
      <c r="D337" s="8"/>
      <c r="E337" s="162"/>
      <c r="F337" s="162"/>
      <c r="G337" s="162"/>
      <c r="H337" s="163"/>
      <c r="I337" s="163"/>
      <c r="J337" s="163"/>
      <c r="K337" s="162"/>
      <c r="L337" s="162"/>
      <c r="M337" s="162"/>
      <c r="N337" s="163"/>
      <c r="O337" s="163"/>
      <c r="P337" s="163"/>
      <c r="Q337" s="21"/>
      <c r="R337" s="162"/>
      <c r="S337" s="162"/>
      <c r="T337" s="163"/>
      <c r="U337" s="163"/>
      <c r="V337" s="163"/>
      <c r="W337" s="162"/>
      <c r="X337" s="162"/>
      <c r="Y337" s="162"/>
      <c r="Z337" s="163"/>
      <c r="AA337" s="163"/>
      <c r="AB337" s="163"/>
      <c r="AC337" s="162"/>
      <c r="AD337" s="162"/>
      <c r="AE337" s="162"/>
      <c r="AF337" s="163"/>
      <c r="AG337" s="163"/>
      <c r="AH337" s="163"/>
      <c r="AI337" s="162"/>
      <c r="AJ337" s="162"/>
      <c r="AK337" s="162"/>
    </row>
    <row r="338" ht="15.75" customHeight="1">
      <c r="A338" s="7"/>
      <c r="B338" s="7"/>
      <c r="C338" s="7"/>
      <c r="D338" s="8"/>
      <c r="E338" s="162"/>
      <c r="F338" s="162"/>
      <c r="G338" s="162"/>
      <c r="H338" s="163"/>
      <c r="I338" s="163"/>
      <c r="J338" s="163"/>
      <c r="K338" s="162"/>
      <c r="L338" s="162"/>
      <c r="M338" s="162"/>
      <c r="N338" s="163"/>
      <c r="O338" s="163"/>
      <c r="P338" s="163"/>
      <c r="Q338" s="21"/>
      <c r="R338" s="162"/>
      <c r="S338" s="162"/>
      <c r="T338" s="163"/>
      <c r="U338" s="163"/>
      <c r="V338" s="163"/>
      <c r="W338" s="162"/>
      <c r="X338" s="162"/>
      <c r="Y338" s="162"/>
      <c r="Z338" s="163"/>
      <c r="AA338" s="163"/>
      <c r="AB338" s="163"/>
      <c r="AC338" s="162"/>
      <c r="AD338" s="162"/>
      <c r="AE338" s="162"/>
      <c r="AF338" s="163"/>
      <c r="AG338" s="163"/>
      <c r="AH338" s="163"/>
      <c r="AI338" s="162"/>
      <c r="AJ338" s="162"/>
      <c r="AK338" s="162"/>
    </row>
    <row r="339" ht="15.75" customHeight="1">
      <c r="A339" s="7"/>
      <c r="B339" s="7"/>
      <c r="C339" s="7"/>
      <c r="D339" s="8"/>
      <c r="E339" s="162"/>
      <c r="F339" s="162"/>
      <c r="G339" s="162"/>
      <c r="H339" s="163"/>
      <c r="I339" s="163"/>
      <c r="J339" s="163"/>
      <c r="K339" s="162"/>
      <c r="L339" s="162"/>
      <c r="M339" s="162"/>
      <c r="N339" s="163"/>
      <c r="O339" s="163"/>
      <c r="P339" s="163"/>
      <c r="Q339" s="21"/>
      <c r="R339" s="162"/>
      <c r="S339" s="162"/>
      <c r="T339" s="163"/>
      <c r="U339" s="163"/>
      <c r="V339" s="163"/>
      <c r="W339" s="162"/>
      <c r="X339" s="162"/>
      <c r="Y339" s="162"/>
      <c r="Z339" s="163"/>
      <c r="AA339" s="163"/>
      <c r="AB339" s="163"/>
      <c r="AC339" s="162"/>
      <c r="AD339" s="162"/>
      <c r="AE339" s="162"/>
      <c r="AF339" s="163"/>
      <c r="AG339" s="163"/>
      <c r="AH339" s="163"/>
      <c r="AI339" s="162"/>
      <c r="AJ339" s="162"/>
      <c r="AK339" s="162"/>
    </row>
    <row r="340" ht="15.75" customHeight="1">
      <c r="A340" s="7"/>
      <c r="B340" s="7"/>
      <c r="C340" s="7"/>
      <c r="D340" s="8"/>
      <c r="E340" s="162"/>
      <c r="F340" s="162"/>
      <c r="G340" s="162"/>
      <c r="H340" s="163"/>
      <c r="I340" s="163"/>
      <c r="J340" s="163"/>
      <c r="K340" s="162"/>
      <c r="L340" s="162"/>
      <c r="M340" s="162"/>
      <c r="N340" s="163"/>
      <c r="O340" s="163"/>
      <c r="P340" s="163"/>
      <c r="Q340" s="21"/>
      <c r="R340" s="162"/>
      <c r="S340" s="162"/>
      <c r="T340" s="163"/>
      <c r="U340" s="163"/>
      <c r="V340" s="163"/>
      <c r="W340" s="162"/>
      <c r="X340" s="162"/>
      <c r="Y340" s="162"/>
      <c r="Z340" s="163"/>
      <c r="AA340" s="163"/>
      <c r="AB340" s="163"/>
      <c r="AC340" s="162"/>
      <c r="AD340" s="162"/>
      <c r="AE340" s="162"/>
      <c r="AF340" s="163"/>
      <c r="AG340" s="163"/>
      <c r="AH340" s="163"/>
      <c r="AI340" s="162"/>
      <c r="AJ340" s="162"/>
      <c r="AK340" s="162"/>
    </row>
    <row r="341" ht="15.75" customHeight="1">
      <c r="A341" s="7"/>
      <c r="B341" s="7"/>
      <c r="C341" s="7"/>
      <c r="D341" s="8"/>
      <c r="E341" s="162"/>
      <c r="F341" s="162"/>
      <c r="G341" s="162"/>
      <c r="H341" s="163"/>
      <c r="I341" s="163"/>
      <c r="J341" s="163"/>
      <c r="K341" s="162"/>
      <c r="L341" s="162"/>
      <c r="M341" s="162"/>
      <c r="N341" s="163"/>
      <c r="O341" s="163"/>
      <c r="P341" s="163"/>
      <c r="Q341" s="21"/>
      <c r="R341" s="162"/>
      <c r="S341" s="162"/>
      <c r="T341" s="163"/>
      <c r="U341" s="163"/>
      <c r="V341" s="163"/>
      <c r="W341" s="162"/>
      <c r="X341" s="162"/>
      <c r="Y341" s="162"/>
      <c r="Z341" s="163"/>
      <c r="AA341" s="163"/>
      <c r="AB341" s="163"/>
      <c r="AC341" s="162"/>
      <c r="AD341" s="162"/>
      <c r="AE341" s="162"/>
      <c r="AF341" s="163"/>
      <c r="AG341" s="163"/>
      <c r="AH341" s="163"/>
      <c r="AI341" s="162"/>
      <c r="AJ341" s="162"/>
      <c r="AK341" s="162"/>
    </row>
    <row r="342" ht="15.75" customHeight="1">
      <c r="A342" s="7"/>
      <c r="B342" s="7"/>
      <c r="C342" s="7"/>
      <c r="D342" s="8"/>
      <c r="E342" s="162"/>
      <c r="F342" s="162"/>
      <c r="G342" s="162"/>
      <c r="H342" s="163"/>
      <c r="I342" s="163"/>
      <c r="J342" s="163"/>
      <c r="K342" s="162"/>
      <c r="L342" s="162"/>
      <c r="M342" s="162"/>
      <c r="N342" s="163"/>
      <c r="O342" s="163"/>
      <c r="P342" s="163"/>
      <c r="Q342" s="21"/>
      <c r="R342" s="162"/>
      <c r="S342" s="162"/>
      <c r="T342" s="163"/>
      <c r="U342" s="163"/>
      <c r="V342" s="163"/>
      <c r="W342" s="162"/>
      <c r="X342" s="162"/>
      <c r="Y342" s="162"/>
      <c r="Z342" s="163"/>
      <c r="AA342" s="163"/>
      <c r="AB342" s="163"/>
      <c r="AC342" s="162"/>
      <c r="AD342" s="162"/>
      <c r="AE342" s="162"/>
      <c r="AF342" s="163"/>
      <c r="AG342" s="163"/>
      <c r="AH342" s="163"/>
      <c r="AI342" s="162"/>
      <c r="AJ342" s="162"/>
      <c r="AK342" s="162"/>
    </row>
    <row r="343" ht="15.75" customHeight="1">
      <c r="A343" s="7"/>
      <c r="B343" s="7"/>
      <c r="C343" s="7"/>
      <c r="D343" s="8"/>
      <c r="E343" s="162"/>
      <c r="F343" s="162"/>
      <c r="G343" s="162"/>
      <c r="H343" s="163"/>
      <c r="I343" s="163"/>
      <c r="J343" s="163"/>
      <c r="K343" s="162"/>
      <c r="L343" s="162"/>
      <c r="M343" s="162"/>
      <c r="N343" s="163"/>
      <c r="O343" s="163"/>
      <c r="P343" s="163"/>
      <c r="Q343" s="21"/>
      <c r="R343" s="162"/>
      <c r="S343" s="162"/>
      <c r="T343" s="163"/>
      <c r="U343" s="163"/>
      <c r="V343" s="163"/>
      <c r="W343" s="162"/>
      <c r="X343" s="162"/>
      <c r="Y343" s="162"/>
      <c r="Z343" s="163"/>
      <c r="AA343" s="163"/>
      <c r="AB343" s="163"/>
      <c r="AC343" s="162"/>
      <c r="AD343" s="162"/>
      <c r="AE343" s="162"/>
      <c r="AF343" s="163"/>
      <c r="AG343" s="163"/>
      <c r="AH343" s="163"/>
      <c r="AI343" s="162"/>
      <c r="AJ343" s="162"/>
      <c r="AK343" s="162"/>
    </row>
    <row r="344" ht="15.75" customHeight="1">
      <c r="A344" s="7"/>
      <c r="B344" s="7"/>
      <c r="C344" s="7"/>
      <c r="D344" s="8"/>
      <c r="E344" s="162"/>
      <c r="F344" s="162"/>
      <c r="G344" s="162"/>
      <c r="H344" s="163"/>
      <c r="I344" s="163"/>
      <c r="J344" s="163"/>
      <c r="K344" s="162"/>
      <c r="L344" s="162"/>
      <c r="M344" s="162"/>
      <c r="N344" s="163"/>
      <c r="O344" s="163"/>
      <c r="P344" s="163"/>
      <c r="Q344" s="21"/>
      <c r="R344" s="162"/>
      <c r="S344" s="162"/>
      <c r="T344" s="163"/>
      <c r="U344" s="163"/>
      <c r="V344" s="163"/>
      <c r="W344" s="162"/>
      <c r="X344" s="162"/>
      <c r="Y344" s="162"/>
      <c r="Z344" s="163"/>
      <c r="AA344" s="163"/>
      <c r="AB344" s="163"/>
      <c r="AC344" s="162"/>
      <c r="AD344" s="162"/>
      <c r="AE344" s="162"/>
      <c r="AF344" s="163"/>
      <c r="AG344" s="163"/>
      <c r="AH344" s="163"/>
      <c r="AI344" s="162"/>
      <c r="AJ344" s="162"/>
      <c r="AK344" s="162"/>
    </row>
    <row r="345" ht="15.75" customHeight="1">
      <c r="A345" s="7"/>
      <c r="B345" s="7"/>
      <c r="C345" s="7"/>
      <c r="D345" s="8"/>
      <c r="E345" s="162"/>
      <c r="F345" s="162"/>
      <c r="G345" s="162"/>
      <c r="H345" s="163"/>
      <c r="I345" s="163"/>
      <c r="J345" s="163"/>
      <c r="K345" s="162"/>
      <c r="L345" s="162"/>
      <c r="M345" s="162"/>
      <c r="N345" s="163"/>
      <c r="O345" s="163"/>
      <c r="P345" s="163"/>
      <c r="Q345" s="21"/>
      <c r="R345" s="162"/>
      <c r="S345" s="162"/>
      <c r="T345" s="163"/>
      <c r="U345" s="163"/>
      <c r="V345" s="163"/>
      <c r="W345" s="162"/>
      <c r="X345" s="162"/>
      <c r="Y345" s="162"/>
      <c r="Z345" s="163"/>
      <c r="AA345" s="163"/>
      <c r="AB345" s="163"/>
      <c r="AC345" s="162"/>
      <c r="AD345" s="162"/>
      <c r="AE345" s="162"/>
      <c r="AF345" s="163"/>
      <c r="AG345" s="163"/>
      <c r="AH345" s="163"/>
      <c r="AI345" s="162"/>
      <c r="AJ345" s="162"/>
      <c r="AK345" s="162"/>
    </row>
    <row r="346" ht="15.75" customHeight="1">
      <c r="A346" s="7"/>
      <c r="B346" s="7"/>
      <c r="C346" s="7"/>
      <c r="D346" s="8"/>
      <c r="E346" s="162"/>
      <c r="F346" s="162"/>
      <c r="G346" s="162"/>
      <c r="H346" s="163"/>
      <c r="I346" s="163"/>
      <c r="J346" s="163"/>
      <c r="K346" s="162"/>
      <c r="L346" s="162"/>
      <c r="M346" s="162"/>
      <c r="N346" s="163"/>
      <c r="O346" s="163"/>
      <c r="P346" s="163"/>
      <c r="Q346" s="21"/>
      <c r="R346" s="162"/>
      <c r="S346" s="162"/>
      <c r="T346" s="163"/>
      <c r="U346" s="163"/>
      <c r="V346" s="163"/>
      <c r="W346" s="162"/>
      <c r="X346" s="162"/>
      <c r="Y346" s="162"/>
      <c r="Z346" s="163"/>
      <c r="AA346" s="163"/>
      <c r="AB346" s="163"/>
      <c r="AC346" s="162"/>
      <c r="AD346" s="162"/>
      <c r="AE346" s="162"/>
      <c r="AF346" s="163"/>
      <c r="AG346" s="163"/>
      <c r="AH346" s="163"/>
      <c r="AI346" s="162"/>
      <c r="AJ346" s="162"/>
      <c r="AK346" s="162"/>
    </row>
    <row r="347" ht="15.75" customHeight="1">
      <c r="A347" s="7"/>
      <c r="B347" s="7"/>
      <c r="C347" s="7"/>
      <c r="D347" s="8"/>
      <c r="E347" s="162"/>
      <c r="F347" s="162"/>
      <c r="G347" s="162"/>
      <c r="H347" s="163"/>
      <c r="I347" s="163"/>
      <c r="J347" s="163"/>
      <c r="K347" s="162"/>
      <c r="L347" s="162"/>
      <c r="M347" s="162"/>
      <c r="N347" s="163"/>
      <c r="O347" s="163"/>
      <c r="P347" s="163"/>
      <c r="Q347" s="21"/>
      <c r="R347" s="162"/>
      <c r="S347" s="162"/>
      <c r="T347" s="163"/>
      <c r="U347" s="163"/>
      <c r="V347" s="163"/>
      <c r="W347" s="162"/>
      <c r="X347" s="162"/>
      <c r="Y347" s="162"/>
      <c r="Z347" s="163"/>
      <c r="AA347" s="163"/>
      <c r="AB347" s="163"/>
      <c r="AC347" s="162"/>
      <c r="AD347" s="162"/>
      <c r="AE347" s="162"/>
      <c r="AF347" s="163"/>
      <c r="AG347" s="163"/>
      <c r="AH347" s="163"/>
      <c r="AI347" s="162"/>
      <c r="AJ347" s="162"/>
      <c r="AK347" s="162"/>
    </row>
    <row r="348" ht="15.75" customHeight="1">
      <c r="A348" s="7"/>
      <c r="B348" s="7"/>
      <c r="C348" s="7"/>
      <c r="D348" s="8"/>
      <c r="E348" s="162"/>
      <c r="F348" s="162"/>
      <c r="G348" s="162"/>
      <c r="H348" s="163"/>
      <c r="I348" s="163"/>
      <c r="J348" s="163"/>
      <c r="K348" s="162"/>
      <c r="L348" s="162"/>
      <c r="M348" s="162"/>
      <c r="N348" s="163"/>
      <c r="O348" s="163"/>
      <c r="P348" s="163"/>
      <c r="Q348" s="21"/>
      <c r="R348" s="162"/>
      <c r="S348" s="162"/>
      <c r="T348" s="163"/>
      <c r="U348" s="163"/>
      <c r="V348" s="163"/>
      <c r="W348" s="162"/>
      <c r="X348" s="162"/>
      <c r="Y348" s="162"/>
      <c r="Z348" s="163"/>
      <c r="AA348" s="163"/>
      <c r="AB348" s="163"/>
      <c r="AC348" s="162"/>
      <c r="AD348" s="162"/>
      <c r="AE348" s="162"/>
      <c r="AF348" s="163"/>
      <c r="AG348" s="163"/>
      <c r="AH348" s="163"/>
      <c r="AI348" s="162"/>
      <c r="AJ348" s="162"/>
      <c r="AK348" s="162"/>
    </row>
    <row r="349" ht="15.75" customHeight="1">
      <c r="A349" s="7"/>
      <c r="B349" s="7"/>
      <c r="C349" s="7"/>
      <c r="D349" s="8"/>
      <c r="E349" s="162"/>
      <c r="F349" s="162"/>
      <c r="G349" s="162"/>
      <c r="H349" s="163"/>
      <c r="I349" s="163"/>
      <c r="J349" s="163"/>
      <c r="K349" s="162"/>
      <c r="L349" s="162"/>
      <c r="M349" s="162"/>
      <c r="N349" s="163"/>
      <c r="O349" s="163"/>
      <c r="P349" s="163"/>
      <c r="Q349" s="21"/>
      <c r="R349" s="162"/>
      <c r="S349" s="162"/>
      <c r="T349" s="163"/>
      <c r="U349" s="163"/>
      <c r="V349" s="163"/>
      <c r="W349" s="162"/>
      <c r="X349" s="162"/>
      <c r="Y349" s="162"/>
      <c r="Z349" s="163"/>
      <c r="AA349" s="163"/>
      <c r="AB349" s="163"/>
      <c r="AC349" s="162"/>
      <c r="AD349" s="162"/>
      <c r="AE349" s="162"/>
      <c r="AF349" s="163"/>
      <c r="AG349" s="163"/>
      <c r="AH349" s="163"/>
      <c r="AI349" s="162"/>
      <c r="AJ349" s="162"/>
      <c r="AK349" s="162"/>
    </row>
    <row r="350" ht="15.75" customHeight="1">
      <c r="A350" s="7"/>
      <c r="B350" s="7"/>
      <c r="C350" s="7"/>
      <c r="D350" s="8"/>
      <c r="E350" s="162"/>
      <c r="F350" s="162"/>
      <c r="G350" s="162"/>
      <c r="H350" s="163"/>
      <c r="I350" s="163"/>
      <c r="J350" s="163"/>
      <c r="K350" s="162"/>
      <c r="L350" s="162"/>
      <c r="M350" s="162"/>
      <c r="N350" s="163"/>
      <c r="O350" s="163"/>
      <c r="P350" s="163"/>
      <c r="Q350" s="21"/>
      <c r="R350" s="162"/>
      <c r="S350" s="162"/>
      <c r="T350" s="163"/>
      <c r="U350" s="163"/>
      <c r="V350" s="163"/>
      <c r="W350" s="162"/>
      <c r="X350" s="162"/>
      <c r="Y350" s="162"/>
      <c r="Z350" s="163"/>
      <c r="AA350" s="163"/>
      <c r="AB350" s="163"/>
      <c r="AC350" s="162"/>
      <c r="AD350" s="162"/>
      <c r="AE350" s="162"/>
      <c r="AF350" s="163"/>
      <c r="AG350" s="163"/>
      <c r="AH350" s="163"/>
      <c r="AI350" s="162"/>
      <c r="AJ350" s="162"/>
      <c r="AK350" s="162"/>
    </row>
    <row r="351" ht="15.75" customHeight="1">
      <c r="A351" s="7"/>
      <c r="B351" s="7"/>
      <c r="C351" s="7"/>
      <c r="D351" s="8"/>
      <c r="E351" s="162"/>
      <c r="F351" s="162"/>
      <c r="G351" s="162"/>
      <c r="H351" s="163"/>
      <c r="I351" s="163"/>
      <c r="J351" s="163"/>
      <c r="K351" s="162"/>
      <c r="L351" s="162"/>
      <c r="M351" s="162"/>
      <c r="N351" s="163"/>
      <c r="O351" s="163"/>
      <c r="P351" s="163"/>
      <c r="Q351" s="21"/>
      <c r="R351" s="162"/>
      <c r="S351" s="162"/>
      <c r="T351" s="163"/>
      <c r="U351" s="163"/>
      <c r="V351" s="163"/>
      <c r="W351" s="162"/>
      <c r="X351" s="162"/>
      <c r="Y351" s="162"/>
      <c r="Z351" s="163"/>
      <c r="AA351" s="163"/>
      <c r="AB351" s="163"/>
      <c r="AC351" s="162"/>
      <c r="AD351" s="162"/>
      <c r="AE351" s="162"/>
      <c r="AF351" s="163"/>
      <c r="AG351" s="163"/>
      <c r="AH351" s="163"/>
      <c r="AI351" s="162"/>
      <c r="AJ351" s="162"/>
      <c r="AK351" s="162"/>
    </row>
    <row r="352" ht="15.75" customHeight="1">
      <c r="A352" s="7"/>
      <c r="B352" s="7"/>
      <c r="C352" s="7"/>
      <c r="D352" s="8"/>
      <c r="E352" s="162"/>
      <c r="F352" s="162"/>
      <c r="G352" s="162"/>
      <c r="H352" s="163"/>
      <c r="I352" s="163"/>
      <c r="J352" s="163"/>
      <c r="K352" s="162"/>
      <c r="L352" s="162"/>
      <c r="M352" s="162"/>
      <c r="N352" s="163"/>
      <c r="O352" s="163"/>
      <c r="P352" s="163"/>
      <c r="Q352" s="21"/>
      <c r="R352" s="162"/>
      <c r="S352" s="162"/>
      <c r="T352" s="163"/>
      <c r="U352" s="163"/>
      <c r="V352" s="163"/>
      <c r="W352" s="162"/>
      <c r="X352" s="162"/>
      <c r="Y352" s="162"/>
      <c r="Z352" s="163"/>
      <c r="AA352" s="163"/>
      <c r="AB352" s="163"/>
      <c r="AC352" s="162"/>
      <c r="AD352" s="162"/>
      <c r="AE352" s="162"/>
      <c r="AF352" s="163"/>
      <c r="AG352" s="163"/>
      <c r="AH352" s="163"/>
      <c r="AI352" s="162"/>
      <c r="AJ352" s="162"/>
      <c r="AK352" s="162"/>
    </row>
    <row r="353" ht="15.75" customHeight="1">
      <c r="A353" s="7"/>
      <c r="B353" s="7"/>
      <c r="C353" s="7"/>
      <c r="D353" s="8"/>
      <c r="E353" s="162"/>
      <c r="F353" s="162"/>
      <c r="G353" s="162"/>
      <c r="H353" s="163"/>
      <c r="I353" s="163"/>
      <c r="J353" s="163"/>
      <c r="K353" s="162"/>
      <c r="L353" s="162"/>
      <c r="M353" s="162"/>
      <c r="N353" s="163"/>
      <c r="O353" s="163"/>
      <c r="P353" s="163"/>
      <c r="Q353" s="21"/>
      <c r="R353" s="162"/>
      <c r="S353" s="162"/>
      <c r="T353" s="163"/>
      <c r="U353" s="163"/>
      <c r="V353" s="163"/>
      <c r="W353" s="162"/>
      <c r="X353" s="162"/>
      <c r="Y353" s="162"/>
      <c r="Z353" s="163"/>
      <c r="AA353" s="163"/>
      <c r="AB353" s="163"/>
      <c r="AC353" s="162"/>
      <c r="AD353" s="162"/>
      <c r="AE353" s="162"/>
      <c r="AF353" s="163"/>
      <c r="AG353" s="163"/>
      <c r="AH353" s="163"/>
      <c r="AI353" s="162"/>
      <c r="AJ353" s="162"/>
      <c r="AK353" s="162"/>
    </row>
    <row r="354" ht="15.75" customHeight="1">
      <c r="A354" s="7"/>
      <c r="B354" s="7"/>
      <c r="C354" s="7"/>
      <c r="D354" s="8"/>
      <c r="E354" s="162"/>
      <c r="F354" s="162"/>
      <c r="G354" s="162"/>
      <c r="H354" s="163"/>
      <c r="I354" s="163"/>
      <c r="J354" s="163"/>
      <c r="K354" s="162"/>
      <c r="L354" s="162"/>
      <c r="M354" s="162"/>
      <c r="N354" s="163"/>
      <c r="O354" s="163"/>
      <c r="P354" s="163"/>
      <c r="Q354" s="21"/>
      <c r="R354" s="162"/>
      <c r="S354" s="162"/>
      <c r="T354" s="163"/>
      <c r="U354" s="163"/>
      <c r="V354" s="163"/>
      <c r="W354" s="162"/>
      <c r="X354" s="162"/>
      <c r="Y354" s="162"/>
      <c r="Z354" s="163"/>
      <c r="AA354" s="163"/>
      <c r="AB354" s="163"/>
      <c r="AC354" s="162"/>
      <c r="AD354" s="162"/>
      <c r="AE354" s="162"/>
      <c r="AF354" s="163"/>
      <c r="AG354" s="163"/>
      <c r="AH354" s="163"/>
      <c r="AI354" s="162"/>
      <c r="AJ354" s="162"/>
      <c r="AK354" s="162"/>
    </row>
    <row r="355" ht="15.75" customHeight="1">
      <c r="A355" s="7"/>
      <c r="B355" s="7"/>
      <c r="C355" s="7"/>
      <c r="D355" s="8"/>
      <c r="E355" s="162"/>
      <c r="F355" s="162"/>
      <c r="G355" s="162"/>
      <c r="H355" s="163"/>
      <c r="I355" s="163"/>
      <c r="J355" s="163"/>
      <c r="K355" s="162"/>
      <c r="L355" s="162"/>
      <c r="M355" s="162"/>
      <c r="N355" s="163"/>
      <c r="O355" s="163"/>
      <c r="P355" s="163"/>
      <c r="Q355" s="21"/>
      <c r="R355" s="162"/>
      <c r="S355" s="162"/>
      <c r="T355" s="163"/>
      <c r="U355" s="163"/>
      <c r="V355" s="163"/>
      <c r="W355" s="162"/>
      <c r="X355" s="162"/>
      <c r="Y355" s="162"/>
      <c r="Z355" s="163"/>
      <c r="AA355" s="163"/>
      <c r="AB355" s="163"/>
      <c r="AC355" s="162"/>
      <c r="AD355" s="162"/>
      <c r="AE355" s="162"/>
      <c r="AF355" s="163"/>
      <c r="AG355" s="163"/>
      <c r="AH355" s="163"/>
      <c r="AI355" s="162"/>
      <c r="AJ355" s="162"/>
      <c r="AK355" s="162"/>
    </row>
    <row r="356" ht="15.75" customHeight="1">
      <c r="A356" s="7"/>
      <c r="B356" s="7"/>
      <c r="C356" s="7"/>
      <c r="D356" s="8"/>
      <c r="E356" s="162"/>
      <c r="F356" s="162"/>
      <c r="G356" s="162"/>
      <c r="H356" s="163"/>
      <c r="I356" s="163"/>
      <c r="J356" s="163"/>
      <c r="K356" s="162"/>
      <c r="L356" s="162"/>
      <c r="M356" s="162"/>
      <c r="N356" s="163"/>
      <c r="O356" s="163"/>
      <c r="P356" s="163"/>
      <c r="Q356" s="21"/>
      <c r="R356" s="162"/>
      <c r="S356" s="162"/>
      <c r="T356" s="163"/>
      <c r="U356" s="163"/>
      <c r="V356" s="163"/>
      <c r="W356" s="162"/>
      <c r="X356" s="162"/>
      <c r="Y356" s="162"/>
      <c r="Z356" s="163"/>
      <c r="AA356" s="163"/>
      <c r="AB356" s="163"/>
      <c r="AC356" s="162"/>
      <c r="AD356" s="162"/>
      <c r="AE356" s="162"/>
      <c r="AF356" s="163"/>
      <c r="AG356" s="163"/>
      <c r="AH356" s="163"/>
      <c r="AI356" s="162"/>
      <c r="AJ356" s="162"/>
      <c r="AK356" s="162"/>
    </row>
    <row r="357" ht="15.75" customHeight="1">
      <c r="A357" s="7"/>
      <c r="B357" s="7"/>
      <c r="C357" s="7"/>
      <c r="D357" s="8"/>
      <c r="E357" s="162"/>
      <c r="F357" s="162"/>
      <c r="G357" s="162"/>
      <c r="H357" s="163"/>
      <c r="I357" s="163"/>
      <c r="J357" s="163"/>
      <c r="K357" s="162"/>
      <c r="L357" s="162"/>
      <c r="M357" s="162"/>
      <c r="N357" s="163"/>
      <c r="O357" s="163"/>
      <c r="P357" s="163"/>
      <c r="Q357" s="21"/>
      <c r="R357" s="162"/>
      <c r="S357" s="162"/>
      <c r="T357" s="163"/>
      <c r="U357" s="163"/>
      <c r="V357" s="163"/>
      <c r="W357" s="162"/>
      <c r="X357" s="162"/>
      <c r="Y357" s="162"/>
      <c r="Z357" s="163"/>
      <c r="AA357" s="163"/>
      <c r="AB357" s="163"/>
      <c r="AC357" s="162"/>
      <c r="AD357" s="162"/>
      <c r="AE357" s="162"/>
      <c r="AF357" s="163"/>
      <c r="AG357" s="163"/>
      <c r="AH357" s="163"/>
      <c r="AI357" s="162"/>
      <c r="AJ357" s="162"/>
      <c r="AK357" s="162"/>
    </row>
    <row r="358" ht="15.75" customHeight="1">
      <c r="A358" s="7"/>
      <c r="B358" s="7"/>
      <c r="C358" s="7"/>
      <c r="D358" s="8"/>
      <c r="E358" s="162"/>
      <c r="F358" s="162"/>
      <c r="G358" s="162"/>
      <c r="H358" s="163"/>
      <c r="I358" s="163"/>
      <c r="J358" s="163"/>
      <c r="K358" s="162"/>
      <c r="L358" s="162"/>
      <c r="M358" s="162"/>
      <c r="N358" s="163"/>
      <c r="O358" s="163"/>
      <c r="P358" s="163"/>
      <c r="Q358" s="21"/>
      <c r="R358" s="162"/>
      <c r="S358" s="162"/>
      <c r="T358" s="163"/>
      <c r="U358" s="163"/>
      <c r="V358" s="163"/>
      <c r="W358" s="162"/>
      <c r="X358" s="162"/>
      <c r="Y358" s="162"/>
      <c r="Z358" s="163"/>
      <c r="AA358" s="163"/>
      <c r="AB358" s="163"/>
      <c r="AC358" s="162"/>
      <c r="AD358" s="162"/>
      <c r="AE358" s="162"/>
      <c r="AF358" s="163"/>
      <c r="AG358" s="163"/>
      <c r="AH358" s="163"/>
      <c r="AI358" s="162"/>
      <c r="AJ358" s="162"/>
      <c r="AK358" s="162"/>
    </row>
    <row r="359" ht="15.75" customHeight="1">
      <c r="A359" s="7"/>
      <c r="B359" s="7"/>
      <c r="C359" s="7"/>
      <c r="D359" s="8"/>
      <c r="E359" s="162"/>
      <c r="F359" s="162"/>
      <c r="G359" s="162"/>
      <c r="H359" s="163"/>
      <c r="I359" s="163"/>
      <c r="J359" s="163"/>
      <c r="K359" s="162"/>
      <c r="L359" s="162"/>
      <c r="M359" s="162"/>
      <c r="N359" s="163"/>
      <c r="O359" s="163"/>
      <c r="P359" s="163"/>
      <c r="Q359" s="21"/>
      <c r="R359" s="162"/>
      <c r="S359" s="162"/>
      <c r="T359" s="163"/>
      <c r="U359" s="163"/>
      <c r="V359" s="163"/>
      <c r="W359" s="162"/>
      <c r="X359" s="162"/>
      <c r="Y359" s="162"/>
      <c r="Z359" s="163"/>
      <c r="AA359" s="163"/>
      <c r="AB359" s="163"/>
      <c r="AC359" s="162"/>
      <c r="AD359" s="162"/>
      <c r="AE359" s="162"/>
      <c r="AF359" s="163"/>
      <c r="AG359" s="163"/>
      <c r="AH359" s="163"/>
      <c r="AI359" s="162"/>
      <c r="AJ359" s="162"/>
      <c r="AK359" s="162"/>
    </row>
    <row r="360" ht="15.75" customHeight="1">
      <c r="A360" s="7"/>
      <c r="B360" s="7"/>
      <c r="C360" s="7"/>
      <c r="D360" s="8"/>
      <c r="E360" s="162"/>
      <c r="F360" s="162"/>
      <c r="G360" s="162"/>
      <c r="H360" s="163"/>
      <c r="I360" s="163"/>
      <c r="J360" s="163"/>
      <c r="K360" s="162"/>
      <c r="L360" s="162"/>
      <c r="M360" s="162"/>
      <c r="N360" s="163"/>
      <c r="O360" s="163"/>
      <c r="P360" s="163"/>
      <c r="Q360" s="21"/>
      <c r="R360" s="162"/>
      <c r="S360" s="162"/>
      <c r="T360" s="163"/>
      <c r="U360" s="163"/>
      <c r="V360" s="163"/>
      <c r="W360" s="162"/>
      <c r="X360" s="162"/>
      <c r="Y360" s="162"/>
      <c r="Z360" s="163"/>
      <c r="AA360" s="163"/>
      <c r="AB360" s="163"/>
      <c r="AC360" s="162"/>
      <c r="AD360" s="162"/>
      <c r="AE360" s="162"/>
      <c r="AF360" s="163"/>
      <c r="AG360" s="163"/>
      <c r="AH360" s="163"/>
      <c r="AI360" s="162"/>
      <c r="AJ360" s="162"/>
      <c r="AK360" s="162"/>
    </row>
    <row r="361" ht="15.75" customHeight="1">
      <c r="A361" s="7"/>
      <c r="B361" s="7"/>
      <c r="C361" s="7"/>
      <c r="D361" s="8"/>
      <c r="E361" s="162"/>
      <c r="F361" s="162"/>
      <c r="G361" s="162"/>
      <c r="H361" s="163"/>
      <c r="I361" s="163"/>
      <c r="J361" s="163"/>
      <c r="K361" s="162"/>
      <c r="L361" s="162"/>
      <c r="M361" s="162"/>
      <c r="N361" s="163"/>
      <c r="O361" s="163"/>
      <c r="P361" s="163"/>
      <c r="Q361" s="21"/>
      <c r="R361" s="162"/>
      <c r="S361" s="162"/>
      <c r="T361" s="163"/>
      <c r="U361" s="163"/>
      <c r="V361" s="163"/>
      <c r="W361" s="162"/>
      <c r="X361" s="162"/>
      <c r="Y361" s="162"/>
      <c r="Z361" s="163"/>
      <c r="AA361" s="163"/>
      <c r="AB361" s="163"/>
      <c r="AC361" s="162"/>
      <c r="AD361" s="162"/>
      <c r="AE361" s="162"/>
      <c r="AF361" s="163"/>
      <c r="AG361" s="163"/>
      <c r="AH361" s="163"/>
      <c r="AI361" s="162"/>
      <c r="AJ361" s="162"/>
      <c r="AK361" s="162"/>
    </row>
    <row r="362" ht="15.75" customHeight="1">
      <c r="A362" s="7"/>
      <c r="B362" s="7"/>
      <c r="C362" s="7"/>
      <c r="D362" s="8"/>
      <c r="E362" s="162"/>
      <c r="F362" s="162"/>
      <c r="G362" s="162"/>
      <c r="H362" s="163"/>
      <c r="I362" s="163"/>
      <c r="J362" s="163"/>
      <c r="K362" s="162"/>
      <c r="L362" s="162"/>
      <c r="M362" s="162"/>
      <c r="N362" s="163"/>
      <c r="O362" s="163"/>
      <c r="P362" s="163"/>
      <c r="Q362" s="21"/>
      <c r="R362" s="162"/>
      <c r="S362" s="162"/>
      <c r="T362" s="163"/>
      <c r="U362" s="163"/>
      <c r="V362" s="163"/>
      <c r="W362" s="162"/>
      <c r="X362" s="162"/>
      <c r="Y362" s="162"/>
      <c r="Z362" s="163"/>
      <c r="AA362" s="163"/>
      <c r="AB362" s="163"/>
      <c r="AC362" s="162"/>
      <c r="AD362" s="162"/>
      <c r="AE362" s="162"/>
      <c r="AF362" s="163"/>
      <c r="AG362" s="163"/>
      <c r="AH362" s="163"/>
      <c r="AI362" s="162"/>
      <c r="AJ362" s="162"/>
      <c r="AK362" s="162"/>
    </row>
    <row r="363" ht="15.75" customHeight="1">
      <c r="A363" s="7"/>
      <c r="B363" s="7"/>
      <c r="C363" s="7"/>
      <c r="D363" s="8"/>
      <c r="E363" s="162"/>
      <c r="F363" s="162"/>
      <c r="G363" s="162"/>
      <c r="H363" s="163"/>
      <c r="I363" s="163"/>
      <c r="J363" s="163"/>
      <c r="K363" s="162"/>
      <c r="L363" s="162"/>
      <c r="M363" s="162"/>
      <c r="N363" s="163"/>
      <c r="O363" s="163"/>
      <c r="P363" s="163"/>
      <c r="Q363" s="21"/>
      <c r="R363" s="162"/>
      <c r="S363" s="162"/>
      <c r="T363" s="163"/>
      <c r="U363" s="163"/>
      <c r="V363" s="163"/>
      <c r="W363" s="162"/>
      <c r="X363" s="162"/>
      <c r="Y363" s="162"/>
      <c r="Z363" s="163"/>
      <c r="AA363" s="163"/>
      <c r="AB363" s="163"/>
      <c r="AC363" s="162"/>
      <c r="AD363" s="162"/>
      <c r="AE363" s="162"/>
      <c r="AF363" s="163"/>
      <c r="AG363" s="163"/>
      <c r="AH363" s="163"/>
      <c r="AI363" s="162"/>
      <c r="AJ363" s="162"/>
      <c r="AK363" s="162"/>
    </row>
    <row r="364" ht="15.75" customHeight="1">
      <c r="A364" s="7"/>
      <c r="B364" s="7"/>
      <c r="C364" s="7"/>
      <c r="D364" s="8"/>
      <c r="E364" s="162"/>
      <c r="F364" s="162"/>
      <c r="G364" s="162"/>
      <c r="H364" s="163"/>
      <c r="I364" s="163"/>
      <c r="J364" s="163"/>
      <c r="K364" s="162"/>
      <c r="L364" s="162"/>
      <c r="M364" s="162"/>
      <c r="N364" s="163"/>
      <c r="O364" s="163"/>
      <c r="P364" s="163"/>
      <c r="Q364" s="21"/>
      <c r="R364" s="162"/>
      <c r="S364" s="162"/>
      <c r="T364" s="163"/>
      <c r="U364" s="163"/>
      <c r="V364" s="163"/>
      <c r="W364" s="162"/>
      <c r="X364" s="162"/>
      <c r="Y364" s="162"/>
      <c r="Z364" s="163"/>
      <c r="AA364" s="163"/>
      <c r="AB364" s="163"/>
      <c r="AC364" s="162"/>
      <c r="AD364" s="162"/>
      <c r="AE364" s="162"/>
      <c r="AF364" s="163"/>
      <c r="AG364" s="163"/>
      <c r="AH364" s="163"/>
      <c r="AI364" s="162"/>
      <c r="AJ364" s="162"/>
      <c r="AK364" s="162"/>
    </row>
    <row r="365" ht="15.75" customHeight="1">
      <c r="A365" s="7"/>
      <c r="B365" s="7"/>
      <c r="C365" s="7"/>
      <c r="D365" s="8"/>
      <c r="E365" s="162"/>
      <c r="F365" s="162"/>
      <c r="G365" s="162"/>
      <c r="H365" s="163"/>
      <c r="I365" s="163"/>
      <c r="J365" s="163"/>
      <c r="K365" s="162"/>
      <c r="L365" s="162"/>
      <c r="M365" s="162"/>
      <c r="N365" s="163"/>
      <c r="O365" s="163"/>
      <c r="P365" s="163"/>
      <c r="Q365" s="21"/>
      <c r="R365" s="162"/>
      <c r="S365" s="162"/>
      <c r="T365" s="163"/>
      <c r="U365" s="163"/>
      <c r="V365" s="163"/>
      <c r="W365" s="162"/>
      <c r="X365" s="162"/>
      <c r="Y365" s="162"/>
      <c r="Z365" s="163"/>
      <c r="AA365" s="163"/>
      <c r="AB365" s="163"/>
      <c r="AC365" s="162"/>
      <c r="AD365" s="162"/>
      <c r="AE365" s="162"/>
      <c r="AF365" s="163"/>
      <c r="AG365" s="163"/>
      <c r="AH365" s="163"/>
      <c r="AI365" s="162"/>
      <c r="AJ365" s="162"/>
      <c r="AK365" s="162"/>
    </row>
    <row r="366" ht="15.75" customHeight="1">
      <c r="A366" s="7"/>
      <c r="B366" s="7"/>
      <c r="C366" s="7"/>
      <c r="D366" s="8"/>
      <c r="E366" s="162"/>
      <c r="F366" s="162"/>
      <c r="G366" s="162"/>
      <c r="H366" s="163"/>
      <c r="I366" s="163"/>
      <c r="J366" s="163"/>
      <c r="K366" s="162"/>
      <c r="L366" s="162"/>
      <c r="M366" s="162"/>
      <c r="N366" s="163"/>
      <c r="O366" s="163"/>
      <c r="P366" s="163"/>
      <c r="Q366" s="21"/>
      <c r="R366" s="162"/>
      <c r="S366" s="162"/>
      <c r="T366" s="163"/>
      <c r="U366" s="163"/>
      <c r="V366" s="163"/>
      <c r="W366" s="162"/>
      <c r="X366" s="162"/>
      <c r="Y366" s="162"/>
      <c r="Z366" s="163"/>
      <c r="AA366" s="163"/>
      <c r="AB366" s="163"/>
      <c r="AC366" s="162"/>
      <c r="AD366" s="162"/>
      <c r="AE366" s="162"/>
      <c r="AF366" s="163"/>
      <c r="AG366" s="163"/>
      <c r="AH366" s="163"/>
      <c r="AI366" s="162"/>
      <c r="AJ366" s="162"/>
      <c r="AK366" s="162"/>
    </row>
    <row r="367" ht="15.75" customHeight="1">
      <c r="A367" s="7"/>
      <c r="B367" s="7"/>
      <c r="C367" s="7"/>
      <c r="D367" s="8"/>
      <c r="E367" s="162"/>
      <c r="F367" s="162"/>
      <c r="G367" s="162"/>
      <c r="H367" s="163"/>
      <c r="I367" s="163"/>
      <c r="J367" s="163"/>
      <c r="K367" s="162"/>
      <c r="L367" s="162"/>
      <c r="M367" s="162"/>
      <c r="N367" s="163"/>
      <c r="O367" s="163"/>
      <c r="P367" s="163"/>
      <c r="Q367" s="21"/>
      <c r="R367" s="162"/>
      <c r="S367" s="162"/>
      <c r="T367" s="163"/>
      <c r="U367" s="163"/>
      <c r="V367" s="163"/>
      <c r="W367" s="162"/>
      <c r="X367" s="162"/>
      <c r="Y367" s="162"/>
      <c r="Z367" s="163"/>
      <c r="AA367" s="163"/>
      <c r="AB367" s="163"/>
      <c r="AC367" s="162"/>
      <c r="AD367" s="162"/>
      <c r="AE367" s="162"/>
      <c r="AF367" s="163"/>
      <c r="AG367" s="163"/>
      <c r="AH367" s="163"/>
      <c r="AI367" s="162"/>
      <c r="AJ367" s="162"/>
      <c r="AK367" s="162"/>
    </row>
    <row r="368" ht="15.75" customHeight="1">
      <c r="A368" s="7"/>
      <c r="B368" s="7"/>
      <c r="C368" s="7"/>
      <c r="D368" s="8"/>
      <c r="E368" s="162"/>
      <c r="F368" s="162"/>
      <c r="G368" s="162"/>
      <c r="H368" s="163"/>
      <c r="I368" s="163"/>
      <c r="J368" s="163"/>
      <c r="K368" s="162"/>
      <c r="L368" s="162"/>
      <c r="M368" s="162"/>
      <c r="N368" s="163"/>
      <c r="O368" s="163"/>
      <c r="P368" s="163"/>
      <c r="Q368" s="21"/>
      <c r="R368" s="162"/>
      <c r="S368" s="162"/>
      <c r="T368" s="163"/>
      <c r="U368" s="163"/>
      <c r="V368" s="163"/>
      <c r="W368" s="162"/>
      <c r="X368" s="162"/>
      <c r="Y368" s="162"/>
      <c r="Z368" s="163"/>
      <c r="AA368" s="163"/>
      <c r="AB368" s="163"/>
      <c r="AC368" s="162"/>
      <c r="AD368" s="162"/>
      <c r="AE368" s="162"/>
      <c r="AF368" s="163"/>
      <c r="AG368" s="163"/>
      <c r="AH368" s="163"/>
      <c r="AI368" s="162"/>
      <c r="AJ368" s="162"/>
      <c r="AK368" s="162"/>
    </row>
    <row r="369" ht="15.75" customHeight="1">
      <c r="A369" s="7"/>
      <c r="B369" s="7"/>
      <c r="C369" s="7"/>
      <c r="D369" s="8"/>
      <c r="E369" s="162"/>
      <c r="F369" s="162"/>
      <c r="G369" s="162"/>
      <c r="H369" s="163"/>
      <c r="I369" s="163"/>
      <c r="J369" s="163"/>
      <c r="K369" s="162"/>
      <c r="L369" s="162"/>
      <c r="M369" s="162"/>
      <c r="N369" s="163"/>
      <c r="O369" s="163"/>
      <c r="P369" s="163"/>
      <c r="Q369" s="21"/>
      <c r="R369" s="162"/>
      <c r="S369" s="162"/>
      <c r="T369" s="163"/>
      <c r="U369" s="163"/>
      <c r="V369" s="163"/>
      <c r="W369" s="162"/>
      <c r="X369" s="162"/>
      <c r="Y369" s="162"/>
      <c r="Z369" s="163"/>
      <c r="AA369" s="163"/>
      <c r="AB369" s="163"/>
      <c r="AC369" s="162"/>
      <c r="AD369" s="162"/>
      <c r="AE369" s="162"/>
      <c r="AF369" s="163"/>
      <c r="AG369" s="163"/>
      <c r="AH369" s="163"/>
      <c r="AI369" s="162"/>
      <c r="AJ369" s="162"/>
      <c r="AK369" s="162"/>
    </row>
    <row r="370" ht="15.75" customHeight="1">
      <c r="A370" s="7"/>
      <c r="B370" s="7"/>
      <c r="C370" s="7"/>
      <c r="D370" s="8"/>
      <c r="E370" s="162"/>
      <c r="F370" s="162"/>
      <c r="G370" s="162"/>
      <c r="H370" s="163"/>
      <c r="I370" s="163"/>
      <c r="J370" s="163"/>
      <c r="K370" s="162"/>
      <c r="L370" s="162"/>
      <c r="M370" s="162"/>
      <c r="N370" s="163"/>
      <c r="O370" s="163"/>
      <c r="P370" s="163"/>
      <c r="Q370" s="21"/>
      <c r="R370" s="162"/>
      <c r="S370" s="162"/>
      <c r="T370" s="163"/>
      <c r="U370" s="163"/>
      <c r="V370" s="163"/>
      <c r="W370" s="162"/>
      <c r="X370" s="162"/>
      <c r="Y370" s="162"/>
      <c r="Z370" s="163"/>
      <c r="AA370" s="163"/>
      <c r="AB370" s="163"/>
      <c r="AC370" s="162"/>
      <c r="AD370" s="162"/>
      <c r="AE370" s="162"/>
      <c r="AF370" s="163"/>
      <c r="AG370" s="163"/>
      <c r="AH370" s="163"/>
      <c r="AI370" s="162"/>
      <c r="AJ370" s="162"/>
      <c r="AK370" s="162"/>
    </row>
    <row r="371" ht="15.75" customHeight="1">
      <c r="A371" s="7"/>
      <c r="B371" s="7"/>
      <c r="C371" s="7"/>
      <c r="D371" s="8"/>
      <c r="E371" s="162"/>
      <c r="F371" s="162"/>
      <c r="G371" s="162"/>
      <c r="H371" s="163"/>
      <c r="I371" s="163"/>
      <c r="J371" s="163"/>
      <c r="K371" s="162"/>
      <c r="L371" s="162"/>
      <c r="M371" s="162"/>
      <c r="N371" s="163"/>
      <c r="O371" s="163"/>
      <c r="P371" s="163"/>
      <c r="Q371" s="21"/>
      <c r="R371" s="162"/>
      <c r="S371" s="162"/>
      <c r="T371" s="163"/>
      <c r="U371" s="163"/>
      <c r="V371" s="163"/>
      <c r="W371" s="162"/>
      <c r="X371" s="162"/>
      <c r="Y371" s="162"/>
      <c r="Z371" s="163"/>
      <c r="AA371" s="163"/>
      <c r="AB371" s="163"/>
      <c r="AC371" s="162"/>
      <c r="AD371" s="162"/>
      <c r="AE371" s="162"/>
      <c r="AF371" s="163"/>
      <c r="AG371" s="163"/>
      <c r="AH371" s="163"/>
      <c r="AI371" s="162"/>
      <c r="AJ371" s="162"/>
      <c r="AK371" s="162"/>
    </row>
    <row r="372" ht="15.75" customHeight="1">
      <c r="A372" s="7"/>
      <c r="B372" s="7"/>
      <c r="C372" s="7"/>
      <c r="D372" s="8"/>
      <c r="E372" s="162"/>
      <c r="F372" s="162"/>
      <c r="G372" s="162"/>
      <c r="H372" s="163"/>
      <c r="I372" s="163"/>
      <c r="J372" s="163"/>
      <c r="K372" s="162"/>
      <c r="L372" s="162"/>
      <c r="M372" s="162"/>
      <c r="N372" s="163"/>
      <c r="O372" s="163"/>
      <c r="P372" s="163"/>
      <c r="Q372" s="21"/>
      <c r="R372" s="162"/>
      <c r="S372" s="162"/>
      <c r="T372" s="163"/>
      <c r="U372" s="163"/>
      <c r="V372" s="163"/>
      <c r="W372" s="162"/>
      <c r="X372" s="162"/>
      <c r="Y372" s="162"/>
      <c r="Z372" s="163"/>
      <c r="AA372" s="163"/>
      <c r="AB372" s="163"/>
      <c r="AC372" s="162"/>
      <c r="AD372" s="162"/>
      <c r="AE372" s="162"/>
      <c r="AF372" s="163"/>
      <c r="AG372" s="163"/>
      <c r="AH372" s="163"/>
      <c r="AI372" s="162"/>
      <c r="AJ372" s="162"/>
      <c r="AK372" s="162"/>
    </row>
    <row r="373" ht="15.75" customHeight="1">
      <c r="A373" s="7"/>
      <c r="B373" s="7"/>
      <c r="C373" s="7"/>
      <c r="D373" s="8"/>
      <c r="E373" s="162"/>
      <c r="F373" s="162"/>
      <c r="G373" s="162"/>
      <c r="H373" s="163"/>
      <c r="I373" s="163"/>
      <c r="J373" s="163"/>
      <c r="K373" s="162"/>
      <c r="L373" s="162"/>
      <c r="M373" s="162"/>
      <c r="N373" s="163"/>
      <c r="O373" s="163"/>
      <c r="P373" s="163"/>
      <c r="Q373" s="21"/>
      <c r="R373" s="162"/>
      <c r="S373" s="162"/>
      <c r="T373" s="163"/>
      <c r="U373" s="163"/>
      <c r="V373" s="163"/>
      <c r="W373" s="162"/>
      <c r="X373" s="162"/>
      <c r="Y373" s="162"/>
      <c r="Z373" s="163"/>
      <c r="AA373" s="163"/>
      <c r="AB373" s="163"/>
      <c r="AC373" s="162"/>
      <c r="AD373" s="162"/>
      <c r="AE373" s="162"/>
      <c r="AF373" s="163"/>
      <c r="AG373" s="163"/>
      <c r="AH373" s="163"/>
      <c r="AI373" s="162"/>
      <c r="AJ373" s="162"/>
      <c r="AK373" s="162"/>
    </row>
    <row r="374" ht="15.75" customHeight="1">
      <c r="A374" s="7"/>
      <c r="B374" s="7"/>
      <c r="C374" s="7"/>
      <c r="D374" s="8"/>
      <c r="E374" s="162"/>
      <c r="F374" s="162"/>
      <c r="G374" s="162"/>
      <c r="H374" s="163"/>
      <c r="I374" s="163"/>
      <c r="J374" s="163"/>
      <c r="K374" s="162"/>
      <c r="L374" s="162"/>
      <c r="M374" s="162"/>
      <c r="N374" s="163"/>
      <c r="O374" s="163"/>
      <c r="P374" s="163"/>
      <c r="Q374" s="21"/>
      <c r="R374" s="162"/>
      <c r="S374" s="162"/>
      <c r="T374" s="163"/>
      <c r="U374" s="163"/>
      <c r="V374" s="163"/>
      <c r="W374" s="162"/>
      <c r="X374" s="162"/>
      <c r="Y374" s="162"/>
      <c r="Z374" s="163"/>
      <c r="AA374" s="163"/>
      <c r="AB374" s="163"/>
      <c r="AC374" s="162"/>
      <c r="AD374" s="162"/>
      <c r="AE374" s="162"/>
      <c r="AF374" s="163"/>
      <c r="AG374" s="163"/>
      <c r="AH374" s="163"/>
      <c r="AI374" s="162"/>
      <c r="AJ374" s="162"/>
      <c r="AK374" s="162"/>
    </row>
    <row r="375" ht="15.75" customHeight="1">
      <c r="A375" s="7"/>
      <c r="B375" s="7"/>
      <c r="C375" s="7"/>
      <c r="D375" s="8"/>
      <c r="E375" s="162"/>
      <c r="F375" s="162"/>
      <c r="G375" s="162"/>
      <c r="H375" s="163"/>
      <c r="I375" s="163"/>
      <c r="J375" s="163"/>
      <c r="K375" s="162"/>
      <c r="L375" s="162"/>
      <c r="M375" s="162"/>
      <c r="N375" s="163"/>
      <c r="O375" s="163"/>
      <c r="P375" s="163"/>
      <c r="Q375" s="21"/>
      <c r="R375" s="162"/>
      <c r="S375" s="162"/>
      <c r="T375" s="163"/>
      <c r="U375" s="163"/>
      <c r="V375" s="163"/>
      <c r="W375" s="162"/>
      <c r="X375" s="162"/>
      <c r="Y375" s="162"/>
      <c r="Z375" s="163"/>
      <c r="AA375" s="163"/>
      <c r="AB375" s="163"/>
      <c r="AC375" s="162"/>
      <c r="AD375" s="162"/>
      <c r="AE375" s="162"/>
      <c r="AF375" s="163"/>
      <c r="AG375" s="163"/>
      <c r="AH375" s="163"/>
      <c r="AI375" s="162"/>
      <c r="AJ375" s="162"/>
      <c r="AK375" s="162"/>
    </row>
    <row r="376" ht="15.75" customHeight="1">
      <c r="A376" s="7"/>
      <c r="B376" s="7"/>
      <c r="C376" s="7"/>
      <c r="D376" s="8"/>
      <c r="E376" s="162"/>
      <c r="F376" s="162"/>
      <c r="G376" s="162"/>
      <c r="H376" s="163"/>
      <c r="I376" s="163"/>
      <c r="J376" s="163"/>
      <c r="K376" s="162"/>
      <c r="L376" s="162"/>
      <c r="M376" s="162"/>
      <c r="N376" s="163"/>
      <c r="O376" s="163"/>
      <c r="P376" s="163"/>
      <c r="Q376" s="21"/>
      <c r="R376" s="162"/>
      <c r="S376" s="162"/>
      <c r="T376" s="163"/>
      <c r="U376" s="163"/>
      <c r="V376" s="163"/>
      <c r="W376" s="162"/>
      <c r="X376" s="162"/>
      <c r="Y376" s="162"/>
      <c r="Z376" s="163"/>
      <c r="AA376" s="163"/>
      <c r="AB376" s="163"/>
      <c r="AC376" s="162"/>
      <c r="AD376" s="162"/>
      <c r="AE376" s="162"/>
      <c r="AF376" s="163"/>
      <c r="AG376" s="163"/>
      <c r="AH376" s="163"/>
      <c r="AI376" s="162"/>
      <c r="AJ376" s="162"/>
      <c r="AK376" s="162"/>
    </row>
    <row r="377" ht="15.75" customHeight="1">
      <c r="A377" s="7"/>
      <c r="B377" s="7"/>
      <c r="C377" s="7"/>
      <c r="D377" s="8"/>
      <c r="E377" s="162"/>
      <c r="F377" s="162"/>
      <c r="G377" s="162"/>
      <c r="H377" s="163"/>
      <c r="I377" s="163"/>
      <c r="J377" s="163"/>
      <c r="K377" s="162"/>
      <c r="L377" s="162"/>
      <c r="M377" s="162"/>
      <c r="N377" s="163"/>
      <c r="O377" s="163"/>
      <c r="P377" s="163"/>
      <c r="Q377" s="21"/>
      <c r="R377" s="162"/>
      <c r="S377" s="162"/>
      <c r="T377" s="163"/>
      <c r="U377" s="163"/>
      <c r="V377" s="163"/>
      <c r="W377" s="162"/>
      <c r="X377" s="162"/>
      <c r="Y377" s="162"/>
      <c r="Z377" s="163"/>
      <c r="AA377" s="163"/>
      <c r="AB377" s="163"/>
      <c r="AC377" s="162"/>
      <c r="AD377" s="162"/>
      <c r="AE377" s="162"/>
      <c r="AF377" s="163"/>
      <c r="AG377" s="163"/>
      <c r="AH377" s="163"/>
      <c r="AI377" s="162"/>
      <c r="AJ377" s="162"/>
      <c r="AK377" s="162"/>
    </row>
    <row r="378" ht="15.75" customHeight="1">
      <c r="A378" s="7"/>
      <c r="B378" s="7"/>
      <c r="C378" s="7"/>
      <c r="D378" s="8"/>
      <c r="E378" s="162"/>
      <c r="F378" s="162"/>
      <c r="G378" s="162"/>
      <c r="H378" s="163"/>
      <c r="I378" s="163"/>
      <c r="J378" s="163"/>
      <c r="K378" s="162"/>
      <c r="L378" s="162"/>
      <c r="M378" s="162"/>
      <c r="N378" s="163"/>
      <c r="O378" s="163"/>
      <c r="P378" s="163"/>
      <c r="Q378" s="21"/>
      <c r="R378" s="162"/>
      <c r="S378" s="162"/>
      <c r="T378" s="163"/>
      <c r="U378" s="163"/>
      <c r="V378" s="163"/>
      <c r="W378" s="162"/>
      <c r="X378" s="162"/>
      <c r="Y378" s="162"/>
      <c r="Z378" s="163"/>
      <c r="AA378" s="163"/>
      <c r="AB378" s="163"/>
      <c r="AC378" s="162"/>
      <c r="AD378" s="162"/>
      <c r="AE378" s="162"/>
      <c r="AF378" s="163"/>
      <c r="AG378" s="163"/>
      <c r="AH378" s="163"/>
      <c r="AI378" s="162"/>
      <c r="AJ378" s="162"/>
      <c r="AK378" s="162"/>
    </row>
    <row r="379" ht="15.75" customHeight="1">
      <c r="A379" s="7"/>
      <c r="B379" s="7"/>
      <c r="C379" s="7"/>
      <c r="D379" s="8"/>
      <c r="E379" s="162"/>
      <c r="F379" s="162"/>
      <c r="G379" s="162"/>
      <c r="H379" s="163"/>
      <c r="I379" s="163"/>
      <c r="J379" s="163"/>
      <c r="K379" s="162"/>
      <c r="L379" s="162"/>
      <c r="M379" s="162"/>
      <c r="N379" s="163"/>
      <c r="O379" s="163"/>
      <c r="P379" s="163"/>
      <c r="Q379" s="21"/>
      <c r="R379" s="162"/>
      <c r="S379" s="162"/>
      <c r="T379" s="163"/>
      <c r="U379" s="163"/>
      <c r="V379" s="163"/>
      <c r="W379" s="162"/>
      <c r="X379" s="162"/>
      <c r="Y379" s="162"/>
      <c r="Z379" s="163"/>
      <c r="AA379" s="163"/>
      <c r="AB379" s="163"/>
      <c r="AC379" s="162"/>
      <c r="AD379" s="162"/>
      <c r="AE379" s="162"/>
      <c r="AF379" s="163"/>
      <c r="AG379" s="163"/>
      <c r="AH379" s="163"/>
      <c r="AI379" s="162"/>
      <c r="AJ379" s="162"/>
      <c r="AK379" s="162"/>
    </row>
    <row r="380" ht="15.75" customHeight="1">
      <c r="A380" s="7"/>
      <c r="B380" s="7"/>
      <c r="C380" s="7"/>
      <c r="D380" s="8"/>
      <c r="E380" s="162"/>
      <c r="F380" s="162"/>
      <c r="G380" s="162"/>
      <c r="H380" s="163"/>
      <c r="I380" s="163"/>
      <c r="J380" s="163"/>
      <c r="K380" s="162"/>
      <c r="L380" s="162"/>
      <c r="M380" s="162"/>
      <c r="N380" s="163"/>
      <c r="O380" s="163"/>
      <c r="P380" s="163"/>
      <c r="Q380" s="21"/>
      <c r="R380" s="162"/>
      <c r="S380" s="162"/>
      <c r="T380" s="163"/>
      <c r="U380" s="163"/>
      <c r="V380" s="163"/>
      <c r="W380" s="162"/>
      <c r="X380" s="162"/>
      <c r="Y380" s="162"/>
      <c r="Z380" s="163"/>
      <c r="AA380" s="163"/>
      <c r="AB380" s="163"/>
      <c r="AC380" s="162"/>
      <c r="AD380" s="162"/>
      <c r="AE380" s="162"/>
      <c r="AF380" s="163"/>
      <c r="AG380" s="163"/>
      <c r="AH380" s="163"/>
      <c r="AI380" s="162"/>
      <c r="AJ380" s="162"/>
      <c r="AK380" s="162"/>
    </row>
    <row r="381" ht="15.75" customHeight="1">
      <c r="A381" s="7"/>
      <c r="B381" s="7"/>
      <c r="C381" s="7"/>
      <c r="D381" s="8"/>
      <c r="E381" s="162"/>
      <c r="F381" s="162"/>
      <c r="G381" s="162"/>
      <c r="H381" s="163"/>
      <c r="I381" s="163"/>
      <c r="J381" s="163"/>
      <c r="K381" s="162"/>
      <c r="L381" s="162"/>
      <c r="M381" s="162"/>
      <c r="N381" s="163"/>
      <c r="O381" s="163"/>
      <c r="P381" s="163"/>
      <c r="Q381" s="21"/>
      <c r="R381" s="162"/>
      <c r="S381" s="162"/>
      <c r="T381" s="163"/>
      <c r="U381" s="163"/>
      <c r="V381" s="163"/>
      <c r="W381" s="162"/>
      <c r="X381" s="162"/>
      <c r="Y381" s="162"/>
      <c r="Z381" s="163"/>
      <c r="AA381" s="163"/>
      <c r="AB381" s="163"/>
      <c r="AC381" s="162"/>
      <c r="AD381" s="162"/>
      <c r="AE381" s="162"/>
      <c r="AF381" s="163"/>
      <c r="AG381" s="163"/>
      <c r="AH381" s="163"/>
      <c r="AI381" s="162"/>
      <c r="AJ381" s="162"/>
      <c r="AK381" s="162"/>
    </row>
    <row r="382" ht="15.75" customHeight="1">
      <c r="D382" s="8"/>
      <c r="E382" s="162"/>
      <c r="F382" s="162"/>
      <c r="G382" s="162"/>
      <c r="H382" s="163"/>
      <c r="I382" s="163"/>
      <c r="J382" s="163"/>
      <c r="K382" s="162"/>
      <c r="L382" s="162"/>
      <c r="M382" s="162"/>
      <c r="N382" s="163"/>
      <c r="O382" s="163"/>
      <c r="P382" s="163"/>
      <c r="Q382" s="162"/>
      <c r="R382" s="162"/>
      <c r="S382" s="162"/>
      <c r="T382" s="163"/>
      <c r="U382" s="163"/>
      <c r="V382" s="163"/>
      <c r="W382" s="162"/>
      <c r="X382" s="162"/>
      <c r="Y382" s="162"/>
      <c r="Z382" s="163"/>
      <c r="AA382" s="163"/>
      <c r="AB382" s="163"/>
      <c r="AC382" s="162"/>
      <c r="AD382" s="162"/>
      <c r="AE382" s="162"/>
      <c r="AF382" s="163"/>
      <c r="AG382" s="163"/>
      <c r="AH382" s="163"/>
      <c r="AI382" s="162"/>
      <c r="AJ382" s="162"/>
      <c r="AK382" s="162"/>
    </row>
    <row r="383" ht="15.75" customHeight="1">
      <c r="D383" s="8"/>
      <c r="E383" s="162"/>
      <c r="F383" s="162"/>
      <c r="G383" s="162"/>
      <c r="H383" s="163"/>
      <c r="I383" s="163"/>
      <c r="J383" s="163"/>
      <c r="K383" s="162"/>
      <c r="L383" s="162"/>
      <c r="M383" s="162"/>
      <c r="N383" s="163"/>
      <c r="O383" s="163"/>
      <c r="P383" s="163"/>
      <c r="Q383" s="162"/>
      <c r="R383" s="162"/>
      <c r="S383" s="162"/>
      <c r="T383" s="163"/>
      <c r="U383" s="163"/>
      <c r="V383" s="163"/>
      <c r="W383" s="162"/>
      <c r="X383" s="162"/>
      <c r="Y383" s="162"/>
      <c r="Z383" s="163"/>
      <c r="AA383" s="163"/>
      <c r="AB383" s="163"/>
      <c r="AC383" s="162"/>
      <c r="AD383" s="162"/>
      <c r="AE383" s="162"/>
      <c r="AF383" s="163"/>
      <c r="AG383" s="163"/>
      <c r="AH383" s="163"/>
      <c r="AI383" s="162"/>
      <c r="AJ383" s="162"/>
      <c r="AK383" s="162"/>
    </row>
    <row r="384" ht="15.75" customHeight="1">
      <c r="D384" s="8"/>
      <c r="E384" s="162"/>
      <c r="F384" s="162"/>
      <c r="G384" s="162"/>
      <c r="H384" s="163"/>
      <c r="I384" s="163"/>
      <c r="J384" s="163"/>
      <c r="K384" s="162"/>
      <c r="L384" s="162"/>
      <c r="M384" s="162"/>
      <c r="N384" s="163"/>
      <c r="O384" s="163"/>
      <c r="P384" s="163"/>
      <c r="Q384" s="162"/>
      <c r="R384" s="162"/>
      <c r="S384" s="162"/>
      <c r="T384" s="163"/>
      <c r="U384" s="163"/>
      <c r="V384" s="163"/>
      <c r="W384" s="162"/>
      <c r="X384" s="162"/>
      <c r="Y384" s="162"/>
      <c r="Z384" s="163"/>
      <c r="AA384" s="163"/>
      <c r="AB384" s="163"/>
      <c r="AC384" s="162"/>
      <c r="AD384" s="162"/>
      <c r="AE384" s="162"/>
      <c r="AF384" s="163"/>
      <c r="AG384" s="163"/>
      <c r="AH384" s="163"/>
      <c r="AI384" s="162"/>
      <c r="AJ384" s="162"/>
      <c r="AK384" s="162"/>
    </row>
    <row r="385" ht="15.75" customHeight="1">
      <c r="D385" s="8"/>
      <c r="E385" s="162"/>
      <c r="F385" s="162"/>
      <c r="G385" s="162"/>
      <c r="H385" s="163"/>
      <c r="I385" s="163"/>
      <c r="J385" s="163"/>
      <c r="K385" s="162"/>
      <c r="L385" s="162"/>
      <c r="M385" s="162"/>
      <c r="N385" s="163"/>
      <c r="O385" s="163"/>
      <c r="P385" s="163"/>
      <c r="Q385" s="162"/>
      <c r="R385" s="162"/>
      <c r="S385" s="162"/>
      <c r="T385" s="163"/>
      <c r="U385" s="163"/>
      <c r="V385" s="163"/>
      <c r="W385" s="162"/>
      <c r="X385" s="162"/>
      <c r="Y385" s="162"/>
      <c r="Z385" s="163"/>
      <c r="AA385" s="163"/>
      <c r="AB385" s="163"/>
      <c r="AC385" s="162"/>
      <c r="AD385" s="162"/>
      <c r="AE385" s="162"/>
      <c r="AF385" s="163"/>
      <c r="AG385" s="163"/>
      <c r="AH385" s="163"/>
      <c r="AI385" s="162"/>
      <c r="AJ385" s="162"/>
      <c r="AK385" s="162"/>
    </row>
    <row r="386" ht="15.75" customHeight="1">
      <c r="D386" s="8"/>
      <c r="E386" s="162"/>
      <c r="F386" s="162"/>
      <c r="G386" s="162"/>
      <c r="H386" s="163"/>
      <c r="I386" s="163"/>
      <c r="J386" s="163"/>
      <c r="K386" s="162"/>
      <c r="L386" s="162"/>
      <c r="M386" s="162"/>
      <c r="N386" s="163"/>
      <c r="O386" s="163"/>
      <c r="P386" s="163"/>
      <c r="Q386" s="162"/>
      <c r="R386" s="162"/>
      <c r="S386" s="162"/>
      <c r="T386" s="163"/>
      <c r="U386" s="163"/>
      <c r="V386" s="163"/>
      <c r="W386" s="162"/>
      <c r="X386" s="162"/>
      <c r="Y386" s="162"/>
      <c r="Z386" s="163"/>
      <c r="AA386" s="163"/>
      <c r="AB386" s="163"/>
      <c r="AC386" s="162"/>
      <c r="AD386" s="162"/>
      <c r="AE386" s="162"/>
      <c r="AF386" s="163"/>
      <c r="AG386" s="163"/>
      <c r="AH386" s="163"/>
      <c r="AI386" s="162"/>
      <c r="AJ386" s="162"/>
      <c r="AK386" s="162"/>
    </row>
    <row r="387" ht="15.75" customHeight="1">
      <c r="D387" s="8"/>
      <c r="E387" s="162"/>
      <c r="F387" s="162"/>
      <c r="G387" s="162"/>
      <c r="H387" s="163"/>
      <c r="I387" s="163"/>
      <c r="J387" s="163"/>
      <c r="K387" s="162"/>
      <c r="L387" s="162"/>
      <c r="M387" s="162"/>
      <c r="N387" s="163"/>
      <c r="O387" s="163"/>
      <c r="P387" s="163"/>
      <c r="Q387" s="162"/>
      <c r="R387" s="162"/>
      <c r="S387" s="162"/>
      <c r="T387" s="163"/>
      <c r="U387" s="163"/>
      <c r="V387" s="163"/>
      <c r="W387" s="162"/>
      <c r="X387" s="162"/>
      <c r="Y387" s="162"/>
      <c r="Z387" s="163"/>
      <c r="AA387" s="163"/>
      <c r="AB387" s="163"/>
      <c r="AC387" s="162"/>
      <c r="AD387" s="162"/>
      <c r="AE387" s="162"/>
      <c r="AF387" s="163"/>
      <c r="AG387" s="163"/>
      <c r="AH387" s="163"/>
      <c r="AI387" s="162"/>
      <c r="AJ387" s="162"/>
      <c r="AK387" s="162"/>
    </row>
    <row r="388" ht="15.75" customHeight="1">
      <c r="D388" s="8"/>
      <c r="E388" s="162"/>
      <c r="F388" s="162"/>
      <c r="G388" s="162"/>
      <c r="H388" s="163"/>
      <c r="I388" s="163"/>
      <c r="J388" s="163"/>
      <c r="K388" s="162"/>
      <c r="L388" s="162"/>
      <c r="M388" s="162"/>
      <c r="N388" s="163"/>
      <c r="O388" s="163"/>
      <c r="P388" s="163"/>
      <c r="Q388" s="162"/>
      <c r="R388" s="162"/>
      <c r="S388" s="162"/>
      <c r="T388" s="163"/>
      <c r="U388" s="163"/>
      <c r="V388" s="163"/>
      <c r="W388" s="162"/>
      <c r="X388" s="162"/>
      <c r="Y388" s="162"/>
      <c r="Z388" s="163"/>
      <c r="AA388" s="163"/>
      <c r="AB388" s="163"/>
      <c r="AC388" s="162"/>
      <c r="AD388" s="162"/>
      <c r="AE388" s="162"/>
      <c r="AF388" s="163"/>
      <c r="AG388" s="163"/>
      <c r="AH388" s="163"/>
      <c r="AI388" s="162"/>
      <c r="AJ388" s="162"/>
      <c r="AK388" s="162"/>
    </row>
    <row r="389" ht="15.75" customHeight="1">
      <c r="D389" s="8"/>
      <c r="E389" s="162"/>
      <c r="F389" s="162"/>
      <c r="G389" s="162"/>
      <c r="H389" s="163"/>
      <c r="I389" s="163"/>
      <c r="J389" s="163"/>
      <c r="K389" s="162"/>
      <c r="L389" s="162"/>
      <c r="M389" s="162"/>
      <c r="N389" s="163"/>
      <c r="O389" s="163"/>
      <c r="P389" s="163"/>
      <c r="Q389" s="162"/>
      <c r="R389" s="162"/>
      <c r="S389" s="162"/>
      <c r="T389" s="163"/>
      <c r="U389" s="163"/>
      <c r="V389" s="163"/>
      <c r="W389" s="162"/>
      <c r="X389" s="162"/>
      <c r="Y389" s="162"/>
      <c r="Z389" s="163"/>
      <c r="AA389" s="163"/>
      <c r="AB389" s="163"/>
      <c r="AC389" s="162"/>
      <c r="AD389" s="162"/>
      <c r="AE389" s="162"/>
      <c r="AF389" s="163"/>
      <c r="AG389" s="163"/>
      <c r="AH389" s="163"/>
      <c r="AI389" s="162"/>
      <c r="AJ389" s="162"/>
      <c r="AK389" s="162"/>
    </row>
    <row r="390" ht="15.75" customHeight="1">
      <c r="D390" s="8"/>
      <c r="E390" s="162"/>
      <c r="F390" s="162"/>
      <c r="G390" s="162"/>
      <c r="H390" s="163"/>
      <c r="I390" s="163"/>
      <c r="J390" s="163"/>
      <c r="K390" s="162"/>
      <c r="L390" s="162"/>
      <c r="M390" s="162"/>
      <c r="N390" s="163"/>
      <c r="O390" s="163"/>
      <c r="P390" s="163"/>
      <c r="Q390" s="162"/>
      <c r="R390" s="162"/>
      <c r="S390" s="162"/>
      <c r="T390" s="163"/>
      <c r="U390" s="163"/>
      <c r="V390" s="163"/>
      <c r="W390" s="162"/>
      <c r="X390" s="162"/>
      <c r="Y390" s="162"/>
      <c r="Z390" s="163"/>
      <c r="AA390" s="163"/>
      <c r="AB390" s="163"/>
      <c r="AC390" s="162"/>
      <c r="AD390" s="162"/>
      <c r="AE390" s="162"/>
      <c r="AF390" s="163"/>
      <c r="AG390" s="163"/>
      <c r="AH390" s="163"/>
      <c r="AI390" s="162"/>
      <c r="AJ390" s="162"/>
      <c r="AK390" s="162"/>
    </row>
    <row r="391" ht="15.75" customHeight="1">
      <c r="D391" s="8"/>
      <c r="E391" s="162"/>
      <c r="F391" s="162"/>
      <c r="G391" s="162"/>
      <c r="H391" s="163"/>
      <c r="I391" s="163"/>
      <c r="J391" s="163"/>
      <c r="K391" s="162"/>
      <c r="L391" s="162"/>
      <c r="M391" s="162"/>
      <c r="N391" s="163"/>
      <c r="O391" s="163"/>
      <c r="P391" s="163"/>
      <c r="Q391" s="162"/>
      <c r="R391" s="162"/>
      <c r="S391" s="162"/>
      <c r="T391" s="163"/>
      <c r="U391" s="163"/>
      <c r="V391" s="163"/>
      <c r="W391" s="162"/>
      <c r="X391" s="162"/>
      <c r="Y391" s="162"/>
      <c r="Z391" s="163"/>
      <c r="AA391" s="163"/>
      <c r="AB391" s="163"/>
      <c r="AC391" s="162"/>
      <c r="AD391" s="162"/>
      <c r="AE391" s="162"/>
      <c r="AF391" s="163"/>
      <c r="AG391" s="163"/>
      <c r="AH391" s="163"/>
      <c r="AI391" s="162"/>
      <c r="AJ391" s="162"/>
      <c r="AK391" s="162"/>
    </row>
    <row r="392" ht="15.75" customHeight="1">
      <c r="D392" s="8"/>
      <c r="E392" s="162"/>
      <c r="F392" s="162"/>
      <c r="G392" s="162"/>
      <c r="H392" s="163"/>
      <c r="I392" s="163"/>
      <c r="J392" s="163"/>
      <c r="K392" s="162"/>
      <c r="L392" s="162"/>
      <c r="M392" s="162"/>
      <c r="N392" s="163"/>
      <c r="O392" s="163"/>
      <c r="P392" s="163"/>
      <c r="Q392" s="162"/>
      <c r="R392" s="162"/>
      <c r="S392" s="162"/>
      <c r="T392" s="163"/>
      <c r="U392" s="163"/>
      <c r="V392" s="163"/>
      <c r="W392" s="162"/>
      <c r="X392" s="162"/>
      <c r="Y392" s="162"/>
      <c r="Z392" s="163"/>
      <c r="AA392" s="163"/>
      <c r="AB392" s="163"/>
      <c r="AC392" s="162"/>
      <c r="AD392" s="162"/>
      <c r="AE392" s="162"/>
      <c r="AF392" s="163"/>
      <c r="AG392" s="163"/>
      <c r="AH392" s="163"/>
      <c r="AI392" s="162"/>
      <c r="AJ392" s="162"/>
      <c r="AK392" s="162"/>
    </row>
    <row r="393" ht="15.75" customHeight="1">
      <c r="D393" s="8"/>
      <c r="E393" s="162"/>
      <c r="F393" s="162"/>
      <c r="G393" s="162"/>
      <c r="H393" s="163"/>
      <c r="I393" s="163"/>
      <c r="J393" s="163"/>
      <c r="K393" s="162"/>
      <c r="L393" s="162"/>
      <c r="M393" s="162"/>
      <c r="N393" s="163"/>
      <c r="O393" s="163"/>
      <c r="P393" s="163"/>
      <c r="Q393" s="162"/>
      <c r="R393" s="162"/>
      <c r="S393" s="162"/>
      <c r="T393" s="163"/>
      <c r="U393" s="163"/>
      <c r="V393" s="163"/>
      <c r="W393" s="162"/>
      <c r="X393" s="162"/>
      <c r="Y393" s="162"/>
      <c r="Z393" s="163"/>
      <c r="AA393" s="163"/>
      <c r="AB393" s="163"/>
      <c r="AC393" s="162"/>
      <c r="AD393" s="162"/>
      <c r="AE393" s="162"/>
      <c r="AF393" s="163"/>
      <c r="AG393" s="163"/>
      <c r="AH393" s="163"/>
      <c r="AI393" s="162"/>
      <c r="AJ393" s="162"/>
      <c r="AK393" s="162"/>
    </row>
    <row r="394" ht="15.75" customHeight="1">
      <c r="D394" s="8"/>
      <c r="E394" s="162"/>
      <c r="F394" s="162"/>
      <c r="G394" s="162"/>
      <c r="H394" s="163"/>
      <c r="I394" s="163"/>
      <c r="J394" s="163"/>
      <c r="K394" s="162"/>
      <c r="L394" s="162"/>
      <c r="M394" s="162"/>
      <c r="N394" s="163"/>
      <c r="O394" s="163"/>
      <c r="P394" s="163"/>
      <c r="Q394" s="162"/>
      <c r="R394" s="162"/>
      <c r="S394" s="162"/>
      <c r="T394" s="163"/>
      <c r="U394" s="163"/>
      <c r="V394" s="163"/>
      <c r="W394" s="162"/>
      <c r="X394" s="162"/>
      <c r="Y394" s="162"/>
      <c r="Z394" s="163"/>
      <c r="AA394" s="163"/>
      <c r="AB394" s="163"/>
      <c r="AC394" s="162"/>
      <c r="AD394" s="162"/>
      <c r="AE394" s="162"/>
      <c r="AF394" s="163"/>
      <c r="AG394" s="163"/>
      <c r="AH394" s="163"/>
      <c r="AI394" s="162"/>
      <c r="AJ394" s="162"/>
      <c r="AK394" s="162"/>
    </row>
    <row r="395" ht="15.75" customHeight="1">
      <c r="D395" s="8"/>
      <c r="E395" s="162"/>
      <c r="F395" s="162"/>
      <c r="G395" s="162"/>
      <c r="H395" s="163"/>
      <c r="I395" s="163"/>
      <c r="J395" s="163"/>
      <c r="K395" s="162"/>
      <c r="L395" s="162"/>
      <c r="M395" s="162"/>
      <c r="N395" s="163"/>
      <c r="O395" s="163"/>
      <c r="P395" s="163"/>
      <c r="Q395" s="162"/>
      <c r="R395" s="162"/>
      <c r="S395" s="162"/>
      <c r="T395" s="163"/>
      <c r="U395" s="163"/>
      <c r="V395" s="163"/>
      <c r="W395" s="162"/>
      <c r="X395" s="162"/>
      <c r="Y395" s="162"/>
      <c r="Z395" s="163"/>
      <c r="AA395" s="163"/>
      <c r="AB395" s="163"/>
      <c r="AC395" s="162"/>
      <c r="AD395" s="162"/>
      <c r="AE395" s="162"/>
      <c r="AF395" s="163"/>
      <c r="AG395" s="163"/>
      <c r="AH395" s="163"/>
      <c r="AI395" s="162"/>
      <c r="AJ395" s="162"/>
      <c r="AK395" s="162"/>
    </row>
    <row r="396" ht="15.75" customHeight="1">
      <c r="D396" s="8"/>
      <c r="E396" s="162"/>
      <c r="F396" s="162"/>
      <c r="G396" s="162"/>
      <c r="H396" s="163"/>
      <c r="I396" s="163"/>
      <c r="J396" s="163"/>
      <c r="K396" s="162"/>
      <c r="L396" s="162"/>
      <c r="M396" s="162"/>
      <c r="N396" s="163"/>
      <c r="O396" s="163"/>
      <c r="P396" s="163"/>
      <c r="Q396" s="162"/>
      <c r="R396" s="162"/>
      <c r="S396" s="162"/>
      <c r="T396" s="163"/>
      <c r="U396" s="163"/>
      <c r="V396" s="163"/>
      <c r="W396" s="162"/>
      <c r="X396" s="162"/>
      <c r="Y396" s="162"/>
      <c r="Z396" s="163"/>
      <c r="AA396" s="163"/>
      <c r="AB396" s="163"/>
      <c r="AC396" s="162"/>
      <c r="AD396" s="162"/>
      <c r="AE396" s="162"/>
      <c r="AF396" s="163"/>
      <c r="AG396" s="163"/>
      <c r="AH396" s="163"/>
      <c r="AI396" s="162"/>
      <c r="AJ396" s="162"/>
      <c r="AK396" s="162"/>
    </row>
    <row r="397" ht="15.75" customHeight="1">
      <c r="D397" s="8"/>
      <c r="E397" s="162"/>
      <c r="F397" s="162"/>
      <c r="G397" s="162"/>
      <c r="H397" s="163"/>
      <c r="I397" s="163"/>
      <c r="J397" s="163"/>
      <c r="K397" s="162"/>
      <c r="L397" s="162"/>
      <c r="M397" s="162"/>
      <c r="N397" s="163"/>
      <c r="O397" s="163"/>
      <c r="P397" s="163"/>
      <c r="Q397" s="162"/>
      <c r="R397" s="162"/>
      <c r="S397" s="162"/>
      <c r="T397" s="163"/>
      <c r="U397" s="163"/>
      <c r="V397" s="163"/>
      <c r="W397" s="162"/>
      <c r="X397" s="162"/>
      <c r="Y397" s="162"/>
      <c r="Z397" s="163"/>
      <c r="AA397" s="163"/>
      <c r="AB397" s="163"/>
      <c r="AC397" s="162"/>
      <c r="AD397" s="162"/>
      <c r="AE397" s="162"/>
      <c r="AF397" s="163"/>
      <c r="AG397" s="163"/>
      <c r="AH397" s="163"/>
      <c r="AI397" s="162"/>
      <c r="AJ397" s="162"/>
      <c r="AK397" s="162"/>
    </row>
    <row r="398" ht="15.75" customHeight="1">
      <c r="D398" s="8"/>
      <c r="E398" s="162"/>
      <c r="F398" s="162"/>
      <c r="G398" s="162"/>
      <c r="H398" s="163"/>
      <c r="I398" s="163"/>
      <c r="J398" s="163"/>
      <c r="K398" s="162"/>
      <c r="L398" s="162"/>
      <c r="M398" s="162"/>
      <c r="N398" s="163"/>
      <c r="O398" s="163"/>
      <c r="P398" s="163"/>
      <c r="Q398" s="162"/>
      <c r="R398" s="162"/>
      <c r="S398" s="162"/>
      <c r="T398" s="163"/>
      <c r="U398" s="163"/>
      <c r="V398" s="163"/>
      <c r="W398" s="162"/>
      <c r="X398" s="162"/>
      <c r="Y398" s="162"/>
      <c r="Z398" s="163"/>
      <c r="AA398" s="163"/>
      <c r="AB398" s="163"/>
      <c r="AC398" s="162"/>
      <c r="AD398" s="162"/>
      <c r="AE398" s="162"/>
      <c r="AF398" s="163"/>
      <c r="AG398" s="163"/>
      <c r="AH398" s="163"/>
      <c r="AI398" s="162"/>
      <c r="AJ398" s="162"/>
      <c r="AK398" s="162"/>
    </row>
    <row r="399" ht="15.75" customHeight="1">
      <c r="D399" s="8"/>
      <c r="E399" s="162"/>
      <c r="F399" s="162"/>
      <c r="G399" s="162"/>
      <c r="H399" s="163"/>
      <c r="I399" s="163"/>
      <c r="J399" s="163"/>
      <c r="K399" s="162"/>
      <c r="L399" s="162"/>
      <c r="M399" s="162"/>
      <c r="N399" s="163"/>
      <c r="O399" s="163"/>
      <c r="P399" s="163"/>
      <c r="Q399" s="162"/>
      <c r="R399" s="162"/>
      <c r="S399" s="162"/>
      <c r="T399" s="163"/>
      <c r="U399" s="163"/>
      <c r="V399" s="163"/>
      <c r="W399" s="162"/>
      <c r="X399" s="162"/>
      <c r="Y399" s="162"/>
      <c r="Z399" s="163"/>
      <c r="AA399" s="163"/>
      <c r="AB399" s="163"/>
      <c r="AC399" s="162"/>
      <c r="AD399" s="162"/>
      <c r="AE399" s="162"/>
      <c r="AF399" s="163"/>
      <c r="AG399" s="163"/>
      <c r="AH399" s="163"/>
      <c r="AI399" s="162"/>
      <c r="AJ399" s="162"/>
      <c r="AK399" s="162"/>
    </row>
    <row r="400" ht="15.75" customHeight="1">
      <c r="D400" s="8"/>
      <c r="E400" s="162"/>
      <c r="F400" s="162"/>
      <c r="G400" s="162"/>
      <c r="H400" s="163"/>
      <c r="I400" s="163"/>
      <c r="J400" s="163"/>
      <c r="K400" s="162"/>
      <c r="L400" s="162"/>
      <c r="M400" s="162"/>
      <c r="N400" s="163"/>
      <c r="O400" s="163"/>
      <c r="P400" s="163"/>
      <c r="Q400" s="162"/>
      <c r="R400" s="162"/>
      <c r="S400" s="162"/>
      <c r="T400" s="163"/>
      <c r="U400" s="163"/>
      <c r="V400" s="163"/>
      <c r="W400" s="162"/>
      <c r="X400" s="162"/>
      <c r="Y400" s="162"/>
      <c r="Z400" s="163"/>
      <c r="AA400" s="163"/>
      <c r="AB400" s="163"/>
      <c r="AC400" s="162"/>
      <c r="AD400" s="162"/>
      <c r="AE400" s="162"/>
      <c r="AF400" s="163"/>
      <c r="AG400" s="163"/>
      <c r="AH400" s="163"/>
      <c r="AI400" s="162"/>
      <c r="AJ400" s="162"/>
      <c r="AK400" s="162"/>
    </row>
    <row r="401" ht="15.75" customHeight="1">
      <c r="D401" s="8"/>
      <c r="E401" s="162"/>
      <c r="F401" s="162"/>
      <c r="G401" s="162"/>
      <c r="H401" s="163"/>
      <c r="I401" s="163"/>
      <c r="J401" s="163"/>
      <c r="K401" s="162"/>
      <c r="L401" s="162"/>
      <c r="M401" s="162"/>
      <c r="N401" s="163"/>
      <c r="O401" s="163"/>
      <c r="P401" s="163"/>
      <c r="Q401" s="162"/>
      <c r="R401" s="162"/>
      <c r="S401" s="162"/>
      <c r="T401" s="163"/>
      <c r="U401" s="163"/>
      <c r="V401" s="163"/>
      <c r="W401" s="162"/>
      <c r="X401" s="162"/>
      <c r="Y401" s="162"/>
      <c r="Z401" s="163"/>
      <c r="AA401" s="163"/>
      <c r="AB401" s="163"/>
      <c r="AC401" s="162"/>
      <c r="AD401" s="162"/>
      <c r="AE401" s="162"/>
      <c r="AF401" s="163"/>
      <c r="AG401" s="163"/>
      <c r="AH401" s="163"/>
      <c r="AI401" s="162"/>
      <c r="AJ401" s="162"/>
      <c r="AK401" s="162"/>
    </row>
    <row r="402" ht="15.75" customHeight="1">
      <c r="D402" s="8"/>
      <c r="E402" s="162"/>
      <c r="F402" s="162"/>
      <c r="G402" s="162"/>
      <c r="H402" s="163"/>
      <c r="I402" s="163"/>
      <c r="J402" s="163"/>
      <c r="K402" s="162"/>
      <c r="L402" s="162"/>
      <c r="M402" s="162"/>
      <c r="N402" s="163"/>
      <c r="O402" s="163"/>
      <c r="P402" s="163"/>
      <c r="Q402" s="162"/>
      <c r="R402" s="162"/>
      <c r="S402" s="162"/>
      <c r="T402" s="163"/>
      <c r="U402" s="163"/>
      <c r="V402" s="163"/>
      <c r="W402" s="162"/>
      <c r="X402" s="162"/>
      <c r="Y402" s="162"/>
      <c r="Z402" s="163"/>
      <c r="AA402" s="163"/>
      <c r="AB402" s="163"/>
      <c r="AC402" s="162"/>
      <c r="AD402" s="162"/>
      <c r="AE402" s="162"/>
      <c r="AF402" s="163"/>
      <c r="AG402" s="163"/>
      <c r="AH402" s="163"/>
      <c r="AI402" s="162"/>
      <c r="AJ402" s="162"/>
      <c r="AK402" s="162"/>
    </row>
    <row r="403" ht="15.75" customHeight="1">
      <c r="D403" s="8"/>
      <c r="E403" s="162"/>
      <c r="F403" s="162"/>
      <c r="G403" s="162"/>
      <c r="H403" s="163"/>
      <c r="I403" s="163"/>
      <c r="J403" s="163"/>
      <c r="K403" s="162"/>
      <c r="L403" s="162"/>
      <c r="M403" s="162"/>
      <c r="N403" s="163"/>
      <c r="O403" s="163"/>
      <c r="P403" s="163"/>
      <c r="Q403" s="162"/>
      <c r="R403" s="162"/>
      <c r="S403" s="162"/>
      <c r="T403" s="163"/>
      <c r="U403" s="163"/>
      <c r="V403" s="163"/>
      <c r="W403" s="162"/>
      <c r="X403" s="162"/>
      <c r="Y403" s="162"/>
      <c r="Z403" s="163"/>
      <c r="AA403" s="163"/>
      <c r="AB403" s="163"/>
      <c r="AC403" s="162"/>
      <c r="AD403" s="162"/>
      <c r="AE403" s="162"/>
      <c r="AF403" s="163"/>
      <c r="AG403" s="163"/>
      <c r="AH403" s="163"/>
      <c r="AI403" s="162"/>
      <c r="AJ403" s="162"/>
      <c r="AK403" s="162"/>
    </row>
    <row r="404" ht="15.75" customHeight="1">
      <c r="D404" s="8"/>
      <c r="E404" s="162"/>
      <c r="F404" s="162"/>
      <c r="G404" s="162"/>
      <c r="H404" s="163"/>
      <c r="I404" s="163"/>
      <c r="J404" s="163"/>
      <c r="K404" s="162"/>
      <c r="L404" s="162"/>
      <c r="M404" s="162"/>
      <c r="N404" s="163"/>
      <c r="O404" s="163"/>
      <c r="P404" s="163"/>
      <c r="Q404" s="162"/>
      <c r="R404" s="162"/>
      <c r="S404" s="162"/>
      <c r="T404" s="163"/>
      <c r="U404" s="163"/>
      <c r="V404" s="163"/>
      <c r="W404" s="162"/>
      <c r="X404" s="162"/>
      <c r="Y404" s="162"/>
      <c r="Z404" s="163"/>
      <c r="AA404" s="163"/>
      <c r="AB404" s="163"/>
      <c r="AC404" s="162"/>
      <c r="AD404" s="162"/>
      <c r="AE404" s="162"/>
      <c r="AF404" s="163"/>
      <c r="AG404" s="163"/>
      <c r="AH404" s="163"/>
      <c r="AI404" s="162"/>
      <c r="AJ404" s="162"/>
      <c r="AK404" s="162"/>
    </row>
    <row r="405" ht="15.75" customHeight="1">
      <c r="D405" s="8"/>
      <c r="E405" s="162"/>
      <c r="F405" s="162"/>
      <c r="G405" s="162"/>
      <c r="H405" s="163"/>
      <c r="I405" s="163"/>
      <c r="J405" s="163"/>
      <c r="K405" s="162"/>
      <c r="L405" s="162"/>
      <c r="M405" s="162"/>
      <c r="N405" s="163"/>
      <c r="O405" s="163"/>
      <c r="P405" s="163"/>
      <c r="Q405" s="162"/>
      <c r="R405" s="162"/>
      <c r="S405" s="162"/>
      <c r="T405" s="163"/>
      <c r="U405" s="163"/>
      <c r="V405" s="163"/>
      <c r="W405" s="162"/>
      <c r="X405" s="162"/>
      <c r="Y405" s="162"/>
      <c r="Z405" s="163"/>
      <c r="AA405" s="163"/>
      <c r="AB405" s="163"/>
      <c r="AC405" s="162"/>
      <c r="AD405" s="162"/>
      <c r="AE405" s="162"/>
      <c r="AF405" s="163"/>
      <c r="AG405" s="163"/>
      <c r="AH405" s="163"/>
      <c r="AI405" s="162"/>
      <c r="AJ405" s="162"/>
      <c r="AK405" s="162"/>
    </row>
    <row r="406" ht="15.75" customHeight="1">
      <c r="D406" s="8"/>
      <c r="E406" s="162"/>
      <c r="F406" s="162"/>
      <c r="G406" s="162"/>
      <c r="H406" s="163"/>
      <c r="I406" s="163"/>
      <c r="J406" s="163"/>
      <c r="K406" s="162"/>
      <c r="L406" s="162"/>
      <c r="M406" s="162"/>
      <c r="N406" s="163"/>
      <c r="O406" s="163"/>
      <c r="P406" s="163"/>
      <c r="Q406" s="162"/>
      <c r="R406" s="162"/>
      <c r="S406" s="162"/>
      <c r="T406" s="163"/>
      <c r="U406" s="163"/>
      <c r="V406" s="163"/>
      <c r="W406" s="162"/>
      <c r="X406" s="162"/>
      <c r="Y406" s="162"/>
      <c r="Z406" s="163"/>
      <c r="AA406" s="163"/>
      <c r="AB406" s="163"/>
      <c r="AC406" s="162"/>
      <c r="AD406" s="162"/>
      <c r="AE406" s="162"/>
      <c r="AF406" s="163"/>
      <c r="AG406" s="163"/>
      <c r="AH406" s="163"/>
      <c r="AI406" s="162"/>
      <c r="AJ406" s="162"/>
      <c r="AK406" s="162"/>
    </row>
    <row r="407" ht="15.75" customHeight="1">
      <c r="D407" s="8"/>
      <c r="E407" s="162"/>
      <c r="F407" s="162"/>
      <c r="G407" s="162"/>
      <c r="H407" s="163"/>
      <c r="I407" s="163"/>
      <c r="J407" s="163"/>
      <c r="K407" s="162"/>
      <c r="L407" s="162"/>
      <c r="M407" s="162"/>
      <c r="N407" s="163"/>
      <c r="O407" s="163"/>
      <c r="P407" s="163"/>
      <c r="Q407" s="162"/>
      <c r="R407" s="162"/>
      <c r="S407" s="162"/>
      <c r="T407" s="163"/>
      <c r="U407" s="163"/>
      <c r="V407" s="163"/>
      <c r="W407" s="162"/>
      <c r="X407" s="162"/>
      <c r="Y407" s="162"/>
      <c r="Z407" s="163"/>
      <c r="AA407" s="163"/>
      <c r="AB407" s="163"/>
      <c r="AC407" s="162"/>
      <c r="AD407" s="162"/>
      <c r="AE407" s="162"/>
      <c r="AF407" s="163"/>
      <c r="AG407" s="163"/>
      <c r="AH407" s="163"/>
      <c r="AI407" s="162"/>
      <c r="AJ407" s="162"/>
      <c r="AK407" s="162"/>
    </row>
    <row r="408" ht="15.75" customHeight="1">
      <c r="D408" s="8"/>
      <c r="E408" s="162"/>
      <c r="F408" s="162"/>
      <c r="G408" s="162"/>
      <c r="H408" s="163"/>
      <c r="I408" s="163"/>
      <c r="J408" s="163"/>
      <c r="K408" s="162"/>
      <c r="L408" s="162"/>
      <c r="M408" s="162"/>
      <c r="N408" s="163"/>
      <c r="O408" s="163"/>
      <c r="P408" s="163"/>
      <c r="Q408" s="162"/>
      <c r="R408" s="162"/>
      <c r="S408" s="162"/>
      <c r="T408" s="163"/>
      <c r="U408" s="163"/>
      <c r="V408" s="163"/>
      <c r="W408" s="162"/>
      <c r="X408" s="162"/>
      <c r="Y408" s="162"/>
      <c r="Z408" s="163"/>
      <c r="AA408" s="163"/>
      <c r="AB408" s="163"/>
      <c r="AC408" s="162"/>
      <c r="AD408" s="162"/>
      <c r="AE408" s="162"/>
      <c r="AF408" s="163"/>
      <c r="AG408" s="163"/>
      <c r="AH408" s="163"/>
      <c r="AI408" s="162"/>
      <c r="AJ408" s="162"/>
      <c r="AK408" s="162"/>
    </row>
    <row r="409" ht="15.75" customHeight="1">
      <c r="D409" s="8"/>
      <c r="E409" s="162"/>
      <c r="F409" s="162"/>
      <c r="G409" s="162"/>
      <c r="H409" s="163"/>
      <c r="I409" s="163"/>
      <c r="J409" s="163"/>
      <c r="K409" s="162"/>
      <c r="L409" s="162"/>
      <c r="M409" s="162"/>
      <c r="N409" s="163"/>
      <c r="O409" s="163"/>
      <c r="P409" s="163"/>
      <c r="Q409" s="162"/>
      <c r="R409" s="162"/>
      <c r="S409" s="162"/>
      <c r="T409" s="163"/>
      <c r="U409" s="163"/>
      <c r="V409" s="163"/>
      <c r="W409" s="162"/>
      <c r="X409" s="162"/>
      <c r="Y409" s="162"/>
      <c r="Z409" s="163"/>
      <c r="AA409" s="163"/>
      <c r="AB409" s="163"/>
      <c r="AC409" s="162"/>
      <c r="AD409" s="162"/>
      <c r="AE409" s="162"/>
      <c r="AF409" s="163"/>
      <c r="AG409" s="163"/>
      <c r="AH409" s="163"/>
      <c r="AI409" s="162"/>
      <c r="AJ409" s="162"/>
      <c r="AK409" s="162"/>
    </row>
    <row r="410" ht="15.75" customHeight="1">
      <c r="D410" s="8"/>
      <c r="E410" s="162"/>
      <c r="F410" s="162"/>
      <c r="G410" s="162"/>
      <c r="H410" s="163"/>
      <c r="I410" s="163"/>
      <c r="J410" s="163"/>
      <c r="K410" s="162"/>
      <c r="L410" s="162"/>
      <c r="M410" s="162"/>
      <c r="N410" s="163"/>
      <c r="O410" s="163"/>
      <c r="P410" s="163"/>
      <c r="Q410" s="162"/>
      <c r="R410" s="162"/>
      <c r="S410" s="162"/>
      <c r="T410" s="163"/>
      <c r="U410" s="163"/>
      <c r="V410" s="163"/>
      <c r="W410" s="162"/>
      <c r="X410" s="162"/>
      <c r="Y410" s="162"/>
      <c r="Z410" s="163"/>
      <c r="AA410" s="163"/>
      <c r="AB410" s="163"/>
      <c r="AC410" s="162"/>
      <c r="AD410" s="162"/>
      <c r="AE410" s="162"/>
      <c r="AF410" s="163"/>
      <c r="AG410" s="163"/>
      <c r="AH410" s="163"/>
      <c r="AI410" s="162"/>
      <c r="AJ410" s="162"/>
      <c r="AK410" s="162"/>
    </row>
    <row r="411" ht="15.75" customHeight="1">
      <c r="D411" s="8"/>
      <c r="E411" s="162"/>
      <c r="F411" s="162"/>
      <c r="G411" s="162"/>
      <c r="H411" s="163"/>
      <c r="I411" s="163"/>
      <c r="J411" s="163"/>
      <c r="K411" s="162"/>
      <c r="L411" s="162"/>
      <c r="M411" s="162"/>
      <c r="N411" s="163"/>
      <c r="O411" s="163"/>
      <c r="P411" s="163"/>
      <c r="Q411" s="162"/>
      <c r="R411" s="162"/>
      <c r="S411" s="162"/>
      <c r="T411" s="163"/>
      <c r="U411" s="163"/>
      <c r="V411" s="163"/>
      <c r="W411" s="162"/>
      <c r="X411" s="162"/>
      <c r="Y411" s="162"/>
      <c r="Z411" s="163"/>
      <c r="AA411" s="163"/>
      <c r="AB411" s="163"/>
      <c r="AC411" s="162"/>
      <c r="AD411" s="162"/>
      <c r="AE411" s="162"/>
      <c r="AF411" s="163"/>
      <c r="AG411" s="163"/>
      <c r="AH411" s="163"/>
      <c r="AI411" s="162"/>
      <c r="AJ411" s="162"/>
      <c r="AK411" s="162"/>
    </row>
    <row r="412" ht="15.75" customHeight="1">
      <c r="D412" s="8"/>
      <c r="E412" s="162"/>
      <c r="F412" s="162"/>
      <c r="G412" s="162"/>
      <c r="H412" s="163"/>
      <c r="I412" s="163"/>
      <c r="J412" s="163"/>
      <c r="K412" s="162"/>
      <c r="L412" s="162"/>
      <c r="M412" s="162"/>
      <c r="N412" s="163"/>
      <c r="O412" s="163"/>
      <c r="P412" s="163"/>
      <c r="Q412" s="162"/>
      <c r="R412" s="162"/>
      <c r="S412" s="162"/>
      <c r="T412" s="163"/>
      <c r="U412" s="163"/>
      <c r="V412" s="163"/>
      <c r="W412" s="162"/>
      <c r="X412" s="162"/>
      <c r="Y412" s="162"/>
      <c r="Z412" s="163"/>
      <c r="AA412" s="163"/>
      <c r="AB412" s="163"/>
      <c r="AC412" s="162"/>
      <c r="AD412" s="162"/>
      <c r="AE412" s="162"/>
      <c r="AF412" s="163"/>
      <c r="AG412" s="163"/>
      <c r="AH412" s="163"/>
      <c r="AI412" s="162"/>
      <c r="AJ412" s="162"/>
      <c r="AK412" s="162"/>
    </row>
    <row r="413" ht="15.75" customHeight="1">
      <c r="D413" s="8"/>
      <c r="E413" s="162"/>
      <c r="F413" s="162"/>
      <c r="G413" s="162"/>
      <c r="H413" s="163"/>
      <c r="I413" s="163"/>
      <c r="J413" s="163"/>
      <c r="K413" s="162"/>
      <c r="L413" s="162"/>
      <c r="M413" s="162"/>
      <c r="N413" s="163"/>
      <c r="O413" s="163"/>
      <c r="P413" s="163"/>
      <c r="Q413" s="162"/>
      <c r="R413" s="162"/>
      <c r="S413" s="162"/>
      <c r="T413" s="163"/>
      <c r="U413" s="163"/>
      <c r="V413" s="163"/>
      <c r="W413" s="162"/>
      <c r="X413" s="162"/>
      <c r="Y413" s="162"/>
      <c r="Z413" s="163"/>
      <c r="AA413" s="163"/>
      <c r="AB413" s="163"/>
      <c r="AC413" s="162"/>
      <c r="AD413" s="162"/>
      <c r="AE413" s="162"/>
      <c r="AF413" s="163"/>
      <c r="AG413" s="163"/>
      <c r="AH413" s="163"/>
      <c r="AI413" s="162"/>
      <c r="AJ413" s="162"/>
      <c r="AK413" s="162"/>
    </row>
    <row r="414" ht="15.75" customHeight="1">
      <c r="D414" s="8"/>
      <c r="E414" s="162"/>
      <c r="F414" s="162"/>
      <c r="G414" s="162"/>
      <c r="H414" s="163"/>
      <c r="I414" s="163"/>
      <c r="J414" s="163"/>
      <c r="K414" s="162"/>
      <c r="L414" s="162"/>
      <c r="M414" s="162"/>
      <c r="N414" s="163"/>
      <c r="O414" s="163"/>
      <c r="P414" s="163"/>
      <c r="Q414" s="162"/>
      <c r="R414" s="162"/>
      <c r="S414" s="162"/>
      <c r="T414" s="163"/>
      <c r="U414" s="163"/>
      <c r="V414" s="163"/>
      <c r="W414" s="162"/>
      <c r="X414" s="162"/>
      <c r="Y414" s="162"/>
      <c r="Z414" s="163"/>
      <c r="AA414" s="163"/>
      <c r="AB414" s="163"/>
      <c r="AC414" s="162"/>
      <c r="AD414" s="162"/>
      <c r="AE414" s="162"/>
      <c r="AF414" s="163"/>
      <c r="AG414" s="163"/>
      <c r="AH414" s="163"/>
      <c r="AI414" s="162"/>
      <c r="AJ414" s="162"/>
      <c r="AK414" s="162"/>
    </row>
    <row r="415" ht="15.75" customHeight="1">
      <c r="D415" s="8"/>
      <c r="E415" s="162"/>
      <c r="F415" s="162"/>
      <c r="G415" s="162"/>
      <c r="H415" s="163"/>
      <c r="I415" s="163"/>
      <c r="J415" s="163"/>
      <c r="K415" s="162"/>
      <c r="L415" s="162"/>
      <c r="M415" s="162"/>
      <c r="N415" s="163"/>
      <c r="O415" s="163"/>
      <c r="P415" s="163"/>
      <c r="Q415" s="162"/>
      <c r="R415" s="162"/>
      <c r="S415" s="162"/>
      <c r="T415" s="163"/>
      <c r="U415" s="163"/>
      <c r="V415" s="163"/>
      <c r="W415" s="162"/>
      <c r="X415" s="162"/>
      <c r="Y415" s="162"/>
      <c r="Z415" s="163"/>
      <c r="AA415" s="163"/>
      <c r="AB415" s="163"/>
      <c r="AC415" s="162"/>
      <c r="AD415" s="162"/>
      <c r="AE415" s="162"/>
      <c r="AF415" s="163"/>
      <c r="AG415" s="163"/>
      <c r="AH415" s="163"/>
      <c r="AI415" s="162"/>
      <c r="AJ415" s="162"/>
      <c r="AK415" s="162"/>
    </row>
    <row r="416" ht="15.75" customHeight="1">
      <c r="D416" s="8"/>
      <c r="E416" s="162"/>
      <c r="F416" s="162"/>
      <c r="G416" s="162"/>
      <c r="H416" s="163"/>
      <c r="I416" s="163"/>
      <c r="J416" s="163"/>
      <c r="K416" s="162"/>
      <c r="L416" s="162"/>
      <c r="M416" s="162"/>
      <c r="N416" s="163"/>
      <c r="O416" s="163"/>
      <c r="P416" s="163"/>
      <c r="Q416" s="162"/>
      <c r="R416" s="162"/>
      <c r="S416" s="162"/>
      <c r="T416" s="163"/>
      <c r="U416" s="163"/>
      <c r="V416" s="163"/>
      <c r="W416" s="162"/>
      <c r="X416" s="162"/>
      <c r="Y416" s="162"/>
      <c r="Z416" s="163"/>
      <c r="AA416" s="163"/>
      <c r="AB416" s="163"/>
      <c r="AC416" s="162"/>
      <c r="AD416" s="162"/>
      <c r="AE416" s="162"/>
      <c r="AF416" s="163"/>
      <c r="AG416" s="163"/>
      <c r="AH416" s="163"/>
      <c r="AI416" s="162"/>
      <c r="AJ416" s="162"/>
      <c r="AK416" s="162"/>
    </row>
    <row r="417" ht="15.75" customHeight="1">
      <c r="D417" s="8"/>
      <c r="E417" s="162"/>
      <c r="F417" s="162"/>
      <c r="G417" s="162"/>
      <c r="H417" s="163"/>
      <c r="I417" s="163"/>
      <c r="J417" s="163"/>
      <c r="K417" s="162"/>
      <c r="L417" s="162"/>
      <c r="M417" s="162"/>
      <c r="N417" s="163"/>
      <c r="O417" s="163"/>
      <c r="P417" s="163"/>
      <c r="Q417" s="162"/>
      <c r="R417" s="162"/>
      <c r="S417" s="162"/>
      <c r="T417" s="163"/>
      <c r="U417" s="163"/>
      <c r="V417" s="163"/>
      <c r="W417" s="162"/>
      <c r="X417" s="162"/>
      <c r="Y417" s="162"/>
      <c r="Z417" s="163"/>
      <c r="AA417" s="163"/>
      <c r="AB417" s="163"/>
      <c r="AC417" s="162"/>
      <c r="AD417" s="162"/>
      <c r="AE417" s="162"/>
      <c r="AF417" s="163"/>
      <c r="AG417" s="163"/>
      <c r="AH417" s="163"/>
      <c r="AI417" s="162"/>
      <c r="AJ417" s="162"/>
      <c r="AK417" s="162"/>
    </row>
    <row r="418" ht="15.75" customHeight="1">
      <c r="D418" s="8"/>
      <c r="E418" s="162"/>
      <c r="F418" s="162"/>
      <c r="G418" s="162"/>
      <c r="H418" s="163"/>
      <c r="I418" s="163"/>
      <c r="J418" s="163"/>
      <c r="K418" s="162"/>
      <c r="L418" s="162"/>
      <c r="M418" s="162"/>
      <c r="N418" s="163"/>
      <c r="O418" s="163"/>
      <c r="P418" s="163"/>
      <c r="Q418" s="162"/>
      <c r="R418" s="162"/>
      <c r="S418" s="162"/>
      <c r="T418" s="163"/>
      <c r="U418" s="163"/>
      <c r="V418" s="163"/>
      <c r="W418" s="162"/>
      <c r="X418" s="162"/>
      <c r="Y418" s="162"/>
      <c r="Z418" s="163"/>
      <c r="AA418" s="163"/>
      <c r="AB418" s="163"/>
      <c r="AC418" s="162"/>
      <c r="AD418" s="162"/>
      <c r="AE418" s="162"/>
      <c r="AF418" s="163"/>
      <c r="AG418" s="163"/>
      <c r="AH418" s="163"/>
      <c r="AI418" s="162"/>
      <c r="AJ418" s="162"/>
      <c r="AK418" s="162"/>
    </row>
    <row r="419" ht="15.75" customHeight="1">
      <c r="D419" s="8"/>
      <c r="E419" s="162"/>
      <c r="F419" s="162"/>
      <c r="G419" s="162"/>
      <c r="H419" s="163"/>
      <c r="I419" s="163"/>
      <c r="J419" s="163"/>
      <c r="K419" s="162"/>
      <c r="L419" s="162"/>
      <c r="M419" s="162"/>
      <c r="N419" s="163"/>
      <c r="O419" s="163"/>
      <c r="P419" s="163"/>
      <c r="Q419" s="162"/>
      <c r="R419" s="162"/>
      <c r="S419" s="162"/>
      <c r="T419" s="163"/>
      <c r="U419" s="163"/>
      <c r="V419" s="163"/>
      <c r="W419" s="162"/>
      <c r="X419" s="162"/>
      <c r="Y419" s="162"/>
      <c r="Z419" s="163"/>
      <c r="AA419" s="163"/>
      <c r="AB419" s="163"/>
      <c r="AC419" s="162"/>
      <c r="AD419" s="162"/>
      <c r="AE419" s="162"/>
      <c r="AF419" s="163"/>
      <c r="AG419" s="163"/>
      <c r="AH419" s="163"/>
      <c r="AI419" s="162"/>
      <c r="AJ419" s="162"/>
      <c r="AK419" s="162"/>
    </row>
    <row r="420" ht="15.75" customHeight="1">
      <c r="D420" s="8"/>
      <c r="E420" s="162"/>
      <c r="F420" s="162"/>
      <c r="G420" s="162"/>
      <c r="H420" s="163"/>
      <c r="I420" s="163"/>
      <c r="J420" s="163"/>
      <c r="K420" s="162"/>
      <c r="L420" s="162"/>
      <c r="M420" s="162"/>
      <c r="N420" s="163"/>
      <c r="O420" s="163"/>
      <c r="P420" s="163"/>
      <c r="Q420" s="162"/>
      <c r="R420" s="162"/>
      <c r="S420" s="162"/>
      <c r="T420" s="163"/>
      <c r="U420" s="163"/>
      <c r="V420" s="163"/>
      <c r="W420" s="162"/>
      <c r="X420" s="162"/>
      <c r="Y420" s="162"/>
      <c r="Z420" s="163"/>
      <c r="AA420" s="163"/>
      <c r="AB420" s="163"/>
      <c r="AC420" s="162"/>
      <c r="AD420" s="162"/>
      <c r="AE420" s="162"/>
      <c r="AF420" s="163"/>
      <c r="AG420" s="163"/>
      <c r="AH420" s="163"/>
      <c r="AI420" s="162"/>
      <c r="AJ420" s="162"/>
      <c r="AK420" s="162"/>
    </row>
    <row r="421" ht="15.75" customHeight="1">
      <c r="D421" s="8"/>
      <c r="E421" s="162"/>
      <c r="F421" s="162"/>
      <c r="G421" s="162"/>
      <c r="H421" s="163"/>
      <c r="I421" s="163"/>
      <c r="J421" s="163"/>
      <c r="K421" s="162"/>
      <c r="L421" s="162"/>
      <c r="M421" s="162"/>
      <c r="N421" s="163"/>
      <c r="O421" s="163"/>
      <c r="P421" s="163"/>
      <c r="Q421" s="162"/>
      <c r="R421" s="162"/>
      <c r="S421" s="162"/>
      <c r="T421" s="163"/>
      <c r="U421" s="163"/>
      <c r="V421" s="163"/>
      <c r="W421" s="162"/>
      <c r="X421" s="162"/>
      <c r="Y421" s="162"/>
      <c r="Z421" s="163"/>
      <c r="AA421" s="163"/>
      <c r="AB421" s="163"/>
      <c r="AC421" s="162"/>
      <c r="AD421" s="162"/>
      <c r="AE421" s="162"/>
      <c r="AF421" s="163"/>
      <c r="AG421" s="163"/>
      <c r="AH421" s="163"/>
      <c r="AI421" s="162"/>
      <c r="AJ421" s="162"/>
      <c r="AK421" s="162"/>
    </row>
    <row r="422" ht="15.75" customHeight="1">
      <c r="D422" s="8"/>
      <c r="E422" s="162"/>
      <c r="F422" s="162"/>
      <c r="G422" s="162"/>
      <c r="H422" s="163"/>
      <c r="I422" s="163"/>
      <c r="J422" s="163"/>
      <c r="K422" s="162"/>
      <c r="L422" s="162"/>
      <c r="M422" s="162"/>
      <c r="N422" s="163"/>
      <c r="O422" s="163"/>
      <c r="P422" s="163"/>
      <c r="Q422" s="162"/>
      <c r="R422" s="162"/>
      <c r="S422" s="162"/>
      <c r="T422" s="163"/>
      <c r="U422" s="163"/>
      <c r="V422" s="163"/>
      <c r="W422" s="162"/>
      <c r="X422" s="162"/>
      <c r="Y422" s="162"/>
      <c r="Z422" s="163"/>
      <c r="AA422" s="163"/>
      <c r="AB422" s="163"/>
      <c r="AC422" s="162"/>
      <c r="AD422" s="162"/>
      <c r="AE422" s="162"/>
      <c r="AF422" s="163"/>
      <c r="AG422" s="163"/>
      <c r="AH422" s="163"/>
      <c r="AI422" s="162"/>
      <c r="AJ422" s="162"/>
      <c r="AK422" s="162"/>
    </row>
    <row r="423" ht="15.75" customHeight="1">
      <c r="D423" s="8"/>
      <c r="E423" s="162"/>
      <c r="F423" s="162"/>
      <c r="G423" s="162"/>
      <c r="H423" s="163"/>
      <c r="I423" s="163"/>
      <c r="J423" s="163"/>
      <c r="K423" s="162"/>
      <c r="L423" s="162"/>
      <c r="M423" s="162"/>
      <c r="N423" s="163"/>
      <c r="O423" s="163"/>
      <c r="P423" s="163"/>
      <c r="Q423" s="162"/>
      <c r="R423" s="162"/>
      <c r="S423" s="162"/>
      <c r="T423" s="163"/>
      <c r="U423" s="163"/>
      <c r="V423" s="163"/>
      <c r="W423" s="162"/>
      <c r="X423" s="162"/>
      <c r="Y423" s="162"/>
      <c r="Z423" s="163"/>
      <c r="AA423" s="163"/>
      <c r="AB423" s="163"/>
      <c r="AC423" s="162"/>
      <c r="AD423" s="162"/>
      <c r="AE423" s="162"/>
      <c r="AF423" s="163"/>
      <c r="AG423" s="163"/>
      <c r="AH423" s="163"/>
      <c r="AI423" s="162"/>
      <c r="AJ423" s="162"/>
      <c r="AK423" s="162"/>
    </row>
    <row r="424" ht="15.75" customHeight="1">
      <c r="D424" s="8"/>
      <c r="E424" s="162"/>
      <c r="F424" s="162"/>
      <c r="G424" s="162"/>
      <c r="H424" s="163"/>
      <c r="I424" s="163"/>
      <c r="J424" s="163"/>
      <c r="K424" s="162"/>
      <c r="L424" s="162"/>
      <c r="M424" s="162"/>
      <c r="N424" s="163"/>
      <c r="O424" s="163"/>
      <c r="P424" s="163"/>
      <c r="Q424" s="162"/>
      <c r="R424" s="162"/>
      <c r="S424" s="162"/>
      <c r="T424" s="163"/>
      <c r="U424" s="163"/>
      <c r="V424" s="163"/>
      <c r="W424" s="162"/>
      <c r="X424" s="162"/>
      <c r="Y424" s="162"/>
      <c r="Z424" s="163"/>
      <c r="AA424" s="163"/>
      <c r="AB424" s="163"/>
      <c r="AC424" s="162"/>
      <c r="AD424" s="162"/>
      <c r="AE424" s="162"/>
      <c r="AF424" s="163"/>
      <c r="AG424" s="163"/>
      <c r="AH424" s="163"/>
      <c r="AI424" s="162"/>
      <c r="AJ424" s="162"/>
      <c r="AK424" s="162"/>
    </row>
    <row r="425" ht="15.75" customHeight="1">
      <c r="D425" s="8"/>
      <c r="E425" s="162"/>
      <c r="F425" s="162"/>
      <c r="G425" s="162"/>
      <c r="H425" s="163"/>
      <c r="I425" s="163"/>
      <c r="J425" s="163"/>
      <c r="K425" s="162"/>
      <c r="L425" s="162"/>
      <c r="M425" s="162"/>
      <c r="N425" s="163"/>
      <c r="O425" s="163"/>
      <c r="P425" s="163"/>
      <c r="Q425" s="162"/>
      <c r="R425" s="162"/>
      <c r="S425" s="162"/>
      <c r="T425" s="163"/>
      <c r="U425" s="163"/>
      <c r="V425" s="163"/>
      <c r="W425" s="162"/>
      <c r="X425" s="162"/>
      <c r="Y425" s="162"/>
      <c r="Z425" s="163"/>
      <c r="AA425" s="163"/>
      <c r="AB425" s="163"/>
      <c r="AC425" s="162"/>
      <c r="AD425" s="162"/>
      <c r="AE425" s="162"/>
      <c r="AF425" s="163"/>
      <c r="AG425" s="163"/>
      <c r="AH425" s="163"/>
      <c r="AI425" s="162"/>
      <c r="AJ425" s="162"/>
      <c r="AK425" s="162"/>
    </row>
    <row r="426" ht="15.75" customHeight="1">
      <c r="D426" s="8"/>
      <c r="E426" s="162"/>
      <c r="F426" s="162"/>
      <c r="G426" s="162"/>
      <c r="H426" s="163"/>
      <c r="I426" s="163"/>
      <c r="J426" s="163"/>
      <c r="K426" s="162"/>
      <c r="L426" s="162"/>
      <c r="M426" s="162"/>
      <c r="N426" s="163"/>
      <c r="O426" s="163"/>
      <c r="P426" s="163"/>
      <c r="Q426" s="162"/>
      <c r="R426" s="162"/>
      <c r="S426" s="162"/>
      <c r="T426" s="163"/>
      <c r="U426" s="163"/>
      <c r="V426" s="163"/>
      <c r="W426" s="162"/>
      <c r="X426" s="162"/>
      <c r="Y426" s="162"/>
      <c r="Z426" s="163"/>
      <c r="AA426" s="163"/>
      <c r="AB426" s="163"/>
      <c r="AC426" s="162"/>
      <c r="AD426" s="162"/>
      <c r="AE426" s="162"/>
      <c r="AF426" s="163"/>
      <c r="AG426" s="163"/>
      <c r="AH426" s="163"/>
      <c r="AI426" s="162"/>
      <c r="AJ426" s="162"/>
      <c r="AK426" s="162"/>
    </row>
    <row r="427" ht="15.75" customHeight="1">
      <c r="D427" s="8"/>
      <c r="E427" s="162"/>
      <c r="F427" s="162"/>
      <c r="G427" s="162"/>
      <c r="H427" s="163"/>
      <c r="I427" s="163"/>
      <c r="J427" s="163"/>
      <c r="K427" s="162"/>
      <c r="L427" s="162"/>
      <c r="M427" s="162"/>
      <c r="N427" s="163"/>
      <c r="O427" s="163"/>
      <c r="P427" s="163"/>
      <c r="Q427" s="162"/>
      <c r="R427" s="162"/>
      <c r="S427" s="162"/>
      <c r="T427" s="163"/>
      <c r="U427" s="163"/>
      <c r="V427" s="163"/>
      <c r="W427" s="162"/>
      <c r="X427" s="162"/>
      <c r="Y427" s="162"/>
      <c r="Z427" s="163"/>
      <c r="AA427" s="163"/>
      <c r="AB427" s="163"/>
      <c r="AC427" s="162"/>
      <c r="AD427" s="162"/>
      <c r="AE427" s="162"/>
      <c r="AF427" s="163"/>
      <c r="AG427" s="163"/>
      <c r="AH427" s="163"/>
      <c r="AI427" s="162"/>
      <c r="AJ427" s="162"/>
      <c r="AK427" s="162"/>
    </row>
    <row r="428" ht="15.75" customHeight="1">
      <c r="D428" s="8"/>
      <c r="E428" s="162"/>
      <c r="F428" s="162"/>
      <c r="G428" s="162"/>
      <c r="H428" s="163"/>
      <c r="I428" s="163"/>
      <c r="J428" s="163"/>
      <c r="K428" s="162"/>
      <c r="L428" s="162"/>
      <c r="M428" s="162"/>
      <c r="N428" s="163"/>
      <c r="O428" s="163"/>
      <c r="P428" s="163"/>
      <c r="Q428" s="162"/>
      <c r="R428" s="162"/>
      <c r="S428" s="162"/>
      <c r="T428" s="163"/>
      <c r="U428" s="163"/>
      <c r="V428" s="163"/>
      <c r="W428" s="162"/>
      <c r="X428" s="162"/>
      <c r="Y428" s="162"/>
      <c r="Z428" s="163"/>
      <c r="AA428" s="163"/>
      <c r="AB428" s="163"/>
      <c r="AC428" s="162"/>
      <c r="AD428" s="162"/>
      <c r="AE428" s="162"/>
      <c r="AF428" s="163"/>
      <c r="AG428" s="163"/>
      <c r="AH428" s="163"/>
      <c r="AI428" s="162"/>
      <c r="AJ428" s="162"/>
      <c r="AK428" s="162"/>
    </row>
    <row r="429" ht="15.75" customHeight="1">
      <c r="D429" s="8"/>
      <c r="E429" s="162"/>
      <c r="F429" s="162"/>
      <c r="G429" s="162"/>
      <c r="H429" s="163"/>
      <c r="I429" s="163"/>
      <c r="J429" s="163"/>
      <c r="K429" s="162"/>
      <c r="L429" s="162"/>
      <c r="M429" s="162"/>
      <c r="N429" s="163"/>
      <c r="O429" s="163"/>
      <c r="P429" s="163"/>
      <c r="Q429" s="162"/>
      <c r="R429" s="162"/>
      <c r="S429" s="162"/>
      <c r="T429" s="163"/>
      <c r="U429" s="163"/>
      <c r="V429" s="163"/>
      <c r="W429" s="162"/>
      <c r="X429" s="162"/>
      <c r="Y429" s="162"/>
      <c r="Z429" s="163"/>
      <c r="AA429" s="163"/>
      <c r="AB429" s="163"/>
      <c r="AC429" s="162"/>
      <c r="AD429" s="162"/>
      <c r="AE429" s="162"/>
      <c r="AF429" s="163"/>
      <c r="AG429" s="163"/>
      <c r="AH429" s="163"/>
      <c r="AI429" s="162"/>
      <c r="AJ429" s="162"/>
      <c r="AK429" s="162"/>
    </row>
    <row r="430" ht="15.75" customHeight="1">
      <c r="D430" s="8"/>
      <c r="E430" s="162"/>
      <c r="F430" s="162"/>
      <c r="G430" s="162"/>
      <c r="H430" s="163"/>
      <c r="I430" s="163"/>
      <c r="J430" s="163"/>
      <c r="K430" s="162"/>
      <c r="L430" s="162"/>
      <c r="M430" s="162"/>
      <c r="N430" s="163"/>
      <c r="O430" s="163"/>
      <c r="P430" s="163"/>
      <c r="Q430" s="162"/>
      <c r="R430" s="162"/>
      <c r="S430" s="162"/>
      <c r="T430" s="163"/>
      <c r="U430" s="163"/>
      <c r="V430" s="163"/>
      <c r="W430" s="162"/>
      <c r="X430" s="162"/>
      <c r="Y430" s="162"/>
      <c r="Z430" s="163"/>
      <c r="AA430" s="163"/>
      <c r="AB430" s="163"/>
      <c r="AC430" s="162"/>
      <c r="AD430" s="162"/>
      <c r="AE430" s="162"/>
      <c r="AF430" s="163"/>
      <c r="AG430" s="163"/>
      <c r="AH430" s="163"/>
      <c r="AI430" s="162"/>
      <c r="AJ430" s="162"/>
      <c r="AK430" s="162"/>
    </row>
    <row r="431" ht="15.75" customHeight="1">
      <c r="D431" s="8"/>
      <c r="E431" s="162"/>
      <c r="F431" s="162"/>
      <c r="G431" s="162"/>
      <c r="H431" s="163"/>
      <c r="I431" s="163"/>
      <c r="J431" s="163"/>
      <c r="K431" s="162"/>
      <c r="L431" s="162"/>
      <c r="M431" s="162"/>
      <c r="N431" s="163"/>
      <c r="O431" s="163"/>
      <c r="P431" s="163"/>
      <c r="Q431" s="162"/>
      <c r="R431" s="162"/>
      <c r="S431" s="162"/>
      <c r="T431" s="163"/>
      <c r="U431" s="163"/>
      <c r="V431" s="163"/>
      <c r="W431" s="162"/>
      <c r="X431" s="162"/>
      <c r="Y431" s="162"/>
      <c r="Z431" s="163"/>
      <c r="AA431" s="163"/>
      <c r="AB431" s="163"/>
      <c r="AC431" s="162"/>
      <c r="AD431" s="162"/>
      <c r="AE431" s="162"/>
      <c r="AF431" s="163"/>
      <c r="AG431" s="163"/>
      <c r="AH431" s="163"/>
      <c r="AI431" s="162"/>
      <c r="AJ431" s="162"/>
      <c r="AK431" s="162"/>
    </row>
    <row r="432" ht="15.75" customHeight="1">
      <c r="D432" s="8"/>
      <c r="E432" s="162"/>
      <c r="F432" s="162"/>
      <c r="G432" s="162"/>
      <c r="H432" s="163"/>
      <c r="I432" s="163"/>
      <c r="J432" s="163"/>
      <c r="K432" s="162"/>
      <c r="L432" s="162"/>
      <c r="M432" s="162"/>
      <c r="N432" s="163"/>
      <c r="O432" s="163"/>
      <c r="P432" s="163"/>
      <c r="Q432" s="162"/>
      <c r="R432" s="162"/>
      <c r="S432" s="162"/>
      <c r="T432" s="163"/>
      <c r="U432" s="163"/>
      <c r="V432" s="163"/>
      <c r="W432" s="162"/>
      <c r="X432" s="162"/>
      <c r="Y432" s="162"/>
      <c r="Z432" s="163"/>
      <c r="AA432" s="163"/>
      <c r="AB432" s="163"/>
      <c r="AC432" s="162"/>
      <c r="AD432" s="162"/>
      <c r="AE432" s="162"/>
      <c r="AF432" s="163"/>
      <c r="AG432" s="163"/>
      <c r="AH432" s="163"/>
      <c r="AI432" s="162"/>
      <c r="AJ432" s="162"/>
      <c r="AK432" s="162"/>
    </row>
    <row r="433" ht="15.75" customHeight="1">
      <c r="D433" s="8"/>
      <c r="E433" s="162"/>
      <c r="F433" s="162"/>
      <c r="G433" s="162"/>
      <c r="H433" s="163"/>
      <c r="I433" s="163"/>
      <c r="J433" s="163"/>
      <c r="K433" s="162"/>
      <c r="L433" s="162"/>
      <c r="M433" s="162"/>
      <c r="N433" s="163"/>
      <c r="O433" s="163"/>
      <c r="P433" s="163"/>
      <c r="Q433" s="162"/>
      <c r="R433" s="162"/>
      <c r="S433" s="162"/>
      <c r="T433" s="163"/>
      <c r="U433" s="163"/>
      <c r="V433" s="163"/>
      <c r="W433" s="162"/>
      <c r="X433" s="162"/>
      <c r="Y433" s="162"/>
      <c r="Z433" s="163"/>
      <c r="AA433" s="163"/>
      <c r="AB433" s="163"/>
      <c r="AC433" s="162"/>
      <c r="AD433" s="162"/>
      <c r="AE433" s="162"/>
      <c r="AF433" s="163"/>
      <c r="AG433" s="163"/>
      <c r="AH433" s="163"/>
      <c r="AI433" s="162"/>
      <c r="AJ433" s="162"/>
      <c r="AK433" s="162"/>
    </row>
    <row r="434" ht="15.75" customHeight="1">
      <c r="D434" s="8"/>
      <c r="E434" s="162"/>
      <c r="F434" s="162"/>
      <c r="G434" s="162"/>
      <c r="H434" s="163"/>
      <c r="I434" s="163"/>
      <c r="J434" s="163"/>
      <c r="K434" s="162"/>
      <c r="L434" s="162"/>
      <c r="M434" s="162"/>
      <c r="N434" s="163"/>
      <c r="O434" s="163"/>
      <c r="P434" s="163"/>
      <c r="Q434" s="162"/>
      <c r="R434" s="162"/>
      <c r="S434" s="162"/>
      <c r="T434" s="163"/>
      <c r="U434" s="163"/>
      <c r="V434" s="163"/>
      <c r="W434" s="162"/>
      <c r="X434" s="162"/>
      <c r="Y434" s="162"/>
      <c r="Z434" s="163"/>
      <c r="AA434" s="163"/>
      <c r="AB434" s="163"/>
      <c r="AC434" s="162"/>
      <c r="AD434" s="162"/>
      <c r="AE434" s="162"/>
      <c r="AF434" s="163"/>
      <c r="AG434" s="163"/>
      <c r="AH434" s="163"/>
      <c r="AI434" s="162"/>
      <c r="AJ434" s="162"/>
      <c r="AK434" s="162"/>
    </row>
    <row r="435" ht="15.75" customHeight="1">
      <c r="D435" s="8"/>
      <c r="E435" s="162"/>
      <c r="F435" s="162"/>
      <c r="G435" s="162"/>
      <c r="H435" s="163"/>
      <c r="I435" s="163"/>
      <c r="J435" s="163"/>
      <c r="K435" s="162"/>
      <c r="L435" s="162"/>
      <c r="M435" s="162"/>
      <c r="N435" s="163"/>
      <c r="O435" s="163"/>
      <c r="P435" s="163"/>
      <c r="Q435" s="162"/>
      <c r="R435" s="162"/>
      <c r="S435" s="162"/>
      <c r="T435" s="163"/>
      <c r="U435" s="163"/>
      <c r="V435" s="163"/>
      <c r="W435" s="162"/>
      <c r="X435" s="162"/>
      <c r="Y435" s="162"/>
      <c r="Z435" s="163"/>
      <c r="AA435" s="163"/>
      <c r="AB435" s="163"/>
      <c r="AC435" s="162"/>
      <c r="AD435" s="162"/>
      <c r="AE435" s="162"/>
      <c r="AF435" s="163"/>
      <c r="AG435" s="163"/>
      <c r="AH435" s="163"/>
      <c r="AI435" s="162"/>
      <c r="AJ435" s="162"/>
      <c r="AK435" s="162"/>
    </row>
    <row r="436" ht="15.75" customHeight="1">
      <c r="D436" s="8"/>
      <c r="E436" s="162"/>
      <c r="F436" s="162"/>
      <c r="G436" s="162"/>
      <c r="H436" s="163"/>
      <c r="I436" s="163"/>
      <c r="J436" s="163"/>
      <c r="K436" s="162"/>
      <c r="L436" s="162"/>
      <c r="M436" s="162"/>
      <c r="N436" s="163"/>
      <c r="O436" s="163"/>
      <c r="P436" s="163"/>
      <c r="Q436" s="162"/>
      <c r="R436" s="162"/>
      <c r="S436" s="162"/>
      <c r="T436" s="163"/>
      <c r="U436" s="163"/>
      <c r="V436" s="163"/>
      <c r="W436" s="162"/>
      <c r="X436" s="162"/>
      <c r="Y436" s="162"/>
      <c r="Z436" s="163"/>
      <c r="AA436" s="163"/>
      <c r="AB436" s="163"/>
      <c r="AC436" s="162"/>
      <c r="AD436" s="162"/>
      <c r="AE436" s="162"/>
      <c r="AF436" s="163"/>
      <c r="AG436" s="163"/>
      <c r="AH436" s="163"/>
      <c r="AI436" s="162"/>
      <c r="AJ436" s="162"/>
      <c r="AK436" s="162"/>
    </row>
    <row r="437" ht="15.75" customHeight="1">
      <c r="D437" s="8"/>
      <c r="E437" s="162"/>
      <c r="F437" s="162"/>
      <c r="G437" s="162"/>
      <c r="H437" s="163"/>
      <c r="I437" s="163"/>
      <c r="J437" s="163"/>
      <c r="K437" s="162"/>
      <c r="L437" s="162"/>
      <c r="M437" s="162"/>
      <c r="N437" s="163"/>
      <c r="O437" s="163"/>
      <c r="P437" s="163"/>
      <c r="Q437" s="162"/>
      <c r="R437" s="162"/>
      <c r="S437" s="162"/>
      <c r="T437" s="163"/>
      <c r="U437" s="163"/>
      <c r="V437" s="163"/>
      <c r="W437" s="162"/>
      <c r="X437" s="162"/>
      <c r="Y437" s="162"/>
      <c r="Z437" s="163"/>
      <c r="AA437" s="163"/>
      <c r="AB437" s="163"/>
      <c r="AC437" s="162"/>
      <c r="AD437" s="162"/>
      <c r="AE437" s="162"/>
      <c r="AF437" s="163"/>
      <c r="AG437" s="163"/>
      <c r="AH437" s="163"/>
      <c r="AI437" s="162"/>
      <c r="AJ437" s="162"/>
      <c r="AK437" s="162"/>
    </row>
    <row r="438" ht="15.75" customHeight="1">
      <c r="D438" s="8"/>
      <c r="E438" s="162"/>
      <c r="F438" s="162"/>
      <c r="G438" s="162"/>
      <c r="H438" s="163"/>
      <c r="I438" s="163"/>
      <c r="J438" s="163"/>
      <c r="K438" s="162"/>
      <c r="L438" s="162"/>
      <c r="M438" s="162"/>
      <c r="N438" s="163"/>
      <c r="O438" s="163"/>
      <c r="P438" s="163"/>
      <c r="Q438" s="162"/>
      <c r="R438" s="162"/>
      <c r="S438" s="162"/>
      <c r="T438" s="163"/>
      <c r="U438" s="163"/>
      <c r="V438" s="163"/>
      <c r="W438" s="162"/>
      <c r="X438" s="162"/>
      <c r="Y438" s="162"/>
      <c r="Z438" s="163"/>
      <c r="AA438" s="163"/>
      <c r="AB438" s="163"/>
      <c r="AC438" s="162"/>
      <c r="AD438" s="162"/>
      <c r="AE438" s="162"/>
      <c r="AF438" s="163"/>
      <c r="AG438" s="163"/>
      <c r="AH438" s="163"/>
      <c r="AI438" s="162"/>
      <c r="AJ438" s="162"/>
      <c r="AK438" s="162"/>
    </row>
    <row r="439" ht="15.75" customHeight="1">
      <c r="D439" s="8"/>
      <c r="E439" s="162"/>
      <c r="F439" s="162"/>
      <c r="G439" s="162"/>
      <c r="H439" s="163"/>
      <c r="I439" s="163"/>
      <c r="J439" s="163"/>
      <c r="K439" s="162"/>
      <c r="L439" s="162"/>
      <c r="M439" s="162"/>
      <c r="N439" s="163"/>
      <c r="O439" s="163"/>
      <c r="P439" s="163"/>
      <c r="Q439" s="162"/>
      <c r="R439" s="162"/>
      <c r="S439" s="162"/>
      <c r="T439" s="163"/>
      <c r="U439" s="163"/>
      <c r="V439" s="163"/>
      <c r="W439" s="162"/>
      <c r="X439" s="162"/>
      <c r="Y439" s="162"/>
      <c r="Z439" s="163"/>
      <c r="AA439" s="163"/>
      <c r="AB439" s="163"/>
      <c r="AC439" s="162"/>
      <c r="AD439" s="162"/>
      <c r="AE439" s="162"/>
      <c r="AF439" s="163"/>
      <c r="AG439" s="163"/>
      <c r="AH439" s="163"/>
      <c r="AI439" s="162"/>
      <c r="AJ439" s="162"/>
      <c r="AK439" s="162"/>
    </row>
    <row r="440" ht="15.75" customHeight="1">
      <c r="D440" s="8"/>
      <c r="E440" s="162"/>
      <c r="F440" s="162"/>
      <c r="G440" s="162"/>
      <c r="H440" s="163"/>
      <c r="I440" s="163"/>
      <c r="J440" s="163"/>
      <c r="K440" s="162"/>
      <c r="L440" s="162"/>
      <c r="M440" s="162"/>
      <c r="N440" s="163"/>
      <c r="O440" s="163"/>
      <c r="P440" s="163"/>
      <c r="Q440" s="162"/>
      <c r="R440" s="162"/>
      <c r="S440" s="162"/>
      <c r="T440" s="163"/>
      <c r="U440" s="163"/>
      <c r="V440" s="163"/>
      <c r="W440" s="162"/>
      <c r="X440" s="162"/>
      <c r="Y440" s="162"/>
      <c r="Z440" s="163"/>
      <c r="AA440" s="163"/>
      <c r="AB440" s="163"/>
      <c r="AC440" s="162"/>
      <c r="AD440" s="162"/>
      <c r="AE440" s="162"/>
      <c r="AF440" s="163"/>
      <c r="AG440" s="163"/>
      <c r="AH440" s="163"/>
      <c r="AI440" s="162"/>
      <c r="AJ440" s="162"/>
      <c r="AK440" s="162"/>
    </row>
    <row r="441" ht="15.75" customHeight="1">
      <c r="D441" s="8"/>
      <c r="E441" s="162"/>
      <c r="F441" s="162"/>
      <c r="G441" s="162"/>
      <c r="H441" s="163"/>
      <c r="I441" s="163"/>
      <c r="J441" s="163"/>
      <c r="K441" s="162"/>
      <c r="L441" s="162"/>
      <c r="M441" s="162"/>
      <c r="N441" s="163"/>
      <c r="O441" s="163"/>
      <c r="P441" s="163"/>
      <c r="Q441" s="162"/>
      <c r="R441" s="162"/>
      <c r="S441" s="162"/>
      <c r="T441" s="163"/>
      <c r="U441" s="163"/>
      <c r="V441" s="163"/>
      <c r="W441" s="162"/>
      <c r="X441" s="162"/>
      <c r="Y441" s="162"/>
      <c r="Z441" s="163"/>
      <c r="AA441" s="163"/>
      <c r="AB441" s="163"/>
      <c r="AC441" s="162"/>
      <c r="AD441" s="162"/>
      <c r="AE441" s="162"/>
      <c r="AF441" s="163"/>
      <c r="AG441" s="163"/>
      <c r="AH441" s="163"/>
      <c r="AI441" s="162"/>
      <c r="AJ441" s="162"/>
      <c r="AK441" s="162"/>
    </row>
    <row r="442" ht="15.75" customHeight="1">
      <c r="D442" s="8"/>
      <c r="E442" s="162"/>
      <c r="F442" s="162"/>
      <c r="G442" s="162"/>
      <c r="H442" s="163"/>
      <c r="I442" s="163"/>
      <c r="J442" s="163"/>
      <c r="K442" s="162"/>
      <c r="L442" s="162"/>
      <c r="M442" s="162"/>
      <c r="N442" s="163"/>
      <c r="O442" s="163"/>
      <c r="P442" s="163"/>
      <c r="Q442" s="162"/>
      <c r="R442" s="162"/>
      <c r="S442" s="162"/>
      <c r="T442" s="163"/>
      <c r="U442" s="163"/>
      <c r="V442" s="163"/>
      <c r="W442" s="162"/>
      <c r="X442" s="162"/>
      <c r="Y442" s="162"/>
      <c r="Z442" s="163"/>
      <c r="AA442" s="163"/>
      <c r="AB442" s="163"/>
      <c r="AC442" s="162"/>
      <c r="AD442" s="162"/>
      <c r="AE442" s="162"/>
      <c r="AF442" s="163"/>
      <c r="AG442" s="163"/>
      <c r="AH442" s="163"/>
      <c r="AI442" s="162"/>
      <c r="AJ442" s="162"/>
      <c r="AK442" s="162"/>
    </row>
    <row r="443" ht="15.75" customHeight="1">
      <c r="D443" s="8"/>
      <c r="E443" s="162"/>
      <c r="F443" s="162"/>
      <c r="G443" s="162"/>
      <c r="H443" s="163"/>
      <c r="I443" s="163"/>
      <c r="J443" s="163"/>
      <c r="K443" s="162"/>
      <c r="L443" s="162"/>
      <c r="M443" s="162"/>
      <c r="N443" s="163"/>
      <c r="O443" s="163"/>
      <c r="P443" s="163"/>
      <c r="Q443" s="162"/>
      <c r="R443" s="162"/>
      <c r="S443" s="162"/>
      <c r="T443" s="163"/>
      <c r="U443" s="163"/>
      <c r="V443" s="163"/>
      <c r="W443" s="162"/>
      <c r="X443" s="162"/>
      <c r="Y443" s="162"/>
      <c r="Z443" s="163"/>
      <c r="AA443" s="163"/>
      <c r="AB443" s="163"/>
      <c r="AC443" s="162"/>
      <c r="AD443" s="162"/>
      <c r="AE443" s="162"/>
      <c r="AF443" s="163"/>
      <c r="AG443" s="163"/>
      <c r="AH443" s="163"/>
      <c r="AI443" s="162"/>
      <c r="AJ443" s="162"/>
      <c r="AK443" s="162"/>
    </row>
    <row r="444" ht="15.75" customHeight="1">
      <c r="D444" s="8"/>
      <c r="E444" s="162"/>
      <c r="F444" s="162"/>
      <c r="G444" s="162"/>
      <c r="H444" s="163"/>
      <c r="I444" s="163"/>
      <c r="J444" s="163"/>
      <c r="K444" s="162"/>
      <c r="L444" s="162"/>
      <c r="M444" s="162"/>
      <c r="N444" s="163"/>
      <c r="O444" s="163"/>
      <c r="P444" s="163"/>
      <c r="Q444" s="162"/>
      <c r="R444" s="162"/>
      <c r="S444" s="162"/>
      <c r="T444" s="163"/>
      <c r="U444" s="163"/>
      <c r="V444" s="163"/>
      <c r="W444" s="162"/>
      <c r="X444" s="162"/>
      <c r="Y444" s="162"/>
      <c r="Z444" s="163"/>
      <c r="AA444" s="163"/>
      <c r="AB444" s="163"/>
      <c r="AC444" s="162"/>
      <c r="AD444" s="162"/>
      <c r="AE444" s="162"/>
      <c r="AF444" s="163"/>
      <c r="AG444" s="163"/>
      <c r="AH444" s="163"/>
      <c r="AI444" s="162"/>
      <c r="AJ444" s="162"/>
      <c r="AK444" s="162"/>
    </row>
    <row r="445" ht="15.75" customHeight="1">
      <c r="D445" s="8"/>
      <c r="E445" s="162"/>
      <c r="F445" s="162"/>
      <c r="G445" s="162"/>
      <c r="H445" s="163"/>
      <c r="I445" s="163"/>
      <c r="J445" s="163"/>
      <c r="K445" s="162"/>
      <c r="L445" s="162"/>
      <c r="M445" s="162"/>
      <c r="N445" s="163"/>
      <c r="O445" s="163"/>
      <c r="P445" s="163"/>
      <c r="Q445" s="162"/>
      <c r="R445" s="162"/>
      <c r="S445" s="162"/>
      <c r="T445" s="163"/>
      <c r="U445" s="163"/>
      <c r="V445" s="163"/>
      <c r="W445" s="162"/>
      <c r="X445" s="162"/>
      <c r="Y445" s="162"/>
      <c r="Z445" s="163"/>
      <c r="AA445" s="163"/>
      <c r="AB445" s="163"/>
      <c r="AC445" s="162"/>
      <c r="AD445" s="162"/>
      <c r="AE445" s="162"/>
      <c r="AF445" s="163"/>
      <c r="AG445" s="163"/>
      <c r="AH445" s="163"/>
      <c r="AI445" s="162"/>
      <c r="AJ445" s="162"/>
      <c r="AK445" s="162"/>
    </row>
    <row r="446" ht="15.75" customHeight="1">
      <c r="D446" s="8"/>
      <c r="E446" s="162"/>
      <c r="F446" s="162"/>
      <c r="G446" s="162"/>
      <c r="H446" s="163"/>
      <c r="I446" s="163"/>
      <c r="J446" s="163"/>
      <c r="K446" s="162"/>
      <c r="L446" s="162"/>
      <c r="M446" s="162"/>
      <c r="N446" s="163"/>
      <c r="O446" s="163"/>
      <c r="P446" s="163"/>
      <c r="Q446" s="162"/>
      <c r="R446" s="162"/>
      <c r="S446" s="162"/>
      <c r="T446" s="163"/>
      <c r="U446" s="163"/>
      <c r="V446" s="163"/>
      <c r="W446" s="162"/>
      <c r="X446" s="162"/>
      <c r="Y446" s="162"/>
      <c r="Z446" s="163"/>
      <c r="AA446" s="163"/>
      <c r="AB446" s="163"/>
      <c r="AC446" s="162"/>
      <c r="AD446" s="162"/>
      <c r="AE446" s="162"/>
      <c r="AF446" s="163"/>
      <c r="AG446" s="163"/>
      <c r="AH446" s="163"/>
      <c r="AI446" s="162"/>
      <c r="AJ446" s="162"/>
      <c r="AK446" s="162"/>
    </row>
    <row r="447" ht="15.75" customHeight="1">
      <c r="D447" s="8"/>
      <c r="E447" s="162"/>
      <c r="F447" s="162"/>
      <c r="G447" s="162"/>
      <c r="H447" s="163"/>
      <c r="I447" s="163"/>
      <c r="J447" s="163"/>
      <c r="K447" s="162"/>
      <c r="L447" s="162"/>
      <c r="M447" s="162"/>
      <c r="N447" s="163"/>
      <c r="O447" s="163"/>
      <c r="P447" s="163"/>
      <c r="Q447" s="162"/>
      <c r="R447" s="162"/>
      <c r="S447" s="162"/>
      <c r="T447" s="163"/>
      <c r="U447" s="163"/>
      <c r="V447" s="163"/>
      <c r="W447" s="162"/>
      <c r="X447" s="162"/>
      <c r="Y447" s="162"/>
      <c r="Z447" s="163"/>
      <c r="AA447" s="163"/>
      <c r="AB447" s="163"/>
      <c r="AC447" s="162"/>
      <c r="AD447" s="162"/>
      <c r="AE447" s="162"/>
      <c r="AF447" s="163"/>
      <c r="AG447" s="163"/>
      <c r="AH447" s="163"/>
      <c r="AI447" s="162"/>
      <c r="AJ447" s="162"/>
      <c r="AK447" s="162"/>
    </row>
    <row r="448" ht="15.75" customHeight="1">
      <c r="D448" s="8"/>
      <c r="E448" s="162"/>
      <c r="F448" s="162"/>
      <c r="G448" s="162"/>
      <c r="H448" s="163"/>
      <c r="I448" s="163"/>
      <c r="J448" s="163"/>
      <c r="K448" s="162"/>
      <c r="L448" s="162"/>
      <c r="M448" s="162"/>
      <c r="N448" s="163"/>
      <c r="O448" s="163"/>
      <c r="P448" s="163"/>
      <c r="Q448" s="162"/>
      <c r="R448" s="162"/>
      <c r="S448" s="162"/>
      <c r="T448" s="163"/>
      <c r="U448" s="163"/>
      <c r="V448" s="163"/>
      <c r="W448" s="162"/>
      <c r="X448" s="162"/>
      <c r="Y448" s="162"/>
      <c r="Z448" s="163"/>
      <c r="AA448" s="163"/>
      <c r="AB448" s="163"/>
      <c r="AC448" s="162"/>
      <c r="AD448" s="162"/>
      <c r="AE448" s="162"/>
      <c r="AF448" s="163"/>
      <c r="AG448" s="163"/>
      <c r="AH448" s="163"/>
      <c r="AI448" s="162"/>
      <c r="AJ448" s="162"/>
      <c r="AK448" s="162"/>
    </row>
    <row r="449" ht="15.75" customHeight="1">
      <c r="D449" s="8"/>
      <c r="E449" s="162"/>
      <c r="F449" s="162"/>
      <c r="G449" s="162"/>
      <c r="H449" s="163"/>
      <c r="I449" s="163"/>
      <c r="J449" s="163"/>
      <c r="K449" s="162"/>
      <c r="L449" s="162"/>
      <c r="M449" s="162"/>
      <c r="N449" s="163"/>
      <c r="O449" s="163"/>
      <c r="P449" s="163"/>
      <c r="Q449" s="162"/>
      <c r="R449" s="162"/>
      <c r="S449" s="162"/>
      <c r="T449" s="163"/>
      <c r="U449" s="163"/>
      <c r="V449" s="163"/>
      <c r="W449" s="162"/>
      <c r="X449" s="162"/>
      <c r="Y449" s="162"/>
      <c r="Z449" s="163"/>
      <c r="AA449" s="163"/>
      <c r="AB449" s="163"/>
      <c r="AC449" s="162"/>
      <c r="AD449" s="162"/>
      <c r="AE449" s="162"/>
      <c r="AF449" s="163"/>
      <c r="AG449" s="163"/>
      <c r="AH449" s="163"/>
      <c r="AI449" s="162"/>
      <c r="AJ449" s="162"/>
      <c r="AK449" s="162"/>
    </row>
    <row r="450" ht="15.75" customHeight="1">
      <c r="D450" s="8"/>
      <c r="E450" s="162"/>
      <c r="F450" s="162"/>
      <c r="G450" s="162"/>
      <c r="H450" s="163"/>
      <c r="I450" s="163"/>
      <c r="J450" s="163"/>
      <c r="K450" s="162"/>
      <c r="L450" s="162"/>
      <c r="M450" s="162"/>
      <c r="N450" s="163"/>
      <c r="O450" s="163"/>
      <c r="P450" s="163"/>
      <c r="Q450" s="162"/>
      <c r="R450" s="162"/>
      <c r="S450" s="162"/>
      <c r="T450" s="163"/>
      <c r="U450" s="163"/>
      <c r="V450" s="163"/>
      <c r="W450" s="162"/>
      <c r="X450" s="162"/>
      <c r="Y450" s="162"/>
      <c r="Z450" s="163"/>
      <c r="AA450" s="163"/>
      <c r="AB450" s="163"/>
      <c r="AC450" s="162"/>
      <c r="AD450" s="162"/>
      <c r="AE450" s="162"/>
      <c r="AF450" s="163"/>
      <c r="AG450" s="163"/>
      <c r="AH450" s="163"/>
      <c r="AI450" s="162"/>
      <c r="AJ450" s="162"/>
      <c r="AK450" s="162"/>
    </row>
    <row r="451" ht="15.75" customHeight="1">
      <c r="D451" s="8"/>
      <c r="E451" s="162"/>
      <c r="F451" s="162"/>
      <c r="G451" s="162"/>
      <c r="H451" s="163"/>
      <c r="I451" s="163"/>
      <c r="J451" s="163"/>
      <c r="K451" s="162"/>
      <c r="L451" s="162"/>
      <c r="M451" s="162"/>
      <c r="N451" s="163"/>
      <c r="O451" s="163"/>
      <c r="P451" s="163"/>
      <c r="Q451" s="162"/>
      <c r="R451" s="162"/>
      <c r="S451" s="162"/>
      <c r="T451" s="163"/>
      <c r="U451" s="163"/>
      <c r="V451" s="163"/>
      <c r="W451" s="162"/>
      <c r="X451" s="162"/>
      <c r="Y451" s="162"/>
      <c r="Z451" s="163"/>
      <c r="AA451" s="163"/>
      <c r="AB451" s="163"/>
      <c r="AC451" s="162"/>
      <c r="AD451" s="162"/>
      <c r="AE451" s="162"/>
      <c r="AF451" s="163"/>
      <c r="AG451" s="163"/>
      <c r="AH451" s="163"/>
      <c r="AI451" s="162"/>
      <c r="AJ451" s="162"/>
      <c r="AK451" s="162"/>
    </row>
    <row r="452" ht="15.75" customHeight="1">
      <c r="D452" s="8"/>
      <c r="E452" s="162"/>
      <c r="F452" s="162"/>
      <c r="G452" s="162"/>
      <c r="H452" s="163"/>
      <c r="I452" s="163"/>
      <c r="J452" s="163"/>
      <c r="K452" s="162"/>
      <c r="L452" s="162"/>
      <c r="M452" s="162"/>
      <c r="N452" s="163"/>
      <c r="O452" s="163"/>
      <c r="P452" s="163"/>
      <c r="Q452" s="162"/>
      <c r="R452" s="162"/>
      <c r="S452" s="162"/>
      <c r="T452" s="163"/>
      <c r="U452" s="163"/>
      <c r="V452" s="163"/>
      <c r="W452" s="162"/>
      <c r="X452" s="162"/>
      <c r="Y452" s="162"/>
      <c r="Z452" s="163"/>
      <c r="AA452" s="163"/>
      <c r="AB452" s="163"/>
      <c r="AC452" s="162"/>
      <c r="AD452" s="162"/>
      <c r="AE452" s="162"/>
      <c r="AF452" s="163"/>
      <c r="AG452" s="163"/>
      <c r="AH452" s="163"/>
      <c r="AI452" s="162"/>
      <c r="AJ452" s="162"/>
      <c r="AK452" s="162"/>
    </row>
    <row r="453" ht="15.75" customHeight="1">
      <c r="D453" s="8"/>
      <c r="E453" s="162"/>
      <c r="F453" s="162"/>
      <c r="G453" s="162"/>
      <c r="H453" s="163"/>
      <c r="I453" s="163"/>
      <c r="J453" s="163"/>
      <c r="K453" s="162"/>
      <c r="L453" s="162"/>
      <c r="M453" s="162"/>
      <c r="N453" s="163"/>
      <c r="O453" s="163"/>
      <c r="P453" s="163"/>
      <c r="Q453" s="162"/>
      <c r="R453" s="162"/>
      <c r="S453" s="162"/>
      <c r="T453" s="163"/>
      <c r="U453" s="163"/>
      <c r="V453" s="163"/>
      <c r="W453" s="162"/>
      <c r="X453" s="162"/>
      <c r="Y453" s="162"/>
      <c r="Z453" s="163"/>
      <c r="AA453" s="163"/>
      <c r="AB453" s="163"/>
      <c r="AC453" s="162"/>
      <c r="AD453" s="162"/>
      <c r="AE453" s="162"/>
      <c r="AF453" s="163"/>
      <c r="AG453" s="163"/>
      <c r="AH453" s="163"/>
      <c r="AI453" s="162"/>
      <c r="AJ453" s="162"/>
      <c r="AK453" s="162"/>
    </row>
    <row r="454" ht="15.75" customHeight="1">
      <c r="D454" s="8"/>
      <c r="E454" s="162"/>
      <c r="F454" s="162"/>
      <c r="G454" s="162"/>
      <c r="H454" s="163"/>
      <c r="I454" s="163"/>
      <c r="J454" s="163"/>
      <c r="K454" s="162"/>
      <c r="L454" s="162"/>
      <c r="M454" s="162"/>
      <c r="N454" s="163"/>
      <c r="O454" s="163"/>
      <c r="P454" s="163"/>
      <c r="Q454" s="162"/>
      <c r="R454" s="162"/>
      <c r="S454" s="162"/>
      <c r="T454" s="163"/>
      <c r="U454" s="163"/>
      <c r="V454" s="163"/>
      <c r="W454" s="162"/>
      <c r="X454" s="162"/>
      <c r="Y454" s="162"/>
      <c r="Z454" s="163"/>
      <c r="AA454" s="163"/>
      <c r="AB454" s="163"/>
      <c r="AC454" s="162"/>
      <c r="AD454" s="162"/>
      <c r="AE454" s="162"/>
      <c r="AF454" s="163"/>
      <c r="AG454" s="163"/>
      <c r="AH454" s="163"/>
      <c r="AI454" s="162"/>
      <c r="AJ454" s="162"/>
      <c r="AK454" s="162"/>
    </row>
    <row r="455" ht="15.75" customHeight="1">
      <c r="D455" s="8"/>
      <c r="E455" s="162"/>
      <c r="F455" s="162"/>
      <c r="G455" s="162"/>
      <c r="H455" s="163"/>
      <c r="I455" s="163"/>
      <c r="J455" s="163"/>
      <c r="K455" s="162"/>
      <c r="L455" s="162"/>
      <c r="M455" s="162"/>
      <c r="N455" s="163"/>
      <c r="O455" s="163"/>
      <c r="P455" s="163"/>
      <c r="Q455" s="162"/>
      <c r="R455" s="162"/>
      <c r="S455" s="162"/>
      <c r="T455" s="163"/>
      <c r="U455" s="163"/>
      <c r="V455" s="163"/>
      <c r="W455" s="162"/>
      <c r="X455" s="162"/>
      <c r="Y455" s="162"/>
      <c r="Z455" s="163"/>
      <c r="AA455" s="163"/>
      <c r="AB455" s="163"/>
      <c r="AC455" s="162"/>
      <c r="AD455" s="162"/>
      <c r="AE455" s="162"/>
      <c r="AF455" s="163"/>
      <c r="AG455" s="163"/>
      <c r="AH455" s="163"/>
      <c r="AI455" s="162"/>
      <c r="AJ455" s="162"/>
      <c r="AK455" s="162"/>
    </row>
    <row r="456" ht="15.75" customHeight="1">
      <c r="D456" s="8"/>
      <c r="E456" s="162"/>
      <c r="F456" s="162"/>
      <c r="G456" s="162"/>
      <c r="H456" s="163"/>
      <c r="I456" s="163"/>
      <c r="J456" s="163"/>
      <c r="K456" s="162"/>
      <c r="L456" s="162"/>
      <c r="M456" s="162"/>
      <c r="N456" s="163"/>
      <c r="O456" s="163"/>
      <c r="P456" s="163"/>
      <c r="Q456" s="162"/>
      <c r="R456" s="162"/>
      <c r="S456" s="162"/>
      <c r="T456" s="163"/>
      <c r="U456" s="163"/>
      <c r="V456" s="163"/>
      <c r="W456" s="162"/>
      <c r="X456" s="162"/>
      <c r="Y456" s="162"/>
      <c r="Z456" s="163"/>
      <c r="AA456" s="163"/>
      <c r="AB456" s="163"/>
      <c r="AC456" s="162"/>
      <c r="AD456" s="162"/>
      <c r="AE456" s="162"/>
      <c r="AF456" s="163"/>
      <c r="AG456" s="163"/>
      <c r="AH456" s="163"/>
      <c r="AI456" s="162"/>
      <c r="AJ456" s="162"/>
      <c r="AK456" s="162"/>
    </row>
    <row r="457" ht="15.75" customHeight="1">
      <c r="D457" s="8"/>
      <c r="E457" s="162"/>
      <c r="F457" s="162"/>
      <c r="G457" s="162"/>
      <c r="H457" s="163"/>
      <c r="I457" s="163"/>
      <c r="J457" s="163"/>
      <c r="K457" s="162"/>
      <c r="L457" s="162"/>
      <c r="M457" s="162"/>
      <c r="N457" s="163"/>
      <c r="O457" s="163"/>
      <c r="P457" s="163"/>
      <c r="Q457" s="162"/>
      <c r="R457" s="162"/>
      <c r="S457" s="162"/>
      <c r="T457" s="163"/>
      <c r="U457" s="163"/>
      <c r="V457" s="163"/>
      <c r="W457" s="162"/>
      <c r="X457" s="162"/>
      <c r="Y457" s="162"/>
      <c r="Z457" s="163"/>
      <c r="AA457" s="163"/>
      <c r="AB457" s="163"/>
      <c r="AC457" s="162"/>
      <c r="AD457" s="162"/>
      <c r="AE457" s="162"/>
      <c r="AF457" s="163"/>
      <c r="AG457" s="163"/>
      <c r="AH457" s="163"/>
      <c r="AI457" s="162"/>
      <c r="AJ457" s="162"/>
      <c r="AK457" s="162"/>
    </row>
    <row r="458" ht="15.75" customHeight="1">
      <c r="D458" s="8"/>
      <c r="E458" s="162"/>
      <c r="F458" s="162"/>
      <c r="G458" s="162"/>
      <c r="H458" s="163"/>
      <c r="I458" s="163"/>
      <c r="J458" s="163"/>
      <c r="K458" s="162"/>
      <c r="L458" s="162"/>
      <c r="M458" s="162"/>
      <c r="N458" s="163"/>
      <c r="O458" s="163"/>
      <c r="P458" s="163"/>
      <c r="Q458" s="162"/>
      <c r="R458" s="162"/>
      <c r="S458" s="162"/>
      <c r="T458" s="163"/>
      <c r="U458" s="163"/>
      <c r="V458" s="163"/>
      <c r="W458" s="162"/>
      <c r="X458" s="162"/>
      <c r="Y458" s="162"/>
      <c r="Z458" s="163"/>
      <c r="AA458" s="163"/>
      <c r="AB458" s="163"/>
      <c r="AC458" s="162"/>
      <c r="AD458" s="162"/>
      <c r="AE458" s="162"/>
      <c r="AF458" s="163"/>
      <c r="AG458" s="163"/>
      <c r="AH458" s="163"/>
      <c r="AI458" s="162"/>
      <c r="AJ458" s="162"/>
      <c r="AK458" s="162"/>
    </row>
    <row r="459" ht="15.75" customHeight="1">
      <c r="D459" s="8"/>
      <c r="E459" s="162"/>
      <c r="F459" s="162"/>
      <c r="G459" s="162"/>
      <c r="H459" s="163"/>
      <c r="I459" s="163"/>
      <c r="J459" s="163"/>
      <c r="K459" s="162"/>
      <c r="L459" s="162"/>
      <c r="M459" s="162"/>
      <c r="N459" s="163"/>
      <c r="O459" s="163"/>
      <c r="P459" s="163"/>
      <c r="Q459" s="162"/>
      <c r="R459" s="162"/>
      <c r="S459" s="162"/>
      <c r="T459" s="163"/>
      <c r="U459" s="163"/>
      <c r="V459" s="163"/>
      <c r="W459" s="162"/>
      <c r="X459" s="162"/>
      <c r="Y459" s="162"/>
      <c r="Z459" s="163"/>
      <c r="AA459" s="163"/>
      <c r="AB459" s="163"/>
      <c r="AC459" s="162"/>
      <c r="AD459" s="162"/>
      <c r="AE459" s="162"/>
      <c r="AF459" s="163"/>
      <c r="AG459" s="163"/>
      <c r="AH459" s="163"/>
      <c r="AI459" s="162"/>
      <c r="AJ459" s="162"/>
      <c r="AK459" s="162"/>
    </row>
    <row r="460" ht="15.75" customHeight="1">
      <c r="D460" s="8"/>
      <c r="E460" s="162"/>
      <c r="F460" s="162"/>
      <c r="G460" s="162"/>
      <c r="H460" s="163"/>
      <c r="I460" s="163"/>
      <c r="J460" s="163"/>
      <c r="K460" s="162"/>
      <c r="L460" s="162"/>
      <c r="M460" s="162"/>
      <c r="N460" s="163"/>
      <c r="O460" s="163"/>
      <c r="P460" s="163"/>
      <c r="Q460" s="162"/>
      <c r="R460" s="162"/>
      <c r="S460" s="162"/>
      <c r="T460" s="163"/>
      <c r="U460" s="163"/>
      <c r="V460" s="163"/>
      <c r="W460" s="162"/>
      <c r="X460" s="162"/>
      <c r="Y460" s="162"/>
      <c r="Z460" s="163"/>
      <c r="AA460" s="163"/>
      <c r="AB460" s="163"/>
      <c r="AC460" s="162"/>
      <c r="AD460" s="162"/>
      <c r="AE460" s="162"/>
      <c r="AF460" s="163"/>
      <c r="AG460" s="163"/>
      <c r="AH460" s="163"/>
      <c r="AI460" s="162"/>
      <c r="AJ460" s="162"/>
      <c r="AK460" s="162"/>
    </row>
    <row r="461" ht="15.75" customHeight="1">
      <c r="D461" s="8"/>
      <c r="E461" s="162"/>
      <c r="F461" s="162"/>
      <c r="G461" s="162"/>
      <c r="H461" s="163"/>
      <c r="I461" s="163"/>
      <c r="J461" s="163"/>
      <c r="K461" s="162"/>
      <c r="L461" s="162"/>
      <c r="M461" s="162"/>
      <c r="N461" s="163"/>
      <c r="O461" s="163"/>
      <c r="P461" s="163"/>
      <c r="Q461" s="162"/>
      <c r="R461" s="162"/>
      <c r="S461" s="162"/>
      <c r="T461" s="163"/>
      <c r="U461" s="163"/>
      <c r="V461" s="163"/>
      <c r="W461" s="162"/>
      <c r="X461" s="162"/>
      <c r="Y461" s="162"/>
      <c r="Z461" s="163"/>
      <c r="AA461" s="163"/>
      <c r="AB461" s="163"/>
      <c r="AC461" s="162"/>
      <c r="AD461" s="162"/>
      <c r="AE461" s="162"/>
      <c r="AF461" s="163"/>
      <c r="AG461" s="163"/>
      <c r="AH461" s="163"/>
      <c r="AI461" s="162"/>
      <c r="AJ461" s="162"/>
      <c r="AK461" s="162"/>
    </row>
    <row r="462" ht="15.75" customHeight="1">
      <c r="D462" s="8"/>
      <c r="E462" s="162"/>
      <c r="F462" s="162"/>
      <c r="G462" s="162"/>
      <c r="H462" s="163"/>
      <c r="I462" s="163"/>
      <c r="J462" s="163"/>
      <c r="K462" s="162"/>
      <c r="L462" s="162"/>
      <c r="M462" s="162"/>
      <c r="N462" s="163"/>
      <c r="O462" s="163"/>
      <c r="P462" s="163"/>
      <c r="Q462" s="162"/>
      <c r="R462" s="162"/>
      <c r="S462" s="162"/>
      <c r="T462" s="163"/>
      <c r="U462" s="163"/>
      <c r="V462" s="163"/>
      <c r="W462" s="162"/>
      <c r="X462" s="162"/>
      <c r="Y462" s="162"/>
      <c r="Z462" s="163"/>
      <c r="AA462" s="163"/>
      <c r="AB462" s="163"/>
      <c r="AC462" s="162"/>
      <c r="AD462" s="162"/>
      <c r="AE462" s="162"/>
      <c r="AF462" s="163"/>
      <c r="AG462" s="163"/>
      <c r="AH462" s="163"/>
      <c r="AI462" s="162"/>
      <c r="AJ462" s="162"/>
      <c r="AK462" s="162"/>
    </row>
    <row r="463" ht="15.75" customHeight="1">
      <c r="D463" s="8"/>
      <c r="E463" s="162"/>
      <c r="F463" s="162"/>
      <c r="G463" s="162"/>
      <c r="H463" s="163"/>
      <c r="I463" s="163"/>
      <c r="J463" s="163"/>
      <c r="K463" s="162"/>
      <c r="L463" s="162"/>
      <c r="M463" s="162"/>
      <c r="N463" s="163"/>
      <c r="O463" s="163"/>
      <c r="P463" s="163"/>
      <c r="Q463" s="162"/>
      <c r="R463" s="162"/>
      <c r="S463" s="162"/>
      <c r="T463" s="163"/>
      <c r="U463" s="163"/>
      <c r="V463" s="163"/>
      <c r="W463" s="162"/>
      <c r="X463" s="162"/>
      <c r="Y463" s="162"/>
      <c r="Z463" s="163"/>
      <c r="AA463" s="163"/>
      <c r="AB463" s="163"/>
      <c r="AC463" s="162"/>
      <c r="AD463" s="162"/>
      <c r="AE463" s="162"/>
      <c r="AF463" s="163"/>
      <c r="AG463" s="163"/>
      <c r="AH463" s="163"/>
      <c r="AI463" s="162"/>
      <c r="AJ463" s="162"/>
      <c r="AK463" s="162"/>
    </row>
    <row r="464" ht="15.75" customHeight="1">
      <c r="D464" s="8"/>
      <c r="E464" s="162"/>
      <c r="F464" s="162"/>
      <c r="G464" s="162"/>
      <c r="H464" s="163"/>
      <c r="I464" s="163"/>
      <c r="J464" s="163"/>
      <c r="K464" s="162"/>
      <c r="L464" s="162"/>
      <c r="M464" s="162"/>
      <c r="N464" s="163"/>
      <c r="O464" s="163"/>
      <c r="P464" s="163"/>
      <c r="Q464" s="162"/>
      <c r="R464" s="162"/>
      <c r="S464" s="162"/>
      <c r="T464" s="163"/>
      <c r="U464" s="163"/>
      <c r="V464" s="163"/>
      <c r="W464" s="162"/>
      <c r="X464" s="162"/>
      <c r="Y464" s="162"/>
      <c r="Z464" s="163"/>
      <c r="AA464" s="163"/>
      <c r="AB464" s="163"/>
      <c r="AC464" s="162"/>
      <c r="AD464" s="162"/>
      <c r="AE464" s="162"/>
      <c r="AF464" s="163"/>
      <c r="AG464" s="163"/>
      <c r="AH464" s="163"/>
      <c r="AI464" s="162"/>
      <c r="AJ464" s="162"/>
      <c r="AK464" s="162"/>
    </row>
    <row r="465" ht="15.75" customHeight="1">
      <c r="D465" s="8"/>
      <c r="E465" s="162"/>
      <c r="F465" s="162"/>
      <c r="G465" s="162"/>
      <c r="H465" s="163"/>
      <c r="I465" s="163"/>
      <c r="J465" s="163"/>
      <c r="K465" s="162"/>
      <c r="L465" s="162"/>
      <c r="M465" s="162"/>
      <c r="N465" s="163"/>
      <c r="O465" s="163"/>
      <c r="P465" s="163"/>
      <c r="Q465" s="162"/>
      <c r="R465" s="162"/>
      <c r="S465" s="162"/>
      <c r="T465" s="163"/>
      <c r="U465" s="163"/>
      <c r="V465" s="163"/>
      <c r="W465" s="162"/>
      <c r="X465" s="162"/>
      <c r="Y465" s="162"/>
      <c r="Z465" s="163"/>
      <c r="AA465" s="163"/>
      <c r="AB465" s="163"/>
      <c r="AC465" s="162"/>
      <c r="AD465" s="162"/>
      <c r="AE465" s="162"/>
      <c r="AF465" s="163"/>
      <c r="AG465" s="163"/>
      <c r="AH465" s="163"/>
      <c r="AI465" s="162"/>
      <c r="AJ465" s="162"/>
      <c r="AK465" s="162"/>
    </row>
    <row r="466" ht="15.75" customHeight="1">
      <c r="D466" s="8"/>
      <c r="E466" s="162"/>
      <c r="F466" s="162"/>
      <c r="G466" s="162"/>
      <c r="H466" s="163"/>
      <c r="I466" s="163"/>
      <c r="J466" s="163"/>
      <c r="K466" s="162"/>
      <c r="L466" s="162"/>
      <c r="M466" s="162"/>
      <c r="N466" s="163"/>
      <c r="O466" s="163"/>
      <c r="P466" s="163"/>
      <c r="Q466" s="162"/>
      <c r="R466" s="162"/>
      <c r="S466" s="162"/>
      <c r="T466" s="163"/>
      <c r="U466" s="163"/>
      <c r="V466" s="163"/>
      <c r="W466" s="162"/>
      <c r="X466" s="162"/>
      <c r="Y466" s="162"/>
      <c r="Z466" s="163"/>
      <c r="AA466" s="163"/>
      <c r="AB466" s="163"/>
      <c r="AC466" s="162"/>
      <c r="AD466" s="162"/>
      <c r="AE466" s="162"/>
      <c r="AF466" s="163"/>
      <c r="AG466" s="163"/>
      <c r="AH466" s="163"/>
      <c r="AI466" s="162"/>
      <c r="AJ466" s="162"/>
      <c r="AK466" s="162"/>
    </row>
    <row r="467" ht="15.75" customHeight="1">
      <c r="D467" s="8"/>
      <c r="E467" s="162"/>
      <c r="F467" s="162"/>
      <c r="G467" s="162"/>
      <c r="H467" s="163"/>
      <c r="I467" s="163"/>
      <c r="J467" s="163"/>
      <c r="K467" s="162"/>
      <c r="L467" s="162"/>
      <c r="M467" s="162"/>
      <c r="N467" s="163"/>
      <c r="O467" s="163"/>
      <c r="P467" s="163"/>
      <c r="Q467" s="162"/>
      <c r="R467" s="162"/>
      <c r="S467" s="162"/>
      <c r="T467" s="163"/>
      <c r="U467" s="163"/>
      <c r="V467" s="163"/>
      <c r="W467" s="162"/>
      <c r="X467" s="162"/>
      <c r="Y467" s="162"/>
      <c r="Z467" s="163"/>
      <c r="AA467" s="163"/>
      <c r="AB467" s="163"/>
      <c r="AC467" s="162"/>
      <c r="AD467" s="162"/>
      <c r="AE467" s="162"/>
      <c r="AF467" s="163"/>
      <c r="AG467" s="163"/>
      <c r="AH467" s="163"/>
      <c r="AI467" s="162"/>
      <c r="AJ467" s="162"/>
      <c r="AK467" s="162"/>
    </row>
    <row r="468" ht="15.75" customHeight="1">
      <c r="D468" s="8"/>
      <c r="E468" s="162"/>
      <c r="F468" s="162"/>
      <c r="G468" s="162"/>
      <c r="H468" s="163"/>
      <c r="I468" s="163"/>
      <c r="J468" s="163"/>
      <c r="K468" s="162"/>
      <c r="L468" s="162"/>
      <c r="M468" s="162"/>
      <c r="N468" s="163"/>
      <c r="O468" s="163"/>
      <c r="P468" s="163"/>
      <c r="Q468" s="162"/>
      <c r="R468" s="162"/>
      <c r="S468" s="162"/>
      <c r="T468" s="163"/>
      <c r="U468" s="163"/>
      <c r="V468" s="163"/>
      <c r="W468" s="162"/>
      <c r="X468" s="162"/>
      <c r="Y468" s="162"/>
      <c r="Z468" s="163"/>
      <c r="AA468" s="163"/>
      <c r="AB468" s="163"/>
      <c r="AC468" s="162"/>
      <c r="AD468" s="162"/>
      <c r="AE468" s="162"/>
      <c r="AF468" s="163"/>
      <c r="AG468" s="163"/>
      <c r="AH468" s="163"/>
      <c r="AI468" s="162"/>
      <c r="AJ468" s="162"/>
      <c r="AK468" s="162"/>
    </row>
    <row r="469" ht="15.75" customHeight="1">
      <c r="D469" s="8"/>
      <c r="E469" s="162"/>
      <c r="F469" s="162"/>
      <c r="G469" s="162"/>
      <c r="H469" s="163"/>
      <c r="I469" s="163"/>
      <c r="J469" s="163"/>
      <c r="K469" s="162"/>
      <c r="L469" s="162"/>
      <c r="M469" s="162"/>
      <c r="N469" s="163"/>
      <c r="O469" s="163"/>
      <c r="P469" s="163"/>
      <c r="Q469" s="162"/>
      <c r="R469" s="162"/>
      <c r="S469" s="162"/>
      <c r="T469" s="163"/>
      <c r="U469" s="163"/>
      <c r="V469" s="163"/>
      <c r="W469" s="162"/>
      <c r="X469" s="162"/>
      <c r="Y469" s="162"/>
      <c r="Z469" s="163"/>
      <c r="AA469" s="163"/>
      <c r="AB469" s="163"/>
      <c r="AC469" s="162"/>
      <c r="AD469" s="162"/>
      <c r="AE469" s="162"/>
      <c r="AF469" s="163"/>
      <c r="AG469" s="163"/>
      <c r="AH469" s="163"/>
      <c r="AI469" s="162"/>
      <c r="AJ469" s="162"/>
      <c r="AK469" s="162"/>
    </row>
    <row r="470" ht="15.75" customHeight="1">
      <c r="D470" s="8"/>
      <c r="E470" s="162"/>
      <c r="F470" s="162"/>
      <c r="G470" s="162"/>
      <c r="H470" s="163"/>
      <c r="I470" s="163"/>
      <c r="J470" s="163"/>
      <c r="K470" s="162"/>
      <c r="L470" s="162"/>
      <c r="M470" s="162"/>
      <c r="N470" s="163"/>
      <c r="O470" s="163"/>
      <c r="P470" s="163"/>
      <c r="Q470" s="162"/>
      <c r="R470" s="162"/>
      <c r="S470" s="162"/>
      <c r="T470" s="163"/>
      <c r="U470" s="163"/>
      <c r="V470" s="163"/>
      <c r="W470" s="162"/>
      <c r="X470" s="162"/>
      <c r="Y470" s="162"/>
      <c r="Z470" s="163"/>
      <c r="AA470" s="163"/>
      <c r="AB470" s="163"/>
      <c r="AC470" s="162"/>
      <c r="AD470" s="162"/>
      <c r="AE470" s="162"/>
      <c r="AF470" s="163"/>
      <c r="AG470" s="163"/>
      <c r="AH470" s="163"/>
      <c r="AI470" s="162"/>
      <c r="AJ470" s="162"/>
      <c r="AK470" s="162"/>
    </row>
    <row r="471" ht="15.75" customHeight="1">
      <c r="D471" s="8"/>
      <c r="E471" s="162"/>
      <c r="F471" s="162"/>
      <c r="G471" s="162"/>
      <c r="H471" s="163"/>
      <c r="I471" s="163"/>
      <c r="J471" s="163"/>
      <c r="K471" s="162"/>
      <c r="L471" s="162"/>
      <c r="M471" s="162"/>
      <c r="N471" s="163"/>
      <c r="O471" s="163"/>
      <c r="P471" s="163"/>
      <c r="Q471" s="162"/>
      <c r="R471" s="162"/>
      <c r="S471" s="162"/>
      <c r="T471" s="163"/>
      <c r="U471" s="163"/>
      <c r="V471" s="163"/>
      <c r="W471" s="162"/>
      <c r="X471" s="162"/>
      <c r="Y471" s="162"/>
      <c r="Z471" s="163"/>
      <c r="AA471" s="163"/>
      <c r="AB471" s="163"/>
      <c r="AC471" s="162"/>
      <c r="AD471" s="162"/>
      <c r="AE471" s="162"/>
      <c r="AF471" s="163"/>
      <c r="AG471" s="163"/>
      <c r="AH471" s="163"/>
      <c r="AI471" s="162"/>
      <c r="AJ471" s="162"/>
      <c r="AK471" s="162"/>
    </row>
    <row r="472" ht="15.75" customHeight="1">
      <c r="D472" s="8"/>
      <c r="E472" s="162"/>
      <c r="F472" s="162"/>
      <c r="G472" s="162"/>
      <c r="H472" s="163"/>
      <c r="I472" s="163"/>
      <c r="J472" s="163"/>
      <c r="K472" s="162"/>
      <c r="L472" s="162"/>
      <c r="M472" s="162"/>
      <c r="N472" s="163"/>
      <c r="O472" s="163"/>
      <c r="P472" s="163"/>
      <c r="Q472" s="162"/>
      <c r="R472" s="162"/>
      <c r="S472" s="162"/>
      <c r="T472" s="163"/>
      <c r="U472" s="163"/>
      <c r="V472" s="163"/>
      <c r="W472" s="162"/>
      <c r="X472" s="162"/>
      <c r="Y472" s="162"/>
      <c r="Z472" s="163"/>
      <c r="AA472" s="163"/>
      <c r="AB472" s="163"/>
      <c r="AC472" s="162"/>
      <c r="AD472" s="162"/>
      <c r="AE472" s="162"/>
      <c r="AF472" s="163"/>
      <c r="AG472" s="163"/>
      <c r="AH472" s="163"/>
      <c r="AI472" s="162"/>
      <c r="AJ472" s="162"/>
      <c r="AK472" s="162"/>
    </row>
    <row r="473" ht="15.75" customHeight="1">
      <c r="D473" s="8"/>
      <c r="E473" s="162"/>
      <c r="F473" s="162"/>
      <c r="G473" s="162"/>
      <c r="H473" s="163"/>
      <c r="I473" s="163"/>
      <c r="J473" s="163"/>
      <c r="K473" s="162"/>
      <c r="L473" s="162"/>
      <c r="M473" s="162"/>
      <c r="N473" s="163"/>
      <c r="O473" s="163"/>
      <c r="P473" s="163"/>
      <c r="Q473" s="162"/>
      <c r="R473" s="162"/>
      <c r="S473" s="162"/>
      <c r="T473" s="163"/>
      <c r="U473" s="163"/>
      <c r="V473" s="163"/>
      <c r="W473" s="162"/>
      <c r="X473" s="162"/>
      <c r="Y473" s="162"/>
      <c r="Z473" s="163"/>
      <c r="AA473" s="163"/>
      <c r="AB473" s="163"/>
      <c r="AC473" s="162"/>
      <c r="AD473" s="162"/>
      <c r="AE473" s="162"/>
      <c r="AF473" s="163"/>
      <c r="AG473" s="163"/>
      <c r="AH473" s="163"/>
      <c r="AI473" s="162"/>
      <c r="AJ473" s="162"/>
      <c r="AK473" s="162"/>
    </row>
    <row r="474" ht="15.75" customHeight="1">
      <c r="D474" s="8"/>
      <c r="E474" s="162"/>
      <c r="F474" s="162"/>
      <c r="G474" s="162"/>
      <c r="H474" s="163"/>
      <c r="I474" s="163"/>
      <c r="J474" s="163"/>
      <c r="K474" s="162"/>
      <c r="L474" s="162"/>
      <c r="M474" s="162"/>
      <c r="N474" s="163"/>
      <c r="O474" s="163"/>
      <c r="P474" s="163"/>
      <c r="Q474" s="162"/>
      <c r="R474" s="162"/>
      <c r="S474" s="162"/>
      <c r="T474" s="163"/>
      <c r="U474" s="163"/>
      <c r="V474" s="163"/>
      <c r="W474" s="162"/>
      <c r="X474" s="162"/>
      <c r="Y474" s="162"/>
      <c r="Z474" s="163"/>
      <c r="AA474" s="163"/>
      <c r="AB474" s="163"/>
      <c r="AC474" s="162"/>
      <c r="AD474" s="162"/>
      <c r="AE474" s="162"/>
      <c r="AF474" s="163"/>
      <c r="AG474" s="163"/>
      <c r="AH474" s="163"/>
      <c r="AI474" s="162"/>
      <c r="AJ474" s="162"/>
      <c r="AK474" s="162"/>
    </row>
    <row r="475" ht="15.75" customHeight="1">
      <c r="D475" s="8"/>
      <c r="E475" s="162"/>
      <c r="F475" s="162"/>
      <c r="G475" s="162"/>
      <c r="H475" s="163"/>
      <c r="I475" s="163"/>
      <c r="J475" s="163"/>
      <c r="K475" s="162"/>
      <c r="L475" s="162"/>
      <c r="M475" s="162"/>
      <c r="N475" s="163"/>
      <c r="O475" s="163"/>
      <c r="P475" s="163"/>
      <c r="Q475" s="162"/>
      <c r="R475" s="162"/>
      <c r="S475" s="162"/>
      <c r="T475" s="163"/>
      <c r="U475" s="163"/>
      <c r="V475" s="163"/>
      <c r="W475" s="162"/>
      <c r="X475" s="162"/>
      <c r="Y475" s="162"/>
      <c r="Z475" s="163"/>
      <c r="AA475" s="163"/>
      <c r="AB475" s="163"/>
      <c r="AC475" s="162"/>
      <c r="AD475" s="162"/>
      <c r="AE475" s="162"/>
      <c r="AF475" s="163"/>
      <c r="AG475" s="163"/>
      <c r="AH475" s="163"/>
      <c r="AI475" s="162"/>
      <c r="AJ475" s="162"/>
      <c r="AK475" s="162"/>
    </row>
    <row r="476" ht="15.75" customHeight="1">
      <c r="D476" s="8"/>
      <c r="E476" s="162"/>
      <c r="F476" s="162"/>
      <c r="G476" s="162"/>
      <c r="H476" s="163"/>
      <c r="I476" s="163"/>
      <c r="J476" s="163"/>
      <c r="K476" s="162"/>
      <c r="L476" s="162"/>
      <c r="M476" s="162"/>
      <c r="N476" s="163"/>
      <c r="O476" s="163"/>
      <c r="P476" s="163"/>
      <c r="Q476" s="162"/>
      <c r="R476" s="162"/>
      <c r="S476" s="162"/>
      <c r="T476" s="163"/>
      <c r="U476" s="163"/>
      <c r="V476" s="163"/>
      <c r="W476" s="162"/>
      <c r="X476" s="162"/>
      <c r="Y476" s="162"/>
      <c r="Z476" s="163"/>
      <c r="AA476" s="163"/>
      <c r="AB476" s="163"/>
      <c r="AC476" s="162"/>
      <c r="AD476" s="162"/>
      <c r="AE476" s="162"/>
      <c r="AF476" s="163"/>
      <c r="AG476" s="163"/>
      <c r="AH476" s="163"/>
      <c r="AI476" s="162"/>
      <c r="AJ476" s="162"/>
      <c r="AK476" s="162"/>
    </row>
    <row r="477" ht="15.75" customHeight="1">
      <c r="D477" s="8"/>
      <c r="E477" s="162"/>
      <c r="F477" s="162"/>
      <c r="G477" s="162"/>
      <c r="H477" s="163"/>
      <c r="I477" s="163"/>
      <c r="J477" s="163"/>
      <c r="K477" s="162"/>
      <c r="L477" s="162"/>
      <c r="M477" s="162"/>
      <c r="N477" s="163"/>
      <c r="O477" s="163"/>
      <c r="P477" s="163"/>
      <c r="Q477" s="162"/>
      <c r="R477" s="162"/>
      <c r="S477" s="162"/>
      <c r="T477" s="163"/>
      <c r="U477" s="163"/>
      <c r="V477" s="163"/>
      <c r="W477" s="162"/>
      <c r="X477" s="162"/>
      <c r="Y477" s="162"/>
      <c r="Z477" s="163"/>
      <c r="AA477" s="163"/>
      <c r="AB477" s="163"/>
      <c r="AC477" s="162"/>
      <c r="AD477" s="162"/>
      <c r="AE477" s="162"/>
      <c r="AF477" s="163"/>
      <c r="AG477" s="163"/>
      <c r="AH477" s="163"/>
      <c r="AI477" s="162"/>
      <c r="AJ477" s="162"/>
      <c r="AK477" s="162"/>
    </row>
    <row r="478" ht="15.75" customHeight="1">
      <c r="D478" s="8"/>
      <c r="E478" s="162"/>
      <c r="F478" s="162"/>
      <c r="G478" s="162"/>
      <c r="H478" s="163"/>
      <c r="I478" s="163"/>
      <c r="J478" s="163"/>
      <c r="K478" s="162"/>
      <c r="L478" s="162"/>
      <c r="M478" s="162"/>
      <c r="N478" s="163"/>
      <c r="O478" s="163"/>
      <c r="P478" s="163"/>
      <c r="Q478" s="162"/>
      <c r="R478" s="162"/>
      <c r="S478" s="162"/>
      <c r="T478" s="163"/>
      <c r="U478" s="163"/>
      <c r="V478" s="163"/>
      <c r="W478" s="162"/>
      <c r="X478" s="162"/>
      <c r="Y478" s="162"/>
      <c r="Z478" s="163"/>
      <c r="AA478" s="163"/>
      <c r="AB478" s="163"/>
      <c r="AC478" s="162"/>
      <c r="AD478" s="162"/>
      <c r="AE478" s="162"/>
      <c r="AF478" s="163"/>
      <c r="AG478" s="163"/>
      <c r="AH478" s="163"/>
      <c r="AI478" s="162"/>
      <c r="AJ478" s="162"/>
      <c r="AK478" s="162"/>
    </row>
    <row r="479" ht="15.75" customHeight="1">
      <c r="D479" s="8"/>
      <c r="E479" s="162"/>
      <c r="F479" s="162"/>
      <c r="G479" s="162"/>
      <c r="H479" s="163"/>
      <c r="I479" s="163"/>
      <c r="J479" s="163"/>
      <c r="K479" s="162"/>
      <c r="L479" s="162"/>
      <c r="M479" s="162"/>
      <c r="N479" s="163"/>
      <c r="O479" s="163"/>
      <c r="P479" s="163"/>
      <c r="Q479" s="162"/>
      <c r="R479" s="162"/>
      <c r="S479" s="162"/>
      <c r="T479" s="163"/>
      <c r="U479" s="163"/>
      <c r="V479" s="163"/>
      <c r="W479" s="162"/>
      <c r="X479" s="162"/>
      <c r="Y479" s="162"/>
      <c r="Z479" s="163"/>
      <c r="AA479" s="163"/>
      <c r="AB479" s="163"/>
      <c r="AC479" s="162"/>
      <c r="AD479" s="162"/>
      <c r="AE479" s="162"/>
      <c r="AF479" s="163"/>
      <c r="AG479" s="163"/>
      <c r="AH479" s="163"/>
      <c r="AI479" s="162"/>
      <c r="AJ479" s="162"/>
      <c r="AK479" s="162"/>
    </row>
    <row r="480" ht="15.75" customHeight="1">
      <c r="D480" s="8"/>
      <c r="E480" s="162"/>
      <c r="F480" s="162"/>
      <c r="G480" s="162"/>
      <c r="H480" s="163"/>
      <c r="I480" s="163"/>
      <c r="J480" s="163"/>
      <c r="K480" s="162"/>
      <c r="L480" s="162"/>
      <c r="M480" s="162"/>
      <c r="N480" s="163"/>
      <c r="O480" s="163"/>
      <c r="P480" s="163"/>
      <c r="Q480" s="162"/>
      <c r="R480" s="162"/>
      <c r="S480" s="162"/>
      <c r="T480" s="163"/>
      <c r="U480" s="163"/>
      <c r="V480" s="163"/>
      <c r="W480" s="162"/>
      <c r="X480" s="162"/>
      <c r="Y480" s="162"/>
      <c r="Z480" s="163"/>
      <c r="AA480" s="163"/>
      <c r="AB480" s="163"/>
      <c r="AC480" s="162"/>
      <c r="AD480" s="162"/>
      <c r="AE480" s="162"/>
      <c r="AF480" s="163"/>
      <c r="AG480" s="163"/>
      <c r="AH480" s="163"/>
      <c r="AI480" s="162"/>
      <c r="AJ480" s="162"/>
      <c r="AK480" s="162"/>
    </row>
    <row r="481" ht="15.75" customHeight="1">
      <c r="D481" s="8"/>
      <c r="E481" s="162"/>
      <c r="F481" s="162"/>
      <c r="G481" s="162"/>
      <c r="H481" s="163"/>
      <c r="I481" s="163"/>
      <c r="J481" s="163"/>
      <c r="K481" s="162"/>
      <c r="L481" s="162"/>
      <c r="M481" s="162"/>
      <c r="N481" s="163"/>
      <c r="O481" s="163"/>
      <c r="P481" s="163"/>
      <c r="Q481" s="162"/>
      <c r="R481" s="162"/>
      <c r="S481" s="162"/>
      <c r="T481" s="163"/>
      <c r="U481" s="163"/>
      <c r="V481" s="163"/>
      <c r="W481" s="162"/>
      <c r="X481" s="162"/>
      <c r="Y481" s="162"/>
      <c r="Z481" s="163"/>
      <c r="AA481" s="163"/>
      <c r="AB481" s="163"/>
      <c r="AC481" s="162"/>
      <c r="AD481" s="162"/>
      <c r="AE481" s="162"/>
      <c r="AF481" s="163"/>
      <c r="AG481" s="163"/>
      <c r="AH481" s="163"/>
      <c r="AI481" s="162"/>
      <c r="AJ481" s="162"/>
      <c r="AK481" s="162"/>
    </row>
    <row r="482" ht="15.75" customHeight="1">
      <c r="D482" s="8"/>
      <c r="E482" s="162"/>
      <c r="F482" s="162"/>
      <c r="G482" s="162"/>
      <c r="H482" s="163"/>
      <c r="I482" s="163"/>
      <c r="J482" s="163"/>
      <c r="K482" s="162"/>
      <c r="L482" s="162"/>
      <c r="M482" s="162"/>
      <c r="N482" s="163"/>
      <c r="O482" s="163"/>
      <c r="P482" s="163"/>
      <c r="Q482" s="162"/>
      <c r="R482" s="162"/>
      <c r="S482" s="162"/>
      <c r="T482" s="163"/>
      <c r="U482" s="163"/>
      <c r="V482" s="163"/>
      <c r="W482" s="162"/>
      <c r="X482" s="162"/>
      <c r="Y482" s="162"/>
      <c r="Z482" s="163"/>
      <c r="AA482" s="163"/>
      <c r="AB482" s="163"/>
      <c r="AC482" s="162"/>
      <c r="AD482" s="162"/>
      <c r="AE482" s="162"/>
      <c r="AF482" s="163"/>
      <c r="AG482" s="163"/>
      <c r="AH482" s="163"/>
      <c r="AI482" s="162"/>
      <c r="AJ482" s="162"/>
      <c r="AK482" s="162"/>
    </row>
    <row r="483" ht="15.75" customHeight="1">
      <c r="D483" s="8"/>
      <c r="E483" s="162"/>
      <c r="F483" s="162"/>
      <c r="G483" s="162"/>
      <c r="H483" s="163"/>
      <c r="I483" s="163"/>
      <c r="J483" s="163"/>
      <c r="K483" s="162"/>
      <c r="L483" s="162"/>
      <c r="M483" s="162"/>
      <c r="N483" s="163"/>
      <c r="O483" s="163"/>
      <c r="P483" s="163"/>
      <c r="Q483" s="162"/>
      <c r="R483" s="162"/>
      <c r="S483" s="162"/>
      <c r="T483" s="163"/>
      <c r="U483" s="163"/>
      <c r="V483" s="163"/>
      <c r="W483" s="162"/>
      <c r="X483" s="162"/>
      <c r="Y483" s="162"/>
      <c r="Z483" s="163"/>
      <c r="AA483" s="163"/>
      <c r="AB483" s="163"/>
      <c r="AC483" s="162"/>
      <c r="AD483" s="162"/>
      <c r="AE483" s="162"/>
      <c r="AF483" s="163"/>
      <c r="AG483" s="163"/>
      <c r="AH483" s="163"/>
      <c r="AI483" s="162"/>
      <c r="AJ483" s="162"/>
      <c r="AK483" s="162"/>
    </row>
    <row r="484" ht="15.75" customHeight="1">
      <c r="D484" s="8"/>
      <c r="E484" s="162"/>
      <c r="F484" s="162"/>
      <c r="G484" s="162"/>
      <c r="H484" s="163"/>
      <c r="I484" s="163"/>
      <c r="J484" s="163"/>
      <c r="K484" s="162"/>
      <c r="L484" s="162"/>
      <c r="M484" s="162"/>
      <c r="N484" s="163"/>
      <c r="O484" s="163"/>
      <c r="P484" s="163"/>
      <c r="Q484" s="162"/>
      <c r="R484" s="162"/>
      <c r="S484" s="162"/>
      <c r="T484" s="163"/>
      <c r="U484" s="163"/>
      <c r="V484" s="163"/>
      <c r="W484" s="162"/>
      <c r="X484" s="162"/>
      <c r="Y484" s="162"/>
      <c r="Z484" s="163"/>
      <c r="AA484" s="163"/>
      <c r="AB484" s="163"/>
      <c r="AC484" s="162"/>
      <c r="AD484" s="162"/>
      <c r="AE484" s="162"/>
      <c r="AF484" s="163"/>
      <c r="AG484" s="163"/>
      <c r="AH484" s="163"/>
      <c r="AI484" s="162"/>
      <c r="AJ484" s="162"/>
      <c r="AK484" s="162"/>
    </row>
    <row r="485" ht="15.75" customHeight="1">
      <c r="D485" s="8"/>
      <c r="E485" s="162"/>
      <c r="F485" s="162"/>
      <c r="G485" s="162"/>
      <c r="H485" s="163"/>
      <c r="I485" s="163"/>
      <c r="J485" s="163"/>
      <c r="K485" s="162"/>
      <c r="L485" s="162"/>
      <c r="M485" s="162"/>
      <c r="N485" s="163"/>
      <c r="O485" s="163"/>
      <c r="P485" s="163"/>
      <c r="Q485" s="162"/>
      <c r="R485" s="162"/>
      <c r="S485" s="162"/>
      <c r="T485" s="163"/>
      <c r="U485" s="163"/>
      <c r="V485" s="163"/>
      <c r="W485" s="162"/>
      <c r="X485" s="162"/>
      <c r="Y485" s="162"/>
      <c r="Z485" s="163"/>
      <c r="AA485" s="163"/>
      <c r="AB485" s="163"/>
      <c r="AC485" s="162"/>
      <c r="AD485" s="162"/>
      <c r="AE485" s="162"/>
      <c r="AF485" s="163"/>
      <c r="AG485" s="163"/>
      <c r="AH485" s="163"/>
      <c r="AI485" s="162"/>
      <c r="AJ485" s="162"/>
      <c r="AK485" s="162"/>
    </row>
    <row r="486" ht="15.75" customHeight="1">
      <c r="D486" s="8"/>
      <c r="E486" s="162"/>
      <c r="F486" s="162"/>
      <c r="G486" s="162"/>
      <c r="H486" s="163"/>
      <c r="I486" s="163"/>
      <c r="J486" s="163"/>
      <c r="K486" s="162"/>
      <c r="L486" s="162"/>
      <c r="M486" s="162"/>
      <c r="N486" s="163"/>
      <c r="O486" s="163"/>
      <c r="P486" s="163"/>
      <c r="Q486" s="162"/>
      <c r="R486" s="162"/>
      <c r="S486" s="162"/>
      <c r="T486" s="163"/>
      <c r="U486" s="163"/>
      <c r="V486" s="163"/>
      <c r="W486" s="162"/>
      <c r="X486" s="162"/>
      <c r="Y486" s="162"/>
      <c r="Z486" s="163"/>
      <c r="AA486" s="163"/>
      <c r="AB486" s="163"/>
      <c r="AC486" s="162"/>
      <c r="AD486" s="162"/>
      <c r="AE486" s="162"/>
      <c r="AF486" s="163"/>
      <c r="AG486" s="163"/>
      <c r="AH486" s="163"/>
      <c r="AI486" s="162"/>
      <c r="AJ486" s="162"/>
      <c r="AK486" s="162"/>
    </row>
    <row r="487" ht="15.75" customHeight="1">
      <c r="D487" s="8"/>
      <c r="E487" s="162"/>
      <c r="F487" s="162"/>
      <c r="G487" s="162"/>
      <c r="H487" s="163"/>
      <c r="I487" s="163"/>
      <c r="J487" s="163"/>
      <c r="K487" s="162"/>
      <c r="L487" s="162"/>
      <c r="M487" s="162"/>
      <c r="N487" s="163"/>
      <c r="O487" s="163"/>
      <c r="P487" s="163"/>
      <c r="Q487" s="162"/>
      <c r="R487" s="162"/>
      <c r="S487" s="162"/>
      <c r="T487" s="163"/>
      <c r="U487" s="163"/>
      <c r="V487" s="163"/>
      <c r="W487" s="162"/>
      <c r="X487" s="162"/>
      <c r="Y487" s="162"/>
      <c r="Z487" s="163"/>
      <c r="AA487" s="163"/>
      <c r="AB487" s="163"/>
      <c r="AC487" s="162"/>
      <c r="AD487" s="162"/>
      <c r="AE487" s="162"/>
      <c r="AF487" s="163"/>
      <c r="AG487" s="163"/>
      <c r="AH487" s="163"/>
      <c r="AI487" s="162"/>
      <c r="AJ487" s="162"/>
      <c r="AK487" s="162"/>
    </row>
    <row r="488" ht="15.75" customHeight="1">
      <c r="D488" s="8"/>
      <c r="E488" s="162"/>
      <c r="F488" s="162"/>
      <c r="G488" s="162"/>
      <c r="H488" s="163"/>
      <c r="I488" s="163"/>
      <c r="J488" s="163"/>
      <c r="K488" s="162"/>
      <c r="L488" s="162"/>
      <c r="M488" s="162"/>
      <c r="N488" s="163"/>
      <c r="O488" s="163"/>
      <c r="P488" s="163"/>
      <c r="Q488" s="162"/>
      <c r="R488" s="162"/>
      <c r="S488" s="162"/>
      <c r="T488" s="163"/>
      <c r="U488" s="163"/>
      <c r="V488" s="163"/>
      <c r="W488" s="162"/>
      <c r="X488" s="162"/>
      <c r="Y488" s="162"/>
      <c r="Z488" s="163"/>
      <c r="AA488" s="163"/>
      <c r="AB488" s="163"/>
      <c r="AC488" s="162"/>
      <c r="AD488" s="162"/>
      <c r="AE488" s="162"/>
      <c r="AF488" s="163"/>
      <c r="AG488" s="163"/>
      <c r="AH488" s="163"/>
      <c r="AI488" s="162"/>
      <c r="AJ488" s="162"/>
      <c r="AK488" s="162"/>
    </row>
    <row r="489" ht="15.75" customHeight="1">
      <c r="D489" s="8"/>
      <c r="E489" s="162"/>
      <c r="F489" s="162"/>
      <c r="G489" s="162"/>
      <c r="H489" s="163"/>
      <c r="I489" s="163"/>
      <c r="J489" s="163"/>
      <c r="K489" s="162"/>
      <c r="L489" s="162"/>
      <c r="M489" s="162"/>
      <c r="N489" s="163"/>
      <c r="O489" s="163"/>
      <c r="P489" s="163"/>
      <c r="Q489" s="162"/>
      <c r="R489" s="162"/>
      <c r="S489" s="162"/>
      <c r="T489" s="163"/>
      <c r="U489" s="163"/>
      <c r="V489" s="163"/>
      <c r="W489" s="162"/>
      <c r="X489" s="162"/>
      <c r="Y489" s="162"/>
      <c r="Z489" s="163"/>
      <c r="AA489" s="163"/>
      <c r="AB489" s="163"/>
      <c r="AC489" s="162"/>
      <c r="AD489" s="162"/>
      <c r="AE489" s="162"/>
      <c r="AF489" s="163"/>
      <c r="AG489" s="163"/>
      <c r="AH489" s="163"/>
      <c r="AI489" s="162"/>
      <c r="AJ489" s="162"/>
      <c r="AK489" s="162"/>
    </row>
    <row r="490" ht="15.75" customHeight="1">
      <c r="D490" s="8"/>
      <c r="E490" s="162"/>
      <c r="F490" s="162"/>
      <c r="G490" s="162"/>
      <c r="H490" s="163"/>
      <c r="I490" s="163"/>
      <c r="J490" s="163"/>
      <c r="K490" s="162"/>
      <c r="L490" s="162"/>
      <c r="M490" s="162"/>
      <c r="N490" s="163"/>
      <c r="O490" s="163"/>
      <c r="P490" s="163"/>
      <c r="Q490" s="162"/>
      <c r="R490" s="162"/>
      <c r="S490" s="162"/>
      <c r="T490" s="163"/>
      <c r="U490" s="163"/>
      <c r="V490" s="163"/>
      <c r="W490" s="162"/>
      <c r="X490" s="162"/>
      <c r="Y490" s="162"/>
      <c r="Z490" s="163"/>
      <c r="AA490" s="163"/>
      <c r="AB490" s="163"/>
      <c r="AC490" s="162"/>
      <c r="AD490" s="162"/>
      <c r="AE490" s="162"/>
      <c r="AF490" s="163"/>
      <c r="AG490" s="163"/>
      <c r="AH490" s="163"/>
      <c r="AI490" s="162"/>
      <c r="AJ490" s="162"/>
      <c r="AK490" s="162"/>
    </row>
    <row r="491" ht="15.75" customHeight="1">
      <c r="D491" s="8"/>
      <c r="E491" s="162"/>
      <c r="F491" s="162"/>
      <c r="G491" s="162"/>
      <c r="H491" s="163"/>
      <c r="I491" s="163"/>
      <c r="J491" s="163"/>
      <c r="K491" s="162"/>
      <c r="L491" s="162"/>
      <c r="M491" s="162"/>
      <c r="N491" s="163"/>
      <c r="O491" s="163"/>
      <c r="P491" s="163"/>
      <c r="Q491" s="162"/>
      <c r="R491" s="162"/>
      <c r="S491" s="162"/>
      <c r="T491" s="163"/>
      <c r="U491" s="163"/>
      <c r="V491" s="163"/>
      <c r="W491" s="162"/>
      <c r="X491" s="162"/>
      <c r="Y491" s="162"/>
      <c r="Z491" s="163"/>
      <c r="AA491" s="163"/>
      <c r="AB491" s="163"/>
      <c r="AC491" s="162"/>
      <c r="AD491" s="162"/>
      <c r="AE491" s="162"/>
      <c r="AF491" s="163"/>
      <c r="AG491" s="163"/>
      <c r="AH491" s="163"/>
      <c r="AI491" s="162"/>
      <c r="AJ491" s="162"/>
      <c r="AK491" s="162"/>
    </row>
    <row r="492" ht="15.75" customHeight="1">
      <c r="D492" s="8"/>
      <c r="E492" s="162"/>
      <c r="F492" s="162"/>
      <c r="G492" s="162"/>
      <c r="H492" s="163"/>
      <c r="I492" s="163"/>
      <c r="J492" s="163"/>
      <c r="K492" s="162"/>
      <c r="L492" s="162"/>
      <c r="M492" s="162"/>
      <c r="N492" s="163"/>
      <c r="O492" s="163"/>
      <c r="P492" s="163"/>
      <c r="Q492" s="162"/>
      <c r="R492" s="162"/>
      <c r="S492" s="162"/>
      <c r="T492" s="163"/>
      <c r="U492" s="163"/>
      <c r="V492" s="163"/>
      <c r="W492" s="162"/>
      <c r="X492" s="162"/>
      <c r="Y492" s="162"/>
      <c r="Z492" s="163"/>
      <c r="AA492" s="163"/>
      <c r="AB492" s="163"/>
      <c r="AC492" s="162"/>
      <c r="AD492" s="162"/>
      <c r="AE492" s="162"/>
      <c r="AF492" s="163"/>
      <c r="AG492" s="163"/>
      <c r="AH492" s="163"/>
      <c r="AI492" s="162"/>
      <c r="AJ492" s="162"/>
      <c r="AK492" s="162"/>
    </row>
    <row r="493" ht="15.75" customHeight="1">
      <c r="D493" s="8"/>
      <c r="E493" s="162"/>
      <c r="F493" s="162"/>
      <c r="G493" s="162"/>
      <c r="H493" s="163"/>
      <c r="I493" s="163"/>
      <c r="J493" s="163"/>
      <c r="K493" s="162"/>
      <c r="L493" s="162"/>
      <c r="M493" s="162"/>
      <c r="N493" s="163"/>
      <c r="O493" s="163"/>
      <c r="P493" s="163"/>
      <c r="Q493" s="162"/>
      <c r="R493" s="162"/>
      <c r="S493" s="162"/>
      <c r="T493" s="163"/>
      <c r="U493" s="163"/>
      <c r="V493" s="163"/>
      <c r="W493" s="162"/>
      <c r="X493" s="162"/>
      <c r="Y493" s="162"/>
      <c r="Z493" s="163"/>
      <c r="AA493" s="163"/>
      <c r="AB493" s="163"/>
      <c r="AC493" s="162"/>
      <c r="AD493" s="162"/>
      <c r="AE493" s="162"/>
      <c r="AF493" s="163"/>
      <c r="AG493" s="163"/>
      <c r="AH493" s="163"/>
      <c r="AI493" s="162"/>
      <c r="AJ493" s="162"/>
      <c r="AK493" s="162"/>
    </row>
    <row r="494" ht="15.75" customHeight="1">
      <c r="D494" s="8"/>
      <c r="E494" s="162"/>
      <c r="F494" s="162"/>
      <c r="G494" s="162"/>
      <c r="H494" s="163"/>
      <c r="I494" s="163"/>
      <c r="J494" s="163"/>
      <c r="K494" s="162"/>
      <c r="L494" s="162"/>
      <c r="M494" s="162"/>
      <c r="N494" s="163"/>
      <c r="O494" s="163"/>
      <c r="P494" s="163"/>
      <c r="Q494" s="162"/>
      <c r="R494" s="162"/>
      <c r="S494" s="162"/>
      <c r="T494" s="163"/>
      <c r="U494" s="163"/>
      <c r="V494" s="163"/>
      <c r="W494" s="162"/>
      <c r="X494" s="162"/>
      <c r="Y494" s="162"/>
      <c r="Z494" s="163"/>
      <c r="AA494" s="163"/>
      <c r="AB494" s="163"/>
      <c r="AC494" s="162"/>
      <c r="AD494" s="162"/>
      <c r="AE494" s="162"/>
      <c r="AF494" s="163"/>
      <c r="AG494" s="163"/>
      <c r="AH494" s="163"/>
      <c r="AI494" s="162"/>
      <c r="AJ494" s="162"/>
      <c r="AK494" s="162"/>
    </row>
    <row r="495" ht="15.75" customHeight="1">
      <c r="D495" s="8"/>
      <c r="E495" s="162"/>
      <c r="F495" s="162"/>
      <c r="G495" s="162"/>
      <c r="H495" s="163"/>
      <c r="I495" s="163"/>
      <c r="J495" s="163"/>
      <c r="K495" s="162"/>
      <c r="L495" s="162"/>
      <c r="M495" s="162"/>
      <c r="N495" s="163"/>
      <c r="O495" s="163"/>
      <c r="P495" s="163"/>
      <c r="Q495" s="162"/>
      <c r="R495" s="162"/>
      <c r="S495" s="162"/>
      <c r="T495" s="163"/>
      <c r="U495" s="163"/>
      <c r="V495" s="163"/>
      <c r="W495" s="162"/>
      <c r="X495" s="162"/>
      <c r="Y495" s="162"/>
      <c r="Z495" s="163"/>
      <c r="AA495" s="163"/>
      <c r="AB495" s="163"/>
      <c r="AC495" s="162"/>
      <c r="AD495" s="162"/>
      <c r="AE495" s="162"/>
      <c r="AF495" s="163"/>
      <c r="AG495" s="163"/>
      <c r="AH495" s="163"/>
      <c r="AI495" s="162"/>
      <c r="AJ495" s="162"/>
      <c r="AK495" s="162"/>
    </row>
    <row r="496" ht="15.75" customHeight="1">
      <c r="D496" s="8"/>
      <c r="E496" s="162"/>
      <c r="F496" s="162"/>
      <c r="G496" s="162"/>
      <c r="H496" s="163"/>
      <c r="I496" s="163"/>
      <c r="J496" s="163"/>
      <c r="K496" s="162"/>
      <c r="L496" s="162"/>
      <c r="M496" s="162"/>
      <c r="N496" s="163"/>
      <c r="O496" s="163"/>
      <c r="P496" s="163"/>
      <c r="Q496" s="162"/>
      <c r="R496" s="162"/>
      <c r="S496" s="162"/>
      <c r="T496" s="163"/>
      <c r="U496" s="163"/>
      <c r="V496" s="163"/>
      <c r="W496" s="162"/>
      <c r="X496" s="162"/>
      <c r="Y496" s="162"/>
      <c r="Z496" s="163"/>
      <c r="AA496" s="163"/>
      <c r="AB496" s="163"/>
      <c r="AC496" s="162"/>
      <c r="AD496" s="162"/>
      <c r="AE496" s="162"/>
      <c r="AF496" s="163"/>
      <c r="AG496" s="163"/>
      <c r="AH496" s="163"/>
      <c r="AI496" s="162"/>
      <c r="AJ496" s="162"/>
      <c r="AK496" s="162"/>
    </row>
    <row r="497" ht="15.75" customHeight="1">
      <c r="D497" s="8"/>
      <c r="E497" s="162"/>
      <c r="F497" s="162"/>
      <c r="G497" s="162"/>
      <c r="H497" s="163"/>
      <c r="I497" s="163"/>
      <c r="J497" s="163"/>
      <c r="K497" s="162"/>
      <c r="L497" s="162"/>
      <c r="M497" s="162"/>
      <c r="N497" s="163"/>
      <c r="O497" s="163"/>
      <c r="P497" s="163"/>
      <c r="Q497" s="162"/>
      <c r="R497" s="162"/>
      <c r="S497" s="162"/>
      <c r="T497" s="163"/>
      <c r="U497" s="163"/>
      <c r="V497" s="163"/>
      <c r="W497" s="162"/>
      <c r="X497" s="162"/>
      <c r="Y497" s="162"/>
      <c r="Z497" s="163"/>
      <c r="AA497" s="163"/>
      <c r="AB497" s="163"/>
      <c r="AC497" s="162"/>
      <c r="AD497" s="162"/>
      <c r="AE497" s="162"/>
      <c r="AF497" s="163"/>
      <c r="AG497" s="163"/>
      <c r="AH497" s="163"/>
      <c r="AI497" s="162"/>
      <c r="AJ497" s="162"/>
      <c r="AK497" s="162"/>
    </row>
    <row r="498" ht="15.75" customHeight="1">
      <c r="D498" s="8"/>
      <c r="E498" s="162"/>
      <c r="F498" s="162"/>
      <c r="G498" s="162"/>
      <c r="H498" s="163"/>
      <c r="I498" s="163"/>
      <c r="J498" s="163"/>
      <c r="K498" s="162"/>
      <c r="L498" s="162"/>
      <c r="M498" s="162"/>
      <c r="N498" s="163"/>
      <c r="O498" s="163"/>
      <c r="P498" s="163"/>
      <c r="Q498" s="162"/>
      <c r="R498" s="162"/>
      <c r="S498" s="162"/>
      <c r="T498" s="163"/>
      <c r="U498" s="163"/>
      <c r="V498" s="163"/>
      <c r="W498" s="162"/>
      <c r="X498" s="162"/>
      <c r="Y498" s="162"/>
      <c r="Z498" s="163"/>
      <c r="AA498" s="163"/>
      <c r="AB498" s="163"/>
      <c r="AC498" s="162"/>
      <c r="AD498" s="162"/>
      <c r="AE498" s="162"/>
      <c r="AF498" s="163"/>
      <c r="AG498" s="163"/>
      <c r="AH498" s="163"/>
      <c r="AI498" s="162"/>
      <c r="AJ498" s="162"/>
      <c r="AK498" s="162"/>
    </row>
    <row r="499" ht="15.75" customHeight="1">
      <c r="D499" s="8"/>
      <c r="E499" s="162"/>
      <c r="F499" s="162"/>
      <c r="G499" s="162"/>
      <c r="H499" s="163"/>
      <c r="I499" s="163"/>
      <c r="J499" s="163"/>
      <c r="K499" s="162"/>
      <c r="L499" s="162"/>
      <c r="M499" s="162"/>
      <c r="N499" s="163"/>
      <c r="O499" s="163"/>
      <c r="P499" s="163"/>
      <c r="Q499" s="162"/>
      <c r="R499" s="162"/>
      <c r="S499" s="162"/>
      <c r="T499" s="163"/>
      <c r="U499" s="163"/>
      <c r="V499" s="163"/>
      <c r="W499" s="162"/>
      <c r="X499" s="162"/>
      <c r="Y499" s="162"/>
      <c r="Z499" s="163"/>
      <c r="AA499" s="163"/>
      <c r="AB499" s="163"/>
      <c r="AC499" s="162"/>
      <c r="AD499" s="162"/>
      <c r="AE499" s="162"/>
      <c r="AF499" s="163"/>
      <c r="AG499" s="163"/>
      <c r="AH499" s="163"/>
      <c r="AI499" s="162"/>
      <c r="AJ499" s="162"/>
      <c r="AK499" s="162"/>
    </row>
    <row r="500" ht="15.75" customHeight="1">
      <c r="D500" s="8"/>
      <c r="E500" s="162"/>
      <c r="F500" s="162"/>
      <c r="G500" s="162"/>
      <c r="H500" s="163"/>
      <c r="I500" s="163"/>
      <c r="J500" s="163"/>
      <c r="K500" s="162"/>
      <c r="L500" s="162"/>
      <c r="M500" s="162"/>
      <c r="N500" s="163"/>
      <c r="O500" s="163"/>
      <c r="P500" s="163"/>
      <c r="Q500" s="162"/>
      <c r="R500" s="162"/>
      <c r="S500" s="162"/>
      <c r="T500" s="163"/>
      <c r="U500" s="163"/>
      <c r="V500" s="163"/>
      <c r="W500" s="162"/>
      <c r="X500" s="162"/>
      <c r="Y500" s="162"/>
      <c r="Z500" s="163"/>
      <c r="AA500" s="163"/>
      <c r="AB500" s="163"/>
      <c r="AC500" s="162"/>
      <c r="AD500" s="162"/>
      <c r="AE500" s="162"/>
      <c r="AF500" s="163"/>
      <c r="AG500" s="163"/>
      <c r="AH500" s="163"/>
      <c r="AI500" s="162"/>
      <c r="AJ500" s="162"/>
      <c r="AK500" s="162"/>
    </row>
    <row r="501" ht="15.75" customHeight="1">
      <c r="D501" s="8"/>
      <c r="E501" s="162"/>
      <c r="F501" s="162"/>
      <c r="G501" s="162"/>
      <c r="H501" s="163"/>
      <c r="I501" s="163"/>
      <c r="J501" s="163"/>
      <c r="K501" s="162"/>
      <c r="L501" s="162"/>
      <c r="M501" s="162"/>
      <c r="N501" s="163"/>
      <c r="O501" s="163"/>
      <c r="P501" s="163"/>
      <c r="Q501" s="162"/>
      <c r="R501" s="162"/>
      <c r="S501" s="162"/>
      <c r="T501" s="163"/>
      <c r="U501" s="163"/>
      <c r="V501" s="163"/>
      <c r="W501" s="162"/>
      <c r="X501" s="162"/>
      <c r="Y501" s="162"/>
      <c r="Z501" s="163"/>
      <c r="AA501" s="163"/>
      <c r="AB501" s="163"/>
      <c r="AC501" s="162"/>
      <c r="AD501" s="162"/>
      <c r="AE501" s="162"/>
      <c r="AF501" s="163"/>
      <c r="AG501" s="163"/>
      <c r="AH501" s="163"/>
      <c r="AI501" s="162"/>
      <c r="AJ501" s="162"/>
      <c r="AK501" s="162"/>
    </row>
    <row r="502" ht="15.75" customHeight="1">
      <c r="D502" s="8"/>
      <c r="E502" s="162"/>
      <c r="F502" s="162"/>
      <c r="G502" s="162"/>
      <c r="H502" s="163"/>
      <c r="I502" s="163"/>
      <c r="J502" s="163"/>
      <c r="K502" s="162"/>
      <c r="L502" s="162"/>
      <c r="M502" s="162"/>
      <c r="N502" s="163"/>
      <c r="O502" s="163"/>
      <c r="P502" s="163"/>
      <c r="Q502" s="162"/>
      <c r="R502" s="162"/>
      <c r="S502" s="162"/>
      <c r="T502" s="163"/>
      <c r="U502" s="163"/>
      <c r="V502" s="163"/>
      <c r="W502" s="162"/>
      <c r="X502" s="162"/>
      <c r="Y502" s="162"/>
      <c r="Z502" s="163"/>
      <c r="AA502" s="163"/>
      <c r="AB502" s="163"/>
      <c r="AC502" s="162"/>
      <c r="AD502" s="162"/>
      <c r="AE502" s="162"/>
      <c r="AF502" s="163"/>
      <c r="AG502" s="163"/>
      <c r="AH502" s="163"/>
      <c r="AI502" s="162"/>
      <c r="AJ502" s="162"/>
      <c r="AK502" s="162"/>
    </row>
    <row r="503" ht="15.75" customHeight="1">
      <c r="D503" s="8"/>
      <c r="E503" s="162"/>
      <c r="F503" s="162"/>
      <c r="G503" s="162"/>
      <c r="H503" s="163"/>
      <c r="I503" s="163"/>
      <c r="J503" s="163"/>
      <c r="K503" s="162"/>
      <c r="L503" s="162"/>
      <c r="M503" s="162"/>
      <c r="N503" s="163"/>
      <c r="O503" s="163"/>
      <c r="P503" s="163"/>
      <c r="Q503" s="162"/>
      <c r="R503" s="162"/>
      <c r="S503" s="162"/>
      <c r="T503" s="163"/>
      <c r="U503" s="163"/>
      <c r="V503" s="163"/>
      <c r="W503" s="162"/>
      <c r="X503" s="162"/>
      <c r="Y503" s="162"/>
      <c r="Z503" s="163"/>
      <c r="AA503" s="163"/>
      <c r="AB503" s="163"/>
      <c r="AC503" s="162"/>
      <c r="AD503" s="162"/>
      <c r="AE503" s="162"/>
      <c r="AF503" s="163"/>
      <c r="AG503" s="163"/>
      <c r="AH503" s="163"/>
      <c r="AI503" s="162"/>
      <c r="AJ503" s="162"/>
      <c r="AK503" s="162"/>
    </row>
    <row r="504" ht="15.75" customHeight="1">
      <c r="D504" s="8"/>
      <c r="E504" s="162"/>
      <c r="F504" s="162"/>
      <c r="G504" s="162"/>
      <c r="H504" s="163"/>
      <c r="I504" s="163"/>
      <c r="J504" s="163"/>
      <c r="K504" s="162"/>
      <c r="L504" s="162"/>
      <c r="M504" s="162"/>
      <c r="N504" s="163"/>
      <c r="O504" s="163"/>
      <c r="P504" s="163"/>
      <c r="Q504" s="162"/>
      <c r="R504" s="162"/>
      <c r="S504" s="162"/>
      <c r="T504" s="163"/>
      <c r="U504" s="163"/>
      <c r="V504" s="163"/>
      <c r="W504" s="162"/>
      <c r="X504" s="162"/>
      <c r="Y504" s="162"/>
      <c r="Z504" s="163"/>
      <c r="AA504" s="163"/>
      <c r="AB504" s="163"/>
      <c r="AC504" s="162"/>
      <c r="AD504" s="162"/>
      <c r="AE504" s="162"/>
      <c r="AF504" s="163"/>
      <c r="AG504" s="163"/>
      <c r="AH504" s="163"/>
      <c r="AI504" s="162"/>
      <c r="AJ504" s="162"/>
      <c r="AK504" s="162"/>
    </row>
    <row r="505" ht="15.75" customHeight="1">
      <c r="D505" s="8"/>
      <c r="E505" s="162"/>
      <c r="F505" s="162"/>
      <c r="G505" s="162"/>
      <c r="H505" s="163"/>
      <c r="I505" s="163"/>
      <c r="J505" s="163"/>
      <c r="K505" s="162"/>
      <c r="L505" s="162"/>
      <c r="M505" s="162"/>
      <c r="N505" s="163"/>
      <c r="O505" s="163"/>
      <c r="P505" s="163"/>
      <c r="Q505" s="162"/>
      <c r="R505" s="162"/>
      <c r="S505" s="162"/>
      <c r="T505" s="163"/>
      <c r="U505" s="163"/>
      <c r="V505" s="163"/>
      <c r="W505" s="162"/>
      <c r="X505" s="162"/>
      <c r="Y505" s="162"/>
      <c r="Z505" s="163"/>
      <c r="AA505" s="163"/>
      <c r="AB505" s="163"/>
      <c r="AC505" s="162"/>
      <c r="AD505" s="162"/>
      <c r="AE505" s="162"/>
      <c r="AF505" s="163"/>
      <c r="AG505" s="163"/>
      <c r="AH505" s="163"/>
      <c r="AI505" s="162"/>
      <c r="AJ505" s="162"/>
      <c r="AK505" s="162"/>
    </row>
    <row r="506" ht="15.75" customHeight="1">
      <c r="D506" s="8"/>
      <c r="E506" s="162"/>
      <c r="F506" s="162"/>
      <c r="G506" s="162"/>
      <c r="H506" s="163"/>
      <c r="I506" s="163"/>
      <c r="J506" s="163"/>
      <c r="K506" s="162"/>
      <c r="L506" s="162"/>
      <c r="M506" s="162"/>
      <c r="N506" s="163"/>
      <c r="O506" s="163"/>
      <c r="P506" s="163"/>
      <c r="Q506" s="162"/>
      <c r="R506" s="162"/>
      <c r="S506" s="162"/>
      <c r="T506" s="163"/>
      <c r="U506" s="163"/>
      <c r="V506" s="163"/>
      <c r="W506" s="162"/>
      <c r="X506" s="162"/>
      <c r="Y506" s="162"/>
      <c r="Z506" s="163"/>
      <c r="AA506" s="163"/>
      <c r="AB506" s="163"/>
      <c r="AC506" s="162"/>
      <c r="AD506" s="162"/>
      <c r="AE506" s="162"/>
      <c r="AF506" s="163"/>
      <c r="AG506" s="163"/>
      <c r="AH506" s="163"/>
      <c r="AI506" s="162"/>
      <c r="AJ506" s="162"/>
      <c r="AK506" s="162"/>
    </row>
    <row r="507" ht="15.75" customHeight="1">
      <c r="D507" s="8"/>
      <c r="E507" s="162"/>
      <c r="F507" s="162"/>
      <c r="G507" s="162"/>
      <c r="H507" s="163"/>
      <c r="I507" s="163"/>
      <c r="J507" s="163"/>
      <c r="K507" s="162"/>
      <c r="L507" s="162"/>
      <c r="M507" s="162"/>
      <c r="N507" s="163"/>
      <c r="O507" s="163"/>
      <c r="P507" s="163"/>
      <c r="Q507" s="162"/>
      <c r="R507" s="162"/>
      <c r="S507" s="162"/>
      <c r="T507" s="163"/>
      <c r="U507" s="163"/>
      <c r="V507" s="163"/>
      <c r="W507" s="162"/>
      <c r="X507" s="162"/>
      <c r="Y507" s="162"/>
      <c r="Z507" s="163"/>
      <c r="AA507" s="163"/>
      <c r="AB507" s="163"/>
      <c r="AC507" s="162"/>
      <c r="AD507" s="162"/>
      <c r="AE507" s="162"/>
      <c r="AF507" s="163"/>
      <c r="AG507" s="163"/>
      <c r="AH507" s="163"/>
      <c r="AI507" s="162"/>
      <c r="AJ507" s="162"/>
      <c r="AK507" s="162"/>
    </row>
    <row r="508" ht="15.75" customHeight="1">
      <c r="D508" s="8"/>
      <c r="E508" s="162"/>
      <c r="F508" s="162"/>
      <c r="G508" s="162"/>
      <c r="H508" s="163"/>
      <c r="I508" s="163"/>
      <c r="J508" s="163"/>
      <c r="K508" s="162"/>
      <c r="L508" s="162"/>
      <c r="M508" s="162"/>
      <c r="N508" s="163"/>
      <c r="O508" s="163"/>
      <c r="P508" s="163"/>
      <c r="Q508" s="162"/>
      <c r="R508" s="162"/>
      <c r="S508" s="162"/>
      <c r="T508" s="163"/>
      <c r="U508" s="163"/>
      <c r="V508" s="163"/>
      <c r="W508" s="162"/>
      <c r="X508" s="162"/>
      <c r="Y508" s="162"/>
      <c r="Z508" s="163"/>
      <c r="AA508" s="163"/>
      <c r="AB508" s="163"/>
      <c r="AC508" s="162"/>
      <c r="AD508" s="162"/>
      <c r="AE508" s="162"/>
      <c r="AF508" s="163"/>
      <c r="AG508" s="163"/>
      <c r="AH508" s="163"/>
      <c r="AI508" s="162"/>
      <c r="AJ508" s="162"/>
      <c r="AK508" s="162"/>
    </row>
    <row r="509" ht="15.75" customHeight="1">
      <c r="D509" s="8"/>
      <c r="E509" s="162"/>
      <c r="F509" s="162"/>
      <c r="G509" s="162"/>
      <c r="H509" s="163"/>
      <c r="I509" s="163"/>
      <c r="J509" s="163"/>
      <c r="K509" s="162"/>
      <c r="L509" s="162"/>
      <c r="M509" s="162"/>
      <c r="N509" s="163"/>
      <c r="O509" s="163"/>
      <c r="P509" s="163"/>
      <c r="Q509" s="162"/>
      <c r="R509" s="162"/>
      <c r="S509" s="162"/>
      <c r="T509" s="163"/>
      <c r="U509" s="163"/>
      <c r="V509" s="163"/>
      <c r="W509" s="162"/>
      <c r="X509" s="162"/>
      <c r="Y509" s="162"/>
      <c r="Z509" s="163"/>
      <c r="AA509" s="163"/>
      <c r="AB509" s="163"/>
      <c r="AC509" s="162"/>
      <c r="AD509" s="162"/>
      <c r="AE509" s="162"/>
      <c r="AF509" s="163"/>
      <c r="AG509" s="163"/>
      <c r="AH509" s="163"/>
      <c r="AI509" s="162"/>
      <c r="AJ509" s="162"/>
      <c r="AK509" s="162"/>
    </row>
    <row r="510" ht="15.75" customHeight="1">
      <c r="D510" s="8"/>
      <c r="E510" s="162"/>
      <c r="F510" s="162"/>
      <c r="G510" s="162"/>
      <c r="H510" s="163"/>
      <c r="I510" s="163"/>
      <c r="J510" s="163"/>
      <c r="K510" s="162"/>
      <c r="L510" s="162"/>
      <c r="M510" s="162"/>
      <c r="N510" s="163"/>
      <c r="O510" s="163"/>
      <c r="P510" s="163"/>
      <c r="Q510" s="162"/>
      <c r="R510" s="162"/>
      <c r="S510" s="162"/>
      <c r="T510" s="163"/>
      <c r="U510" s="163"/>
      <c r="V510" s="163"/>
      <c r="W510" s="162"/>
      <c r="X510" s="162"/>
      <c r="Y510" s="162"/>
      <c r="Z510" s="163"/>
      <c r="AA510" s="163"/>
      <c r="AB510" s="163"/>
      <c r="AC510" s="162"/>
      <c r="AD510" s="162"/>
      <c r="AE510" s="162"/>
      <c r="AF510" s="163"/>
      <c r="AG510" s="163"/>
      <c r="AH510" s="163"/>
      <c r="AI510" s="162"/>
      <c r="AJ510" s="162"/>
      <c r="AK510" s="162"/>
    </row>
    <row r="511" ht="15.75" customHeight="1">
      <c r="D511" s="8"/>
      <c r="E511" s="162"/>
      <c r="F511" s="162"/>
      <c r="G511" s="162"/>
      <c r="H511" s="163"/>
      <c r="I511" s="163"/>
      <c r="J511" s="163"/>
      <c r="K511" s="162"/>
      <c r="L511" s="162"/>
      <c r="M511" s="162"/>
      <c r="N511" s="163"/>
      <c r="O511" s="163"/>
      <c r="P511" s="163"/>
      <c r="Q511" s="162"/>
      <c r="R511" s="162"/>
      <c r="S511" s="162"/>
      <c r="T511" s="163"/>
      <c r="U511" s="163"/>
      <c r="V511" s="163"/>
      <c r="W511" s="162"/>
      <c r="X511" s="162"/>
      <c r="Y511" s="162"/>
      <c r="Z511" s="163"/>
      <c r="AA511" s="163"/>
      <c r="AB511" s="163"/>
      <c r="AC511" s="162"/>
      <c r="AD511" s="162"/>
      <c r="AE511" s="162"/>
      <c r="AF511" s="163"/>
      <c r="AG511" s="163"/>
      <c r="AH511" s="163"/>
      <c r="AI511" s="162"/>
      <c r="AJ511" s="162"/>
      <c r="AK511" s="162"/>
    </row>
    <row r="512" ht="15.75" customHeight="1">
      <c r="D512" s="8"/>
      <c r="E512" s="162"/>
      <c r="F512" s="162"/>
      <c r="G512" s="162"/>
      <c r="H512" s="163"/>
      <c r="I512" s="163"/>
      <c r="J512" s="163"/>
      <c r="K512" s="162"/>
      <c r="L512" s="162"/>
      <c r="M512" s="162"/>
      <c r="N512" s="163"/>
      <c r="O512" s="163"/>
      <c r="P512" s="163"/>
      <c r="Q512" s="162"/>
      <c r="R512" s="162"/>
      <c r="S512" s="162"/>
      <c r="T512" s="163"/>
      <c r="U512" s="163"/>
      <c r="V512" s="163"/>
      <c r="W512" s="162"/>
      <c r="X512" s="162"/>
      <c r="Y512" s="162"/>
      <c r="Z512" s="163"/>
      <c r="AA512" s="163"/>
      <c r="AB512" s="163"/>
      <c r="AC512" s="162"/>
      <c r="AD512" s="162"/>
      <c r="AE512" s="162"/>
      <c r="AF512" s="163"/>
      <c r="AG512" s="163"/>
      <c r="AH512" s="163"/>
      <c r="AI512" s="162"/>
      <c r="AJ512" s="162"/>
      <c r="AK512" s="162"/>
    </row>
    <row r="513" ht="15.75" customHeight="1">
      <c r="D513" s="8"/>
      <c r="E513" s="162"/>
      <c r="F513" s="162"/>
      <c r="G513" s="162"/>
      <c r="H513" s="163"/>
      <c r="I513" s="163"/>
      <c r="J513" s="163"/>
      <c r="K513" s="162"/>
      <c r="L513" s="162"/>
      <c r="M513" s="162"/>
      <c r="N513" s="163"/>
      <c r="O513" s="163"/>
      <c r="P513" s="163"/>
      <c r="Q513" s="162"/>
      <c r="R513" s="162"/>
      <c r="S513" s="162"/>
      <c r="T513" s="163"/>
      <c r="U513" s="163"/>
      <c r="V513" s="163"/>
      <c r="W513" s="162"/>
      <c r="X513" s="162"/>
      <c r="Y513" s="162"/>
      <c r="Z513" s="163"/>
      <c r="AA513" s="163"/>
      <c r="AB513" s="163"/>
      <c r="AC513" s="162"/>
      <c r="AD513" s="162"/>
      <c r="AE513" s="162"/>
      <c r="AF513" s="163"/>
      <c r="AG513" s="163"/>
      <c r="AH513" s="163"/>
      <c r="AI513" s="162"/>
      <c r="AJ513" s="162"/>
      <c r="AK513" s="162"/>
    </row>
    <row r="514" ht="15.75" customHeight="1">
      <c r="D514" s="8"/>
      <c r="E514" s="162"/>
      <c r="F514" s="162"/>
      <c r="G514" s="162"/>
      <c r="H514" s="163"/>
      <c r="I514" s="163"/>
      <c r="J514" s="163"/>
      <c r="K514" s="162"/>
      <c r="L514" s="162"/>
      <c r="M514" s="162"/>
      <c r="N514" s="163"/>
      <c r="O514" s="163"/>
      <c r="P514" s="163"/>
      <c r="Q514" s="162"/>
      <c r="R514" s="162"/>
      <c r="S514" s="162"/>
      <c r="T514" s="163"/>
      <c r="U514" s="163"/>
      <c r="V514" s="163"/>
      <c r="W514" s="162"/>
      <c r="X514" s="162"/>
      <c r="Y514" s="162"/>
      <c r="Z514" s="163"/>
      <c r="AA514" s="163"/>
      <c r="AB514" s="163"/>
      <c r="AC514" s="162"/>
      <c r="AD514" s="162"/>
      <c r="AE514" s="162"/>
      <c r="AF514" s="163"/>
      <c r="AG514" s="163"/>
      <c r="AH514" s="163"/>
      <c r="AI514" s="162"/>
      <c r="AJ514" s="162"/>
      <c r="AK514" s="162"/>
    </row>
    <row r="515" ht="15.75" customHeight="1">
      <c r="D515" s="8"/>
      <c r="E515" s="162"/>
      <c r="F515" s="162"/>
      <c r="G515" s="162"/>
      <c r="H515" s="163"/>
      <c r="I515" s="163"/>
      <c r="J515" s="163"/>
      <c r="K515" s="162"/>
      <c r="L515" s="162"/>
      <c r="M515" s="162"/>
      <c r="N515" s="163"/>
      <c r="O515" s="163"/>
      <c r="P515" s="163"/>
      <c r="Q515" s="162"/>
      <c r="R515" s="162"/>
      <c r="S515" s="162"/>
      <c r="T515" s="163"/>
      <c r="U515" s="163"/>
      <c r="V515" s="163"/>
      <c r="W515" s="162"/>
      <c r="X515" s="162"/>
      <c r="Y515" s="162"/>
      <c r="Z515" s="163"/>
      <c r="AA515" s="163"/>
      <c r="AB515" s="163"/>
      <c r="AC515" s="162"/>
      <c r="AD515" s="162"/>
      <c r="AE515" s="162"/>
      <c r="AF515" s="163"/>
      <c r="AG515" s="163"/>
      <c r="AH515" s="163"/>
      <c r="AI515" s="162"/>
      <c r="AJ515" s="162"/>
      <c r="AK515" s="162"/>
    </row>
    <row r="516" ht="15.75" customHeight="1">
      <c r="D516" s="8"/>
      <c r="E516" s="162"/>
      <c r="F516" s="162"/>
      <c r="G516" s="162"/>
      <c r="H516" s="163"/>
      <c r="I516" s="163"/>
      <c r="J516" s="163"/>
      <c r="K516" s="162"/>
      <c r="L516" s="162"/>
      <c r="M516" s="162"/>
      <c r="N516" s="163"/>
      <c r="O516" s="163"/>
      <c r="P516" s="163"/>
      <c r="Q516" s="162"/>
      <c r="R516" s="162"/>
      <c r="S516" s="162"/>
      <c r="T516" s="163"/>
      <c r="U516" s="163"/>
      <c r="V516" s="163"/>
      <c r="W516" s="162"/>
      <c r="X516" s="162"/>
      <c r="Y516" s="162"/>
      <c r="Z516" s="163"/>
      <c r="AA516" s="163"/>
      <c r="AB516" s="163"/>
      <c r="AC516" s="162"/>
      <c r="AD516" s="162"/>
      <c r="AE516" s="162"/>
      <c r="AF516" s="163"/>
      <c r="AG516" s="163"/>
      <c r="AH516" s="163"/>
      <c r="AI516" s="162"/>
      <c r="AJ516" s="162"/>
      <c r="AK516" s="162"/>
    </row>
    <row r="517" ht="15.75" customHeight="1">
      <c r="D517" s="8"/>
      <c r="E517" s="162"/>
      <c r="F517" s="162"/>
      <c r="G517" s="162"/>
      <c r="H517" s="163"/>
      <c r="I517" s="163"/>
      <c r="J517" s="163"/>
      <c r="K517" s="162"/>
      <c r="L517" s="162"/>
      <c r="M517" s="162"/>
      <c r="N517" s="163"/>
      <c r="O517" s="163"/>
      <c r="P517" s="163"/>
      <c r="Q517" s="162"/>
      <c r="R517" s="162"/>
      <c r="S517" s="162"/>
      <c r="T517" s="163"/>
      <c r="U517" s="163"/>
      <c r="V517" s="163"/>
      <c r="W517" s="162"/>
      <c r="X517" s="162"/>
      <c r="Y517" s="162"/>
      <c r="Z517" s="163"/>
      <c r="AA517" s="163"/>
      <c r="AB517" s="163"/>
      <c r="AC517" s="162"/>
      <c r="AD517" s="162"/>
      <c r="AE517" s="162"/>
      <c r="AF517" s="163"/>
      <c r="AG517" s="163"/>
      <c r="AH517" s="163"/>
      <c r="AI517" s="162"/>
      <c r="AJ517" s="162"/>
      <c r="AK517" s="162"/>
    </row>
    <row r="518" ht="15.75" customHeight="1">
      <c r="D518" s="8"/>
      <c r="E518" s="162"/>
      <c r="F518" s="162"/>
      <c r="G518" s="162"/>
      <c r="H518" s="163"/>
      <c r="I518" s="163"/>
      <c r="J518" s="163"/>
      <c r="K518" s="162"/>
      <c r="L518" s="162"/>
      <c r="M518" s="162"/>
      <c r="N518" s="163"/>
      <c r="O518" s="163"/>
      <c r="P518" s="163"/>
      <c r="Q518" s="162"/>
      <c r="R518" s="162"/>
      <c r="S518" s="162"/>
      <c r="T518" s="163"/>
      <c r="U518" s="163"/>
      <c r="V518" s="163"/>
      <c r="W518" s="162"/>
      <c r="X518" s="162"/>
      <c r="Y518" s="162"/>
      <c r="Z518" s="163"/>
      <c r="AA518" s="163"/>
      <c r="AB518" s="163"/>
      <c r="AC518" s="162"/>
      <c r="AD518" s="162"/>
      <c r="AE518" s="162"/>
      <c r="AF518" s="163"/>
      <c r="AG518" s="163"/>
      <c r="AH518" s="163"/>
      <c r="AI518" s="162"/>
      <c r="AJ518" s="162"/>
      <c r="AK518" s="162"/>
    </row>
    <row r="519" ht="15.75" customHeight="1">
      <c r="D519" s="8"/>
      <c r="E519" s="162"/>
      <c r="F519" s="162"/>
      <c r="G519" s="162"/>
      <c r="H519" s="163"/>
      <c r="I519" s="163"/>
      <c r="J519" s="163"/>
      <c r="K519" s="162"/>
      <c r="L519" s="162"/>
      <c r="M519" s="162"/>
      <c r="N519" s="163"/>
      <c r="O519" s="163"/>
      <c r="P519" s="163"/>
      <c r="Q519" s="162"/>
      <c r="R519" s="162"/>
      <c r="S519" s="162"/>
      <c r="T519" s="163"/>
      <c r="U519" s="163"/>
      <c r="V519" s="163"/>
      <c r="W519" s="162"/>
      <c r="X519" s="162"/>
      <c r="Y519" s="162"/>
      <c r="Z519" s="163"/>
      <c r="AA519" s="163"/>
      <c r="AB519" s="163"/>
      <c r="AC519" s="162"/>
      <c r="AD519" s="162"/>
      <c r="AE519" s="162"/>
      <c r="AF519" s="163"/>
      <c r="AG519" s="163"/>
      <c r="AH519" s="163"/>
      <c r="AI519" s="162"/>
      <c r="AJ519" s="162"/>
      <c r="AK519" s="162"/>
    </row>
    <row r="520" ht="15.75" customHeight="1">
      <c r="D520" s="8"/>
      <c r="E520" s="162"/>
      <c r="F520" s="162"/>
      <c r="G520" s="162"/>
      <c r="H520" s="163"/>
      <c r="I520" s="163"/>
      <c r="J520" s="163"/>
      <c r="K520" s="162"/>
      <c r="L520" s="162"/>
      <c r="M520" s="162"/>
      <c r="N520" s="163"/>
      <c r="O520" s="163"/>
      <c r="P520" s="163"/>
      <c r="Q520" s="162"/>
      <c r="R520" s="162"/>
      <c r="S520" s="162"/>
      <c r="T520" s="163"/>
      <c r="U520" s="163"/>
      <c r="V520" s="163"/>
      <c r="W520" s="162"/>
      <c r="X520" s="162"/>
      <c r="Y520" s="162"/>
      <c r="Z520" s="163"/>
      <c r="AA520" s="163"/>
      <c r="AB520" s="163"/>
      <c r="AC520" s="162"/>
      <c r="AD520" s="162"/>
      <c r="AE520" s="162"/>
      <c r="AF520" s="163"/>
      <c r="AG520" s="163"/>
      <c r="AH520" s="163"/>
      <c r="AI520" s="162"/>
      <c r="AJ520" s="162"/>
      <c r="AK520" s="162"/>
    </row>
    <row r="521" ht="15.75" customHeight="1">
      <c r="D521" s="8"/>
      <c r="E521" s="162"/>
      <c r="F521" s="162"/>
      <c r="G521" s="162"/>
      <c r="H521" s="163"/>
      <c r="I521" s="163"/>
      <c r="J521" s="163"/>
      <c r="K521" s="162"/>
      <c r="L521" s="162"/>
      <c r="M521" s="162"/>
      <c r="N521" s="163"/>
      <c r="O521" s="163"/>
      <c r="P521" s="163"/>
      <c r="Q521" s="162"/>
      <c r="R521" s="162"/>
      <c r="S521" s="162"/>
      <c r="T521" s="163"/>
      <c r="U521" s="163"/>
      <c r="V521" s="163"/>
      <c r="W521" s="162"/>
      <c r="X521" s="162"/>
      <c r="Y521" s="162"/>
      <c r="Z521" s="163"/>
      <c r="AA521" s="163"/>
      <c r="AB521" s="163"/>
      <c r="AC521" s="162"/>
      <c r="AD521" s="162"/>
      <c r="AE521" s="162"/>
      <c r="AF521" s="163"/>
      <c r="AG521" s="163"/>
      <c r="AH521" s="163"/>
      <c r="AI521" s="162"/>
      <c r="AJ521" s="162"/>
      <c r="AK521" s="162"/>
    </row>
    <row r="522" ht="15.75" customHeight="1">
      <c r="D522" s="8"/>
      <c r="E522" s="162"/>
      <c r="F522" s="162"/>
      <c r="G522" s="162"/>
      <c r="H522" s="163"/>
      <c r="I522" s="163"/>
      <c r="J522" s="163"/>
      <c r="K522" s="162"/>
      <c r="L522" s="162"/>
      <c r="M522" s="162"/>
      <c r="N522" s="163"/>
      <c r="O522" s="163"/>
      <c r="P522" s="163"/>
      <c r="Q522" s="162"/>
      <c r="R522" s="162"/>
      <c r="S522" s="162"/>
      <c r="T522" s="163"/>
      <c r="U522" s="163"/>
      <c r="V522" s="163"/>
      <c r="W522" s="162"/>
      <c r="X522" s="162"/>
      <c r="Y522" s="162"/>
      <c r="Z522" s="163"/>
      <c r="AA522" s="163"/>
      <c r="AB522" s="163"/>
      <c r="AC522" s="162"/>
      <c r="AD522" s="162"/>
      <c r="AE522" s="162"/>
      <c r="AF522" s="163"/>
      <c r="AG522" s="163"/>
      <c r="AH522" s="163"/>
      <c r="AI522" s="162"/>
      <c r="AJ522" s="162"/>
      <c r="AK522" s="162"/>
    </row>
    <row r="523" ht="15.75" customHeight="1">
      <c r="D523" s="8"/>
      <c r="E523" s="162"/>
      <c r="F523" s="162"/>
      <c r="G523" s="162"/>
      <c r="H523" s="163"/>
      <c r="I523" s="163"/>
      <c r="J523" s="163"/>
      <c r="K523" s="162"/>
      <c r="L523" s="162"/>
      <c r="M523" s="162"/>
      <c r="N523" s="163"/>
      <c r="O523" s="163"/>
      <c r="P523" s="163"/>
      <c r="Q523" s="162"/>
      <c r="R523" s="162"/>
      <c r="S523" s="162"/>
      <c r="T523" s="163"/>
      <c r="U523" s="163"/>
      <c r="V523" s="163"/>
      <c r="W523" s="162"/>
      <c r="X523" s="162"/>
      <c r="Y523" s="162"/>
      <c r="Z523" s="163"/>
      <c r="AA523" s="163"/>
      <c r="AB523" s="163"/>
      <c r="AC523" s="162"/>
      <c r="AD523" s="162"/>
      <c r="AE523" s="162"/>
      <c r="AF523" s="163"/>
      <c r="AG523" s="163"/>
      <c r="AH523" s="163"/>
      <c r="AI523" s="162"/>
      <c r="AJ523" s="162"/>
      <c r="AK523" s="162"/>
    </row>
    <row r="524" ht="15.75" customHeight="1">
      <c r="D524" s="8"/>
      <c r="E524" s="162"/>
      <c r="F524" s="162"/>
      <c r="G524" s="162"/>
      <c r="H524" s="163"/>
      <c r="I524" s="163"/>
      <c r="J524" s="163"/>
      <c r="K524" s="162"/>
      <c r="L524" s="162"/>
      <c r="M524" s="162"/>
      <c r="N524" s="163"/>
      <c r="O524" s="163"/>
      <c r="P524" s="163"/>
      <c r="Q524" s="162"/>
      <c r="R524" s="162"/>
      <c r="S524" s="162"/>
      <c r="T524" s="163"/>
      <c r="U524" s="163"/>
      <c r="V524" s="163"/>
      <c r="W524" s="162"/>
      <c r="X524" s="162"/>
      <c r="Y524" s="162"/>
      <c r="Z524" s="163"/>
      <c r="AA524" s="163"/>
      <c r="AB524" s="163"/>
      <c r="AC524" s="162"/>
      <c r="AD524" s="162"/>
      <c r="AE524" s="162"/>
      <c r="AF524" s="163"/>
      <c r="AG524" s="163"/>
      <c r="AH524" s="163"/>
      <c r="AI524" s="162"/>
      <c r="AJ524" s="162"/>
      <c r="AK524" s="162"/>
    </row>
    <row r="525" ht="15.75" customHeight="1">
      <c r="D525" s="8"/>
      <c r="E525" s="162"/>
      <c r="F525" s="162"/>
      <c r="G525" s="162"/>
      <c r="H525" s="163"/>
      <c r="I525" s="163"/>
      <c r="J525" s="163"/>
      <c r="K525" s="162"/>
      <c r="L525" s="162"/>
      <c r="M525" s="162"/>
      <c r="N525" s="163"/>
      <c r="O525" s="163"/>
      <c r="P525" s="163"/>
      <c r="Q525" s="162"/>
      <c r="R525" s="162"/>
      <c r="S525" s="162"/>
      <c r="T525" s="163"/>
      <c r="U525" s="163"/>
      <c r="V525" s="163"/>
      <c r="W525" s="162"/>
      <c r="X525" s="162"/>
      <c r="Y525" s="162"/>
      <c r="Z525" s="163"/>
      <c r="AA525" s="163"/>
      <c r="AB525" s="163"/>
      <c r="AC525" s="162"/>
      <c r="AD525" s="162"/>
      <c r="AE525" s="162"/>
      <c r="AF525" s="163"/>
      <c r="AG525" s="163"/>
      <c r="AH525" s="163"/>
      <c r="AI525" s="162"/>
      <c r="AJ525" s="162"/>
      <c r="AK525" s="162"/>
    </row>
    <row r="526" ht="15.75" customHeight="1">
      <c r="D526" s="8"/>
      <c r="E526" s="162"/>
      <c r="F526" s="162"/>
      <c r="G526" s="162"/>
      <c r="H526" s="163"/>
      <c r="I526" s="163"/>
      <c r="J526" s="163"/>
      <c r="K526" s="162"/>
      <c r="L526" s="162"/>
      <c r="M526" s="162"/>
      <c r="N526" s="163"/>
      <c r="O526" s="163"/>
      <c r="P526" s="163"/>
      <c r="Q526" s="162"/>
      <c r="R526" s="162"/>
      <c r="S526" s="162"/>
      <c r="T526" s="163"/>
      <c r="U526" s="163"/>
      <c r="V526" s="163"/>
      <c r="W526" s="162"/>
      <c r="X526" s="162"/>
      <c r="Y526" s="162"/>
      <c r="Z526" s="163"/>
      <c r="AA526" s="163"/>
      <c r="AB526" s="163"/>
      <c r="AC526" s="162"/>
      <c r="AD526" s="162"/>
      <c r="AE526" s="162"/>
      <c r="AF526" s="163"/>
      <c r="AG526" s="163"/>
      <c r="AH526" s="163"/>
      <c r="AI526" s="162"/>
      <c r="AJ526" s="162"/>
      <c r="AK526" s="162"/>
    </row>
    <row r="527" ht="15.75" customHeight="1">
      <c r="D527" s="8"/>
      <c r="E527" s="162"/>
      <c r="F527" s="162"/>
      <c r="G527" s="162"/>
      <c r="H527" s="163"/>
      <c r="I527" s="163"/>
      <c r="J527" s="163"/>
      <c r="K527" s="162"/>
      <c r="L527" s="162"/>
      <c r="M527" s="162"/>
      <c r="N527" s="163"/>
      <c r="O527" s="163"/>
      <c r="P527" s="163"/>
      <c r="Q527" s="162"/>
      <c r="R527" s="162"/>
      <c r="S527" s="162"/>
      <c r="T527" s="163"/>
      <c r="U527" s="163"/>
      <c r="V527" s="163"/>
      <c r="W527" s="162"/>
      <c r="X527" s="162"/>
      <c r="Y527" s="162"/>
      <c r="Z527" s="163"/>
      <c r="AA527" s="163"/>
      <c r="AB527" s="163"/>
      <c r="AC527" s="162"/>
      <c r="AD527" s="162"/>
      <c r="AE527" s="162"/>
      <c r="AF527" s="163"/>
      <c r="AG527" s="163"/>
      <c r="AH527" s="163"/>
      <c r="AI527" s="162"/>
      <c r="AJ527" s="162"/>
      <c r="AK527" s="162"/>
    </row>
    <row r="528" ht="15.75" customHeight="1">
      <c r="D528" s="8"/>
      <c r="E528" s="162"/>
      <c r="F528" s="162"/>
      <c r="G528" s="162"/>
      <c r="H528" s="163"/>
      <c r="I528" s="163"/>
      <c r="J528" s="163"/>
      <c r="K528" s="162"/>
      <c r="L528" s="162"/>
      <c r="M528" s="162"/>
      <c r="N528" s="163"/>
      <c r="O528" s="163"/>
      <c r="P528" s="163"/>
      <c r="Q528" s="162"/>
      <c r="R528" s="162"/>
      <c r="S528" s="162"/>
      <c r="T528" s="163"/>
      <c r="U528" s="163"/>
      <c r="V528" s="163"/>
      <c r="W528" s="162"/>
      <c r="X528" s="162"/>
      <c r="Y528" s="162"/>
      <c r="Z528" s="163"/>
      <c r="AA528" s="163"/>
      <c r="AB528" s="163"/>
      <c r="AC528" s="162"/>
      <c r="AD528" s="162"/>
      <c r="AE528" s="162"/>
      <c r="AF528" s="163"/>
      <c r="AG528" s="163"/>
      <c r="AH528" s="163"/>
      <c r="AI528" s="162"/>
      <c r="AJ528" s="162"/>
      <c r="AK528" s="162"/>
    </row>
    <row r="529" ht="15.75" customHeight="1">
      <c r="D529" s="8"/>
      <c r="E529" s="162"/>
      <c r="F529" s="162"/>
      <c r="G529" s="162"/>
      <c r="H529" s="163"/>
      <c r="I529" s="163"/>
      <c r="J529" s="163"/>
      <c r="K529" s="162"/>
      <c r="L529" s="162"/>
      <c r="M529" s="162"/>
      <c r="N529" s="163"/>
      <c r="O529" s="163"/>
      <c r="P529" s="163"/>
      <c r="Q529" s="162"/>
      <c r="R529" s="162"/>
      <c r="S529" s="162"/>
      <c r="T529" s="163"/>
      <c r="U529" s="163"/>
      <c r="V529" s="163"/>
      <c r="W529" s="162"/>
      <c r="X529" s="162"/>
      <c r="Y529" s="162"/>
      <c r="Z529" s="163"/>
      <c r="AA529" s="163"/>
      <c r="AB529" s="163"/>
      <c r="AC529" s="162"/>
      <c r="AD529" s="162"/>
      <c r="AE529" s="162"/>
      <c r="AF529" s="163"/>
      <c r="AG529" s="163"/>
      <c r="AH529" s="163"/>
      <c r="AI529" s="162"/>
      <c r="AJ529" s="162"/>
      <c r="AK529" s="162"/>
    </row>
    <row r="530" ht="15.75" customHeight="1">
      <c r="D530" s="8"/>
      <c r="E530" s="162"/>
      <c r="F530" s="162"/>
      <c r="G530" s="162"/>
      <c r="H530" s="163"/>
      <c r="I530" s="163"/>
      <c r="J530" s="163"/>
      <c r="K530" s="162"/>
      <c r="L530" s="162"/>
      <c r="M530" s="162"/>
      <c r="N530" s="163"/>
      <c r="O530" s="163"/>
      <c r="P530" s="163"/>
      <c r="Q530" s="162"/>
      <c r="R530" s="162"/>
      <c r="S530" s="162"/>
      <c r="T530" s="163"/>
      <c r="U530" s="163"/>
      <c r="V530" s="163"/>
      <c r="W530" s="162"/>
      <c r="X530" s="162"/>
      <c r="Y530" s="162"/>
      <c r="Z530" s="163"/>
      <c r="AA530" s="163"/>
      <c r="AB530" s="163"/>
      <c r="AC530" s="162"/>
      <c r="AD530" s="162"/>
      <c r="AE530" s="162"/>
      <c r="AF530" s="163"/>
      <c r="AG530" s="163"/>
      <c r="AH530" s="163"/>
      <c r="AI530" s="162"/>
      <c r="AJ530" s="162"/>
      <c r="AK530" s="162"/>
    </row>
    <row r="531" ht="15.75" customHeight="1">
      <c r="D531" s="8"/>
      <c r="E531" s="162"/>
      <c r="F531" s="162"/>
      <c r="G531" s="162"/>
      <c r="H531" s="163"/>
      <c r="I531" s="163"/>
      <c r="J531" s="163"/>
      <c r="K531" s="162"/>
      <c r="L531" s="162"/>
      <c r="M531" s="162"/>
      <c r="N531" s="163"/>
      <c r="O531" s="163"/>
      <c r="P531" s="163"/>
      <c r="Q531" s="162"/>
      <c r="R531" s="162"/>
      <c r="S531" s="162"/>
      <c r="T531" s="163"/>
      <c r="U531" s="163"/>
      <c r="V531" s="163"/>
      <c r="W531" s="162"/>
      <c r="X531" s="162"/>
      <c r="Y531" s="162"/>
      <c r="Z531" s="163"/>
      <c r="AA531" s="163"/>
      <c r="AB531" s="163"/>
      <c r="AC531" s="162"/>
      <c r="AD531" s="162"/>
      <c r="AE531" s="162"/>
      <c r="AF531" s="163"/>
      <c r="AG531" s="163"/>
      <c r="AH531" s="163"/>
      <c r="AI531" s="162"/>
      <c r="AJ531" s="162"/>
      <c r="AK531" s="162"/>
    </row>
    <row r="532" ht="15.75" customHeight="1">
      <c r="D532" s="8"/>
      <c r="E532" s="162"/>
      <c r="F532" s="162"/>
      <c r="G532" s="162"/>
      <c r="H532" s="163"/>
      <c r="I532" s="163"/>
      <c r="J532" s="163"/>
      <c r="K532" s="162"/>
      <c r="L532" s="162"/>
      <c r="M532" s="162"/>
      <c r="N532" s="163"/>
      <c r="O532" s="163"/>
      <c r="P532" s="163"/>
      <c r="Q532" s="162"/>
      <c r="R532" s="162"/>
      <c r="S532" s="162"/>
      <c r="T532" s="163"/>
      <c r="U532" s="163"/>
      <c r="V532" s="163"/>
      <c r="W532" s="162"/>
      <c r="X532" s="162"/>
      <c r="Y532" s="162"/>
      <c r="Z532" s="163"/>
      <c r="AA532" s="163"/>
      <c r="AB532" s="163"/>
      <c r="AC532" s="162"/>
      <c r="AD532" s="162"/>
      <c r="AE532" s="162"/>
      <c r="AF532" s="163"/>
      <c r="AG532" s="163"/>
      <c r="AH532" s="163"/>
      <c r="AI532" s="162"/>
      <c r="AJ532" s="162"/>
      <c r="AK532" s="162"/>
    </row>
    <row r="533" ht="15.75" customHeight="1">
      <c r="D533" s="8"/>
      <c r="E533" s="162"/>
      <c r="F533" s="162"/>
      <c r="G533" s="162"/>
      <c r="H533" s="163"/>
      <c r="I533" s="163"/>
      <c r="J533" s="163"/>
      <c r="K533" s="162"/>
      <c r="L533" s="162"/>
      <c r="M533" s="162"/>
      <c r="N533" s="163"/>
      <c r="O533" s="163"/>
      <c r="P533" s="163"/>
      <c r="Q533" s="162"/>
      <c r="R533" s="162"/>
      <c r="S533" s="162"/>
      <c r="T533" s="163"/>
      <c r="U533" s="163"/>
      <c r="V533" s="163"/>
      <c r="W533" s="162"/>
      <c r="X533" s="162"/>
      <c r="Y533" s="162"/>
      <c r="Z533" s="163"/>
      <c r="AA533" s="163"/>
      <c r="AB533" s="163"/>
      <c r="AC533" s="162"/>
      <c r="AD533" s="162"/>
      <c r="AE533" s="162"/>
      <c r="AF533" s="163"/>
      <c r="AG533" s="163"/>
      <c r="AH533" s="163"/>
      <c r="AI533" s="162"/>
      <c r="AJ533" s="162"/>
      <c r="AK533" s="162"/>
    </row>
    <row r="534" ht="15.75" customHeight="1">
      <c r="D534" s="8"/>
      <c r="E534" s="162"/>
      <c r="F534" s="162"/>
      <c r="G534" s="162"/>
      <c r="H534" s="163"/>
      <c r="I534" s="163"/>
      <c r="J534" s="163"/>
      <c r="K534" s="162"/>
      <c r="L534" s="162"/>
      <c r="M534" s="162"/>
      <c r="N534" s="163"/>
      <c r="O534" s="163"/>
      <c r="P534" s="163"/>
      <c r="Q534" s="162"/>
      <c r="R534" s="162"/>
      <c r="S534" s="162"/>
      <c r="T534" s="163"/>
      <c r="U534" s="163"/>
      <c r="V534" s="163"/>
      <c r="W534" s="162"/>
      <c r="X534" s="162"/>
      <c r="Y534" s="162"/>
      <c r="Z534" s="163"/>
      <c r="AA534" s="163"/>
      <c r="AB534" s="163"/>
      <c r="AC534" s="162"/>
      <c r="AD534" s="162"/>
      <c r="AE534" s="162"/>
      <c r="AF534" s="163"/>
      <c r="AG534" s="163"/>
      <c r="AH534" s="163"/>
      <c r="AI534" s="162"/>
      <c r="AJ534" s="162"/>
      <c r="AK534" s="162"/>
    </row>
    <row r="535" ht="15.75" customHeight="1">
      <c r="D535" s="8"/>
      <c r="E535" s="162"/>
      <c r="F535" s="162"/>
      <c r="G535" s="162"/>
      <c r="H535" s="163"/>
      <c r="I535" s="163"/>
      <c r="J535" s="163"/>
      <c r="K535" s="162"/>
      <c r="L535" s="162"/>
      <c r="M535" s="162"/>
      <c r="N535" s="163"/>
      <c r="O535" s="163"/>
      <c r="P535" s="163"/>
      <c r="Q535" s="162"/>
      <c r="R535" s="162"/>
      <c r="S535" s="162"/>
      <c r="T535" s="163"/>
      <c r="U535" s="163"/>
      <c r="V535" s="163"/>
      <c r="W535" s="162"/>
      <c r="X535" s="162"/>
      <c r="Y535" s="162"/>
      <c r="Z535" s="163"/>
      <c r="AA535" s="163"/>
      <c r="AB535" s="163"/>
      <c r="AC535" s="162"/>
      <c r="AD535" s="162"/>
      <c r="AE535" s="162"/>
      <c r="AF535" s="163"/>
      <c r="AG535" s="163"/>
      <c r="AH535" s="163"/>
      <c r="AI535" s="162"/>
      <c r="AJ535" s="162"/>
      <c r="AK535" s="162"/>
    </row>
    <row r="536" ht="15.75" customHeight="1">
      <c r="D536" s="8"/>
      <c r="E536" s="162"/>
      <c r="F536" s="162"/>
      <c r="G536" s="162"/>
      <c r="H536" s="163"/>
      <c r="I536" s="163"/>
      <c r="J536" s="163"/>
      <c r="K536" s="162"/>
      <c r="L536" s="162"/>
      <c r="M536" s="162"/>
      <c r="N536" s="163"/>
      <c r="O536" s="163"/>
      <c r="P536" s="163"/>
      <c r="Q536" s="162"/>
      <c r="R536" s="162"/>
      <c r="S536" s="162"/>
      <c r="T536" s="163"/>
      <c r="U536" s="163"/>
      <c r="V536" s="163"/>
      <c r="W536" s="162"/>
      <c r="X536" s="162"/>
      <c r="Y536" s="162"/>
      <c r="Z536" s="163"/>
      <c r="AA536" s="163"/>
      <c r="AB536" s="163"/>
      <c r="AC536" s="162"/>
      <c r="AD536" s="162"/>
      <c r="AE536" s="162"/>
      <c r="AF536" s="163"/>
      <c r="AG536" s="163"/>
      <c r="AH536" s="163"/>
      <c r="AI536" s="162"/>
      <c r="AJ536" s="162"/>
      <c r="AK536" s="162"/>
    </row>
    <row r="537" ht="15.75" customHeight="1">
      <c r="D537" s="8"/>
      <c r="E537" s="162"/>
      <c r="F537" s="162"/>
      <c r="G537" s="162"/>
      <c r="H537" s="163"/>
      <c r="I537" s="163"/>
      <c r="J537" s="163"/>
      <c r="K537" s="162"/>
      <c r="L537" s="162"/>
      <c r="M537" s="162"/>
      <c r="N537" s="163"/>
      <c r="O537" s="163"/>
      <c r="P537" s="163"/>
      <c r="Q537" s="162"/>
      <c r="R537" s="162"/>
      <c r="S537" s="162"/>
      <c r="T537" s="163"/>
      <c r="U537" s="163"/>
      <c r="V537" s="163"/>
      <c r="W537" s="162"/>
      <c r="X537" s="162"/>
      <c r="Y537" s="162"/>
      <c r="Z537" s="163"/>
      <c r="AA537" s="163"/>
      <c r="AB537" s="163"/>
      <c r="AC537" s="162"/>
      <c r="AD537" s="162"/>
      <c r="AE537" s="162"/>
      <c r="AF537" s="163"/>
      <c r="AG537" s="163"/>
      <c r="AH537" s="163"/>
      <c r="AI537" s="162"/>
      <c r="AJ537" s="162"/>
      <c r="AK537" s="162"/>
    </row>
    <row r="538" ht="15.75" customHeight="1">
      <c r="D538" s="8"/>
      <c r="E538" s="162"/>
      <c r="F538" s="162"/>
      <c r="G538" s="162"/>
      <c r="H538" s="163"/>
      <c r="I538" s="163"/>
      <c r="J538" s="163"/>
      <c r="K538" s="162"/>
      <c r="L538" s="162"/>
      <c r="M538" s="162"/>
      <c r="N538" s="163"/>
      <c r="O538" s="163"/>
      <c r="P538" s="163"/>
      <c r="Q538" s="162"/>
      <c r="R538" s="162"/>
      <c r="S538" s="162"/>
      <c r="T538" s="163"/>
      <c r="U538" s="163"/>
      <c r="V538" s="163"/>
      <c r="W538" s="162"/>
      <c r="X538" s="162"/>
      <c r="Y538" s="162"/>
      <c r="Z538" s="163"/>
      <c r="AA538" s="163"/>
      <c r="AB538" s="163"/>
      <c r="AC538" s="162"/>
      <c r="AD538" s="162"/>
      <c r="AE538" s="162"/>
      <c r="AF538" s="163"/>
      <c r="AG538" s="163"/>
      <c r="AH538" s="163"/>
      <c r="AI538" s="162"/>
      <c r="AJ538" s="162"/>
      <c r="AK538" s="162"/>
    </row>
    <row r="539" ht="15.75" customHeight="1">
      <c r="D539" s="8"/>
      <c r="E539" s="162"/>
      <c r="F539" s="162"/>
      <c r="G539" s="162"/>
      <c r="H539" s="163"/>
      <c r="I539" s="163"/>
      <c r="J539" s="163"/>
      <c r="K539" s="162"/>
      <c r="L539" s="162"/>
      <c r="M539" s="162"/>
      <c r="N539" s="163"/>
      <c r="O539" s="163"/>
      <c r="P539" s="163"/>
      <c r="Q539" s="162"/>
      <c r="R539" s="162"/>
      <c r="S539" s="162"/>
      <c r="T539" s="163"/>
      <c r="U539" s="163"/>
      <c r="V539" s="163"/>
      <c r="W539" s="162"/>
      <c r="X539" s="162"/>
      <c r="Y539" s="162"/>
      <c r="Z539" s="163"/>
      <c r="AA539" s="163"/>
      <c r="AB539" s="163"/>
      <c r="AC539" s="162"/>
      <c r="AD539" s="162"/>
      <c r="AE539" s="162"/>
      <c r="AF539" s="163"/>
      <c r="AG539" s="163"/>
      <c r="AH539" s="163"/>
      <c r="AI539" s="162"/>
      <c r="AJ539" s="162"/>
      <c r="AK539" s="162"/>
    </row>
    <row r="540" ht="15.75" customHeight="1">
      <c r="D540" s="8"/>
      <c r="E540" s="162"/>
      <c r="F540" s="162"/>
      <c r="G540" s="162"/>
      <c r="H540" s="163"/>
      <c r="I540" s="163"/>
      <c r="J540" s="163"/>
      <c r="K540" s="162"/>
      <c r="L540" s="162"/>
      <c r="M540" s="162"/>
      <c r="N540" s="163"/>
      <c r="O540" s="163"/>
      <c r="P540" s="163"/>
      <c r="Q540" s="162"/>
      <c r="R540" s="162"/>
      <c r="S540" s="162"/>
      <c r="T540" s="163"/>
      <c r="U540" s="163"/>
      <c r="V540" s="163"/>
      <c r="W540" s="162"/>
      <c r="X540" s="162"/>
      <c r="Y540" s="162"/>
      <c r="Z540" s="163"/>
      <c r="AA540" s="163"/>
      <c r="AB540" s="163"/>
      <c r="AC540" s="162"/>
      <c r="AD540" s="162"/>
      <c r="AE540" s="162"/>
      <c r="AF540" s="163"/>
      <c r="AG540" s="163"/>
      <c r="AH540" s="163"/>
      <c r="AI540" s="162"/>
      <c r="AJ540" s="162"/>
      <c r="AK540" s="162"/>
    </row>
    <row r="541" ht="15.75" customHeight="1">
      <c r="D541" s="8"/>
      <c r="E541" s="162"/>
      <c r="F541" s="162"/>
      <c r="G541" s="162"/>
      <c r="H541" s="163"/>
      <c r="I541" s="163"/>
      <c r="J541" s="163"/>
      <c r="K541" s="162"/>
      <c r="L541" s="162"/>
      <c r="M541" s="162"/>
      <c r="N541" s="163"/>
      <c r="O541" s="163"/>
      <c r="P541" s="163"/>
      <c r="Q541" s="162"/>
      <c r="R541" s="162"/>
      <c r="S541" s="162"/>
      <c r="T541" s="163"/>
      <c r="U541" s="163"/>
      <c r="V541" s="163"/>
      <c r="W541" s="162"/>
      <c r="X541" s="162"/>
      <c r="Y541" s="162"/>
      <c r="Z541" s="163"/>
      <c r="AA541" s="163"/>
      <c r="AB541" s="163"/>
      <c r="AC541" s="162"/>
      <c r="AD541" s="162"/>
      <c r="AE541" s="162"/>
      <c r="AF541" s="163"/>
      <c r="AG541" s="163"/>
      <c r="AH541" s="163"/>
      <c r="AI541" s="162"/>
      <c r="AJ541" s="162"/>
      <c r="AK541" s="162"/>
    </row>
    <row r="542" ht="15.75" customHeight="1">
      <c r="D542" s="8"/>
      <c r="E542" s="162"/>
      <c r="F542" s="162"/>
      <c r="G542" s="162"/>
      <c r="H542" s="163"/>
      <c r="I542" s="163"/>
      <c r="J542" s="163"/>
      <c r="K542" s="162"/>
      <c r="L542" s="162"/>
      <c r="M542" s="162"/>
      <c r="N542" s="163"/>
      <c r="O542" s="163"/>
      <c r="P542" s="163"/>
      <c r="Q542" s="162"/>
      <c r="R542" s="162"/>
      <c r="S542" s="162"/>
      <c r="T542" s="163"/>
      <c r="U542" s="163"/>
      <c r="V542" s="163"/>
      <c r="W542" s="162"/>
      <c r="X542" s="162"/>
      <c r="Y542" s="162"/>
      <c r="Z542" s="163"/>
      <c r="AA542" s="163"/>
      <c r="AB542" s="163"/>
      <c r="AC542" s="162"/>
      <c r="AD542" s="162"/>
      <c r="AE542" s="162"/>
      <c r="AF542" s="163"/>
      <c r="AG542" s="163"/>
      <c r="AH542" s="163"/>
      <c r="AI542" s="162"/>
      <c r="AJ542" s="162"/>
      <c r="AK542" s="162"/>
    </row>
    <row r="543" ht="15.75" customHeight="1">
      <c r="D543" s="8"/>
      <c r="E543" s="162"/>
      <c r="F543" s="162"/>
      <c r="G543" s="162"/>
      <c r="H543" s="163"/>
      <c r="I543" s="163"/>
      <c r="J543" s="163"/>
      <c r="K543" s="162"/>
      <c r="L543" s="162"/>
      <c r="M543" s="162"/>
      <c r="N543" s="163"/>
      <c r="O543" s="163"/>
      <c r="P543" s="163"/>
      <c r="Q543" s="162"/>
      <c r="R543" s="162"/>
      <c r="S543" s="162"/>
      <c r="T543" s="163"/>
      <c r="U543" s="163"/>
      <c r="V543" s="163"/>
      <c r="W543" s="162"/>
      <c r="X543" s="162"/>
      <c r="Y543" s="162"/>
      <c r="Z543" s="163"/>
      <c r="AA543" s="163"/>
      <c r="AB543" s="163"/>
      <c r="AC543" s="162"/>
      <c r="AD543" s="162"/>
      <c r="AE543" s="162"/>
      <c r="AF543" s="163"/>
      <c r="AG543" s="163"/>
      <c r="AH543" s="163"/>
      <c r="AI543" s="162"/>
      <c r="AJ543" s="162"/>
      <c r="AK543" s="162"/>
    </row>
    <row r="544" ht="15.75" customHeight="1">
      <c r="D544" s="8"/>
      <c r="E544" s="162"/>
      <c r="F544" s="162"/>
      <c r="G544" s="162"/>
      <c r="H544" s="163"/>
      <c r="I544" s="163"/>
      <c r="J544" s="163"/>
      <c r="K544" s="162"/>
      <c r="L544" s="162"/>
      <c r="M544" s="162"/>
      <c r="N544" s="163"/>
      <c r="O544" s="163"/>
      <c r="P544" s="163"/>
      <c r="Q544" s="162"/>
      <c r="R544" s="162"/>
      <c r="S544" s="162"/>
      <c r="T544" s="163"/>
      <c r="U544" s="163"/>
      <c r="V544" s="163"/>
      <c r="W544" s="162"/>
      <c r="X544" s="162"/>
      <c r="Y544" s="162"/>
      <c r="Z544" s="163"/>
      <c r="AA544" s="163"/>
      <c r="AB544" s="163"/>
      <c r="AC544" s="162"/>
      <c r="AD544" s="162"/>
      <c r="AE544" s="162"/>
      <c r="AF544" s="163"/>
      <c r="AG544" s="163"/>
      <c r="AH544" s="163"/>
      <c r="AI544" s="162"/>
      <c r="AJ544" s="162"/>
      <c r="AK544" s="162"/>
    </row>
    <row r="545" ht="15.75" customHeight="1">
      <c r="D545" s="8"/>
      <c r="E545" s="162"/>
      <c r="F545" s="162"/>
      <c r="G545" s="162"/>
      <c r="H545" s="163"/>
      <c r="I545" s="163"/>
      <c r="J545" s="163"/>
      <c r="K545" s="162"/>
      <c r="L545" s="162"/>
      <c r="M545" s="162"/>
      <c r="N545" s="163"/>
      <c r="O545" s="163"/>
      <c r="P545" s="163"/>
      <c r="Q545" s="162"/>
      <c r="R545" s="162"/>
      <c r="S545" s="162"/>
      <c r="T545" s="163"/>
      <c r="U545" s="163"/>
      <c r="V545" s="163"/>
      <c r="W545" s="162"/>
      <c r="X545" s="162"/>
      <c r="Y545" s="162"/>
      <c r="Z545" s="163"/>
      <c r="AA545" s="163"/>
      <c r="AB545" s="163"/>
      <c r="AC545" s="162"/>
      <c r="AD545" s="162"/>
      <c r="AE545" s="162"/>
      <c r="AF545" s="163"/>
      <c r="AG545" s="163"/>
      <c r="AH545" s="163"/>
      <c r="AI545" s="162"/>
      <c r="AJ545" s="162"/>
      <c r="AK545" s="162"/>
    </row>
    <row r="546" ht="15.75" customHeight="1">
      <c r="D546" s="8"/>
      <c r="E546" s="162"/>
      <c r="F546" s="162"/>
      <c r="G546" s="162"/>
      <c r="H546" s="163"/>
      <c r="I546" s="163"/>
      <c r="J546" s="163"/>
      <c r="K546" s="162"/>
      <c r="L546" s="162"/>
      <c r="M546" s="162"/>
      <c r="N546" s="163"/>
      <c r="O546" s="163"/>
      <c r="P546" s="163"/>
      <c r="Q546" s="162"/>
      <c r="R546" s="162"/>
      <c r="S546" s="162"/>
      <c r="T546" s="163"/>
      <c r="U546" s="163"/>
      <c r="V546" s="163"/>
      <c r="W546" s="162"/>
      <c r="X546" s="162"/>
      <c r="Y546" s="162"/>
      <c r="Z546" s="163"/>
      <c r="AA546" s="163"/>
      <c r="AB546" s="163"/>
      <c r="AC546" s="162"/>
      <c r="AD546" s="162"/>
      <c r="AE546" s="162"/>
      <c r="AF546" s="163"/>
      <c r="AG546" s="163"/>
      <c r="AH546" s="163"/>
      <c r="AI546" s="162"/>
      <c r="AJ546" s="162"/>
      <c r="AK546" s="162"/>
    </row>
    <row r="547" ht="15.75" customHeight="1">
      <c r="D547" s="8"/>
      <c r="E547" s="162"/>
      <c r="F547" s="162"/>
      <c r="G547" s="162"/>
      <c r="H547" s="163"/>
      <c r="I547" s="163"/>
      <c r="J547" s="163"/>
      <c r="K547" s="162"/>
      <c r="L547" s="162"/>
      <c r="M547" s="162"/>
      <c r="N547" s="163"/>
      <c r="O547" s="163"/>
      <c r="P547" s="163"/>
      <c r="Q547" s="162"/>
      <c r="R547" s="162"/>
      <c r="S547" s="162"/>
      <c r="T547" s="163"/>
      <c r="U547" s="163"/>
      <c r="V547" s="163"/>
      <c r="W547" s="162"/>
      <c r="X547" s="162"/>
      <c r="Y547" s="162"/>
      <c r="Z547" s="163"/>
      <c r="AA547" s="163"/>
      <c r="AB547" s="163"/>
      <c r="AC547" s="162"/>
      <c r="AD547" s="162"/>
      <c r="AE547" s="162"/>
      <c r="AF547" s="163"/>
      <c r="AG547" s="163"/>
      <c r="AH547" s="163"/>
      <c r="AI547" s="162"/>
      <c r="AJ547" s="162"/>
      <c r="AK547" s="162"/>
    </row>
    <row r="548" ht="15.75" customHeight="1">
      <c r="D548" s="8"/>
      <c r="E548" s="162"/>
      <c r="F548" s="162"/>
      <c r="G548" s="162"/>
      <c r="H548" s="163"/>
      <c r="I548" s="163"/>
      <c r="J548" s="163"/>
      <c r="K548" s="162"/>
      <c r="L548" s="162"/>
      <c r="M548" s="162"/>
      <c r="N548" s="163"/>
      <c r="O548" s="163"/>
      <c r="P548" s="163"/>
      <c r="Q548" s="162"/>
      <c r="R548" s="162"/>
      <c r="S548" s="162"/>
      <c r="T548" s="163"/>
      <c r="U548" s="163"/>
      <c r="V548" s="163"/>
      <c r="W548" s="162"/>
      <c r="X548" s="162"/>
      <c r="Y548" s="162"/>
      <c r="Z548" s="163"/>
      <c r="AA548" s="163"/>
      <c r="AB548" s="163"/>
      <c r="AC548" s="162"/>
      <c r="AD548" s="162"/>
      <c r="AE548" s="162"/>
      <c r="AF548" s="163"/>
      <c r="AG548" s="163"/>
      <c r="AH548" s="163"/>
      <c r="AI548" s="162"/>
      <c r="AJ548" s="162"/>
      <c r="AK548" s="162"/>
    </row>
    <row r="549" ht="15.75" customHeight="1">
      <c r="D549" s="8"/>
      <c r="E549" s="162"/>
      <c r="F549" s="162"/>
      <c r="G549" s="162"/>
      <c r="H549" s="163"/>
      <c r="I549" s="163"/>
      <c r="J549" s="163"/>
      <c r="K549" s="162"/>
      <c r="L549" s="162"/>
      <c r="M549" s="162"/>
      <c r="N549" s="163"/>
      <c r="O549" s="163"/>
      <c r="P549" s="163"/>
      <c r="Q549" s="162"/>
      <c r="R549" s="162"/>
      <c r="S549" s="162"/>
      <c r="T549" s="163"/>
      <c r="U549" s="163"/>
      <c r="V549" s="163"/>
      <c r="W549" s="162"/>
      <c r="X549" s="162"/>
      <c r="Y549" s="162"/>
      <c r="Z549" s="163"/>
      <c r="AA549" s="163"/>
      <c r="AB549" s="163"/>
      <c r="AC549" s="162"/>
      <c r="AD549" s="162"/>
      <c r="AE549" s="162"/>
      <c r="AF549" s="163"/>
      <c r="AG549" s="163"/>
      <c r="AH549" s="163"/>
      <c r="AI549" s="162"/>
      <c r="AJ549" s="162"/>
      <c r="AK549" s="162"/>
    </row>
    <row r="550" ht="15.75" customHeight="1">
      <c r="D550" s="8"/>
      <c r="E550" s="162"/>
      <c r="F550" s="162"/>
      <c r="G550" s="162"/>
      <c r="H550" s="163"/>
      <c r="I550" s="163"/>
      <c r="J550" s="163"/>
      <c r="K550" s="162"/>
      <c r="L550" s="162"/>
      <c r="M550" s="162"/>
      <c r="N550" s="163"/>
      <c r="O550" s="163"/>
      <c r="P550" s="163"/>
      <c r="Q550" s="162"/>
      <c r="R550" s="162"/>
      <c r="S550" s="162"/>
      <c r="T550" s="163"/>
      <c r="U550" s="163"/>
      <c r="V550" s="163"/>
      <c r="W550" s="162"/>
      <c r="X550" s="162"/>
      <c r="Y550" s="162"/>
      <c r="Z550" s="163"/>
      <c r="AA550" s="163"/>
      <c r="AB550" s="163"/>
      <c r="AC550" s="162"/>
      <c r="AD550" s="162"/>
      <c r="AE550" s="162"/>
      <c r="AF550" s="163"/>
      <c r="AG550" s="163"/>
      <c r="AH550" s="163"/>
      <c r="AI550" s="162"/>
      <c r="AJ550" s="162"/>
      <c r="AK550" s="162"/>
    </row>
    <row r="551" ht="15.75" customHeight="1">
      <c r="D551" s="8"/>
      <c r="E551" s="162"/>
      <c r="F551" s="162"/>
      <c r="G551" s="162"/>
      <c r="H551" s="163"/>
      <c r="I551" s="163"/>
      <c r="J551" s="163"/>
      <c r="K551" s="162"/>
      <c r="L551" s="162"/>
      <c r="M551" s="162"/>
      <c r="N551" s="163"/>
      <c r="O551" s="163"/>
      <c r="P551" s="163"/>
      <c r="Q551" s="162"/>
      <c r="R551" s="162"/>
      <c r="S551" s="162"/>
      <c r="T551" s="163"/>
      <c r="U551" s="163"/>
      <c r="V551" s="163"/>
      <c r="W551" s="162"/>
      <c r="X551" s="162"/>
      <c r="Y551" s="162"/>
      <c r="Z551" s="163"/>
      <c r="AA551" s="163"/>
      <c r="AB551" s="163"/>
      <c r="AC551" s="162"/>
      <c r="AD551" s="162"/>
      <c r="AE551" s="162"/>
      <c r="AF551" s="163"/>
      <c r="AG551" s="163"/>
      <c r="AH551" s="163"/>
      <c r="AI551" s="162"/>
      <c r="AJ551" s="162"/>
      <c r="AK551" s="162"/>
    </row>
    <row r="552" ht="15.75" customHeight="1">
      <c r="D552" s="8"/>
      <c r="E552" s="162"/>
      <c r="F552" s="162"/>
      <c r="G552" s="162"/>
      <c r="H552" s="163"/>
      <c r="I552" s="163"/>
      <c r="J552" s="163"/>
      <c r="K552" s="162"/>
      <c r="L552" s="162"/>
      <c r="M552" s="162"/>
      <c r="N552" s="163"/>
      <c r="O552" s="163"/>
      <c r="P552" s="163"/>
      <c r="Q552" s="162"/>
      <c r="R552" s="162"/>
      <c r="S552" s="162"/>
      <c r="T552" s="163"/>
      <c r="U552" s="163"/>
      <c r="V552" s="163"/>
      <c r="W552" s="162"/>
      <c r="X552" s="162"/>
      <c r="Y552" s="162"/>
      <c r="Z552" s="163"/>
      <c r="AA552" s="163"/>
      <c r="AB552" s="163"/>
      <c r="AC552" s="162"/>
      <c r="AD552" s="162"/>
      <c r="AE552" s="162"/>
      <c r="AF552" s="163"/>
      <c r="AG552" s="163"/>
      <c r="AH552" s="163"/>
      <c r="AI552" s="162"/>
      <c r="AJ552" s="162"/>
      <c r="AK552" s="162"/>
    </row>
    <row r="553" ht="15.75" customHeight="1">
      <c r="D553" s="8"/>
      <c r="E553" s="162"/>
      <c r="F553" s="162"/>
      <c r="G553" s="162"/>
      <c r="H553" s="163"/>
      <c r="I553" s="163"/>
      <c r="J553" s="163"/>
      <c r="K553" s="162"/>
      <c r="L553" s="162"/>
      <c r="M553" s="162"/>
      <c r="N553" s="163"/>
      <c r="O553" s="163"/>
      <c r="P553" s="163"/>
      <c r="Q553" s="162"/>
      <c r="R553" s="162"/>
      <c r="S553" s="162"/>
      <c r="T553" s="163"/>
      <c r="U553" s="163"/>
      <c r="V553" s="163"/>
      <c r="W553" s="162"/>
      <c r="X553" s="162"/>
      <c r="Y553" s="162"/>
      <c r="Z553" s="163"/>
      <c r="AA553" s="163"/>
      <c r="AB553" s="163"/>
      <c r="AC553" s="162"/>
      <c r="AD553" s="162"/>
      <c r="AE553" s="162"/>
      <c r="AF553" s="163"/>
      <c r="AG553" s="163"/>
      <c r="AH553" s="163"/>
      <c r="AI553" s="162"/>
      <c r="AJ553" s="162"/>
      <c r="AK553" s="162"/>
    </row>
    <row r="554" ht="15.75" customHeight="1">
      <c r="D554" s="8"/>
      <c r="E554" s="162"/>
      <c r="F554" s="162"/>
      <c r="G554" s="162"/>
      <c r="H554" s="163"/>
      <c r="I554" s="163"/>
      <c r="J554" s="163"/>
      <c r="K554" s="162"/>
      <c r="L554" s="162"/>
      <c r="M554" s="162"/>
      <c r="N554" s="163"/>
      <c r="O554" s="163"/>
      <c r="P554" s="163"/>
      <c r="Q554" s="162"/>
      <c r="R554" s="162"/>
      <c r="S554" s="162"/>
      <c r="T554" s="163"/>
      <c r="U554" s="163"/>
      <c r="V554" s="163"/>
      <c r="W554" s="162"/>
      <c r="X554" s="162"/>
      <c r="Y554" s="162"/>
      <c r="Z554" s="163"/>
      <c r="AA554" s="163"/>
      <c r="AB554" s="163"/>
      <c r="AC554" s="162"/>
      <c r="AD554" s="162"/>
      <c r="AE554" s="162"/>
      <c r="AF554" s="163"/>
      <c r="AG554" s="163"/>
      <c r="AH554" s="163"/>
      <c r="AI554" s="162"/>
      <c r="AJ554" s="162"/>
      <c r="AK554" s="162"/>
    </row>
    <row r="555" ht="15.75" customHeight="1">
      <c r="D555" s="8"/>
      <c r="E555" s="162"/>
      <c r="F555" s="162"/>
      <c r="G555" s="162"/>
      <c r="H555" s="163"/>
      <c r="I555" s="163"/>
      <c r="J555" s="163"/>
      <c r="K555" s="162"/>
      <c r="L555" s="162"/>
      <c r="M555" s="162"/>
      <c r="N555" s="163"/>
      <c r="O555" s="163"/>
      <c r="P555" s="163"/>
      <c r="Q555" s="162"/>
      <c r="R555" s="162"/>
      <c r="S555" s="162"/>
      <c r="T555" s="163"/>
      <c r="U555" s="163"/>
      <c r="V555" s="163"/>
      <c r="W555" s="162"/>
      <c r="X555" s="162"/>
      <c r="Y555" s="162"/>
      <c r="Z555" s="163"/>
      <c r="AA555" s="163"/>
      <c r="AB555" s="163"/>
      <c r="AC555" s="162"/>
      <c r="AD555" s="162"/>
      <c r="AE555" s="162"/>
      <c r="AF555" s="163"/>
      <c r="AG555" s="163"/>
      <c r="AH555" s="163"/>
      <c r="AI555" s="162"/>
      <c r="AJ555" s="162"/>
      <c r="AK555" s="162"/>
    </row>
    <row r="556" ht="15.75" customHeight="1">
      <c r="D556" s="8"/>
      <c r="E556" s="162"/>
      <c r="F556" s="162"/>
      <c r="G556" s="162"/>
      <c r="H556" s="163"/>
      <c r="I556" s="163"/>
      <c r="J556" s="163"/>
      <c r="K556" s="162"/>
      <c r="L556" s="162"/>
      <c r="M556" s="162"/>
      <c r="N556" s="163"/>
      <c r="O556" s="163"/>
      <c r="P556" s="163"/>
      <c r="Q556" s="162"/>
      <c r="R556" s="162"/>
      <c r="S556" s="162"/>
      <c r="T556" s="163"/>
      <c r="U556" s="163"/>
      <c r="V556" s="163"/>
      <c r="W556" s="162"/>
      <c r="X556" s="162"/>
      <c r="Y556" s="162"/>
      <c r="Z556" s="163"/>
      <c r="AA556" s="163"/>
      <c r="AB556" s="163"/>
      <c r="AC556" s="162"/>
      <c r="AD556" s="162"/>
      <c r="AE556" s="162"/>
      <c r="AF556" s="163"/>
      <c r="AG556" s="163"/>
      <c r="AH556" s="163"/>
      <c r="AI556" s="162"/>
      <c r="AJ556" s="162"/>
      <c r="AK556" s="162"/>
    </row>
    <row r="557" ht="15.75" customHeight="1">
      <c r="D557" s="8"/>
      <c r="E557" s="162"/>
      <c r="F557" s="162"/>
      <c r="G557" s="162"/>
      <c r="H557" s="163"/>
      <c r="I557" s="163"/>
      <c r="J557" s="163"/>
      <c r="K557" s="162"/>
      <c r="L557" s="162"/>
      <c r="M557" s="162"/>
      <c r="N557" s="163"/>
      <c r="O557" s="163"/>
      <c r="P557" s="163"/>
      <c r="Q557" s="162"/>
      <c r="R557" s="162"/>
      <c r="S557" s="162"/>
      <c r="T557" s="163"/>
      <c r="U557" s="163"/>
      <c r="V557" s="163"/>
      <c r="W557" s="162"/>
      <c r="X557" s="162"/>
      <c r="Y557" s="162"/>
      <c r="Z557" s="163"/>
      <c r="AA557" s="163"/>
      <c r="AB557" s="163"/>
      <c r="AC557" s="162"/>
      <c r="AD557" s="162"/>
      <c r="AE557" s="162"/>
      <c r="AF557" s="163"/>
      <c r="AG557" s="163"/>
      <c r="AH557" s="163"/>
      <c r="AI557" s="162"/>
      <c r="AJ557" s="162"/>
      <c r="AK557" s="162"/>
    </row>
    <row r="558" ht="15.75" customHeight="1">
      <c r="D558" s="8"/>
      <c r="E558" s="162"/>
      <c r="F558" s="162"/>
      <c r="G558" s="162"/>
      <c r="H558" s="163"/>
      <c r="I558" s="163"/>
      <c r="J558" s="163"/>
      <c r="K558" s="162"/>
      <c r="L558" s="162"/>
      <c r="M558" s="162"/>
      <c r="N558" s="163"/>
      <c r="O558" s="163"/>
      <c r="P558" s="163"/>
      <c r="Q558" s="162"/>
      <c r="R558" s="162"/>
      <c r="S558" s="162"/>
      <c r="T558" s="163"/>
      <c r="U558" s="163"/>
      <c r="V558" s="163"/>
      <c r="W558" s="162"/>
      <c r="X558" s="162"/>
      <c r="Y558" s="162"/>
      <c r="Z558" s="163"/>
      <c r="AA558" s="163"/>
      <c r="AB558" s="163"/>
      <c r="AC558" s="162"/>
      <c r="AD558" s="162"/>
      <c r="AE558" s="162"/>
      <c r="AF558" s="163"/>
      <c r="AG558" s="163"/>
      <c r="AH558" s="163"/>
      <c r="AI558" s="162"/>
      <c r="AJ558" s="162"/>
      <c r="AK558" s="162"/>
    </row>
    <row r="559" ht="15.75" customHeight="1">
      <c r="D559" s="8"/>
      <c r="E559" s="162"/>
      <c r="F559" s="162"/>
      <c r="G559" s="162"/>
      <c r="H559" s="163"/>
      <c r="I559" s="163"/>
      <c r="J559" s="163"/>
      <c r="K559" s="162"/>
      <c r="L559" s="162"/>
      <c r="M559" s="162"/>
      <c r="N559" s="163"/>
      <c r="O559" s="163"/>
      <c r="P559" s="163"/>
      <c r="Q559" s="162"/>
      <c r="R559" s="162"/>
      <c r="S559" s="162"/>
      <c r="T559" s="163"/>
      <c r="U559" s="163"/>
      <c r="V559" s="163"/>
      <c r="W559" s="162"/>
      <c r="X559" s="162"/>
      <c r="Y559" s="162"/>
      <c r="Z559" s="163"/>
      <c r="AA559" s="163"/>
      <c r="AB559" s="163"/>
      <c r="AC559" s="162"/>
      <c r="AD559" s="162"/>
      <c r="AE559" s="162"/>
      <c r="AF559" s="163"/>
      <c r="AG559" s="163"/>
      <c r="AH559" s="163"/>
      <c r="AI559" s="162"/>
      <c r="AJ559" s="162"/>
      <c r="AK559" s="162"/>
    </row>
    <row r="560" ht="15.75" customHeight="1">
      <c r="D560" s="8"/>
      <c r="E560" s="162"/>
      <c r="F560" s="162"/>
      <c r="G560" s="162"/>
      <c r="H560" s="163"/>
      <c r="I560" s="163"/>
      <c r="J560" s="163"/>
      <c r="K560" s="162"/>
      <c r="L560" s="162"/>
      <c r="M560" s="162"/>
      <c r="N560" s="163"/>
      <c r="O560" s="163"/>
      <c r="P560" s="163"/>
      <c r="Q560" s="162"/>
      <c r="R560" s="162"/>
      <c r="S560" s="162"/>
      <c r="T560" s="163"/>
      <c r="U560" s="163"/>
      <c r="V560" s="163"/>
      <c r="W560" s="162"/>
      <c r="X560" s="162"/>
      <c r="Y560" s="162"/>
      <c r="Z560" s="163"/>
      <c r="AA560" s="163"/>
      <c r="AB560" s="163"/>
      <c r="AC560" s="162"/>
      <c r="AD560" s="162"/>
      <c r="AE560" s="162"/>
      <c r="AF560" s="163"/>
      <c r="AG560" s="163"/>
      <c r="AH560" s="163"/>
      <c r="AI560" s="162"/>
      <c r="AJ560" s="162"/>
      <c r="AK560" s="162"/>
    </row>
    <row r="561" ht="15.75" customHeight="1">
      <c r="D561" s="8"/>
      <c r="E561" s="162"/>
      <c r="F561" s="162"/>
      <c r="G561" s="162"/>
      <c r="H561" s="163"/>
      <c r="I561" s="163"/>
      <c r="J561" s="163"/>
      <c r="K561" s="162"/>
      <c r="L561" s="162"/>
      <c r="M561" s="162"/>
      <c r="N561" s="163"/>
      <c r="O561" s="163"/>
      <c r="P561" s="163"/>
      <c r="Q561" s="162"/>
      <c r="R561" s="162"/>
      <c r="S561" s="162"/>
      <c r="T561" s="163"/>
      <c r="U561" s="163"/>
      <c r="V561" s="163"/>
      <c r="W561" s="162"/>
      <c r="X561" s="162"/>
      <c r="Y561" s="162"/>
      <c r="Z561" s="163"/>
      <c r="AA561" s="163"/>
      <c r="AB561" s="163"/>
      <c r="AC561" s="162"/>
      <c r="AD561" s="162"/>
      <c r="AE561" s="162"/>
      <c r="AF561" s="163"/>
      <c r="AG561" s="163"/>
      <c r="AH561" s="163"/>
      <c r="AI561" s="162"/>
      <c r="AJ561" s="162"/>
      <c r="AK561" s="162"/>
    </row>
    <row r="562" ht="15.75" customHeight="1">
      <c r="D562" s="8"/>
      <c r="E562" s="162"/>
      <c r="F562" s="162"/>
      <c r="G562" s="162"/>
      <c r="H562" s="163"/>
      <c r="I562" s="163"/>
      <c r="J562" s="163"/>
      <c r="K562" s="162"/>
      <c r="L562" s="162"/>
      <c r="M562" s="162"/>
      <c r="N562" s="163"/>
      <c r="O562" s="163"/>
      <c r="P562" s="163"/>
      <c r="Q562" s="162"/>
      <c r="R562" s="162"/>
      <c r="S562" s="162"/>
      <c r="T562" s="163"/>
      <c r="U562" s="163"/>
      <c r="V562" s="163"/>
      <c r="W562" s="162"/>
      <c r="X562" s="162"/>
      <c r="Y562" s="162"/>
      <c r="Z562" s="163"/>
      <c r="AA562" s="163"/>
      <c r="AB562" s="163"/>
      <c r="AC562" s="162"/>
      <c r="AD562" s="162"/>
      <c r="AE562" s="162"/>
      <c r="AF562" s="163"/>
      <c r="AG562" s="163"/>
      <c r="AH562" s="163"/>
      <c r="AI562" s="162"/>
      <c r="AJ562" s="162"/>
      <c r="AK562" s="162"/>
    </row>
    <row r="563" ht="15.75" customHeight="1">
      <c r="D563" s="8"/>
      <c r="E563" s="162"/>
      <c r="F563" s="162"/>
      <c r="G563" s="162"/>
      <c r="H563" s="163"/>
      <c r="I563" s="163"/>
      <c r="J563" s="163"/>
      <c r="K563" s="162"/>
      <c r="L563" s="162"/>
      <c r="M563" s="162"/>
      <c r="N563" s="163"/>
      <c r="O563" s="163"/>
      <c r="P563" s="163"/>
      <c r="Q563" s="162"/>
      <c r="R563" s="162"/>
      <c r="S563" s="162"/>
      <c r="T563" s="163"/>
      <c r="U563" s="163"/>
      <c r="V563" s="163"/>
      <c r="W563" s="162"/>
      <c r="X563" s="162"/>
      <c r="Y563" s="162"/>
      <c r="Z563" s="163"/>
      <c r="AA563" s="163"/>
      <c r="AB563" s="163"/>
      <c r="AC563" s="162"/>
      <c r="AD563" s="162"/>
      <c r="AE563" s="162"/>
      <c r="AF563" s="163"/>
      <c r="AG563" s="163"/>
      <c r="AH563" s="163"/>
      <c r="AI563" s="162"/>
      <c r="AJ563" s="162"/>
      <c r="AK563" s="162"/>
    </row>
    <row r="564" ht="15.75" customHeight="1">
      <c r="D564" s="8"/>
      <c r="E564" s="162"/>
      <c r="F564" s="162"/>
      <c r="G564" s="162"/>
      <c r="H564" s="163"/>
      <c r="I564" s="163"/>
      <c r="J564" s="163"/>
      <c r="K564" s="162"/>
      <c r="L564" s="162"/>
      <c r="M564" s="162"/>
      <c r="N564" s="163"/>
      <c r="O564" s="163"/>
      <c r="P564" s="163"/>
      <c r="Q564" s="162"/>
      <c r="R564" s="162"/>
      <c r="S564" s="162"/>
      <c r="T564" s="163"/>
      <c r="U564" s="163"/>
      <c r="V564" s="163"/>
      <c r="W564" s="162"/>
      <c r="X564" s="162"/>
      <c r="Y564" s="162"/>
      <c r="Z564" s="163"/>
      <c r="AA564" s="163"/>
      <c r="AB564" s="163"/>
      <c r="AC564" s="162"/>
      <c r="AD564" s="162"/>
      <c r="AE564" s="162"/>
      <c r="AF564" s="163"/>
      <c r="AG564" s="163"/>
      <c r="AH564" s="163"/>
      <c r="AI564" s="162"/>
      <c r="AJ564" s="162"/>
      <c r="AK564" s="162"/>
    </row>
    <row r="565" ht="15.75" customHeight="1">
      <c r="D565" s="8"/>
      <c r="E565" s="162"/>
      <c r="F565" s="162"/>
      <c r="G565" s="162"/>
      <c r="H565" s="163"/>
      <c r="I565" s="163"/>
      <c r="J565" s="163"/>
      <c r="K565" s="162"/>
      <c r="L565" s="162"/>
      <c r="M565" s="162"/>
      <c r="N565" s="163"/>
      <c r="O565" s="163"/>
      <c r="P565" s="163"/>
      <c r="Q565" s="162"/>
      <c r="R565" s="162"/>
      <c r="S565" s="162"/>
      <c r="T565" s="163"/>
      <c r="U565" s="163"/>
      <c r="V565" s="163"/>
      <c r="W565" s="162"/>
      <c r="X565" s="162"/>
      <c r="Y565" s="162"/>
      <c r="Z565" s="163"/>
      <c r="AA565" s="163"/>
      <c r="AB565" s="163"/>
      <c r="AC565" s="162"/>
      <c r="AD565" s="162"/>
      <c r="AE565" s="162"/>
      <c r="AF565" s="163"/>
      <c r="AG565" s="163"/>
      <c r="AH565" s="163"/>
      <c r="AI565" s="162"/>
      <c r="AJ565" s="162"/>
      <c r="AK565" s="162"/>
    </row>
    <row r="566" ht="15.75" customHeight="1">
      <c r="D566" s="8"/>
      <c r="E566" s="162"/>
      <c r="F566" s="162"/>
      <c r="G566" s="162"/>
      <c r="H566" s="163"/>
      <c r="I566" s="163"/>
      <c r="J566" s="163"/>
      <c r="K566" s="162"/>
      <c r="L566" s="162"/>
      <c r="M566" s="162"/>
      <c r="N566" s="163"/>
      <c r="O566" s="163"/>
      <c r="P566" s="163"/>
      <c r="Q566" s="162"/>
      <c r="R566" s="162"/>
      <c r="S566" s="162"/>
      <c r="T566" s="163"/>
      <c r="U566" s="163"/>
      <c r="V566" s="163"/>
      <c r="W566" s="162"/>
      <c r="X566" s="162"/>
      <c r="Y566" s="162"/>
      <c r="Z566" s="163"/>
      <c r="AA566" s="163"/>
      <c r="AB566" s="163"/>
      <c r="AC566" s="162"/>
      <c r="AD566" s="162"/>
      <c r="AE566" s="162"/>
      <c r="AF566" s="163"/>
      <c r="AG566" s="163"/>
      <c r="AH566" s="163"/>
      <c r="AI566" s="162"/>
      <c r="AJ566" s="162"/>
      <c r="AK566" s="162"/>
    </row>
    <row r="567" ht="15.75" customHeight="1">
      <c r="D567" s="8"/>
      <c r="E567" s="162"/>
      <c r="F567" s="162"/>
      <c r="G567" s="162"/>
      <c r="H567" s="163"/>
      <c r="I567" s="163"/>
      <c r="J567" s="163"/>
      <c r="K567" s="162"/>
      <c r="L567" s="162"/>
      <c r="M567" s="162"/>
      <c r="N567" s="163"/>
      <c r="O567" s="163"/>
      <c r="P567" s="163"/>
      <c r="Q567" s="162"/>
      <c r="R567" s="162"/>
      <c r="S567" s="162"/>
      <c r="T567" s="163"/>
      <c r="U567" s="163"/>
      <c r="V567" s="163"/>
      <c r="W567" s="162"/>
      <c r="X567" s="162"/>
      <c r="Y567" s="162"/>
      <c r="Z567" s="163"/>
      <c r="AA567" s="163"/>
      <c r="AB567" s="163"/>
      <c r="AC567" s="162"/>
      <c r="AD567" s="162"/>
      <c r="AE567" s="162"/>
      <c r="AF567" s="163"/>
      <c r="AG567" s="163"/>
      <c r="AH567" s="163"/>
      <c r="AI567" s="162"/>
      <c r="AJ567" s="162"/>
      <c r="AK567" s="162"/>
    </row>
    <row r="568" ht="15.75" customHeight="1">
      <c r="D568" s="8"/>
      <c r="E568" s="162"/>
      <c r="F568" s="162"/>
      <c r="G568" s="162"/>
      <c r="H568" s="163"/>
      <c r="I568" s="163"/>
      <c r="J568" s="163"/>
      <c r="K568" s="162"/>
      <c r="L568" s="162"/>
      <c r="M568" s="162"/>
      <c r="N568" s="163"/>
      <c r="O568" s="163"/>
      <c r="P568" s="163"/>
      <c r="Q568" s="162"/>
      <c r="R568" s="162"/>
      <c r="S568" s="162"/>
      <c r="T568" s="163"/>
      <c r="U568" s="163"/>
      <c r="V568" s="163"/>
      <c r="W568" s="162"/>
      <c r="X568" s="162"/>
      <c r="Y568" s="162"/>
      <c r="Z568" s="163"/>
      <c r="AA568" s="163"/>
      <c r="AB568" s="163"/>
      <c r="AC568" s="162"/>
      <c r="AD568" s="162"/>
      <c r="AE568" s="162"/>
      <c r="AF568" s="163"/>
      <c r="AG568" s="163"/>
      <c r="AH568" s="163"/>
      <c r="AI568" s="162"/>
      <c r="AJ568" s="162"/>
      <c r="AK568" s="162"/>
    </row>
    <row r="569" ht="15.75" customHeight="1">
      <c r="D569" s="8"/>
      <c r="E569" s="162"/>
      <c r="F569" s="162"/>
      <c r="G569" s="162"/>
      <c r="H569" s="163"/>
      <c r="I569" s="163"/>
      <c r="J569" s="163"/>
      <c r="K569" s="162"/>
      <c r="L569" s="162"/>
      <c r="M569" s="162"/>
      <c r="N569" s="163"/>
      <c r="O569" s="163"/>
      <c r="P569" s="163"/>
      <c r="Q569" s="162"/>
      <c r="R569" s="162"/>
      <c r="S569" s="162"/>
      <c r="T569" s="163"/>
      <c r="U569" s="163"/>
      <c r="V569" s="163"/>
      <c r="W569" s="162"/>
      <c r="X569" s="162"/>
      <c r="Y569" s="162"/>
      <c r="Z569" s="163"/>
      <c r="AA569" s="163"/>
      <c r="AB569" s="163"/>
      <c r="AC569" s="162"/>
      <c r="AD569" s="162"/>
      <c r="AE569" s="162"/>
      <c r="AF569" s="163"/>
      <c r="AG569" s="163"/>
      <c r="AH569" s="163"/>
      <c r="AI569" s="162"/>
      <c r="AJ569" s="162"/>
      <c r="AK569" s="162"/>
    </row>
    <row r="570" ht="15.75" customHeight="1">
      <c r="D570" s="8"/>
      <c r="E570" s="162"/>
      <c r="F570" s="162"/>
      <c r="G570" s="162"/>
      <c r="H570" s="163"/>
      <c r="I570" s="163"/>
      <c r="J570" s="163"/>
      <c r="K570" s="162"/>
      <c r="L570" s="162"/>
      <c r="M570" s="162"/>
      <c r="N570" s="163"/>
      <c r="O570" s="163"/>
      <c r="P570" s="163"/>
      <c r="Q570" s="162"/>
      <c r="R570" s="162"/>
      <c r="S570" s="162"/>
      <c r="T570" s="163"/>
      <c r="U570" s="163"/>
      <c r="V570" s="163"/>
      <c r="W570" s="162"/>
      <c r="X570" s="162"/>
      <c r="Y570" s="162"/>
      <c r="Z570" s="163"/>
      <c r="AA570" s="163"/>
      <c r="AB570" s="163"/>
      <c r="AC570" s="162"/>
      <c r="AD570" s="162"/>
      <c r="AE570" s="162"/>
      <c r="AF570" s="163"/>
      <c r="AG570" s="163"/>
      <c r="AH570" s="163"/>
      <c r="AI570" s="162"/>
      <c r="AJ570" s="162"/>
      <c r="AK570" s="162"/>
    </row>
    <row r="571" ht="15.75" customHeight="1">
      <c r="D571" s="8"/>
      <c r="E571" s="162"/>
      <c r="F571" s="162"/>
      <c r="G571" s="162"/>
      <c r="H571" s="163"/>
      <c r="I571" s="163"/>
      <c r="J571" s="163"/>
      <c r="K571" s="162"/>
      <c r="L571" s="162"/>
      <c r="M571" s="162"/>
      <c r="N571" s="163"/>
      <c r="O571" s="163"/>
      <c r="P571" s="163"/>
      <c r="Q571" s="162"/>
      <c r="R571" s="162"/>
      <c r="S571" s="162"/>
      <c r="T571" s="163"/>
      <c r="U571" s="163"/>
      <c r="V571" s="163"/>
      <c r="W571" s="162"/>
      <c r="X571" s="162"/>
      <c r="Y571" s="162"/>
      <c r="Z571" s="163"/>
      <c r="AA571" s="163"/>
      <c r="AB571" s="163"/>
      <c r="AC571" s="162"/>
      <c r="AD571" s="162"/>
      <c r="AE571" s="162"/>
      <c r="AF571" s="163"/>
      <c r="AG571" s="163"/>
      <c r="AH571" s="163"/>
      <c r="AI571" s="162"/>
      <c r="AJ571" s="162"/>
      <c r="AK571" s="162"/>
    </row>
    <row r="572" ht="15.75" customHeight="1">
      <c r="D572" s="8"/>
      <c r="E572" s="162"/>
      <c r="F572" s="162"/>
      <c r="G572" s="162"/>
      <c r="H572" s="163"/>
      <c r="I572" s="163"/>
      <c r="J572" s="163"/>
      <c r="K572" s="162"/>
      <c r="L572" s="162"/>
      <c r="M572" s="162"/>
      <c r="N572" s="163"/>
      <c r="O572" s="163"/>
      <c r="P572" s="163"/>
      <c r="Q572" s="162"/>
      <c r="R572" s="162"/>
      <c r="S572" s="162"/>
      <c r="T572" s="163"/>
      <c r="U572" s="163"/>
      <c r="V572" s="163"/>
      <c r="W572" s="162"/>
      <c r="X572" s="162"/>
      <c r="Y572" s="162"/>
      <c r="Z572" s="163"/>
      <c r="AA572" s="163"/>
      <c r="AB572" s="163"/>
      <c r="AC572" s="162"/>
      <c r="AD572" s="162"/>
      <c r="AE572" s="162"/>
      <c r="AF572" s="163"/>
      <c r="AG572" s="163"/>
      <c r="AH572" s="163"/>
      <c r="AI572" s="162"/>
      <c r="AJ572" s="162"/>
      <c r="AK572" s="162"/>
    </row>
    <row r="573" ht="15.75" customHeight="1">
      <c r="D573" s="8"/>
      <c r="E573" s="162"/>
      <c r="F573" s="162"/>
      <c r="G573" s="162"/>
      <c r="H573" s="163"/>
      <c r="I573" s="163"/>
      <c r="J573" s="163"/>
      <c r="K573" s="162"/>
      <c r="L573" s="162"/>
      <c r="M573" s="162"/>
      <c r="N573" s="163"/>
      <c r="O573" s="163"/>
      <c r="P573" s="163"/>
      <c r="Q573" s="162"/>
      <c r="R573" s="162"/>
      <c r="S573" s="162"/>
      <c r="T573" s="163"/>
      <c r="U573" s="163"/>
      <c r="V573" s="163"/>
      <c r="W573" s="162"/>
      <c r="X573" s="162"/>
      <c r="Y573" s="162"/>
      <c r="Z573" s="163"/>
      <c r="AA573" s="163"/>
      <c r="AB573" s="163"/>
      <c r="AC573" s="162"/>
      <c r="AD573" s="162"/>
      <c r="AE573" s="162"/>
      <c r="AF573" s="163"/>
      <c r="AG573" s="163"/>
      <c r="AH573" s="163"/>
      <c r="AI573" s="162"/>
      <c r="AJ573" s="162"/>
      <c r="AK573" s="162"/>
    </row>
    <row r="574" ht="15.75" customHeight="1">
      <c r="D574" s="8"/>
      <c r="E574" s="162"/>
      <c r="F574" s="162"/>
      <c r="G574" s="162"/>
      <c r="H574" s="163"/>
      <c r="I574" s="163"/>
      <c r="J574" s="163"/>
      <c r="K574" s="162"/>
      <c r="L574" s="162"/>
      <c r="M574" s="162"/>
      <c r="N574" s="163"/>
      <c r="O574" s="163"/>
      <c r="P574" s="163"/>
      <c r="Q574" s="162"/>
      <c r="R574" s="162"/>
      <c r="S574" s="162"/>
      <c r="T574" s="163"/>
      <c r="U574" s="163"/>
      <c r="V574" s="163"/>
      <c r="W574" s="162"/>
      <c r="X574" s="162"/>
      <c r="Y574" s="162"/>
      <c r="Z574" s="163"/>
      <c r="AA574" s="163"/>
      <c r="AB574" s="163"/>
      <c r="AC574" s="162"/>
      <c r="AD574" s="162"/>
      <c r="AE574" s="162"/>
      <c r="AF574" s="163"/>
      <c r="AG574" s="163"/>
      <c r="AH574" s="163"/>
      <c r="AI574" s="162"/>
      <c r="AJ574" s="162"/>
      <c r="AK574" s="162"/>
    </row>
    <row r="575" ht="15.75" customHeight="1">
      <c r="D575" s="8"/>
      <c r="E575" s="162"/>
      <c r="F575" s="162"/>
      <c r="G575" s="162"/>
      <c r="H575" s="163"/>
      <c r="I575" s="163"/>
      <c r="J575" s="163"/>
      <c r="K575" s="162"/>
      <c r="L575" s="162"/>
      <c r="M575" s="162"/>
      <c r="N575" s="163"/>
      <c r="O575" s="163"/>
      <c r="P575" s="163"/>
      <c r="Q575" s="162"/>
      <c r="R575" s="162"/>
      <c r="S575" s="162"/>
      <c r="T575" s="163"/>
      <c r="U575" s="163"/>
      <c r="V575" s="163"/>
      <c r="W575" s="162"/>
      <c r="X575" s="162"/>
      <c r="Y575" s="162"/>
      <c r="Z575" s="163"/>
      <c r="AA575" s="163"/>
      <c r="AB575" s="163"/>
      <c r="AC575" s="162"/>
      <c r="AD575" s="162"/>
      <c r="AE575" s="162"/>
      <c r="AF575" s="163"/>
      <c r="AG575" s="163"/>
      <c r="AH575" s="163"/>
      <c r="AI575" s="162"/>
      <c r="AJ575" s="162"/>
      <c r="AK575" s="162"/>
    </row>
    <row r="576" ht="15.75" customHeight="1">
      <c r="D576" s="8"/>
      <c r="E576" s="162"/>
      <c r="F576" s="162"/>
      <c r="G576" s="162"/>
      <c r="H576" s="163"/>
      <c r="I576" s="163"/>
      <c r="J576" s="163"/>
      <c r="K576" s="162"/>
      <c r="L576" s="162"/>
      <c r="M576" s="162"/>
      <c r="N576" s="163"/>
      <c r="O576" s="163"/>
      <c r="P576" s="163"/>
      <c r="Q576" s="162"/>
      <c r="R576" s="162"/>
      <c r="S576" s="162"/>
      <c r="T576" s="163"/>
      <c r="U576" s="163"/>
      <c r="V576" s="163"/>
      <c r="W576" s="162"/>
      <c r="X576" s="162"/>
      <c r="Y576" s="162"/>
      <c r="Z576" s="163"/>
      <c r="AA576" s="163"/>
      <c r="AB576" s="163"/>
      <c r="AC576" s="162"/>
      <c r="AD576" s="162"/>
      <c r="AE576" s="162"/>
      <c r="AF576" s="163"/>
      <c r="AG576" s="163"/>
      <c r="AH576" s="163"/>
      <c r="AI576" s="162"/>
      <c r="AJ576" s="162"/>
      <c r="AK576" s="162"/>
    </row>
    <row r="577" ht="15.75" customHeight="1">
      <c r="D577" s="8"/>
      <c r="E577" s="162"/>
      <c r="F577" s="162"/>
      <c r="G577" s="162"/>
      <c r="H577" s="163"/>
      <c r="I577" s="163"/>
      <c r="J577" s="163"/>
      <c r="K577" s="162"/>
      <c r="L577" s="162"/>
      <c r="M577" s="162"/>
      <c r="N577" s="163"/>
      <c r="O577" s="163"/>
      <c r="P577" s="163"/>
      <c r="Q577" s="162"/>
      <c r="R577" s="162"/>
      <c r="S577" s="162"/>
      <c r="T577" s="163"/>
      <c r="U577" s="163"/>
      <c r="V577" s="163"/>
      <c r="W577" s="162"/>
      <c r="X577" s="162"/>
      <c r="Y577" s="162"/>
      <c r="Z577" s="163"/>
      <c r="AA577" s="163"/>
      <c r="AB577" s="163"/>
      <c r="AC577" s="162"/>
      <c r="AD577" s="162"/>
      <c r="AE577" s="162"/>
      <c r="AF577" s="163"/>
      <c r="AG577" s="163"/>
      <c r="AH577" s="163"/>
      <c r="AI577" s="162"/>
      <c r="AJ577" s="162"/>
      <c r="AK577" s="162"/>
    </row>
    <row r="578" ht="15.75" customHeight="1">
      <c r="D578" s="8"/>
      <c r="E578" s="162"/>
      <c r="F578" s="162"/>
      <c r="G578" s="162"/>
      <c r="H578" s="163"/>
      <c r="I578" s="163"/>
      <c r="J578" s="163"/>
      <c r="K578" s="162"/>
      <c r="L578" s="162"/>
      <c r="M578" s="162"/>
      <c r="N578" s="163"/>
      <c r="O578" s="163"/>
      <c r="P578" s="163"/>
      <c r="Q578" s="162"/>
      <c r="R578" s="162"/>
      <c r="S578" s="162"/>
      <c r="T578" s="163"/>
      <c r="U578" s="163"/>
      <c r="V578" s="163"/>
      <c r="W578" s="162"/>
      <c r="X578" s="162"/>
      <c r="Y578" s="162"/>
      <c r="Z578" s="163"/>
      <c r="AA578" s="163"/>
      <c r="AB578" s="163"/>
      <c r="AC578" s="162"/>
      <c r="AD578" s="162"/>
      <c r="AE578" s="162"/>
      <c r="AF578" s="163"/>
      <c r="AG578" s="163"/>
      <c r="AH578" s="163"/>
      <c r="AI578" s="162"/>
      <c r="AJ578" s="162"/>
      <c r="AK578" s="162"/>
    </row>
    <row r="579" ht="15.75" customHeight="1">
      <c r="D579" s="8"/>
      <c r="E579" s="162"/>
      <c r="F579" s="162"/>
      <c r="G579" s="162"/>
      <c r="H579" s="163"/>
      <c r="I579" s="163"/>
      <c r="J579" s="163"/>
      <c r="K579" s="162"/>
      <c r="L579" s="162"/>
      <c r="M579" s="162"/>
      <c r="N579" s="163"/>
      <c r="O579" s="163"/>
      <c r="P579" s="163"/>
      <c r="Q579" s="162"/>
      <c r="R579" s="162"/>
      <c r="S579" s="162"/>
      <c r="T579" s="163"/>
      <c r="U579" s="163"/>
      <c r="V579" s="163"/>
      <c r="W579" s="162"/>
      <c r="X579" s="162"/>
      <c r="Y579" s="162"/>
      <c r="Z579" s="163"/>
      <c r="AA579" s="163"/>
      <c r="AB579" s="163"/>
      <c r="AC579" s="162"/>
      <c r="AD579" s="162"/>
      <c r="AE579" s="162"/>
      <c r="AF579" s="163"/>
      <c r="AG579" s="163"/>
      <c r="AH579" s="163"/>
      <c r="AI579" s="162"/>
      <c r="AJ579" s="162"/>
      <c r="AK579" s="162"/>
    </row>
    <row r="580" ht="15.75" customHeight="1">
      <c r="D580" s="8"/>
      <c r="E580" s="162"/>
      <c r="F580" s="162"/>
      <c r="G580" s="162"/>
      <c r="H580" s="163"/>
      <c r="I580" s="163"/>
      <c r="J580" s="163"/>
      <c r="K580" s="162"/>
      <c r="L580" s="162"/>
      <c r="M580" s="162"/>
      <c r="N580" s="163"/>
      <c r="O580" s="163"/>
      <c r="P580" s="163"/>
      <c r="Q580" s="162"/>
      <c r="R580" s="162"/>
      <c r="S580" s="162"/>
      <c r="T580" s="163"/>
      <c r="U580" s="163"/>
      <c r="V580" s="163"/>
      <c r="W580" s="162"/>
      <c r="X580" s="162"/>
      <c r="Y580" s="162"/>
      <c r="Z580" s="163"/>
      <c r="AA580" s="163"/>
      <c r="AB580" s="163"/>
      <c r="AC580" s="162"/>
      <c r="AD580" s="162"/>
      <c r="AE580" s="162"/>
      <c r="AF580" s="163"/>
      <c r="AG580" s="163"/>
      <c r="AH580" s="163"/>
      <c r="AI580" s="162"/>
      <c r="AJ580" s="162"/>
      <c r="AK580" s="162"/>
    </row>
    <row r="581" ht="15.75" customHeight="1">
      <c r="D581" s="8"/>
      <c r="E581" s="162"/>
      <c r="F581" s="162"/>
      <c r="G581" s="162"/>
      <c r="H581" s="163"/>
      <c r="I581" s="163"/>
      <c r="J581" s="163"/>
      <c r="K581" s="162"/>
      <c r="L581" s="162"/>
      <c r="M581" s="162"/>
      <c r="N581" s="163"/>
      <c r="O581" s="163"/>
      <c r="P581" s="163"/>
      <c r="Q581" s="162"/>
      <c r="R581" s="162"/>
      <c r="S581" s="162"/>
      <c r="T581" s="163"/>
      <c r="U581" s="163"/>
      <c r="V581" s="163"/>
      <c r="W581" s="162"/>
      <c r="X581" s="162"/>
      <c r="Y581" s="162"/>
      <c r="Z581" s="163"/>
      <c r="AA581" s="163"/>
      <c r="AB581" s="163"/>
      <c r="AC581" s="162"/>
      <c r="AD581" s="162"/>
      <c r="AE581" s="162"/>
      <c r="AF581" s="163"/>
      <c r="AG581" s="163"/>
      <c r="AH581" s="163"/>
      <c r="AI581" s="162"/>
      <c r="AJ581" s="162"/>
      <c r="AK581" s="162"/>
    </row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1.13"/>
    <col customWidth="1" min="2" max="2" width="15.13"/>
    <col customWidth="1" min="3" max="3" width="17.25"/>
    <col customWidth="1" min="4" max="4" width="11.5"/>
    <col customWidth="1" min="5" max="5" width="5.63"/>
    <col customWidth="1" min="6" max="6" width="6.13"/>
    <col customWidth="1" min="7" max="8" width="5.5"/>
    <col customWidth="1" min="9" max="9" width="5.88"/>
    <col customWidth="1" min="10" max="10" width="5.5"/>
    <col customWidth="1" min="11" max="11" width="5.13"/>
    <col customWidth="1" min="12" max="12" width="5.88"/>
    <col customWidth="1" min="13" max="13" width="5.63"/>
    <col customWidth="1" min="14" max="14" width="5.38"/>
    <col customWidth="1" min="15" max="15" width="5.75"/>
    <col customWidth="1" min="16" max="16" width="5.13"/>
    <col customWidth="1" min="17" max="17" width="7.25"/>
    <col customWidth="1" min="18" max="19" width="5.88"/>
    <col customWidth="1" min="20" max="20" width="5.5"/>
    <col customWidth="1" min="21" max="22" width="5.63"/>
    <col customWidth="1" min="23" max="25" width="5.13"/>
    <col customWidth="1" min="26" max="28" width="5.88"/>
    <col customWidth="1" min="29" max="29" width="5.63"/>
    <col customWidth="1" min="30" max="31" width="5.75"/>
    <col customWidth="1" min="32" max="32" width="5.38"/>
    <col customWidth="1" min="33" max="34" width="5.5"/>
    <col customWidth="1" min="35" max="35" width="5.75"/>
    <col customWidth="1" min="36" max="37" width="5.88"/>
  </cols>
  <sheetData>
    <row r="1" ht="15.75" customHeight="1">
      <c r="A1" s="24" t="str">
        <f>IFERROR(__xludf.DUMMYFUNCTION("IMPORTRANGE(Config!C27,Config!D27)"),"#REF!")</f>
        <v>#REF!</v>
      </c>
      <c r="B1" s="24"/>
      <c r="C1" s="24"/>
      <c r="D1" s="8"/>
      <c r="E1" s="21"/>
      <c r="F1" s="21"/>
      <c r="G1" s="21"/>
      <c r="H1" s="22"/>
      <c r="I1" s="22"/>
      <c r="J1" s="22"/>
      <c r="K1" s="21"/>
      <c r="L1" s="21"/>
      <c r="M1" s="21"/>
      <c r="N1" s="22"/>
      <c r="O1" s="22"/>
      <c r="P1" s="22"/>
      <c r="Q1" s="21"/>
      <c r="R1" s="162"/>
      <c r="S1" s="162"/>
      <c r="T1" s="163"/>
      <c r="U1" s="163"/>
      <c r="V1" s="163"/>
      <c r="W1" s="162"/>
      <c r="X1" s="162"/>
      <c r="Y1" s="162"/>
      <c r="Z1" s="163"/>
      <c r="AA1" s="163"/>
      <c r="AB1" s="163"/>
      <c r="AC1" s="162"/>
      <c r="AD1" s="162"/>
      <c r="AE1" s="162"/>
      <c r="AF1" s="163"/>
      <c r="AG1" s="163"/>
      <c r="AH1" s="163"/>
      <c r="AI1" s="162"/>
      <c r="AJ1" s="162"/>
      <c r="AK1" s="162"/>
    </row>
    <row r="2" ht="15.75" customHeight="1">
      <c r="A2" s="138"/>
      <c r="B2" s="138"/>
      <c r="C2" s="138"/>
      <c r="D2" s="139"/>
      <c r="E2" s="164"/>
      <c r="F2" s="164"/>
      <c r="G2" s="164"/>
      <c r="H2" s="165"/>
      <c r="I2" s="165"/>
      <c r="J2" s="165"/>
      <c r="K2" s="164"/>
      <c r="L2" s="164"/>
      <c r="M2" s="164"/>
      <c r="N2" s="165"/>
      <c r="O2" s="165"/>
      <c r="P2" s="165"/>
      <c r="Q2" s="164"/>
      <c r="R2" s="164"/>
      <c r="S2" s="164"/>
      <c r="T2" s="165"/>
      <c r="U2" s="165"/>
      <c r="V2" s="165"/>
      <c r="W2" s="164"/>
      <c r="X2" s="164"/>
      <c r="Y2" s="164"/>
      <c r="Z2" s="165"/>
      <c r="AA2" s="165"/>
      <c r="AB2" s="165"/>
      <c r="AC2" s="164"/>
      <c r="AD2" s="164"/>
      <c r="AE2" s="164"/>
      <c r="AF2" s="165"/>
      <c r="AG2" s="165"/>
      <c r="AH2" s="165"/>
      <c r="AI2" s="164"/>
      <c r="AJ2" s="164"/>
      <c r="AK2" s="164"/>
    </row>
    <row r="3" ht="15.75" customHeight="1">
      <c r="A3" s="7"/>
      <c r="B3" s="7"/>
      <c r="C3" s="7"/>
      <c r="D3" s="8"/>
      <c r="E3" s="21"/>
      <c r="F3" s="21"/>
      <c r="G3" s="21"/>
      <c r="H3" s="22"/>
      <c r="I3" s="22"/>
      <c r="J3" s="22"/>
      <c r="K3" s="21"/>
      <c r="L3" s="21"/>
      <c r="M3" s="21"/>
      <c r="N3" s="22"/>
      <c r="O3" s="22"/>
      <c r="P3" s="22"/>
      <c r="Q3" s="21"/>
      <c r="R3" s="162"/>
      <c r="S3" s="162"/>
      <c r="T3" s="163"/>
      <c r="U3" s="163"/>
      <c r="V3" s="163"/>
      <c r="W3" s="162"/>
      <c r="X3" s="162"/>
      <c r="Y3" s="162"/>
      <c r="Z3" s="163"/>
      <c r="AA3" s="163"/>
      <c r="AB3" s="163"/>
      <c r="AC3" s="162"/>
      <c r="AD3" s="162"/>
      <c r="AE3" s="162"/>
      <c r="AF3" s="163"/>
      <c r="AG3" s="163"/>
      <c r="AH3" s="163"/>
      <c r="AI3" s="162"/>
      <c r="AJ3" s="162"/>
      <c r="AK3" s="162"/>
    </row>
    <row r="4" ht="15.75" customHeight="1">
      <c r="A4" s="7"/>
      <c r="B4" s="7"/>
      <c r="C4" s="7"/>
      <c r="D4" s="8"/>
      <c r="E4" s="21"/>
      <c r="F4" s="21"/>
      <c r="G4" s="21"/>
      <c r="H4" s="22"/>
      <c r="I4" s="22"/>
      <c r="J4" s="22"/>
      <c r="K4" s="21"/>
      <c r="L4" s="21"/>
      <c r="M4" s="21"/>
      <c r="N4" s="22"/>
      <c r="O4" s="22"/>
      <c r="P4" s="22"/>
      <c r="Q4" s="21"/>
      <c r="R4" s="162"/>
      <c r="S4" s="162"/>
      <c r="T4" s="163"/>
      <c r="U4" s="163"/>
      <c r="V4" s="163"/>
      <c r="W4" s="162"/>
      <c r="X4" s="162"/>
      <c r="Y4" s="162"/>
      <c r="Z4" s="163"/>
      <c r="AA4" s="163"/>
      <c r="AB4" s="163"/>
      <c r="AC4" s="162"/>
      <c r="AD4" s="162"/>
      <c r="AE4" s="162"/>
      <c r="AF4" s="163"/>
      <c r="AG4" s="163"/>
      <c r="AH4" s="163"/>
      <c r="AI4" s="162"/>
      <c r="AJ4" s="162"/>
      <c r="AK4" s="162"/>
    </row>
    <row r="5" ht="15.75" customHeight="1">
      <c r="A5" s="7"/>
      <c r="B5" s="7"/>
      <c r="C5" s="7"/>
      <c r="D5" s="8"/>
      <c r="E5" s="21"/>
      <c r="F5" s="21"/>
      <c r="G5" s="21"/>
      <c r="H5" s="22"/>
      <c r="I5" s="22"/>
      <c r="J5" s="22"/>
      <c r="K5" s="21"/>
      <c r="L5" s="21"/>
      <c r="M5" s="21"/>
      <c r="N5" s="22"/>
      <c r="O5" s="22"/>
      <c r="P5" s="22"/>
      <c r="Q5" s="21"/>
      <c r="R5" s="162"/>
      <c r="S5" s="162"/>
      <c r="T5" s="163"/>
      <c r="U5" s="163"/>
      <c r="V5" s="163"/>
      <c r="W5" s="162"/>
      <c r="X5" s="162"/>
      <c r="Y5" s="162"/>
      <c r="Z5" s="163"/>
      <c r="AA5" s="163"/>
      <c r="AB5" s="163"/>
      <c r="AC5" s="162"/>
      <c r="AD5" s="162"/>
      <c r="AE5" s="162"/>
      <c r="AF5" s="163"/>
      <c r="AG5" s="163"/>
      <c r="AH5" s="163"/>
      <c r="AI5" s="162"/>
      <c r="AJ5" s="162"/>
      <c r="AK5" s="162"/>
    </row>
    <row r="6" ht="15.75" customHeight="1">
      <c r="A6" s="7"/>
      <c r="B6" s="7"/>
      <c r="C6" s="7"/>
      <c r="D6" s="8"/>
      <c r="E6" s="21"/>
      <c r="F6" s="21"/>
      <c r="G6" s="21"/>
      <c r="H6" s="22"/>
      <c r="I6" s="22"/>
      <c r="J6" s="22"/>
      <c r="K6" s="21"/>
      <c r="L6" s="21"/>
      <c r="M6" s="21"/>
      <c r="N6" s="22"/>
      <c r="O6" s="22"/>
      <c r="P6" s="22"/>
      <c r="Q6" s="21"/>
      <c r="R6" s="162"/>
      <c r="S6" s="162"/>
      <c r="T6" s="163"/>
      <c r="U6" s="163"/>
      <c r="V6" s="163"/>
      <c r="W6" s="162"/>
      <c r="X6" s="162"/>
      <c r="Y6" s="162"/>
      <c r="Z6" s="163"/>
      <c r="AA6" s="163"/>
      <c r="AB6" s="163"/>
      <c r="AC6" s="162"/>
      <c r="AD6" s="162"/>
      <c r="AE6" s="162"/>
      <c r="AF6" s="163"/>
      <c r="AG6" s="163"/>
      <c r="AH6" s="163"/>
      <c r="AI6" s="162"/>
      <c r="AJ6" s="162"/>
      <c r="AK6" s="162"/>
    </row>
    <row r="7" ht="15.75" customHeight="1">
      <c r="A7" s="7"/>
      <c r="B7" s="7"/>
      <c r="C7" s="7"/>
      <c r="D7" s="8"/>
      <c r="E7" s="21"/>
      <c r="F7" s="21"/>
      <c r="G7" s="21"/>
      <c r="H7" s="22"/>
      <c r="I7" s="22"/>
      <c r="J7" s="22"/>
      <c r="K7" s="21"/>
      <c r="L7" s="21"/>
      <c r="M7" s="21"/>
      <c r="N7" s="22"/>
      <c r="O7" s="22"/>
      <c r="P7" s="22"/>
      <c r="Q7" s="21"/>
      <c r="R7" s="162"/>
      <c r="S7" s="162"/>
      <c r="T7" s="163"/>
      <c r="U7" s="163"/>
      <c r="V7" s="163"/>
      <c r="W7" s="162"/>
      <c r="X7" s="162"/>
      <c r="Y7" s="162"/>
      <c r="Z7" s="163"/>
      <c r="AA7" s="163"/>
      <c r="AB7" s="163"/>
      <c r="AC7" s="162"/>
      <c r="AD7" s="162"/>
      <c r="AE7" s="162"/>
      <c r="AF7" s="163"/>
      <c r="AG7" s="163"/>
      <c r="AH7" s="163"/>
      <c r="AI7" s="162"/>
      <c r="AJ7" s="162"/>
      <c r="AK7" s="162"/>
    </row>
    <row r="8" ht="15.75" customHeight="1">
      <c r="A8" s="7"/>
      <c r="B8" s="7"/>
      <c r="C8" s="7"/>
      <c r="D8" s="8"/>
      <c r="E8" s="21"/>
      <c r="F8" s="21"/>
      <c r="G8" s="21"/>
      <c r="H8" s="22"/>
      <c r="I8" s="22"/>
      <c r="J8" s="22"/>
      <c r="K8" s="21"/>
      <c r="L8" s="21"/>
      <c r="M8" s="21"/>
      <c r="N8" s="22"/>
      <c r="O8" s="22"/>
      <c r="P8" s="22"/>
      <c r="Q8" s="21"/>
      <c r="R8" s="162"/>
      <c r="S8" s="162"/>
      <c r="T8" s="163"/>
      <c r="U8" s="163"/>
      <c r="V8" s="163"/>
      <c r="W8" s="162"/>
      <c r="X8" s="162"/>
      <c r="Y8" s="162"/>
      <c r="Z8" s="163"/>
      <c r="AA8" s="163"/>
      <c r="AB8" s="163"/>
      <c r="AC8" s="162"/>
      <c r="AD8" s="162"/>
      <c r="AE8" s="162"/>
      <c r="AF8" s="163"/>
      <c r="AG8" s="163"/>
      <c r="AH8" s="163"/>
      <c r="AI8" s="162"/>
      <c r="AJ8" s="162"/>
      <c r="AK8" s="162"/>
    </row>
    <row r="9" ht="15.75" customHeight="1">
      <c r="A9" s="7"/>
      <c r="B9" s="7"/>
      <c r="C9" s="7"/>
      <c r="D9" s="8"/>
      <c r="E9" s="21"/>
      <c r="F9" s="21"/>
      <c r="G9" s="21"/>
      <c r="H9" s="22"/>
      <c r="I9" s="22"/>
      <c r="J9" s="22"/>
      <c r="K9" s="21"/>
      <c r="L9" s="21"/>
      <c r="M9" s="21"/>
      <c r="N9" s="22"/>
      <c r="O9" s="22"/>
      <c r="P9" s="22"/>
      <c r="Q9" s="21"/>
      <c r="R9" s="162"/>
      <c r="S9" s="162"/>
      <c r="T9" s="163"/>
      <c r="U9" s="163"/>
      <c r="V9" s="163"/>
      <c r="W9" s="162"/>
      <c r="X9" s="162"/>
      <c r="Y9" s="162"/>
      <c r="Z9" s="163"/>
      <c r="AA9" s="163"/>
      <c r="AB9" s="163"/>
      <c r="AC9" s="162"/>
      <c r="AD9" s="162"/>
      <c r="AE9" s="162"/>
      <c r="AF9" s="163"/>
      <c r="AG9" s="163"/>
      <c r="AH9" s="163"/>
      <c r="AI9" s="162"/>
      <c r="AJ9" s="162"/>
      <c r="AK9" s="162"/>
    </row>
    <row r="10" ht="15.75" customHeight="1">
      <c r="A10" s="7"/>
      <c r="B10" s="7"/>
      <c r="C10" s="7"/>
      <c r="D10" s="8"/>
      <c r="E10" s="21"/>
      <c r="F10" s="21"/>
      <c r="G10" s="21"/>
      <c r="H10" s="22"/>
      <c r="I10" s="22"/>
      <c r="J10" s="22"/>
      <c r="K10" s="21"/>
      <c r="L10" s="21"/>
      <c r="M10" s="21"/>
      <c r="N10" s="22"/>
      <c r="O10" s="22"/>
      <c r="P10" s="22"/>
      <c r="Q10" s="21"/>
      <c r="R10" s="162"/>
      <c r="S10" s="162"/>
      <c r="T10" s="163"/>
      <c r="U10" s="163"/>
      <c r="V10" s="163"/>
      <c r="W10" s="162"/>
      <c r="X10" s="162"/>
      <c r="Y10" s="162"/>
      <c r="Z10" s="163"/>
      <c r="AA10" s="163"/>
      <c r="AB10" s="163"/>
      <c r="AC10" s="162"/>
      <c r="AD10" s="162"/>
      <c r="AE10" s="162"/>
      <c r="AF10" s="163"/>
      <c r="AG10" s="163"/>
      <c r="AH10" s="163"/>
      <c r="AI10" s="162"/>
      <c r="AJ10" s="162"/>
      <c r="AK10" s="162"/>
    </row>
    <row r="11" ht="15.75" customHeight="1">
      <c r="A11" s="7"/>
      <c r="B11" s="7"/>
      <c r="C11" s="7"/>
      <c r="D11" s="8"/>
      <c r="E11" s="21"/>
      <c r="F11" s="21"/>
      <c r="G11" s="21"/>
      <c r="H11" s="22"/>
      <c r="I11" s="22"/>
      <c r="J11" s="22"/>
      <c r="K11" s="21"/>
      <c r="L11" s="21"/>
      <c r="M11" s="21"/>
      <c r="N11" s="22"/>
      <c r="O11" s="22"/>
      <c r="P11" s="22"/>
      <c r="Q11" s="21"/>
      <c r="R11" s="162"/>
      <c r="S11" s="162"/>
      <c r="T11" s="163"/>
      <c r="U11" s="163"/>
      <c r="V11" s="163"/>
      <c r="W11" s="162"/>
      <c r="X11" s="162"/>
      <c r="Y11" s="162"/>
      <c r="Z11" s="163"/>
      <c r="AA11" s="163"/>
      <c r="AB11" s="163"/>
      <c r="AC11" s="162"/>
      <c r="AD11" s="162"/>
      <c r="AE11" s="162"/>
      <c r="AF11" s="163"/>
      <c r="AG11" s="163"/>
      <c r="AH11" s="163"/>
      <c r="AI11" s="162"/>
      <c r="AJ11" s="162"/>
      <c r="AK11" s="162"/>
    </row>
    <row r="12" ht="15.75" customHeight="1">
      <c r="A12" s="7"/>
      <c r="B12" s="7"/>
      <c r="C12" s="7"/>
      <c r="D12" s="8"/>
      <c r="E12" s="21"/>
      <c r="F12" s="21"/>
      <c r="G12" s="21"/>
      <c r="H12" s="22"/>
      <c r="I12" s="22"/>
      <c r="J12" s="22"/>
      <c r="K12" s="21"/>
      <c r="L12" s="21"/>
      <c r="M12" s="21"/>
      <c r="N12" s="22"/>
      <c r="O12" s="22"/>
      <c r="P12" s="22"/>
      <c r="Q12" s="21"/>
      <c r="R12" s="162"/>
      <c r="S12" s="162"/>
      <c r="T12" s="163"/>
      <c r="U12" s="163"/>
      <c r="V12" s="163"/>
      <c r="W12" s="162"/>
      <c r="X12" s="162"/>
      <c r="Y12" s="162"/>
      <c r="Z12" s="163"/>
      <c r="AA12" s="163"/>
      <c r="AB12" s="163"/>
      <c r="AC12" s="162"/>
      <c r="AD12" s="162"/>
      <c r="AE12" s="162"/>
      <c r="AF12" s="163"/>
      <c r="AG12" s="163"/>
      <c r="AH12" s="163"/>
      <c r="AI12" s="162"/>
      <c r="AJ12" s="162"/>
      <c r="AK12" s="162"/>
    </row>
    <row r="13" ht="15.75" customHeight="1">
      <c r="A13" s="7"/>
      <c r="B13" s="7"/>
      <c r="C13" s="7"/>
      <c r="D13" s="8"/>
      <c r="E13" s="21"/>
      <c r="F13" s="21"/>
      <c r="G13" s="21"/>
      <c r="H13" s="22"/>
      <c r="I13" s="22"/>
      <c r="J13" s="22"/>
      <c r="K13" s="21"/>
      <c r="L13" s="21"/>
      <c r="M13" s="21"/>
      <c r="N13" s="22"/>
      <c r="O13" s="22"/>
      <c r="P13" s="22"/>
      <c r="Q13" s="21"/>
      <c r="R13" s="162"/>
      <c r="S13" s="162"/>
      <c r="T13" s="163"/>
      <c r="U13" s="163"/>
      <c r="V13" s="163"/>
      <c r="W13" s="162"/>
      <c r="X13" s="162"/>
      <c r="Y13" s="162"/>
      <c r="Z13" s="163"/>
      <c r="AA13" s="163"/>
      <c r="AB13" s="163"/>
      <c r="AC13" s="162"/>
      <c r="AD13" s="162"/>
      <c r="AE13" s="162"/>
      <c r="AF13" s="163"/>
      <c r="AG13" s="163"/>
      <c r="AH13" s="163"/>
      <c r="AI13" s="162"/>
      <c r="AJ13" s="162"/>
      <c r="AK13" s="162"/>
    </row>
    <row r="14" ht="15.75" customHeight="1">
      <c r="A14" s="7"/>
      <c r="B14" s="7"/>
      <c r="C14" s="7"/>
      <c r="D14" s="8"/>
      <c r="E14" s="21"/>
      <c r="F14" s="21"/>
      <c r="G14" s="21"/>
      <c r="H14" s="22"/>
      <c r="I14" s="22"/>
      <c r="J14" s="22"/>
      <c r="K14" s="21"/>
      <c r="L14" s="21"/>
      <c r="M14" s="21"/>
      <c r="N14" s="22"/>
      <c r="O14" s="22"/>
      <c r="P14" s="22"/>
      <c r="Q14" s="21"/>
      <c r="R14" s="162"/>
      <c r="S14" s="162"/>
      <c r="T14" s="163"/>
      <c r="U14" s="163"/>
      <c r="V14" s="163"/>
      <c r="W14" s="162"/>
      <c r="X14" s="162"/>
      <c r="Y14" s="162"/>
      <c r="Z14" s="163"/>
      <c r="AA14" s="163"/>
      <c r="AB14" s="163"/>
      <c r="AC14" s="162"/>
      <c r="AD14" s="162"/>
      <c r="AE14" s="162"/>
      <c r="AF14" s="163"/>
      <c r="AG14" s="163"/>
      <c r="AH14" s="163"/>
      <c r="AI14" s="162"/>
      <c r="AJ14" s="162"/>
      <c r="AK14" s="162"/>
    </row>
    <row r="15" ht="15.75" customHeight="1">
      <c r="A15" s="7"/>
      <c r="B15" s="7"/>
      <c r="C15" s="7"/>
      <c r="D15" s="8"/>
      <c r="E15" s="21"/>
      <c r="F15" s="21"/>
      <c r="G15" s="21"/>
      <c r="H15" s="22"/>
      <c r="I15" s="22"/>
      <c r="J15" s="22"/>
      <c r="K15" s="21"/>
      <c r="L15" s="21"/>
      <c r="M15" s="21"/>
      <c r="N15" s="22"/>
      <c r="O15" s="22"/>
      <c r="P15" s="22"/>
      <c r="Q15" s="21"/>
      <c r="R15" s="162"/>
      <c r="S15" s="162"/>
      <c r="T15" s="163"/>
      <c r="U15" s="163"/>
      <c r="V15" s="163"/>
      <c r="W15" s="162"/>
      <c r="X15" s="162"/>
      <c r="Y15" s="162"/>
      <c r="Z15" s="163"/>
      <c r="AA15" s="163"/>
      <c r="AB15" s="163"/>
      <c r="AC15" s="162"/>
      <c r="AD15" s="162"/>
      <c r="AE15" s="162"/>
      <c r="AF15" s="163"/>
      <c r="AG15" s="163"/>
      <c r="AH15" s="163"/>
      <c r="AI15" s="162"/>
      <c r="AJ15" s="162"/>
      <c r="AK15" s="162"/>
    </row>
    <row r="16" ht="15.75" customHeight="1">
      <c r="A16" s="7"/>
      <c r="B16" s="7"/>
      <c r="C16" s="7"/>
      <c r="D16" s="8"/>
      <c r="E16" s="21"/>
      <c r="F16" s="21"/>
      <c r="G16" s="21"/>
      <c r="H16" s="22"/>
      <c r="I16" s="22"/>
      <c r="J16" s="22"/>
      <c r="K16" s="21"/>
      <c r="L16" s="21"/>
      <c r="M16" s="21"/>
      <c r="N16" s="22"/>
      <c r="O16" s="22"/>
      <c r="P16" s="22"/>
      <c r="Q16" s="21"/>
      <c r="R16" s="162"/>
      <c r="S16" s="162"/>
      <c r="T16" s="163"/>
      <c r="U16" s="163"/>
      <c r="V16" s="163"/>
      <c r="W16" s="162"/>
      <c r="X16" s="162"/>
      <c r="Y16" s="162"/>
      <c r="Z16" s="163"/>
      <c r="AA16" s="163"/>
      <c r="AB16" s="163"/>
      <c r="AC16" s="162"/>
      <c r="AD16" s="162"/>
      <c r="AE16" s="162"/>
      <c r="AF16" s="163"/>
      <c r="AG16" s="163"/>
      <c r="AH16" s="163"/>
      <c r="AI16" s="162"/>
      <c r="AJ16" s="162"/>
      <c r="AK16" s="162"/>
    </row>
    <row r="17" ht="15.75" customHeight="1">
      <c r="A17" s="7"/>
      <c r="B17" s="7"/>
      <c r="C17" s="7"/>
      <c r="D17" s="8"/>
      <c r="E17" s="21"/>
      <c r="F17" s="21"/>
      <c r="G17" s="21"/>
      <c r="H17" s="22"/>
      <c r="I17" s="22"/>
      <c r="J17" s="22"/>
      <c r="K17" s="21"/>
      <c r="L17" s="21"/>
      <c r="M17" s="21"/>
      <c r="N17" s="22"/>
      <c r="O17" s="22"/>
      <c r="P17" s="22"/>
      <c r="Q17" s="21"/>
      <c r="R17" s="162"/>
      <c r="S17" s="162"/>
      <c r="T17" s="163"/>
      <c r="U17" s="163"/>
      <c r="V17" s="163"/>
      <c r="W17" s="162"/>
      <c r="X17" s="162"/>
      <c r="Y17" s="162"/>
      <c r="Z17" s="163"/>
      <c r="AA17" s="163"/>
      <c r="AB17" s="163"/>
      <c r="AC17" s="162"/>
      <c r="AD17" s="162"/>
      <c r="AE17" s="162"/>
      <c r="AF17" s="163"/>
      <c r="AG17" s="163"/>
      <c r="AH17" s="163"/>
      <c r="AI17" s="162"/>
      <c r="AJ17" s="162"/>
      <c r="AK17" s="162"/>
    </row>
    <row r="18" ht="15.75" customHeight="1">
      <c r="A18" s="7"/>
      <c r="B18" s="7"/>
      <c r="C18" s="7"/>
      <c r="D18" s="8"/>
      <c r="E18" s="21"/>
      <c r="F18" s="21"/>
      <c r="G18" s="21"/>
      <c r="H18" s="22"/>
      <c r="I18" s="22"/>
      <c r="J18" s="22"/>
      <c r="K18" s="21"/>
      <c r="L18" s="21"/>
      <c r="M18" s="21"/>
      <c r="N18" s="22"/>
      <c r="O18" s="22"/>
      <c r="P18" s="22"/>
      <c r="Q18" s="21"/>
      <c r="R18" s="162"/>
      <c r="S18" s="162"/>
      <c r="T18" s="163"/>
      <c r="U18" s="163"/>
      <c r="V18" s="163"/>
      <c r="W18" s="162"/>
      <c r="X18" s="162"/>
      <c r="Y18" s="162"/>
      <c r="Z18" s="163"/>
      <c r="AA18" s="163"/>
      <c r="AB18" s="163"/>
      <c r="AC18" s="162"/>
      <c r="AD18" s="162"/>
      <c r="AE18" s="162"/>
      <c r="AF18" s="163"/>
      <c r="AG18" s="163"/>
      <c r="AH18" s="163"/>
      <c r="AI18" s="162"/>
      <c r="AJ18" s="162"/>
      <c r="AK18" s="162"/>
    </row>
    <row r="19" ht="15.75" customHeight="1">
      <c r="A19" s="7"/>
      <c r="B19" s="7"/>
      <c r="C19" s="7"/>
      <c r="D19" s="8"/>
      <c r="E19" s="21"/>
      <c r="F19" s="21"/>
      <c r="G19" s="21"/>
      <c r="H19" s="22"/>
      <c r="I19" s="22"/>
      <c r="J19" s="22"/>
      <c r="K19" s="21"/>
      <c r="L19" s="21"/>
      <c r="M19" s="21"/>
      <c r="N19" s="22"/>
      <c r="O19" s="22"/>
      <c r="P19" s="22"/>
      <c r="Q19" s="21"/>
      <c r="R19" s="162"/>
      <c r="S19" s="162"/>
      <c r="T19" s="163"/>
      <c r="U19" s="163"/>
      <c r="V19" s="163"/>
      <c r="W19" s="162"/>
      <c r="X19" s="162"/>
      <c r="Y19" s="162"/>
      <c r="Z19" s="163"/>
      <c r="AA19" s="163"/>
      <c r="AB19" s="163"/>
      <c r="AC19" s="162"/>
      <c r="AD19" s="162"/>
      <c r="AE19" s="162"/>
      <c r="AF19" s="163"/>
      <c r="AG19" s="163"/>
      <c r="AH19" s="163"/>
      <c r="AI19" s="162"/>
      <c r="AJ19" s="162"/>
      <c r="AK19" s="162"/>
    </row>
    <row r="20" ht="15.75" customHeight="1">
      <c r="A20" s="7"/>
      <c r="B20" s="7"/>
      <c r="C20" s="7"/>
      <c r="D20" s="20"/>
      <c r="E20" s="21"/>
      <c r="F20" s="21"/>
      <c r="G20" s="21"/>
      <c r="H20" s="22"/>
      <c r="I20" s="22"/>
      <c r="J20" s="22"/>
      <c r="K20" s="21"/>
      <c r="L20" s="21"/>
      <c r="M20" s="21"/>
      <c r="N20" s="22"/>
      <c r="O20" s="22"/>
      <c r="P20" s="22"/>
      <c r="Q20" s="21"/>
      <c r="R20" s="162"/>
      <c r="S20" s="162"/>
      <c r="T20" s="163"/>
      <c r="U20" s="163"/>
      <c r="V20" s="163"/>
      <c r="W20" s="162"/>
      <c r="X20" s="162"/>
      <c r="Y20" s="162"/>
      <c r="Z20" s="163"/>
      <c r="AA20" s="163"/>
      <c r="AB20" s="163"/>
      <c r="AC20" s="162"/>
      <c r="AD20" s="162"/>
      <c r="AE20" s="162"/>
      <c r="AF20" s="163"/>
      <c r="AG20" s="163"/>
      <c r="AH20" s="163"/>
      <c r="AI20" s="162"/>
      <c r="AJ20" s="162"/>
      <c r="AK20" s="162"/>
    </row>
    <row r="21" ht="15.75" customHeight="1">
      <c r="A21" s="7"/>
      <c r="B21" s="7"/>
      <c r="C21" s="7"/>
      <c r="D21" s="8"/>
      <c r="E21" s="21"/>
      <c r="F21" s="21"/>
      <c r="G21" s="21"/>
      <c r="H21" s="22"/>
      <c r="I21" s="22"/>
      <c r="J21" s="22"/>
      <c r="K21" s="21"/>
      <c r="L21" s="21"/>
      <c r="M21" s="21"/>
      <c r="N21" s="22"/>
      <c r="O21" s="22"/>
      <c r="P21" s="22"/>
      <c r="Q21" s="21"/>
      <c r="R21" s="162"/>
      <c r="S21" s="162"/>
      <c r="T21" s="163"/>
      <c r="U21" s="163"/>
      <c r="V21" s="163"/>
      <c r="W21" s="162"/>
      <c r="X21" s="162"/>
      <c r="Y21" s="162"/>
      <c r="Z21" s="163"/>
      <c r="AA21" s="163"/>
      <c r="AB21" s="163"/>
      <c r="AC21" s="162"/>
      <c r="AD21" s="162"/>
      <c r="AE21" s="162"/>
      <c r="AF21" s="163"/>
      <c r="AG21" s="163"/>
      <c r="AH21" s="163"/>
      <c r="AI21" s="162"/>
      <c r="AJ21" s="162"/>
      <c r="AK21" s="162"/>
    </row>
    <row r="22" ht="15.75" customHeight="1">
      <c r="A22" s="7"/>
      <c r="B22" s="7"/>
      <c r="C22" s="7"/>
      <c r="D22" s="8"/>
      <c r="E22" s="21"/>
      <c r="F22" s="21"/>
      <c r="G22" s="21"/>
      <c r="H22" s="22"/>
      <c r="I22" s="22"/>
      <c r="J22" s="22"/>
      <c r="K22" s="21"/>
      <c r="L22" s="21"/>
      <c r="M22" s="21"/>
      <c r="N22" s="22"/>
      <c r="O22" s="22"/>
      <c r="P22" s="22"/>
      <c r="Q22" s="21"/>
      <c r="R22" s="162"/>
      <c r="S22" s="162"/>
      <c r="T22" s="163"/>
      <c r="U22" s="163"/>
      <c r="V22" s="163"/>
      <c r="W22" s="162"/>
      <c r="X22" s="162"/>
      <c r="Y22" s="162"/>
      <c r="Z22" s="163"/>
      <c r="AA22" s="163"/>
      <c r="AB22" s="163"/>
      <c r="AC22" s="162"/>
      <c r="AD22" s="162"/>
      <c r="AE22" s="162"/>
      <c r="AF22" s="163"/>
      <c r="AG22" s="163"/>
      <c r="AH22" s="163"/>
      <c r="AI22" s="162"/>
      <c r="AJ22" s="162"/>
      <c r="AK22" s="162"/>
    </row>
    <row r="23" ht="15.75" customHeight="1">
      <c r="A23" s="7"/>
      <c r="B23" s="7"/>
      <c r="C23" s="7"/>
      <c r="D23" s="8"/>
      <c r="E23" s="21"/>
      <c r="F23" s="21"/>
      <c r="G23" s="21"/>
      <c r="H23" s="22"/>
      <c r="I23" s="22"/>
      <c r="J23" s="22"/>
      <c r="K23" s="21"/>
      <c r="L23" s="21"/>
      <c r="M23" s="21"/>
      <c r="N23" s="22"/>
      <c r="O23" s="22"/>
      <c r="P23" s="22"/>
      <c r="Q23" s="21"/>
      <c r="R23" s="162"/>
      <c r="S23" s="162"/>
      <c r="T23" s="163"/>
      <c r="U23" s="163"/>
      <c r="V23" s="163"/>
      <c r="W23" s="162"/>
      <c r="X23" s="162"/>
      <c r="Y23" s="162"/>
      <c r="Z23" s="163"/>
      <c r="AA23" s="163"/>
      <c r="AB23" s="163"/>
      <c r="AC23" s="162"/>
      <c r="AD23" s="162"/>
      <c r="AE23" s="162"/>
      <c r="AF23" s="163"/>
      <c r="AG23" s="163"/>
      <c r="AH23" s="163"/>
      <c r="AI23" s="162"/>
      <c r="AJ23" s="162"/>
      <c r="AK23" s="162"/>
    </row>
    <row r="24" ht="15.75" customHeight="1">
      <c r="A24" s="7"/>
      <c r="B24" s="7"/>
      <c r="C24" s="7"/>
      <c r="D24" s="8"/>
      <c r="E24" s="21"/>
      <c r="F24" s="21"/>
      <c r="G24" s="21"/>
      <c r="H24" s="22"/>
      <c r="I24" s="22"/>
      <c r="J24" s="22"/>
      <c r="K24" s="21"/>
      <c r="L24" s="21"/>
      <c r="M24" s="21"/>
      <c r="N24" s="22"/>
      <c r="O24" s="22"/>
      <c r="P24" s="22"/>
      <c r="Q24" s="21"/>
      <c r="R24" s="162"/>
      <c r="S24" s="162"/>
      <c r="T24" s="163"/>
      <c r="U24" s="163"/>
      <c r="V24" s="163"/>
      <c r="W24" s="162"/>
      <c r="X24" s="162"/>
      <c r="Y24" s="162"/>
      <c r="Z24" s="163"/>
      <c r="AA24" s="163"/>
      <c r="AB24" s="163"/>
      <c r="AC24" s="162"/>
      <c r="AD24" s="162"/>
      <c r="AE24" s="162"/>
      <c r="AF24" s="163"/>
      <c r="AG24" s="163"/>
      <c r="AH24" s="163"/>
      <c r="AI24" s="162"/>
      <c r="AJ24" s="162"/>
      <c r="AK24" s="162"/>
    </row>
    <row r="25" ht="15.75" customHeight="1">
      <c r="A25" s="7"/>
      <c r="B25" s="7"/>
      <c r="C25" s="7"/>
      <c r="D25" s="8"/>
      <c r="E25" s="21"/>
      <c r="F25" s="21"/>
      <c r="G25" s="21"/>
      <c r="H25" s="22"/>
      <c r="I25" s="22"/>
      <c r="J25" s="22"/>
      <c r="K25" s="21"/>
      <c r="L25" s="21"/>
      <c r="M25" s="21"/>
      <c r="N25" s="22"/>
      <c r="O25" s="22"/>
      <c r="P25" s="22"/>
      <c r="Q25" s="21"/>
      <c r="R25" s="162"/>
      <c r="S25" s="162"/>
      <c r="T25" s="163"/>
      <c r="U25" s="163"/>
      <c r="V25" s="163"/>
      <c r="W25" s="162"/>
      <c r="X25" s="162"/>
      <c r="Y25" s="162"/>
      <c r="Z25" s="163"/>
      <c r="AA25" s="163"/>
      <c r="AB25" s="163"/>
      <c r="AC25" s="162"/>
      <c r="AD25" s="162"/>
      <c r="AE25" s="162"/>
      <c r="AF25" s="163"/>
      <c r="AG25" s="163"/>
      <c r="AH25" s="163"/>
      <c r="AI25" s="162"/>
      <c r="AJ25" s="162"/>
      <c r="AK25" s="162"/>
    </row>
    <row r="26" ht="15.75" customHeight="1">
      <c r="A26" s="7"/>
      <c r="B26" s="7"/>
      <c r="C26" s="7"/>
      <c r="D26" s="8"/>
      <c r="E26" s="21"/>
      <c r="F26" s="21"/>
      <c r="G26" s="21"/>
      <c r="H26" s="22"/>
      <c r="I26" s="22"/>
      <c r="J26" s="22"/>
      <c r="K26" s="21"/>
      <c r="L26" s="21"/>
      <c r="M26" s="21"/>
      <c r="N26" s="22"/>
      <c r="O26" s="22"/>
      <c r="P26" s="22"/>
      <c r="Q26" s="21"/>
      <c r="R26" s="162"/>
      <c r="S26" s="162"/>
      <c r="T26" s="163"/>
      <c r="U26" s="163"/>
      <c r="V26" s="163"/>
      <c r="W26" s="162"/>
      <c r="X26" s="162"/>
      <c r="Y26" s="162"/>
      <c r="Z26" s="163"/>
      <c r="AA26" s="163"/>
      <c r="AB26" s="163"/>
      <c r="AC26" s="162"/>
      <c r="AD26" s="162"/>
      <c r="AE26" s="162"/>
      <c r="AF26" s="163"/>
      <c r="AG26" s="163"/>
      <c r="AH26" s="163"/>
      <c r="AI26" s="162"/>
      <c r="AJ26" s="162"/>
      <c r="AK26" s="162"/>
    </row>
    <row r="27" ht="15.75" customHeight="1">
      <c r="A27" s="7"/>
      <c r="B27" s="7"/>
      <c r="C27" s="7"/>
      <c r="D27" s="20"/>
      <c r="E27" s="21"/>
      <c r="F27" s="21"/>
      <c r="G27" s="21"/>
      <c r="H27" s="22"/>
      <c r="I27" s="22"/>
      <c r="J27" s="22"/>
      <c r="K27" s="21"/>
      <c r="L27" s="21"/>
      <c r="M27" s="21"/>
      <c r="N27" s="22"/>
      <c r="O27" s="22"/>
      <c r="P27" s="22"/>
      <c r="Q27" s="21"/>
      <c r="R27" s="162"/>
      <c r="S27" s="162"/>
      <c r="T27" s="163"/>
      <c r="U27" s="163"/>
      <c r="V27" s="163"/>
      <c r="W27" s="162"/>
      <c r="X27" s="162"/>
      <c r="Y27" s="162"/>
      <c r="Z27" s="163"/>
      <c r="AA27" s="163"/>
      <c r="AB27" s="163"/>
      <c r="AC27" s="162"/>
      <c r="AD27" s="162"/>
      <c r="AE27" s="162"/>
      <c r="AF27" s="163"/>
      <c r="AG27" s="163"/>
      <c r="AH27" s="163"/>
      <c r="AI27" s="162"/>
      <c r="AJ27" s="162"/>
      <c r="AK27" s="162"/>
    </row>
    <row r="28" ht="15.75" customHeight="1">
      <c r="A28" s="7"/>
      <c r="B28" s="7"/>
      <c r="C28" s="7"/>
      <c r="D28" s="8"/>
      <c r="E28" s="21"/>
      <c r="F28" s="21"/>
      <c r="G28" s="21"/>
      <c r="H28" s="22"/>
      <c r="I28" s="22"/>
      <c r="J28" s="22"/>
      <c r="K28" s="21"/>
      <c r="L28" s="21"/>
      <c r="M28" s="21"/>
      <c r="N28" s="22"/>
      <c r="O28" s="22"/>
      <c r="P28" s="22"/>
      <c r="Q28" s="21"/>
      <c r="R28" s="162"/>
      <c r="S28" s="162"/>
      <c r="T28" s="163"/>
      <c r="U28" s="163"/>
      <c r="V28" s="163"/>
      <c r="W28" s="162"/>
      <c r="X28" s="162"/>
      <c r="Y28" s="162"/>
      <c r="Z28" s="163"/>
      <c r="AA28" s="163"/>
      <c r="AB28" s="163"/>
      <c r="AC28" s="162"/>
      <c r="AD28" s="162"/>
      <c r="AE28" s="162"/>
      <c r="AF28" s="163"/>
      <c r="AG28" s="163"/>
      <c r="AH28" s="163"/>
      <c r="AI28" s="162"/>
      <c r="AJ28" s="162"/>
      <c r="AK28" s="162"/>
    </row>
    <row r="29" ht="15.75" customHeight="1">
      <c r="A29" s="7"/>
      <c r="B29" s="7"/>
      <c r="C29" s="7"/>
      <c r="D29" s="8"/>
      <c r="E29" s="21"/>
      <c r="F29" s="21"/>
      <c r="G29" s="21"/>
      <c r="H29" s="22"/>
      <c r="I29" s="22"/>
      <c r="J29" s="22"/>
      <c r="K29" s="21"/>
      <c r="L29" s="21"/>
      <c r="M29" s="21"/>
      <c r="N29" s="22"/>
      <c r="O29" s="22"/>
      <c r="P29" s="22"/>
      <c r="Q29" s="21"/>
      <c r="R29" s="162"/>
      <c r="S29" s="162"/>
      <c r="T29" s="163"/>
      <c r="U29" s="163"/>
      <c r="V29" s="163"/>
      <c r="W29" s="162"/>
      <c r="X29" s="162"/>
      <c r="Y29" s="162"/>
      <c r="Z29" s="163"/>
      <c r="AA29" s="163"/>
      <c r="AB29" s="163"/>
      <c r="AC29" s="162"/>
      <c r="AD29" s="162"/>
      <c r="AE29" s="162"/>
      <c r="AF29" s="163"/>
      <c r="AG29" s="163"/>
      <c r="AH29" s="163"/>
      <c r="AI29" s="162"/>
      <c r="AJ29" s="162"/>
      <c r="AK29" s="162"/>
    </row>
    <row r="30" ht="15.75" customHeight="1">
      <c r="A30" s="7"/>
      <c r="B30" s="7"/>
      <c r="C30" s="7"/>
      <c r="D30" s="8"/>
      <c r="E30" s="21"/>
      <c r="F30" s="21"/>
      <c r="G30" s="21"/>
      <c r="H30" s="22"/>
      <c r="I30" s="22"/>
      <c r="J30" s="22"/>
      <c r="K30" s="21"/>
      <c r="L30" s="21"/>
      <c r="M30" s="21"/>
      <c r="N30" s="22"/>
      <c r="O30" s="22"/>
      <c r="P30" s="22"/>
      <c r="Q30" s="21"/>
      <c r="R30" s="162"/>
      <c r="S30" s="162"/>
      <c r="T30" s="163"/>
      <c r="U30" s="163"/>
      <c r="V30" s="163"/>
      <c r="W30" s="162"/>
      <c r="X30" s="162"/>
      <c r="Y30" s="162"/>
      <c r="Z30" s="163"/>
      <c r="AA30" s="163"/>
      <c r="AB30" s="163"/>
      <c r="AC30" s="162"/>
      <c r="AD30" s="162"/>
      <c r="AE30" s="162"/>
      <c r="AF30" s="163"/>
      <c r="AG30" s="163"/>
      <c r="AH30" s="163"/>
      <c r="AI30" s="162"/>
      <c r="AJ30" s="162"/>
      <c r="AK30" s="162"/>
    </row>
    <row r="31" ht="15.75" customHeight="1">
      <c r="A31" s="7"/>
      <c r="B31" s="7"/>
      <c r="C31" s="7"/>
      <c r="D31" s="8"/>
      <c r="E31" s="21"/>
      <c r="F31" s="21"/>
      <c r="G31" s="21"/>
      <c r="H31" s="22"/>
      <c r="I31" s="22"/>
      <c r="J31" s="22"/>
      <c r="K31" s="21"/>
      <c r="L31" s="21"/>
      <c r="M31" s="21"/>
      <c r="N31" s="22"/>
      <c r="O31" s="22"/>
      <c r="P31" s="22"/>
      <c r="Q31" s="21"/>
      <c r="R31" s="162"/>
      <c r="S31" s="162"/>
      <c r="T31" s="163"/>
      <c r="U31" s="163"/>
      <c r="V31" s="163"/>
      <c r="W31" s="162"/>
      <c r="X31" s="162"/>
      <c r="Y31" s="162"/>
      <c r="Z31" s="163"/>
      <c r="AA31" s="163"/>
      <c r="AB31" s="163"/>
      <c r="AC31" s="162"/>
      <c r="AD31" s="162"/>
      <c r="AE31" s="162"/>
      <c r="AF31" s="163"/>
      <c r="AG31" s="163"/>
      <c r="AH31" s="163"/>
      <c r="AI31" s="162"/>
      <c r="AJ31" s="162"/>
      <c r="AK31" s="162"/>
    </row>
    <row r="32" ht="15.75" customHeight="1">
      <c r="A32" s="7"/>
      <c r="B32" s="7"/>
      <c r="C32" s="7"/>
      <c r="D32" s="8"/>
      <c r="E32" s="21"/>
      <c r="F32" s="21"/>
      <c r="G32" s="21"/>
      <c r="H32" s="22"/>
      <c r="I32" s="22"/>
      <c r="J32" s="22"/>
      <c r="K32" s="21"/>
      <c r="L32" s="21"/>
      <c r="M32" s="21"/>
      <c r="N32" s="22"/>
      <c r="O32" s="22"/>
      <c r="P32" s="22"/>
      <c r="Q32" s="21"/>
      <c r="R32" s="162"/>
      <c r="S32" s="162"/>
      <c r="T32" s="163"/>
      <c r="U32" s="163"/>
      <c r="V32" s="163"/>
      <c r="W32" s="162"/>
      <c r="X32" s="162"/>
      <c r="Y32" s="162"/>
      <c r="Z32" s="163"/>
      <c r="AA32" s="163"/>
      <c r="AB32" s="163"/>
      <c r="AC32" s="162"/>
      <c r="AD32" s="162"/>
      <c r="AE32" s="162"/>
      <c r="AF32" s="163"/>
      <c r="AG32" s="163"/>
      <c r="AH32" s="163"/>
      <c r="AI32" s="162"/>
      <c r="AJ32" s="162"/>
      <c r="AK32" s="162"/>
    </row>
    <row r="33" ht="15.75" customHeight="1">
      <c r="A33" s="7"/>
      <c r="B33" s="7"/>
      <c r="C33" s="7"/>
      <c r="D33" s="20"/>
      <c r="E33" s="21"/>
      <c r="F33" s="21"/>
      <c r="G33" s="21"/>
      <c r="H33" s="22"/>
      <c r="I33" s="22"/>
      <c r="J33" s="22"/>
      <c r="K33" s="21"/>
      <c r="L33" s="21"/>
      <c r="M33" s="21"/>
      <c r="N33" s="22"/>
      <c r="O33" s="22"/>
      <c r="P33" s="22"/>
      <c r="Q33" s="21"/>
      <c r="R33" s="162"/>
      <c r="S33" s="162"/>
      <c r="T33" s="163"/>
      <c r="U33" s="163"/>
      <c r="V33" s="163"/>
      <c r="W33" s="162"/>
      <c r="X33" s="162"/>
      <c r="Y33" s="162"/>
      <c r="Z33" s="163"/>
      <c r="AA33" s="163"/>
      <c r="AB33" s="163"/>
      <c r="AC33" s="162"/>
      <c r="AD33" s="162"/>
      <c r="AE33" s="162"/>
      <c r="AF33" s="163"/>
      <c r="AG33" s="163"/>
      <c r="AH33" s="163"/>
      <c r="AI33" s="162"/>
      <c r="AJ33" s="162"/>
      <c r="AK33" s="162"/>
    </row>
    <row r="34" ht="15.75" customHeight="1">
      <c r="A34" s="7"/>
      <c r="B34" s="7"/>
      <c r="C34" s="7"/>
      <c r="D34" s="8"/>
      <c r="E34" s="21"/>
      <c r="F34" s="21"/>
      <c r="G34" s="21"/>
      <c r="H34" s="22"/>
      <c r="I34" s="22"/>
      <c r="J34" s="22"/>
      <c r="K34" s="21"/>
      <c r="L34" s="21"/>
      <c r="M34" s="21"/>
      <c r="N34" s="22"/>
      <c r="O34" s="22"/>
      <c r="P34" s="22"/>
      <c r="Q34" s="21"/>
      <c r="R34" s="162"/>
      <c r="S34" s="162"/>
      <c r="T34" s="163"/>
      <c r="U34" s="163"/>
      <c r="V34" s="163"/>
      <c r="W34" s="162"/>
      <c r="X34" s="162"/>
      <c r="Y34" s="162"/>
      <c r="Z34" s="163"/>
      <c r="AA34" s="163"/>
      <c r="AB34" s="163"/>
      <c r="AC34" s="162"/>
      <c r="AD34" s="162"/>
      <c r="AE34" s="162"/>
      <c r="AF34" s="163"/>
      <c r="AG34" s="163"/>
      <c r="AH34" s="163"/>
      <c r="AI34" s="162"/>
      <c r="AJ34" s="162"/>
      <c r="AK34" s="162"/>
    </row>
    <row r="35" ht="15.75" customHeight="1">
      <c r="A35" s="7"/>
      <c r="B35" s="7"/>
      <c r="C35" s="7"/>
      <c r="D35" s="20"/>
      <c r="E35" s="21"/>
      <c r="F35" s="21"/>
      <c r="G35" s="21"/>
      <c r="H35" s="22"/>
      <c r="I35" s="22"/>
      <c r="J35" s="22"/>
      <c r="K35" s="21"/>
      <c r="L35" s="21"/>
      <c r="M35" s="21"/>
      <c r="N35" s="22"/>
      <c r="O35" s="22"/>
      <c r="P35" s="22"/>
      <c r="Q35" s="21"/>
      <c r="R35" s="162"/>
      <c r="S35" s="162"/>
      <c r="T35" s="163"/>
      <c r="U35" s="163"/>
      <c r="V35" s="163"/>
      <c r="W35" s="162"/>
      <c r="X35" s="162"/>
      <c r="Y35" s="162"/>
      <c r="Z35" s="163"/>
      <c r="AA35" s="163"/>
      <c r="AB35" s="163"/>
      <c r="AC35" s="162"/>
      <c r="AD35" s="162"/>
      <c r="AE35" s="162"/>
      <c r="AF35" s="163"/>
      <c r="AG35" s="163"/>
      <c r="AH35" s="163"/>
      <c r="AI35" s="162"/>
      <c r="AJ35" s="162"/>
      <c r="AK35" s="162"/>
    </row>
    <row r="36" ht="15.75" customHeight="1">
      <c r="A36" s="7"/>
      <c r="B36" s="7"/>
      <c r="C36" s="7"/>
      <c r="D36" s="20"/>
      <c r="E36" s="21"/>
      <c r="F36" s="21"/>
      <c r="G36" s="21"/>
      <c r="H36" s="22"/>
      <c r="I36" s="22"/>
      <c r="J36" s="22"/>
      <c r="K36" s="21"/>
      <c r="L36" s="21"/>
      <c r="M36" s="21"/>
      <c r="N36" s="22"/>
      <c r="O36" s="22"/>
      <c r="P36" s="22"/>
      <c r="Q36" s="21"/>
      <c r="R36" s="162"/>
      <c r="S36" s="162"/>
      <c r="T36" s="163"/>
      <c r="U36" s="163"/>
      <c r="V36" s="163"/>
      <c r="W36" s="162"/>
      <c r="X36" s="162"/>
      <c r="Y36" s="162"/>
      <c r="Z36" s="163"/>
      <c r="AA36" s="163"/>
      <c r="AB36" s="163"/>
      <c r="AC36" s="162"/>
      <c r="AD36" s="162"/>
      <c r="AE36" s="162"/>
      <c r="AF36" s="163"/>
      <c r="AG36" s="163"/>
      <c r="AH36" s="163"/>
      <c r="AI36" s="162"/>
      <c r="AJ36" s="162"/>
      <c r="AK36" s="162"/>
    </row>
    <row r="37" ht="15.75" customHeight="1">
      <c r="A37" s="7"/>
      <c r="B37" s="7"/>
      <c r="C37" s="7"/>
      <c r="D37" s="20"/>
      <c r="E37" s="21"/>
      <c r="F37" s="21"/>
      <c r="G37" s="21"/>
      <c r="H37" s="22"/>
      <c r="I37" s="22"/>
      <c r="J37" s="22"/>
      <c r="K37" s="21"/>
      <c r="L37" s="21"/>
      <c r="M37" s="21"/>
      <c r="N37" s="22"/>
      <c r="O37" s="22"/>
      <c r="P37" s="22"/>
      <c r="Q37" s="21"/>
      <c r="R37" s="162"/>
      <c r="S37" s="162"/>
      <c r="T37" s="163"/>
      <c r="U37" s="163"/>
      <c r="V37" s="163"/>
      <c r="W37" s="162"/>
      <c r="X37" s="162"/>
      <c r="Y37" s="162"/>
      <c r="Z37" s="163"/>
      <c r="AA37" s="163"/>
      <c r="AB37" s="163"/>
      <c r="AC37" s="162"/>
      <c r="AD37" s="162"/>
      <c r="AE37" s="162"/>
      <c r="AF37" s="163"/>
      <c r="AG37" s="163"/>
      <c r="AH37" s="163"/>
      <c r="AI37" s="162"/>
      <c r="AJ37" s="162"/>
      <c r="AK37" s="162"/>
    </row>
    <row r="38" ht="15.75" customHeight="1">
      <c r="A38" s="7"/>
      <c r="B38" s="7"/>
      <c r="C38" s="7"/>
      <c r="D38" s="20"/>
      <c r="E38" s="21"/>
      <c r="F38" s="21"/>
      <c r="G38" s="21"/>
      <c r="H38" s="22"/>
      <c r="I38" s="22"/>
      <c r="J38" s="22"/>
      <c r="K38" s="21"/>
      <c r="L38" s="21"/>
      <c r="M38" s="21"/>
      <c r="N38" s="22"/>
      <c r="O38" s="22"/>
      <c r="P38" s="22"/>
      <c r="Q38" s="21"/>
      <c r="R38" s="162"/>
      <c r="S38" s="162"/>
      <c r="T38" s="163"/>
      <c r="U38" s="163"/>
      <c r="V38" s="163"/>
      <c r="W38" s="162"/>
      <c r="X38" s="162"/>
      <c r="Y38" s="162"/>
      <c r="Z38" s="163"/>
      <c r="AA38" s="163"/>
      <c r="AB38" s="163"/>
      <c r="AC38" s="162"/>
      <c r="AD38" s="162"/>
      <c r="AE38" s="162"/>
      <c r="AF38" s="163"/>
      <c r="AG38" s="163"/>
      <c r="AH38" s="163"/>
      <c r="AI38" s="162"/>
      <c r="AJ38" s="162"/>
      <c r="AK38" s="162"/>
    </row>
    <row r="39" ht="15.75" customHeight="1">
      <c r="A39" s="7"/>
      <c r="B39" s="7"/>
      <c r="C39" s="7"/>
      <c r="D39" s="20"/>
      <c r="E39" s="21"/>
      <c r="F39" s="21"/>
      <c r="G39" s="21"/>
      <c r="H39" s="22"/>
      <c r="I39" s="22"/>
      <c r="J39" s="22"/>
      <c r="K39" s="21"/>
      <c r="L39" s="21"/>
      <c r="M39" s="21"/>
      <c r="N39" s="22"/>
      <c r="O39" s="22"/>
      <c r="P39" s="22"/>
      <c r="Q39" s="21"/>
      <c r="R39" s="162"/>
      <c r="S39" s="162"/>
      <c r="T39" s="163"/>
      <c r="U39" s="163"/>
      <c r="V39" s="163"/>
      <c r="W39" s="162"/>
      <c r="X39" s="162"/>
      <c r="Y39" s="162"/>
      <c r="Z39" s="163"/>
      <c r="AA39" s="163"/>
      <c r="AB39" s="163"/>
      <c r="AC39" s="162"/>
      <c r="AD39" s="162"/>
      <c r="AE39" s="162"/>
      <c r="AF39" s="163"/>
      <c r="AG39" s="163"/>
      <c r="AH39" s="163"/>
      <c r="AI39" s="162"/>
      <c r="AJ39" s="162"/>
      <c r="AK39" s="162"/>
    </row>
    <row r="40" ht="15.75" customHeight="1">
      <c r="A40" s="7"/>
      <c r="B40" s="7"/>
      <c r="C40" s="7"/>
      <c r="D40" s="20"/>
      <c r="E40" s="21"/>
      <c r="F40" s="21"/>
      <c r="G40" s="21"/>
      <c r="H40" s="22"/>
      <c r="I40" s="22"/>
      <c r="J40" s="22"/>
      <c r="K40" s="21"/>
      <c r="L40" s="21"/>
      <c r="M40" s="21"/>
      <c r="N40" s="22"/>
      <c r="O40" s="22"/>
      <c r="P40" s="22"/>
      <c r="Q40" s="21"/>
      <c r="R40" s="162"/>
      <c r="S40" s="162"/>
      <c r="T40" s="163"/>
      <c r="U40" s="163"/>
      <c r="V40" s="163"/>
      <c r="W40" s="162"/>
      <c r="X40" s="162"/>
      <c r="Y40" s="162"/>
      <c r="Z40" s="163"/>
      <c r="AA40" s="163"/>
      <c r="AB40" s="163"/>
      <c r="AC40" s="162"/>
      <c r="AD40" s="162"/>
      <c r="AE40" s="162"/>
      <c r="AF40" s="163"/>
      <c r="AG40" s="163"/>
      <c r="AH40" s="163"/>
      <c r="AI40" s="162"/>
      <c r="AJ40" s="162"/>
      <c r="AK40" s="162"/>
    </row>
    <row r="41" ht="15.75" customHeight="1">
      <c r="A41" s="7"/>
      <c r="B41" s="7"/>
      <c r="C41" s="7"/>
      <c r="D41" s="20"/>
      <c r="E41" s="21"/>
      <c r="F41" s="21"/>
      <c r="G41" s="21"/>
      <c r="H41" s="22"/>
      <c r="I41" s="22"/>
      <c r="J41" s="22"/>
      <c r="K41" s="21"/>
      <c r="L41" s="21"/>
      <c r="M41" s="21"/>
      <c r="N41" s="22"/>
      <c r="O41" s="22"/>
      <c r="P41" s="22"/>
      <c r="Q41" s="21"/>
      <c r="R41" s="162"/>
      <c r="S41" s="162"/>
      <c r="T41" s="163"/>
      <c r="U41" s="163"/>
      <c r="V41" s="163"/>
      <c r="W41" s="162"/>
      <c r="X41" s="162"/>
      <c r="Y41" s="162"/>
      <c r="Z41" s="163"/>
      <c r="AA41" s="163"/>
      <c r="AB41" s="163"/>
      <c r="AC41" s="162"/>
      <c r="AD41" s="162"/>
      <c r="AE41" s="162"/>
      <c r="AF41" s="163"/>
      <c r="AG41" s="163"/>
      <c r="AH41" s="163"/>
      <c r="AI41" s="162"/>
      <c r="AJ41" s="162"/>
      <c r="AK41" s="162"/>
    </row>
    <row r="42" ht="15.75" customHeight="1">
      <c r="A42" s="7"/>
      <c r="B42" s="7"/>
      <c r="C42" s="7"/>
      <c r="D42" s="8"/>
      <c r="E42" s="21"/>
      <c r="F42" s="21"/>
      <c r="G42" s="21"/>
      <c r="H42" s="22"/>
      <c r="I42" s="22"/>
      <c r="J42" s="22"/>
      <c r="K42" s="21"/>
      <c r="L42" s="21"/>
      <c r="M42" s="21"/>
      <c r="N42" s="22"/>
      <c r="O42" s="22"/>
      <c r="P42" s="22"/>
      <c r="Q42" s="21"/>
      <c r="R42" s="162"/>
      <c r="S42" s="162"/>
      <c r="T42" s="163"/>
      <c r="U42" s="163"/>
      <c r="V42" s="163"/>
      <c r="W42" s="162"/>
      <c r="X42" s="162"/>
      <c r="Y42" s="162"/>
      <c r="Z42" s="163"/>
      <c r="AA42" s="163"/>
      <c r="AB42" s="163"/>
      <c r="AC42" s="162"/>
      <c r="AD42" s="162"/>
      <c r="AE42" s="162"/>
      <c r="AF42" s="163"/>
      <c r="AG42" s="163"/>
      <c r="AH42" s="163"/>
      <c r="AI42" s="162"/>
      <c r="AJ42" s="162"/>
      <c r="AK42" s="162"/>
    </row>
    <row r="43" ht="15.75" customHeight="1">
      <c r="A43" s="7"/>
      <c r="B43" s="7"/>
      <c r="C43" s="7"/>
      <c r="D43" s="20"/>
      <c r="E43" s="21"/>
      <c r="F43" s="21"/>
      <c r="G43" s="21"/>
      <c r="H43" s="22"/>
      <c r="I43" s="22"/>
      <c r="J43" s="22"/>
      <c r="K43" s="21"/>
      <c r="L43" s="21"/>
      <c r="M43" s="21"/>
      <c r="N43" s="22"/>
      <c r="O43" s="22"/>
      <c r="P43" s="22"/>
      <c r="Q43" s="21"/>
      <c r="R43" s="162"/>
      <c r="S43" s="162"/>
      <c r="T43" s="163"/>
      <c r="U43" s="163"/>
      <c r="V43" s="163"/>
      <c r="W43" s="162"/>
      <c r="X43" s="162"/>
      <c r="Y43" s="162"/>
      <c r="Z43" s="163"/>
      <c r="AA43" s="163"/>
      <c r="AB43" s="163"/>
      <c r="AC43" s="162"/>
      <c r="AD43" s="162"/>
      <c r="AE43" s="162"/>
      <c r="AF43" s="163"/>
      <c r="AG43" s="163"/>
      <c r="AH43" s="163"/>
      <c r="AI43" s="162"/>
      <c r="AJ43" s="162"/>
      <c r="AK43" s="162"/>
    </row>
    <row r="44" ht="15.75" customHeight="1">
      <c r="A44" s="7"/>
      <c r="B44" s="7"/>
      <c r="C44" s="7"/>
      <c r="D44" s="20"/>
      <c r="E44" s="21"/>
      <c r="F44" s="21"/>
      <c r="G44" s="21"/>
      <c r="H44" s="22"/>
      <c r="I44" s="22"/>
      <c r="J44" s="22"/>
      <c r="K44" s="21"/>
      <c r="L44" s="21"/>
      <c r="M44" s="21"/>
      <c r="N44" s="22"/>
      <c r="O44" s="22"/>
      <c r="P44" s="22"/>
      <c r="Q44" s="21"/>
      <c r="R44" s="162"/>
      <c r="S44" s="162"/>
      <c r="T44" s="163"/>
      <c r="U44" s="163"/>
      <c r="V44" s="163"/>
      <c r="W44" s="162"/>
      <c r="X44" s="162"/>
      <c r="Y44" s="162"/>
      <c r="Z44" s="163"/>
      <c r="AA44" s="163"/>
      <c r="AB44" s="163"/>
      <c r="AC44" s="162"/>
      <c r="AD44" s="162"/>
      <c r="AE44" s="162"/>
      <c r="AF44" s="163"/>
      <c r="AG44" s="163"/>
      <c r="AH44" s="163"/>
      <c r="AI44" s="162"/>
      <c r="AJ44" s="162"/>
      <c r="AK44" s="162"/>
    </row>
    <row r="45" ht="15.75" customHeight="1">
      <c r="A45" s="7"/>
      <c r="B45" s="7"/>
      <c r="C45" s="7"/>
      <c r="D45" s="20"/>
      <c r="E45" s="21"/>
      <c r="F45" s="21"/>
      <c r="G45" s="21"/>
      <c r="H45" s="22"/>
      <c r="I45" s="22"/>
      <c r="J45" s="22"/>
      <c r="K45" s="21"/>
      <c r="L45" s="21"/>
      <c r="M45" s="21"/>
      <c r="N45" s="22"/>
      <c r="O45" s="22"/>
      <c r="P45" s="22"/>
      <c r="Q45" s="21"/>
      <c r="R45" s="162"/>
      <c r="S45" s="162"/>
      <c r="T45" s="163"/>
      <c r="U45" s="163"/>
      <c r="V45" s="163"/>
      <c r="W45" s="162"/>
      <c r="X45" s="162"/>
      <c r="Y45" s="162"/>
      <c r="Z45" s="163"/>
      <c r="AA45" s="163"/>
      <c r="AB45" s="163"/>
      <c r="AC45" s="162"/>
      <c r="AD45" s="162"/>
      <c r="AE45" s="162"/>
      <c r="AF45" s="163"/>
      <c r="AG45" s="163"/>
      <c r="AH45" s="163"/>
      <c r="AI45" s="162"/>
      <c r="AJ45" s="162"/>
      <c r="AK45" s="162"/>
    </row>
    <row r="46" ht="15.75" customHeight="1">
      <c r="A46" s="7"/>
      <c r="B46" s="7"/>
      <c r="C46" s="7"/>
      <c r="D46" s="20"/>
      <c r="E46" s="21"/>
      <c r="F46" s="21"/>
      <c r="G46" s="21"/>
      <c r="H46" s="22"/>
      <c r="I46" s="22"/>
      <c r="J46" s="22"/>
      <c r="K46" s="21"/>
      <c r="L46" s="21"/>
      <c r="M46" s="21"/>
      <c r="N46" s="22"/>
      <c r="O46" s="22"/>
      <c r="P46" s="22"/>
      <c r="Q46" s="21"/>
      <c r="R46" s="162"/>
      <c r="S46" s="162"/>
      <c r="T46" s="163"/>
      <c r="U46" s="163"/>
      <c r="V46" s="163"/>
      <c r="W46" s="162"/>
      <c r="X46" s="162"/>
      <c r="Y46" s="162"/>
      <c r="Z46" s="163"/>
      <c r="AA46" s="163"/>
      <c r="AB46" s="163"/>
      <c r="AC46" s="162"/>
      <c r="AD46" s="162"/>
      <c r="AE46" s="162"/>
      <c r="AF46" s="163"/>
      <c r="AG46" s="163"/>
      <c r="AH46" s="163"/>
      <c r="AI46" s="162"/>
      <c r="AJ46" s="162"/>
      <c r="AK46" s="162"/>
    </row>
    <row r="47" ht="15.75" customHeight="1">
      <c r="A47" s="7"/>
      <c r="B47" s="7"/>
      <c r="C47" s="7"/>
      <c r="D47" s="20"/>
      <c r="E47" s="21"/>
      <c r="F47" s="21"/>
      <c r="G47" s="21"/>
      <c r="H47" s="22"/>
      <c r="I47" s="22"/>
      <c r="J47" s="22"/>
      <c r="K47" s="21"/>
      <c r="L47" s="21"/>
      <c r="M47" s="21"/>
      <c r="N47" s="22"/>
      <c r="O47" s="22"/>
      <c r="P47" s="22"/>
      <c r="Q47" s="21"/>
      <c r="R47" s="162"/>
      <c r="S47" s="162"/>
      <c r="T47" s="163"/>
      <c r="U47" s="163"/>
      <c r="V47" s="163"/>
      <c r="W47" s="162"/>
      <c r="X47" s="162"/>
      <c r="Y47" s="162"/>
      <c r="Z47" s="163"/>
      <c r="AA47" s="163"/>
      <c r="AB47" s="163"/>
      <c r="AC47" s="162"/>
      <c r="AD47" s="162"/>
      <c r="AE47" s="162"/>
      <c r="AF47" s="163"/>
      <c r="AG47" s="163"/>
      <c r="AH47" s="163"/>
      <c r="AI47" s="162"/>
      <c r="AJ47" s="162"/>
      <c r="AK47" s="162"/>
    </row>
    <row r="48" ht="15.75" customHeight="1">
      <c r="A48" s="7"/>
      <c r="B48" s="7"/>
      <c r="C48" s="7"/>
      <c r="D48" s="20"/>
      <c r="E48" s="21"/>
      <c r="F48" s="21"/>
      <c r="G48" s="21"/>
      <c r="H48" s="22"/>
      <c r="I48" s="22"/>
      <c r="J48" s="22"/>
      <c r="K48" s="21"/>
      <c r="L48" s="21"/>
      <c r="M48" s="21"/>
      <c r="N48" s="22"/>
      <c r="O48" s="22"/>
      <c r="P48" s="22"/>
      <c r="Q48" s="21"/>
      <c r="R48" s="162"/>
      <c r="S48" s="162"/>
      <c r="T48" s="163"/>
      <c r="U48" s="163"/>
      <c r="V48" s="163"/>
      <c r="W48" s="162"/>
      <c r="X48" s="162"/>
      <c r="Y48" s="162"/>
      <c r="Z48" s="163"/>
      <c r="AA48" s="163"/>
      <c r="AB48" s="163"/>
      <c r="AC48" s="162"/>
      <c r="AD48" s="162"/>
      <c r="AE48" s="162"/>
      <c r="AF48" s="163"/>
      <c r="AG48" s="163"/>
      <c r="AH48" s="163"/>
      <c r="AI48" s="162"/>
      <c r="AJ48" s="162"/>
      <c r="AK48" s="162"/>
    </row>
    <row r="49" ht="15.75" customHeight="1">
      <c r="A49" s="7"/>
      <c r="B49" s="7"/>
      <c r="C49" s="7"/>
      <c r="D49" s="20"/>
      <c r="E49" s="21"/>
      <c r="F49" s="21"/>
      <c r="G49" s="21"/>
      <c r="H49" s="22"/>
      <c r="I49" s="22"/>
      <c r="J49" s="22"/>
      <c r="K49" s="21"/>
      <c r="L49" s="21"/>
      <c r="M49" s="21"/>
      <c r="N49" s="22"/>
      <c r="O49" s="22"/>
      <c r="P49" s="22"/>
      <c r="Q49" s="21"/>
      <c r="R49" s="162"/>
      <c r="S49" s="162"/>
      <c r="T49" s="163"/>
      <c r="U49" s="163"/>
      <c r="V49" s="163"/>
      <c r="W49" s="162"/>
      <c r="X49" s="162"/>
      <c r="Y49" s="162"/>
      <c r="Z49" s="163"/>
      <c r="AA49" s="163"/>
      <c r="AB49" s="163"/>
      <c r="AC49" s="162"/>
      <c r="AD49" s="162"/>
      <c r="AE49" s="162"/>
      <c r="AF49" s="163"/>
      <c r="AG49" s="163"/>
      <c r="AH49" s="163"/>
      <c r="AI49" s="162"/>
      <c r="AJ49" s="162"/>
      <c r="AK49" s="162"/>
    </row>
    <row r="50" ht="15.75" customHeight="1">
      <c r="A50" s="7"/>
      <c r="B50" s="7"/>
      <c r="C50" s="7"/>
      <c r="D50" s="20"/>
      <c r="E50" s="21"/>
      <c r="F50" s="21"/>
      <c r="G50" s="21"/>
      <c r="H50" s="22"/>
      <c r="I50" s="22"/>
      <c r="J50" s="22"/>
      <c r="K50" s="21"/>
      <c r="L50" s="21"/>
      <c r="M50" s="21"/>
      <c r="N50" s="22"/>
      <c r="O50" s="22"/>
      <c r="P50" s="22"/>
      <c r="Q50" s="21"/>
      <c r="R50" s="162"/>
      <c r="S50" s="162"/>
      <c r="T50" s="163"/>
      <c r="U50" s="163"/>
      <c r="V50" s="163"/>
      <c r="W50" s="162"/>
      <c r="X50" s="162"/>
      <c r="Y50" s="162"/>
      <c r="Z50" s="163"/>
      <c r="AA50" s="163"/>
      <c r="AB50" s="163"/>
      <c r="AC50" s="162"/>
      <c r="AD50" s="162"/>
      <c r="AE50" s="162"/>
      <c r="AF50" s="163"/>
      <c r="AG50" s="163"/>
      <c r="AH50" s="163"/>
      <c r="AI50" s="162"/>
      <c r="AJ50" s="162"/>
      <c r="AK50" s="162"/>
    </row>
    <row r="51" ht="15.75" customHeight="1">
      <c r="A51" s="7"/>
      <c r="B51" s="7"/>
      <c r="C51" s="7"/>
      <c r="D51" s="20"/>
      <c r="E51" s="21"/>
      <c r="F51" s="21"/>
      <c r="G51" s="21"/>
      <c r="H51" s="22"/>
      <c r="I51" s="22"/>
      <c r="J51" s="22"/>
      <c r="K51" s="21"/>
      <c r="L51" s="21"/>
      <c r="M51" s="21"/>
      <c r="N51" s="22"/>
      <c r="O51" s="22"/>
      <c r="P51" s="22"/>
      <c r="Q51" s="21"/>
      <c r="R51" s="162"/>
      <c r="S51" s="162"/>
      <c r="T51" s="163"/>
      <c r="U51" s="163"/>
      <c r="V51" s="163"/>
      <c r="W51" s="162"/>
      <c r="X51" s="162"/>
      <c r="Y51" s="162"/>
      <c r="Z51" s="163"/>
      <c r="AA51" s="163"/>
      <c r="AB51" s="163"/>
      <c r="AC51" s="162"/>
      <c r="AD51" s="162"/>
      <c r="AE51" s="162"/>
      <c r="AF51" s="163"/>
      <c r="AG51" s="163"/>
      <c r="AH51" s="163"/>
      <c r="AI51" s="162"/>
      <c r="AJ51" s="162"/>
      <c r="AK51" s="162"/>
    </row>
    <row r="52" ht="15.75" customHeight="1">
      <c r="A52" s="7"/>
      <c r="B52" s="7"/>
      <c r="C52" s="7"/>
      <c r="D52" s="20"/>
      <c r="E52" s="21"/>
      <c r="F52" s="21"/>
      <c r="G52" s="21"/>
      <c r="H52" s="22"/>
      <c r="I52" s="22"/>
      <c r="J52" s="22"/>
      <c r="K52" s="21"/>
      <c r="L52" s="21"/>
      <c r="M52" s="21"/>
      <c r="N52" s="22"/>
      <c r="O52" s="22"/>
      <c r="P52" s="22"/>
      <c r="Q52" s="21"/>
      <c r="R52" s="162"/>
      <c r="S52" s="162"/>
      <c r="T52" s="163"/>
      <c r="U52" s="163"/>
      <c r="V52" s="163"/>
      <c r="W52" s="162"/>
      <c r="X52" s="162"/>
      <c r="Y52" s="162"/>
      <c r="Z52" s="163"/>
      <c r="AA52" s="163"/>
      <c r="AB52" s="163"/>
      <c r="AC52" s="162"/>
      <c r="AD52" s="162"/>
      <c r="AE52" s="162"/>
      <c r="AF52" s="163"/>
      <c r="AG52" s="163"/>
      <c r="AH52" s="163"/>
      <c r="AI52" s="162"/>
      <c r="AJ52" s="162"/>
      <c r="AK52" s="162"/>
    </row>
    <row r="53" ht="15.75" customHeight="1">
      <c r="A53" s="7"/>
      <c r="B53" s="7"/>
      <c r="C53" s="7"/>
      <c r="D53" s="20"/>
      <c r="E53" s="21"/>
      <c r="F53" s="21"/>
      <c r="G53" s="21"/>
      <c r="H53" s="22"/>
      <c r="I53" s="22"/>
      <c r="J53" s="22"/>
      <c r="K53" s="21"/>
      <c r="L53" s="21"/>
      <c r="M53" s="21"/>
      <c r="N53" s="22"/>
      <c r="O53" s="22"/>
      <c r="P53" s="22"/>
      <c r="Q53" s="21"/>
      <c r="R53" s="162"/>
      <c r="S53" s="162"/>
      <c r="T53" s="163"/>
      <c r="U53" s="163"/>
      <c r="V53" s="163"/>
      <c r="W53" s="162"/>
      <c r="X53" s="162"/>
      <c r="Y53" s="162"/>
      <c r="Z53" s="163"/>
      <c r="AA53" s="163"/>
      <c r="AB53" s="163"/>
      <c r="AC53" s="162"/>
      <c r="AD53" s="162"/>
      <c r="AE53" s="162"/>
      <c r="AF53" s="163"/>
      <c r="AG53" s="163"/>
      <c r="AH53" s="163"/>
      <c r="AI53" s="162"/>
      <c r="AJ53" s="162"/>
      <c r="AK53" s="162"/>
    </row>
    <row r="54" ht="15.75" customHeight="1">
      <c r="A54" s="7"/>
      <c r="B54" s="7"/>
      <c r="C54" s="7"/>
      <c r="D54" s="20"/>
      <c r="E54" s="21"/>
      <c r="F54" s="21"/>
      <c r="G54" s="21"/>
      <c r="H54" s="22"/>
      <c r="I54" s="22"/>
      <c r="J54" s="22"/>
      <c r="K54" s="21"/>
      <c r="L54" s="21"/>
      <c r="M54" s="21"/>
      <c r="N54" s="22"/>
      <c r="O54" s="22"/>
      <c r="P54" s="22"/>
      <c r="Q54" s="21"/>
      <c r="R54" s="162"/>
      <c r="S54" s="162"/>
      <c r="T54" s="163"/>
      <c r="U54" s="163"/>
      <c r="V54" s="163"/>
      <c r="W54" s="162"/>
      <c r="X54" s="162"/>
      <c r="Y54" s="162"/>
      <c r="Z54" s="163"/>
      <c r="AA54" s="163"/>
      <c r="AB54" s="163"/>
      <c r="AC54" s="162"/>
      <c r="AD54" s="162"/>
      <c r="AE54" s="162"/>
      <c r="AF54" s="163"/>
      <c r="AG54" s="163"/>
      <c r="AH54" s="163"/>
      <c r="AI54" s="162"/>
      <c r="AJ54" s="162"/>
      <c r="AK54" s="162"/>
    </row>
    <row r="55" ht="15.75" customHeight="1">
      <c r="A55" s="7"/>
      <c r="B55" s="7"/>
      <c r="C55" s="7"/>
      <c r="D55" s="20"/>
      <c r="E55" s="21"/>
      <c r="F55" s="21"/>
      <c r="G55" s="21"/>
      <c r="H55" s="22"/>
      <c r="I55" s="22"/>
      <c r="J55" s="22"/>
      <c r="K55" s="21"/>
      <c r="L55" s="21"/>
      <c r="M55" s="21"/>
      <c r="N55" s="22"/>
      <c r="O55" s="22"/>
      <c r="P55" s="22"/>
      <c r="Q55" s="21"/>
      <c r="R55" s="162"/>
      <c r="S55" s="162"/>
      <c r="T55" s="163"/>
      <c r="U55" s="163"/>
      <c r="V55" s="163"/>
      <c r="W55" s="162"/>
      <c r="X55" s="162"/>
      <c r="Y55" s="162"/>
      <c r="Z55" s="163"/>
      <c r="AA55" s="163"/>
      <c r="AB55" s="163"/>
      <c r="AC55" s="162"/>
      <c r="AD55" s="162"/>
      <c r="AE55" s="162"/>
      <c r="AF55" s="163"/>
      <c r="AG55" s="163"/>
      <c r="AH55" s="163"/>
      <c r="AI55" s="162"/>
      <c r="AJ55" s="162"/>
      <c r="AK55" s="162"/>
    </row>
    <row r="56" ht="15.75" customHeight="1">
      <c r="A56" s="7"/>
      <c r="B56" s="7"/>
      <c r="C56" s="7"/>
      <c r="D56" s="20"/>
      <c r="E56" s="21"/>
      <c r="F56" s="21"/>
      <c r="G56" s="21"/>
      <c r="H56" s="22"/>
      <c r="I56" s="22"/>
      <c r="J56" s="22"/>
      <c r="K56" s="21"/>
      <c r="L56" s="21"/>
      <c r="M56" s="21"/>
      <c r="N56" s="22"/>
      <c r="O56" s="22"/>
      <c r="P56" s="22"/>
      <c r="Q56" s="21"/>
      <c r="R56" s="162"/>
      <c r="S56" s="162"/>
      <c r="T56" s="163"/>
      <c r="U56" s="163"/>
      <c r="V56" s="163"/>
      <c r="W56" s="162"/>
      <c r="X56" s="162"/>
      <c r="Y56" s="162"/>
      <c r="Z56" s="163"/>
      <c r="AA56" s="163"/>
      <c r="AB56" s="163"/>
      <c r="AC56" s="162"/>
      <c r="AD56" s="162"/>
      <c r="AE56" s="162"/>
      <c r="AF56" s="163"/>
      <c r="AG56" s="163"/>
      <c r="AH56" s="163"/>
      <c r="AI56" s="162"/>
      <c r="AJ56" s="162"/>
      <c r="AK56" s="162"/>
    </row>
    <row r="57" ht="15.75" customHeight="1">
      <c r="A57" s="7"/>
      <c r="B57" s="7"/>
      <c r="C57" s="7"/>
      <c r="D57" s="20"/>
      <c r="E57" s="21"/>
      <c r="F57" s="21"/>
      <c r="G57" s="21"/>
      <c r="H57" s="22"/>
      <c r="I57" s="22"/>
      <c r="J57" s="22"/>
      <c r="K57" s="21"/>
      <c r="L57" s="21"/>
      <c r="M57" s="21"/>
      <c r="N57" s="22"/>
      <c r="O57" s="22"/>
      <c r="P57" s="22"/>
      <c r="Q57" s="21"/>
      <c r="R57" s="162"/>
      <c r="S57" s="162"/>
      <c r="T57" s="163"/>
      <c r="U57" s="163"/>
      <c r="V57" s="163"/>
      <c r="W57" s="162"/>
      <c r="X57" s="162"/>
      <c r="Y57" s="162"/>
      <c r="Z57" s="163"/>
      <c r="AA57" s="163"/>
      <c r="AB57" s="163"/>
      <c r="AC57" s="162"/>
      <c r="AD57" s="162"/>
      <c r="AE57" s="162"/>
      <c r="AF57" s="163"/>
      <c r="AG57" s="163"/>
      <c r="AH57" s="163"/>
      <c r="AI57" s="162"/>
      <c r="AJ57" s="162"/>
      <c r="AK57" s="162"/>
    </row>
    <row r="58" ht="15.75" customHeight="1">
      <c r="A58" s="7"/>
      <c r="B58" s="7"/>
      <c r="C58" s="7"/>
      <c r="D58" s="20"/>
      <c r="E58" s="21"/>
      <c r="F58" s="21"/>
      <c r="G58" s="21"/>
      <c r="H58" s="22"/>
      <c r="I58" s="22"/>
      <c r="J58" s="22"/>
      <c r="K58" s="21"/>
      <c r="L58" s="21"/>
      <c r="M58" s="21"/>
      <c r="N58" s="22"/>
      <c r="O58" s="22"/>
      <c r="P58" s="22"/>
      <c r="Q58" s="21"/>
      <c r="R58" s="162"/>
      <c r="S58" s="162"/>
      <c r="T58" s="163"/>
      <c r="U58" s="163"/>
      <c r="V58" s="163"/>
      <c r="W58" s="162"/>
      <c r="X58" s="162"/>
      <c r="Y58" s="162"/>
      <c r="Z58" s="163"/>
      <c r="AA58" s="163"/>
      <c r="AB58" s="163"/>
      <c r="AC58" s="162"/>
      <c r="AD58" s="162"/>
      <c r="AE58" s="162"/>
      <c r="AF58" s="163"/>
      <c r="AG58" s="163"/>
      <c r="AH58" s="163"/>
      <c r="AI58" s="162"/>
      <c r="AJ58" s="162"/>
      <c r="AK58" s="162"/>
    </row>
    <row r="59" ht="15.75" customHeight="1">
      <c r="A59" s="7"/>
      <c r="B59" s="7"/>
      <c r="C59" s="7"/>
      <c r="D59" s="20"/>
      <c r="E59" s="21"/>
      <c r="F59" s="21"/>
      <c r="G59" s="21"/>
      <c r="H59" s="22"/>
      <c r="I59" s="22"/>
      <c r="J59" s="22"/>
      <c r="K59" s="21"/>
      <c r="L59" s="21"/>
      <c r="M59" s="21"/>
      <c r="N59" s="22"/>
      <c r="O59" s="22"/>
      <c r="P59" s="22"/>
      <c r="Q59" s="21"/>
      <c r="R59" s="162"/>
      <c r="S59" s="162"/>
      <c r="T59" s="163"/>
      <c r="U59" s="163"/>
      <c r="V59" s="163"/>
      <c r="W59" s="162"/>
      <c r="X59" s="162"/>
      <c r="Y59" s="162"/>
      <c r="Z59" s="163"/>
      <c r="AA59" s="163"/>
      <c r="AB59" s="163"/>
      <c r="AC59" s="162"/>
      <c r="AD59" s="162"/>
      <c r="AE59" s="162"/>
      <c r="AF59" s="163"/>
      <c r="AG59" s="163"/>
      <c r="AH59" s="163"/>
      <c r="AI59" s="162"/>
      <c r="AJ59" s="162"/>
      <c r="AK59" s="162"/>
    </row>
    <row r="60" ht="15.75" customHeight="1">
      <c r="A60" s="7"/>
      <c r="B60" s="7"/>
      <c r="C60" s="7"/>
      <c r="D60" s="20"/>
      <c r="E60" s="21"/>
      <c r="F60" s="21"/>
      <c r="G60" s="21"/>
      <c r="H60" s="22"/>
      <c r="I60" s="22"/>
      <c r="J60" s="22"/>
      <c r="K60" s="21"/>
      <c r="L60" s="21"/>
      <c r="M60" s="21"/>
      <c r="N60" s="22"/>
      <c r="O60" s="22"/>
      <c r="P60" s="22"/>
      <c r="Q60" s="21"/>
      <c r="R60" s="162"/>
      <c r="S60" s="162"/>
      <c r="T60" s="163"/>
      <c r="U60" s="163"/>
      <c r="V60" s="163"/>
      <c r="W60" s="162"/>
      <c r="X60" s="162"/>
      <c r="Y60" s="162"/>
      <c r="Z60" s="163"/>
      <c r="AA60" s="163"/>
      <c r="AB60" s="163"/>
      <c r="AC60" s="162"/>
      <c r="AD60" s="162"/>
      <c r="AE60" s="162"/>
      <c r="AF60" s="163"/>
      <c r="AG60" s="163"/>
      <c r="AH60" s="163"/>
      <c r="AI60" s="162"/>
      <c r="AJ60" s="162"/>
      <c r="AK60" s="162"/>
    </row>
    <row r="61" ht="15.75" customHeight="1">
      <c r="A61" s="7"/>
      <c r="B61" s="7"/>
      <c r="C61" s="7"/>
      <c r="D61" s="20"/>
      <c r="E61" s="21"/>
      <c r="F61" s="21"/>
      <c r="G61" s="21"/>
      <c r="H61" s="22"/>
      <c r="I61" s="22"/>
      <c r="J61" s="22"/>
      <c r="K61" s="21"/>
      <c r="L61" s="21"/>
      <c r="M61" s="21"/>
      <c r="N61" s="22"/>
      <c r="O61" s="22"/>
      <c r="P61" s="22"/>
      <c r="Q61" s="21"/>
      <c r="R61" s="162"/>
      <c r="S61" s="162"/>
      <c r="T61" s="163"/>
      <c r="U61" s="163"/>
      <c r="V61" s="163"/>
      <c r="W61" s="162"/>
      <c r="X61" s="162"/>
      <c r="Y61" s="162"/>
      <c r="Z61" s="163"/>
      <c r="AA61" s="163"/>
      <c r="AB61" s="163"/>
      <c r="AC61" s="162"/>
      <c r="AD61" s="162"/>
      <c r="AE61" s="162"/>
      <c r="AF61" s="163"/>
      <c r="AG61" s="163"/>
      <c r="AH61" s="163"/>
      <c r="AI61" s="162"/>
      <c r="AJ61" s="162"/>
      <c r="AK61" s="162"/>
    </row>
    <row r="62" ht="15.75" customHeight="1">
      <c r="A62" s="7"/>
      <c r="B62" s="7"/>
      <c r="C62" s="7"/>
      <c r="D62" s="20"/>
      <c r="E62" s="21"/>
      <c r="F62" s="21"/>
      <c r="G62" s="21"/>
      <c r="H62" s="22"/>
      <c r="I62" s="22"/>
      <c r="J62" s="22"/>
      <c r="K62" s="21"/>
      <c r="L62" s="21"/>
      <c r="M62" s="21"/>
      <c r="N62" s="22"/>
      <c r="O62" s="22"/>
      <c r="P62" s="22"/>
      <c r="Q62" s="21"/>
      <c r="R62" s="162"/>
      <c r="S62" s="162"/>
      <c r="T62" s="163"/>
      <c r="U62" s="163"/>
      <c r="V62" s="163"/>
      <c r="W62" s="162"/>
      <c r="X62" s="162"/>
      <c r="Y62" s="162"/>
      <c r="Z62" s="163"/>
      <c r="AA62" s="163"/>
      <c r="AB62" s="163"/>
      <c r="AC62" s="162"/>
      <c r="AD62" s="162"/>
      <c r="AE62" s="162"/>
      <c r="AF62" s="163"/>
      <c r="AG62" s="163"/>
      <c r="AH62" s="163"/>
      <c r="AI62" s="162"/>
      <c r="AJ62" s="162"/>
      <c r="AK62" s="162"/>
    </row>
    <row r="63" ht="15.75" customHeight="1">
      <c r="A63" s="7"/>
      <c r="B63" s="7"/>
      <c r="C63" s="7"/>
      <c r="D63" s="20"/>
      <c r="E63" s="21"/>
      <c r="F63" s="21"/>
      <c r="G63" s="21"/>
      <c r="H63" s="22"/>
      <c r="I63" s="22"/>
      <c r="J63" s="22"/>
      <c r="K63" s="21"/>
      <c r="L63" s="21"/>
      <c r="M63" s="21"/>
      <c r="N63" s="22"/>
      <c r="O63" s="22"/>
      <c r="P63" s="22"/>
      <c r="Q63" s="21"/>
      <c r="R63" s="162"/>
      <c r="S63" s="162"/>
      <c r="T63" s="163"/>
      <c r="U63" s="163"/>
      <c r="V63" s="163"/>
      <c r="W63" s="162"/>
      <c r="X63" s="162"/>
      <c r="Y63" s="162"/>
      <c r="Z63" s="163"/>
      <c r="AA63" s="163"/>
      <c r="AB63" s="163"/>
      <c r="AC63" s="162"/>
      <c r="AD63" s="162"/>
      <c r="AE63" s="162"/>
      <c r="AF63" s="163"/>
      <c r="AG63" s="163"/>
      <c r="AH63" s="163"/>
      <c r="AI63" s="162"/>
      <c r="AJ63" s="162"/>
      <c r="AK63" s="162"/>
    </row>
    <row r="64" ht="15.75" customHeight="1">
      <c r="A64" s="7"/>
      <c r="B64" s="7"/>
      <c r="C64" s="7"/>
      <c r="D64" s="20"/>
      <c r="E64" s="21"/>
      <c r="F64" s="21"/>
      <c r="G64" s="21"/>
      <c r="H64" s="22"/>
      <c r="I64" s="22"/>
      <c r="J64" s="22"/>
      <c r="K64" s="21"/>
      <c r="L64" s="21"/>
      <c r="M64" s="21"/>
      <c r="N64" s="22"/>
      <c r="O64" s="22"/>
      <c r="P64" s="22"/>
      <c r="Q64" s="21"/>
      <c r="R64" s="162"/>
      <c r="S64" s="162"/>
      <c r="T64" s="163"/>
      <c r="U64" s="163"/>
      <c r="V64" s="163"/>
      <c r="W64" s="162"/>
      <c r="X64" s="162"/>
      <c r="Y64" s="162"/>
      <c r="Z64" s="163"/>
      <c r="AA64" s="163"/>
      <c r="AB64" s="163"/>
      <c r="AC64" s="162"/>
      <c r="AD64" s="162"/>
      <c r="AE64" s="162"/>
      <c r="AF64" s="163"/>
      <c r="AG64" s="163"/>
      <c r="AH64" s="163"/>
      <c r="AI64" s="162"/>
      <c r="AJ64" s="162"/>
      <c r="AK64" s="162"/>
    </row>
    <row r="65" ht="15.75" customHeight="1">
      <c r="A65" s="7"/>
      <c r="B65" s="7"/>
      <c r="C65" s="7"/>
      <c r="D65" s="20"/>
      <c r="E65" s="21"/>
      <c r="F65" s="21"/>
      <c r="G65" s="21"/>
      <c r="H65" s="22"/>
      <c r="I65" s="22"/>
      <c r="J65" s="22"/>
      <c r="K65" s="21"/>
      <c r="L65" s="21"/>
      <c r="M65" s="21"/>
      <c r="N65" s="22"/>
      <c r="O65" s="22"/>
      <c r="P65" s="22"/>
      <c r="Q65" s="21"/>
      <c r="R65" s="162"/>
      <c r="S65" s="162"/>
      <c r="T65" s="163"/>
      <c r="U65" s="163"/>
      <c r="V65" s="163"/>
      <c r="W65" s="162"/>
      <c r="X65" s="162"/>
      <c r="Y65" s="162"/>
      <c r="Z65" s="163"/>
      <c r="AA65" s="163"/>
      <c r="AB65" s="163"/>
      <c r="AC65" s="162"/>
      <c r="AD65" s="162"/>
      <c r="AE65" s="162"/>
      <c r="AF65" s="163"/>
      <c r="AG65" s="163"/>
      <c r="AH65" s="163"/>
      <c r="AI65" s="162"/>
      <c r="AJ65" s="162"/>
      <c r="AK65" s="162"/>
    </row>
    <row r="66" ht="15.75" customHeight="1">
      <c r="A66" s="7"/>
      <c r="B66" s="7"/>
      <c r="C66" s="7"/>
      <c r="D66" s="20"/>
      <c r="E66" s="21"/>
      <c r="F66" s="21"/>
      <c r="G66" s="21"/>
      <c r="H66" s="22"/>
      <c r="I66" s="22"/>
      <c r="J66" s="22"/>
      <c r="K66" s="21"/>
      <c r="L66" s="21"/>
      <c r="M66" s="21"/>
      <c r="N66" s="22"/>
      <c r="O66" s="22"/>
      <c r="P66" s="22"/>
      <c r="Q66" s="21"/>
      <c r="R66" s="162"/>
      <c r="S66" s="162"/>
      <c r="T66" s="163"/>
      <c r="U66" s="163"/>
      <c r="V66" s="163"/>
      <c r="W66" s="162"/>
      <c r="X66" s="162"/>
      <c r="Y66" s="162"/>
      <c r="Z66" s="163"/>
      <c r="AA66" s="163"/>
      <c r="AB66" s="163"/>
      <c r="AC66" s="162"/>
      <c r="AD66" s="162"/>
      <c r="AE66" s="162"/>
      <c r="AF66" s="163"/>
      <c r="AG66" s="163"/>
      <c r="AH66" s="163"/>
      <c r="AI66" s="162"/>
      <c r="AJ66" s="162"/>
      <c r="AK66" s="162"/>
    </row>
    <row r="67" ht="15.75" customHeight="1">
      <c r="A67" s="7"/>
      <c r="B67" s="7"/>
      <c r="C67" s="7"/>
      <c r="D67" s="20"/>
      <c r="E67" s="21"/>
      <c r="F67" s="21"/>
      <c r="G67" s="21"/>
      <c r="H67" s="22"/>
      <c r="I67" s="22"/>
      <c r="J67" s="22"/>
      <c r="K67" s="21"/>
      <c r="L67" s="21"/>
      <c r="M67" s="21"/>
      <c r="N67" s="22"/>
      <c r="O67" s="22"/>
      <c r="P67" s="22"/>
      <c r="Q67" s="21"/>
      <c r="R67" s="162"/>
      <c r="S67" s="162"/>
      <c r="T67" s="163"/>
      <c r="U67" s="163"/>
      <c r="V67" s="163"/>
      <c r="W67" s="162"/>
      <c r="X67" s="162"/>
      <c r="Y67" s="162"/>
      <c r="Z67" s="163"/>
      <c r="AA67" s="163"/>
      <c r="AB67" s="163"/>
      <c r="AC67" s="162"/>
      <c r="AD67" s="162"/>
      <c r="AE67" s="162"/>
      <c r="AF67" s="163"/>
      <c r="AG67" s="163"/>
      <c r="AH67" s="163"/>
      <c r="AI67" s="162"/>
      <c r="AJ67" s="162"/>
      <c r="AK67" s="162"/>
    </row>
    <row r="68" ht="15.75" customHeight="1">
      <c r="A68" s="7"/>
      <c r="B68" s="7"/>
      <c r="C68" s="7"/>
      <c r="D68" s="20"/>
      <c r="E68" s="21"/>
      <c r="F68" s="21"/>
      <c r="G68" s="21"/>
      <c r="H68" s="22"/>
      <c r="I68" s="22"/>
      <c r="J68" s="22"/>
      <c r="K68" s="21"/>
      <c r="L68" s="21"/>
      <c r="M68" s="21"/>
      <c r="N68" s="22"/>
      <c r="O68" s="22"/>
      <c r="P68" s="22"/>
      <c r="Q68" s="21"/>
      <c r="R68" s="162"/>
      <c r="S68" s="162"/>
      <c r="T68" s="163"/>
      <c r="U68" s="163"/>
      <c r="V68" s="163"/>
      <c r="W68" s="162"/>
      <c r="X68" s="162"/>
      <c r="Y68" s="162"/>
      <c r="Z68" s="163"/>
      <c r="AA68" s="163"/>
      <c r="AB68" s="163"/>
      <c r="AC68" s="162"/>
      <c r="AD68" s="162"/>
      <c r="AE68" s="162"/>
      <c r="AF68" s="163"/>
      <c r="AG68" s="163"/>
      <c r="AH68" s="163"/>
      <c r="AI68" s="162"/>
      <c r="AJ68" s="162"/>
      <c r="AK68" s="162"/>
    </row>
    <row r="69" ht="15.75" customHeight="1">
      <c r="A69" s="7"/>
      <c r="B69" s="7"/>
      <c r="C69" s="7"/>
      <c r="D69" s="20"/>
      <c r="E69" s="21"/>
      <c r="F69" s="21"/>
      <c r="G69" s="21"/>
      <c r="H69" s="22"/>
      <c r="I69" s="22"/>
      <c r="J69" s="22"/>
      <c r="K69" s="21"/>
      <c r="L69" s="21"/>
      <c r="M69" s="21"/>
      <c r="N69" s="22"/>
      <c r="O69" s="22"/>
      <c r="P69" s="22"/>
      <c r="Q69" s="21"/>
      <c r="R69" s="162"/>
      <c r="S69" s="162"/>
      <c r="T69" s="163"/>
      <c r="U69" s="163"/>
      <c r="V69" s="163"/>
      <c r="W69" s="162"/>
      <c r="X69" s="162"/>
      <c r="Y69" s="162"/>
      <c r="Z69" s="163"/>
      <c r="AA69" s="163"/>
      <c r="AB69" s="163"/>
      <c r="AC69" s="162"/>
      <c r="AD69" s="162"/>
      <c r="AE69" s="162"/>
      <c r="AF69" s="163"/>
      <c r="AG69" s="163"/>
      <c r="AH69" s="163"/>
      <c r="AI69" s="162"/>
      <c r="AJ69" s="162"/>
      <c r="AK69" s="162"/>
    </row>
    <row r="70" ht="15.75" customHeight="1">
      <c r="A70" s="7"/>
      <c r="B70" s="7"/>
      <c r="C70" s="7"/>
      <c r="D70" s="20"/>
      <c r="E70" s="21"/>
      <c r="F70" s="21"/>
      <c r="G70" s="21"/>
      <c r="H70" s="22"/>
      <c r="I70" s="22"/>
      <c r="J70" s="22"/>
      <c r="K70" s="21"/>
      <c r="L70" s="21"/>
      <c r="M70" s="21"/>
      <c r="N70" s="22"/>
      <c r="O70" s="22"/>
      <c r="P70" s="22"/>
      <c r="Q70" s="21"/>
      <c r="R70" s="162"/>
      <c r="S70" s="162"/>
      <c r="T70" s="163"/>
      <c r="U70" s="163"/>
      <c r="V70" s="163"/>
      <c r="W70" s="162"/>
      <c r="X70" s="162"/>
      <c r="Y70" s="162"/>
      <c r="Z70" s="163"/>
      <c r="AA70" s="163"/>
      <c r="AB70" s="163"/>
      <c r="AC70" s="162"/>
      <c r="AD70" s="162"/>
      <c r="AE70" s="162"/>
      <c r="AF70" s="163"/>
      <c r="AG70" s="163"/>
      <c r="AH70" s="163"/>
      <c r="AI70" s="162"/>
      <c r="AJ70" s="162"/>
      <c r="AK70" s="162"/>
    </row>
    <row r="71" ht="15.75" customHeight="1">
      <c r="A71" s="7"/>
      <c r="B71" s="7"/>
      <c r="C71" s="7"/>
      <c r="D71" s="20"/>
      <c r="E71" s="21"/>
      <c r="F71" s="21"/>
      <c r="G71" s="21"/>
      <c r="H71" s="22"/>
      <c r="I71" s="22"/>
      <c r="J71" s="22"/>
      <c r="K71" s="21"/>
      <c r="L71" s="21"/>
      <c r="M71" s="21"/>
      <c r="N71" s="22"/>
      <c r="O71" s="22"/>
      <c r="P71" s="22"/>
      <c r="Q71" s="21"/>
      <c r="R71" s="162"/>
      <c r="S71" s="162"/>
      <c r="T71" s="163"/>
      <c r="U71" s="163"/>
      <c r="V71" s="163"/>
      <c r="W71" s="162"/>
      <c r="X71" s="162"/>
      <c r="Y71" s="162"/>
      <c r="Z71" s="163"/>
      <c r="AA71" s="163"/>
      <c r="AB71" s="163"/>
      <c r="AC71" s="162"/>
      <c r="AD71" s="162"/>
      <c r="AE71" s="162"/>
      <c r="AF71" s="163"/>
      <c r="AG71" s="163"/>
      <c r="AH71" s="163"/>
      <c r="AI71" s="162"/>
      <c r="AJ71" s="162"/>
      <c r="AK71" s="162"/>
    </row>
    <row r="72" ht="15.75" customHeight="1">
      <c r="A72" s="7"/>
      <c r="B72" s="7"/>
      <c r="C72" s="7"/>
      <c r="D72" s="20"/>
      <c r="E72" s="21"/>
      <c r="F72" s="21"/>
      <c r="G72" s="21"/>
      <c r="H72" s="22"/>
      <c r="I72" s="22"/>
      <c r="J72" s="22"/>
      <c r="K72" s="21"/>
      <c r="L72" s="21"/>
      <c r="M72" s="21"/>
      <c r="N72" s="22"/>
      <c r="O72" s="22"/>
      <c r="P72" s="22"/>
      <c r="Q72" s="21"/>
      <c r="R72" s="162"/>
      <c r="S72" s="162"/>
      <c r="T72" s="163"/>
      <c r="U72" s="163"/>
      <c r="V72" s="163"/>
      <c r="W72" s="162"/>
      <c r="X72" s="162"/>
      <c r="Y72" s="162"/>
      <c r="Z72" s="163"/>
      <c r="AA72" s="163"/>
      <c r="AB72" s="163"/>
      <c r="AC72" s="162"/>
      <c r="AD72" s="162"/>
      <c r="AE72" s="162"/>
      <c r="AF72" s="163"/>
      <c r="AG72" s="163"/>
      <c r="AH72" s="163"/>
      <c r="AI72" s="162"/>
      <c r="AJ72" s="162"/>
      <c r="AK72" s="162"/>
    </row>
    <row r="73" ht="15.75" customHeight="1">
      <c r="A73" s="7"/>
      <c r="B73" s="7"/>
      <c r="C73" s="7"/>
      <c r="D73" s="20"/>
      <c r="E73" s="21"/>
      <c r="F73" s="21"/>
      <c r="G73" s="21"/>
      <c r="H73" s="22"/>
      <c r="I73" s="22"/>
      <c r="J73" s="22"/>
      <c r="K73" s="21"/>
      <c r="L73" s="21"/>
      <c r="M73" s="21"/>
      <c r="N73" s="22"/>
      <c r="O73" s="22"/>
      <c r="P73" s="22"/>
      <c r="Q73" s="21"/>
      <c r="R73" s="162"/>
      <c r="S73" s="162"/>
      <c r="T73" s="163"/>
      <c r="U73" s="163"/>
      <c r="V73" s="163"/>
      <c r="W73" s="162"/>
      <c r="X73" s="162"/>
      <c r="Y73" s="162"/>
      <c r="Z73" s="163"/>
      <c r="AA73" s="163"/>
      <c r="AB73" s="163"/>
      <c r="AC73" s="162"/>
      <c r="AD73" s="162"/>
      <c r="AE73" s="162"/>
      <c r="AF73" s="163"/>
      <c r="AG73" s="163"/>
      <c r="AH73" s="163"/>
      <c r="AI73" s="162"/>
      <c r="AJ73" s="162"/>
      <c r="AK73" s="162"/>
    </row>
    <row r="74" ht="15.75" customHeight="1">
      <c r="A74" s="7"/>
      <c r="B74" s="7"/>
      <c r="C74" s="7"/>
      <c r="D74" s="20"/>
      <c r="E74" s="21"/>
      <c r="F74" s="21"/>
      <c r="G74" s="21"/>
      <c r="H74" s="22"/>
      <c r="I74" s="22"/>
      <c r="J74" s="22"/>
      <c r="K74" s="21"/>
      <c r="L74" s="21"/>
      <c r="M74" s="21"/>
      <c r="N74" s="22"/>
      <c r="O74" s="22"/>
      <c r="P74" s="22"/>
      <c r="Q74" s="21"/>
      <c r="R74" s="162"/>
      <c r="S74" s="162"/>
      <c r="T74" s="163"/>
      <c r="U74" s="163"/>
      <c r="V74" s="163"/>
      <c r="W74" s="162"/>
      <c r="X74" s="162"/>
      <c r="Y74" s="162"/>
      <c r="Z74" s="163"/>
      <c r="AA74" s="163"/>
      <c r="AB74" s="163"/>
      <c r="AC74" s="162"/>
      <c r="AD74" s="162"/>
      <c r="AE74" s="162"/>
      <c r="AF74" s="163"/>
      <c r="AG74" s="163"/>
      <c r="AH74" s="163"/>
      <c r="AI74" s="162"/>
      <c r="AJ74" s="162"/>
      <c r="AK74" s="162"/>
    </row>
    <row r="75" ht="15.75" customHeight="1">
      <c r="A75" s="7"/>
      <c r="B75" s="7"/>
      <c r="C75" s="7"/>
      <c r="D75" s="20"/>
      <c r="E75" s="162"/>
      <c r="F75" s="162"/>
      <c r="G75" s="162"/>
      <c r="H75" s="163"/>
      <c r="I75" s="163"/>
      <c r="J75" s="22"/>
      <c r="K75" s="162"/>
      <c r="L75" s="162"/>
      <c r="M75" s="162"/>
      <c r="N75" s="163"/>
      <c r="O75" s="163"/>
      <c r="P75" s="163"/>
      <c r="Q75" s="21"/>
      <c r="R75" s="162"/>
      <c r="S75" s="162"/>
      <c r="T75" s="163"/>
      <c r="U75" s="163"/>
      <c r="V75" s="163"/>
      <c r="W75" s="162"/>
      <c r="X75" s="162"/>
      <c r="Y75" s="162"/>
      <c r="Z75" s="163"/>
      <c r="AA75" s="163"/>
      <c r="AB75" s="163"/>
      <c r="AC75" s="162"/>
      <c r="AD75" s="162"/>
      <c r="AE75" s="162"/>
      <c r="AF75" s="163"/>
      <c r="AG75" s="163"/>
      <c r="AH75" s="163"/>
      <c r="AI75" s="162"/>
      <c r="AJ75" s="162"/>
      <c r="AK75" s="162"/>
    </row>
    <row r="76" ht="15.75" customHeight="1">
      <c r="A76" s="7"/>
      <c r="B76" s="7"/>
      <c r="C76" s="7"/>
      <c r="D76" s="20"/>
      <c r="E76" s="162"/>
      <c r="F76" s="162"/>
      <c r="G76" s="162"/>
      <c r="H76" s="163"/>
      <c r="I76" s="163"/>
      <c r="J76" s="22"/>
      <c r="K76" s="162"/>
      <c r="L76" s="162"/>
      <c r="M76" s="162"/>
      <c r="N76" s="163"/>
      <c r="O76" s="163"/>
      <c r="P76" s="163"/>
      <c r="Q76" s="21"/>
      <c r="R76" s="162"/>
      <c r="S76" s="162"/>
      <c r="T76" s="163"/>
      <c r="U76" s="163"/>
      <c r="V76" s="163"/>
      <c r="W76" s="162"/>
      <c r="X76" s="162"/>
      <c r="Y76" s="162"/>
      <c r="Z76" s="163"/>
      <c r="AA76" s="163"/>
      <c r="AB76" s="163"/>
      <c r="AC76" s="162"/>
      <c r="AD76" s="162"/>
      <c r="AE76" s="162"/>
      <c r="AF76" s="163"/>
      <c r="AG76" s="163"/>
      <c r="AH76" s="163"/>
      <c r="AI76" s="162"/>
      <c r="AJ76" s="162"/>
      <c r="AK76" s="162"/>
    </row>
    <row r="77" ht="15.75" customHeight="1">
      <c r="A77" s="7"/>
      <c r="B77" s="7"/>
      <c r="C77" s="7"/>
      <c r="D77" s="20"/>
      <c r="E77" s="162"/>
      <c r="F77" s="162"/>
      <c r="G77" s="162"/>
      <c r="H77" s="163"/>
      <c r="I77" s="163"/>
      <c r="J77" s="22"/>
      <c r="K77" s="162"/>
      <c r="L77" s="162"/>
      <c r="M77" s="162"/>
      <c r="N77" s="163"/>
      <c r="O77" s="163"/>
      <c r="P77" s="163"/>
      <c r="Q77" s="21"/>
      <c r="R77" s="162"/>
      <c r="S77" s="162"/>
      <c r="T77" s="163"/>
      <c r="U77" s="163"/>
      <c r="V77" s="163"/>
      <c r="W77" s="162"/>
      <c r="X77" s="162"/>
      <c r="Y77" s="162"/>
      <c r="Z77" s="163"/>
      <c r="AA77" s="163"/>
      <c r="AB77" s="163"/>
      <c r="AC77" s="162"/>
      <c r="AD77" s="162"/>
      <c r="AE77" s="162"/>
      <c r="AF77" s="163"/>
      <c r="AG77" s="163"/>
      <c r="AH77" s="163"/>
      <c r="AI77" s="162"/>
      <c r="AJ77" s="162"/>
      <c r="AK77" s="162"/>
    </row>
    <row r="78" ht="15.75" customHeight="1">
      <c r="A78" s="7"/>
      <c r="B78" s="7"/>
      <c r="C78" s="7"/>
      <c r="D78" s="20"/>
      <c r="E78" s="162"/>
      <c r="F78" s="162"/>
      <c r="G78" s="162"/>
      <c r="H78" s="163"/>
      <c r="I78" s="163"/>
      <c r="J78" s="22"/>
      <c r="K78" s="162"/>
      <c r="L78" s="162"/>
      <c r="M78" s="162"/>
      <c r="N78" s="163"/>
      <c r="O78" s="163"/>
      <c r="P78" s="163"/>
      <c r="Q78" s="21"/>
      <c r="R78" s="162"/>
      <c r="S78" s="162"/>
      <c r="T78" s="163"/>
      <c r="U78" s="163"/>
      <c r="V78" s="163"/>
      <c r="W78" s="162"/>
      <c r="X78" s="162"/>
      <c r="Y78" s="162"/>
      <c r="Z78" s="163"/>
      <c r="AA78" s="163"/>
      <c r="AB78" s="163"/>
      <c r="AC78" s="162"/>
      <c r="AD78" s="162"/>
      <c r="AE78" s="162"/>
      <c r="AF78" s="163"/>
      <c r="AG78" s="163"/>
      <c r="AH78" s="163"/>
      <c r="AI78" s="162"/>
      <c r="AJ78" s="162"/>
      <c r="AK78" s="162"/>
    </row>
    <row r="79" ht="15.75" customHeight="1">
      <c r="A79" s="7"/>
      <c r="B79" s="7"/>
      <c r="C79" s="7"/>
      <c r="D79" s="20"/>
      <c r="E79" s="162"/>
      <c r="F79" s="162"/>
      <c r="G79" s="162"/>
      <c r="H79" s="163"/>
      <c r="I79" s="163"/>
      <c r="J79" s="22"/>
      <c r="K79" s="162"/>
      <c r="L79" s="162"/>
      <c r="M79" s="162"/>
      <c r="N79" s="163"/>
      <c r="O79" s="163"/>
      <c r="P79" s="163"/>
      <c r="Q79" s="21"/>
      <c r="R79" s="162"/>
      <c r="S79" s="162"/>
      <c r="T79" s="163"/>
      <c r="U79" s="163"/>
      <c r="V79" s="163"/>
      <c r="W79" s="162"/>
      <c r="X79" s="162"/>
      <c r="Y79" s="162"/>
      <c r="Z79" s="163"/>
      <c r="AA79" s="163"/>
      <c r="AB79" s="163"/>
      <c r="AC79" s="162"/>
      <c r="AD79" s="162"/>
      <c r="AE79" s="162"/>
      <c r="AF79" s="163"/>
      <c r="AG79" s="163"/>
      <c r="AH79" s="163"/>
      <c r="AI79" s="162"/>
      <c r="AJ79" s="162"/>
      <c r="AK79" s="162"/>
    </row>
    <row r="80" ht="15.75" customHeight="1">
      <c r="A80" s="7"/>
      <c r="B80" s="7"/>
      <c r="C80" s="7"/>
      <c r="D80" s="20"/>
      <c r="E80" s="162"/>
      <c r="F80" s="162"/>
      <c r="G80" s="162"/>
      <c r="H80" s="163"/>
      <c r="I80" s="163"/>
      <c r="J80" s="22"/>
      <c r="K80" s="162"/>
      <c r="L80" s="162"/>
      <c r="M80" s="162"/>
      <c r="N80" s="163"/>
      <c r="O80" s="163"/>
      <c r="P80" s="163"/>
      <c r="Q80" s="21"/>
      <c r="R80" s="162"/>
      <c r="S80" s="162"/>
      <c r="T80" s="163"/>
      <c r="U80" s="163"/>
      <c r="V80" s="163"/>
      <c r="W80" s="162"/>
      <c r="X80" s="162"/>
      <c r="Y80" s="162"/>
      <c r="Z80" s="163"/>
      <c r="AA80" s="163"/>
      <c r="AB80" s="163"/>
      <c r="AC80" s="162"/>
      <c r="AD80" s="162"/>
      <c r="AE80" s="162"/>
      <c r="AF80" s="163"/>
      <c r="AG80" s="163"/>
      <c r="AH80" s="163"/>
      <c r="AI80" s="162"/>
      <c r="AJ80" s="162"/>
      <c r="AK80" s="162"/>
    </row>
    <row r="81" ht="15.75" customHeight="1">
      <c r="A81" s="7"/>
      <c r="B81" s="7"/>
      <c r="C81" s="7"/>
      <c r="D81" s="20"/>
      <c r="E81" s="162"/>
      <c r="F81" s="162"/>
      <c r="G81" s="162"/>
      <c r="H81" s="163"/>
      <c r="I81" s="163"/>
      <c r="J81" s="22"/>
      <c r="K81" s="162"/>
      <c r="L81" s="162"/>
      <c r="M81" s="162"/>
      <c r="N81" s="163"/>
      <c r="O81" s="163"/>
      <c r="P81" s="163"/>
      <c r="Q81" s="21"/>
      <c r="R81" s="162"/>
      <c r="S81" s="162"/>
      <c r="T81" s="163"/>
      <c r="U81" s="163"/>
      <c r="V81" s="163"/>
      <c r="W81" s="162"/>
      <c r="X81" s="162"/>
      <c r="Y81" s="162"/>
      <c r="Z81" s="163"/>
      <c r="AA81" s="163"/>
      <c r="AB81" s="163"/>
      <c r="AC81" s="162"/>
      <c r="AD81" s="162"/>
      <c r="AE81" s="162"/>
      <c r="AF81" s="163"/>
      <c r="AG81" s="163"/>
      <c r="AH81" s="163"/>
      <c r="AI81" s="162"/>
      <c r="AJ81" s="162"/>
      <c r="AK81" s="162"/>
    </row>
    <row r="82" ht="15.75" customHeight="1">
      <c r="A82" s="7"/>
      <c r="B82" s="7"/>
      <c r="C82" s="7"/>
      <c r="D82" s="20"/>
      <c r="E82" s="162"/>
      <c r="F82" s="162"/>
      <c r="G82" s="162"/>
      <c r="H82" s="163"/>
      <c r="I82" s="163"/>
      <c r="J82" s="22"/>
      <c r="K82" s="162"/>
      <c r="L82" s="162"/>
      <c r="M82" s="162"/>
      <c r="N82" s="163"/>
      <c r="O82" s="163"/>
      <c r="P82" s="163"/>
      <c r="Q82" s="21"/>
      <c r="R82" s="162"/>
      <c r="S82" s="162"/>
      <c r="T82" s="163"/>
      <c r="U82" s="163"/>
      <c r="V82" s="163"/>
      <c r="W82" s="162"/>
      <c r="X82" s="162"/>
      <c r="Y82" s="162"/>
      <c r="Z82" s="163"/>
      <c r="AA82" s="163"/>
      <c r="AB82" s="163"/>
      <c r="AC82" s="162"/>
      <c r="AD82" s="162"/>
      <c r="AE82" s="162"/>
      <c r="AF82" s="163"/>
      <c r="AG82" s="163"/>
      <c r="AH82" s="163"/>
      <c r="AI82" s="162"/>
      <c r="AJ82" s="162"/>
      <c r="AK82" s="162"/>
    </row>
    <row r="83" ht="15.75" customHeight="1">
      <c r="A83" s="7"/>
      <c r="B83" s="7"/>
      <c r="C83" s="7"/>
      <c r="D83" s="20"/>
      <c r="E83" s="162"/>
      <c r="F83" s="162"/>
      <c r="G83" s="162"/>
      <c r="H83" s="163"/>
      <c r="I83" s="163"/>
      <c r="J83" s="22"/>
      <c r="K83" s="162"/>
      <c r="L83" s="162"/>
      <c r="M83" s="162"/>
      <c r="N83" s="163"/>
      <c r="O83" s="163"/>
      <c r="P83" s="163"/>
      <c r="Q83" s="21"/>
      <c r="R83" s="162"/>
      <c r="S83" s="162"/>
      <c r="T83" s="163"/>
      <c r="U83" s="163"/>
      <c r="V83" s="163"/>
      <c r="W83" s="162"/>
      <c r="X83" s="162"/>
      <c r="Y83" s="162"/>
      <c r="Z83" s="163"/>
      <c r="AA83" s="163"/>
      <c r="AB83" s="163"/>
      <c r="AC83" s="162"/>
      <c r="AD83" s="162"/>
      <c r="AE83" s="162"/>
      <c r="AF83" s="163"/>
      <c r="AG83" s="163"/>
      <c r="AH83" s="163"/>
      <c r="AI83" s="162"/>
      <c r="AJ83" s="162"/>
      <c r="AK83" s="162"/>
    </row>
    <row r="84" ht="15.75" customHeight="1">
      <c r="A84" s="7"/>
      <c r="B84" s="7"/>
      <c r="C84" s="7"/>
      <c r="D84" s="20"/>
      <c r="E84" s="162"/>
      <c r="F84" s="162"/>
      <c r="G84" s="162"/>
      <c r="H84" s="163"/>
      <c r="I84" s="163"/>
      <c r="J84" s="22"/>
      <c r="K84" s="162"/>
      <c r="L84" s="162"/>
      <c r="M84" s="162"/>
      <c r="N84" s="163"/>
      <c r="O84" s="163"/>
      <c r="P84" s="163"/>
      <c r="Q84" s="21"/>
      <c r="R84" s="162"/>
      <c r="S84" s="162"/>
      <c r="T84" s="163"/>
      <c r="U84" s="163"/>
      <c r="V84" s="163"/>
      <c r="W84" s="162"/>
      <c r="X84" s="162"/>
      <c r="Y84" s="162"/>
      <c r="Z84" s="163"/>
      <c r="AA84" s="163"/>
      <c r="AB84" s="163"/>
      <c r="AC84" s="162"/>
      <c r="AD84" s="162"/>
      <c r="AE84" s="162"/>
      <c r="AF84" s="163"/>
      <c r="AG84" s="163"/>
      <c r="AH84" s="163"/>
      <c r="AI84" s="162"/>
      <c r="AJ84" s="162"/>
      <c r="AK84" s="162"/>
    </row>
    <row r="85" ht="15.75" customHeight="1">
      <c r="A85" s="7"/>
      <c r="B85" s="7"/>
      <c r="C85" s="7"/>
      <c r="D85" s="20"/>
      <c r="E85" s="162"/>
      <c r="F85" s="162"/>
      <c r="G85" s="162"/>
      <c r="H85" s="163"/>
      <c r="I85" s="163"/>
      <c r="J85" s="22"/>
      <c r="K85" s="162"/>
      <c r="L85" s="162"/>
      <c r="M85" s="162"/>
      <c r="N85" s="163"/>
      <c r="O85" s="163"/>
      <c r="P85" s="163"/>
      <c r="Q85" s="21"/>
      <c r="R85" s="162"/>
      <c r="S85" s="162"/>
      <c r="T85" s="163"/>
      <c r="U85" s="163"/>
      <c r="V85" s="163"/>
      <c r="W85" s="162"/>
      <c r="X85" s="162"/>
      <c r="Y85" s="162"/>
      <c r="Z85" s="163"/>
      <c r="AA85" s="163"/>
      <c r="AB85" s="163"/>
      <c r="AC85" s="162"/>
      <c r="AD85" s="162"/>
      <c r="AE85" s="162"/>
      <c r="AF85" s="163"/>
      <c r="AG85" s="163"/>
      <c r="AH85" s="163"/>
      <c r="AI85" s="162"/>
      <c r="AJ85" s="162"/>
      <c r="AK85" s="162"/>
    </row>
    <row r="86" ht="15.75" customHeight="1">
      <c r="A86" s="7"/>
      <c r="B86" s="7"/>
      <c r="C86" s="7"/>
      <c r="D86" s="20"/>
      <c r="E86" s="162"/>
      <c r="F86" s="162"/>
      <c r="G86" s="162"/>
      <c r="H86" s="163"/>
      <c r="I86" s="163"/>
      <c r="J86" s="22"/>
      <c r="K86" s="162"/>
      <c r="L86" s="162"/>
      <c r="M86" s="162"/>
      <c r="N86" s="163"/>
      <c r="O86" s="163"/>
      <c r="P86" s="163"/>
      <c r="Q86" s="21"/>
      <c r="R86" s="162"/>
      <c r="S86" s="162"/>
      <c r="T86" s="163"/>
      <c r="U86" s="163"/>
      <c r="V86" s="163"/>
      <c r="W86" s="162"/>
      <c r="X86" s="162"/>
      <c r="Y86" s="162"/>
      <c r="Z86" s="163"/>
      <c r="AA86" s="163"/>
      <c r="AB86" s="163"/>
      <c r="AC86" s="162"/>
      <c r="AD86" s="162"/>
      <c r="AE86" s="162"/>
      <c r="AF86" s="163"/>
      <c r="AG86" s="163"/>
      <c r="AH86" s="163"/>
      <c r="AI86" s="162"/>
      <c r="AJ86" s="162"/>
      <c r="AK86" s="162"/>
    </row>
    <row r="87" ht="15.75" customHeight="1">
      <c r="A87" s="7"/>
      <c r="B87" s="7"/>
      <c r="C87" s="7"/>
      <c r="D87" s="20"/>
      <c r="E87" s="162"/>
      <c r="F87" s="162"/>
      <c r="G87" s="162"/>
      <c r="H87" s="163"/>
      <c r="I87" s="163"/>
      <c r="J87" s="22"/>
      <c r="K87" s="162"/>
      <c r="L87" s="162"/>
      <c r="M87" s="162"/>
      <c r="N87" s="163"/>
      <c r="O87" s="163"/>
      <c r="P87" s="163"/>
      <c r="Q87" s="21"/>
      <c r="R87" s="162"/>
      <c r="S87" s="162"/>
      <c r="T87" s="163"/>
      <c r="U87" s="163"/>
      <c r="V87" s="163"/>
      <c r="W87" s="162"/>
      <c r="X87" s="162"/>
      <c r="Y87" s="162"/>
      <c r="Z87" s="163"/>
      <c r="AA87" s="163"/>
      <c r="AB87" s="163"/>
      <c r="AC87" s="162"/>
      <c r="AD87" s="162"/>
      <c r="AE87" s="162"/>
      <c r="AF87" s="163"/>
      <c r="AG87" s="163"/>
      <c r="AH87" s="163"/>
      <c r="AI87" s="162"/>
      <c r="AJ87" s="162"/>
      <c r="AK87" s="162"/>
    </row>
    <row r="88" ht="15.75" customHeight="1">
      <c r="A88" s="7"/>
      <c r="B88" s="7"/>
      <c r="C88" s="7"/>
      <c r="D88" s="20"/>
      <c r="E88" s="162"/>
      <c r="F88" s="162"/>
      <c r="G88" s="162"/>
      <c r="H88" s="163"/>
      <c r="I88" s="163"/>
      <c r="J88" s="22"/>
      <c r="K88" s="162"/>
      <c r="L88" s="162"/>
      <c r="M88" s="162"/>
      <c r="N88" s="163"/>
      <c r="O88" s="163"/>
      <c r="P88" s="163"/>
      <c r="Q88" s="21"/>
      <c r="R88" s="162"/>
      <c r="S88" s="162"/>
      <c r="T88" s="163"/>
      <c r="U88" s="163"/>
      <c r="V88" s="163"/>
      <c r="W88" s="162"/>
      <c r="X88" s="162"/>
      <c r="Y88" s="162"/>
      <c r="Z88" s="163"/>
      <c r="AA88" s="163"/>
      <c r="AB88" s="163"/>
      <c r="AC88" s="162"/>
      <c r="AD88" s="162"/>
      <c r="AE88" s="162"/>
      <c r="AF88" s="163"/>
      <c r="AG88" s="163"/>
      <c r="AH88" s="163"/>
      <c r="AI88" s="162"/>
      <c r="AJ88" s="162"/>
      <c r="AK88" s="162"/>
    </row>
    <row r="89" ht="15.75" customHeight="1">
      <c r="A89" s="7"/>
      <c r="B89" s="7"/>
      <c r="C89" s="7"/>
      <c r="D89" s="20"/>
      <c r="E89" s="162"/>
      <c r="F89" s="162"/>
      <c r="G89" s="162"/>
      <c r="H89" s="163"/>
      <c r="I89" s="163"/>
      <c r="J89" s="22"/>
      <c r="K89" s="162"/>
      <c r="L89" s="162"/>
      <c r="M89" s="162"/>
      <c r="N89" s="163"/>
      <c r="O89" s="163"/>
      <c r="P89" s="163"/>
      <c r="Q89" s="21"/>
      <c r="R89" s="162"/>
      <c r="S89" s="162"/>
      <c r="T89" s="163"/>
      <c r="U89" s="163"/>
      <c r="V89" s="163"/>
      <c r="W89" s="162"/>
      <c r="X89" s="162"/>
      <c r="Y89" s="162"/>
      <c r="Z89" s="163"/>
      <c r="AA89" s="163"/>
      <c r="AB89" s="163"/>
      <c r="AC89" s="162"/>
      <c r="AD89" s="162"/>
      <c r="AE89" s="162"/>
      <c r="AF89" s="163"/>
      <c r="AG89" s="163"/>
      <c r="AH89" s="163"/>
      <c r="AI89" s="162"/>
      <c r="AJ89" s="162"/>
      <c r="AK89" s="162"/>
    </row>
    <row r="90" ht="15.75" customHeight="1">
      <c r="A90" s="7"/>
      <c r="B90" s="7"/>
      <c r="C90" s="7"/>
      <c r="D90" s="20"/>
      <c r="E90" s="162"/>
      <c r="F90" s="162"/>
      <c r="G90" s="162"/>
      <c r="H90" s="163"/>
      <c r="I90" s="163"/>
      <c r="J90" s="22"/>
      <c r="K90" s="162"/>
      <c r="L90" s="162"/>
      <c r="M90" s="162"/>
      <c r="N90" s="163"/>
      <c r="O90" s="163"/>
      <c r="P90" s="163"/>
      <c r="Q90" s="21"/>
      <c r="R90" s="162"/>
      <c r="S90" s="162"/>
      <c r="T90" s="163"/>
      <c r="U90" s="163"/>
      <c r="V90" s="163"/>
      <c r="W90" s="162"/>
      <c r="X90" s="162"/>
      <c r="Y90" s="162"/>
      <c r="Z90" s="163"/>
      <c r="AA90" s="163"/>
      <c r="AB90" s="163"/>
      <c r="AC90" s="162"/>
      <c r="AD90" s="162"/>
      <c r="AE90" s="162"/>
      <c r="AF90" s="163"/>
      <c r="AG90" s="163"/>
      <c r="AH90" s="163"/>
      <c r="AI90" s="162"/>
      <c r="AJ90" s="162"/>
      <c r="AK90" s="162"/>
    </row>
    <row r="91" ht="15.75" customHeight="1">
      <c r="A91" s="7"/>
      <c r="B91" s="7"/>
      <c r="C91" s="7"/>
      <c r="D91" s="20"/>
      <c r="E91" s="162"/>
      <c r="F91" s="162"/>
      <c r="G91" s="162"/>
      <c r="H91" s="163"/>
      <c r="I91" s="163"/>
      <c r="J91" s="22"/>
      <c r="K91" s="162"/>
      <c r="L91" s="162"/>
      <c r="M91" s="162"/>
      <c r="N91" s="163"/>
      <c r="O91" s="163"/>
      <c r="P91" s="163"/>
      <c r="Q91" s="21"/>
      <c r="R91" s="162"/>
      <c r="S91" s="162"/>
      <c r="T91" s="163"/>
      <c r="U91" s="163"/>
      <c r="V91" s="163"/>
      <c r="W91" s="162"/>
      <c r="X91" s="162"/>
      <c r="Y91" s="162"/>
      <c r="Z91" s="163"/>
      <c r="AA91" s="163"/>
      <c r="AB91" s="163"/>
      <c r="AC91" s="162"/>
      <c r="AD91" s="162"/>
      <c r="AE91" s="162"/>
      <c r="AF91" s="163"/>
      <c r="AG91" s="163"/>
      <c r="AH91" s="163"/>
      <c r="AI91" s="162"/>
      <c r="AJ91" s="162"/>
      <c r="AK91" s="162"/>
    </row>
    <row r="92" ht="15.75" customHeight="1">
      <c r="A92" s="7"/>
      <c r="B92" s="7"/>
      <c r="C92" s="7"/>
      <c r="D92" s="20"/>
      <c r="E92" s="162"/>
      <c r="F92" s="162"/>
      <c r="G92" s="162"/>
      <c r="H92" s="163"/>
      <c r="I92" s="163"/>
      <c r="J92" s="22"/>
      <c r="K92" s="162"/>
      <c r="L92" s="162"/>
      <c r="M92" s="162"/>
      <c r="N92" s="163"/>
      <c r="O92" s="163"/>
      <c r="P92" s="163"/>
      <c r="Q92" s="21"/>
      <c r="R92" s="162"/>
      <c r="S92" s="162"/>
      <c r="T92" s="163"/>
      <c r="U92" s="163"/>
      <c r="V92" s="163"/>
      <c r="W92" s="162"/>
      <c r="X92" s="162"/>
      <c r="Y92" s="162"/>
      <c r="Z92" s="163"/>
      <c r="AA92" s="163"/>
      <c r="AB92" s="163"/>
      <c r="AC92" s="162"/>
      <c r="AD92" s="162"/>
      <c r="AE92" s="162"/>
      <c r="AF92" s="163"/>
      <c r="AG92" s="163"/>
      <c r="AH92" s="163"/>
      <c r="AI92" s="162"/>
      <c r="AJ92" s="162"/>
      <c r="AK92" s="162"/>
    </row>
    <row r="93" ht="15.75" customHeight="1">
      <c r="A93" s="7"/>
      <c r="B93" s="7"/>
      <c r="C93" s="7"/>
      <c r="D93" s="20"/>
      <c r="E93" s="162"/>
      <c r="F93" s="162"/>
      <c r="G93" s="162"/>
      <c r="H93" s="163"/>
      <c r="I93" s="163"/>
      <c r="J93" s="22"/>
      <c r="K93" s="162"/>
      <c r="L93" s="162"/>
      <c r="M93" s="162"/>
      <c r="N93" s="163"/>
      <c r="O93" s="163"/>
      <c r="P93" s="163"/>
      <c r="Q93" s="21"/>
      <c r="R93" s="162"/>
      <c r="S93" s="162"/>
      <c r="T93" s="163"/>
      <c r="U93" s="163"/>
      <c r="V93" s="163"/>
      <c r="W93" s="162"/>
      <c r="X93" s="162"/>
      <c r="Y93" s="162"/>
      <c r="Z93" s="163"/>
      <c r="AA93" s="163"/>
      <c r="AB93" s="163"/>
      <c r="AC93" s="162"/>
      <c r="AD93" s="162"/>
      <c r="AE93" s="162"/>
      <c r="AF93" s="163"/>
      <c r="AG93" s="163"/>
      <c r="AH93" s="163"/>
      <c r="AI93" s="162"/>
      <c r="AJ93" s="162"/>
      <c r="AK93" s="162"/>
    </row>
    <row r="94" ht="15.75" customHeight="1">
      <c r="A94" s="7"/>
      <c r="B94" s="7"/>
      <c r="C94" s="7"/>
      <c r="D94" s="20"/>
      <c r="E94" s="162"/>
      <c r="F94" s="162"/>
      <c r="G94" s="162"/>
      <c r="H94" s="163"/>
      <c r="I94" s="163"/>
      <c r="J94" s="22"/>
      <c r="K94" s="162"/>
      <c r="L94" s="162"/>
      <c r="M94" s="162"/>
      <c r="N94" s="163"/>
      <c r="O94" s="163"/>
      <c r="P94" s="163"/>
      <c r="Q94" s="21"/>
      <c r="R94" s="162"/>
      <c r="S94" s="162"/>
      <c r="T94" s="163"/>
      <c r="U94" s="163"/>
      <c r="V94" s="163"/>
      <c r="W94" s="162"/>
      <c r="X94" s="162"/>
      <c r="Y94" s="162"/>
      <c r="Z94" s="163"/>
      <c r="AA94" s="163"/>
      <c r="AB94" s="163"/>
      <c r="AC94" s="162"/>
      <c r="AD94" s="162"/>
      <c r="AE94" s="162"/>
      <c r="AF94" s="163"/>
      <c r="AG94" s="163"/>
      <c r="AH94" s="163"/>
      <c r="AI94" s="162"/>
      <c r="AJ94" s="162"/>
      <c r="AK94" s="162"/>
    </row>
    <row r="95" ht="15.75" customHeight="1">
      <c r="A95" s="7"/>
      <c r="B95" s="7"/>
      <c r="C95" s="7"/>
      <c r="D95" s="20"/>
      <c r="E95" s="162"/>
      <c r="F95" s="162"/>
      <c r="G95" s="162"/>
      <c r="H95" s="163"/>
      <c r="I95" s="163"/>
      <c r="J95" s="22"/>
      <c r="K95" s="162"/>
      <c r="L95" s="162"/>
      <c r="M95" s="162"/>
      <c r="N95" s="163"/>
      <c r="O95" s="163"/>
      <c r="P95" s="163"/>
      <c r="Q95" s="21"/>
      <c r="R95" s="162"/>
      <c r="S95" s="162"/>
      <c r="T95" s="163"/>
      <c r="U95" s="163"/>
      <c r="V95" s="163"/>
      <c r="W95" s="162"/>
      <c r="X95" s="162"/>
      <c r="Y95" s="162"/>
      <c r="Z95" s="163"/>
      <c r="AA95" s="163"/>
      <c r="AB95" s="163"/>
      <c r="AC95" s="162"/>
      <c r="AD95" s="162"/>
      <c r="AE95" s="162"/>
      <c r="AF95" s="163"/>
      <c r="AG95" s="163"/>
      <c r="AH95" s="163"/>
      <c r="AI95" s="162"/>
      <c r="AJ95" s="162"/>
      <c r="AK95" s="162"/>
    </row>
    <row r="96" ht="15.75" customHeight="1">
      <c r="A96" s="7"/>
      <c r="B96" s="7"/>
      <c r="C96" s="7"/>
      <c r="D96" s="20"/>
      <c r="E96" s="162"/>
      <c r="F96" s="162"/>
      <c r="G96" s="162"/>
      <c r="H96" s="163"/>
      <c r="I96" s="163"/>
      <c r="J96" s="22"/>
      <c r="K96" s="162"/>
      <c r="L96" s="162"/>
      <c r="M96" s="162"/>
      <c r="N96" s="163"/>
      <c r="O96" s="163"/>
      <c r="P96" s="163"/>
      <c r="Q96" s="21"/>
      <c r="R96" s="162"/>
      <c r="S96" s="162"/>
      <c r="T96" s="163"/>
      <c r="U96" s="163"/>
      <c r="V96" s="163"/>
      <c r="W96" s="162"/>
      <c r="X96" s="162"/>
      <c r="Y96" s="162"/>
      <c r="Z96" s="163"/>
      <c r="AA96" s="163"/>
      <c r="AB96" s="163"/>
      <c r="AC96" s="162"/>
      <c r="AD96" s="162"/>
      <c r="AE96" s="162"/>
      <c r="AF96" s="163"/>
      <c r="AG96" s="163"/>
      <c r="AH96" s="163"/>
      <c r="AI96" s="162"/>
      <c r="AJ96" s="162"/>
      <c r="AK96" s="162"/>
    </row>
    <row r="97" ht="15.75" customHeight="1">
      <c r="A97" s="7"/>
      <c r="B97" s="7"/>
      <c r="C97" s="7"/>
      <c r="D97" s="20"/>
      <c r="E97" s="162"/>
      <c r="F97" s="162"/>
      <c r="G97" s="162"/>
      <c r="H97" s="163"/>
      <c r="I97" s="163"/>
      <c r="J97" s="22"/>
      <c r="K97" s="162"/>
      <c r="L97" s="162"/>
      <c r="M97" s="162"/>
      <c r="N97" s="163"/>
      <c r="O97" s="163"/>
      <c r="P97" s="163"/>
      <c r="Q97" s="21"/>
      <c r="R97" s="162"/>
      <c r="S97" s="162"/>
      <c r="T97" s="163"/>
      <c r="U97" s="163"/>
      <c r="V97" s="163"/>
      <c r="W97" s="162"/>
      <c r="X97" s="162"/>
      <c r="Y97" s="162"/>
      <c r="Z97" s="163"/>
      <c r="AA97" s="163"/>
      <c r="AB97" s="163"/>
      <c r="AC97" s="162"/>
      <c r="AD97" s="162"/>
      <c r="AE97" s="162"/>
      <c r="AF97" s="163"/>
      <c r="AG97" s="163"/>
      <c r="AH97" s="163"/>
      <c r="AI97" s="162"/>
      <c r="AJ97" s="162"/>
      <c r="AK97" s="162"/>
    </row>
    <row r="98" ht="15.75" customHeight="1">
      <c r="A98" s="7"/>
      <c r="B98" s="7"/>
      <c r="C98" s="7"/>
      <c r="D98" s="20"/>
      <c r="E98" s="162"/>
      <c r="F98" s="162"/>
      <c r="G98" s="162"/>
      <c r="H98" s="163"/>
      <c r="I98" s="163"/>
      <c r="J98" s="22"/>
      <c r="K98" s="162"/>
      <c r="L98" s="162"/>
      <c r="M98" s="162"/>
      <c r="N98" s="163"/>
      <c r="O98" s="163"/>
      <c r="P98" s="163"/>
      <c r="Q98" s="21"/>
      <c r="R98" s="162"/>
      <c r="S98" s="162"/>
      <c r="T98" s="163"/>
      <c r="U98" s="163"/>
      <c r="V98" s="163"/>
      <c r="W98" s="162"/>
      <c r="X98" s="162"/>
      <c r="Y98" s="162"/>
      <c r="Z98" s="163"/>
      <c r="AA98" s="163"/>
      <c r="AB98" s="163"/>
      <c r="AC98" s="162"/>
      <c r="AD98" s="162"/>
      <c r="AE98" s="162"/>
      <c r="AF98" s="163"/>
      <c r="AG98" s="163"/>
      <c r="AH98" s="163"/>
      <c r="AI98" s="162"/>
      <c r="AJ98" s="162"/>
      <c r="AK98" s="162"/>
    </row>
    <row r="99" ht="15.75" customHeight="1">
      <c r="A99" s="7"/>
      <c r="B99" s="7"/>
      <c r="C99" s="7"/>
      <c r="D99" s="20"/>
      <c r="E99" s="162"/>
      <c r="F99" s="162"/>
      <c r="G99" s="162"/>
      <c r="H99" s="163"/>
      <c r="I99" s="163"/>
      <c r="J99" s="22"/>
      <c r="K99" s="162"/>
      <c r="L99" s="162"/>
      <c r="M99" s="162"/>
      <c r="N99" s="163"/>
      <c r="O99" s="163"/>
      <c r="P99" s="163"/>
      <c r="Q99" s="21"/>
      <c r="R99" s="162"/>
      <c r="S99" s="162"/>
      <c r="T99" s="163"/>
      <c r="U99" s="163"/>
      <c r="V99" s="163"/>
      <c r="W99" s="162"/>
      <c r="X99" s="162"/>
      <c r="Y99" s="162"/>
      <c r="Z99" s="163"/>
      <c r="AA99" s="163"/>
      <c r="AB99" s="163"/>
      <c r="AC99" s="162"/>
      <c r="AD99" s="162"/>
      <c r="AE99" s="162"/>
      <c r="AF99" s="163"/>
      <c r="AG99" s="163"/>
      <c r="AH99" s="163"/>
      <c r="AI99" s="162"/>
      <c r="AJ99" s="162"/>
      <c r="AK99" s="162"/>
    </row>
    <row r="100" ht="15.75" customHeight="1">
      <c r="A100" s="7"/>
      <c r="B100" s="7"/>
      <c r="C100" s="7"/>
      <c r="D100" s="20"/>
      <c r="E100" s="162"/>
      <c r="F100" s="162"/>
      <c r="G100" s="162"/>
      <c r="H100" s="163"/>
      <c r="I100" s="163"/>
      <c r="J100" s="22"/>
      <c r="K100" s="162"/>
      <c r="L100" s="162"/>
      <c r="M100" s="162"/>
      <c r="N100" s="163"/>
      <c r="O100" s="163"/>
      <c r="P100" s="163"/>
      <c r="Q100" s="21"/>
      <c r="R100" s="162"/>
      <c r="S100" s="162"/>
      <c r="T100" s="163"/>
      <c r="U100" s="163"/>
      <c r="V100" s="163"/>
      <c r="W100" s="162"/>
      <c r="X100" s="162"/>
      <c r="Y100" s="162"/>
      <c r="Z100" s="163"/>
      <c r="AA100" s="163"/>
      <c r="AB100" s="163"/>
      <c r="AC100" s="162"/>
      <c r="AD100" s="162"/>
      <c r="AE100" s="162"/>
      <c r="AF100" s="163"/>
      <c r="AG100" s="163"/>
      <c r="AH100" s="163"/>
      <c r="AI100" s="162"/>
      <c r="AJ100" s="162"/>
      <c r="AK100" s="162"/>
    </row>
    <row r="101" ht="15.75" customHeight="1">
      <c r="A101" s="7"/>
      <c r="B101" s="7"/>
      <c r="C101" s="7"/>
      <c r="D101" s="20"/>
      <c r="E101" s="162"/>
      <c r="F101" s="162"/>
      <c r="G101" s="162"/>
      <c r="H101" s="163"/>
      <c r="I101" s="163"/>
      <c r="J101" s="22"/>
      <c r="K101" s="162"/>
      <c r="L101" s="162"/>
      <c r="M101" s="162"/>
      <c r="N101" s="163"/>
      <c r="O101" s="163"/>
      <c r="P101" s="163"/>
      <c r="Q101" s="21"/>
      <c r="R101" s="162"/>
      <c r="S101" s="162"/>
      <c r="T101" s="163"/>
      <c r="U101" s="163"/>
      <c r="V101" s="163"/>
      <c r="W101" s="162"/>
      <c r="X101" s="162"/>
      <c r="Y101" s="162"/>
      <c r="Z101" s="163"/>
      <c r="AA101" s="163"/>
      <c r="AB101" s="163"/>
      <c r="AC101" s="162"/>
      <c r="AD101" s="162"/>
      <c r="AE101" s="162"/>
      <c r="AF101" s="163"/>
      <c r="AG101" s="163"/>
      <c r="AH101" s="163"/>
      <c r="AI101" s="162"/>
      <c r="AJ101" s="162"/>
      <c r="AK101" s="162"/>
    </row>
    <row r="102" ht="15.75" customHeight="1">
      <c r="A102" s="7"/>
      <c r="B102" s="7"/>
      <c r="C102" s="7"/>
      <c r="D102" s="20"/>
      <c r="E102" s="162"/>
      <c r="F102" s="162"/>
      <c r="G102" s="162"/>
      <c r="H102" s="163"/>
      <c r="I102" s="163"/>
      <c r="J102" s="22"/>
      <c r="K102" s="162"/>
      <c r="L102" s="162"/>
      <c r="M102" s="162"/>
      <c r="N102" s="163"/>
      <c r="O102" s="163"/>
      <c r="P102" s="163"/>
      <c r="Q102" s="21"/>
      <c r="R102" s="162"/>
      <c r="S102" s="162"/>
      <c r="T102" s="163"/>
      <c r="U102" s="163"/>
      <c r="V102" s="163"/>
      <c r="W102" s="162"/>
      <c r="X102" s="162"/>
      <c r="Y102" s="162"/>
      <c r="Z102" s="163"/>
      <c r="AA102" s="163"/>
      <c r="AB102" s="163"/>
      <c r="AC102" s="162"/>
      <c r="AD102" s="162"/>
      <c r="AE102" s="162"/>
      <c r="AF102" s="163"/>
      <c r="AG102" s="163"/>
      <c r="AH102" s="163"/>
      <c r="AI102" s="162"/>
      <c r="AJ102" s="162"/>
      <c r="AK102" s="162"/>
    </row>
    <row r="103" ht="15.75" customHeight="1">
      <c r="A103" s="7"/>
      <c r="B103" s="7"/>
      <c r="C103" s="7"/>
      <c r="D103" s="20"/>
      <c r="E103" s="162"/>
      <c r="F103" s="162"/>
      <c r="G103" s="162"/>
      <c r="H103" s="163"/>
      <c r="I103" s="163"/>
      <c r="J103" s="22"/>
      <c r="K103" s="162"/>
      <c r="L103" s="162"/>
      <c r="M103" s="162"/>
      <c r="N103" s="163"/>
      <c r="O103" s="163"/>
      <c r="P103" s="163"/>
      <c r="Q103" s="21"/>
      <c r="R103" s="162"/>
      <c r="S103" s="162"/>
      <c r="T103" s="163"/>
      <c r="U103" s="163"/>
      <c r="V103" s="163"/>
      <c r="W103" s="162"/>
      <c r="X103" s="162"/>
      <c r="Y103" s="162"/>
      <c r="Z103" s="163"/>
      <c r="AA103" s="163"/>
      <c r="AB103" s="163"/>
      <c r="AC103" s="162"/>
      <c r="AD103" s="162"/>
      <c r="AE103" s="162"/>
      <c r="AF103" s="163"/>
      <c r="AG103" s="163"/>
      <c r="AH103" s="163"/>
      <c r="AI103" s="162"/>
      <c r="AJ103" s="162"/>
      <c r="AK103" s="162"/>
    </row>
    <row r="104" ht="15.75" customHeight="1">
      <c r="A104" s="7"/>
      <c r="B104" s="7"/>
      <c r="C104" s="7"/>
      <c r="D104" s="20"/>
      <c r="E104" s="162"/>
      <c r="F104" s="162"/>
      <c r="G104" s="162"/>
      <c r="H104" s="163"/>
      <c r="I104" s="163"/>
      <c r="J104" s="22"/>
      <c r="K104" s="162"/>
      <c r="L104" s="162"/>
      <c r="M104" s="162"/>
      <c r="N104" s="163"/>
      <c r="O104" s="163"/>
      <c r="P104" s="163"/>
      <c r="Q104" s="21"/>
      <c r="R104" s="162"/>
      <c r="S104" s="162"/>
      <c r="T104" s="163"/>
      <c r="U104" s="163"/>
      <c r="V104" s="163"/>
      <c r="W104" s="162"/>
      <c r="X104" s="162"/>
      <c r="Y104" s="162"/>
      <c r="Z104" s="163"/>
      <c r="AA104" s="163"/>
      <c r="AB104" s="163"/>
      <c r="AC104" s="162"/>
      <c r="AD104" s="162"/>
      <c r="AE104" s="162"/>
      <c r="AF104" s="163"/>
      <c r="AG104" s="163"/>
      <c r="AH104" s="163"/>
      <c r="AI104" s="162"/>
      <c r="AJ104" s="162"/>
      <c r="AK104" s="162"/>
    </row>
    <row r="105" ht="15.75" customHeight="1">
      <c r="A105" s="7"/>
      <c r="B105" s="7"/>
      <c r="C105" s="7"/>
      <c r="D105" s="20"/>
      <c r="E105" s="162"/>
      <c r="F105" s="162"/>
      <c r="G105" s="162"/>
      <c r="H105" s="163"/>
      <c r="I105" s="163"/>
      <c r="J105" s="22"/>
      <c r="K105" s="162"/>
      <c r="L105" s="162"/>
      <c r="M105" s="162"/>
      <c r="N105" s="163"/>
      <c r="O105" s="163"/>
      <c r="P105" s="163"/>
      <c r="Q105" s="21"/>
      <c r="R105" s="162"/>
      <c r="S105" s="162"/>
      <c r="T105" s="163"/>
      <c r="U105" s="163"/>
      <c r="V105" s="163"/>
      <c r="W105" s="162"/>
      <c r="X105" s="162"/>
      <c r="Y105" s="162"/>
      <c r="Z105" s="163"/>
      <c r="AA105" s="163"/>
      <c r="AB105" s="163"/>
      <c r="AC105" s="162"/>
      <c r="AD105" s="162"/>
      <c r="AE105" s="162"/>
      <c r="AF105" s="163"/>
      <c r="AG105" s="163"/>
      <c r="AH105" s="163"/>
      <c r="AI105" s="162"/>
      <c r="AJ105" s="162"/>
      <c r="AK105" s="162"/>
    </row>
    <row r="106" ht="15.75" customHeight="1">
      <c r="A106" s="7"/>
      <c r="B106" s="7"/>
      <c r="C106" s="7"/>
      <c r="D106" s="20"/>
      <c r="E106" s="21"/>
      <c r="F106" s="21"/>
      <c r="G106" s="21"/>
      <c r="H106" s="22"/>
      <c r="I106" s="22"/>
      <c r="J106" s="22"/>
      <c r="K106" s="21"/>
      <c r="L106" s="21"/>
      <c r="M106" s="21"/>
      <c r="N106" s="22"/>
      <c r="O106" s="22"/>
      <c r="P106" s="22"/>
      <c r="Q106" s="21"/>
      <c r="R106" s="162"/>
      <c r="S106" s="162"/>
      <c r="T106" s="163"/>
      <c r="U106" s="163"/>
      <c r="V106" s="163"/>
      <c r="W106" s="162"/>
      <c r="X106" s="162"/>
      <c r="Y106" s="162"/>
      <c r="Z106" s="163"/>
      <c r="AA106" s="163"/>
      <c r="AB106" s="163"/>
      <c r="AC106" s="162"/>
      <c r="AD106" s="162"/>
      <c r="AE106" s="162"/>
      <c r="AF106" s="163"/>
      <c r="AG106" s="163"/>
      <c r="AH106" s="163"/>
      <c r="AI106" s="162"/>
      <c r="AJ106" s="162"/>
      <c r="AK106" s="162"/>
    </row>
    <row r="107" ht="15.75" customHeight="1">
      <c r="A107" s="7"/>
      <c r="B107" s="7"/>
      <c r="C107" s="7"/>
      <c r="D107" s="8"/>
      <c r="E107" s="21"/>
      <c r="F107" s="21"/>
      <c r="G107" s="21"/>
      <c r="H107" s="22"/>
      <c r="I107" s="22"/>
      <c r="J107" s="22"/>
      <c r="K107" s="21"/>
      <c r="L107" s="21"/>
      <c r="M107" s="21"/>
      <c r="N107" s="22"/>
      <c r="O107" s="22"/>
      <c r="P107" s="22"/>
      <c r="Q107" s="21"/>
      <c r="R107" s="162"/>
      <c r="S107" s="162"/>
      <c r="T107" s="163"/>
      <c r="U107" s="163"/>
      <c r="V107" s="163"/>
      <c r="W107" s="162"/>
      <c r="X107" s="162"/>
      <c r="Y107" s="162"/>
      <c r="Z107" s="163"/>
      <c r="AA107" s="163"/>
      <c r="AB107" s="163"/>
      <c r="AC107" s="162"/>
      <c r="AD107" s="162"/>
      <c r="AE107" s="162"/>
      <c r="AF107" s="163"/>
      <c r="AG107" s="163"/>
      <c r="AH107" s="163"/>
      <c r="AI107" s="162"/>
      <c r="AJ107" s="162"/>
      <c r="AK107" s="162"/>
    </row>
    <row r="108" ht="15.75" customHeight="1">
      <c r="A108" s="7"/>
      <c r="B108" s="7"/>
      <c r="C108" s="7"/>
      <c r="D108" s="20"/>
      <c r="E108" s="162"/>
      <c r="F108" s="21"/>
      <c r="G108" s="162"/>
      <c r="H108" s="22"/>
      <c r="I108" s="163"/>
      <c r="J108" s="22"/>
      <c r="K108" s="162"/>
      <c r="L108" s="21"/>
      <c r="M108" s="162"/>
      <c r="N108" s="22"/>
      <c r="O108" s="163"/>
      <c r="P108" s="22"/>
      <c r="Q108" s="21"/>
      <c r="R108" s="162"/>
      <c r="S108" s="162"/>
      <c r="T108" s="163"/>
      <c r="U108" s="163"/>
      <c r="V108" s="163"/>
      <c r="W108" s="162"/>
      <c r="X108" s="162"/>
      <c r="Y108" s="162"/>
      <c r="Z108" s="163"/>
      <c r="AA108" s="163"/>
      <c r="AB108" s="163"/>
      <c r="AC108" s="162"/>
      <c r="AD108" s="162"/>
      <c r="AE108" s="162"/>
      <c r="AF108" s="163"/>
      <c r="AG108" s="163"/>
      <c r="AH108" s="163"/>
      <c r="AI108" s="162"/>
      <c r="AJ108" s="162"/>
      <c r="AK108" s="162"/>
    </row>
    <row r="109" ht="15.75" customHeight="1">
      <c r="A109" s="7"/>
      <c r="B109" s="7"/>
      <c r="C109" s="7"/>
      <c r="D109" s="20"/>
      <c r="E109" s="162"/>
      <c r="F109" s="21"/>
      <c r="G109" s="162"/>
      <c r="H109" s="22"/>
      <c r="I109" s="163"/>
      <c r="J109" s="22"/>
      <c r="K109" s="162"/>
      <c r="L109" s="21"/>
      <c r="M109" s="162"/>
      <c r="N109" s="22"/>
      <c r="O109" s="163"/>
      <c r="P109" s="22"/>
      <c r="Q109" s="21"/>
      <c r="R109" s="162"/>
      <c r="S109" s="162"/>
      <c r="T109" s="163"/>
      <c r="U109" s="163"/>
      <c r="V109" s="163"/>
      <c r="W109" s="162"/>
      <c r="X109" s="162"/>
      <c r="Y109" s="162"/>
      <c r="Z109" s="163"/>
      <c r="AA109" s="163"/>
      <c r="AB109" s="163"/>
      <c r="AC109" s="162"/>
      <c r="AD109" s="162"/>
      <c r="AE109" s="162"/>
      <c r="AF109" s="163"/>
      <c r="AG109" s="163"/>
      <c r="AH109" s="163"/>
      <c r="AI109" s="162"/>
      <c r="AJ109" s="162"/>
      <c r="AK109" s="162"/>
    </row>
    <row r="110" ht="15.75" customHeight="1">
      <c r="A110" s="7"/>
      <c r="B110" s="7"/>
      <c r="C110" s="7"/>
      <c r="D110" s="20"/>
      <c r="E110" s="162"/>
      <c r="F110" s="21"/>
      <c r="G110" s="162"/>
      <c r="H110" s="22"/>
      <c r="I110" s="163"/>
      <c r="J110" s="22"/>
      <c r="K110" s="162"/>
      <c r="L110" s="21"/>
      <c r="M110" s="162"/>
      <c r="N110" s="22"/>
      <c r="O110" s="163"/>
      <c r="P110" s="22"/>
      <c r="Q110" s="21"/>
      <c r="R110" s="162"/>
      <c r="S110" s="162"/>
      <c r="T110" s="163"/>
      <c r="U110" s="163"/>
      <c r="V110" s="163"/>
      <c r="W110" s="162"/>
      <c r="X110" s="162"/>
      <c r="Y110" s="162"/>
      <c r="Z110" s="163"/>
      <c r="AA110" s="163"/>
      <c r="AB110" s="163"/>
      <c r="AC110" s="162"/>
      <c r="AD110" s="162"/>
      <c r="AE110" s="162"/>
      <c r="AF110" s="163"/>
      <c r="AG110" s="163"/>
      <c r="AH110" s="163"/>
      <c r="AI110" s="162"/>
      <c r="AJ110" s="162"/>
      <c r="AK110" s="162"/>
    </row>
    <row r="111" ht="15.75" customHeight="1">
      <c r="A111" s="7"/>
      <c r="B111" s="7"/>
      <c r="C111" s="7"/>
      <c r="D111" s="20"/>
      <c r="E111" s="162"/>
      <c r="F111" s="21"/>
      <c r="G111" s="162"/>
      <c r="H111" s="22"/>
      <c r="I111" s="163"/>
      <c r="J111" s="22"/>
      <c r="K111" s="162"/>
      <c r="L111" s="21"/>
      <c r="M111" s="162"/>
      <c r="N111" s="22"/>
      <c r="O111" s="163"/>
      <c r="P111" s="22"/>
      <c r="Q111" s="21"/>
      <c r="R111" s="162"/>
      <c r="S111" s="162"/>
      <c r="T111" s="163"/>
      <c r="U111" s="163"/>
      <c r="V111" s="163"/>
      <c r="W111" s="162"/>
      <c r="X111" s="162"/>
      <c r="Y111" s="162"/>
      <c r="Z111" s="163"/>
      <c r="AA111" s="163"/>
      <c r="AB111" s="163"/>
      <c r="AC111" s="162"/>
      <c r="AD111" s="162"/>
      <c r="AE111" s="162"/>
      <c r="AF111" s="163"/>
      <c r="AG111" s="163"/>
      <c r="AH111" s="163"/>
      <c r="AI111" s="162"/>
      <c r="AJ111" s="162"/>
      <c r="AK111" s="162"/>
    </row>
    <row r="112" ht="15.75" customHeight="1">
      <c r="A112" s="7"/>
      <c r="B112" s="7"/>
      <c r="C112" s="7"/>
      <c r="D112" s="20"/>
      <c r="E112" s="162"/>
      <c r="F112" s="21"/>
      <c r="G112" s="162"/>
      <c r="H112" s="22"/>
      <c r="I112" s="163"/>
      <c r="J112" s="22"/>
      <c r="K112" s="162"/>
      <c r="L112" s="21"/>
      <c r="M112" s="162"/>
      <c r="N112" s="22"/>
      <c r="O112" s="163"/>
      <c r="P112" s="22"/>
      <c r="Q112" s="21"/>
      <c r="R112" s="162"/>
      <c r="S112" s="162"/>
      <c r="T112" s="163"/>
      <c r="U112" s="163"/>
      <c r="V112" s="163"/>
      <c r="W112" s="162"/>
      <c r="X112" s="162"/>
      <c r="Y112" s="162"/>
      <c r="Z112" s="163"/>
      <c r="AA112" s="163"/>
      <c r="AB112" s="163"/>
      <c r="AC112" s="162"/>
      <c r="AD112" s="162"/>
      <c r="AE112" s="162"/>
      <c r="AF112" s="163"/>
      <c r="AG112" s="163"/>
      <c r="AH112" s="163"/>
      <c r="AI112" s="162"/>
      <c r="AJ112" s="162"/>
      <c r="AK112" s="162"/>
    </row>
    <row r="113" ht="15.75" customHeight="1">
      <c r="A113" s="7"/>
      <c r="B113" s="7"/>
      <c r="C113" s="7"/>
      <c r="D113" s="20"/>
      <c r="E113" s="162"/>
      <c r="F113" s="21"/>
      <c r="G113" s="162"/>
      <c r="H113" s="22"/>
      <c r="I113" s="163"/>
      <c r="J113" s="22"/>
      <c r="K113" s="162"/>
      <c r="L113" s="21"/>
      <c r="M113" s="162"/>
      <c r="N113" s="22"/>
      <c r="O113" s="163"/>
      <c r="P113" s="22"/>
      <c r="Q113" s="21"/>
      <c r="R113" s="162"/>
      <c r="S113" s="162"/>
      <c r="T113" s="163"/>
      <c r="U113" s="163"/>
      <c r="V113" s="163"/>
      <c r="W113" s="162"/>
      <c r="X113" s="162"/>
      <c r="Y113" s="162"/>
      <c r="Z113" s="163"/>
      <c r="AA113" s="163"/>
      <c r="AB113" s="163"/>
      <c r="AC113" s="162"/>
      <c r="AD113" s="162"/>
      <c r="AE113" s="162"/>
      <c r="AF113" s="163"/>
      <c r="AG113" s="163"/>
      <c r="AH113" s="163"/>
      <c r="AI113" s="162"/>
      <c r="AJ113" s="162"/>
      <c r="AK113" s="162"/>
    </row>
    <row r="114" ht="15.75" customHeight="1">
      <c r="A114" s="7"/>
      <c r="B114" s="7"/>
      <c r="C114" s="7"/>
      <c r="D114" s="20"/>
      <c r="E114" s="162"/>
      <c r="F114" s="21"/>
      <c r="G114" s="162"/>
      <c r="H114" s="22"/>
      <c r="I114" s="163"/>
      <c r="J114" s="22"/>
      <c r="K114" s="162"/>
      <c r="L114" s="21"/>
      <c r="M114" s="162"/>
      <c r="N114" s="22"/>
      <c r="O114" s="163"/>
      <c r="P114" s="22"/>
      <c r="Q114" s="21"/>
      <c r="R114" s="162"/>
      <c r="S114" s="162"/>
      <c r="T114" s="163"/>
      <c r="U114" s="163"/>
      <c r="V114" s="163"/>
      <c r="W114" s="162"/>
      <c r="X114" s="162"/>
      <c r="Y114" s="162"/>
      <c r="Z114" s="163"/>
      <c r="AA114" s="163"/>
      <c r="AB114" s="163"/>
      <c r="AC114" s="162"/>
      <c r="AD114" s="162"/>
      <c r="AE114" s="162"/>
      <c r="AF114" s="163"/>
      <c r="AG114" s="163"/>
      <c r="AH114" s="163"/>
      <c r="AI114" s="162"/>
      <c r="AJ114" s="162"/>
      <c r="AK114" s="162"/>
    </row>
    <row r="115" ht="15.75" customHeight="1">
      <c r="A115" s="7"/>
      <c r="B115" s="7"/>
      <c r="C115" s="7"/>
      <c r="D115" s="20"/>
      <c r="E115" s="162"/>
      <c r="F115" s="21"/>
      <c r="G115" s="162"/>
      <c r="H115" s="22"/>
      <c r="I115" s="163"/>
      <c r="J115" s="22"/>
      <c r="K115" s="162"/>
      <c r="L115" s="21"/>
      <c r="M115" s="162"/>
      <c r="N115" s="22"/>
      <c r="O115" s="163"/>
      <c r="P115" s="22"/>
      <c r="Q115" s="21"/>
      <c r="R115" s="162"/>
      <c r="S115" s="162"/>
      <c r="T115" s="163"/>
      <c r="U115" s="163"/>
      <c r="V115" s="163"/>
      <c r="W115" s="162"/>
      <c r="X115" s="162"/>
      <c r="Y115" s="162"/>
      <c r="Z115" s="163"/>
      <c r="AA115" s="163"/>
      <c r="AB115" s="163"/>
      <c r="AC115" s="162"/>
      <c r="AD115" s="162"/>
      <c r="AE115" s="162"/>
      <c r="AF115" s="163"/>
      <c r="AG115" s="163"/>
      <c r="AH115" s="163"/>
      <c r="AI115" s="162"/>
      <c r="AJ115" s="162"/>
      <c r="AK115" s="162"/>
    </row>
    <row r="116" ht="15.75" customHeight="1">
      <c r="A116" s="7"/>
      <c r="B116" s="7"/>
      <c r="C116" s="7"/>
      <c r="D116" s="20"/>
      <c r="E116" s="162"/>
      <c r="F116" s="21"/>
      <c r="G116" s="162"/>
      <c r="H116" s="22"/>
      <c r="I116" s="163"/>
      <c r="J116" s="22"/>
      <c r="K116" s="162"/>
      <c r="L116" s="21"/>
      <c r="M116" s="162"/>
      <c r="N116" s="22"/>
      <c r="O116" s="163"/>
      <c r="P116" s="22"/>
      <c r="Q116" s="21"/>
      <c r="R116" s="162"/>
      <c r="S116" s="162"/>
      <c r="T116" s="163"/>
      <c r="U116" s="163"/>
      <c r="V116" s="163"/>
      <c r="W116" s="162"/>
      <c r="X116" s="162"/>
      <c r="Y116" s="162"/>
      <c r="Z116" s="163"/>
      <c r="AA116" s="163"/>
      <c r="AB116" s="163"/>
      <c r="AC116" s="162"/>
      <c r="AD116" s="162"/>
      <c r="AE116" s="162"/>
      <c r="AF116" s="163"/>
      <c r="AG116" s="163"/>
      <c r="AH116" s="163"/>
      <c r="AI116" s="162"/>
      <c r="AJ116" s="162"/>
      <c r="AK116" s="162"/>
    </row>
    <row r="117" ht="15.75" customHeight="1">
      <c r="A117" s="7"/>
      <c r="B117" s="7"/>
      <c r="C117" s="7"/>
      <c r="D117" s="20"/>
      <c r="E117" s="162"/>
      <c r="F117" s="21"/>
      <c r="G117" s="162"/>
      <c r="H117" s="22"/>
      <c r="I117" s="163"/>
      <c r="J117" s="22"/>
      <c r="K117" s="162"/>
      <c r="L117" s="21"/>
      <c r="M117" s="162"/>
      <c r="N117" s="22"/>
      <c r="O117" s="163"/>
      <c r="P117" s="22"/>
      <c r="Q117" s="21"/>
      <c r="R117" s="162"/>
      <c r="S117" s="162"/>
      <c r="T117" s="163"/>
      <c r="U117" s="163"/>
      <c r="V117" s="163"/>
      <c r="W117" s="162"/>
      <c r="X117" s="162"/>
      <c r="Y117" s="162"/>
      <c r="Z117" s="163"/>
      <c r="AA117" s="163"/>
      <c r="AB117" s="163"/>
      <c r="AC117" s="162"/>
      <c r="AD117" s="162"/>
      <c r="AE117" s="162"/>
      <c r="AF117" s="163"/>
      <c r="AG117" s="163"/>
      <c r="AH117" s="163"/>
      <c r="AI117" s="162"/>
      <c r="AJ117" s="162"/>
      <c r="AK117" s="162"/>
    </row>
    <row r="118" ht="15.75" customHeight="1">
      <c r="A118" s="7"/>
      <c r="B118" s="7"/>
      <c r="C118" s="7"/>
      <c r="D118" s="20"/>
      <c r="E118" s="162"/>
      <c r="F118" s="21"/>
      <c r="G118" s="162"/>
      <c r="H118" s="22"/>
      <c r="I118" s="163"/>
      <c r="J118" s="22"/>
      <c r="K118" s="162"/>
      <c r="L118" s="21"/>
      <c r="M118" s="162"/>
      <c r="N118" s="22"/>
      <c r="O118" s="163"/>
      <c r="P118" s="22"/>
      <c r="Q118" s="21"/>
      <c r="R118" s="162"/>
      <c r="S118" s="162"/>
      <c r="T118" s="163"/>
      <c r="U118" s="163"/>
      <c r="V118" s="163"/>
      <c r="W118" s="162"/>
      <c r="X118" s="162"/>
      <c r="Y118" s="162"/>
      <c r="Z118" s="163"/>
      <c r="AA118" s="163"/>
      <c r="AB118" s="163"/>
      <c r="AC118" s="162"/>
      <c r="AD118" s="162"/>
      <c r="AE118" s="162"/>
      <c r="AF118" s="163"/>
      <c r="AG118" s="163"/>
      <c r="AH118" s="163"/>
      <c r="AI118" s="162"/>
      <c r="AJ118" s="162"/>
      <c r="AK118" s="162"/>
    </row>
    <row r="119" ht="15.75" customHeight="1">
      <c r="A119" s="7"/>
      <c r="B119" s="7"/>
      <c r="C119" s="7"/>
      <c r="D119" s="20"/>
      <c r="E119" s="162"/>
      <c r="F119" s="21"/>
      <c r="G119" s="162"/>
      <c r="H119" s="22"/>
      <c r="I119" s="163"/>
      <c r="J119" s="22"/>
      <c r="K119" s="162"/>
      <c r="L119" s="21"/>
      <c r="M119" s="162"/>
      <c r="N119" s="22"/>
      <c r="O119" s="163"/>
      <c r="P119" s="22"/>
      <c r="Q119" s="21"/>
      <c r="R119" s="162"/>
      <c r="S119" s="162"/>
      <c r="T119" s="163"/>
      <c r="U119" s="163"/>
      <c r="V119" s="163"/>
      <c r="W119" s="162"/>
      <c r="X119" s="162"/>
      <c r="Y119" s="162"/>
      <c r="Z119" s="163"/>
      <c r="AA119" s="163"/>
      <c r="AB119" s="163"/>
      <c r="AC119" s="162"/>
      <c r="AD119" s="162"/>
      <c r="AE119" s="162"/>
      <c r="AF119" s="163"/>
      <c r="AG119" s="163"/>
      <c r="AH119" s="163"/>
      <c r="AI119" s="162"/>
      <c r="AJ119" s="162"/>
      <c r="AK119" s="162"/>
    </row>
    <row r="120" ht="15.75" customHeight="1">
      <c r="A120" s="7"/>
      <c r="B120" s="7"/>
      <c r="C120" s="7"/>
      <c r="D120" s="20"/>
      <c r="E120" s="162"/>
      <c r="F120" s="21"/>
      <c r="G120" s="162"/>
      <c r="H120" s="22"/>
      <c r="I120" s="163"/>
      <c r="J120" s="22"/>
      <c r="K120" s="162"/>
      <c r="L120" s="21"/>
      <c r="M120" s="162"/>
      <c r="N120" s="22"/>
      <c r="O120" s="163"/>
      <c r="P120" s="22"/>
      <c r="Q120" s="21"/>
      <c r="R120" s="162"/>
      <c r="S120" s="162"/>
      <c r="T120" s="163"/>
      <c r="U120" s="163"/>
      <c r="V120" s="163"/>
      <c r="W120" s="162"/>
      <c r="X120" s="162"/>
      <c r="Y120" s="162"/>
      <c r="Z120" s="163"/>
      <c r="AA120" s="163"/>
      <c r="AB120" s="163"/>
      <c r="AC120" s="162"/>
      <c r="AD120" s="162"/>
      <c r="AE120" s="162"/>
      <c r="AF120" s="163"/>
      <c r="AG120" s="163"/>
      <c r="AH120" s="163"/>
      <c r="AI120" s="162"/>
      <c r="AJ120" s="162"/>
      <c r="AK120" s="162"/>
    </row>
    <row r="121" ht="15.75" customHeight="1">
      <c r="A121" s="7"/>
      <c r="B121" s="7"/>
      <c r="C121" s="7"/>
      <c r="D121" s="20"/>
      <c r="E121" s="162"/>
      <c r="F121" s="21"/>
      <c r="G121" s="162"/>
      <c r="H121" s="22"/>
      <c r="I121" s="163"/>
      <c r="J121" s="22"/>
      <c r="K121" s="162"/>
      <c r="L121" s="21"/>
      <c r="M121" s="162"/>
      <c r="N121" s="22"/>
      <c r="O121" s="163"/>
      <c r="P121" s="22"/>
      <c r="Q121" s="21"/>
      <c r="R121" s="162"/>
      <c r="S121" s="162"/>
      <c r="T121" s="163"/>
      <c r="U121" s="163"/>
      <c r="V121" s="163"/>
      <c r="W121" s="162"/>
      <c r="X121" s="162"/>
      <c r="Y121" s="162"/>
      <c r="Z121" s="163"/>
      <c r="AA121" s="163"/>
      <c r="AB121" s="163"/>
      <c r="AC121" s="162"/>
      <c r="AD121" s="162"/>
      <c r="AE121" s="162"/>
      <c r="AF121" s="163"/>
      <c r="AG121" s="163"/>
      <c r="AH121" s="163"/>
      <c r="AI121" s="162"/>
      <c r="AJ121" s="162"/>
      <c r="AK121" s="162"/>
    </row>
    <row r="122" ht="15.75" customHeight="1">
      <c r="A122" s="7"/>
      <c r="B122" s="7"/>
      <c r="C122" s="7"/>
      <c r="D122" s="20"/>
      <c r="E122" s="162"/>
      <c r="F122" s="21"/>
      <c r="G122" s="162"/>
      <c r="H122" s="22"/>
      <c r="I122" s="163"/>
      <c r="J122" s="22"/>
      <c r="K122" s="162"/>
      <c r="L122" s="21"/>
      <c r="M122" s="162"/>
      <c r="N122" s="22"/>
      <c r="O122" s="163"/>
      <c r="P122" s="22"/>
      <c r="Q122" s="21"/>
      <c r="R122" s="162"/>
      <c r="S122" s="162"/>
      <c r="T122" s="163"/>
      <c r="U122" s="163"/>
      <c r="V122" s="163"/>
      <c r="W122" s="162"/>
      <c r="X122" s="162"/>
      <c r="Y122" s="162"/>
      <c r="Z122" s="163"/>
      <c r="AA122" s="163"/>
      <c r="AB122" s="163"/>
      <c r="AC122" s="162"/>
      <c r="AD122" s="162"/>
      <c r="AE122" s="162"/>
      <c r="AF122" s="163"/>
      <c r="AG122" s="163"/>
      <c r="AH122" s="163"/>
      <c r="AI122" s="162"/>
      <c r="AJ122" s="162"/>
      <c r="AK122" s="162"/>
    </row>
    <row r="123" ht="15.75" customHeight="1">
      <c r="A123" s="7"/>
      <c r="B123" s="7"/>
      <c r="C123" s="7"/>
      <c r="D123" s="20"/>
      <c r="E123" s="162"/>
      <c r="F123" s="21"/>
      <c r="G123" s="162"/>
      <c r="H123" s="22"/>
      <c r="I123" s="163"/>
      <c r="J123" s="22"/>
      <c r="K123" s="162"/>
      <c r="L123" s="21"/>
      <c r="M123" s="162"/>
      <c r="N123" s="22"/>
      <c r="O123" s="163"/>
      <c r="P123" s="22"/>
      <c r="Q123" s="21"/>
      <c r="R123" s="162"/>
      <c r="S123" s="162"/>
      <c r="T123" s="163"/>
      <c r="U123" s="163"/>
      <c r="V123" s="163"/>
      <c r="W123" s="162"/>
      <c r="X123" s="162"/>
      <c r="Y123" s="162"/>
      <c r="Z123" s="163"/>
      <c r="AA123" s="163"/>
      <c r="AB123" s="163"/>
      <c r="AC123" s="162"/>
      <c r="AD123" s="162"/>
      <c r="AE123" s="162"/>
      <c r="AF123" s="163"/>
      <c r="AG123" s="163"/>
      <c r="AH123" s="163"/>
      <c r="AI123" s="162"/>
      <c r="AJ123" s="162"/>
      <c r="AK123" s="162"/>
    </row>
    <row r="124" ht="15.75" customHeight="1">
      <c r="A124" s="7"/>
      <c r="B124" s="7"/>
      <c r="C124" s="7"/>
      <c r="D124" s="20"/>
      <c r="E124" s="162"/>
      <c r="F124" s="21"/>
      <c r="G124" s="162"/>
      <c r="H124" s="22"/>
      <c r="I124" s="163"/>
      <c r="J124" s="22"/>
      <c r="K124" s="162"/>
      <c r="L124" s="21"/>
      <c r="M124" s="162"/>
      <c r="N124" s="22"/>
      <c r="O124" s="163"/>
      <c r="P124" s="22"/>
      <c r="Q124" s="21"/>
      <c r="R124" s="162"/>
      <c r="S124" s="162"/>
      <c r="T124" s="163"/>
      <c r="U124" s="163"/>
      <c r="V124" s="163"/>
      <c r="W124" s="162"/>
      <c r="X124" s="162"/>
      <c r="Y124" s="162"/>
      <c r="Z124" s="163"/>
      <c r="AA124" s="163"/>
      <c r="AB124" s="163"/>
      <c r="AC124" s="162"/>
      <c r="AD124" s="162"/>
      <c r="AE124" s="162"/>
      <c r="AF124" s="163"/>
      <c r="AG124" s="163"/>
      <c r="AH124" s="163"/>
      <c r="AI124" s="162"/>
      <c r="AJ124" s="162"/>
      <c r="AK124" s="162"/>
    </row>
    <row r="125" ht="15.75" customHeight="1">
      <c r="A125" s="7"/>
      <c r="B125" s="7"/>
      <c r="C125" s="7"/>
      <c r="D125" s="20"/>
      <c r="E125" s="162"/>
      <c r="F125" s="21"/>
      <c r="G125" s="162"/>
      <c r="H125" s="22"/>
      <c r="I125" s="163"/>
      <c r="J125" s="22"/>
      <c r="K125" s="162"/>
      <c r="L125" s="21"/>
      <c r="M125" s="162"/>
      <c r="N125" s="22"/>
      <c r="O125" s="163"/>
      <c r="P125" s="22"/>
      <c r="Q125" s="21"/>
      <c r="R125" s="162"/>
      <c r="S125" s="162"/>
      <c r="T125" s="163"/>
      <c r="U125" s="163"/>
      <c r="V125" s="163"/>
      <c r="W125" s="162"/>
      <c r="X125" s="162"/>
      <c r="Y125" s="162"/>
      <c r="Z125" s="163"/>
      <c r="AA125" s="163"/>
      <c r="AB125" s="163"/>
      <c r="AC125" s="162"/>
      <c r="AD125" s="162"/>
      <c r="AE125" s="162"/>
      <c r="AF125" s="163"/>
      <c r="AG125" s="163"/>
      <c r="AH125" s="163"/>
      <c r="AI125" s="162"/>
      <c r="AJ125" s="162"/>
      <c r="AK125" s="162"/>
    </row>
    <row r="126" ht="15.75" customHeight="1">
      <c r="A126" s="7"/>
      <c r="B126" s="7"/>
      <c r="C126" s="7"/>
      <c r="D126" s="20"/>
      <c r="E126" s="162"/>
      <c r="F126" s="21"/>
      <c r="G126" s="162"/>
      <c r="H126" s="22"/>
      <c r="I126" s="163"/>
      <c r="J126" s="22"/>
      <c r="K126" s="162"/>
      <c r="L126" s="21"/>
      <c r="M126" s="162"/>
      <c r="N126" s="22"/>
      <c r="O126" s="163"/>
      <c r="P126" s="22"/>
      <c r="Q126" s="21"/>
      <c r="R126" s="162"/>
      <c r="S126" s="162"/>
      <c r="T126" s="163"/>
      <c r="U126" s="163"/>
      <c r="V126" s="163"/>
      <c r="W126" s="162"/>
      <c r="X126" s="162"/>
      <c r="Y126" s="162"/>
      <c r="Z126" s="163"/>
      <c r="AA126" s="163"/>
      <c r="AB126" s="163"/>
      <c r="AC126" s="162"/>
      <c r="AD126" s="162"/>
      <c r="AE126" s="162"/>
      <c r="AF126" s="163"/>
      <c r="AG126" s="163"/>
      <c r="AH126" s="163"/>
      <c r="AI126" s="162"/>
      <c r="AJ126" s="162"/>
      <c r="AK126" s="162"/>
    </row>
    <row r="127" ht="15.75" customHeight="1">
      <c r="A127" s="7"/>
      <c r="B127" s="7"/>
      <c r="C127" s="7"/>
      <c r="D127" s="20"/>
      <c r="E127" s="162"/>
      <c r="F127" s="21"/>
      <c r="G127" s="162"/>
      <c r="H127" s="22"/>
      <c r="I127" s="163"/>
      <c r="J127" s="22"/>
      <c r="K127" s="162"/>
      <c r="L127" s="21"/>
      <c r="M127" s="162"/>
      <c r="N127" s="22"/>
      <c r="O127" s="163"/>
      <c r="P127" s="22"/>
      <c r="Q127" s="21"/>
      <c r="R127" s="162"/>
      <c r="S127" s="162"/>
      <c r="T127" s="163"/>
      <c r="U127" s="163"/>
      <c r="V127" s="163"/>
      <c r="W127" s="162"/>
      <c r="X127" s="162"/>
      <c r="Y127" s="162"/>
      <c r="Z127" s="163"/>
      <c r="AA127" s="163"/>
      <c r="AB127" s="163"/>
      <c r="AC127" s="162"/>
      <c r="AD127" s="162"/>
      <c r="AE127" s="162"/>
      <c r="AF127" s="163"/>
      <c r="AG127" s="163"/>
      <c r="AH127" s="163"/>
      <c r="AI127" s="162"/>
      <c r="AJ127" s="162"/>
      <c r="AK127" s="162"/>
    </row>
    <row r="128" ht="15.75" customHeight="1">
      <c r="A128" s="7"/>
      <c r="B128" s="7"/>
      <c r="C128" s="7"/>
      <c r="D128" s="20"/>
      <c r="E128" s="162"/>
      <c r="F128" s="21"/>
      <c r="G128" s="162"/>
      <c r="H128" s="22"/>
      <c r="I128" s="163"/>
      <c r="J128" s="22"/>
      <c r="K128" s="162"/>
      <c r="L128" s="21"/>
      <c r="M128" s="162"/>
      <c r="N128" s="22"/>
      <c r="O128" s="163"/>
      <c r="P128" s="22"/>
      <c r="Q128" s="21"/>
      <c r="R128" s="162"/>
      <c r="S128" s="162"/>
      <c r="T128" s="163"/>
      <c r="U128" s="163"/>
      <c r="V128" s="163"/>
      <c r="W128" s="162"/>
      <c r="X128" s="162"/>
      <c r="Y128" s="162"/>
      <c r="Z128" s="163"/>
      <c r="AA128" s="163"/>
      <c r="AB128" s="163"/>
      <c r="AC128" s="162"/>
      <c r="AD128" s="162"/>
      <c r="AE128" s="162"/>
      <c r="AF128" s="163"/>
      <c r="AG128" s="163"/>
      <c r="AH128" s="163"/>
      <c r="AI128" s="162"/>
      <c r="AJ128" s="162"/>
      <c r="AK128" s="162"/>
    </row>
    <row r="129" ht="15.75" customHeight="1">
      <c r="A129" s="7"/>
      <c r="B129" s="7"/>
      <c r="C129" s="7"/>
      <c r="D129" s="20"/>
      <c r="E129" s="162"/>
      <c r="F129" s="21"/>
      <c r="G129" s="162"/>
      <c r="H129" s="22"/>
      <c r="I129" s="163"/>
      <c r="J129" s="22"/>
      <c r="K129" s="162"/>
      <c r="L129" s="21"/>
      <c r="M129" s="162"/>
      <c r="N129" s="22"/>
      <c r="O129" s="163"/>
      <c r="P129" s="22"/>
      <c r="Q129" s="21"/>
      <c r="R129" s="162"/>
      <c r="S129" s="162"/>
      <c r="T129" s="163"/>
      <c r="U129" s="163"/>
      <c r="V129" s="163"/>
      <c r="W129" s="162"/>
      <c r="X129" s="162"/>
      <c r="Y129" s="162"/>
      <c r="Z129" s="163"/>
      <c r="AA129" s="163"/>
      <c r="AB129" s="163"/>
      <c r="AC129" s="162"/>
      <c r="AD129" s="162"/>
      <c r="AE129" s="162"/>
      <c r="AF129" s="163"/>
      <c r="AG129" s="163"/>
      <c r="AH129" s="163"/>
      <c r="AI129" s="162"/>
      <c r="AJ129" s="162"/>
      <c r="AK129" s="162"/>
    </row>
    <row r="130" ht="15.75" customHeight="1">
      <c r="A130" s="7"/>
      <c r="B130" s="7"/>
      <c r="C130" s="7"/>
      <c r="D130" s="20"/>
      <c r="E130" s="162"/>
      <c r="F130" s="21"/>
      <c r="G130" s="162"/>
      <c r="H130" s="22"/>
      <c r="I130" s="163"/>
      <c r="J130" s="22"/>
      <c r="K130" s="162"/>
      <c r="L130" s="21"/>
      <c r="M130" s="162"/>
      <c r="N130" s="22"/>
      <c r="O130" s="163"/>
      <c r="P130" s="22"/>
      <c r="Q130" s="21"/>
      <c r="R130" s="162"/>
      <c r="S130" s="162"/>
      <c r="T130" s="163"/>
      <c r="U130" s="163"/>
      <c r="V130" s="163"/>
      <c r="W130" s="162"/>
      <c r="X130" s="162"/>
      <c r="Y130" s="162"/>
      <c r="Z130" s="163"/>
      <c r="AA130" s="163"/>
      <c r="AB130" s="163"/>
      <c r="AC130" s="162"/>
      <c r="AD130" s="162"/>
      <c r="AE130" s="162"/>
      <c r="AF130" s="163"/>
      <c r="AG130" s="163"/>
      <c r="AH130" s="163"/>
      <c r="AI130" s="162"/>
      <c r="AJ130" s="162"/>
      <c r="AK130" s="162"/>
    </row>
    <row r="131" ht="15.75" customHeight="1">
      <c r="A131" s="7"/>
      <c r="B131" s="7"/>
      <c r="C131" s="7"/>
      <c r="D131" s="20"/>
      <c r="E131" s="162"/>
      <c r="F131" s="21"/>
      <c r="G131" s="162"/>
      <c r="H131" s="22"/>
      <c r="I131" s="163"/>
      <c r="J131" s="22"/>
      <c r="K131" s="162"/>
      <c r="L131" s="21"/>
      <c r="M131" s="162"/>
      <c r="N131" s="22"/>
      <c r="O131" s="163"/>
      <c r="P131" s="22"/>
      <c r="Q131" s="21"/>
      <c r="R131" s="162"/>
      <c r="S131" s="162"/>
      <c r="T131" s="163"/>
      <c r="U131" s="163"/>
      <c r="V131" s="163"/>
      <c r="W131" s="162"/>
      <c r="X131" s="162"/>
      <c r="Y131" s="162"/>
      <c r="Z131" s="163"/>
      <c r="AA131" s="163"/>
      <c r="AB131" s="163"/>
      <c r="AC131" s="162"/>
      <c r="AD131" s="162"/>
      <c r="AE131" s="162"/>
      <c r="AF131" s="163"/>
      <c r="AG131" s="163"/>
      <c r="AH131" s="163"/>
      <c r="AI131" s="162"/>
      <c r="AJ131" s="162"/>
      <c r="AK131" s="162"/>
    </row>
    <row r="132" ht="15.75" customHeight="1">
      <c r="A132" s="7"/>
      <c r="B132" s="7"/>
      <c r="C132" s="7"/>
      <c r="D132" s="20"/>
      <c r="E132" s="162"/>
      <c r="F132" s="21"/>
      <c r="G132" s="162"/>
      <c r="H132" s="22"/>
      <c r="I132" s="163"/>
      <c r="J132" s="22"/>
      <c r="K132" s="162"/>
      <c r="L132" s="21"/>
      <c r="M132" s="162"/>
      <c r="N132" s="22"/>
      <c r="O132" s="163"/>
      <c r="P132" s="22"/>
      <c r="Q132" s="21"/>
      <c r="R132" s="162"/>
      <c r="S132" s="162"/>
      <c r="T132" s="163"/>
      <c r="U132" s="163"/>
      <c r="V132" s="163"/>
      <c r="W132" s="162"/>
      <c r="X132" s="162"/>
      <c r="Y132" s="162"/>
      <c r="Z132" s="163"/>
      <c r="AA132" s="163"/>
      <c r="AB132" s="163"/>
      <c r="AC132" s="162"/>
      <c r="AD132" s="162"/>
      <c r="AE132" s="162"/>
      <c r="AF132" s="163"/>
      <c r="AG132" s="163"/>
      <c r="AH132" s="163"/>
      <c r="AI132" s="162"/>
      <c r="AJ132" s="162"/>
      <c r="AK132" s="162"/>
    </row>
    <row r="133" ht="15.75" customHeight="1">
      <c r="A133" s="7"/>
      <c r="B133" s="7"/>
      <c r="C133" s="7"/>
      <c r="D133" s="20"/>
      <c r="E133" s="162"/>
      <c r="F133" s="21"/>
      <c r="G133" s="162"/>
      <c r="H133" s="22"/>
      <c r="I133" s="163"/>
      <c r="J133" s="22"/>
      <c r="K133" s="162"/>
      <c r="L133" s="21"/>
      <c r="M133" s="162"/>
      <c r="N133" s="22"/>
      <c r="O133" s="163"/>
      <c r="P133" s="22"/>
      <c r="Q133" s="21"/>
      <c r="R133" s="162"/>
      <c r="S133" s="162"/>
      <c r="T133" s="163"/>
      <c r="U133" s="163"/>
      <c r="V133" s="163"/>
      <c r="W133" s="162"/>
      <c r="X133" s="162"/>
      <c r="Y133" s="162"/>
      <c r="Z133" s="163"/>
      <c r="AA133" s="163"/>
      <c r="AB133" s="163"/>
      <c r="AC133" s="162"/>
      <c r="AD133" s="162"/>
      <c r="AE133" s="162"/>
      <c r="AF133" s="163"/>
      <c r="AG133" s="163"/>
      <c r="AH133" s="163"/>
      <c r="AI133" s="162"/>
      <c r="AJ133" s="162"/>
      <c r="AK133" s="162"/>
    </row>
    <row r="134" ht="15.75" customHeight="1">
      <c r="A134" s="7"/>
      <c r="B134" s="7"/>
      <c r="C134" s="7"/>
      <c r="D134" s="20"/>
      <c r="E134" s="162"/>
      <c r="F134" s="21"/>
      <c r="G134" s="162"/>
      <c r="H134" s="22"/>
      <c r="I134" s="163"/>
      <c r="J134" s="22"/>
      <c r="K134" s="162"/>
      <c r="L134" s="21"/>
      <c r="M134" s="162"/>
      <c r="N134" s="22"/>
      <c r="O134" s="163"/>
      <c r="P134" s="22"/>
      <c r="Q134" s="21"/>
      <c r="R134" s="162"/>
      <c r="S134" s="162"/>
      <c r="T134" s="163"/>
      <c r="U134" s="163"/>
      <c r="V134" s="163"/>
      <c r="W134" s="162"/>
      <c r="X134" s="162"/>
      <c r="Y134" s="162"/>
      <c r="Z134" s="163"/>
      <c r="AA134" s="163"/>
      <c r="AB134" s="163"/>
      <c r="AC134" s="162"/>
      <c r="AD134" s="162"/>
      <c r="AE134" s="162"/>
      <c r="AF134" s="163"/>
      <c r="AG134" s="163"/>
      <c r="AH134" s="163"/>
      <c r="AI134" s="162"/>
      <c r="AJ134" s="162"/>
      <c r="AK134" s="162"/>
    </row>
    <row r="135" ht="15.75" customHeight="1">
      <c r="A135" s="7"/>
      <c r="B135" s="7"/>
      <c r="C135" s="7"/>
      <c r="D135" s="20"/>
      <c r="E135" s="162"/>
      <c r="F135" s="21"/>
      <c r="G135" s="162"/>
      <c r="H135" s="22"/>
      <c r="I135" s="163"/>
      <c r="J135" s="22"/>
      <c r="K135" s="162"/>
      <c r="L135" s="21"/>
      <c r="M135" s="162"/>
      <c r="N135" s="22"/>
      <c r="O135" s="163"/>
      <c r="P135" s="22"/>
      <c r="Q135" s="21"/>
      <c r="R135" s="162"/>
      <c r="S135" s="162"/>
      <c r="T135" s="163"/>
      <c r="U135" s="163"/>
      <c r="V135" s="163"/>
      <c r="W135" s="162"/>
      <c r="X135" s="162"/>
      <c r="Y135" s="162"/>
      <c r="Z135" s="163"/>
      <c r="AA135" s="163"/>
      <c r="AB135" s="163"/>
      <c r="AC135" s="162"/>
      <c r="AD135" s="162"/>
      <c r="AE135" s="162"/>
      <c r="AF135" s="163"/>
      <c r="AG135" s="163"/>
      <c r="AH135" s="163"/>
      <c r="AI135" s="162"/>
      <c r="AJ135" s="162"/>
      <c r="AK135" s="162"/>
    </row>
    <row r="136" ht="15.75" customHeight="1">
      <c r="A136" s="7"/>
      <c r="B136" s="7"/>
      <c r="C136" s="7"/>
      <c r="D136" s="20"/>
      <c r="E136" s="162"/>
      <c r="F136" s="21"/>
      <c r="G136" s="162"/>
      <c r="H136" s="22"/>
      <c r="I136" s="163"/>
      <c r="J136" s="22"/>
      <c r="K136" s="162"/>
      <c r="L136" s="21"/>
      <c r="M136" s="162"/>
      <c r="N136" s="22"/>
      <c r="O136" s="163"/>
      <c r="P136" s="22"/>
      <c r="Q136" s="21"/>
      <c r="R136" s="162"/>
      <c r="S136" s="162"/>
      <c r="T136" s="163"/>
      <c r="U136" s="163"/>
      <c r="V136" s="163"/>
      <c r="W136" s="162"/>
      <c r="X136" s="162"/>
      <c r="Y136" s="162"/>
      <c r="Z136" s="163"/>
      <c r="AA136" s="163"/>
      <c r="AB136" s="163"/>
      <c r="AC136" s="162"/>
      <c r="AD136" s="162"/>
      <c r="AE136" s="162"/>
      <c r="AF136" s="163"/>
      <c r="AG136" s="163"/>
      <c r="AH136" s="163"/>
      <c r="AI136" s="162"/>
      <c r="AJ136" s="162"/>
      <c r="AK136" s="162"/>
    </row>
    <row r="137" ht="15.75" customHeight="1">
      <c r="A137" s="7"/>
      <c r="B137" s="7"/>
      <c r="C137" s="7"/>
      <c r="D137" s="20"/>
      <c r="E137" s="162"/>
      <c r="F137" s="21"/>
      <c r="G137" s="162"/>
      <c r="H137" s="22"/>
      <c r="I137" s="163"/>
      <c r="J137" s="22"/>
      <c r="K137" s="162"/>
      <c r="L137" s="21"/>
      <c r="M137" s="162"/>
      <c r="N137" s="22"/>
      <c r="O137" s="163"/>
      <c r="P137" s="22"/>
      <c r="Q137" s="21"/>
      <c r="R137" s="162"/>
      <c r="S137" s="162"/>
      <c r="T137" s="163"/>
      <c r="U137" s="163"/>
      <c r="V137" s="163"/>
      <c r="W137" s="162"/>
      <c r="X137" s="162"/>
      <c r="Y137" s="162"/>
      <c r="Z137" s="163"/>
      <c r="AA137" s="163"/>
      <c r="AB137" s="163"/>
      <c r="AC137" s="162"/>
      <c r="AD137" s="162"/>
      <c r="AE137" s="162"/>
      <c r="AF137" s="163"/>
      <c r="AG137" s="163"/>
      <c r="AH137" s="163"/>
      <c r="AI137" s="162"/>
      <c r="AJ137" s="162"/>
      <c r="AK137" s="162"/>
    </row>
    <row r="138" ht="15.75" customHeight="1">
      <c r="A138" s="7"/>
      <c r="B138" s="7"/>
      <c r="C138" s="7"/>
      <c r="D138" s="20"/>
      <c r="E138" s="162"/>
      <c r="F138" s="21"/>
      <c r="G138" s="162"/>
      <c r="H138" s="22"/>
      <c r="I138" s="163"/>
      <c r="J138" s="22"/>
      <c r="K138" s="162"/>
      <c r="L138" s="21"/>
      <c r="M138" s="162"/>
      <c r="N138" s="22"/>
      <c r="O138" s="163"/>
      <c r="P138" s="22"/>
      <c r="Q138" s="21"/>
      <c r="R138" s="162"/>
      <c r="S138" s="162"/>
      <c r="T138" s="163"/>
      <c r="U138" s="163"/>
      <c r="V138" s="163"/>
      <c r="W138" s="162"/>
      <c r="X138" s="162"/>
      <c r="Y138" s="162"/>
      <c r="Z138" s="163"/>
      <c r="AA138" s="163"/>
      <c r="AB138" s="163"/>
      <c r="AC138" s="162"/>
      <c r="AD138" s="162"/>
      <c r="AE138" s="162"/>
      <c r="AF138" s="163"/>
      <c r="AG138" s="163"/>
      <c r="AH138" s="163"/>
      <c r="AI138" s="162"/>
      <c r="AJ138" s="162"/>
      <c r="AK138" s="162"/>
    </row>
    <row r="139" ht="15.75" customHeight="1">
      <c r="A139" s="7"/>
      <c r="B139" s="7"/>
      <c r="C139" s="7"/>
      <c r="D139" s="20"/>
      <c r="E139" s="21"/>
      <c r="F139" s="21"/>
      <c r="G139" s="21"/>
      <c r="H139" s="22"/>
      <c r="I139" s="22"/>
      <c r="J139" s="22"/>
      <c r="K139" s="21"/>
      <c r="L139" s="21"/>
      <c r="M139" s="21"/>
      <c r="N139" s="22"/>
      <c r="O139" s="22"/>
      <c r="P139" s="22"/>
      <c r="Q139" s="21"/>
      <c r="R139" s="162"/>
      <c r="S139" s="162"/>
      <c r="T139" s="163"/>
      <c r="U139" s="163"/>
      <c r="V139" s="163"/>
      <c r="W139" s="162"/>
      <c r="X139" s="162"/>
      <c r="Y139" s="162"/>
      <c r="Z139" s="163"/>
      <c r="AA139" s="163"/>
      <c r="AB139" s="163"/>
      <c r="AC139" s="162"/>
      <c r="AD139" s="162"/>
      <c r="AE139" s="162"/>
      <c r="AF139" s="163"/>
      <c r="AG139" s="163"/>
      <c r="AH139" s="163"/>
      <c r="AI139" s="162"/>
      <c r="AJ139" s="162"/>
      <c r="AK139" s="162"/>
    </row>
    <row r="140" ht="15.75" customHeight="1">
      <c r="A140" s="7"/>
      <c r="B140" s="7"/>
      <c r="C140" s="7"/>
      <c r="D140" s="20"/>
      <c r="E140" s="21"/>
      <c r="F140" s="21"/>
      <c r="G140" s="21"/>
      <c r="H140" s="22"/>
      <c r="I140" s="22"/>
      <c r="J140" s="22"/>
      <c r="K140" s="21"/>
      <c r="L140" s="21"/>
      <c r="M140" s="21"/>
      <c r="N140" s="22"/>
      <c r="O140" s="22"/>
      <c r="P140" s="22"/>
      <c r="Q140" s="21"/>
      <c r="R140" s="162"/>
      <c r="S140" s="162"/>
      <c r="T140" s="163"/>
      <c r="U140" s="163"/>
      <c r="V140" s="163"/>
      <c r="W140" s="162"/>
      <c r="X140" s="162"/>
      <c r="Y140" s="162"/>
      <c r="Z140" s="163"/>
      <c r="AA140" s="163"/>
      <c r="AB140" s="163"/>
      <c r="AC140" s="162"/>
      <c r="AD140" s="162"/>
      <c r="AE140" s="162"/>
      <c r="AF140" s="163"/>
      <c r="AG140" s="163"/>
      <c r="AH140" s="163"/>
      <c r="AI140" s="162"/>
      <c r="AJ140" s="162"/>
      <c r="AK140" s="162"/>
    </row>
    <row r="141" ht="15.75" customHeight="1">
      <c r="A141" s="7"/>
      <c r="B141" s="7"/>
      <c r="C141" s="7"/>
      <c r="D141" s="20"/>
      <c r="E141" s="21"/>
      <c r="F141" s="21"/>
      <c r="G141" s="21"/>
      <c r="H141" s="22"/>
      <c r="I141" s="22"/>
      <c r="J141" s="22"/>
      <c r="K141" s="21"/>
      <c r="L141" s="21"/>
      <c r="M141" s="21"/>
      <c r="N141" s="22"/>
      <c r="O141" s="22"/>
      <c r="P141" s="22"/>
      <c r="Q141" s="21"/>
      <c r="R141" s="162"/>
      <c r="S141" s="162"/>
      <c r="T141" s="163"/>
      <c r="U141" s="163"/>
      <c r="V141" s="163"/>
      <c r="W141" s="162"/>
      <c r="X141" s="162"/>
      <c r="Y141" s="162"/>
      <c r="Z141" s="163"/>
      <c r="AA141" s="163"/>
      <c r="AB141" s="163"/>
      <c r="AC141" s="162"/>
      <c r="AD141" s="162"/>
      <c r="AE141" s="162"/>
      <c r="AF141" s="163"/>
      <c r="AG141" s="163"/>
      <c r="AH141" s="163"/>
      <c r="AI141" s="162"/>
      <c r="AJ141" s="162"/>
      <c r="AK141" s="162"/>
    </row>
    <row r="142" ht="15.75" customHeight="1">
      <c r="A142" s="7"/>
      <c r="B142" s="7"/>
      <c r="C142" s="7"/>
      <c r="D142" s="20"/>
      <c r="E142" s="21"/>
      <c r="F142" s="21"/>
      <c r="G142" s="21"/>
      <c r="H142" s="22"/>
      <c r="I142" s="22"/>
      <c r="J142" s="22"/>
      <c r="K142" s="21"/>
      <c r="L142" s="21"/>
      <c r="M142" s="21"/>
      <c r="N142" s="22"/>
      <c r="O142" s="22"/>
      <c r="P142" s="22"/>
      <c r="Q142" s="21"/>
      <c r="R142" s="162"/>
      <c r="S142" s="162"/>
      <c r="T142" s="163"/>
      <c r="U142" s="163"/>
      <c r="V142" s="163"/>
      <c r="W142" s="162"/>
      <c r="X142" s="162"/>
      <c r="Y142" s="162"/>
      <c r="Z142" s="163"/>
      <c r="AA142" s="163"/>
      <c r="AB142" s="163"/>
      <c r="AC142" s="162"/>
      <c r="AD142" s="162"/>
      <c r="AE142" s="162"/>
      <c r="AF142" s="163"/>
      <c r="AG142" s="163"/>
      <c r="AH142" s="163"/>
      <c r="AI142" s="162"/>
      <c r="AJ142" s="162"/>
      <c r="AK142" s="162"/>
    </row>
    <row r="143" ht="15.75" customHeight="1">
      <c r="A143" s="7"/>
      <c r="B143" s="7"/>
      <c r="C143" s="7"/>
      <c r="D143" s="20"/>
      <c r="E143" s="21"/>
      <c r="F143" s="21"/>
      <c r="G143" s="21"/>
      <c r="H143" s="22"/>
      <c r="I143" s="22"/>
      <c r="J143" s="22"/>
      <c r="K143" s="21"/>
      <c r="L143" s="21"/>
      <c r="M143" s="21"/>
      <c r="N143" s="22"/>
      <c r="O143" s="22"/>
      <c r="P143" s="22"/>
      <c r="Q143" s="21"/>
      <c r="R143" s="162"/>
      <c r="S143" s="162"/>
      <c r="T143" s="163"/>
      <c r="U143" s="163"/>
      <c r="V143" s="163"/>
      <c r="W143" s="162"/>
      <c r="X143" s="162"/>
      <c r="Y143" s="162"/>
      <c r="Z143" s="163"/>
      <c r="AA143" s="163"/>
      <c r="AB143" s="163"/>
      <c r="AC143" s="162"/>
      <c r="AD143" s="162"/>
      <c r="AE143" s="162"/>
      <c r="AF143" s="163"/>
      <c r="AG143" s="163"/>
      <c r="AH143" s="163"/>
      <c r="AI143" s="162"/>
      <c r="AJ143" s="162"/>
      <c r="AK143" s="162"/>
    </row>
    <row r="144" ht="15.75" customHeight="1">
      <c r="A144" s="7"/>
      <c r="B144" s="7"/>
      <c r="C144" s="7"/>
      <c r="D144" s="8"/>
      <c r="E144" s="21"/>
      <c r="F144" s="21"/>
      <c r="G144" s="21"/>
      <c r="H144" s="22"/>
      <c r="I144" s="22"/>
      <c r="J144" s="22"/>
      <c r="K144" s="21"/>
      <c r="L144" s="21"/>
      <c r="M144" s="21"/>
      <c r="N144" s="22"/>
      <c r="O144" s="22"/>
      <c r="P144" s="22"/>
      <c r="Q144" s="21"/>
      <c r="R144" s="162"/>
      <c r="S144" s="162"/>
      <c r="T144" s="163"/>
      <c r="U144" s="163"/>
      <c r="V144" s="163"/>
      <c r="W144" s="162"/>
      <c r="X144" s="162"/>
      <c r="Y144" s="162"/>
      <c r="Z144" s="163"/>
      <c r="AA144" s="163"/>
      <c r="AB144" s="163"/>
      <c r="AC144" s="162"/>
      <c r="AD144" s="162"/>
      <c r="AE144" s="162"/>
      <c r="AF144" s="163"/>
      <c r="AG144" s="163"/>
      <c r="AH144" s="163"/>
      <c r="AI144" s="162"/>
      <c r="AJ144" s="162"/>
      <c r="AK144" s="162"/>
    </row>
    <row r="145" ht="15.75" customHeight="1">
      <c r="A145" s="7"/>
      <c r="B145" s="7"/>
      <c r="C145" s="7"/>
      <c r="D145" s="20"/>
      <c r="E145" s="21"/>
      <c r="F145" s="21"/>
      <c r="G145" s="21"/>
      <c r="H145" s="22"/>
      <c r="I145" s="22"/>
      <c r="J145" s="22"/>
      <c r="K145" s="21"/>
      <c r="L145" s="21"/>
      <c r="M145" s="21"/>
      <c r="N145" s="22"/>
      <c r="O145" s="22"/>
      <c r="P145" s="22"/>
      <c r="Q145" s="21"/>
      <c r="R145" s="162"/>
      <c r="S145" s="162"/>
      <c r="T145" s="163"/>
      <c r="U145" s="163"/>
      <c r="V145" s="163"/>
      <c r="W145" s="162"/>
      <c r="X145" s="162"/>
      <c r="Y145" s="162"/>
      <c r="Z145" s="163"/>
      <c r="AA145" s="163"/>
      <c r="AB145" s="163"/>
      <c r="AC145" s="162"/>
      <c r="AD145" s="162"/>
      <c r="AE145" s="162"/>
      <c r="AF145" s="163"/>
      <c r="AG145" s="163"/>
      <c r="AH145" s="163"/>
      <c r="AI145" s="162"/>
      <c r="AJ145" s="162"/>
      <c r="AK145" s="162"/>
    </row>
    <row r="146" ht="15.75" customHeight="1">
      <c r="A146" s="7"/>
      <c r="B146" s="7"/>
      <c r="C146" s="7"/>
      <c r="D146" s="8"/>
      <c r="E146" s="162"/>
      <c r="F146" s="162"/>
      <c r="G146" s="162"/>
      <c r="H146" s="163"/>
      <c r="I146" s="163"/>
      <c r="J146" s="163"/>
      <c r="K146" s="162"/>
      <c r="L146" s="162"/>
      <c r="M146" s="162"/>
      <c r="N146" s="163"/>
      <c r="O146" s="163"/>
      <c r="P146" s="163"/>
      <c r="Q146" s="21"/>
      <c r="R146" s="162"/>
      <c r="S146" s="162"/>
      <c r="T146" s="163"/>
      <c r="U146" s="163"/>
      <c r="V146" s="163"/>
      <c r="W146" s="162"/>
      <c r="X146" s="162"/>
      <c r="Y146" s="162"/>
      <c r="Z146" s="163"/>
      <c r="AA146" s="163"/>
      <c r="AB146" s="163"/>
      <c r="AC146" s="162"/>
      <c r="AD146" s="162"/>
      <c r="AE146" s="162"/>
      <c r="AF146" s="163"/>
      <c r="AG146" s="163"/>
      <c r="AH146" s="163"/>
      <c r="AI146" s="162"/>
      <c r="AJ146" s="162"/>
      <c r="AK146" s="162"/>
    </row>
    <row r="147" ht="15.75" customHeight="1">
      <c r="A147" s="7"/>
      <c r="B147" s="7"/>
      <c r="C147" s="7"/>
      <c r="D147" s="8"/>
      <c r="E147" s="162"/>
      <c r="F147" s="162"/>
      <c r="G147" s="162"/>
      <c r="H147" s="163"/>
      <c r="I147" s="163"/>
      <c r="J147" s="163"/>
      <c r="K147" s="162"/>
      <c r="L147" s="162"/>
      <c r="M147" s="162"/>
      <c r="N147" s="163"/>
      <c r="O147" s="163"/>
      <c r="P147" s="163"/>
      <c r="Q147" s="21"/>
      <c r="R147" s="162"/>
      <c r="S147" s="162"/>
      <c r="T147" s="163"/>
      <c r="U147" s="163"/>
      <c r="V147" s="163"/>
      <c r="W147" s="162"/>
      <c r="X147" s="162"/>
      <c r="Y147" s="162"/>
      <c r="Z147" s="163"/>
      <c r="AA147" s="163"/>
      <c r="AB147" s="163"/>
      <c r="AC147" s="162"/>
      <c r="AD147" s="162"/>
      <c r="AE147" s="162"/>
      <c r="AF147" s="163"/>
      <c r="AG147" s="163"/>
      <c r="AH147" s="163"/>
      <c r="AI147" s="162"/>
      <c r="AJ147" s="162"/>
      <c r="AK147" s="162"/>
    </row>
    <row r="148" ht="15.75" customHeight="1">
      <c r="A148" s="7"/>
      <c r="B148" s="7"/>
      <c r="C148" s="7"/>
      <c r="D148" s="8"/>
      <c r="E148" s="162"/>
      <c r="F148" s="162"/>
      <c r="G148" s="162"/>
      <c r="H148" s="163"/>
      <c r="I148" s="163"/>
      <c r="J148" s="163"/>
      <c r="K148" s="162"/>
      <c r="L148" s="162"/>
      <c r="M148" s="162"/>
      <c r="N148" s="163"/>
      <c r="O148" s="163"/>
      <c r="P148" s="163"/>
      <c r="Q148" s="21"/>
      <c r="R148" s="162"/>
      <c r="S148" s="162"/>
      <c r="T148" s="163"/>
      <c r="U148" s="163"/>
      <c r="V148" s="163"/>
      <c r="W148" s="162"/>
      <c r="X148" s="162"/>
      <c r="Y148" s="162"/>
      <c r="Z148" s="163"/>
      <c r="AA148" s="163"/>
      <c r="AB148" s="163"/>
      <c r="AC148" s="162"/>
      <c r="AD148" s="162"/>
      <c r="AE148" s="162"/>
      <c r="AF148" s="163"/>
      <c r="AG148" s="163"/>
      <c r="AH148" s="163"/>
      <c r="AI148" s="162"/>
      <c r="AJ148" s="162"/>
      <c r="AK148" s="162"/>
    </row>
    <row r="149" ht="15.75" customHeight="1">
      <c r="A149" s="7"/>
      <c r="B149" s="7"/>
      <c r="C149" s="7"/>
      <c r="D149" s="8"/>
      <c r="E149" s="162"/>
      <c r="F149" s="162"/>
      <c r="G149" s="162"/>
      <c r="H149" s="163"/>
      <c r="I149" s="163"/>
      <c r="J149" s="163"/>
      <c r="K149" s="162"/>
      <c r="L149" s="162"/>
      <c r="M149" s="162"/>
      <c r="N149" s="163"/>
      <c r="O149" s="163"/>
      <c r="P149" s="163"/>
      <c r="Q149" s="21"/>
      <c r="R149" s="162"/>
      <c r="S149" s="162"/>
      <c r="T149" s="163"/>
      <c r="U149" s="163"/>
      <c r="V149" s="163"/>
      <c r="W149" s="162"/>
      <c r="X149" s="162"/>
      <c r="Y149" s="162"/>
      <c r="Z149" s="163"/>
      <c r="AA149" s="163"/>
      <c r="AB149" s="163"/>
      <c r="AC149" s="162"/>
      <c r="AD149" s="162"/>
      <c r="AE149" s="162"/>
      <c r="AF149" s="163"/>
      <c r="AG149" s="163"/>
      <c r="AH149" s="163"/>
      <c r="AI149" s="162"/>
      <c r="AJ149" s="162"/>
      <c r="AK149" s="162"/>
    </row>
    <row r="150" ht="15.75" customHeight="1">
      <c r="A150" s="7"/>
      <c r="B150" s="7"/>
      <c r="C150" s="7"/>
      <c r="D150" s="8"/>
      <c r="E150" s="162"/>
      <c r="F150" s="162"/>
      <c r="G150" s="162"/>
      <c r="H150" s="163"/>
      <c r="I150" s="163"/>
      <c r="J150" s="163"/>
      <c r="K150" s="162"/>
      <c r="L150" s="162"/>
      <c r="M150" s="162"/>
      <c r="N150" s="163"/>
      <c r="O150" s="163"/>
      <c r="P150" s="163"/>
      <c r="Q150" s="21"/>
      <c r="R150" s="162"/>
      <c r="S150" s="162"/>
      <c r="T150" s="163"/>
      <c r="U150" s="163"/>
      <c r="V150" s="163"/>
      <c r="W150" s="162"/>
      <c r="X150" s="162"/>
      <c r="Y150" s="162"/>
      <c r="Z150" s="163"/>
      <c r="AA150" s="163"/>
      <c r="AB150" s="163"/>
      <c r="AC150" s="162"/>
      <c r="AD150" s="162"/>
      <c r="AE150" s="162"/>
      <c r="AF150" s="163"/>
      <c r="AG150" s="163"/>
      <c r="AH150" s="163"/>
      <c r="AI150" s="162"/>
      <c r="AJ150" s="162"/>
      <c r="AK150" s="162"/>
    </row>
    <row r="151" ht="15.75" customHeight="1">
      <c r="A151" s="7"/>
      <c r="B151" s="7"/>
      <c r="C151" s="7"/>
      <c r="D151" s="8"/>
      <c r="E151" s="162"/>
      <c r="F151" s="162"/>
      <c r="G151" s="162"/>
      <c r="H151" s="163"/>
      <c r="I151" s="163"/>
      <c r="J151" s="163"/>
      <c r="K151" s="162"/>
      <c r="L151" s="162"/>
      <c r="M151" s="162"/>
      <c r="N151" s="163"/>
      <c r="O151" s="163"/>
      <c r="P151" s="163"/>
      <c r="Q151" s="21"/>
      <c r="R151" s="162"/>
      <c r="S151" s="162"/>
      <c r="T151" s="163"/>
      <c r="U151" s="163"/>
      <c r="V151" s="163"/>
      <c r="W151" s="162"/>
      <c r="X151" s="162"/>
      <c r="Y151" s="162"/>
      <c r="Z151" s="163"/>
      <c r="AA151" s="163"/>
      <c r="AB151" s="163"/>
      <c r="AC151" s="162"/>
      <c r="AD151" s="162"/>
      <c r="AE151" s="162"/>
      <c r="AF151" s="163"/>
      <c r="AG151" s="163"/>
      <c r="AH151" s="163"/>
      <c r="AI151" s="162"/>
      <c r="AJ151" s="162"/>
      <c r="AK151" s="162"/>
    </row>
    <row r="152" ht="15.75" customHeight="1">
      <c r="A152" s="7"/>
      <c r="B152" s="7"/>
      <c r="C152" s="7"/>
      <c r="D152" s="8"/>
      <c r="E152" s="162"/>
      <c r="F152" s="162"/>
      <c r="G152" s="162"/>
      <c r="H152" s="163"/>
      <c r="I152" s="163"/>
      <c r="J152" s="163"/>
      <c r="K152" s="162"/>
      <c r="L152" s="162"/>
      <c r="M152" s="162"/>
      <c r="N152" s="163"/>
      <c r="O152" s="163"/>
      <c r="P152" s="163"/>
      <c r="Q152" s="21"/>
      <c r="R152" s="162"/>
      <c r="S152" s="162"/>
      <c r="T152" s="163"/>
      <c r="U152" s="163"/>
      <c r="V152" s="163"/>
      <c r="W152" s="162"/>
      <c r="X152" s="162"/>
      <c r="Y152" s="162"/>
      <c r="Z152" s="163"/>
      <c r="AA152" s="163"/>
      <c r="AB152" s="163"/>
      <c r="AC152" s="162"/>
      <c r="AD152" s="162"/>
      <c r="AE152" s="162"/>
      <c r="AF152" s="163"/>
      <c r="AG152" s="163"/>
      <c r="AH152" s="163"/>
      <c r="AI152" s="162"/>
      <c r="AJ152" s="162"/>
      <c r="AK152" s="162"/>
    </row>
    <row r="153" ht="15.75" customHeight="1">
      <c r="A153" s="7"/>
      <c r="B153" s="7"/>
      <c r="C153" s="7"/>
      <c r="D153" s="8"/>
      <c r="E153" s="162"/>
      <c r="F153" s="162"/>
      <c r="G153" s="162"/>
      <c r="H153" s="163"/>
      <c r="I153" s="163"/>
      <c r="J153" s="163"/>
      <c r="K153" s="162"/>
      <c r="L153" s="162"/>
      <c r="M153" s="162"/>
      <c r="N153" s="163"/>
      <c r="O153" s="163"/>
      <c r="P153" s="163"/>
      <c r="Q153" s="21"/>
      <c r="R153" s="162"/>
      <c r="S153" s="162"/>
      <c r="T153" s="163"/>
      <c r="U153" s="163"/>
      <c r="V153" s="163"/>
      <c r="W153" s="162"/>
      <c r="X153" s="162"/>
      <c r="Y153" s="162"/>
      <c r="Z153" s="163"/>
      <c r="AA153" s="163"/>
      <c r="AB153" s="163"/>
      <c r="AC153" s="162"/>
      <c r="AD153" s="162"/>
      <c r="AE153" s="162"/>
      <c r="AF153" s="163"/>
      <c r="AG153" s="163"/>
      <c r="AH153" s="163"/>
      <c r="AI153" s="162"/>
      <c r="AJ153" s="162"/>
      <c r="AK153" s="162"/>
    </row>
    <row r="154" ht="15.75" customHeight="1">
      <c r="A154" s="7"/>
      <c r="B154" s="7"/>
      <c r="C154" s="7"/>
      <c r="D154" s="8"/>
      <c r="E154" s="162"/>
      <c r="F154" s="162"/>
      <c r="G154" s="162"/>
      <c r="H154" s="163"/>
      <c r="I154" s="163"/>
      <c r="J154" s="163"/>
      <c r="K154" s="162"/>
      <c r="L154" s="162"/>
      <c r="M154" s="162"/>
      <c r="N154" s="163"/>
      <c r="O154" s="163"/>
      <c r="P154" s="163"/>
      <c r="Q154" s="21"/>
      <c r="R154" s="162"/>
      <c r="S154" s="162"/>
      <c r="T154" s="163"/>
      <c r="U154" s="163"/>
      <c r="V154" s="163"/>
      <c r="W154" s="162"/>
      <c r="X154" s="162"/>
      <c r="Y154" s="162"/>
      <c r="Z154" s="163"/>
      <c r="AA154" s="163"/>
      <c r="AB154" s="163"/>
      <c r="AC154" s="162"/>
      <c r="AD154" s="162"/>
      <c r="AE154" s="162"/>
      <c r="AF154" s="163"/>
      <c r="AG154" s="163"/>
      <c r="AH154" s="163"/>
      <c r="AI154" s="162"/>
      <c r="AJ154" s="162"/>
      <c r="AK154" s="162"/>
    </row>
    <row r="155" ht="15.75" customHeight="1">
      <c r="A155" s="7"/>
      <c r="B155" s="7"/>
      <c r="C155" s="7"/>
      <c r="D155" s="8"/>
      <c r="E155" s="162"/>
      <c r="F155" s="162"/>
      <c r="G155" s="162"/>
      <c r="H155" s="163"/>
      <c r="I155" s="163"/>
      <c r="J155" s="163"/>
      <c r="K155" s="162"/>
      <c r="L155" s="162"/>
      <c r="M155" s="162"/>
      <c r="N155" s="163"/>
      <c r="O155" s="163"/>
      <c r="P155" s="163"/>
      <c r="Q155" s="21"/>
      <c r="R155" s="162"/>
      <c r="S155" s="162"/>
      <c r="T155" s="163"/>
      <c r="U155" s="163"/>
      <c r="V155" s="163"/>
      <c r="W155" s="162"/>
      <c r="X155" s="162"/>
      <c r="Y155" s="162"/>
      <c r="Z155" s="163"/>
      <c r="AA155" s="163"/>
      <c r="AB155" s="163"/>
      <c r="AC155" s="162"/>
      <c r="AD155" s="162"/>
      <c r="AE155" s="162"/>
      <c r="AF155" s="163"/>
      <c r="AG155" s="163"/>
      <c r="AH155" s="163"/>
      <c r="AI155" s="162"/>
      <c r="AJ155" s="162"/>
      <c r="AK155" s="162"/>
    </row>
    <row r="156" ht="15.75" customHeight="1">
      <c r="A156" s="7"/>
      <c r="B156" s="7"/>
      <c r="C156" s="7"/>
      <c r="D156" s="8"/>
      <c r="E156" s="162"/>
      <c r="F156" s="162"/>
      <c r="G156" s="162"/>
      <c r="H156" s="163"/>
      <c r="I156" s="163"/>
      <c r="J156" s="163"/>
      <c r="K156" s="162"/>
      <c r="L156" s="162"/>
      <c r="M156" s="162"/>
      <c r="N156" s="163"/>
      <c r="O156" s="163"/>
      <c r="P156" s="163"/>
      <c r="Q156" s="21"/>
      <c r="R156" s="162"/>
      <c r="S156" s="162"/>
      <c r="T156" s="163"/>
      <c r="U156" s="163"/>
      <c r="V156" s="163"/>
      <c r="W156" s="162"/>
      <c r="X156" s="162"/>
      <c r="Y156" s="162"/>
      <c r="Z156" s="163"/>
      <c r="AA156" s="163"/>
      <c r="AB156" s="163"/>
      <c r="AC156" s="162"/>
      <c r="AD156" s="162"/>
      <c r="AE156" s="162"/>
      <c r="AF156" s="163"/>
      <c r="AG156" s="163"/>
      <c r="AH156" s="163"/>
      <c r="AI156" s="162"/>
      <c r="AJ156" s="162"/>
      <c r="AK156" s="162"/>
    </row>
    <row r="157" ht="15.75" customHeight="1">
      <c r="A157" s="7"/>
      <c r="B157" s="7"/>
      <c r="C157" s="7"/>
      <c r="D157" s="8"/>
      <c r="E157" s="162"/>
      <c r="F157" s="162"/>
      <c r="G157" s="162"/>
      <c r="H157" s="163"/>
      <c r="I157" s="163"/>
      <c r="J157" s="163"/>
      <c r="K157" s="162"/>
      <c r="L157" s="162"/>
      <c r="M157" s="162"/>
      <c r="N157" s="163"/>
      <c r="O157" s="163"/>
      <c r="P157" s="163"/>
      <c r="Q157" s="21"/>
      <c r="R157" s="162"/>
      <c r="S157" s="162"/>
      <c r="T157" s="163"/>
      <c r="U157" s="163"/>
      <c r="V157" s="163"/>
      <c r="W157" s="162"/>
      <c r="X157" s="162"/>
      <c r="Y157" s="162"/>
      <c r="Z157" s="163"/>
      <c r="AA157" s="163"/>
      <c r="AB157" s="163"/>
      <c r="AC157" s="162"/>
      <c r="AD157" s="162"/>
      <c r="AE157" s="162"/>
      <c r="AF157" s="163"/>
      <c r="AG157" s="163"/>
      <c r="AH157" s="163"/>
      <c r="AI157" s="162"/>
      <c r="AJ157" s="162"/>
      <c r="AK157" s="162"/>
    </row>
    <row r="158" ht="15.75" customHeight="1">
      <c r="A158" s="7"/>
      <c r="B158" s="7"/>
      <c r="C158" s="7"/>
      <c r="D158" s="8"/>
      <c r="E158" s="162"/>
      <c r="F158" s="162"/>
      <c r="G158" s="162"/>
      <c r="H158" s="163"/>
      <c r="I158" s="163"/>
      <c r="J158" s="163"/>
      <c r="K158" s="162"/>
      <c r="L158" s="162"/>
      <c r="M158" s="162"/>
      <c r="N158" s="163"/>
      <c r="O158" s="163"/>
      <c r="P158" s="163"/>
      <c r="Q158" s="21"/>
      <c r="R158" s="162"/>
      <c r="S158" s="162"/>
      <c r="T158" s="163"/>
      <c r="U158" s="163"/>
      <c r="V158" s="163"/>
      <c r="W158" s="162"/>
      <c r="X158" s="162"/>
      <c r="Y158" s="162"/>
      <c r="Z158" s="163"/>
      <c r="AA158" s="163"/>
      <c r="AB158" s="163"/>
      <c r="AC158" s="162"/>
      <c r="AD158" s="162"/>
      <c r="AE158" s="162"/>
      <c r="AF158" s="163"/>
      <c r="AG158" s="163"/>
      <c r="AH158" s="163"/>
      <c r="AI158" s="162"/>
      <c r="AJ158" s="162"/>
      <c r="AK158" s="162"/>
    </row>
    <row r="159" ht="15.75" customHeight="1">
      <c r="A159" s="7"/>
      <c r="B159" s="7"/>
      <c r="C159" s="7"/>
      <c r="D159" s="8"/>
      <c r="E159" s="162"/>
      <c r="F159" s="162"/>
      <c r="G159" s="162"/>
      <c r="H159" s="163"/>
      <c r="I159" s="163"/>
      <c r="J159" s="163"/>
      <c r="K159" s="162"/>
      <c r="L159" s="162"/>
      <c r="M159" s="162"/>
      <c r="N159" s="163"/>
      <c r="O159" s="163"/>
      <c r="P159" s="163"/>
      <c r="Q159" s="21"/>
      <c r="R159" s="162"/>
      <c r="S159" s="162"/>
      <c r="T159" s="163"/>
      <c r="U159" s="163"/>
      <c r="V159" s="163"/>
      <c r="W159" s="162"/>
      <c r="X159" s="162"/>
      <c r="Y159" s="162"/>
      <c r="Z159" s="163"/>
      <c r="AA159" s="163"/>
      <c r="AB159" s="163"/>
      <c r="AC159" s="162"/>
      <c r="AD159" s="162"/>
      <c r="AE159" s="162"/>
      <c r="AF159" s="163"/>
      <c r="AG159" s="163"/>
      <c r="AH159" s="163"/>
      <c r="AI159" s="162"/>
      <c r="AJ159" s="162"/>
      <c r="AK159" s="162"/>
    </row>
    <row r="160" ht="15.75" customHeight="1">
      <c r="A160" s="7"/>
      <c r="B160" s="7"/>
      <c r="C160" s="7"/>
      <c r="D160" s="8"/>
      <c r="E160" s="162"/>
      <c r="F160" s="162"/>
      <c r="G160" s="162"/>
      <c r="H160" s="163"/>
      <c r="I160" s="163"/>
      <c r="J160" s="163"/>
      <c r="K160" s="162"/>
      <c r="L160" s="162"/>
      <c r="M160" s="162"/>
      <c r="N160" s="163"/>
      <c r="O160" s="163"/>
      <c r="P160" s="163"/>
      <c r="Q160" s="21"/>
      <c r="R160" s="162"/>
      <c r="S160" s="162"/>
      <c r="T160" s="163"/>
      <c r="U160" s="163"/>
      <c r="V160" s="163"/>
      <c r="W160" s="162"/>
      <c r="X160" s="162"/>
      <c r="Y160" s="162"/>
      <c r="Z160" s="163"/>
      <c r="AA160" s="163"/>
      <c r="AB160" s="163"/>
      <c r="AC160" s="162"/>
      <c r="AD160" s="162"/>
      <c r="AE160" s="162"/>
      <c r="AF160" s="163"/>
      <c r="AG160" s="163"/>
      <c r="AH160" s="163"/>
      <c r="AI160" s="162"/>
      <c r="AJ160" s="162"/>
      <c r="AK160" s="162"/>
    </row>
    <row r="161" ht="15.75" customHeight="1">
      <c r="A161" s="7"/>
      <c r="B161" s="7"/>
      <c r="C161" s="7"/>
      <c r="D161" s="8"/>
      <c r="E161" s="162"/>
      <c r="F161" s="162"/>
      <c r="G161" s="162"/>
      <c r="H161" s="163"/>
      <c r="I161" s="163"/>
      <c r="J161" s="163"/>
      <c r="K161" s="162"/>
      <c r="L161" s="162"/>
      <c r="M161" s="162"/>
      <c r="N161" s="163"/>
      <c r="O161" s="163"/>
      <c r="P161" s="163"/>
      <c r="Q161" s="21"/>
      <c r="R161" s="162"/>
      <c r="S161" s="162"/>
      <c r="T161" s="163"/>
      <c r="U161" s="163"/>
      <c r="V161" s="163"/>
      <c r="W161" s="162"/>
      <c r="X161" s="162"/>
      <c r="Y161" s="162"/>
      <c r="Z161" s="163"/>
      <c r="AA161" s="163"/>
      <c r="AB161" s="163"/>
      <c r="AC161" s="162"/>
      <c r="AD161" s="162"/>
      <c r="AE161" s="162"/>
      <c r="AF161" s="163"/>
      <c r="AG161" s="163"/>
      <c r="AH161" s="163"/>
      <c r="AI161" s="162"/>
      <c r="AJ161" s="162"/>
      <c r="AK161" s="162"/>
    </row>
    <row r="162" ht="15.75" customHeight="1">
      <c r="A162" s="7"/>
      <c r="B162" s="7"/>
      <c r="C162" s="7"/>
      <c r="D162" s="8"/>
      <c r="E162" s="162"/>
      <c r="F162" s="162"/>
      <c r="G162" s="162"/>
      <c r="H162" s="163"/>
      <c r="I162" s="163"/>
      <c r="J162" s="163"/>
      <c r="K162" s="162"/>
      <c r="L162" s="162"/>
      <c r="M162" s="162"/>
      <c r="N162" s="163"/>
      <c r="O162" s="163"/>
      <c r="P162" s="163"/>
      <c r="Q162" s="21"/>
      <c r="R162" s="162"/>
      <c r="S162" s="162"/>
      <c r="T162" s="163"/>
      <c r="U162" s="163"/>
      <c r="V162" s="163"/>
      <c r="W162" s="162"/>
      <c r="X162" s="162"/>
      <c r="Y162" s="162"/>
      <c r="Z162" s="163"/>
      <c r="AA162" s="163"/>
      <c r="AB162" s="163"/>
      <c r="AC162" s="162"/>
      <c r="AD162" s="162"/>
      <c r="AE162" s="162"/>
      <c r="AF162" s="163"/>
      <c r="AG162" s="163"/>
      <c r="AH162" s="163"/>
      <c r="AI162" s="162"/>
      <c r="AJ162" s="162"/>
      <c r="AK162" s="162"/>
    </row>
    <row r="163" ht="15.75" customHeight="1">
      <c r="A163" s="7"/>
      <c r="B163" s="7"/>
      <c r="C163" s="7"/>
      <c r="D163" s="8"/>
      <c r="E163" s="162"/>
      <c r="F163" s="162"/>
      <c r="G163" s="162"/>
      <c r="H163" s="163"/>
      <c r="I163" s="163"/>
      <c r="J163" s="163"/>
      <c r="K163" s="162"/>
      <c r="L163" s="162"/>
      <c r="M163" s="162"/>
      <c r="N163" s="163"/>
      <c r="O163" s="163"/>
      <c r="P163" s="163"/>
      <c r="Q163" s="21"/>
      <c r="R163" s="162"/>
      <c r="S163" s="162"/>
      <c r="T163" s="163"/>
      <c r="U163" s="163"/>
      <c r="V163" s="163"/>
      <c r="W163" s="162"/>
      <c r="X163" s="162"/>
      <c r="Y163" s="162"/>
      <c r="Z163" s="163"/>
      <c r="AA163" s="163"/>
      <c r="AB163" s="163"/>
      <c r="AC163" s="162"/>
      <c r="AD163" s="162"/>
      <c r="AE163" s="162"/>
      <c r="AF163" s="163"/>
      <c r="AG163" s="163"/>
      <c r="AH163" s="163"/>
      <c r="AI163" s="162"/>
      <c r="AJ163" s="162"/>
      <c r="AK163" s="162"/>
    </row>
    <row r="164" ht="15.75" customHeight="1">
      <c r="A164" s="7"/>
      <c r="B164" s="7"/>
      <c r="C164" s="7"/>
      <c r="D164" s="8"/>
      <c r="E164" s="162"/>
      <c r="F164" s="162"/>
      <c r="G164" s="162"/>
      <c r="H164" s="163"/>
      <c r="I164" s="163"/>
      <c r="J164" s="163"/>
      <c r="K164" s="162"/>
      <c r="L164" s="162"/>
      <c r="M164" s="162"/>
      <c r="N164" s="163"/>
      <c r="O164" s="163"/>
      <c r="P164" s="163"/>
      <c r="Q164" s="21"/>
      <c r="R164" s="162"/>
      <c r="S164" s="162"/>
      <c r="T164" s="163"/>
      <c r="U164" s="163"/>
      <c r="V164" s="163"/>
      <c r="W164" s="162"/>
      <c r="X164" s="162"/>
      <c r="Y164" s="162"/>
      <c r="Z164" s="163"/>
      <c r="AA164" s="163"/>
      <c r="AB164" s="163"/>
      <c r="AC164" s="162"/>
      <c r="AD164" s="162"/>
      <c r="AE164" s="162"/>
      <c r="AF164" s="163"/>
      <c r="AG164" s="163"/>
      <c r="AH164" s="163"/>
      <c r="AI164" s="162"/>
      <c r="AJ164" s="162"/>
      <c r="AK164" s="162"/>
    </row>
    <row r="165" ht="15.75" customHeight="1">
      <c r="A165" s="7"/>
      <c r="B165" s="7"/>
      <c r="C165" s="7"/>
      <c r="D165" s="8"/>
      <c r="E165" s="162"/>
      <c r="F165" s="162"/>
      <c r="G165" s="162"/>
      <c r="H165" s="163"/>
      <c r="I165" s="163"/>
      <c r="J165" s="163"/>
      <c r="K165" s="162"/>
      <c r="L165" s="162"/>
      <c r="M165" s="162"/>
      <c r="N165" s="163"/>
      <c r="O165" s="163"/>
      <c r="P165" s="163"/>
      <c r="Q165" s="21"/>
      <c r="R165" s="162"/>
      <c r="S165" s="162"/>
      <c r="T165" s="163"/>
      <c r="U165" s="163"/>
      <c r="V165" s="163"/>
      <c r="W165" s="162"/>
      <c r="X165" s="162"/>
      <c r="Y165" s="162"/>
      <c r="Z165" s="163"/>
      <c r="AA165" s="163"/>
      <c r="AB165" s="163"/>
      <c r="AC165" s="162"/>
      <c r="AD165" s="162"/>
      <c r="AE165" s="162"/>
      <c r="AF165" s="163"/>
      <c r="AG165" s="163"/>
      <c r="AH165" s="163"/>
      <c r="AI165" s="162"/>
      <c r="AJ165" s="162"/>
      <c r="AK165" s="162"/>
    </row>
    <row r="166" ht="15.75" customHeight="1">
      <c r="A166" s="7"/>
      <c r="B166" s="7"/>
      <c r="C166" s="7"/>
      <c r="D166" s="8"/>
      <c r="E166" s="162"/>
      <c r="F166" s="162"/>
      <c r="G166" s="162"/>
      <c r="H166" s="163"/>
      <c r="I166" s="163"/>
      <c r="J166" s="163"/>
      <c r="K166" s="162"/>
      <c r="L166" s="162"/>
      <c r="M166" s="162"/>
      <c r="N166" s="163"/>
      <c r="O166" s="163"/>
      <c r="P166" s="163"/>
      <c r="Q166" s="21"/>
      <c r="R166" s="162"/>
      <c r="S166" s="162"/>
      <c r="T166" s="163"/>
      <c r="U166" s="163"/>
      <c r="V166" s="163"/>
      <c r="W166" s="162"/>
      <c r="X166" s="162"/>
      <c r="Y166" s="162"/>
      <c r="Z166" s="163"/>
      <c r="AA166" s="163"/>
      <c r="AB166" s="163"/>
      <c r="AC166" s="162"/>
      <c r="AD166" s="162"/>
      <c r="AE166" s="162"/>
      <c r="AF166" s="163"/>
      <c r="AG166" s="163"/>
      <c r="AH166" s="163"/>
      <c r="AI166" s="162"/>
      <c r="AJ166" s="162"/>
      <c r="AK166" s="162"/>
    </row>
    <row r="167" ht="15.75" customHeight="1">
      <c r="A167" s="7"/>
      <c r="B167" s="7"/>
      <c r="C167" s="7"/>
      <c r="D167" s="8"/>
      <c r="E167" s="162"/>
      <c r="F167" s="162"/>
      <c r="G167" s="162"/>
      <c r="H167" s="163"/>
      <c r="I167" s="163"/>
      <c r="J167" s="163"/>
      <c r="K167" s="162"/>
      <c r="L167" s="162"/>
      <c r="M167" s="162"/>
      <c r="N167" s="163"/>
      <c r="O167" s="163"/>
      <c r="P167" s="163"/>
      <c r="Q167" s="21"/>
      <c r="R167" s="162"/>
      <c r="S167" s="162"/>
      <c r="T167" s="163"/>
      <c r="U167" s="163"/>
      <c r="V167" s="163"/>
      <c r="W167" s="162"/>
      <c r="X167" s="162"/>
      <c r="Y167" s="162"/>
      <c r="Z167" s="163"/>
      <c r="AA167" s="163"/>
      <c r="AB167" s="163"/>
      <c r="AC167" s="162"/>
      <c r="AD167" s="162"/>
      <c r="AE167" s="162"/>
      <c r="AF167" s="163"/>
      <c r="AG167" s="163"/>
      <c r="AH167" s="163"/>
      <c r="AI167" s="162"/>
      <c r="AJ167" s="162"/>
      <c r="AK167" s="162"/>
    </row>
    <row r="168" ht="15.75" customHeight="1">
      <c r="A168" s="7"/>
      <c r="B168" s="7"/>
      <c r="C168" s="7"/>
      <c r="D168" s="8"/>
      <c r="E168" s="162"/>
      <c r="F168" s="162"/>
      <c r="G168" s="162"/>
      <c r="H168" s="163"/>
      <c r="I168" s="163"/>
      <c r="J168" s="163"/>
      <c r="K168" s="162"/>
      <c r="L168" s="162"/>
      <c r="M168" s="162"/>
      <c r="N168" s="163"/>
      <c r="O168" s="163"/>
      <c r="P168" s="163"/>
      <c r="Q168" s="21"/>
      <c r="R168" s="162"/>
      <c r="S168" s="162"/>
      <c r="T168" s="163"/>
      <c r="U168" s="163"/>
      <c r="V168" s="163"/>
      <c r="W168" s="162"/>
      <c r="X168" s="162"/>
      <c r="Y168" s="162"/>
      <c r="Z168" s="163"/>
      <c r="AA168" s="163"/>
      <c r="AB168" s="163"/>
      <c r="AC168" s="162"/>
      <c r="AD168" s="162"/>
      <c r="AE168" s="162"/>
      <c r="AF168" s="163"/>
      <c r="AG168" s="163"/>
      <c r="AH168" s="163"/>
      <c r="AI168" s="162"/>
      <c r="AJ168" s="162"/>
      <c r="AK168" s="162"/>
    </row>
    <row r="169" ht="15.75" customHeight="1">
      <c r="A169" s="7"/>
      <c r="B169" s="7"/>
      <c r="C169" s="7"/>
      <c r="D169" s="8"/>
      <c r="E169" s="162"/>
      <c r="F169" s="162"/>
      <c r="G169" s="162"/>
      <c r="H169" s="163"/>
      <c r="I169" s="163"/>
      <c r="J169" s="163"/>
      <c r="K169" s="162"/>
      <c r="L169" s="162"/>
      <c r="M169" s="162"/>
      <c r="N169" s="163"/>
      <c r="O169" s="163"/>
      <c r="P169" s="163"/>
      <c r="Q169" s="21"/>
      <c r="R169" s="162"/>
      <c r="S169" s="162"/>
      <c r="T169" s="163"/>
      <c r="U169" s="163"/>
      <c r="V169" s="163"/>
      <c r="W169" s="162"/>
      <c r="X169" s="162"/>
      <c r="Y169" s="162"/>
      <c r="Z169" s="163"/>
      <c r="AA169" s="163"/>
      <c r="AB169" s="163"/>
      <c r="AC169" s="162"/>
      <c r="AD169" s="162"/>
      <c r="AE169" s="162"/>
      <c r="AF169" s="163"/>
      <c r="AG169" s="163"/>
      <c r="AH169" s="163"/>
      <c r="AI169" s="162"/>
      <c r="AJ169" s="162"/>
      <c r="AK169" s="162"/>
    </row>
    <row r="170" ht="15.75" customHeight="1">
      <c r="A170" s="7"/>
      <c r="B170" s="7"/>
      <c r="C170" s="7"/>
      <c r="D170" s="8"/>
      <c r="E170" s="162"/>
      <c r="F170" s="162"/>
      <c r="G170" s="162"/>
      <c r="H170" s="163"/>
      <c r="I170" s="163"/>
      <c r="J170" s="163"/>
      <c r="K170" s="162"/>
      <c r="L170" s="162"/>
      <c r="M170" s="162"/>
      <c r="N170" s="163"/>
      <c r="O170" s="163"/>
      <c r="P170" s="163"/>
      <c r="Q170" s="21"/>
      <c r="R170" s="162"/>
      <c r="S170" s="162"/>
      <c r="T170" s="163"/>
      <c r="U170" s="163"/>
      <c r="V170" s="163"/>
      <c r="W170" s="162"/>
      <c r="X170" s="162"/>
      <c r="Y170" s="162"/>
      <c r="Z170" s="163"/>
      <c r="AA170" s="163"/>
      <c r="AB170" s="163"/>
      <c r="AC170" s="162"/>
      <c r="AD170" s="162"/>
      <c r="AE170" s="162"/>
      <c r="AF170" s="163"/>
      <c r="AG170" s="163"/>
      <c r="AH170" s="163"/>
      <c r="AI170" s="162"/>
      <c r="AJ170" s="162"/>
      <c r="AK170" s="162"/>
    </row>
    <row r="171" ht="15.75" customHeight="1">
      <c r="A171" s="7"/>
      <c r="B171" s="7"/>
      <c r="C171" s="7"/>
      <c r="D171" s="8"/>
      <c r="E171" s="162"/>
      <c r="F171" s="162"/>
      <c r="G171" s="162"/>
      <c r="H171" s="163"/>
      <c r="I171" s="163"/>
      <c r="J171" s="163"/>
      <c r="K171" s="162"/>
      <c r="L171" s="162"/>
      <c r="M171" s="162"/>
      <c r="N171" s="163"/>
      <c r="O171" s="163"/>
      <c r="P171" s="163"/>
      <c r="Q171" s="21"/>
      <c r="R171" s="162"/>
      <c r="S171" s="162"/>
      <c r="T171" s="163"/>
      <c r="U171" s="163"/>
      <c r="V171" s="163"/>
      <c r="W171" s="162"/>
      <c r="X171" s="162"/>
      <c r="Y171" s="162"/>
      <c r="Z171" s="163"/>
      <c r="AA171" s="163"/>
      <c r="AB171" s="163"/>
      <c r="AC171" s="162"/>
      <c r="AD171" s="162"/>
      <c r="AE171" s="162"/>
      <c r="AF171" s="163"/>
      <c r="AG171" s="163"/>
      <c r="AH171" s="163"/>
      <c r="AI171" s="162"/>
      <c r="AJ171" s="162"/>
      <c r="AK171" s="162"/>
    </row>
    <row r="172" ht="15.75" customHeight="1">
      <c r="A172" s="7"/>
      <c r="B172" s="7"/>
      <c r="C172" s="7"/>
      <c r="D172" s="8"/>
      <c r="E172" s="162"/>
      <c r="F172" s="162"/>
      <c r="G172" s="162"/>
      <c r="H172" s="163"/>
      <c r="I172" s="163"/>
      <c r="J172" s="163"/>
      <c r="K172" s="162"/>
      <c r="L172" s="162"/>
      <c r="M172" s="162"/>
      <c r="N172" s="163"/>
      <c r="O172" s="163"/>
      <c r="P172" s="163"/>
      <c r="Q172" s="21"/>
      <c r="R172" s="162"/>
      <c r="S172" s="162"/>
      <c r="T172" s="163"/>
      <c r="U172" s="163"/>
      <c r="V172" s="163"/>
      <c r="W172" s="162"/>
      <c r="X172" s="162"/>
      <c r="Y172" s="162"/>
      <c r="Z172" s="163"/>
      <c r="AA172" s="163"/>
      <c r="AB172" s="163"/>
      <c r="AC172" s="162"/>
      <c r="AD172" s="162"/>
      <c r="AE172" s="162"/>
      <c r="AF172" s="163"/>
      <c r="AG172" s="163"/>
      <c r="AH172" s="163"/>
      <c r="AI172" s="162"/>
      <c r="AJ172" s="162"/>
      <c r="AK172" s="162"/>
    </row>
    <row r="173" ht="15.75" customHeight="1">
      <c r="A173" s="7"/>
      <c r="B173" s="7"/>
      <c r="C173" s="7"/>
      <c r="D173" s="8"/>
      <c r="E173" s="162"/>
      <c r="F173" s="162"/>
      <c r="G173" s="162"/>
      <c r="H173" s="163"/>
      <c r="I173" s="163"/>
      <c r="J173" s="163"/>
      <c r="K173" s="162"/>
      <c r="L173" s="162"/>
      <c r="M173" s="162"/>
      <c r="N173" s="163"/>
      <c r="O173" s="163"/>
      <c r="P173" s="163"/>
      <c r="Q173" s="21"/>
      <c r="R173" s="162"/>
      <c r="S173" s="162"/>
      <c r="T173" s="163"/>
      <c r="U173" s="163"/>
      <c r="V173" s="163"/>
      <c r="W173" s="162"/>
      <c r="X173" s="162"/>
      <c r="Y173" s="162"/>
      <c r="Z173" s="163"/>
      <c r="AA173" s="163"/>
      <c r="AB173" s="163"/>
      <c r="AC173" s="162"/>
      <c r="AD173" s="162"/>
      <c r="AE173" s="162"/>
      <c r="AF173" s="163"/>
      <c r="AG173" s="163"/>
      <c r="AH173" s="163"/>
      <c r="AI173" s="162"/>
      <c r="AJ173" s="162"/>
      <c r="AK173" s="162"/>
    </row>
    <row r="174" ht="15.75" customHeight="1">
      <c r="A174" s="7"/>
      <c r="B174" s="7"/>
      <c r="C174" s="7"/>
      <c r="D174" s="8"/>
      <c r="E174" s="162"/>
      <c r="F174" s="162"/>
      <c r="G174" s="162"/>
      <c r="H174" s="163"/>
      <c r="I174" s="163"/>
      <c r="J174" s="163"/>
      <c r="K174" s="162"/>
      <c r="L174" s="162"/>
      <c r="M174" s="162"/>
      <c r="N174" s="163"/>
      <c r="O174" s="163"/>
      <c r="P174" s="163"/>
      <c r="Q174" s="21"/>
      <c r="R174" s="162"/>
      <c r="S174" s="162"/>
      <c r="T174" s="163"/>
      <c r="U174" s="163"/>
      <c r="V174" s="163"/>
      <c r="W174" s="162"/>
      <c r="X174" s="162"/>
      <c r="Y174" s="162"/>
      <c r="Z174" s="163"/>
      <c r="AA174" s="163"/>
      <c r="AB174" s="163"/>
      <c r="AC174" s="162"/>
      <c r="AD174" s="162"/>
      <c r="AE174" s="162"/>
      <c r="AF174" s="163"/>
      <c r="AG174" s="163"/>
      <c r="AH174" s="163"/>
      <c r="AI174" s="162"/>
      <c r="AJ174" s="162"/>
      <c r="AK174" s="162"/>
    </row>
    <row r="175" ht="15.75" customHeight="1">
      <c r="A175" s="7"/>
      <c r="B175" s="7"/>
      <c r="C175" s="7"/>
      <c r="D175" s="8"/>
      <c r="E175" s="162"/>
      <c r="F175" s="162"/>
      <c r="G175" s="162"/>
      <c r="H175" s="163"/>
      <c r="I175" s="163"/>
      <c r="J175" s="163"/>
      <c r="K175" s="162"/>
      <c r="L175" s="162"/>
      <c r="M175" s="162"/>
      <c r="N175" s="163"/>
      <c r="O175" s="163"/>
      <c r="P175" s="163"/>
      <c r="Q175" s="21"/>
      <c r="R175" s="162"/>
      <c r="S175" s="162"/>
      <c r="T175" s="163"/>
      <c r="U175" s="163"/>
      <c r="V175" s="163"/>
      <c r="W175" s="162"/>
      <c r="X175" s="162"/>
      <c r="Y175" s="162"/>
      <c r="Z175" s="163"/>
      <c r="AA175" s="163"/>
      <c r="AB175" s="163"/>
      <c r="AC175" s="162"/>
      <c r="AD175" s="162"/>
      <c r="AE175" s="162"/>
      <c r="AF175" s="163"/>
      <c r="AG175" s="163"/>
      <c r="AH175" s="163"/>
      <c r="AI175" s="162"/>
      <c r="AJ175" s="162"/>
      <c r="AK175" s="162"/>
    </row>
    <row r="176" ht="15.75" customHeight="1">
      <c r="A176" s="7"/>
      <c r="B176" s="7"/>
      <c r="C176" s="7"/>
      <c r="D176" s="8"/>
      <c r="E176" s="162"/>
      <c r="F176" s="162"/>
      <c r="G176" s="162"/>
      <c r="H176" s="163"/>
      <c r="I176" s="163"/>
      <c r="J176" s="163"/>
      <c r="K176" s="162"/>
      <c r="L176" s="162"/>
      <c r="M176" s="162"/>
      <c r="N176" s="163"/>
      <c r="O176" s="163"/>
      <c r="P176" s="163"/>
      <c r="Q176" s="21"/>
      <c r="R176" s="162"/>
      <c r="S176" s="162"/>
      <c r="T176" s="163"/>
      <c r="U176" s="163"/>
      <c r="V176" s="163"/>
      <c r="W176" s="162"/>
      <c r="X176" s="162"/>
      <c r="Y176" s="162"/>
      <c r="Z176" s="163"/>
      <c r="AA176" s="163"/>
      <c r="AB176" s="163"/>
      <c r="AC176" s="162"/>
      <c r="AD176" s="162"/>
      <c r="AE176" s="162"/>
      <c r="AF176" s="163"/>
      <c r="AG176" s="163"/>
      <c r="AH176" s="163"/>
      <c r="AI176" s="162"/>
      <c r="AJ176" s="162"/>
      <c r="AK176" s="162"/>
    </row>
    <row r="177" ht="15.75" customHeight="1">
      <c r="A177" s="7"/>
      <c r="B177" s="7"/>
      <c r="C177" s="7"/>
      <c r="D177" s="8"/>
      <c r="E177" s="162"/>
      <c r="F177" s="162"/>
      <c r="G177" s="162"/>
      <c r="H177" s="163"/>
      <c r="I177" s="163"/>
      <c r="J177" s="163"/>
      <c r="K177" s="162"/>
      <c r="L177" s="162"/>
      <c r="M177" s="162"/>
      <c r="N177" s="163"/>
      <c r="O177" s="163"/>
      <c r="P177" s="163"/>
      <c r="Q177" s="21"/>
      <c r="R177" s="162"/>
      <c r="S177" s="162"/>
      <c r="T177" s="163"/>
      <c r="U177" s="163"/>
      <c r="V177" s="163"/>
      <c r="W177" s="162"/>
      <c r="X177" s="162"/>
      <c r="Y177" s="162"/>
      <c r="Z177" s="163"/>
      <c r="AA177" s="163"/>
      <c r="AB177" s="163"/>
      <c r="AC177" s="162"/>
      <c r="AD177" s="162"/>
      <c r="AE177" s="162"/>
      <c r="AF177" s="163"/>
      <c r="AG177" s="163"/>
      <c r="AH177" s="163"/>
      <c r="AI177" s="162"/>
      <c r="AJ177" s="162"/>
      <c r="AK177" s="162"/>
    </row>
    <row r="178" ht="15.75" customHeight="1">
      <c r="A178" s="7"/>
      <c r="B178" s="7"/>
      <c r="C178" s="7"/>
      <c r="D178" s="8"/>
      <c r="E178" s="162"/>
      <c r="F178" s="162"/>
      <c r="G178" s="162"/>
      <c r="H178" s="163"/>
      <c r="I178" s="163"/>
      <c r="J178" s="163"/>
      <c r="K178" s="162"/>
      <c r="L178" s="162"/>
      <c r="M178" s="162"/>
      <c r="N178" s="163"/>
      <c r="O178" s="163"/>
      <c r="P178" s="163"/>
      <c r="Q178" s="21"/>
      <c r="R178" s="162"/>
      <c r="S178" s="162"/>
      <c r="T178" s="163"/>
      <c r="U178" s="163"/>
      <c r="V178" s="163"/>
      <c r="W178" s="162"/>
      <c r="X178" s="162"/>
      <c r="Y178" s="162"/>
      <c r="Z178" s="163"/>
      <c r="AA178" s="163"/>
      <c r="AB178" s="163"/>
      <c r="AC178" s="162"/>
      <c r="AD178" s="162"/>
      <c r="AE178" s="162"/>
      <c r="AF178" s="163"/>
      <c r="AG178" s="163"/>
      <c r="AH178" s="163"/>
      <c r="AI178" s="162"/>
      <c r="AJ178" s="162"/>
      <c r="AK178" s="162"/>
    </row>
    <row r="179" ht="15.75" customHeight="1">
      <c r="A179" s="7"/>
      <c r="B179" s="7"/>
      <c r="C179" s="7"/>
      <c r="D179" s="8"/>
      <c r="E179" s="162"/>
      <c r="F179" s="162"/>
      <c r="G179" s="162"/>
      <c r="H179" s="163"/>
      <c r="I179" s="163"/>
      <c r="J179" s="163"/>
      <c r="K179" s="162"/>
      <c r="L179" s="162"/>
      <c r="M179" s="162"/>
      <c r="N179" s="163"/>
      <c r="O179" s="163"/>
      <c r="P179" s="163"/>
      <c r="Q179" s="21"/>
      <c r="R179" s="162"/>
      <c r="S179" s="162"/>
      <c r="T179" s="163"/>
      <c r="U179" s="163"/>
      <c r="V179" s="163"/>
      <c r="W179" s="162"/>
      <c r="X179" s="162"/>
      <c r="Y179" s="162"/>
      <c r="Z179" s="163"/>
      <c r="AA179" s="163"/>
      <c r="AB179" s="163"/>
      <c r="AC179" s="162"/>
      <c r="AD179" s="162"/>
      <c r="AE179" s="162"/>
      <c r="AF179" s="163"/>
      <c r="AG179" s="163"/>
      <c r="AH179" s="163"/>
      <c r="AI179" s="162"/>
      <c r="AJ179" s="162"/>
      <c r="AK179" s="162"/>
    </row>
    <row r="180" ht="15.75" customHeight="1">
      <c r="A180" s="7"/>
      <c r="B180" s="7"/>
      <c r="C180" s="7"/>
      <c r="D180" s="8"/>
      <c r="E180" s="162"/>
      <c r="F180" s="162"/>
      <c r="G180" s="162"/>
      <c r="H180" s="163"/>
      <c r="I180" s="163"/>
      <c r="J180" s="163"/>
      <c r="K180" s="162"/>
      <c r="L180" s="162"/>
      <c r="M180" s="162"/>
      <c r="N180" s="163"/>
      <c r="O180" s="163"/>
      <c r="P180" s="163"/>
      <c r="Q180" s="21"/>
      <c r="R180" s="162"/>
      <c r="S180" s="162"/>
      <c r="T180" s="163"/>
      <c r="U180" s="163"/>
      <c r="V180" s="163"/>
      <c r="W180" s="162"/>
      <c r="X180" s="162"/>
      <c r="Y180" s="162"/>
      <c r="Z180" s="163"/>
      <c r="AA180" s="163"/>
      <c r="AB180" s="163"/>
      <c r="AC180" s="162"/>
      <c r="AD180" s="162"/>
      <c r="AE180" s="162"/>
      <c r="AF180" s="163"/>
      <c r="AG180" s="163"/>
      <c r="AH180" s="163"/>
      <c r="AI180" s="162"/>
      <c r="AJ180" s="162"/>
      <c r="AK180" s="162"/>
    </row>
    <row r="181" ht="15.75" customHeight="1">
      <c r="A181" s="7"/>
      <c r="B181" s="7"/>
      <c r="C181" s="7"/>
      <c r="D181" s="8"/>
      <c r="E181" s="162"/>
      <c r="F181" s="162"/>
      <c r="G181" s="162"/>
      <c r="H181" s="163"/>
      <c r="I181" s="163"/>
      <c r="J181" s="163"/>
      <c r="K181" s="162"/>
      <c r="L181" s="162"/>
      <c r="M181" s="162"/>
      <c r="N181" s="163"/>
      <c r="O181" s="163"/>
      <c r="P181" s="163"/>
      <c r="Q181" s="21"/>
      <c r="R181" s="162"/>
      <c r="S181" s="162"/>
      <c r="T181" s="163"/>
      <c r="U181" s="163"/>
      <c r="V181" s="163"/>
      <c r="W181" s="162"/>
      <c r="X181" s="162"/>
      <c r="Y181" s="162"/>
      <c r="Z181" s="163"/>
      <c r="AA181" s="163"/>
      <c r="AB181" s="163"/>
      <c r="AC181" s="162"/>
      <c r="AD181" s="162"/>
      <c r="AE181" s="162"/>
      <c r="AF181" s="163"/>
      <c r="AG181" s="163"/>
      <c r="AH181" s="163"/>
      <c r="AI181" s="162"/>
      <c r="AJ181" s="162"/>
      <c r="AK181" s="162"/>
    </row>
    <row r="182" ht="15.75" customHeight="1">
      <c r="A182" s="7"/>
      <c r="B182" s="7"/>
      <c r="C182" s="7"/>
      <c r="D182" s="8"/>
      <c r="E182" s="162"/>
      <c r="F182" s="162"/>
      <c r="G182" s="162"/>
      <c r="H182" s="163"/>
      <c r="I182" s="163"/>
      <c r="J182" s="163"/>
      <c r="K182" s="162"/>
      <c r="L182" s="162"/>
      <c r="M182" s="162"/>
      <c r="N182" s="163"/>
      <c r="O182" s="163"/>
      <c r="P182" s="163"/>
      <c r="Q182" s="21"/>
      <c r="R182" s="162"/>
      <c r="S182" s="162"/>
      <c r="T182" s="163"/>
      <c r="U182" s="163"/>
      <c r="V182" s="163"/>
      <c r="W182" s="162"/>
      <c r="X182" s="162"/>
      <c r="Y182" s="162"/>
      <c r="Z182" s="163"/>
      <c r="AA182" s="163"/>
      <c r="AB182" s="163"/>
      <c r="AC182" s="162"/>
      <c r="AD182" s="162"/>
      <c r="AE182" s="162"/>
      <c r="AF182" s="163"/>
      <c r="AG182" s="163"/>
      <c r="AH182" s="163"/>
      <c r="AI182" s="162"/>
      <c r="AJ182" s="162"/>
      <c r="AK182" s="162"/>
    </row>
    <row r="183" ht="15.75" customHeight="1">
      <c r="A183" s="7"/>
      <c r="B183" s="7"/>
      <c r="C183" s="7"/>
      <c r="D183" s="8"/>
      <c r="E183" s="162"/>
      <c r="F183" s="162"/>
      <c r="G183" s="162"/>
      <c r="H183" s="163"/>
      <c r="I183" s="163"/>
      <c r="J183" s="163"/>
      <c r="K183" s="162"/>
      <c r="L183" s="162"/>
      <c r="M183" s="162"/>
      <c r="N183" s="163"/>
      <c r="O183" s="163"/>
      <c r="P183" s="163"/>
      <c r="Q183" s="21"/>
      <c r="R183" s="162"/>
      <c r="S183" s="162"/>
      <c r="T183" s="163"/>
      <c r="U183" s="163"/>
      <c r="V183" s="163"/>
      <c r="W183" s="162"/>
      <c r="X183" s="162"/>
      <c r="Y183" s="162"/>
      <c r="Z183" s="163"/>
      <c r="AA183" s="163"/>
      <c r="AB183" s="163"/>
      <c r="AC183" s="162"/>
      <c r="AD183" s="162"/>
      <c r="AE183" s="162"/>
      <c r="AF183" s="163"/>
      <c r="AG183" s="163"/>
      <c r="AH183" s="163"/>
      <c r="AI183" s="162"/>
      <c r="AJ183" s="162"/>
      <c r="AK183" s="162"/>
    </row>
    <row r="184" ht="15.75" customHeight="1">
      <c r="A184" s="7"/>
      <c r="B184" s="7"/>
      <c r="C184" s="7"/>
      <c r="D184" s="8"/>
      <c r="E184" s="162"/>
      <c r="F184" s="162"/>
      <c r="G184" s="162"/>
      <c r="H184" s="163"/>
      <c r="I184" s="163"/>
      <c r="J184" s="163"/>
      <c r="K184" s="162"/>
      <c r="L184" s="162"/>
      <c r="M184" s="162"/>
      <c r="N184" s="163"/>
      <c r="O184" s="163"/>
      <c r="P184" s="163"/>
      <c r="Q184" s="21"/>
      <c r="R184" s="162"/>
      <c r="S184" s="162"/>
      <c r="T184" s="163"/>
      <c r="U184" s="163"/>
      <c r="V184" s="163"/>
      <c r="W184" s="162"/>
      <c r="X184" s="162"/>
      <c r="Y184" s="162"/>
      <c r="Z184" s="163"/>
      <c r="AA184" s="163"/>
      <c r="AB184" s="163"/>
      <c r="AC184" s="162"/>
      <c r="AD184" s="162"/>
      <c r="AE184" s="162"/>
      <c r="AF184" s="163"/>
      <c r="AG184" s="163"/>
      <c r="AH184" s="163"/>
      <c r="AI184" s="162"/>
      <c r="AJ184" s="162"/>
      <c r="AK184" s="162"/>
    </row>
    <row r="185" ht="15.75" customHeight="1">
      <c r="A185" s="7"/>
      <c r="B185" s="7"/>
      <c r="C185" s="7"/>
      <c r="D185" s="8"/>
      <c r="E185" s="162"/>
      <c r="F185" s="162"/>
      <c r="G185" s="162"/>
      <c r="H185" s="163"/>
      <c r="I185" s="163"/>
      <c r="J185" s="163"/>
      <c r="K185" s="162"/>
      <c r="L185" s="162"/>
      <c r="M185" s="162"/>
      <c r="N185" s="163"/>
      <c r="O185" s="163"/>
      <c r="P185" s="163"/>
      <c r="Q185" s="21"/>
      <c r="R185" s="162"/>
      <c r="S185" s="162"/>
      <c r="T185" s="163"/>
      <c r="U185" s="163"/>
      <c r="V185" s="163"/>
      <c r="W185" s="162"/>
      <c r="X185" s="162"/>
      <c r="Y185" s="162"/>
      <c r="Z185" s="163"/>
      <c r="AA185" s="163"/>
      <c r="AB185" s="163"/>
      <c r="AC185" s="162"/>
      <c r="AD185" s="162"/>
      <c r="AE185" s="162"/>
      <c r="AF185" s="163"/>
      <c r="AG185" s="163"/>
      <c r="AH185" s="163"/>
      <c r="AI185" s="162"/>
      <c r="AJ185" s="162"/>
      <c r="AK185" s="162"/>
    </row>
    <row r="186" ht="15.75" customHeight="1">
      <c r="A186" s="7"/>
      <c r="B186" s="7"/>
      <c r="C186" s="7"/>
      <c r="D186" s="8"/>
      <c r="E186" s="162"/>
      <c r="F186" s="162"/>
      <c r="G186" s="162"/>
      <c r="H186" s="163"/>
      <c r="I186" s="163"/>
      <c r="J186" s="163"/>
      <c r="K186" s="162"/>
      <c r="L186" s="162"/>
      <c r="M186" s="162"/>
      <c r="N186" s="163"/>
      <c r="O186" s="163"/>
      <c r="P186" s="163"/>
      <c r="Q186" s="21"/>
      <c r="R186" s="162"/>
      <c r="S186" s="162"/>
      <c r="T186" s="163"/>
      <c r="U186" s="163"/>
      <c r="V186" s="163"/>
      <c r="W186" s="162"/>
      <c r="X186" s="162"/>
      <c r="Y186" s="162"/>
      <c r="Z186" s="163"/>
      <c r="AA186" s="163"/>
      <c r="AB186" s="163"/>
      <c r="AC186" s="162"/>
      <c r="AD186" s="162"/>
      <c r="AE186" s="162"/>
      <c r="AF186" s="163"/>
      <c r="AG186" s="163"/>
      <c r="AH186" s="163"/>
      <c r="AI186" s="162"/>
      <c r="AJ186" s="162"/>
      <c r="AK186" s="162"/>
    </row>
    <row r="187" ht="15.75" customHeight="1">
      <c r="A187" s="7"/>
      <c r="B187" s="7"/>
      <c r="C187" s="7"/>
      <c r="D187" s="8"/>
      <c r="E187" s="162"/>
      <c r="F187" s="162"/>
      <c r="G187" s="162"/>
      <c r="H187" s="163"/>
      <c r="I187" s="163"/>
      <c r="J187" s="163"/>
      <c r="K187" s="162"/>
      <c r="L187" s="162"/>
      <c r="M187" s="162"/>
      <c r="N187" s="163"/>
      <c r="O187" s="163"/>
      <c r="P187" s="163"/>
      <c r="Q187" s="21"/>
      <c r="R187" s="162"/>
      <c r="S187" s="162"/>
      <c r="T187" s="163"/>
      <c r="U187" s="163"/>
      <c r="V187" s="163"/>
      <c r="W187" s="162"/>
      <c r="X187" s="162"/>
      <c r="Y187" s="162"/>
      <c r="Z187" s="163"/>
      <c r="AA187" s="163"/>
      <c r="AB187" s="163"/>
      <c r="AC187" s="162"/>
      <c r="AD187" s="162"/>
      <c r="AE187" s="162"/>
      <c r="AF187" s="163"/>
      <c r="AG187" s="163"/>
      <c r="AH187" s="163"/>
      <c r="AI187" s="162"/>
      <c r="AJ187" s="162"/>
      <c r="AK187" s="162"/>
    </row>
    <row r="188" ht="15.75" customHeight="1">
      <c r="A188" s="7"/>
      <c r="B188" s="7"/>
      <c r="C188" s="7"/>
      <c r="D188" s="8"/>
      <c r="E188" s="162"/>
      <c r="F188" s="162"/>
      <c r="G188" s="162"/>
      <c r="H188" s="163"/>
      <c r="I188" s="163"/>
      <c r="J188" s="163"/>
      <c r="K188" s="162"/>
      <c r="L188" s="162"/>
      <c r="M188" s="162"/>
      <c r="N188" s="163"/>
      <c r="O188" s="163"/>
      <c r="P188" s="163"/>
      <c r="Q188" s="21"/>
      <c r="R188" s="162"/>
      <c r="S188" s="162"/>
      <c r="T188" s="163"/>
      <c r="U188" s="163"/>
      <c r="V188" s="163"/>
      <c r="W188" s="162"/>
      <c r="X188" s="162"/>
      <c r="Y188" s="162"/>
      <c r="Z188" s="163"/>
      <c r="AA188" s="163"/>
      <c r="AB188" s="163"/>
      <c r="AC188" s="162"/>
      <c r="AD188" s="162"/>
      <c r="AE188" s="162"/>
      <c r="AF188" s="163"/>
      <c r="AG188" s="163"/>
      <c r="AH188" s="163"/>
      <c r="AI188" s="162"/>
      <c r="AJ188" s="162"/>
      <c r="AK188" s="162"/>
    </row>
    <row r="189" ht="15.75" customHeight="1">
      <c r="A189" s="7"/>
      <c r="B189" s="7"/>
      <c r="C189" s="7"/>
      <c r="D189" s="8"/>
      <c r="E189" s="162"/>
      <c r="F189" s="162"/>
      <c r="G189" s="162"/>
      <c r="H189" s="163"/>
      <c r="I189" s="163"/>
      <c r="J189" s="163"/>
      <c r="K189" s="162"/>
      <c r="L189" s="162"/>
      <c r="M189" s="162"/>
      <c r="N189" s="163"/>
      <c r="O189" s="163"/>
      <c r="P189" s="163"/>
      <c r="Q189" s="21"/>
      <c r="R189" s="162"/>
      <c r="S189" s="162"/>
      <c r="T189" s="163"/>
      <c r="U189" s="163"/>
      <c r="V189" s="163"/>
      <c r="W189" s="162"/>
      <c r="X189" s="162"/>
      <c r="Y189" s="162"/>
      <c r="Z189" s="163"/>
      <c r="AA189" s="163"/>
      <c r="AB189" s="163"/>
      <c r="AC189" s="162"/>
      <c r="AD189" s="162"/>
      <c r="AE189" s="162"/>
      <c r="AF189" s="163"/>
      <c r="AG189" s="163"/>
      <c r="AH189" s="163"/>
      <c r="AI189" s="162"/>
      <c r="AJ189" s="162"/>
      <c r="AK189" s="162"/>
    </row>
    <row r="190" ht="15.75" customHeight="1">
      <c r="A190" s="7"/>
      <c r="B190" s="7"/>
      <c r="C190" s="7"/>
      <c r="D190" s="8"/>
      <c r="E190" s="162"/>
      <c r="F190" s="162"/>
      <c r="G190" s="162"/>
      <c r="H190" s="163"/>
      <c r="I190" s="163"/>
      <c r="J190" s="163"/>
      <c r="K190" s="162"/>
      <c r="L190" s="162"/>
      <c r="M190" s="162"/>
      <c r="N190" s="163"/>
      <c r="O190" s="163"/>
      <c r="P190" s="163"/>
      <c r="Q190" s="21"/>
      <c r="R190" s="162"/>
      <c r="S190" s="162"/>
      <c r="T190" s="163"/>
      <c r="U190" s="163"/>
      <c r="V190" s="163"/>
      <c r="W190" s="162"/>
      <c r="X190" s="162"/>
      <c r="Y190" s="162"/>
      <c r="Z190" s="163"/>
      <c r="AA190" s="163"/>
      <c r="AB190" s="163"/>
      <c r="AC190" s="162"/>
      <c r="AD190" s="162"/>
      <c r="AE190" s="162"/>
      <c r="AF190" s="163"/>
      <c r="AG190" s="163"/>
      <c r="AH190" s="163"/>
      <c r="AI190" s="162"/>
      <c r="AJ190" s="162"/>
      <c r="AK190" s="162"/>
    </row>
    <row r="191" ht="15.75" customHeight="1">
      <c r="A191" s="7"/>
      <c r="B191" s="7"/>
      <c r="C191" s="7"/>
      <c r="D191" s="8"/>
      <c r="E191" s="162"/>
      <c r="F191" s="162"/>
      <c r="G191" s="162"/>
      <c r="H191" s="163"/>
      <c r="I191" s="163"/>
      <c r="J191" s="163"/>
      <c r="K191" s="162"/>
      <c r="L191" s="162"/>
      <c r="M191" s="162"/>
      <c r="N191" s="163"/>
      <c r="O191" s="163"/>
      <c r="P191" s="163"/>
      <c r="Q191" s="21"/>
      <c r="R191" s="162"/>
      <c r="S191" s="162"/>
      <c r="T191" s="163"/>
      <c r="U191" s="163"/>
      <c r="V191" s="163"/>
      <c r="W191" s="162"/>
      <c r="X191" s="162"/>
      <c r="Y191" s="162"/>
      <c r="Z191" s="163"/>
      <c r="AA191" s="163"/>
      <c r="AB191" s="163"/>
      <c r="AC191" s="162"/>
      <c r="AD191" s="162"/>
      <c r="AE191" s="162"/>
      <c r="AF191" s="163"/>
      <c r="AG191" s="163"/>
      <c r="AH191" s="163"/>
      <c r="AI191" s="162"/>
      <c r="AJ191" s="162"/>
      <c r="AK191" s="162"/>
    </row>
    <row r="192" ht="15.75" customHeight="1">
      <c r="A192" s="7"/>
      <c r="B192" s="7"/>
      <c r="C192" s="7"/>
      <c r="D192" s="8"/>
      <c r="E192" s="162"/>
      <c r="F192" s="162"/>
      <c r="G192" s="162"/>
      <c r="H192" s="163"/>
      <c r="I192" s="163"/>
      <c r="J192" s="163"/>
      <c r="K192" s="162"/>
      <c r="L192" s="162"/>
      <c r="M192" s="162"/>
      <c r="N192" s="163"/>
      <c r="O192" s="163"/>
      <c r="P192" s="163"/>
      <c r="Q192" s="21"/>
      <c r="R192" s="162"/>
      <c r="S192" s="162"/>
      <c r="T192" s="163"/>
      <c r="U192" s="163"/>
      <c r="V192" s="163"/>
      <c r="W192" s="162"/>
      <c r="X192" s="162"/>
      <c r="Y192" s="162"/>
      <c r="Z192" s="163"/>
      <c r="AA192" s="163"/>
      <c r="AB192" s="163"/>
      <c r="AC192" s="162"/>
      <c r="AD192" s="162"/>
      <c r="AE192" s="162"/>
      <c r="AF192" s="163"/>
      <c r="AG192" s="163"/>
      <c r="AH192" s="163"/>
      <c r="AI192" s="162"/>
      <c r="AJ192" s="162"/>
      <c r="AK192" s="162"/>
    </row>
    <row r="193" ht="15.75" customHeight="1">
      <c r="A193" s="7"/>
      <c r="B193" s="7"/>
      <c r="C193" s="7"/>
      <c r="D193" s="8"/>
      <c r="E193" s="162"/>
      <c r="F193" s="162"/>
      <c r="G193" s="162"/>
      <c r="H193" s="163"/>
      <c r="I193" s="163"/>
      <c r="J193" s="163"/>
      <c r="K193" s="162"/>
      <c r="L193" s="162"/>
      <c r="M193" s="162"/>
      <c r="N193" s="163"/>
      <c r="O193" s="163"/>
      <c r="P193" s="163"/>
      <c r="Q193" s="21"/>
      <c r="R193" s="162"/>
      <c r="S193" s="162"/>
      <c r="T193" s="163"/>
      <c r="U193" s="163"/>
      <c r="V193" s="163"/>
      <c r="W193" s="162"/>
      <c r="X193" s="162"/>
      <c r="Y193" s="162"/>
      <c r="Z193" s="163"/>
      <c r="AA193" s="163"/>
      <c r="AB193" s="163"/>
      <c r="AC193" s="162"/>
      <c r="AD193" s="162"/>
      <c r="AE193" s="162"/>
      <c r="AF193" s="163"/>
      <c r="AG193" s="163"/>
      <c r="AH193" s="163"/>
      <c r="AI193" s="162"/>
      <c r="AJ193" s="162"/>
      <c r="AK193" s="162"/>
    </row>
    <row r="194" ht="15.75" customHeight="1">
      <c r="A194" s="7"/>
      <c r="B194" s="7"/>
      <c r="C194" s="7"/>
      <c r="D194" s="8"/>
      <c r="E194" s="162"/>
      <c r="F194" s="162"/>
      <c r="G194" s="162"/>
      <c r="H194" s="163"/>
      <c r="I194" s="163"/>
      <c r="J194" s="163"/>
      <c r="K194" s="162"/>
      <c r="L194" s="162"/>
      <c r="M194" s="162"/>
      <c r="N194" s="163"/>
      <c r="O194" s="163"/>
      <c r="P194" s="163"/>
      <c r="Q194" s="21"/>
      <c r="R194" s="162"/>
      <c r="S194" s="162"/>
      <c r="T194" s="163"/>
      <c r="U194" s="163"/>
      <c r="V194" s="163"/>
      <c r="W194" s="162"/>
      <c r="X194" s="162"/>
      <c r="Y194" s="162"/>
      <c r="Z194" s="163"/>
      <c r="AA194" s="163"/>
      <c r="AB194" s="163"/>
      <c r="AC194" s="162"/>
      <c r="AD194" s="162"/>
      <c r="AE194" s="162"/>
      <c r="AF194" s="163"/>
      <c r="AG194" s="163"/>
      <c r="AH194" s="163"/>
      <c r="AI194" s="162"/>
      <c r="AJ194" s="162"/>
      <c r="AK194" s="162"/>
    </row>
    <row r="195" ht="15.75" customHeight="1">
      <c r="A195" s="7"/>
      <c r="B195" s="7"/>
      <c r="C195" s="7"/>
      <c r="D195" s="8"/>
      <c r="E195" s="162"/>
      <c r="F195" s="162"/>
      <c r="G195" s="162"/>
      <c r="H195" s="163"/>
      <c r="I195" s="163"/>
      <c r="J195" s="163"/>
      <c r="K195" s="162"/>
      <c r="L195" s="162"/>
      <c r="M195" s="162"/>
      <c r="N195" s="163"/>
      <c r="O195" s="163"/>
      <c r="P195" s="163"/>
      <c r="Q195" s="21"/>
      <c r="R195" s="162"/>
      <c r="S195" s="162"/>
      <c r="T195" s="163"/>
      <c r="U195" s="163"/>
      <c r="V195" s="163"/>
      <c r="W195" s="162"/>
      <c r="X195" s="162"/>
      <c r="Y195" s="162"/>
      <c r="Z195" s="163"/>
      <c r="AA195" s="163"/>
      <c r="AB195" s="163"/>
      <c r="AC195" s="162"/>
      <c r="AD195" s="162"/>
      <c r="AE195" s="162"/>
      <c r="AF195" s="163"/>
      <c r="AG195" s="163"/>
      <c r="AH195" s="163"/>
      <c r="AI195" s="162"/>
      <c r="AJ195" s="162"/>
      <c r="AK195" s="162"/>
    </row>
    <row r="196" ht="15.75" customHeight="1">
      <c r="A196" s="7"/>
      <c r="B196" s="7"/>
      <c r="C196" s="7"/>
      <c r="D196" s="8"/>
      <c r="E196" s="162"/>
      <c r="F196" s="162"/>
      <c r="G196" s="162"/>
      <c r="H196" s="163"/>
      <c r="I196" s="163"/>
      <c r="J196" s="163"/>
      <c r="K196" s="162"/>
      <c r="L196" s="162"/>
      <c r="M196" s="162"/>
      <c r="N196" s="163"/>
      <c r="O196" s="163"/>
      <c r="P196" s="163"/>
      <c r="Q196" s="21"/>
      <c r="R196" s="162"/>
      <c r="S196" s="162"/>
      <c r="T196" s="163"/>
      <c r="U196" s="163"/>
      <c r="V196" s="163"/>
      <c r="W196" s="162"/>
      <c r="X196" s="162"/>
      <c r="Y196" s="162"/>
      <c r="Z196" s="163"/>
      <c r="AA196" s="163"/>
      <c r="AB196" s="163"/>
      <c r="AC196" s="162"/>
      <c r="AD196" s="162"/>
      <c r="AE196" s="162"/>
      <c r="AF196" s="163"/>
      <c r="AG196" s="163"/>
      <c r="AH196" s="163"/>
      <c r="AI196" s="162"/>
      <c r="AJ196" s="162"/>
      <c r="AK196" s="162"/>
    </row>
    <row r="197" ht="15.75" customHeight="1">
      <c r="A197" s="7"/>
      <c r="B197" s="7"/>
      <c r="C197" s="7"/>
      <c r="D197" s="8"/>
      <c r="E197" s="162"/>
      <c r="F197" s="162"/>
      <c r="G197" s="162"/>
      <c r="H197" s="163"/>
      <c r="I197" s="163"/>
      <c r="J197" s="163"/>
      <c r="K197" s="162"/>
      <c r="L197" s="162"/>
      <c r="M197" s="162"/>
      <c r="N197" s="163"/>
      <c r="O197" s="163"/>
      <c r="P197" s="163"/>
      <c r="Q197" s="21"/>
      <c r="R197" s="162"/>
      <c r="S197" s="162"/>
      <c r="T197" s="163"/>
      <c r="U197" s="163"/>
      <c r="V197" s="163"/>
      <c r="W197" s="162"/>
      <c r="X197" s="162"/>
      <c r="Y197" s="162"/>
      <c r="Z197" s="163"/>
      <c r="AA197" s="163"/>
      <c r="AB197" s="163"/>
      <c r="AC197" s="162"/>
      <c r="AD197" s="162"/>
      <c r="AE197" s="162"/>
      <c r="AF197" s="163"/>
      <c r="AG197" s="163"/>
      <c r="AH197" s="163"/>
      <c r="AI197" s="162"/>
      <c r="AJ197" s="162"/>
      <c r="AK197" s="162"/>
    </row>
    <row r="198" ht="15.75" customHeight="1">
      <c r="A198" s="7"/>
      <c r="B198" s="7"/>
      <c r="C198" s="7"/>
      <c r="D198" s="8"/>
      <c r="E198" s="162"/>
      <c r="F198" s="162"/>
      <c r="G198" s="162"/>
      <c r="H198" s="163"/>
      <c r="I198" s="163"/>
      <c r="J198" s="163"/>
      <c r="K198" s="162"/>
      <c r="L198" s="162"/>
      <c r="M198" s="162"/>
      <c r="N198" s="163"/>
      <c r="O198" s="163"/>
      <c r="P198" s="163"/>
      <c r="Q198" s="21"/>
      <c r="R198" s="162"/>
      <c r="S198" s="162"/>
      <c r="T198" s="163"/>
      <c r="U198" s="163"/>
      <c r="V198" s="163"/>
      <c r="W198" s="162"/>
      <c r="X198" s="162"/>
      <c r="Y198" s="162"/>
      <c r="Z198" s="163"/>
      <c r="AA198" s="163"/>
      <c r="AB198" s="163"/>
      <c r="AC198" s="162"/>
      <c r="AD198" s="162"/>
      <c r="AE198" s="162"/>
      <c r="AF198" s="163"/>
      <c r="AG198" s="163"/>
      <c r="AH198" s="163"/>
      <c r="AI198" s="162"/>
      <c r="AJ198" s="162"/>
      <c r="AK198" s="162"/>
    </row>
    <row r="199" ht="15.75" customHeight="1">
      <c r="A199" s="7"/>
      <c r="B199" s="7"/>
      <c r="C199" s="7"/>
      <c r="D199" s="8"/>
      <c r="E199" s="162"/>
      <c r="F199" s="162"/>
      <c r="G199" s="162"/>
      <c r="H199" s="163"/>
      <c r="I199" s="163"/>
      <c r="J199" s="163"/>
      <c r="K199" s="162"/>
      <c r="L199" s="162"/>
      <c r="M199" s="162"/>
      <c r="N199" s="163"/>
      <c r="O199" s="163"/>
      <c r="P199" s="163"/>
      <c r="Q199" s="21"/>
      <c r="R199" s="162"/>
      <c r="S199" s="162"/>
      <c r="T199" s="163"/>
      <c r="U199" s="163"/>
      <c r="V199" s="163"/>
      <c r="W199" s="162"/>
      <c r="X199" s="162"/>
      <c r="Y199" s="162"/>
      <c r="Z199" s="163"/>
      <c r="AA199" s="163"/>
      <c r="AB199" s="163"/>
      <c r="AC199" s="162"/>
      <c r="AD199" s="162"/>
      <c r="AE199" s="162"/>
      <c r="AF199" s="163"/>
      <c r="AG199" s="163"/>
      <c r="AH199" s="163"/>
      <c r="AI199" s="162"/>
      <c r="AJ199" s="162"/>
      <c r="AK199" s="162"/>
    </row>
    <row r="200" ht="15.75" customHeight="1">
      <c r="A200" s="7"/>
      <c r="B200" s="7"/>
      <c r="C200" s="7"/>
      <c r="D200" s="8"/>
      <c r="E200" s="162"/>
      <c r="F200" s="162"/>
      <c r="G200" s="162"/>
      <c r="H200" s="163"/>
      <c r="I200" s="163"/>
      <c r="J200" s="163"/>
      <c r="K200" s="162"/>
      <c r="L200" s="162"/>
      <c r="M200" s="162"/>
      <c r="N200" s="163"/>
      <c r="O200" s="163"/>
      <c r="P200" s="163"/>
      <c r="Q200" s="21"/>
      <c r="R200" s="162"/>
      <c r="S200" s="162"/>
      <c r="T200" s="163"/>
      <c r="U200" s="163"/>
      <c r="V200" s="163"/>
      <c r="W200" s="162"/>
      <c r="X200" s="162"/>
      <c r="Y200" s="162"/>
      <c r="Z200" s="163"/>
      <c r="AA200" s="163"/>
      <c r="AB200" s="163"/>
      <c r="AC200" s="162"/>
      <c r="AD200" s="162"/>
      <c r="AE200" s="162"/>
      <c r="AF200" s="163"/>
      <c r="AG200" s="163"/>
      <c r="AH200" s="163"/>
      <c r="AI200" s="162"/>
      <c r="AJ200" s="162"/>
      <c r="AK200" s="162"/>
    </row>
    <row r="201" ht="15.75" customHeight="1">
      <c r="A201" s="7"/>
      <c r="B201" s="7"/>
      <c r="C201" s="7"/>
      <c r="D201" s="8"/>
      <c r="E201" s="162"/>
      <c r="F201" s="162"/>
      <c r="G201" s="162"/>
      <c r="H201" s="163"/>
      <c r="I201" s="163"/>
      <c r="J201" s="163"/>
      <c r="K201" s="162"/>
      <c r="L201" s="162"/>
      <c r="M201" s="162"/>
      <c r="N201" s="163"/>
      <c r="O201" s="163"/>
      <c r="P201" s="163"/>
      <c r="Q201" s="21"/>
      <c r="R201" s="162"/>
      <c r="S201" s="162"/>
      <c r="T201" s="163"/>
      <c r="U201" s="163"/>
      <c r="V201" s="163"/>
      <c r="W201" s="162"/>
      <c r="X201" s="162"/>
      <c r="Y201" s="162"/>
      <c r="Z201" s="163"/>
      <c r="AA201" s="163"/>
      <c r="AB201" s="163"/>
      <c r="AC201" s="162"/>
      <c r="AD201" s="162"/>
      <c r="AE201" s="162"/>
      <c r="AF201" s="163"/>
      <c r="AG201" s="163"/>
      <c r="AH201" s="163"/>
      <c r="AI201" s="162"/>
      <c r="AJ201" s="162"/>
      <c r="AK201" s="162"/>
    </row>
    <row r="202" ht="15.75" customHeight="1">
      <c r="A202" s="7"/>
      <c r="B202" s="7"/>
      <c r="C202" s="7"/>
      <c r="D202" s="8"/>
      <c r="E202" s="162"/>
      <c r="F202" s="162"/>
      <c r="G202" s="162"/>
      <c r="H202" s="163"/>
      <c r="I202" s="163"/>
      <c r="J202" s="163"/>
      <c r="K202" s="162"/>
      <c r="L202" s="162"/>
      <c r="M202" s="162"/>
      <c r="N202" s="163"/>
      <c r="O202" s="163"/>
      <c r="P202" s="163"/>
      <c r="Q202" s="21"/>
      <c r="R202" s="162"/>
      <c r="S202" s="162"/>
      <c r="T202" s="163"/>
      <c r="U202" s="163"/>
      <c r="V202" s="163"/>
      <c r="W202" s="162"/>
      <c r="X202" s="162"/>
      <c r="Y202" s="162"/>
      <c r="Z202" s="163"/>
      <c r="AA202" s="163"/>
      <c r="AB202" s="163"/>
      <c r="AC202" s="162"/>
      <c r="AD202" s="162"/>
      <c r="AE202" s="162"/>
      <c r="AF202" s="163"/>
      <c r="AG202" s="163"/>
      <c r="AH202" s="163"/>
      <c r="AI202" s="162"/>
      <c r="AJ202" s="162"/>
      <c r="AK202" s="162"/>
    </row>
    <row r="203" ht="15.75" customHeight="1">
      <c r="A203" s="7"/>
      <c r="B203" s="7"/>
      <c r="C203" s="7"/>
      <c r="D203" s="8"/>
      <c r="E203" s="162"/>
      <c r="F203" s="162"/>
      <c r="G203" s="162"/>
      <c r="H203" s="163"/>
      <c r="I203" s="163"/>
      <c r="J203" s="163"/>
      <c r="K203" s="162"/>
      <c r="L203" s="162"/>
      <c r="M203" s="162"/>
      <c r="N203" s="163"/>
      <c r="O203" s="163"/>
      <c r="P203" s="163"/>
      <c r="Q203" s="21"/>
      <c r="R203" s="162"/>
      <c r="S203" s="162"/>
      <c r="T203" s="163"/>
      <c r="U203" s="163"/>
      <c r="V203" s="163"/>
      <c r="W203" s="162"/>
      <c r="X203" s="162"/>
      <c r="Y203" s="162"/>
      <c r="Z203" s="163"/>
      <c r="AA203" s="163"/>
      <c r="AB203" s="163"/>
      <c r="AC203" s="162"/>
      <c r="AD203" s="162"/>
      <c r="AE203" s="162"/>
      <c r="AF203" s="163"/>
      <c r="AG203" s="163"/>
      <c r="AH203" s="163"/>
      <c r="AI203" s="162"/>
      <c r="AJ203" s="162"/>
      <c r="AK203" s="162"/>
    </row>
    <row r="204" ht="15.75" customHeight="1">
      <c r="A204" s="7"/>
      <c r="B204" s="7"/>
      <c r="C204" s="7"/>
      <c r="D204" s="8"/>
      <c r="E204" s="162"/>
      <c r="F204" s="162"/>
      <c r="G204" s="162"/>
      <c r="H204" s="163"/>
      <c r="I204" s="163"/>
      <c r="J204" s="163"/>
      <c r="K204" s="162"/>
      <c r="L204" s="162"/>
      <c r="M204" s="162"/>
      <c r="N204" s="163"/>
      <c r="O204" s="163"/>
      <c r="P204" s="163"/>
      <c r="Q204" s="21"/>
      <c r="R204" s="162"/>
      <c r="S204" s="162"/>
      <c r="T204" s="163"/>
      <c r="U204" s="163"/>
      <c r="V204" s="163"/>
      <c r="W204" s="162"/>
      <c r="X204" s="162"/>
      <c r="Y204" s="162"/>
      <c r="Z204" s="163"/>
      <c r="AA204" s="163"/>
      <c r="AB204" s="163"/>
      <c r="AC204" s="162"/>
      <c r="AD204" s="162"/>
      <c r="AE204" s="162"/>
      <c r="AF204" s="163"/>
      <c r="AG204" s="163"/>
      <c r="AH204" s="163"/>
      <c r="AI204" s="162"/>
      <c r="AJ204" s="162"/>
      <c r="AK204" s="162"/>
    </row>
    <row r="205" ht="15.75" customHeight="1">
      <c r="A205" s="7"/>
      <c r="B205" s="7"/>
      <c r="C205" s="7"/>
      <c r="D205" s="8"/>
      <c r="E205" s="162"/>
      <c r="F205" s="162"/>
      <c r="G205" s="162"/>
      <c r="H205" s="163"/>
      <c r="I205" s="163"/>
      <c r="J205" s="163"/>
      <c r="K205" s="162"/>
      <c r="L205" s="162"/>
      <c r="M205" s="162"/>
      <c r="N205" s="163"/>
      <c r="O205" s="163"/>
      <c r="P205" s="163"/>
      <c r="Q205" s="21"/>
      <c r="R205" s="162"/>
      <c r="S205" s="162"/>
      <c r="T205" s="163"/>
      <c r="U205" s="163"/>
      <c r="V205" s="163"/>
      <c r="W205" s="162"/>
      <c r="X205" s="162"/>
      <c r="Y205" s="162"/>
      <c r="Z205" s="163"/>
      <c r="AA205" s="163"/>
      <c r="AB205" s="163"/>
      <c r="AC205" s="162"/>
      <c r="AD205" s="162"/>
      <c r="AE205" s="162"/>
      <c r="AF205" s="163"/>
      <c r="AG205" s="163"/>
      <c r="AH205" s="163"/>
      <c r="AI205" s="162"/>
      <c r="AJ205" s="162"/>
      <c r="AK205" s="162"/>
    </row>
    <row r="206" ht="15.75" customHeight="1">
      <c r="A206" s="7"/>
      <c r="B206" s="7"/>
      <c r="C206" s="7"/>
      <c r="D206" s="8"/>
      <c r="E206" s="162"/>
      <c r="F206" s="162"/>
      <c r="G206" s="162"/>
      <c r="H206" s="163"/>
      <c r="I206" s="163"/>
      <c r="J206" s="163"/>
      <c r="K206" s="162"/>
      <c r="L206" s="162"/>
      <c r="M206" s="162"/>
      <c r="N206" s="163"/>
      <c r="O206" s="163"/>
      <c r="P206" s="163"/>
      <c r="Q206" s="21"/>
      <c r="R206" s="162"/>
      <c r="S206" s="162"/>
      <c r="T206" s="163"/>
      <c r="U206" s="163"/>
      <c r="V206" s="163"/>
      <c r="W206" s="162"/>
      <c r="X206" s="162"/>
      <c r="Y206" s="162"/>
      <c r="Z206" s="163"/>
      <c r="AA206" s="163"/>
      <c r="AB206" s="163"/>
      <c r="AC206" s="162"/>
      <c r="AD206" s="162"/>
      <c r="AE206" s="162"/>
      <c r="AF206" s="163"/>
      <c r="AG206" s="163"/>
      <c r="AH206" s="163"/>
      <c r="AI206" s="162"/>
      <c r="AJ206" s="162"/>
      <c r="AK206" s="162"/>
    </row>
    <row r="207" ht="15.75" customHeight="1">
      <c r="A207" s="7"/>
      <c r="B207" s="7"/>
      <c r="C207" s="7"/>
      <c r="D207" s="8"/>
      <c r="E207" s="162"/>
      <c r="F207" s="162"/>
      <c r="G207" s="162"/>
      <c r="H207" s="163"/>
      <c r="I207" s="163"/>
      <c r="J207" s="163"/>
      <c r="K207" s="162"/>
      <c r="L207" s="162"/>
      <c r="M207" s="162"/>
      <c r="N207" s="163"/>
      <c r="O207" s="163"/>
      <c r="P207" s="163"/>
      <c r="Q207" s="21"/>
      <c r="R207" s="162"/>
      <c r="S207" s="162"/>
      <c r="T207" s="163"/>
      <c r="U207" s="163"/>
      <c r="V207" s="163"/>
      <c r="W207" s="162"/>
      <c r="X207" s="162"/>
      <c r="Y207" s="162"/>
      <c r="Z207" s="163"/>
      <c r="AA207" s="163"/>
      <c r="AB207" s="163"/>
      <c r="AC207" s="162"/>
      <c r="AD207" s="162"/>
      <c r="AE207" s="162"/>
      <c r="AF207" s="163"/>
      <c r="AG207" s="163"/>
      <c r="AH207" s="163"/>
      <c r="AI207" s="162"/>
      <c r="AJ207" s="162"/>
      <c r="AK207" s="162"/>
    </row>
    <row r="208" ht="15.75" customHeight="1">
      <c r="A208" s="7"/>
      <c r="B208" s="7"/>
      <c r="C208" s="7"/>
      <c r="D208" s="8"/>
      <c r="E208" s="162"/>
      <c r="F208" s="162"/>
      <c r="G208" s="162"/>
      <c r="H208" s="163"/>
      <c r="I208" s="163"/>
      <c r="J208" s="163"/>
      <c r="K208" s="162"/>
      <c r="L208" s="162"/>
      <c r="M208" s="162"/>
      <c r="N208" s="163"/>
      <c r="O208" s="163"/>
      <c r="P208" s="163"/>
      <c r="Q208" s="21"/>
      <c r="R208" s="162"/>
      <c r="S208" s="162"/>
      <c r="T208" s="163"/>
      <c r="U208" s="163"/>
      <c r="V208" s="163"/>
      <c r="W208" s="162"/>
      <c r="X208" s="162"/>
      <c r="Y208" s="162"/>
      <c r="Z208" s="163"/>
      <c r="AA208" s="163"/>
      <c r="AB208" s="163"/>
      <c r="AC208" s="162"/>
      <c r="AD208" s="162"/>
      <c r="AE208" s="162"/>
      <c r="AF208" s="163"/>
      <c r="AG208" s="163"/>
      <c r="AH208" s="163"/>
      <c r="AI208" s="162"/>
      <c r="AJ208" s="162"/>
      <c r="AK208" s="162"/>
    </row>
    <row r="209" ht="15.75" customHeight="1">
      <c r="A209" s="7"/>
      <c r="B209" s="7"/>
      <c r="C209" s="7"/>
      <c r="D209" s="8"/>
      <c r="E209" s="162"/>
      <c r="F209" s="162"/>
      <c r="G209" s="162"/>
      <c r="H209" s="163"/>
      <c r="I209" s="163"/>
      <c r="J209" s="163"/>
      <c r="K209" s="162"/>
      <c r="L209" s="162"/>
      <c r="M209" s="162"/>
      <c r="N209" s="163"/>
      <c r="O209" s="163"/>
      <c r="P209" s="163"/>
      <c r="Q209" s="21"/>
      <c r="R209" s="162"/>
      <c r="S209" s="162"/>
      <c r="T209" s="163"/>
      <c r="U209" s="163"/>
      <c r="V209" s="163"/>
      <c r="W209" s="162"/>
      <c r="X209" s="162"/>
      <c r="Y209" s="162"/>
      <c r="Z209" s="163"/>
      <c r="AA209" s="163"/>
      <c r="AB209" s="163"/>
      <c r="AC209" s="162"/>
      <c r="AD209" s="162"/>
      <c r="AE209" s="162"/>
      <c r="AF209" s="163"/>
      <c r="AG209" s="163"/>
      <c r="AH209" s="163"/>
      <c r="AI209" s="162"/>
      <c r="AJ209" s="162"/>
      <c r="AK209" s="162"/>
    </row>
    <row r="210" ht="15.75" customHeight="1">
      <c r="A210" s="7"/>
      <c r="B210" s="7"/>
      <c r="C210" s="7"/>
      <c r="D210" s="8"/>
      <c r="E210" s="162"/>
      <c r="F210" s="162"/>
      <c r="G210" s="162"/>
      <c r="H210" s="163"/>
      <c r="I210" s="163"/>
      <c r="J210" s="163"/>
      <c r="K210" s="162"/>
      <c r="L210" s="162"/>
      <c r="M210" s="162"/>
      <c r="N210" s="163"/>
      <c r="O210" s="163"/>
      <c r="P210" s="163"/>
      <c r="Q210" s="21"/>
      <c r="R210" s="162"/>
      <c r="S210" s="162"/>
      <c r="T210" s="163"/>
      <c r="U210" s="163"/>
      <c r="V210" s="163"/>
      <c r="W210" s="162"/>
      <c r="X210" s="162"/>
      <c r="Y210" s="162"/>
      <c r="Z210" s="163"/>
      <c r="AA210" s="163"/>
      <c r="AB210" s="163"/>
      <c r="AC210" s="162"/>
      <c r="AD210" s="162"/>
      <c r="AE210" s="162"/>
      <c r="AF210" s="163"/>
      <c r="AG210" s="163"/>
      <c r="AH210" s="163"/>
      <c r="AI210" s="162"/>
      <c r="AJ210" s="162"/>
      <c r="AK210" s="162"/>
    </row>
    <row r="211" ht="15.75" customHeight="1">
      <c r="A211" s="7"/>
      <c r="B211" s="7"/>
      <c r="C211" s="7"/>
      <c r="D211" s="8"/>
      <c r="E211" s="162"/>
      <c r="F211" s="162"/>
      <c r="G211" s="162"/>
      <c r="H211" s="163"/>
      <c r="I211" s="163"/>
      <c r="J211" s="163"/>
      <c r="K211" s="162"/>
      <c r="L211" s="162"/>
      <c r="M211" s="162"/>
      <c r="N211" s="163"/>
      <c r="O211" s="163"/>
      <c r="P211" s="163"/>
      <c r="Q211" s="21"/>
      <c r="R211" s="162"/>
      <c r="S211" s="162"/>
      <c r="T211" s="163"/>
      <c r="U211" s="163"/>
      <c r="V211" s="163"/>
      <c r="W211" s="162"/>
      <c r="X211" s="162"/>
      <c r="Y211" s="162"/>
      <c r="Z211" s="163"/>
      <c r="AA211" s="163"/>
      <c r="AB211" s="163"/>
      <c r="AC211" s="162"/>
      <c r="AD211" s="162"/>
      <c r="AE211" s="162"/>
      <c r="AF211" s="163"/>
      <c r="AG211" s="163"/>
      <c r="AH211" s="163"/>
      <c r="AI211" s="162"/>
      <c r="AJ211" s="162"/>
      <c r="AK211" s="162"/>
    </row>
    <row r="212" ht="15.75" customHeight="1">
      <c r="A212" s="7"/>
      <c r="B212" s="7"/>
      <c r="C212" s="7"/>
      <c r="D212" s="8"/>
      <c r="E212" s="162"/>
      <c r="F212" s="162"/>
      <c r="G212" s="162"/>
      <c r="H212" s="163"/>
      <c r="I212" s="163"/>
      <c r="J212" s="163"/>
      <c r="K212" s="162"/>
      <c r="L212" s="162"/>
      <c r="M212" s="162"/>
      <c r="N212" s="163"/>
      <c r="O212" s="163"/>
      <c r="P212" s="163"/>
      <c r="Q212" s="21"/>
      <c r="R212" s="162"/>
      <c r="S212" s="162"/>
      <c r="T212" s="163"/>
      <c r="U212" s="163"/>
      <c r="V212" s="163"/>
      <c r="W212" s="162"/>
      <c r="X212" s="162"/>
      <c r="Y212" s="162"/>
      <c r="Z212" s="163"/>
      <c r="AA212" s="163"/>
      <c r="AB212" s="163"/>
      <c r="AC212" s="162"/>
      <c r="AD212" s="162"/>
      <c r="AE212" s="162"/>
      <c r="AF212" s="163"/>
      <c r="AG212" s="163"/>
      <c r="AH212" s="163"/>
      <c r="AI212" s="162"/>
      <c r="AJ212" s="162"/>
      <c r="AK212" s="162"/>
    </row>
    <row r="213" ht="15.75" customHeight="1">
      <c r="A213" s="7"/>
      <c r="B213" s="7"/>
      <c r="C213" s="7"/>
      <c r="D213" s="8"/>
      <c r="E213" s="162"/>
      <c r="F213" s="162"/>
      <c r="G213" s="162"/>
      <c r="H213" s="163"/>
      <c r="I213" s="163"/>
      <c r="J213" s="163"/>
      <c r="K213" s="162"/>
      <c r="L213" s="162"/>
      <c r="M213" s="162"/>
      <c r="N213" s="163"/>
      <c r="O213" s="163"/>
      <c r="P213" s="163"/>
      <c r="Q213" s="21"/>
      <c r="R213" s="162"/>
      <c r="S213" s="162"/>
      <c r="T213" s="163"/>
      <c r="U213" s="163"/>
      <c r="V213" s="163"/>
      <c r="W213" s="162"/>
      <c r="X213" s="162"/>
      <c r="Y213" s="162"/>
      <c r="Z213" s="163"/>
      <c r="AA213" s="163"/>
      <c r="AB213" s="163"/>
      <c r="AC213" s="162"/>
      <c r="AD213" s="162"/>
      <c r="AE213" s="162"/>
      <c r="AF213" s="163"/>
      <c r="AG213" s="163"/>
      <c r="AH213" s="163"/>
      <c r="AI213" s="162"/>
      <c r="AJ213" s="162"/>
      <c r="AK213" s="162"/>
    </row>
    <row r="214" ht="15.75" customHeight="1">
      <c r="A214" s="7"/>
      <c r="B214" s="7"/>
      <c r="C214" s="7"/>
      <c r="D214" s="8"/>
      <c r="E214" s="162"/>
      <c r="F214" s="162"/>
      <c r="G214" s="162"/>
      <c r="H214" s="163"/>
      <c r="I214" s="163"/>
      <c r="J214" s="163"/>
      <c r="K214" s="162"/>
      <c r="L214" s="162"/>
      <c r="M214" s="162"/>
      <c r="N214" s="163"/>
      <c r="O214" s="163"/>
      <c r="P214" s="163"/>
      <c r="Q214" s="21"/>
      <c r="R214" s="162"/>
      <c r="S214" s="162"/>
      <c r="T214" s="163"/>
      <c r="U214" s="163"/>
      <c r="V214" s="163"/>
      <c r="W214" s="162"/>
      <c r="X214" s="162"/>
      <c r="Y214" s="162"/>
      <c r="Z214" s="163"/>
      <c r="AA214" s="163"/>
      <c r="AB214" s="163"/>
      <c r="AC214" s="162"/>
      <c r="AD214" s="162"/>
      <c r="AE214" s="162"/>
      <c r="AF214" s="163"/>
      <c r="AG214" s="163"/>
      <c r="AH214" s="163"/>
      <c r="AI214" s="162"/>
      <c r="AJ214" s="162"/>
      <c r="AK214" s="162"/>
    </row>
    <row r="215" ht="15.75" customHeight="1">
      <c r="A215" s="7"/>
      <c r="B215" s="7"/>
      <c r="C215" s="7"/>
      <c r="D215" s="8"/>
      <c r="E215" s="162"/>
      <c r="F215" s="162"/>
      <c r="G215" s="162"/>
      <c r="H215" s="163"/>
      <c r="I215" s="163"/>
      <c r="J215" s="163"/>
      <c r="K215" s="162"/>
      <c r="L215" s="162"/>
      <c r="M215" s="162"/>
      <c r="N215" s="163"/>
      <c r="O215" s="163"/>
      <c r="P215" s="163"/>
      <c r="Q215" s="21"/>
      <c r="R215" s="162"/>
      <c r="S215" s="162"/>
      <c r="T215" s="163"/>
      <c r="U215" s="163"/>
      <c r="V215" s="163"/>
      <c r="W215" s="162"/>
      <c r="X215" s="162"/>
      <c r="Y215" s="162"/>
      <c r="Z215" s="163"/>
      <c r="AA215" s="163"/>
      <c r="AB215" s="163"/>
      <c r="AC215" s="162"/>
      <c r="AD215" s="162"/>
      <c r="AE215" s="162"/>
      <c r="AF215" s="163"/>
      <c r="AG215" s="163"/>
      <c r="AH215" s="163"/>
      <c r="AI215" s="162"/>
      <c r="AJ215" s="162"/>
      <c r="AK215" s="162"/>
    </row>
    <row r="216" ht="15.75" customHeight="1">
      <c r="A216" s="7"/>
      <c r="B216" s="7"/>
      <c r="C216" s="7"/>
      <c r="D216" s="8"/>
      <c r="E216" s="162"/>
      <c r="F216" s="162"/>
      <c r="G216" s="162"/>
      <c r="H216" s="163"/>
      <c r="I216" s="163"/>
      <c r="J216" s="163"/>
      <c r="K216" s="162"/>
      <c r="L216" s="162"/>
      <c r="M216" s="162"/>
      <c r="N216" s="163"/>
      <c r="O216" s="163"/>
      <c r="P216" s="163"/>
      <c r="Q216" s="21"/>
      <c r="R216" s="162"/>
      <c r="S216" s="162"/>
      <c r="T216" s="163"/>
      <c r="U216" s="163"/>
      <c r="V216" s="163"/>
      <c r="W216" s="162"/>
      <c r="X216" s="162"/>
      <c r="Y216" s="162"/>
      <c r="Z216" s="163"/>
      <c r="AA216" s="163"/>
      <c r="AB216" s="163"/>
      <c r="AC216" s="162"/>
      <c r="AD216" s="162"/>
      <c r="AE216" s="162"/>
      <c r="AF216" s="163"/>
      <c r="AG216" s="163"/>
      <c r="AH216" s="163"/>
      <c r="AI216" s="162"/>
      <c r="AJ216" s="162"/>
      <c r="AK216" s="162"/>
    </row>
    <row r="217" ht="15.75" customHeight="1">
      <c r="A217" s="7"/>
      <c r="B217" s="7"/>
      <c r="C217" s="7"/>
      <c r="D217" s="8"/>
      <c r="E217" s="162"/>
      <c r="F217" s="162"/>
      <c r="G217" s="162"/>
      <c r="H217" s="163"/>
      <c r="I217" s="163"/>
      <c r="J217" s="163"/>
      <c r="K217" s="162"/>
      <c r="L217" s="162"/>
      <c r="M217" s="162"/>
      <c r="N217" s="163"/>
      <c r="O217" s="163"/>
      <c r="P217" s="163"/>
      <c r="Q217" s="21"/>
      <c r="R217" s="162"/>
      <c r="S217" s="162"/>
      <c r="T217" s="163"/>
      <c r="U217" s="163"/>
      <c r="V217" s="163"/>
      <c r="W217" s="162"/>
      <c r="X217" s="162"/>
      <c r="Y217" s="162"/>
      <c r="Z217" s="163"/>
      <c r="AA217" s="163"/>
      <c r="AB217" s="163"/>
      <c r="AC217" s="162"/>
      <c r="AD217" s="162"/>
      <c r="AE217" s="162"/>
      <c r="AF217" s="163"/>
      <c r="AG217" s="163"/>
      <c r="AH217" s="163"/>
      <c r="AI217" s="162"/>
      <c r="AJ217" s="162"/>
      <c r="AK217" s="162"/>
    </row>
    <row r="218" ht="15.75" customHeight="1">
      <c r="A218" s="7"/>
      <c r="B218" s="7"/>
      <c r="C218" s="7"/>
      <c r="D218" s="8"/>
      <c r="E218" s="162"/>
      <c r="F218" s="162"/>
      <c r="G218" s="162"/>
      <c r="H218" s="163"/>
      <c r="I218" s="163"/>
      <c r="J218" s="163"/>
      <c r="K218" s="162"/>
      <c r="L218" s="162"/>
      <c r="M218" s="162"/>
      <c r="N218" s="163"/>
      <c r="O218" s="163"/>
      <c r="P218" s="163"/>
      <c r="Q218" s="21"/>
      <c r="R218" s="162"/>
      <c r="S218" s="162"/>
      <c r="T218" s="163"/>
      <c r="U218" s="163"/>
      <c r="V218" s="163"/>
      <c r="W218" s="162"/>
      <c r="X218" s="162"/>
      <c r="Y218" s="162"/>
      <c r="Z218" s="163"/>
      <c r="AA218" s="163"/>
      <c r="AB218" s="163"/>
      <c r="AC218" s="162"/>
      <c r="AD218" s="162"/>
      <c r="AE218" s="162"/>
      <c r="AF218" s="163"/>
      <c r="AG218" s="163"/>
      <c r="AH218" s="163"/>
      <c r="AI218" s="162"/>
      <c r="AJ218" s="162"/>
      <c r="AK218" s="162"/>
    </row>
    <row r="219" ht="15.75" customHeight="1">
      <c r="A219" s="7"/>
      <c r="B219" s="7"/>
      <c r="C219" s="7"/>
      <c r="D219" s="8"/>
      <c r="E219" s="162"/>
      <c r="F219" s="162"/>
      <c r="G219" s="162"/>
      <c r="H219" s="163"/>
      <c r="I219" s="163"/>
      <c r="J219" s="163"/>
      <c r="K219" s="162"/>
      <c r="L219" s="162"/>
      <c r="M219" s="162"/>
      <c r="N219" s="163"/>
      <c r="O219" s="163"/>
      <c r="P219" s="163"/>
      <c r="Q219" s="21"/>
      <c r="R219" s="162"/>
      <c r="S219" s="162"/>
      <c r="T219" s="163"/>
      <c r="U219" s="163"/>
      <c r="V219" s="163"/>
      <c r="W219" s="162"/>
      <c r="X219" s="162"/>
      <c r="Y219" s="162"/>
      <c r="Z219" s="163"/>
      <c r="AA219" s="163"/>
      <c r="AB219" s="163"/>
      <c r="AC219" s="162"/>
      <c r="AD219" s="162"/>
      <c r="AE219" s="162"/>
      <c r="AF219" s="163"/>
      <c r="AG219" s="163"/>
      <c r="AH219" s="163"/>
      <c r="AI219" s="162"/>
      <c r="AJ219" s="162"/>
      <c r="AK219" s="162"/>
    </row>
    <row r="220" ht="15.75" customHeight="1">
      <c r="A220" s="7"/>
      <c r="B220" s="7"/>
      <c r="C220" s="7"/>
      <c r="D220" s="8"/>
      <c r="E220" s="162"/>
      <c r="F220" s="162"/>
      <c r="G220" s="162"/>
      <c r="H220" s="163"/>
      <c r="I220" s="163"/>
      <c r="J220" s="163"/>
      <c r="K220" s="162"/>
      <c r="L220" s="162"/>
      <c r="M220" s="162"/>
      <c r="N220" s="163"/>
      <c r="O220" s="163"/>
      <c r="P220" s="163"/>
      <c r="Q220" s="21"/>
      <c r="R220" s="162"/>
      <c r="S220" s="162"/>
      <c r="T220" s="163"/>
      <c r="U220" s="163"/>
      <c r="V220" s="163"/>
      <c r="W220" s="162"/>
      <c r="X220" s="162"/>
      <c r="Y220" s="162"/>
      <c r="Z220" s="163"/>
      <c r="AA220" s="163"/>
      <c r="AB220" s="163"/>
      <c r="AC220" s="162"/>
      <c r="AD220" s="162"/>
      <c r="AE220" s="162"/>
      <c r="AF220" s="163"/>
      <c r="AG220" s="163"/>
      <c r="AH220" s="163"/>
      <c r="AI220" s="162"/>
      <c r="AJ220" s="162"/>
      <c r="AK220" s="162"/>
    </row>
    <row r="221" ht="15.75" customHeight="1">
      <c r="A221" s="7"/>
      <c r="B221" s="7"/>
      <c r="C221" s="7"/>
      <c r="D221" s="8"/>
      <c r="E221" s="162"/>
      <c r="F221" s="162"/>
      <c r="G221" s="162"/>
      <c r="H221" s="163"/>
      <c r="I221" s="163"/>
      <c r="J221" s="163"/>
      <c r="K221" s="162"/>
      <c r="L221" s="162"/>
      <c r="M221" s="162"/>
      <c r="N221" s="163"/>
      <c r="O221" s="163"/>
      <c r="P221" s="163"/>
      <c r="Q221" s="21"/>
      <c r="R221" s="162"/>
      <c r="S221" s="162"/>
      <c r="T221" s="163"/>
      <c r="U221" s="163"/>
      <c r="V221" s="163"/>
      <c r="W221" s="162"/>
      <c r="X221" s="162"/>
      <c r="Y221" s="162"/>
      <c r="Z221" s="163"/>
      <c r="AA221" s="163"/>
      <c r="AB221" s="163"/>
      <c r="AC221" s="162"/>
      <c r="AD221" s="162"/>
      <c r="AE221" s="162"/>
      <c r="AF221" s="163"/>
      <c r="AG221" s="163"/>
      <c r="AH221" s="163"/>
      <c r="AI221" s="162"/>
      <c r="AJ221" s="162"/>
      <c r="AK221" s="162"/>
    </row>
    <row r="222" ht="15.75" customHeight="1">
      <c r="A222" s="7"/>
      <c r="B222" s="7"/>
      <c r="C222" s="7"/>
      <c r="D222" s="8"/>
      <c r="E222" s="162"/>
      <c r="F222" s="162"/>
      <c r="G222" s="162"/>
      <c r="H222" s="163"/>
      <c r="I222" s="163"/>
      <c r="J222" s="163"/>
      <c r="K222" s="162"/>
      <c r="L222" s="162"/>
      <c r="M222" s="162"/>
      <c r="N222" s="163"/>
      <c r="O222" s="163"/>
      <c r="P222" s="163"/>
      <c r="Q222" s="21"/>
      <c r="R222" s="162"/>
      <c r="S222" s="162"/>
      <c r="T222" s="163"/>
      <c r="U222" s="163"/>
      <c r="V222" s="163"/>
      <c r="W222" s="162"/>
      <c r="X222" s="162"/>
      <c r="Y222" s="162"/>
      <c r="Z222" s="163"/>
      <c r="AA222" s="163"/>
      <c r="AB222" s="163"/>
      <c r="AC222" s="162"/>
      <c r="AD222" s="162"/>
      <c r="AE222" s="162"/>
      <c r="AF222" s="163"/>
      <c r="AG222" s="163"/>
      <c r="AH222" s="163"/>
      <c r="AI222" s="162"/>
      <c r="AJ222" s="162"/>
      <c r="AK222" s="162"/>
    </row>
    <row r="223" ht="15.75" customHeight="1">
      <c r="A223" s="7"/>
      <c r="B223" s="7"/>
      <c r="C223" s="7"/>
      <c r="D223" s="8"/>
      <c r="E223" s="162"/>
      <c r="F223" s="162"/>
      <c r="G223" s="162"/>
      <c r="H223" s="163"/>
      <c r="I223" s="163"/>
      <c r="J223" s="163"/>
      <c r="K223" s="162"/>
      <c r="L223" s="162"/>
      <c r="M223" s="162"/>
      <c r="N223" s="163"/>
      <c r="O223" s="163"/>
      <c r="P223" s="163"/>
      <c r="Q223" s="21"/>
      <c r="R223" s="162"/>
      <c r="S223" s="162"/>
      <c r="T223" s="163"/>
      <c r="U223" s="163"/>
      <c r="V223" s="163"/>
      <c r="W223" s="162"/>
      <c r="X223" s="162"/>
      <c r="Y223" s="162"/>
      <c r="Z223" s="163"/>
      <c r="AA223" s="163"/>
      <c r="AB223" s="163"/>
      <c r="AC223" s="162"/>
      <c r="AD223" s="162"/>
      <c r="AE223" s="162"/>
      <c r="AF223" s="163"/>
      <c r="AG223" s="163"/>
      <c r="AH223" s="163"/>
      <c r="AI223" s="162"/>
      <c r="AJ223" s="162"/>
      <c r="AK223" s="162"/>
    </row>
    <row r="224" ht="15.75" customHeight="1">
      <c r="A224" s="7"/>
      <c r="B224" s="7"/>
      <c r="C224" s="7"/>
      <c r="D224" s="8"/>
      <c r="E224" s="162"/>
      <c r="F224" s="162"/>
      <c r="G224" s="162"/>
      <c r="H224" s="163"/>
      <c r="I224" s="163"/>
      <c r="J224" s="163"/>
      <c r="K224" s="162"/>
      <c r="L224" s="162"/>
      <c r="M224" s="162"/>
      <c r="N224" s="163"/>
      <c r="O224" s="163"/>
      <c r="P224" s="163"/>
      <c r="Q224" s="21"/>
      <c r="R224" s="162"/>
      <c r="S224" s="162"/>
      <c r="T224" s="163"/>
      <c r="U224" s="163"/>
      <c r="V224" s="163"/>
      <c r="W224" s="162"/>
      <c r="X224" s="162"/>
      <c r="Y224" s="162"/>
      <c r="Z224" s="163"/>
      <c r="AA224" s="163"/>
      <c r="AB224" s="163"/>
      <c r="AC224" s="162"/>
      <c r="AD224" s="162"/>
      <c r="AE224" s="162"/>
      <c r="AF224" s="163"/>
      <c r="AG224" s="163"/>
      <c r="AH224" s="163"/>
      <c r="AI224" s="162"/>
      <c r="AJ224" s="162"/>
      <c r="AK224" s="162"/>
    </row>
    <row r="225" ht="15.75" customHeight="1">
      <c r="A225" s="7"/>
      <c r="B225" s="7"/>
      <c r="C225" s="7"/>
      <c r="D225" s="8"/>
      <c r="E225" s="162"/>
      <c r="F225" s="162"/>
      <c r="G225" s="162"/>
      <c r="H225" s="163"/>
      <c r="I225" s="163"/>
      <c r="J225" s="163"/>
      <c r="K225" s="162"/>
      <c r="L225" s="162"/>
      <c r="M225" s="162"/>
      <c r="N225" s="163"/>
      <c r="O225" s="163"/>
      <c r="P225" s="163"/>
      <c r="Q225" s="21"/>
      <c r="R225" s="162"/>
      <c r="S225" s="162"/>
      <c r="T225" s="163"/>
      <c r="U225" s="163"/>
      <c r="V225" s="163"/>
      <c r="W225" s="162"/>
      <c r="X225" s="162"/>
      <c r="Y225" s="162"/>
      <c r="Z225" s="163"/>
      <c r="AA225" s="163"/>
      <c r="AB225" s="163"/>
      <c r="AC225" s="162"/>
      <c r="AD225" s="162"/>
      <c r="AE225" s="162"/>
      <c r="AF225" s="163"/>
      <c r="AG225" s="163"/>
      <c r="AH225" s="163"/>
      <c r="AI225" s="162"/>
      <c r="AJ225" s="162"/>
      <c r="AK225" s="162"/>
    </row>
    <row r="226" ht="15.75" customHeight="1">
      <c r="A226" s="7"/>
      <c r="B226" s="7"/>
      <c r="C226" s="7"/>
      <c r="D226" s="8"/>
      <c r="E226" s="162"/>
      <c r="F226" s="162"/>
      <c r="G226" s="162"/>
      <c r="H226" s="163"/>
      <c r="I226" s="163"/>
      <c r="J226" s="163"/>
      <c r="K226" s="162"/>
      <c r="L226" s="162"/>
      <c r="M226" s="162"/>
      <c r="N226" s="163"/>
      <c r="O226" s="163"/>
      <c r="P226" s="163"/>
      <c r="Q226" s="21"/>
      <c r="R226" s="162"/>
      <c r="S226" s="162"/>
      <c r="T226" s="163"/>
      <c r="U226" s="163"/>
      <c r="V226" s="163"/>
      <c r="W226" s="162"/>
      <c r="X226" s="162"/>
      <c r="Y226" s="162"/>
      <c r="Z226" s="163"/>
      <c r="AA226" s="163"/>
      <c r="AB226" s="163"/>
      <c r="AC226" s="162"/>
      <c r="AD226" s="162"/>
      <c r="AE226" s="162"/>
      <c r="AF226" s="163"/>
      <c r="AG226" s="163"/>
      <c r="AH226" s="163"/>
      <c r="AI226" s="162"/>
      <c r="AJ226" s="162"/>
      <c r="AK226" s="162"/>
    </row>
    <row r="227" ht="15.75" customHeight="1">
      <c r="A227" s="7"/>
      <c r="B227" s="7"/>
      <c r="C227" s="7"/>
      <c r="D227" s="8"/>
      <c r="E227" s="162"/>
      <c r="F227" s="162"/>
      <c r="G227" s="162"/>
      <c r="H227" s="163"/>
      <c r="I227" s="163"/>
      <c r="J227" s="163"/>
      <c r="K227" s="162"/>
      <c r="L227" s="162"/>
      <c r="M227" s="162"/>
      <c r="N227" s="163"/>
      <c r="O227" s="163"/>
      <c r="P227" s="163"/>
      <c r="Q227" s="21"/>
      <c r="R227" s="162"/>
      <c r="S227" s="162"/>
      <c r="T227" s="163"/>
      <c r="U227" s="163"/>
      <c r="V227" s="163"/>
      <c r="W227" s="162"/>
      <c r="X227" s="162"/>
      <c r="Y227" s="162"/>
      <c r="Z227" s="163"/>
      <c r="AA227" s="163"/>
      <c r="AB227" s="163"/>
      <c r="AC227" s="162"/>
      <c r="AD227" s="162"/>
      <c r="AE227" s="162"/>
      <c r="AF227" s="163"/>
      <c r="AG227" s="163"/>
      <c r="AH227" s="163"/>
      <c r="AI227" s="162"/>
      <c r="AJ227" s="162"/>
      <c r="AK227" s="162"/>
    </row>
    <row r="228" ht="15.75" customHeight="1">
      <c r="A228" s="7"/>
      <c r="B228" s="7"/>
      <c r="C228" s="7"/>
      <c r="D228" s="8"/>
      <c r="E228" s="162"/>
      <c r="F228" s="162"/>
      <c r="G228" s="162"/>
      <c r="H228" s="163"/>
      <c r="I228" s="163"/>
      <c r="J228" s="163"/>
      <c r="K228" s="162"/>
      <c r="L228" s="162"/>
      <c r="M228" s="162"/>
      <c r="N228" s="163"/>
      <c r="O228" s="163"/>
      <c r="P228" s="163"/>
      <c r="Q228" s="21"/>
      <c r="R228" s="162"/>
      <c r="S228" s="162"/>
      <c r="T228" s="163"/>
      <c r="U228" s="163"/>
      <c r="V228" s="163"/>
      <c r="W228" s="162"/>
      <c r="X228" s="162"/>
      <c r="Y228" s="162"/>
      <c r="Z228" s="163"/>
      <c r="AA228" s="163"/>
      <c r="AB228" s="163"/>
      <c r="AC228" s="162"/>
      <c r="AD228" s="162"/>
      <c r="AE228" s="162"/>
      <c r="AF228" s="163"/>
      <c r="AG228" s="163"/>
      <c r="AH228" s="163"/>
      <c r="AI228" s="162"/>
      <c r="AJ228" s="162"/>
      <c r="AK228" s="162"/>
    </row>
    <row r="229" ht="15.75" customHeight="1">
      <c r="A229" s="7"/>
      <c r="B229" s="7"/>
      <c r="C229" s="7"/>
      <c r="D229" s="8"/>
      <c r="E229" s="162"/>
      <c r="F229" s="162"/>
      <c r="G229" s="162"/>
      <c r="H229" s="163"/>
      <c r="I229" s="163"/>
      <c r="J229" s="163"/>
      <c r="K229" s="162"/>
      <c r="L229" s="162"/>
      <c r="M229" s="162"/>
      <c r="N229" s="163"/>
      <c r="O229" s="163"/>
      <c r="P229" s="163"/>
      <c r="Q229" s="21"/>
      <c r="R229" s="162"/>
      <c r="S229" s="162"/>
      <c r="T229" s="163"/>
      <c r="U229" s="163"/>
      <c r="V229" s="163"/>
      <c r="W229" s="162"/>
      <c r="X229" s="162"/>
      <c r="Y229" s="162"/>
      <c r="Z229" s="163"/>
      <c r="AA229" s="163"/>
      <c r="AB229" s="163"/>
      <c r="AC229" s="162"/>
      <c r="AD229" s="162"/>
      <c r="AE229" s="162"/>
      <c r="AF229" s="163"/>
      <c r="AG229" s="163"/>
      <c r="AH229" s="163"/>
      <c r="AI229" s="162"/>
      <c r="AJ229" s="162"/>
      <c r="AK229" s="162"/>
    </row>
    <row r="230" ht="15.75" customHeight="1">
      <c r="A230" s="7"/>
      <c r="B230" s="7"/>
      <c r="C230" s="7"/>
      <c r="D230" s="8"/>
      <c r="E230" s="162"/>
      <c r="F230" s="162"/>
      <c r="G230" s="162"/>
      <c r="H230" s="163"/>
      <c r="I230" s="163"/>
      <c r="J230" s="163"/>
      <c r="K230" s="162"/>
      <c r="L230" s="162"/>
      <c r="M230" s="162"/>
      <c r="N230" s="163"/>
      <c r="O230" s="163"/>
      <c r="P230" s="163"/>
      <c r="Q230" s="21"/>
      <c r="R230" s="162"/>
      <c r="S230" s="162"/>
      <c r="T230" s="163"/>
      <c r="U230" s="163"/>
      <c r="V230" s="163"/>
      <c r="W230" s="162"/>
      <c r="X230" s="162"/>
      <c r="Y230" s="162"/>
      <c r="Z230" s="163"/>
      <c r="AA230" s="163"/>
      <c r="AB230" s="163"/>
      <c r="AC230" s="162"/>
      <c r="AD230" s="162"/>
      <c r="AE230" s="162"/>
      <c r="AF230" s="163"/>
      <c r="AG230" s="163"/>
      <c r="AH230" s="163"/>
      <c r="AI230" s="162"/>
      <c r="AJ230" s="162"/>
      <c r="AK230" s="162"/>
    </row>
    <row r="231" ht="15.75" customHeight="1">
      <c r="A231" s="7"/>
      <c r="B231" s="7"/>
      <c r="C231" s="7"/>
      <c r="D231" s="8"/>
      <c r="E231" s="162"/>
      <c r="F231" s="162"/>
      <c r="G231" s="162"/>
      <c r="H231" s="163"/>
      <c r="I231" s="163"/>
      <c r="J231" s="163"/>
      <c r="K231" s="162"/>
      <c r="L231" s="162"/>
      <c r="M231" s="162"/>
      <c r="N231" s="163"/>
      <c r="O231" s="163"/>
      <c r="P231" s="163"/>
      <c r="Q231" s="21"/>
      <c r="R231" s="162"/>
      <c r="S231" s="162"/>
      <c r="T231" s="163"/>
      <c r="U231" s="163"/>
      <c r="V231" s="163"/>
      <c r="W231" s="162"/>
      <c r="X231" s="162"/>
      <c r="Y231" s="162"/>
      <c r="Z231" s="163"/>
      <c r="AA231" s="163"/>
      <c r="AB231" s="163"/>
      <c r="AC231" s="162"/>
      <c r="AD231" s="162"/>
      <c r="AE231" s="162"/>
      <c r="AF231" s="163"/>
      <c r="AG231" s="163"/>
      <c r="AH231" s="163"/>
      <c r="AI231" s="162"/>
      <c r="AJ231" s="162"/>
      <c r="AK231" s="162"/>
    </row>
    <row r="232" ht="15.75" customHeight="1">
      <c r="A232" s="7"/>
      <c r="B232" s="7"/>
      <c r="C232" s="7"/>
      <c r="D232" s="8"/>
      <c r="E232" s="162"/>
      <c r="F232" s="162"/>
      <c r="G232" s="162"/>
      <c r="H232" s="163"/>
      <c r="I232" s="163"/>
      <c r="J232" s="163"/>
      <c r="K232" s="162"/>
      <c r="L232" s="162"/>
      <c r="M232" s="162"/>
      <c r="N232" s="163"/>
      <c r="O232" s="163"/>
      <c r="P232" s="163"/>
      <c r="Q232" s="21"/>
      <c r="R232" s="162"/>
      <c r="S232" s="162"/>
      <c r="T232" s="163"/>
      <c r="U232" s="163"/>
      <c r="V232" s="163"/>
      <c r="W232" s="162"/>
      <c r="X232" s="162"/>
      <c r="Y232" s="162"/>
      <c r="Z232" s="163"/>
      <c r="AA232" s="163"/>
      <c r="AB232" s="163"/>
      <c r="AC232" s="162"/>
      <c r="AD232" s="162"/>
      <c r="AE232" s="162"/>
      <c r="AF232" s="163"/>
      <c r="AG232" s="163"/>
      <c r="AH232" s="163"/>
      <c r="AI232" s="162"/>
      <c r="AJ232" s="162"/>
      <c r="AK232" s="162"/>
    </row>
    <row r="233" ht="15.75" customHeight="1">
      <c r="A233" s="7"/>
      <c r="B233" s="7"/>
      <c r="C233" s="7"/>
      <c r="D233" s="8"/>
      <c r="E233" s="162"/>
      <c r="F233" s="162"/>
      <c r="G233" s="162"/>
      <c r="H233" s="163"/>
      <c r="I233" s="163"/>
      <c r="J233" s="163"/>
      <c r="K233" s="162"/>
      <c r="L233" s="162"/>
      <c r="M233" s="162"/>
      <c r="N233" s="163"/>
      <c r="O233" s="163"/>
      <c r="P233" s="163"/>
      <c r="Q233" s="21"/>
      <c r="R233" s="162"/>
      <c r="S233" s="162"/>
      <c r="T233" s="163"/>
      <c r="U233" s="163"/>
      <c r="V233" s="163"/>
      <c r="W233" s="162"/>
      <c r="X233" s="162"/>
      <c r="Y233" s="162"/>
      <c r="Z233" s="163"/>
      <c r="AA233" s="163"/>
      <c r="AB233" s="163"/>
      <c r="AC233" s="162"/>
      <c r="AD233" s="162"/>
      <c r="AE233" s="162"/>
      <c r="AF233" s="163"/>
      <c r="AG233" s="163"/>
      <c r="AH233" s="163"/>
      <c r="AI233" s="162"/>
      <c r="AJ233" s="162"/>
      <c r="AK233" s="162"/>
    </row>
    <row r="234" ht="15.75" customHeight="1">
      <c r="A234" s="7"/>
      <c r="B234" s="7"/>
      <c r="C234" s="7"/>
      <c r="D234" s="8"/>
      <c r="E234" s="162"/>
      <c r="F234" s="162"/>
      <c r="G234" s="162"/>
      <c r="H234" s="163"/>
      <c r="I234" s="163"/>
      <c r="J234" s="163"/>
      <c r="K234" s="162"/>
      <c r="L234" s="162"/>
      <c r="M234" s="162"/>
      <c r="N234" s="163"/>
      <c r="O234" s="163"/>
      <c r="P234" s="163"/>
      <c r="Q234" s="21"/>
      <c r="R234" s="162"/>
      <c r="S234" s="162"/>
      <c r="T234" s="163"/>
      <c r="U234" s="163"/>
      <c r="V234" s="163"/>
      <c r="W234" s="162"/>
      <c r="X234" s="162"/>
      <c r="Y234" s="162"/>
      <c r="Z234" s="163"/>
      <c r="AA234" s="163"/>
      <c r="AB234" s="163"/>
      <c r="AC234" s="162"/>
      <c r="AD234" s="162"/>
      <c r="AE234" s="162"/>
      <c r="AF234" s="163"/>
      <c r="AG234" s="163"/>
      <c r="AH234" s="163"/>
      <c r="AI234" s="162"/>
      <c r="AJ234" s="162"/>
      <c r="AK234" s="162"/>
    </row>
    <row r="235" ht="15.75" customHeight="1">
      <c r="A235" s="7"/>
      <c r="B235" s="7"/>
      <c r="C235" s="7"/>
      <c r="D235" s="8"/>
      <c r="E235" s="162"/>
      <c r="F235" s="162"/>
      <c r="G235" s="162"/>
      <c r="H235" s="163"/>
      <c r="I235" s="163"/>
      <c r="J235" s="163"/>
      <c r="K235" s="162"/>
      <c r="L235" s="162"/>
      <c r="M235" s="162"/>
      <c r="N235" s="163"/>
      <c r="O235" s="163"/>
      <c r="P235" s="163"/>
      <c r="Q235" s="21"/>
      <c r="R235" s="162"/>
      <c r="S235" s="162"/>
      <c r="T235" s="163"/>
      <c r="U235" s="163"/>
      <c r="V235" s="163"/>
      <c r="W235" s="162"/>
      <c r="X235" s="162"/>
      <c r="Y235" s="162"/>
      <c r="Z235" s="163"/>
      <c r="AA235" s="163"/>
      <c r="AB235" s="163"/>
      <c r="AC235" s="162"/>
      <c r="AD235" s="162"/>
      <c r="AE235" s="162"/>
      <c r="AF235" s="163"/>
      <c r="AG235" s="163"/>
      <c r="AH235" s="163"/>
      <c r="AI235" s="162"/>
      <c r="AJ235" s="162"/>
      <c r="AK235" s="162"/>
    </row>
    <row r="236" ht="15.75" customHeight="1">
      <c r="A236" s="7"/>
      <c r="B236" s="7"/>
      <c r="C236" s="7"/>
      <c r="D236" s="8"/>
      <c r="E236" s="162"/>
      <c r="F236" s="162"/>
      <c r="G236" s="162"/>
      <c r="H236" s="163"/>
      <c r="I236" s="163"/>
      <c r="J236" s="163"/>
      <c r="K236" s="162"/>
      <c r="L236" s="162"/>
      <c r="M236" s="162"/>
      <c r="N236" s="163"/>
      <c r="O236" s="163"/>
      <c r="P236" s="163"/>
      <c r="Q236" s="21"/>
      <c r="R236" s="162"/>
      <c r="S236" s="162"/>
      <c r="T236" s="163"/>
      <c r="U236" s="163"/>
      <c r="V236" s="163"/>
      <c r="W236" s="162"/>
      <c r="X236" s="162"/>
      <c r="Y236" s="162"/>
      <c r="Z236" s="163"/>
      <c r="AA236" s="163"/>
      <c r="AB236" s="163"/>
      <c r="AC236" s="162"/>
      <c r="AD236" s="162"/>
      <c r="AE236" s="162"/>
      <c r="AF236" s="163"/>
      <c r="AG236" s="163"/>
      <c r="AH236" s="163"/>
      <c r="AI236" s="162"/>
      <c r="AJ236" s="162"/>
      <c r="AK236" s="162"/>
    </row>
    <row r="237" ht="15.75" customHeight="1">
      <c r="A237" s="7"/>
      <c r="B237" s="7"/>
      <c r="C237" s="7"/>
      <c r="D237" s="8"/>
      <c r="E237" s="162"/>
      <c r="F237" s="162"/>
      <c r="G237" s="162"/>
      <c r="H237" s="163"/>
      <c r="I237" s="163"/>
      <c r="J237" s="163"/>
      <c r="K237" s="162"/>
      <c r="L237" s="162"/>
      <c r="M237" s="162"/>
      <c r="N237" s="163"/>
      <c r="O237" s="163"/>
      <c r="P237" s="163"/>
      <c r="Q237" s="21"/>
      <c r="R237" s="162"/>
      <c r="S237" s="162"/>
      <c r="T237" s="163"/>
      <c r="U237" s="163"/>
      <c r="V237" s="163"/>
      <c r="W237" s="162"/>
      <c r="X237" s="162"/>
      <c r="Y237" s="162"/>
      <c r="Z237" s="163"/>
      <c r="AA237" s="163"/>
      <c r="AB237" s="163"/>
      <c r="AC237" s="162"/>
      <c r="AD237" s="162"/>
      <c r="AE237" s="162"/>
      <c r="AF237" s="163"/>
      <c r="AG237" s="163"/>
      <c r="AH237" s="163"/>
      <c r="AI237" s="162"/>
      <c r="AJ237" s="162"/>
      <c r="AK237" s="162"/>
    </row>
    <row r="238" ht="15.75" customHeight="1">
      <c r="A238" s="7"/>
      <c r="B238" s="7"/>
      <c r="C238" s="7"/>
      <c r="D238" s="8"/>
      <c r="E238" s="162"/>
      <c r="F238" s="162"/>
      <c r="G238" s="162"/>
      <c r="H238" s="163"/>
      <c r="I238" s="163"/>
      <c r="J238" s="163"/>
      <c r="K238" s="162"/>
      <c r="L238" s="162"/>
      <c r="M238" s="162"/>
      <c r="N238" s="163"/>
      <c r="O238" s="163"/>
      <c r="P238" s="163"/>
      <c r="Q238" s="21"/>
      <c r="R238" s="162"/>
      <c r="S238" s="162"/>
      <c r="T238" s="163"/>
      <c r="U238" s="163"/>
      <c r="V238" s="163"/>
      <c r="W238" s="162"/>
      <c r="X238" s="162"/>
      <c r="Y238" s="162"/>
      <c r="Z238" s="163"/>
      <c r="AA238" s="163"/>
      <c r="AB238" s="163"/>
      <c r="AC238" s="162"/>
      <c r="AD238" s="162"/>
      <c r="AE238" s="162"/>
      <c r="AF238" s="163"/>
      <c r="AG238" s="163"/>
      <c r="AH238" s="163"/>
      <c r="AI238" s="162"/>
      <c r="AJ238" s="162"/>
      <c r="AK238" s="162"/>
    </row>
    <row r="239" ht="15.75" customHeight="1">
      <c r="A239" s="7"/>
      <c r="B239" s="7"/>
      <c r="C239" s="7"/>
      <c r="D239" s="8"/>
      <c r="E239" s="162"/>
      <c r="F239" s="162"/>
      <c r="G239" s="162"/>
      <c r="H239" s="163"/>
      <c r="I239" s="163"/>
      <c r="J239" s="163"/>
      <c r="K239" s="162"/>
      <c r="L239" s="162"/>
      <c r="M239" s="162"/>
      <c r="N239" s="163"/>
      <c r="O239" s="163"/>
      <c r="P239" s="163"/>
      <c r="Q239" s="21"/>
      <c r="R239" s="162"/>
      <c r="S239" s="162"/>
      <c r="T239" s="163"/>
      <c r="U239" s="163"/>
      <c r="V239" s="163"/>
      <c r="W239" s="162"/>
      <c r="X239" s="162"/>
      <c r="Y239" s="162"/>
      <c r="Z239" s="163"/>
      <c r="AA239" s="163"/>
      <c r="AB239" s="163"/>
      <c r="AC239" s="162"/>
      <c r="AD239" s="162"/>
      <c r="AE239" s="162"/>
      <c r="AF239" s="163"/>
      <c r="AG239" s="163"/>
      <c r="AH239" s="163"/>
      <c r="AI239" s="162"/>
      <c r="AJ239" s="162"/>
      <c r="AK239" s="162"/>
    </row>
    <row r="240" ht="15.75" customHeight="1">
      <c r="A240" s="7"/>
      <c r="B240" s="7"/>
      <c r="C240" s="7"/>
      <c r="D240" s="8"/>
      <c r="E240" s="162"/>
      <c r="F240" s="162"/>
      <c r="G240" s="162"/>
      <c r="H240" s="163"/>
      <c r="I240" s="163"/>
      <c r="J240" s="163"/>
      <c r="K240" s="162"/>
      <c r="L240" s="162"/>
      <c r="M240" s="162"/>
      <c r="N240" s="163"/>
      <c r="O240" s="163"/>
      <c r="P240" s="163"/>
      <c r="Q240" s="21"/>
      <c r="R240" s="162"/>
      <c r="S240" s="162"/>
      <c r="T240" s="163"/>
      <c r="U240" s="163"/>
      <c r="V240" s="163"/>
      <c r="W240" s="162"/>
      <c r="X240" s="162"/>
      <c r="Y240" s="162"/>
      <c r="Z240" s="163"/>
      <c r="AA240" s="163"/>
      <c r="AB240" s="163"/>
      <c r="AC240" s="162"/>
      <c r="AD240" s="162"/>
      <c r="AE240" s="162"/>
      <c r="AF240" s="163"/>
      <c r="AG240" s="163"/>
      <c r="AH240" s="163"/>
      <c r="AI240" s="162"/>
      <c r="AJ240" s="162"/>
      <c r="AK240" s="162"/>
    </row>
    <row r="241" ht="15.75" customHeight="1">
      <c r="A241" s="7"/>
      <c r="B241" s="7"/>
      <c r="C241" s="7"/>
      <c r="D241" s="8"/>
      <c r="E241" s="162"/>
      <c r="F241" s="162"/>
      <c r="G241" s="162"/>
      <c r="H241" s="163"/>
      <c r="I241" s="163"/>
      <c r="J241" s="163"/>
      <c r="K241" s="162"/>
      <c r="L241" s="162"/>
      <c r="M241" s="162"/>
      <c r="N241" s="163"/>
      <c r="O241" s="163"/>
      <c r="P241" s="163"/>
      <c r="Q241" s="21"/>
      <c r="R241" s="162"/>
      <c r="S241" s="162"/>
      <c r="T241" s="163"/>
      <c r="U241" s="163"/>
      <c r="V241" s="163"/>
      <c r="W241" s="162"/>
      <c r="X241" s="162"/>
      <c r="Y241" s="162"/>
      <c r="Z241" s="163"/>
      <c r="AA241" s="163"/>
      <c r="AB241" s="163"/>
      <c r="AC241" s="162"/>
      <c r="AD241" s="162"/>
      <c r="AE241" s="162"/>
      <c r="AF241" s="163"/>
      <c r="AG241" s="163"/>
      <c r="AH241" s="163"/>
      <c r="AI241" s="162"/>
      <c r="AJ241" s="162"/>
      <c r="AK241" s="162"/>
    </row>
    <row r="242" ht="15.75" customHeight="1">
      <c r="A242" s="7"/>
      <c r="B242" s="7"/>
      <c r="C242" s="7"/>
      <c r="D242" s="8"/>
      <c r="E242" s="162"/>
      <c r="F242" s="162"/>
      <c r="G242" s="162"/>
      <c r="H242" s="163"/>
      <c r="I242" s="163"/>
      <c r="J242" s="163"/>
      <c r="K242" s="162"/>
      <c r="L242" s="162"/>
      <c r="M242" s="162"/>
      <c r="N242" s="163"/>
      <c r="O242" s="163"/>
      <c r="P242" s="163"/>
      <c r="Q242" s="21"/>
      <c r="R242" s="162"/>
      <c r="S242" s="162"/>
      <c r="T242" s="163"/>
      <c r="U242" s="163"/>
      <c r="V242" s="163"/>
      <c r="W242" s="162"/>
      <c r="X242" s="162"/>
      <c r="Y242" s="162"/>
      <c r="Z242" s="163"/>
      <c r="AA242" s="163"/>
      <c r="AB242" s="163"/>
      <c r="AC242" s="162"/>
      <c r="AD242" s="162"/>
      <c r="AE242" s="162"/>
      <c r="AF242" s="163"/>
      <c r="AG242" s="163"/>
      <c r="AH242" s="163"/>
      <c r="AI242" s="162"/>
      <c r="AJ242" s="162"/>
      <c r="AK242" s="162"/>
    </row>
    <row r="243" ht="15.75" customHeight="1">
      <c r="A243" s="7"/>
      <c r="B243" s="7"/>
      <c r="C243" s="7"/>
      <c r="D243" s="8"/>
      <c r="E243" s="162"/>
      <c r="F243" s="162"/>
      <c r="G243" s="162"/>
      <c r="H243" s="163"/>
      <c r="I243" s="163"/>
      <c r="J243" s="163"/>
      <c r="K243" s="162"/>
      <c r="L243" s="162"/>
      <c r="M243" s="162"/>
      <c r="N243" s="163"/>
      <c r="O243" s="163"/>
      <c r="P243" s="163"/>
      <c r="Q243" s="21"/>
      <c r="R243" s="162"/>
      <c r="S243" s="162"/>
      <c r="T243" s="163"/>
      <c r="U243" s="163"/>
      <c r="V243" s="163"/>
      <c r="W243" s="162"/>
      <c r="X243" s="162"/>
      <c r="Y243" s="162"/>
      <c r="Z243" s="163"/>
      <c r="AA243" s="163"/>
      <c r="AB243" s="163"/>
      <c r="AC243" s="162"/>
      <c r="AD243" s="162"/>
      <c r="AE243" s="162"/>
      <c r="AF243" s="163"/>
      <c r="AG243" s="163"/>
      <c r="AH243" s="163"/>
      <c r="AI243" s="162"/>
      <c r="AJ243" s="162"/>
      <c r="AK243" s="162"/>
    </row>
    <row r="244" ht="15.75" customHeight="1">
      <c r="A244" s="7"/>
      <c r="B244" s="7"/>
      <c r="C244" s="7"/>
      <c r="D244" s="8"/>
      <c r="E244" s="162"/>
      <c r="F244" s="162"/>
      <c r="G244" s="162"/>
      <c r="H244" s="163"/>
      <c r="I244" s="163"/>
      <c r="J244" s="163"/>
      <c r="K244" s="162"/>
      <c r="L244" s="162"/>
      <c r="M244" s="162"/>
      <c r="N244" s="163"/>
      <c r="O244" s="163"/>
      <c r="P244" s="163"/>
      <c r="Q244" s="21"/>
      <c r="R244" s="162"/>
      <c r="S244" s="162"/>
      <c r="T244" s="163"/>
      <c r="U244" s="163"/>
      <c r="V244" s="163"/>
      <c r="W244" s="162"/>
      <c r="X244" s="162"/>
      <c r="Y244" s="162"/>
      <c r="Z244" s="163"/>
      <c r="AA244" s="163"/>
      <c r="AB244" s="163"/>
      <c r="AC244" s="162"/>
      <c r="AD244" s="162"/>
      <c r="AE244" s="162"/>
      <c r="AF244" s="163"/>
      <c r="AG244" s="163"/>
      <c r="AH244" s="163"/>
      <c r="AI244" s="162"/>
      <c r="AJ244" s="162"/>
      <c r="AK244" s="162"/>
    </row>
    <row r="245" ht="15.75" customHeight="1">
      <c r="A245" s="7"/>
      <c r="B245" s="7"/>
      <c r="C245" s="7"/>
      <c r="D245" s="8"/>
      <c r="E245" s="162"/>
      <c r="F245" s="162"/>
      <c r="G245" s="162"/>
      <c r="H245" s="163"/>
      <c r="I245" s="163"/>
      <c r="J245" s="163"/>
      <c r="K245" s="162"/>
      <c r="L245" s="162"/>
      <c r="M245" s="162"/>
      <c r="N245" s="163"/>
      <c r="O245" s="163"/>
      <c r="P245" s="163"/>
      <c r="Q245" s="21"/>
      <c r="R245" s="162"/>
      <c r="S245" s="162"/>
      <c r="T245" s="163"/>
      <c r="U245" s="163"/>
      <c r="V245" s="163"/>
      <c r="W245" s="162"/>
      <c r="X245" s="162"/>
      <c r="Y245" s="162"/>
      <c r="Z245" s="163"/>
      <c r="AA245" s="163"/>
      <c r="AB245" s="163"/>
      <c r="AC245" s="162"/>
      <c r="AD245" s="162"/>
      <c r="AE245" s="162"/>
      <c r="AF245" s="163"/>
      <c r="AG245" s="163"/>
      <c r="AH245" s="163"/>
      <c r="AI245" s="162"/>
      <c r="AJ245" s="162"/>
      <c r="AK245" s="162"/>
    </row>
    <row r="246" ht="15.75" customHeight="1">
      <c r="A246" s="7"/>
      <c r="B246" s="7"/>
      <c r="C246" s="7"/>
      <c r="D246" s="8"/>
      <c r="E246" s="162"/>
      <c r="F246" s="162"/>
      <c r="G246" s="162"/>
      <c r="H246" s="163"/>
      <c r="I246" s="163"/>
      <c r="J246" s="163"/>
      <c r="K246" s="162"/>
      <c r="L246" s="162"/>
      <c r="M246" s="162"/>
      <c r="N246" s="163"/>
      <c r="O246" s="163"/>
      <c r="P246" s="163"/>
      <c r="Q246" s="21"/>
      <c r="R246" s="162"/>
      <c r="S246" s="162"/>
      <c r="T246" s="163"/>
      <c r="U246" s="163"/>
      <c r="V246" s="163"/>
      <c r="W246" s="162"/>
      <c r="X246" s="162"/>
      <c r="Y246" s="162"/>
      <c r="Z246" s="163"/>
      <c r="AA246" s="163"/>
      <c r="AB246" s="163"/>
      <c r="AC246" s="162"/>
      <c r="AD246" s="162"/>
      <c r="AE246" s="162"/>
      <c r="AF246" s="163"/>
      <c r="AG246" s="163"/>
      <c r="AH246" s="163"/>
      <c r="AI246" s="162"/>
      <c r="AJ246" s="162"/>
      <c r="AK246" s="162"/>
    </row>
    <row r="247" ht="15.75" customHeight="1">
      <c r="A247" s="7"/>
      <c r="B247" s="7"/>
      <c r="C247" s="7"/>
      <c r="D247" s="8"/>
      <c r="E247" s="162"/>
      <c r="F247" s="162"/>
      <c r="G247" s="162"/>
      <c r="H247" s="163"/>
      <c r="I247" s="163"/>
      <c r="J247" s="163"/>
      <c r="K247" s="162"/>
      <c r="L247" s="162"/>
      <c r="M247" s="162"/>
      <c r="N247" s="163"/>
      <c r="O247" s="163"/>
      <c r="P247" s="163"/>
      <c r="Q247" s="21"/>
      <c r="R247" s="162"/>
      <c r="S247" s="162"/>
      <c r="T247" s="163"/>
      <c r="U247" s="163"/>
      <c r="V247" s="163"/>
      <c r="W247" s="162"/>
      <c r="X247" s="162"/>
      <c r="Y247" s="162"/>
      <c r="Z247" s="163"/>
      <c r="AA247" s="163"/>
      <c r="AB247" s="163"/>
      <c r="AC247" s="162"/>
      <c r="AD247" s="162"/>
      <c r="AE247" s="162"/>
      <c r="AF247" s="163"/>
      <c r="AG247" s="163"/>
      <c r="AH247" s="163"/>
      <c r="AI247" s="162"/>
      <c r="AJ247" s="162"/>
      <c r="AK247" s="162"/>
    </row>
    <row r="248" ht="15.75" customHeight="1">
      <c r="A248" s="7"/>
      <c r="B248" s="7"/>
      <c r="C248" s="7"/>
      <c r="D248" s="8"/>
      <c r="E248" s="162"/>
      <c r="F248" s="162"/>
      <c r="G248" s="162"/>
      <c r="H248" s="163"/>
      <c r="I248" s="163"/>
      <c r="J248" s="163"/>
      <c r="K248" s="162"/>
      <c r="L248" s="162"/>
      <c r="M248" s="162"/>
      <c r="N248" s="163"/>
      <c r="O248" s="163"/>
      <c r="P248" s="163"/>
      <c r="Q248" s="21"/>
      <c r="R248" s="162"/>
      <c r="S248" s="162"/>
      <c r="T248" s="163"/>
      <c r="U248" s="163"/>
      <c r="V248" s="163"/>
      <c r="W248" s="162"/>
      <c r="X248" s="162"/>
      <c r="Y248" s="162"/>
      <c r="Z248" s="163"/>
      <c r="AA248" s="163"/>
      <c r="AB248" s="163"/>
      <c r="AC248" s="162"/>
      <c r="AD248" s="162"/>
      <c r="AE248" s="162"/>
      <c r="AF248" s="163"/>
      <c r="AG248" s="163"/>
      <c r="AH248" s="163"/>
      <c r="AI248" s="162"/>
      <c r="AJ248" s="162"/>
      <c r="AK248" s="162"/>
    </row>
    <row r="249" ht="15.75" customHeight="1">
      <c r="A249" s="7"/>
      <c r="B249" s="7"/>
      <c r="C249" s="7"/>
      <c r="D249" s="8"/>
      <c r="E249" s="162"/>
      <c r="F249" s="162"/>
      <c r="G249" s="162"/>
      <c r="H249" s="163"/>
      <c r="I249" s="163"/>
      <c r="J249" s="163"/>
      <c r="K249" s="162"/>
      <c r="L249" s="162"/>
      <c r="M249" s="162"/>
      <c r="N249" s="163"/>
      <c r="O249" s="163"/>
      <c r="P249" s="163"/>
      <c r="Q249" s="21"/>
      <c r="R249" s="162"/>
      <c r="S249" s="162"/>
      <c r="T249" s="163"/>
      <c r="U249" s="163"/>
      <c r="V249" s="163"/>
      <c r="W249" s="162"/>
      <c r="X249" s="162"/>
      <c r="Y249" s="162"/>
      <c r="Z249" s="163"/>
      <c r="AA249" s="163"/>
      <c r="AB249" s="163"/>
      <c r="AC249" s="162"/>
      <c r="AD249" s="162"/>
      <c r="AE249" s="162"/>
      <c r="AF249" s="163"/>
      <c r="AG249" s="163"/>
      <c r="AH249" s="163"/>
      <c r="AI249" s="162"/>
      <c r="AJ249" s="162"/>
      <c r="AK249" s="162"/>
    </row>
    <row r="250" ht="15.75" customHeight="1">
      <c r="A250" s="7"/>
      <c r="B250" s="7"/>
      <c r="C250" s="7"/>
      <c r="D250" s="8"/>
      <c r="E250" s="162"/>
      <c r="F250" s="162"/>
      <c r="G250" s="162"/>
      <c r="H250" s="163"/>
      <c r="I250" s="163"/>
      <c r="J250" s="163"/>
      <c r="K250" s="162"/>
      <c r="L250" s="162"/>
      <c r="M250" s="162"/>
      <c r="N250" s="163"/>
      <c r="O250" s="163"/>
      <c r="P250" s="163"/>
      <c r="Q250" s="21"/>
      <c r="R250" s="162"/>
      <c r="S250" s="162"/>
      <c r="T250" s="163"/>
      <c r="U250" s="163"/>
      <c r="V250" s="163"/>
      <c r="W250" s="162"/>
      <c r="X250" s="162"/>
      <c r="Y250" s="162"/>
      <c r="Z250" s="163"/>
      <c r="AA250" s="163"/>
      <c r="AB250" s="163"/>
      <c r="AC250" s="162"/>
      <c r="AD250" s="162"/>
      <c r="AE250" s="162"/>
      <c r="AF250" s="163"/>
      <c r="AG250" s="163"/>
      <c r="AH250" s="163"/>
      <c r="AI250" s="162"/>
      <c r="AJ250" s="162"/>
      <c r="AK250" s="162"/>
    </row>
    <row r="251" ht="15.75" customHeight="1">
      <c r="A251" s="7"/>
      <c r="B251" s="7"/>
      <c r="C251" s="7"/>
      <c r="D251" s="8"/>
      <c r="E251" s="162"/>
      <c r="F251" s="162"/>
      <c r="G251" s="162"/>
      <c r="H251" s="163"/>
      <c r="I251" s="163"/>
      <c r="J251" s="163"/>
      <c r="K251" s="162"/>
      <c r="L251" s="162"/>
      <c r="M251" s="162"/>
      <c r="N251" s="163"/>
      <c r="O251" s="163"/>
      <c r="P251" s="163"/>
      <c r="Q251" s="21"/>
      <c r="R251" s="162"/>
      <c r="S251" s="162"/>
      <c r="T251" s="163"/>
      <c r="U251" s="163"/>
      <c r="V251" s="163"/>
      <c r="W251" s="162"/>
      <c r="X251" s="162"/>
      <c r="Y251" s="162"/>
      <c r="Z251" s="163"/>
      <c r="AA251" s="163"/>
      <c r="AB251" s="163"/>
      <c r="AC251" s="162"/>
      <c r="AD251" s="162"/>
      <c r="AE251" s="162"/>
      <c r="AF251" s="163"/>
      <c r="AG251" s="163"/>
      <c r="AH251" s="163"/>
      <c r="AI251" s="162"/>
      <c r="AJ251" s="162"/>
      <c r="AK251" s="162"/>
    </row>
    <row r="252" ht="15.75" customHeight="1">
      <c r="A252" s="7"/>
      <c r="B252" s="7"/>
      <c r="C252" s="7"/>
      <c r="D252" s="8"/>
      <c r="E252" s="162"/>
      <c r="F252" s="162"/>
      <c r="G252" s="162"/>
      <c r="H252" s="163"/>
      <c r="I252" s="163"/>
      <c r="J252" s="163"/>
      <c r="K252" s="162"/>
      <c r="L252" s="162"/>
      <c r="M252" s="162"/>
      <c r="N252" s="163"/>
      <c r="O252" s="163"/>
      <c r="P252" s="163"/>
      <c r="Q252" s="21"/>
      <c r="R252" s="162"/>
      <c r="S252" s="162"/>
      <c r="T252" s="163"/>
      <c r="U252" s="163"/>
      <c r="V252" s="163"/>
      <c r="W252" s="162"/>
      <c r="X252" s="162"/>
      <c r="Y252" s="162"/>
      <c r="Z252" s="163"/>
      <c r="AA252" s="163"/>
      <c r="AB252" s="163"/>
      <c r="AC252" s="162"/>
      <c r="AD252" s="162"/>
      <c r="AE252" s="162"/>
      <c r="AF252" s="163"/>
      <c r="AG252" s="163"/>
      <c r="AH252" s="163"/>
      <c r="AI252" s="162"/>
      <c r="AJ252" s="162"/>
      <c r="AK252" s="162"/>
    </row>
    <row r="253" ht="15.75" customHeight="1">
      <c r="A253" s="7"/>
      <c r="B253" s="7"/>
      <c r="C253" s="7"/>
      <c r="D253" s="8"/>
      <c r="E253" s="162"/>
      <c r="F253" s="162"/>
      <c r="G253" s="162"/>
      <c r="H253" s="163"/>
      <c r="I253" s="163"/>
      <c r="J253" s="163"/>
      <c r="K253" s="162"/>
      <c r="L253" s="162"/>
      <c r="M253" s="162"/>
      <c r="N253" s="163"/>
      <c r="O253" s="163"/>
      <c r="P253" s="163"/>
      <c r="Q253" s="21"/>
      <c r="R253" s="162"/>
      <c r="S253" s="162"/>
      <c r="T253" s="163"/>
      <c r="U253" s="163"/>
      <c r="V253" s="163"/>
      <c r="W253" s="162"/>
      <c r="X253" s="162"/>
      <c r="Y253" s="162"/>
      <c r="Z253" s="163"/>
      <c r="AA253" s="163"/>
      <c r="AB253" s="163"/>
      <c r="AC253" s="162"/>
      <c r="AD253" s="162"/>
      <c r="AE253" s="162"/>
      <c r="AF253" s="163"/>
      <c r="AG253" s="163"/>
      <c r="AH253" s="163"/>
      <c r="AI253" s="162"/>
      <c r="AJ253" s="162"/>
      <c r="AK253" s="162"/>
    </row>
    <row r="254" ht="15.75" customHeight="1">
      <c r="A254" s="7"/>
      <c r="B254" s="7"/>
      <c r="C254" s="7"/>
      <c r="D254" s="8"/>
      <c r="E254" s="162"/>
      <c r="F254" s="162"/>
      <c r="G254" s="162"/>
      <c r="H254" s="163"/>
      <c r="I254" s="163"/>
      <c r="J254" s="163"/>
      <c r="K254" s="162"/>
      <c r="L254" s="162"/>
      <c r="M254" s="162"/>
      <c r="N254" s="163"/>
      <c r="O254" s="163"/>
      <c r="P254" s="163"/>
      <c r="Q254" s="21"/>
      <c r="R254" s="162"/>
      <c r="S254" s="162"/>
      <c r="T254" s="163"/>
      <c r="U254" s="163"/>
      <c r="V254" s="163"/>
      <c r="W254" s="162"/>
      <c r="X254" s="162"/>
      <c r="Y254" s="162"/>
      <c r="Z254" s="163"/>
      <c r="AA254" s="163"/>
      <c r="AB254" s="163"/>
      <c r="AC254" s="162"/>
      <c r="AD254" s="162"/>
      <c r="AE254" s="162"/>
      <c r="AF254" s="163"/>
      <c r="AG254" s="163"/>
      <c r="AH254" s="163"/>
      <c r="AI254" s="162"/>
      <c r="AJ254" s="162"/>
      <c r="AK254" s="162"/>
    </row>
    <row r="255" ht="15.75" customHeight="1">
      <c r="A255" s="7"/>
      <c r="B255" s="7"/>
      <c r="C255" s="7"/>
      <c r="D255" s="8"/>
      <c r="E255" s="162"/>
      <c r="F255" s="162"/>
      <c r="G255" s="162"/>
      <c r="H255" s="163"/>
      <c r="I255" s="163"/>
      <c r="J255" s="163"/>
      <c r="K255" s="162"/>
      <c r="L255" s="162"/>
      <c r="M255" s="162"/>
      <c r="N255" s="163"/>
      <c r="O255" s="163"/>
      <c r="P255" s="163"/>
      <c r="Q255" s="21"/>
      <c r="R255" s="162"/>
      <c r="S255" s="162"/>
      <c r="T255" s="163"/>
      <c r="U255" s="163"/>
      <c r="V255" s="163"/>
      <c r="W255" s="162"/>
      <c r="X255" s="162"/>
      <c r="Y255" s="162"/>
      <c r="Z255" s="163"/>
      <c r="AA255" s="163"/>
      <c r="AB255" s="163"/>
      <c r="AC255" s="162"/>
      <c r="AD255" s="162"/>
      <c r="AE255" s="162"/>
      <c r="AF255" s="163"/>
      <c r="AG255" s="163"/>
      <c r="AH255" s="163"/>
      <c r="AI255" s="162"/>
      <c r="AJ255" s="162"/>
      <c r="AK255" s="162"/>
    </row>
    <row r="256" ht="15.75" customHeight="1">
      <c r="A256" s="7"/>
      <c r="B256" s="7"/>
      <c r="C256" s="7"/>
      <c r="D256" s="8"/>
      <c r="E256" s="162"/>
      <c r="F256" s="162"/>
      <c r="G256" s="162"/>
      <c r="H256" s="163"/>
      <c r="I256" s="163"/>
      <c r="J256" s="163"/>
      <c r="K256" s="162"/>
      <c r="L256" s="162"/>
      <c r="M256" s="162"/>
      <c r="N256" s="163"/>
      <c r="O256" s="163"/>
      <c r="P256" s="163"/>
      <c r="Q256" s="21"/>
      <c r="R256" s="162"/>
      <c r="S256" s="162"/>
      <c r="T256" s="163"/>
      <c r="U256" s="163"/>
      <c r="V256" s="163"/>
      <c r="W256" s="162"/>
      <c r="X256" s="162"/>
      <c r="Y256" s="162"/>
      <c r="Z256" s="163"/>
      <c r="AA256" s="163"/>
      <c r="AB256" s="163"/>
      <c r="AC256" s="162"/>
      <c r="AD256" s="162"/>
      <c r="AE256" s="162"/>
      <c r="AF256" s="163"/>
      <c r="AG256" s="163"/>
      <c r="AH256" s="163"/>
      <c r="AI256" s="162"/>
      <c r="AJ256" s="162"/>
      <c r="AK256" s="162"/>
    </row>
    <row r="257" ht="15.75" customHeight="1">
      <c r="A257" s="7"/>
      <c r="B257" s="7"/>
      <c r="C257" s="7"/>
      <c r="D257" s="8"/>
      <c r="E257" s="162"/>
      <c r="F257" s="162"/>
      <c r="G257" s="162"/>
      <c r="H257" s="163"/>
      <c r="I257" s="163"/>
      <c r="J257" s="163"/>
      <c r="K257" s="162"/>
      <c r="L257" s="162"/>
      <c r="M257" s="162"/>
      <c r="N257" s="163"/>
      <c r="O257" s="163"/>
      <c r="P257" s="163"/>
      <c r="Q257" s="21"/>
      <c r="R257" s="162"/>
      <c r="S257" s="162"/>
      <c r="T257" s="163"/>
      <c r="U257" s="163"/>
      <c r="V257" s="163"/>
      <c r="W257" s="162"/>
      <c r="X257" s="162"/>
      <c r="Y257" s="162"/>
      <c r="Z257" s="163"/>
      <c r="AA257" s="163"/>
      <c r="AB257" s="163"/>
      <c r="AC257" s="162"/>
      <c r="AD257" s="162"/>
      <c r="AE257" s="162"/>
      <c r="AF257" s="163"/>
      <c r="AG257" s="163"/>
      <c r="AH257" s="163"/>
      <c r="AI257" s="162"/>
      <c r="AJ257" s="162"/>
      <c r="AK257" s="162"/>
    </row>
    <row r="258" ht="15.75" customHeight="1">
      <c r="A258" s="7"/>
      <c r="B258" s="7"/>
      <c r="C258" s="7"/>
      <c r="D258" s="8"/>
      <c r="E258" s="162"/>
      <c r="F258" s="162"/>
      <c r="G258" s="162"/>
      <c r="H258" s="163"/>
      <c r="I258" s="163"/>
      <c r="J258" s="163"/>
      <c r="K258" s="162"/>
      <c r="L258" s="162"/>
      <c r="M258" s="162"/>
      <c r="N258" s="163"/>
      <c r="O258" s="163"/>
      <c r="P258" s="163"/>
      <c r="Q258" s="21"/>
      <c r="R258" s="162"/>
      <c r="S258" s="162"/>
      <c r="T258" s="163"/>
      <c r="U258" s="163"/>
      <c r="V258" s="163"/>
      <c r="W258" s="162"/>
      <c r="X258" s="162"/>
      <c r="Y258" s="162"/>
      <c r="Z258" s="163"/>
      <c r="AA258" s="163"/>
      <c r="AB258" s="163"/>
      <c r="AC258" s="162"/>
      <c r="AD258" s="162"/>
      <c r="AE258" s="162"/>
      <c r="AF258" s="163"/>
      <c r="AG258" s="163"/>
      <c r="AH258" s="163"/>
      <c r="AI258" s="162"/>
      <c r="AJ258" s="162"/>
      <c r="AK258" s="162"/>
    </row>
    <row r="259" ht="15.75" customHeight="1">
      <c r="A259" s="7"/>
      <c r="B259" s="7"/>
      <c r="C259" s="7"/>
      <c r="D259" s="8"/>
      <c r="E259" s="162"/>
      <c r="F259" s="162"/>
      <c r="G259" s="162"/>
      <c r="H259" s="163"/>
      <c r="I259" s="163"/>
      <c r="J259" s="163"/>
      <c r="K259" s="162"/>
      <c r="L259" s="162"/>
      <c r="M259" s="162"/>
      <c r="N259" s="163"/>
      <c r="O259" s="163"/>
      <c r="P259" s="163"/>
      <c r="Q259" s="21"/>
      <c r="R259" s="162"/>
      <c r="S259" s="162"/>
      <c r="T259" s="163"/>
      <c r="U259" s="163"/>
      <c r="V259" s="163"/>
      <c r="W259" s="162"/>
      <c r="X259" s="162"/>
      <c r="Y259" s="162"/>
      <c r="Z259" s="163"/>
      <c r="AA259" s="163"/>
      <c r="AB259" s="163"/>
      <c r="AC259" s="162"/>
      <c r="AD259" s="162"/>
      <c r="AE259" s="162"/>
      <c r="AF259" s="163"/>
      <c r="AG259" s="163"/>
      <c r="AH259" s="163"/>
      <c r="AI259" s="162"/>
      <c r="AJ259" s="162"/>
      <c r="AK259" s="162"/>
    </row>
    <row r="260" ht="15.75" customHeight="1">
      <c r="A260" s="7"/>
      <c r="B260" s="7"/>
      <c r="C260" s="7"/>
      <c r="D260" s="8"/>
      <c r="E260" s="162"/>
      <c r="F260" s="162"/>
      <c r="G260" s="162"/>
      <c r="H260" s="163"/>
      <c r="I260" s="163"/>
      <c r="J260" s="163"/>
      <c r="K260" s="162"/>
      <c r="L260" s="162"/>
      <c r="M260" s="162"/>
      <c r="N260" s="163"/>
      <c r="O260" s="163"/>
      <c r="P260" s="163"/>
      <c r="Q260" s="21"/>
      <c r="R260" s="162"/>
      <c r="S260" s="162"/>
      <c r="T260" s="163"/>
      <c r="U260" s="163"/>
      <c r="V260" s="163"/>
      <c r="W260" s="162"/>
      <c r="X260" s="162"/>
      <c r="Y260" s="162"/>
      <c r="Z260" s="163"/>
      <c r="AA260" s="163"/>
      <c r="AB260" s="163"/>
      <c r="AC260" s="162"/>
      <c r="AD260" s="162"/>
      <c r="AE260" s="162"/>
      <c r="AF260" s="163"/>
      <c r="AG260" s="163"/>
      <c r="AH260" s="163"/>
      <c r="AI260" s="162"/>
      <c r="AJ260" s="162"/>
      <c r="AK260" s="162"/>
    </row>
    <row r="261" ht="15.75" customHeight="1">
      <c r="A261" s="7"/>
      <c r="B261" s="7"/>
      <c r="C261" s="7"/>
      <c r="D261" s="8"/>
      <c r="E261" s="162"/>
      <c r="F261" s="162"/>
      <c r="G261" s="162"/>
      <c r="H261" s="163"/>
      <c r="I261" s="163"/>
      <c r="J261" s="163"/>
      <c r="K261" s="162"/>
      <c r="L261" s="162"/>
      <c r="M261" s="162"/>
      <c r="N261" s="163"/>
      <c r="O261" s="163"/>
      <c r="P261" s="163"/>
      <c r="Q261" s="21"/>
      <c r="R261" s="162"/>
      <c r="S261" s="162"/>
      <c r="T261" s="163"/>
      <c r="U261" s="163"/>
      <c r="V261" s="163"/>
      <c r="W261" s="162"/>
      <c r="X261" s="162"/>
      <c r="Y261" s="162"/>
      <c r="Z261" s="163"/>
      <c r="AA261" s="163"/>
      <c r="AB261" s="163"/>
      <c r="AC261" s="162"/>
      <c r="AD261" s="162"/>
      <c r="AE261" s="162"/>
      <c r="AF261" s="163"/>
      <c r="AG261" s="163"/>
      <c r="AH261" s="163"/>
      <c r="AI261" s="162"/>
      <c r="AJ261" s="162"/>
      <c r="AK261" s="162"/>
    </row>
    <row r="262" ht="15.75" customHeight="1">
      <c r="A262" s="7"/>
      <c r="B262" s="7"/>
      <c r="C262" s="7"/>
      <c r="D262" s="8"/>
      <c r="E262" s="162"/>
      <c r="F262" s="162"/>
      <c r="G262" s="162"/>
      <c r="H262" s="163"/>
      <c r="I262" s="163"/>
      <c r="J262" s="163"/>
      <c r="K262" s="162"/>
      <c r="L262" s="162"/>
      <c r="M262" s="162"/>
      <c r="N262" s="163"/>
      <c r="O262" s="163"/>
      <c r="P262" s="163"/>
      <c r="Q262" s="21"/>
      <c r="R262" s="162"/>
      <c r="S262" s="162"/>
      <c r="T262" s="163"/>
      <c r="U262" s="163"/>
      <c r="V262" s="163"/>
      <c r="W262" s="162"/>
      <c r="X262" s="162"/>
      <c r="Y262" s="162"/>
      <c r="Z262" s="163"/>
      <c r="AA262" s="163"/>
      <c r="AB262" s="163"/>
      <c r="AC262" s="162"/>
      <c r="AD262" s="162"/>
      <c r="AE262" s="162"/>
      <c r="AF262" s="163"/>
      <c r="AG262" s="163"/>
      <c r="AH262" s="163"/>
      <c r="AI262" s="162"/>
      <c r="AJ262" s="162"/>
      <c r="AK262" s="162"/>
    </row>
    <row r="263" ht="15.75" customHeight="1">
      <c r="A263" s="7"/>
      <c r="B263" s="7"/>
      <c r="C263" s="7"/>
      <c r="D263" s="8"/>
      <c r="E263" s="162"/>
      <c r="F263" s="162"/>
      <c r="G263" s="162"/>
      <c r="H263" s="163"/>
      <c r="I263" s="163"/>
      <c r="J263" s="163"/>
      <c r="K263" s="162"/>
      <c r="L263" s="162"/>
      <c r="M263" s="162"/>
      <c r="N263" s="163"/>
      <c r="O263" s="163"/>
      <c r="P263" s="163"/>
      <c r="Q263" s="21"/>
      <c r="R263" s="162"/>
      <c r="S263" s="162"/>
      <c r="T263" s="163"/>
      <c r="U263" s="163"/>
      <c r="V263" s="163"/>
      <c r="W263" s="162"/>
      <c r="X263" s="162"/>
      <c r="Y263" s="162"/>
      <c r="Z263" s="163"/>
      <c r="AA263" s="163"/>
      <c r="AB263" s="163"/>
      <c r="AC263" s="162"/>
      <c r="AD263" s="162"/>
      <c r="AE263" s="162"/>
      <c r="AF263" s="163"/>
      <c r="AG263" s="163"/>
      <c r="AH263" s="163"/>
      <c r="AI263" s="162"/>
      <c r="AJ263" s="162"/>
      <c r="AK263" s="162"/>
    </row>
    <row r="264" ht="15.75" customHeight="1">
      <c r="A264" s="7"/>
      <c r="B264" s="7"/>
      <c r="C264" s="7"/>
      <c r="D264" s="8"/>
      <c r="E264" s="162"/>
      <c r="F264" s="162"/>
      <c r="G264" s="162"/>
      <c r="H264" s="163"/>
      <c r="I264" s="163"/>
      <c r="J264" s="163"/>
      <c r="K264" s="162"/>
      <c r="L264" s="162"/>
      <c r="M264" s="162"/>
      <c r="N264" s="163"/>
      <c r="O264" s="163"/>
      <c r="P264" s="163"/>
      <c r="Q264" s="21"/>
      <c r="R264" s="162"/>
      <c r="S264" s="162"/>
      <c r="T264" s="163"/>
      <c r="U264" s="163"/>
      <c r="V264" s="163"/>
      <c r="W264" s="162"/>
      <c r="X264" s="162"/>
      <c r="Y264" s="162"/>
      <c r="Z264" s="163"/>
      <c r="AA264" s="163"/>
      <c r="AB264" s="163"/>
      <c r="AC264" s="162"/>
      <c r="AD264" s="162"/>
      <c r="AE264" s="162"/>
      <c r="AF264" s="163"/>
      <c r="AG264" s="163"/>
      <c r="AH264" s="163"/>
      <c r="AI264" s="162"/>
      <c r="AJ264" s="162"/>
      <c r="AK264" s="162"/>
    </row>
    <row r="265" ht="15.75" customHeight="1">
      <c r="A265" s="7"/>
      <c r="B265" s="7"/>
      <c r="C265" s="7"/>
      <c r="D265" s="8"/>
      <c r="E265" s="162"/>
      <c r="F265" s="162"/>
      <c r="G265" s="162"/>
      <c r="H265" s="163"/>
      <c r="I265" s="163"/>
      <c r="J265" s="163"/>
      <c r="K265" s="162"/>
      <c r="L265" s="162"/>
      <c r="M265" s="162"/>
      <c r="N265" s="163"/>
      <c r="O265" s="163"/>
      <c r="P265" s="163"/>
      <c r="Q265" s="21"/>
      <c r="R265" s="162"/>
      <c r="S265" s="162"/>
      <c r="T265" s="163"/>
      <c r="U265" s="163"/>
      <c r="V265" s="163"/>
      <c r="W265" s="162"/>
      <c r="X265" s="162"/>
      <c r="Y265" s="162"/>
      <c r="Z265" s="163"/>
      <c r="AA265" s="163"/>
      <c r="AB265" s="163"/>
      <c r="AC265" s="162"/>
      <c r="AD265" s="162"/>
      <c r="AE265" s="162"/>
      <c r="AF265" s="163"/>
      <c r="AG265" s="163"/>
      <c r="AH265" s="163"/>
      <c r="AI265" s="162"/>
      <c r="AJ265" s="162"/>
      <c r="AK265" s="162"/>
    </row>
    <row r="266" ht="15.75" customHeight="1">
      <c r="A266" s="7"/>
      <c r="B266" s="7"/>
      <c r="C266" s="7"/>
      <c r="D266" s="8"/>
      <c r="E266" s="162"/>
      <c r="F266" s="162"/>
      <c r="G266" s="162"/>
      <c r="H266" s="163"/>
      <c r="I266" s="163"/>
      <c r="J266" s="163"/>
      <c r="K266" s="162"/>
      <c r="L266" s="162"/>
      <c r="M266" s="162"/>
      <c r="N266" s="163"/>
      <c r="O266" s="163"/>
      <c r="P266" s="163"/>
      <c r="Q266" s="21"/>
      <c r="R266" s="162"/>
      <c r="S266" s="162"/>
      <c r="T266" s="163"/>
      <c r="U266" s="163"/>
      <c r="V266" s="163"/>
      <c r="W266" s="162"/>
      <c r="X266" s="162"/>
      <c r="Y266" s="162"/>
      <c r="Z266" s="163"/>
      <c r="AA266" s="163"/>
      <c r="AB266" s="163"/>
      <c r="AC266" s="162"/>
      <c r="AD266" s="162"/>
      <c r="AE266" s="162"/>
      <c r="AF266" s="163"/>
      <c r="AG266" s="163"/>
      <c r="AH266" s="163"/>
      <c r="AI266" s="162"/>
      <c r="AJ266" s="162"/>
      <c r="AK266" s="162"/>
    </row>
    <row r="267" ht="15.75" customHeight="1">
      <c r="A267" s="7"/>
      <c r="B267" s="7"/>
      <c r="C267" s="7"/>
      <c r="D267" s="8"/>
      <c r="E267" s="162"/>
      <c r="F267" s="162"/>
      <c r="G267" s="162"/>
      <c r="H267" s="163"/>
      <c r="I267" s="163"/>
      <c r="J267" s="163"/>
      <c r="K267" s="162"/>
      <c r="L267" s="162"/>
      <c r="M267" s="162"/>
      <c r="N267" s="163"/>
      <c r="O267" s="163"/>
      <c r="P267" s="163"/>
      <c r="Q267" s="21"/>
      <c r="R267" s="162"/>
      <c r="S267" s="162"/>
      <c r="T267" s="163"/>
      <c r="U267" s="163"/>
      <c r="V267" s="163"/>
      <c r="W267" s="162"/>
      <c r="X267" s="162"/>
      <c r="Y267" s="162"/>
      <c r="Z267" s="163"/>
      <c r="AA267" s="163"/>
      <c r="AB267" s="163"/>
      <c r="AC267" s="162"/>
      <c r="AD267" s="162"/>
      <c r="AE267" s="162"/>
      <c r="AF267" s="163"/>
      <c r="AG267" s="163"/>
      <c r="AH267" s="163"/>
      <c r="AI267" s="162"/>
      <c r="AJ267" s="162"/>
      <c r="AK267" s="162"/>
    </row>
    <row r="268" ht="15.75" customHeight="1">
      <c r="A268" s="7"/>
      <c r="B268" s="7"/>
      <c r="C268" s="7"/>
      <c r="D268" s="8"/>
      <c r="E268" s="162"/>
      <c r="F268" s="162"/>
      <c r="G268" s="162"/>
      <c r="H268" s="163"/>
      <c r="I268" s="163"/>
      <c r="J268" s="163"/>
      <c r="K268" s="162"/>
      <c r="L268" s="162"/>
      <c r="M268" s="162"/>
      <c r="N268" s="163"/>
      <c r="O268" s="163"/>
      <c r="P268" s="163"/>
      <c r="Q268" s="21"/>
      <c r="R268" s="162"/>
      <c r="S268" s="162"/>
      <c r="T268" s="163"/>
      <c r="U268" s="163"/>
      <c r="V268" s="163"/>
      <c r="W268" s="162"/>
      <c r="X268" s="162"/>
      <c r="Y268" s="162"/>
      <c r="Z268" s="163"/>
      <c r="AA268" s="163"/>
      <c r="AB268" s="163"/>
      <c r="AC268" s="162"/>
      <c r="AD268" s="162"/>
      <c r="AE268" s="162"/>
      <c r="AF268" s="163"/>
      <c r="AG268" s="163"/>
      <c r="AH268" s="163"/>
      <c r="AI268" s="162"/>
      <c r="AJ268" s="162"/>
      <c r="AK268" s="162"/>
    </row>
    <row r="269" ht="15.75" customHeight="1">
      <c r="A269" s="7"/>
      <c r="B269" s="7"/>
      <c r="C269" s="7"/>
      <c r="D269" s="8"/>
      <c r="E269" s="162"/>
      <c r="F269" s="162"/>
      <c r="G269" s="162"/>
      <c r="H269" s="163"/>
      <c r="I269" s="163"/>
      <c r="J269" s="163"/>
      <c r="K269" s="162"/>
      <c r="L269" s="162"/>
      <c r="M269" s="162"/>
      <c r="N269" s="163"/>
      <c r="O269" s="163"/>
      <c r="P269" s="163"/>
      <c r="Q269" s="21"/>
      <c r="R269" s="162"/>
      <c r="S269" s="162"/>
      <c r="T269" s="163"/>
      <c r="U269" s="163"/>
      <c r="V269" s="163"/>
      <c r="W269" s="162"/>
      <c r="X269" s="162"/>
      <c r="Y269" s="162"/>
      <c r="Z269" s="163"/>
      <c r="AA269" s="163"/>
      <c r="AB269" s="163"/>
      <c r="AC269" s="162"/>
      <c r="AD269" s="162"/>
      <c r="AE269" s="162"/>
      <c r="AF269" s="163"/>
      <c r="AG269" s="163"/>
      <c r="AH269" s="163"/>
      <c r="AI269" s="162"/>
      <c r="AJ269" s="162"/>
      <c r="AK269" s="162"/>
    </row>
    <row r="270" ht="15.75" customHeight="1">
      <c r="A270" s="7"/>
      <c r="B270" s="7"/>
      <c r="C270" s="7"/>
      <c r="D270" s="8"/>
      <c r="E270" s="162"/>
      <c r="F270" s="162"/>
      <c r="G270" s="162"/>
      <c r="H270" s="163"/>
      <c r="I270" s="163"/>
      <c r="J270" s="163"/>
      <c r="K270" s="162"/>
      <c r="L270" s="162"/>
      <c r="M270" s="162"/>
      <c r="N270" s="163"/>
      <c r="O270" s="163"/>
      <c r="P270" s="163"/>
      <c r="Q270" s="21"/>
      <c r="R270" s="162"/>
      <c r="S270" s="162"/>
      <c r="T270" s="163"/>
      <c r="U270" s="163"/>
      <c r="V270" s="163"/>
      <c r="W270" s="162"/>
      <c r="X270" s="162"/>
      <c r="Y270" s="162"/>
      <c r="Z270" s="163"/>
      <c r="AA270" s="163"/>
      <c r="AB270" s="163"/>
      <c r="AC270" s="162"/>
      <c r="AD270" s="162"/>
      <c r="AE270" s="162"/>
      <c r="AF270" s="163"/>
      <c r="AG270" s="163"/>
      <c r="AH270" s="163"/>
      <c r="AI270" s="162"/>
      <c r="AJ270" s="162"/>
      <c r="AK270" s="162"/>
    </row>
    <row r="271" ht="15.75" customHeight="1">
      <c r="A271" s="7"/>
      <c r="B271" s="7"/>
      <c r="C271" s="7"/>
      <c r="D271" s="8"/>
      <c r="E271" s="162"/>
      <c r="F271" s="162"/>
      <c r="G271" s="162"/>
      <c r="H271" s="163"/>
      <c r="I271" s="163"/>
      <c r="J271" s="163"/>
      <c r="K271" s="162"/>
      <c r="L271" s="162"/>
      <c r="M271" s="162"/>
      <c r="N271" s="163"/>
      <c r="O271" s="163"/>
      <c r="P271" s="163"/>
      <c r="Q271" s="21"/>
      <c r="R271" s="162"/>
      <c r="S271" s="162"/>
      <c r="T271" s="163"/>
      <c r="U271" s="163"/>
      <c r="V271" s="163"/>
      <c r="W271" s="162"/>
      <c r="X271" s="162"/>
      <c r="Y271" s="162"/>
      <c r="Z271" s="163"/>
      <c r="AA271" s="163"/>
      <c r="AB271" s="163"/>
      <c r="AC271" s="162"/>
      <c r="AD271" s="162"/>
      <c r="AE271" s="162"/>
      <c r="AF271" s="163"/>
      <c r="AG271" s="163"/>
      <c r="AH271" s="163"/>
      <c r="AI271" s="162"/>
      <c r="AJ271" s="162"/>
      <c r="AK271" s="162"/>
    </row>
    <row r="272" ht="15.75" customHeight="1">
      <c r="A272" s="7"/>
      <c r="B272" s="7"/>
      <c r="C272" s="7"/>
      <c r="D272" s="8"/>
      <c r="E272" s="162"/>
      <c r="F272" s="162"/>
      <c r="G272" s="162"/>
      <c r="H272" s="163"/>
      <c r="I272" s="163"/>
      <c r="J272" s="163"/>
      <c r="K272" s="162"/>
      <c r="L272" s="162"/>
      <c r="M272" s="162"/>
      <c r="N272" s="163"/>
      <c r="O272" s="163"/>
      <c r="P272" s="163"/>
      <c r="Q272" s="21"/>
      <c r="R272" s="162"/>
      <c r="S272" s="162"/>
      <c r="T272" s="163"/>
      <c r="U272" s="163"/>
      <c r="V272" s="163"/>
      <c r="W272" s="162"/>
      <c r="X272" s="162"/>
      <c r="Y272" s="162"/>
      <c r="Z272" s="163"/>
      <c r="AA272" s="163"/>
      <c r="AB272" s="163"/>
      <c r="AC272" s="162"/>
      <c r="AD272" s="162"/>
      <c r="AE272" s="162"/>
      <c r="AF272" s="163"/>
      <c r="AG272" s="163"/>
      <c r="AH272" s="163"/>
      <c r="AI272" s="162"/>
      <c r="AJ272" s="162"/>
      <c r="AK272" s="162"/>
    </row>
    <row r="273" ht="15.75" customHeight="1">
      <c r="A273" s="7"/>
      <c r="B273" s="7"/>
      <c r="C273" s="7"/>
      <c r="D273" s="8"/>
      <c r="E273" s="162"/>
      <c r="F273" s="162"/>
      <c r="G273" s="162"/>
      <c r="H273" s="163"/>
      <c r="I273" s="163"/>
      <c r="J273" s="163"/>
      <c r="K273" s="162"/>
      <c r="L273" s="162"/>
      <c r="M273" s="162"/>
      <c r="N273" s="163"/>
      <c r="O273" s="163"/>
      <c r="P273" s="163"/>
      <c r="Q273" s="21"/>
      <c r="R273" s="162"/>
      <c r="S273" s="162"/>
      <c r="T273" s="163"/>
      <c r="U273" s="163"/>
      <c r="V273" s="163"/>
      <c r="W273" s="162"/>
      <c r="X273" s="162"/>
      <c r="Y273" s="162"/>
      <c r="Z273" s="163"/>
      <c r="AA273" s="163"/>
      <c r="AB273" s="163"/>
      <c r="AC273" s="162"/>
      <c r="AD273" s="162"/>
      <c r="AE273" s="162"/>
      <c r="AF273" s="163"/>
      <c r="AG273" s="163"/>
      <c r="AH273" s="163"/>
      <c r="AI273" s="162"/>
      <c r="AJ273" s="162"/>
      <c r="AK273" s="162"/>
    </row>
    <row r="274" ht="15.75" customHeight="1">
      <c r="A274" s="7"/>
      <c r="B274" s="7"/>
      <c r="C274" s="7"/>
      <c r="D274" s="8"/>
      <c r="E274" s="162"/>
      <c r="F274" s="162"/>
      <c r="G274" s="162"/>
      <c r="H274" s="163"/>
      <c r="I274" s="163"/>
      <c r="J274" s="163"/>
      <c r="K274" s="162"/>
      <c r="L274" s="162"/>
      <c r="M274" s="162"/>
      <c r="N274" s="163"/>
      <c r="O274" s="163"/>
      <c r="P274" s="163"/>
      <c r="Q274" s="21"/>
      <c r="R274" s="162"/>
      <c r="S274" s="162"/>
      <c r="T274" s="163"/>
      <c r="U274" s="163"/>
      <c r="V274" s="163"/>
      <c r="W274" s="162"/>
      <c r="X274" s="162"/>
      <c r="Y274" s="162"/>
      <c r="Z274" s="163"/>
      <c r="AA274" s="163"/>
      <c r="AB274" s="163"/>
      <c r="AC274" s="162"/>
      <c r="AD274" s="162"/>
      <c r="AE274" s="162"/>
      <c r="AF274" s="163"/>
      <c r="AG274" s="163"/>
      <c r="AH274" s="163"/>
      <c r="AI274" s="162"/>
      <c r="AJ274" s="162"/>
      <c r="AK274" s="162"/>
    </row>
    <row r="275" ht="15.75" customHeight="1">
      <c r="A275" s="7"/>
      <c r="B275" s="7"/>
      <c r="C275" s="7"/>
      <c r="D275" s="8"/>
      <c r="E275" s="162"/>
      <c r="F275" s="162"/>
      <c r="G275" s="162"/>
      <c r="H275" s="163"/>
      <c r="I275" s="163"/>
      <c r="J275" s="163"/>
      <c r="K275" s="162"/>
      <c r="L275" s="162"/>
      <c r="M275" s="162"/>
      <c r="N275" s="163"/>
      <c r="O275" s="163"/>
      <c r="P275" s="163"/>
      <c r="Q275" s="21"/>
      <c r="R275" s="162"/>
      <c r="S275" s="162"/>
      <c r="T275" s="163"/>
      <c r="U275" s="163"/>
      <c r="V275" s="163"/>
      <c r="W275" s="162"/>
      <c r="X275" s="162"/>
      <c r="Y275" s="162"/>
      <c r="Z275" s="163"/>
      <c r="AA275" s="163"/>
      <c r="AB275" s="163"/>
      <c r="AC275" s="162"/>
      <c r="AD275" s="162"/>
      <c r="AE275" s="162"/>
      <c r="AF275" s="163"/>
      <c r="AG275" s="163"/>
      <c r="AH275" s="163"/>
      <c r="AI275" s="162"/>
      <c r="AJ275" s="162"/>
      <c r="AK275" s="162"/>
    </row>
    <row r="276" ht="15.75" customHeight="1">
      <c r="A276" s="7"/>
      <c r="B276" s="7"/>
      <c r="C276" s="7"/>
      <c r="D276" s="8"/>
      <c r="E276" s="162"/>
      <c r="F276" s="162"/>
      <c r="G276" s="162"/>
      <c r="H276" s="163"/>
      <c r="I276" s="163"/>
      <c r="J276" s="163"/>
      <c r="K276" s="162"/>
      <c r="L276" s="162"/>
      <c r="M276" s="162"/>
      <c r="N276" s="163"/>
      <c r="O276" s="163"/>
      <c r="P276" s="163"/>
      <c r="Q276" s="21"/>
      <c r="R276" s="162"/>
      <c r="S276" s="162"/>
      <c r="T276" s="163"/>
      <c r="U276" s="163"/>
      <c r="V276" s="163"/>
      <c r="W276" s="162"/>
      <c r="X276" s="162"/>
      <c r="Y276" s="162"/>
      <c r="Z276" s="163"/>
      <c r="AA276" s="163"/>
      <c r="AB276" s="163"/>
      <c r="AC276" s="162"/>
      <c r="AD276" s="162"/>
      <c r="AE276" s="162"/>
      <c r="AF276" s="163"/>
      <c r="AG276" s="163"/>
      <c r="AH276" s="163"/>
      <c r="AI276" s="162"/>
      <c r="AJ276" s="162"/>
      <c r="AK276" s="162"/>
    </row>
    <row r="277" ht="15.75" customHeight="1">
      <c r="A277" s="7"/>
      <c r="B277" s="7"/>
      <c r="C277" s="7"/>
      <c r="D277" s="8"/>
      <c r="E277" s="162"/>
      <c r="F277" s="162"/>
      <c r="G277" s="162"/>
      <c r="H277" s="163"/>
      <c r="I277" s="163"/>
      <c r="J277" s="163"/>
      <c r="K277" s="162"/>
      <c r="L277" s="162"/>
      <c r="M277" s="162"/>
      <c r="N277" s="163"/>
      <c r="O277" s="163"/>
      <c r="P277" s="163"/>
      <c r="Q277" s="21"/>
      <c r="R277" s="162"/>
      <c r="S277" s="162"/>
      <c r="T277" s="163"/>
      <c r="U277" s="163"/>
      <c r="V277" s="163"/>
      <c r="W277" s="162"/>
      <c r="X277" s="162"/>
      <c r="Y277" s="162"/>
      <c r="Z277" s="163"/>
      <c r="AA277" s="163"/>
      <c r="AB277" s="163"/>
      <c r="AC277" s="162"/>
      <c r="AD277" s="162"/>
      <c r="AE277" s="162"/>
      <c r="AF277" s="163"/>
      <c r="AG277" s="163"/>
      <c r="AH277" s="163"/>
      <c r="AI277" s="162"/>
      <c r="AJ277" s="162"/>
      <c r="AK277" s="162"/>
    </row>
    <row r="278" ht="15.75" customHeight="1">
      <c r="A278" s="7"/>
      <c r="B278" s="7"/>
      <c r="C278" s="7"/>
      <c r="D278" s="8"/>
      <c r="E278" s="162"/>
      <c r="F278" s="162"/>
      <c r="G278" s="162"/>
      <c r="H278" s="163"/>
      <c r="I278" s="163"/>
      <c r="J278" s="163"/>
      <c r="K278" s="162"/>
      <c r="L278" s="162"/>
      <c r="M278" s="162"/>
      <c r="N278" s="163"/>
      <c r="O278" s="163"/>
      <c r="P278" s="163"/>
      <c r="Q278" s="21"/>
      <c r="R278" s="162"/>
      <c r="S278" s="162"/>
      <c r="T278" s="163"/>
      <c r="U278" s="163"/>
      <c r="V278" s="163"/>
      <c r="W278" s="162"/>
      <c r="X278" s="162"/>
      <c r="Y278" s="162"/>
      <c r="Z278" s="163"/>
      <c r="AA278" s="163"/>
      <c r="AB278" s="163"/>
      <c r="AC278" s="162"/>
      <c r="AD278" s="162"/>
      <c r="AE278" s="162"/>
      <c r="AF278" s="163"/>
      <c r="AG278" s="163"/>
      <c r="AH278" s="163"/>
      <c r="AI278" s="162"/>
      <c r="AJ278" s="162"/>
      <c r="AK278" s="162"/>
    </row>
    <row r="279" ht="15.75" customHeight="1">
      <c r="A279" s="7"/>
      <c r="B279" s="7"/>
      <c r="C279" s="7"/>
      <c r="D279" s="8"/>
      <c r="E279" s="162"/>
      <c r="F279" s="162"/>
      <c r="G279" s="162"/>
      <c r="H279" s="163"/>
      <c r="I279" s="163"/>
      <c r="J279" s="163"/>
      <c r="K279" s="162"/>
      <c r="L279" s="162"/>
      <c r="M279" s="162"/>
      <c r="N279" s="163"/>
      <c r="O279" s="163"/>
      <c r="P279" s="163"/>
      <c r="Q279" s="21"/>
      <c r="R279" s="162"/>
      <c r="S279" s="162"/>
      <c r="T279" s="163"/>
      <c r="U279" s="163"/>
      <c r="V279" s="163"/>
      <c r="W279" s="162"/>
      <c r="X279" s="162"/>
      <c r="Y279" s="162"/>
      <c r="Z279" s="163"/>
      <c r="AA279" s="163"/>
      <c r="AB279" s="163"/>
      <c r="AC279" s="162"/>
      <c r="AD279" s="162"/>
      <c r="AE279" s="162"/>
      <c r="AF279" s="163"/>
      <c r="AG279" s="163"/>
      <c r="AH279" s="163"/>
      <c r="AI279" s="162"/>
      <c r="AJ279" s="162"/>
      <c r="AK279" s="162"/>
    </row>
    <row r="280" ht="15.75" customHeight="1">
      <c r="A280" s="7"/>
      <c r="B280" s="7"/>
      <c r="C280" s="7"/>
      <c r="D280" s="8"/>
      <c r="E280" s="162"/>
      <c r="F280" s="162"/>
      <c r="G280" s="162"/>
      <c r="H280" s="163"/>
      <c r="I280" s="163"/>
      <c r="J280" s="163"/>
      <c r="K280" s="162"/>
      <c r="L280" s="162"/>
      <c r="M280" s="162"/>
      <c r="N280" s="163"/>
      <c r="O280" s="163"/>
      <c r="P280" s="163"/>
      <c r="Q280" s="21"/>
      <c r="R280" s="162"/>
      <c r="S280" s="162"/>
      <c r="T280" s="163"/>
      <c r="U280" s="163"/>
      <c r="V280" s="163"/>
      <c r="W280" s="162"/>
      <c r="X280" s="162"/>
      <c r="Y280" s="162"/>
      <c r="Z280" s="163"/>
      <c r="AA280" s="163"/>
      <c r="AB280" s="163"/>
      <c r="AC280" s="162"/>
      <c r="AD280" s="162"/>
      <c r="AE280" s="162"/>
      <c r="AF280" s="163"/>
      <c r="AG280" s="163"/>
      <c r="AH280" s="163"/>
      <c r="AI280" s="162"/>
      <c r="AJ280" s="162"/>
      <c r="AK280" s="162"/>
    </row>
    <row r="281" ht="15.75" customHeight="1">
      <c r="A281" s="7"/>
      <c r="B281" s="7"/>
      <c r="C281" s="7"/>
      <c r="D281" s="8"/>
      <c r="E281" s="162"/>
      <c r="F281" s="162"/>
      <c r="G281" s="162"/>
      <c r="H281" s="163"/>
      <c r="I281" s="163"/>
      <c r="J281" s="163"/>
      <c r="K281" s="162"/>
      <c r="L281" s="162"/>
      <c r="M281" s="162"/>
      <c r="N281" s="163"/>
      <c r="O281" s="163"/>
      <c r="P281" s="163"/>
      <c r="Q281" s="21"/>
      <c r="R281" s="162"/>
      <c r="S281" s="162"/>
      <c r="T281" s="163"/>
      <c r="U281" s="163"/>
      <c r="V281" s="163"/>
      <c r="W281" s="162"/>
      <c r="X281" s="162"/>
      <c r="Y281" s="162"/>
      <c r="Z281" s="163"/>
      <c r="AA281" s="163"/>
      <c r="AB281" s="163"/>
      <c r="AC281" s="162"/>
      <c r="AD281" s="162"/>
      <c r="AE281" s="162"/>
      <c r="AF281" s="163"/>
      <c r="AG281" s="163"/>
      <c r="AH281" s="163"/>
      <c r="AI281" s="162"/>
      <c r="AJ281" s="162"/>
      <c r="AK281" s="162"/>
    </row>
    <row r="282" ht="15.75" customHeight="1">
      <c r="A282" s="7"/>
      <c r="B282" s="7"/>
      <c r="C282" s="7"/>
      <c r="D282" s="8"/>
      <c r="E282" s="162"/>
      <c r="F282" s="162"/>
      <c r="G282" s="162"/>
      <c r="H282" s="163"/>
      <c r="I282" s="163"/>
      <c r="J282" s="163"/>
      <c r="K282" s="162"/>
      <c r="L282" s="162"/>
      <c r="M282" s="162"/>
      <c r="N282" s="163"/>
      <c r="O282" s="163"/>
      <c r="P282" s="163"/>
      <c r="Q282" s="21"/>
      <c r="R282" s="162"/>
      <c r="S282" s="162"/>
      <c r="T282" s="163"/>
      <c r="U282" s="163"/>
      <c r="V282" s="163"/>
      <c r="W282" s="162"/>
      <c r="X282" s="162"/>
      <c r="Y282" s="162"/>
      <c r="Z282" s="163"/>
      <c r="AA282" s="163"/>
      <c r="AB282" s="163"/>
      <c r="AC282" s="162"/>
      <c r="AD282" s="162"/>
      <c r="AE282" s="162"/>
      <c r="AF282" s="163"/>
      <c r="AG282" s="163"/>
      <c r="AH282" s="163"/>
      <c r="AI282" s="162"/>
      <c r="AJ282" s="162"/>
      <c r="AK282" s="162"/>
    </row>
    <row r="283" ht="15.75" customHeight="1">
      <c r="A283" s="7"/>
      <c r="B283" s="7"/>
      <c r="C283" s="7"/>
      <c r="D283" s="8"/>
      <c r="E283" s="162"/>
      <c r="F283" s="162"/>
      <c r="G283" s="162"/>
      <c r="H283" s="163"/>
      <c r="I283" s="163"/>
      <c r="J283" s="163"/>
      <c r="K283" s="162"/>
      <c r="L283" s="162"/>
      <c r="M283" s="162"/>
      <c r="N283" s="163"/>
      <c r="O283" s="163"/>
      <c r="P283" s="163"/>
      <c r="Q283" s="21"/>
      <c r="R283" s="162"/>
      <c r="S283" s="162"/>
      <c r="T283" s="163"/>
      <c r="U283" s="163"/>
      <c r="V283" s="163"/>
      <c r="W283" s="162"/>
      <c r="X283" s="162"/>
      <c r="Y283" s="162"/>
      <c r="Z283" s="163"/>
      <c r="AA283" s="163"/>
      <c r="AB283" s="163"/>
      <c r="AC283" s="162"/>
      <c r="AD283" s="162"/>
      <c r="AE283" s="162"/>
      <c r="AF283" s="163"/>
      <c r="AG283" s="163"/>
      <c r="AH283" s="163"/>
      <c r="AI283" s="162"/>
      <c r="AJ283" s="162"/>
      <c r="AK283" s="162"/>
    </row>
    <row r="284" ht="15.75" customHeight="1">
      <c r="A284" s="7"/>
      <c r="B284" s="7"/>
      <c r="C284" s="7"/>
      <c r="D284" s="8"/>
      <c r="E284" s="162"/>
      <c r="F284" s="162"/>
      <c r="G284" s="162"/>
      <c r="H284" s="163"/>
      <c r="I284" s="163"/>
      <c r="J284" s="163"/>
      <c r="K284" s="162"/>
      <c r="L284" s="162"/>
      <c r="M284" s="162"/>
      <c r="N284" s="163"/>
      <c r="O284" s="163"/>
      <c r="P284" s="163"/>
      <c r="Q284" s="21"/>
      <c r="R284" s="162"/>
      <c r="S284" s="162"/>
      <c r="T284" s="163"/>
      <c r="U284" s="163"/>
      <c r="V284" s="163"/>
      <c r="W284" s="162"/>
      <c r="X284" s="162"/>
      <c r="Y284" s="162"/>
      <c r="Z284" s="163"/>
      <c r="AA284" s="163"/>
      <c r="AB284" s="163"/>
      <c r="AC284" s="162"/>
      <c r="AD284" s="162"/>
      <c r="AE284" s="162"/>
      <c r="AF284" s="163"/>
      <c r="AG284" s="163"/>
      <c r="AH284" s="163"/>
      <c r="AI284" s="162"/>
      <c r="AJ284" s="162"/>
      <c r="AK284" s="162"/>
    </row>
    <row r="285" ht="15.75" customHeight="1">
      <c r="A285" s="7"/>
      <c r="B285" s="7"/>
      <c r="C285" s="7"/>
      <c r="D285" s="8"/>
      <c r="E285" s="162"/>
      <c r="F285" s="162"/>
      <c r="G285" s="162"/>
      <c r="H285" s="163"/>
      <c r="I285" s="163"/>
      <c r="J285" s="163"/>
      <c r="K285" s="162"/>
      <c r="L285" s="162"/>
      <c r="M285" s="162"/>
      <c r="N285" s="163"/>
      <c r="O285" s="163"/>
      <c r="P285" s="163"/>
      <c r="Q285" s="21"/>
      <c r="R285" s="162"/>
      <c r="S285" s="162"/>
      <c r="T285" s="163"/>
      <c r="U285" s="163"/>
      <c r="V285" s="163"/>
      <c r="W285" s="162"/>
      <c r="X285" s="162"/>
      <c r="Y285" s="162"/>
      <c r="Z285" s="163"/>
      <c r="AA285" s="163"/>
      <c r="AB285" s="163"/>
      <c r="AC285" s="162"/>
      <c r="AD285" s="162"/>
      <c r="AE285" s="162"/>
      <c r="AF285" s="163"/>
      <c r="AG285" s="163"/>
      <c r="AH285" s="163"/>
      <c r="AI285" s="162"/>
      <c r="AJ285" s="162"/>
      <c r="AK285" s="162"/>
    </row>
    <row r="286" ht="15.75" customHeight="1">
      <c r="A286" s="7"/>
      <c r="B286" s="7"/>
      <c r="C286" s="7"/>
      <c r="D286" s="8"/>
      <c r="E286" s="162"/>
      <c r="F286" s="162"/>
      <c r="G286" s="162"/>
      <c r="H286" s="163"/>
      <c r="I286" s="163"/>
      <c r="J286" s="163"/>
      <c r="K286" s="162"/>
      <c r="L286" s="162"/>
      <c r="M286" s="162"/>
      <c r="N286" s="163"/>
      <c r="O286" s="163"/>
      <c r="P286" s="163"/>
      <c r="Q286" s="21"/>
      <c r="R286" s="162"/>
      <c r="S286" s="162"/>
      <c r="T286" s="163"/>
      <c r="U286" s="163"/>
      <c r="V286" s="163"/>
      <c r="W286" s="162"/>
      <c r="X286" s="162"/>
      <c r="Y286" s="162"/>
      <c r="Z286" s="163"/>
      <c r="AA286" s="163"/>
      <c r="AB286" s="163"/>
      <c r="AC286" s="162"/>
      <c r="AD286" s="162"/>
      <c r="AE286" s="162"/>
      <c r="AF286" s="163"/>
      <c r="AG286" s="163"/>
      <c r="AH286" s="163"/>
      <c r="AI286" s="162"/>
      <c r="AJ286" s="162"/>
      <c r="AK286" s="162"/>
    </row>
    <row r="287" ht="15.75" customHeight="1">
      <c r="A287" s="7"/>
      <c r="B287" s="7"/>
      <c r="C287" s="7"/>
      <c r="D287" s="8"/>
      <c r="E287" s="162"/>
      <c r="F287" s="162"/>
      <c r="G287" s="162"/>
      <c r="H287" s="163"/>
      <c r="I287" s="163"/>
      <c r="J287" s="163"/>
      <c r="K287" s="162"/>
      <c r="L287" s="162"/>
      <c r="M287" s="162"/>
      <c r="N287" s="163"/>
      <c r="O287" s="163"/>
      <c r="P287" s="163"/>
      <c r="Q287" s="21"/>
      <c r="R287" s="162"/>
      <c r="S287" s="162"/>
      <c r="T287" s="163"/>
      <c r="U287" s="163"/>
      <c r="V287" s="163"/>
      <c r="W287" s="162"/>
      <c r="X287" s="162"/>
      <c r="Y287" s="162"/>
      <c r="Z287" s="163"/>
      <c r="AA287" s="163"/>
      <c r="AB287" s="163"/>
      <c r="AC287" s="162"/>
      <c r="AD287" s="162"/>
      <c r="AE287" s="162"/>
      <c r="AF287" s="163"/>
      <c r="AG287" s="163"/>
      <c r="AH287" s="163"/>
      <c r="AI287" s="162"/>
      <c r="AJ287" s="162"/>
      <c r="AK287" s="162"/>
    </row>
    <row r="288" ht="15.75" customHeight="1">
      <c r="A288" s="7"/>
      <c r="B288" s="7"/>
      <c r="C288" s="7"/>
      <c r="D288" s="8"/>
      <c r="E288" s="162"/>
      <c r="F288" s="162"/>
      <c r="G288" s="162"/>
      <c r="H288" s="163"/>
      <c r="I288" s="163"/>
      <c r="J288" s="163"/>
      <c r="K288" s="162"/>
      <c r="L288" s="162"/>
      <c r="M288" s="162"/>
      <c r="N288" s="163"/>
      <c r="O288" s="163"/>
      <c r="P288" s="163"/>
      <c r="Q288" s="21"/>
      <c r="R288" s="162"/>
      <c r="S288" s="162"/>
      <c r="T288" s="163"/>
      <c r="U288" s="163"/>
      <c r="V288" s="163"/>
      <c r="W288" s="162"/>
      <c r="X288" s="162"/>
      <c r="Y288" s="162"/>
      <c r="Z288" s="163"/>
      <c r="AA288" s="163"/>
      <c r="AB288" s="163"/>
      <c r="AC288" s="162"/>
      <c r="AD288" s="162"/>
      <c r="AE288" s="162"/>
      <c r="AF288" s="163"/>
      <c r="AG288" s="163"/>
      <c r="AH288" s="163"/>
      <c r="AI288" s="162"/>
      <c r="AJ288" s="162"/>
      <c r="AK288" s="162"/>
    </row>
    <row r="289" ht="15.75" customHeight="1">
      <c r="A289" s="7"/>
      <c r="B289" s="7"/>
      <c r="C289" s="7"/>
      <c r="D289" s="8"/>
      <c r="E289" s="162"/>
      <c r="F289" s="162"/>
      <c r="G289" s="162"/>
      <c r="H289" s="163"/>
      <c r="I289" s="163"/>
      <c r="J289" s="163"/>
      <c r="K289" s="162"/>
      <c r="L289" s="162"/>
      <c r="M289" s="162"/>
      <c r="N289" s="163"/>
      <c r="O289" s="163"/>
      <c r="P289" s="163"/>
      <c r="Q289" s="21"/>
      <c r="R289" s="162"/>
      <c r="S289" s="162"/>
      <c r="T289" s="163"/>
      <c r="U289" s="163"/>
      <c r="V289" s="163"/>
      <c r="W289" s="162"/>
      <c r="X289" s="162"/>
      <c r="Y289" s="162"/>
      <c r="Z289" s="163"/>
      <c r="AA289" s="163"/>
      <c r="AB289" s="163"/>
      <c r="AC289" s="162"/>
      <c r="AD289" s="162"/>
      <c r="AE289" s="162"/>
      <c r="AF289" s="163"/>
      <c r="AG289" s="163"/>
      <c r="AH289" s="163"/>
      <c r="AI289" s="162"/>
      <c r="AJ289" s="162"/>
      <c r="AK289" s="162"/>
    </row>
    <row r="290" ht="15.75" customHeight="1">
      <c r="A290" s="7"/>
      <c r="B290" s="7"/>
      <c r="C290" s="7"/>
      <c r="D290" s="8"/>
      <c r="E290" s="162"/>
      <c r="F290" s="162"/>
      <c r="G290" s="162"/>
      <c r="H290" s="163"/>
      <c r="I290" s="163"/>
      <c r="J290" s="163"/>
      <c r="K290" s="162"/>
      <c r="L290" s="162"/>
      <c r="M290" s="162"/>
      <c r="N290" s="163"/>
      <c r="O290" s="163"/>
      <c r="P290" s="163"/>
      <c r="Q290" s="21"/>
      <c r="R290" s="162"/>
      <c r="S290" s="162"/>
      <c r="T290" s="163"/>
      <c r="U290" s="163"/>
      <c r="V290" s="163"/>
      <c r="W290" s="162"/>
      <c r="X290" s="162"/>
      <c r="Y290" s="162"/>
      <c r="Z290" s="163"/>
      <c r="AA290" s="163"/>
      <c r="AB290" s="163"/>
      <c r="AC290" s="162"/>
      <c r="AD290" s="162"/>
      <c r="AE290" s="162"/>
      <c r="AF290" s="163"/>
      <c r="AG290" s="163"/>
      <c r="AH290" s="163"/>
      <c r="AI290" s="162"/>
      <c r="AJ290" s="162"/>
      <c r="AK290" s="162"/>
    </row>
    <row r="291" ht="15.75" customHeight="1">
      <c r="A291" s="7"/>
      <c r="B291" s="7"/>
      <c r="C291" s="7"/>
      <c r="D291" s="8"/>
      <c r="E291" s="162"/>
      <c r="F291" s="162"/>
      <c r="G291" s="162"/>
      <c r="H291" s="163"/>
      <c r="I291" s="163"/>
      <c r="J291" s="163"/>
      <c r="K291" s="162"/>
      <c r="L291" s="162"/>
      <c r="M291" s="162"/>
      <c r="N291" s="163"/>
      <c r="O291" s="163"/>
      <c r="P291" s="163"/>
      <c r="Q291" s="21"/>
      <c r="R291" s="162"/>
      <c r="S291" s="162"/>
      <c r="T291" s="163"/>
      <c r="U291" s="163"/>
      <c r="V291" s="163"/>
      <c r="W291" s="162"/>
      <c r="X291" s="162"/>
      <c r="Y291" s="162"/>
      <c r="Z291" s="163"/>
      <c r="AA291" s="163"/>
      <c r="AB291" s="163"/>
      <c r="AC291" s="162"/>
      <c r="AD291" s="162"/>
      <c r="AE291" s="162"/>
      <c r="AF291" s="163"/>
      <c r="AG291" s="163"/>
      <c r="AH291" s="163"/>
      <c r="AI291" s="162"/>
      <c r="AJ291" s="162"/>
      <c r="AK291" s="162"/>
    </row>
    <row r="292" ht="15.75" customHeight="1">
      <c r="A292" s="7"/>
      <c r="B292" s="7"/>
      <c r="C292" s="7"/>
      <c r="D292" s="8"/>
      <c r="E292" s="162"/>
      <c r="F292" s="162"/>
      <c r="G292" s="162"/>
      <c r="H292" s="163"/>
      <c r="I292" s="163"/>
      <c r="J292" s="163"/>
      <c r="K292" s="162"/>
      <c r="L292" s="162"/>
      <c r="M292" s="162"/>
      <c r="N292" s="163"/>
      <c r="O292" s="163"/>
      <c r="P292" s="163"/>
      <c r="Q292" s="21"/>
      <c r="R292" s="162"/>
      <c r="S292" s="162"/>
      <c r="T292" s="163"/>
      <c r="U292" s="163"/>
      <c r="V292" s="163"/>
      <c r="W292" s="162"/>
      <c r="X292" s="162"/>
      <c r="Y292" s="162"/>
      <c r="Z292" s="163"/>
      <c r="AA292" s="163"/>
      <c r="AB292" s="163"/>
      <c r="AC292" s="162"/>
      <c r="AD292" s="162"/>
      <c r="AE292" s="162"/>
      <c r="AF292" s="163"/>
      <c r="AG292" s="163"/>
      <c r="AH292" s="163"/>
      <c r="AI292" s="162"/>
      <c r="AJ292" s="162"/>
      <c r="AK292" s="162"/>
    </row>
    <row r="293" ht="15.75" customHeight="1">
      <c r="A293" s="7"/>
      <c r="B293" s="7"/>
      <c r="C293" s="7"/>
      <c r="D293" s="8"/>
      <c r="E293" s="162"/>
      <c r="F293" s="162"/>
      <c r="G293" s="162"/>
      <c r="H293" s="163"/>
      <c r="I293" s="163"/>
      <c r="J293" s="163"/>
      <c r="K293" s="162"/>
      <c r="L293" s="162"/>
      <c r="M293" s="162"/>
      <c r="N293" s="163"/>
      <c r="O293" s="163"/>
      <c r="P293" s="163"/>
      <c r="Q293" s="21"/>
      <c r="R293" s="162"/>
      <c r="S293" s="162"/>
      <c r="T293" s="163"/>
      <c r="U293" s="163"/>
      <c r="V293" s="163"/>
      <c r="W293" s="162"/>
      <c r="X293" s="162"/>
      <c r="Y293" s="162"/>
      <c r="Z293" s="163"/>
      <c r="AA293" s="163"/>
      <c r="AB293" s="163"/>
      <c r="AC293" s="162"/>
      <c r="AD293" s="162"/>
      <c r="AE293" s="162"/>
      <c r="AF293" s="163"/>
      <c r="AG293" s="163"/>
      <c r="AH293" s="163"/>
      <c r="AI293" s="162"/>
      <c r="AJ293" s="162"/>
      <c r="AK293" s="162"/>
    </row>
    <row r="294" ht="15.75" customHeight="1">
      <c r="A294" s="7"/>
      <c r="B294" s="7"/>
      <c r="C294" s="7"/>
      <c r="D294" s="8"/>
      <c r="E294" s="162"/>
      <c r="F294" s="162"/>
      <c r="G294" s="162"/>
      <c r="H294" s="163"/>
      <c r="I294" s="163"/>
      <c r="J294" s="163"/>
      <c r="K294" s="162"/>
      <c r="L294" s="162"/>
      <c r="M294" s="162"/>
      <c r="N294" s="163"/>
      <c r="O294" s="163"/>
      <c r="P294" s="163"/>
      <c r="Q294" s="21"/>
      <c r="R294" s="162"/>
      <c r="S294" s="162"/>
      <c r="T294" s="163"/>
      <c r="U294" s="163"/>
      <c r="V294" s="163"/>
      <c r="W294" s="162"/>
      <c r="X294" s="162"/>
      <c r="Y294" s="162"/>
      <c r="Z294" s="163"/>
      <c r="AA294" s="163"/>
      <c r="AB294" s="163"/>
      <c r="AC294" s="162"/>
      <c r="AD294" s="162"/>
      <c r="AE294" s="162"/>
      <c r="AF294" s="163"/>
      <c r="AG294" s="163"/>
      <c r="AH294" s="163"/>
      <c r="AI294" s="162"/>
      <c r="AJ294" s="162"/>
      <c r="AK294" s="162"/>
    </row>
    <row r="295" ht="15.75" customHeight="1">
      <c r="A295" s="7"/>
      <c r="B295" s="7"/>
      <c r="C295" s="7"/>
      <c r="D295" s="8"/>
      <c r="E295" s="162"/>
      <c r="F295" s="162"/>
      <c r="G295" s="162"/>
      <c r="H295" s="163"/>
      <c r="I295" s="163"/>
      <c r="J295" s="163"/>
      <c r="K295" s="162"/>
      <c r="L295" s="162"/>
      <c r="M295" s="162"/>
      <c r="N295" s="163"/>
      <c r="O295" s="163"/>
      <c r="P295" s="163"/>
      <c r="Q295" s="21"/>
      <c r="R295" s="162"/>
      <c r="S295" s="162"/>
      <c r="T295" s="163"/>
      <c r="U295" s="163"/>
      <c r="V295" s="163"/>
      <c r="W295" s="162"/>
      <c r="X295" s="162"/>
      <c r="Y295" s="162"/>
      <c r="Z295" s="163"/>
      <c r="AA295" s="163"/>
      <c r="AB295" s="163"/>
      <c r="AC295" s="162"/>
      <c r="AD295" s="162"/>
      <c r="AE295" s="162"/>
      <c r="AF295" s="163"/>
      <c r="AG295" s="163"/>
      <c r="AH295" s="163"/>
      <c r="AI295" s="162"/>
      <c r="AJ295" s="162"/>
      <c r="AK295" s="162"/>
    </row>
    <row r="296" ht="15.75" customHeight="1">
      <c r="A296" s="7"/>
      <c r="B296" s="7"/>
      <c r="C296" s="7"/>
      <c r="D296" s="8"/>
      <c r="E296" s="162"/>
      <c r="F296" s="162"/>
      <c r="G296" s="162"/>
      <c r="H296" s="163"/>
      <c r="I296" s="163"/>
      <c r="J296" s="163"/>
      <c r="K296" s="162"/>
      <c r="L296" s="162"/>
      <c r="M296" s="162"/>
      <c r="N296" s="163"/>
      <c r="O296" s="163"/>
      <c r="P296" s="163"/>
      <c r="Q296" s="21"/>
      <c r="R296" s="162"/>
      <c r="S296" s="162"/>
      <c r="T296" s="163"/>
      <c r="U296" s="163"/>
      <c r="V296" s="163"/>
      <c r="W296" s="162"/>
      <c r="X296" s="162"/>
      <c r="Y296" s="162"/>
      <c r="Z296" s="163"/>
      <c r="AA296" s="163"/>
      <c r="AB296" s="163"/>
      <c r="AC296" s="162"/>
      <c r="AD296" s="162"/>
      <c r="AE296" s="162"/>
      <c r="AF296" s="163"/>
      <c r="AG296" s="163"/>
      <c r="AH296" s="163"/>
      <c r="AI296" s="162"/>
      <c r="AJ296" s="162"/>
      <c r="AK296" s="162"/>
    </row>
    <row r="297" ht="15.75" customHeight="1">
      <c r="A297" s="7"/>
      <c r="B297" s="7"/>
      <c r="C297" s="7"/>
      <c r="D297" s="8"/>
      <c r="E297" s="162"/>
      <c r="F297" s="162"/>
      <c r="G297" s="162"/>
      <c r="H297" s="163"/>
      <c r="I297" s="163"/>
      <c r="J297" s="163"/>
      <c r="K297" s="162"/>
      <c r="L297" s="162"/>
      <c r="M297" s="162"/>
      <c r="N297" s="163"/>
      <c r="O297" s="163"/>
      <c r="P297" s="163"/>
      <c r="Q297" s="21"/>
      <c r="R297" s="162"/>
      <c r="S297" s="162"/>
      <c r="T297" s="163"/>
      <c r="U297" s="163"/>
      <c r="V297" s="163"/>
      <c r="W297" s="162"/>
      <c r="X297" s="162"/>
      <c r="Y297" s="162"/>
      <c r="Z297" s="163"/>
      <c r="AA297" s="163"/>
      <c r="AB297" s="163"/>
      <c r="AC297" s="162"/>
      <c r="AD297" s="162"/>
      <c r="AE297" s="162"/>
      <c r="AF297" s="163"/>
      <c r="AG297" s="163"/>
      <c r="AH297" s="163"/>
      <c r="AI297" s="162"/>
      <c r="AJ297" s="162"/>
      <c r="AK297" s="162"/>
    </row>
    <row r="298" ht="15.75" customHeight="1">
      <c r="A298" s="7"/>
      <c r="B298" s="7"/>
      <c r="C298" s="7"/>
      <c r="D298" s="8"/>
      <c r="E298" s="162"/>
      <c r="F298" s="162"/>
      <c r="G298" s="162"/>
      <c r="H298" s="163"/>
      <c r="I298" s="163"/>
      <c r="J298" s="163"/>
      <c r="K298" s="162"/>
      <c r="L298" s="162"/>
      <c r="M298" s="162"/>
      <c r="N298" s="163"/>
      <c r="O298" s="163"/>
      <c r="P298" s="163"/>
      <c r="Q298" s="21"/>
      <c r="R298" s="162"/>
      <c r="S298" s="162"/>
      <c r="T298" s="163"/>
      <c r="U298" s="163"/>
      <c r="V298" s="163"/>
      <c r="W298" s="162"/>
      <c r="X298" s="162"/>
      <c r="Y298" s="162"/>
      <c r="Z298" s="163"/>
      <c r="AA298" s="163"/>
      <c r="AB298" s="163"/>
      <c r="AC298" s="162"/>
      <c r="AD298" s="162"/>
      <c r="AE298" s="162"/>
      <c r="AF298" s="163"/>
      <c r="AG298" s="163"/>
      <c r="AH298" s="163"/>
      <c r="AI298" s="162"/>
      <c r="AJ298" s="162"/>
      <c r="AK298" s="162"/>
    </row>
    <row r="299" ht="15.75" customHeight="1">
      <c r="A299" s="7"/>
      <c r="B299" s="7"/>
      <c r="C299" s="7"/>
      <c r="D299" s="8"/>
      <c r="E299" s="162"/>
      <c r="F299" s="162"/>
      <c r="G299" s="162"/>
      <c r="H299" s="163"/>
      <c r="I299" s="163"/>
      <c r="J299" s="163"/>
      <c r="K299" s="162"/>
      <c r="L299" s="162"/>
      <c r="M299" s="162"/>
      <c r="N299" s="163"/>
      <c r="O299" s="163"/>
      <c r="P299" s="163"/>
      <c r="Q299" s="21"/>
      <c r="R299" s="162"/>
      <c r="S299" s="162"/>
      <c r="T299" s="163"/>
      <c r="U299" s="163"/>
      <c r="V299" s="163"/>
      <c r="W299" s="162"/>
      <c r="X299" s="162"/>
      <c r="Y299" s="162"/>
      <c r="Z299" s="163"/>
      <c r="AA299" s="163"/>
      <c r="AB299" s="163"/>
      <c r="AC299" s="162"/>
      <c r="AD299" s="162"/>
      <c r="AE299" s="162"/>
      <c r="AF299" s="163"/>
      <c r="AG299" s="163"/>
      <c r="AH299" s="163"/>
      <c r="AI299" s="162"/>
      <c r="AJ299" s="162"/>
      <c r="AK299" s="162"/>
    </row>
    <row r="300" ht="15.75" customHeight="1">
      <c r="A300" s="7"/>
      <c r="B300" s="7"/>
      <c r="C300" s="7"/>
      <c r="D300" s="8"/>
      <c r="E300" s="162"/>
      <c r="F300" s="162"/>
      <c r="G300" s="162"/>
      <c r="H300" s="163"/>
      <c r="I300" s="163"/>
      <c r="J300" s="163"/>
      <c r="K300" s="162"/>
      <c r="L300" s="162"/>
      <c r="M300" s="162"/>
      <c r="N300" s="163"/>
      <c r="O300" s="163"/>
      <c r="P300" s="163"/>
      <c r="Q300" s="21"/>
      <c r="R300" s="162"/>
      <c r="S300" s="162"/>
      <c r="T300" s="163"/>
      <c r="U300" s="163"/>
      <c r="V300" s="163"/>
      <c r="W300" s="162"/>
      <c r="X300" s="162"/>
      <c r="Y300" s="162"/>
      <c r="Z300" s="163"/>
      <c r="AA300" s="163"/>
      <c r="AB300" s="163"/>
      <c r="AC300" s="162"/>
      <c r="AD300" s="162"/>
      <c r="AE300" s="162"/>
      <c r="AF300" s="163"/>
      <c r="AG300" s="163"/>
      <c r="AH300" s="163"/>
      <c r="AI300" s="162"/>
      <c r="AJ300" s="162"/>
      <c r="AK300" s="162"/>
    </row>
    <row r="301" ht="15.75" customHeight="1">
      <c r="A301" s="7"/>
      <c r="B301" s="7"/>
      <c r="C301" s="7"/>
      <c r="D301" s="8"/>
      <c r="E301" s="162"/>
      <c r="F301" s="162"/>
      <c r="G301" s="162"/>
      <c r="H301" s="163"/>
      <c r="I301" s="163"/>
      <c r="J301" s="163"/>
      <c r="K301" s="162"/>
      <c r="L301" s="162"/>
      <c r="M301" s="162"/>
      <c r="N301" s="163"/>
      <c r="O301" s="163"/>
      <c r="P301" s="163"/>
      <c r="Q301" s="21"/>
      <c r="R301" s="162"/>
      <c r="S301" s="162"/>
      <c r="T301" s="163"/>
      <c r="U301" s="163"/>
      <c r="V301" s="163"/>
      <c r="W301" s="162"/>
      <c r="X301" s="162"/>
      <c r="Y301" s="162"/>
      <c r="Z301" s="163"/>
      <c r="AA301" s="163"/>
      <c r="AB301" s="163"/>
      <c r="AC301" s="162"/>
      <c r="AD301" s="162"/>
      <c r="AE301" s="162"/>
      <c r="AF301" s="163"/>
      <c r="AG301" s="163"/>
      <c r="AH301" s="163"/>
      <c r="AI301" s="162"/>
      <c r="AJ301" s="162"/>
      <c r="AK301" s="162"/>
    </row>
    <row r="302" ht="15.75" customHeight="1">
      <c r="A302" s="7"/>
      <c r="B302" s="7"/>
      <c r="C302" s="7"/>
      <c r="D302" s="8"/>
      <c r="E302" s="162"/>
      <c r="F302" s="162"/>
      <c r="G302" s="162"/>
      <c r="H302" s="163"/>
      <c r="I302" s="163"/>
      <c r="J302" s="163"/>
      <c r="K302" s="162"/>
      <c r="L302" s="162"/>
      <c r="M302" s="162"/>
      <c r="N302" s="163"/>
      <c r="O302" s="163"/>
      <c r="P302" s="163"/>
      <c r="Q302" s="21"/>
      <c r="R302" s="162"/>
      <c r="S302" s="162"/>
      <c r="T302" s="163"/>
      <c r="U302" s="163"/>
      <c r="V302" s="163"/>
      <c r="W302" s="162"/>
      <c r="X302" s="162"/>
      <c r="Y302" s="162"/>
      <c r="Z302" s="163"/>
      <c r="AA302" s="163"/>
      <c r="AB302" s="163"/>
      <c r="AC302" s="162"/>
      <c r="AD302" s="162"/>
      <c r="AE302" s="162"/>
      <c r="AF302" s="163"/>
      <c r="AG302" s="163"/>
      <c r="AH302" s="163"/>
      <c r="AI302" s="162"/>
      <c r="AJ302" s="162"/>
      <c r="AK302" s="162"/>
    </row>
    <row r="303" ht="15.75" customHeight="1">
      <c r="A303" s="7"/>
      <c r="B303" s="7"/>
      <c r="C303" s="7"/>
      <c r="D303" s="8"/>
      <c r="E303" s="162"/>
      <c r="F303" s="162"/>
      <c r="G303" s="162"/>
      <c r="H303" s="163"/>
      <c r="I303" s="163"/>
      <c r="J303" s="163"/>
      <c r="K303" s="162"/>
      <c r="L303" s="162"/>
      <c r="M303" s="162"/>
      <c r="N303" s="163"/>
      <c r="O303" s="163"/>
      <c r="P303" s="163"/>
      <c r="Q303" s="21"/>
      <c r="R303" s="162"/>
      <c r="S303" s="162"/>
      <c r="T303" s="163"/>
      <c r="U303" s="163"/>
      <c r="V303" s="163"/>
      <c r="W303" s="162"/>
      <c r="X303" s="162"/>
      <c r="Y303" s="162"/>
      <c r="Z303" s="163"/>
      <c r="AA303" s="163"/>
      <c r="AB303" s="163"/>
      <c r="AC303" s="162"/>
      <c r="AD303" s="162"/>
      <c r="AE303" s="162"/>
      <c r="AF303" s="163"/>
      <c r="AG303" s="163"/>
      <c r="AH303" s="163"/>
      <c r="AI303" s="162"/>
      <c r="AJ303" s="162"/>
      <c r="AK303" s="162"/>
    </row>
    <row r="304" ht="15.75" customHeight="1">
      <c r="A304" s="7"/>
      <c r="B304" s="7"/>
      <c r="C304" s="7"/>
      <c r="D304" s="8"/>
      <c r="E304" s="162"/>
      <c r="F304" s="162"/>
      <c r="G304" s="162"/>
      <c r="H304" s="163"/>
      <c r="I304" s="163"/>
      <c r="J304" s="163"/>
      <c r="K304" s="162"/>
      <c r="L304" s="162"/>
      <c r="M304" s="162"/>
      <c r="N304" s="163"/>
      <c r="O304" s="163"/>
      <c r="P304" s="163"/>
      <c r="Q304" s="21"/>
      <c r="R304" s="162"/>
      <c r="S304" s="162"/>
      <c r="T304" s="163"/>
      <c r="U304" s="163"/>
      <c r="V304" s="163"/>
      <c r="W304" s="162"/>
      <c r="X304" s="162"/>
      <c r="Y304" s="162"/>
      <c r="Z304" s="163"/>
      <c r="AA304" s="163"/>
      <c r="AB304" s="163"/>
      <c r="AC304" s="162"/>
      <c r="AD304" s="162"/>
      <c r="AE304" s="162"/>
      <c r="AF304" s="163"/>
      <c r="AG304" s="163"/>
      <c r="AH304" s="163"/>
      <c r="AI304" s="162"/>
      <c r="AJ304" s="162"/>
      <c r="AK304" s="162"/>
    </row>
    <row r="305" ht="15.75" customHeight="1">
      <c r="A305" s="7"/>
      <c r="B305" s="7"/>
      <c r="C305" s="7"/>
      <c r="D305" s="8"/>
      <c r="E305" s="162"/>
      <c r="F305" s="162"/>
      <c r="G305" s="162"/>
      <c r="H305" s="163"/>
      <c r="I305" s="163"/>
      <c r="J305" s="163"/>
      <c r="K305" s="162"/>
      <c r="L305" s="162"/>
      <c r="M305" s="162"/>
      <c r="N305" s="163"/>
      <c r="O305" s="163"/>
      <c r="P305" s="163"/>
      <c r="Q305" s="21"/>
      <c r="R305" s="162"/>
      <c r="S305" s="162"/>
      <c r="T305" s="163"/>
      <c r="U305" s="163"/>
      <c r="V305" s="163"/>
      <c r="W305" s="162"/>
      <c r="X305" s="162"/>
      <c r="Y305" s="162"/>
      <c r="Z305" s="163"/>
      <c r="AA305" s="163"/>
      <c r="AB305" s="163"/>
      <c r="AC305" s="162"/>
      <c r="AD305" s="162"/>
      <c r="AE305" s="162"/>
      <c r="AF305" s="163"/>
      <c r="AG305" s="163"/>
      <c r="AH305" s="163"/>
      <c r="AI305" s="162"/>
      <c r="AJ305" s="162"/>
      <c r="AK305" s="162"/>
    </row>
    <row r="306" ht="15.75" customHeight="1">
      <c r="A306" s="7"/>
      <c r="B306" s="7"/>
      <c r="C306" s="7"/>
      <c r="D306" s="8"/>
      <c r="E306" s="162"/>
      <c r="F306" s="162"/>
      <c r="G306" s="162"/>
      <c r="H306" s="163"/>
      <c r="I306" s="163"/>
      <c r="J306" s="163"/>
      <c r="K306" s="162"/>
      <c r="L306" s="162"/>
      <c r="M306" s="162"/>
      <c r="N306" s="163"/>
      <c r="O306" s="163"/>
      <c r="P306" s="163"/>
      <c r="Q306" s="21"/>
      <c r="R306" s="162"/>
      <c r="S306" s="162"/>
      <c r="T306" s="163"/>
      <c r="U306" s="163"/>
      <c r="V306" s="163"/>
      <c r="W306" s="162"/>
      <c r="X306" s="162"/>
      <c r="Y306" s="162"/>
      <c r="Z306" s="163"/>
      <c r="AA306" s="163"/>
      <c r="AB306" s="163"/>
      <c r="AC306" s="162"/>
      <c r="AD306" s="162"/>
      <c r="AE306" s="162"/>
      <c r="AF306" s="163"/>
      <c r="AG306" s="163"/>
      <c r="AH306" s="163"/>
      <c r="AI306" s="162"/>
      <c r="AJ306" s="162"/>
      <c r="AK306" s="162"/>
    </row>
    <row r="307" ht="15.75" customHeight="1">
      <c r="A307" s="7"/>
      <c r="B307" s="7"/>
      <c r="C307" s="7"/>
      <c r="D307" s="8"/>
      <c r="E307" s="162"/>
      <c r="F307" s="162"/>
      <c r="G307" s="162"/>
      <c r="H307" s="163"/>
      <c r="I307" s="163"/>
      <c r="J307" s="163"/>
      <c r="K307" s="162"/>
      <c r="L307" s="162"/>
      <c r="M307" s="162"/>
      <c r="N307" s="163"/>
      <c r="O307" s="163"/>
      <c r="P307" s="163"/>
      <c r="Q307" s="21"/>
      <c r="R307" s="162"/>
      <c r="S307" s="162"/>
      <c r="T307" s="163"/>
      <c r="U307" s="163"/>
      <c r="V307" s="163"/>
      <c r="W307" s="162"/>
      <c r="X307" s="162"/>
      <c r="Y307" s="162"/>
      <c r="Z307" s="163"/>
      <c r="AA307" s="163"/>
      <c r="AB307" s="163"/>
      <c r="AC307" s="162"/>
      <c r="AD307" s="162"/>
      <c r="AE307" s="162"/>
      <c r="AF307" s="163"/>
      <c r="AG307" s="163"/>
      <c r="AH307" s="163"/>
      <c r="AI307" s="162"/>
      <c r="AJ307" s="162"/>
      <c r="AK307" s="162"/>
    </row>
    <row r="308" ht="15.75" customHeight="1">
      <c r="A308" s="7"/>
      <c r="B308" s="7"/>
      <c r="C308" s="7"/>
      <c r="D308" s="8"/>
      <c r="E308" s="162"/>
      <c r="F308" s="162"/>
      <c r="G308" s="162"/>
      <c r="H308" s="163"/>
      <c r="I308" s="163"/>
      <c r="J308" s="163"/>
      <c r="K308" s="162"/>
      <c r="L308" s="162"/>
      <c r="M308" s="162"/>
      <c r="N308" s="163"/>
      <c r="O308" s="163"/>
      <c r="P308" s="163"/>
      <c r="Q308" s="21"/>
      <c r="R308" s="162"/>
      <c r="S308" s="162"/>
      <c r="T308" s="163"/>
      <c r="U308" s="163"/>
      <c r="V308" s="163"/>
      <c r="W308" s="162"/>
      <c r="X308" s="162"/>
      <c r="Y308" s="162"/>
      <c r="Z308" s="163"/>
      <c r="AA308" s="163"/>
      <c r="AB308" s="163"/>
      <c r="AC308" s="162"/>
      <c r="AD308" s="162"/>
      <c r="AE308" s="162"/>
      <c r="AF308" s="163"/>
      <c r="AG308" s="163"/>
      <c r="AH308" s="163"/>
      <c r="AI308" s="162"/>
      <c r="AJ308" s="162"/>
      <c r="AK308" s="162"/>
    </row>
    <row r="309" ht="15.75" customHeight="1">
      <c r="A309" s="7"/>
      <c r="B309" s="7"/>
      <c r="C309" s="7"/>
      <c r="D309" s="8"/>
      <c r="E309" s="162"/>
      <c r="F309" s="162"/>
      <c r="G309" s="162"/>
      <c r="H309" s="163"/>
      <c r="I309" s="163"/>
      <c r="J309" s="163"/>
      <c r="K309" s="162"/>
      <c r="L309" s="162"/>
      <c r="M309" s="162"/>
      <c r="N309" s="163"/>
      <c r="O309" s="163"/>
      <c r="P309" s="163"/>
      <c r="Q309" s="21"/>
      <c r="R309" s="162"/>
      <c r="S309" s="162"/>
      <c r="T309" s="163"/>
      <c r="U309" s="163"/>
      <c r="V309" s="163"/>
      <c r="W309" s="162"/>
      <c r="X309" s="162"/>
      <c r="Y309" s="162"/>
      <c r="Z309" s="163"/>
      <c r="AA309" s="163"/>
      <c r="AB309" s="163"/>
      <c r="AC309" s="162"/>
      <c r="AD309" s="162"/>
      <c r="AE309" s="162"/>
      <c r="AF309" s="163"/>
      <c r="AG309" s="163"/>
      <c r="AH309" s="163"/>
      <c r="AI309" s="162"/>
      <c r="AJ309" s="162"/>
      <c r="AK309" s="162"/>
    </row>
    <row r="310" ht="15.75" customHeight="1">
      <c r="A310" s="7"/>
      <c r="B310" s="7"/>
      <c r="C310" s="7"/>
      <c r="D310" s="8"/>
      <c r="E310" s="162"/>
      <c r="F310" s="162"/>
      <c r="G310" s="162"/>
      <c r="H310" s="163"/>
      <c r="I310" s="163"/>
      <c r="J310" s="163"/>
      <c r="K310" s="162"/>
      <c r="L310" s="162"/>
      <c r="M310" s="162"/>
      <c r="N310" s="163"/>
      <c r="O310" s="163"/>
      <c r="P310" s="163"/>
      <c r="Q310" s="21"/>
      <c r="R310" s="162"/>
      <c r="S310" s="162"/>
      <c r="T310" s="163"/>
      <c r="U310" s="163"/>
      <c r="V310" s="163"/>
      <c r="W310" s="162"/>
      <c r="X310" s="162"/>
      <c r="Y310" s="162"/>
      <c r="Z310" s="163"/>
      <c r="AA310" s="163"/>
      <c r="AB310" s="163"/>
      <c r="AC310" s="162"/>
      <c r="AD310" s="162"/>
      <c r="AE310" s="162"/>
      <c r="AF310" s="163"/>
      <c r="AG310" s="163"/>
      <c r="AH310" s="163"/>
      <c r="AI310" s="162"/>
      <c r="AJ310" s="162"/>
      <c r="AK310" s="162"/>
    </row>
    <row r="311" ht="15.75" customHeight="1">
      <c r="A311" s="7"/>
      <c r="B311" s="7"/>
      <c r="C311" s="7"/>
      <c r="D311" s="8"/>
      <c r="E311" s="162"/>
      <c r="F311" s="162"/>
      <c r="G311" s="162"/>
      <c r="H311" s="163"/>
      <c r="I311" s="163"/>
      <c r="J311" s="163"/>
      <c r="K311" s="162"/>
      <c r="L311" s="162"/>
      <c r="M311" s="162"/>
      <c r="N311" s="163"/>
      <c r="O311" s="163"/>
      <c r="P311" s="163"/>
      <c r="Q311" s="21"/>
      <c r="R311" s="162"/>
      <c r="S311" s="162"/>
      <c r="T311" s="163"/>
      <c r="U311" s="163"/>
      <c r="V311" s="163"/>
      <c r="W311" s="162"/>
      <c r="X311" s="162"/>
      <c r="Y311" s="162"/>
      <c r="Z311" s="163"/>
      <c r="AA311" s="163"/>
      <c r="AB311" s="163"/>
      <c r="AC311" s="162"/>
      <c r="AD311" s="162"/>
      <c r="AE311" s="162"/>
      <c r="AF311" s="163"/>
      <c r="AG311" s="163"/>
      <c r="AH311" s="163"/>
      <c r="AI311" s="162"/>
      <c r="AJ311" s="162"/>
      <c r="AK311" s="162"/>
    </row>
    <row r="312" ht="15.75" customHeight="1">
      <c r="A312" s="7"/>
      <c r="B312" s="7"/>
      <c r="C312" s="7"/>
      <c r="D312" s="8"/>
      <c r="E312" s="162"/>
      <c r="F312" s="162"/>
      <c r="G312" s="162"/>
      <c r="H312" s="163"/>
      <c r="I312" s="163"/>
      <c r="J312" s="163"/>
      <c r="K312" s="162"/>
      <c r="L312" s="162"/>
      <c r="M312" s="162"/>
      <c r="N312" s="163"/>
      <c r="O312" s="163"/>
      <c r="P312" s="163"/>
      <c r="Q312" s="21"/>
      <c r="R312" s="162"/>
      <c r="S312" s="162"/>
      <c r="T312" s="163"/>
      <c r="U312" s="163"/>
      <c r="V312" s="163"/>
      <c r="W312" s="162"/>
      <c r="X312" s="162"/>
      <c r="Y312" s="162"/>
      <c r="Z312" s="163"/>
      <c r="AA312" s="163"/>
      <c r="AB312" s="163"/>
      <c r="AC312" s="162"/>
      <c r="AD312" s="162"/>
      <c r="AE312" s="162"/>
      <c r="AF312" s="163"/>
      <c r="AG312" s="163"/>
      <c r="AH312" s="163"/>
      <c r="AI312" s="162"/>
      <c r="AJ312" s="162"/>
      <c r="AK312" s="162"/>
    </row>
    <row r="313" ht="15.75" customHeight="1">
      <c r="A313" s="7"/>
      <c r="B313" s="7"/>
      <c r="C313" s="7"/>
      <c r="D313" s="8"/>
      <c r="E313" s="162"/>
      <c r="F313" s="162"/>
      <c r="G313" s="162"/>
      <c r="H313" s="163"/>
      <c r="I313" s="163"/>
      <c r="J313" s="163"/>
      <c r="K313" s="162"/>
      <c r="L313" s="162"/>
      <c r="M313" s="162"/>
      <c r="N313" s="163"/>
      <c r="O313" s="163"/>
      <c r="P313" s="163"/>
      <c r="Q313" s="21"/>
      <c r="R313" s="162"/>
      <c r="S313" s="162"/>
      <c r="T313" s="163"/>
      <c r="U313" s="163"/>
      <c r="V313" s="163"/>
      <c r="W313" s="162"/>
      <c r="X313" s="162"/>
      <c r="Y313" s="162"/>
      <c r="Z313" s="163"/>
      <c r="AA313" s="163"/>
      <c r="AB313" s="163"/>
      <c r="AC313" s="162"/>
      <c r="AD313" s="162"/>
      <c r="AE313" s="162"/>
      <c r="AF313" s="163"/>
      <c r="AG313" s="163"/>
      <c r="AH313" s="163"/>
      <c r="AI313" s="162"/>
      <c r="AJ313" s="162"/>
      <c r="AK313" s="162"/>
    </row>
    <row r="314" ht="15.75" customHeight="1">
      <c r="A314" s="7"/>
      <c r="B314" s="7"/>
      <c r="C314" s="7"/>
      <c r="D314" s="8"/>
      <c r="E314" s="162"/>
      <c r="F314" s="162"/>
      <c r="G314" s="162"/>
      <c r="H314" s="163"/>
      <c r="I314" s="163"/>
      <c r="J314" s="163"/>
      <c r="K314" s="162"/>
      <c r="L314" s="162"/>
      <c r="M314" s="162"/>
      <c r="N314" s="163"/>
      <c r="O314" s="163"/>
      <c r="P314" s="163"/>
      <c r="Q314" s="21"/>
      <c r="R314" s="162"/>
      <c r="S314" s="162"/>
      <c r="T314" s="163"/>
      <c r="U314" s="163"/>
      <c r="V314" s="163"/>
      <c r="W314" s="162"/>
      <c r="X314" s="162"/>
      <c r="Y314" s="162"/>
      <c r="Z314" s="163"/>
      <c r="AA314" s="163"/>
      <c r="AB314" s="163"/>
      <c r="AC314" s="162"/>
      <c r="AD314" s="162"/>
      <c r="AE314" s="162"/>
      <c r="AF314" s="163"/>
      <c r="AG314" s="163"/>
      <c r="AH314" s="163"/>
      <c r="AI314" s="162"/>
      <c r="AJ314" s="162"/>
      <c r="AK314" s="162"/>
    </row>
    <row r="315" ht="15.75" customHeight="1">
      <c r="A315" s="7"/>
      <c r="B315" s="7"/>
      <c r="C315" s="7"/>
      <c r="D315" s="8"/>
      <c r="E315" s="162"/>
      <c r="F315" s="162"/>
      <c r="G315" s="162"/>
      <c r="H315" s="163"/>
      <c r="I315" s="163"/>
      <c r="J315" s="163"/>
      <c r="K315" s="162"/>
      <c r="L315" s="162"/>
      <c r="M315" s="162"/>
      <c r="N315" s="163"/>
      <c r="O315" s="163"/>
      <c r="P315" s="163"/>
      <c r="Q315" s="21"/>
      <c r="R315" s="162"/>
      <c r="S315" s="162"/>
      <c r="T315" s="163"/>
      <c r="U315" s="163"/>
      <c r="V315" s="163"/>
      <c r="W315" s="162"/>
      <c r="X315" s="162"/>
      <c r="Y315" s="162"/>
      <c r="Z315" s="163"/>
      <c r="AA315" s="163"/>
      <c r="AB315" s="163"/>
      <c r="AC315" s="162"/>
      <c r="AD315" s="162"/>
      <c r="AE315" s="162"/>
      <c r="AF315" s="163"/>
      <c r="AG315" s="163"/>
      <c r="AH315" s="163"/>
      <c r="AI315" s="162"/>
      <c r="AJ315" s="162"/>
      <c r="AK315" s="162"/>
    </row>
    <row r="316" ht="15.75" customHeight="1">
      <c r="A316" s="7"/>
      <c r="B316" s="7"/>
      <c r="C316" s="7"/>
      <c r="D316" s="8"/>
      <c r="E316" s="162"/>
      <c r="F316" s="162"/>
      <c r="G316" s="162"/>
      <c r="H316" s="163"/>
      <c r="I316" s="163"/>
      <c r="J316" s="163"/>
      <c r="K316" s="162"/>
      <c r="L316" s="162"/>
      <c r="M316" s="162"/>
      <c r="N316" s="163"/>
      <c r="O316" s="163"/>
      <c r="P316" s="163"/>
      <c r="Q316" s="21"/>
      <c r="R316" s="162"/>
      <c r="S316" s="162"/>
      <c r="T316" s="163"/>
      <c r="U316" s="163"/>
      <c r="V316" s="163"/>
      <c r="W316" s="162"/>
      <c r="X316" s="162"/>
      <c r="Y316" s="162"/>
      <c r="Z316" s="163"/>
      <c r="AA316" s="163"/>
      <c r="AB316" s="163"/>
      <c r="AC316" s="162"/>
      <c r="AD316" s="162"/>
      <c r="AE316" s="162"/>
      <c r="AF316" s="163"/>
      <c r="AG316" s="163"/>
      <c r="AH316" s="163"/>
      <c r="AI316" s="162"/>
      <c r="AJ316" s="162"/>
      <c r="AK316" s="162"/>
    </row>
    <row r="317" ht="15.75" customHeight="1">
      <c r="A317" s="7"/>
      <c r="B317" s="7"/>
      <c r="C317" s="7"/>
      <c r="D317" s="8"/>
      <c r="E317" s="162"/>
      <c r="F317" s="162"/>
      <c r="G317" s="162"/>
      <c r="H317" s="163"/>
      <c r="I317" s="163"/>
      <c r="J317" s="163"/>
      <c r="K317" s="162"/>
      <c r="L317" s="162"/>
      <c r="M317" s="162"/>
      <c r="N317" s="163"/>
      <c r="O317" s="163"/>
      <c r="P317" s="163"/>
      <c r="Q317" s="21"/>
      <c r="R317" s="162"/>
      <c r="S317" s="162"/>
      <c r="T317" s="163"/>
      <c r="U317" s="163"/>
      <c r="V317" s="163"/>
      <c r="W317" s="162"/>
      <c r="X317" s="162"/>
      <c r="Y317" s="162"/>
      <c r="Z317" s="163"/>
      <c r="AA317" s="163"/>
      <c r="AB317" s="163"/>
      <c r="AC317" s="162"/>
      <c r="AD317" s="162"/>
      <c r="AE317" s="162"/>
      <c r="AF317" s="163"/>
      <c r="AG317" s="163"/>
      <c r="AH317" s="163"/>
      <c r="AI317" s="162"/>
      <c r="AJ317" s="162"/>
      <c r="AK317" s="162"/>
    </row>
    <row r="318" ht="15.75" customHeight="1">
      <c r="A318" s="7"/>
      <c r="B318" s="7"/>
      <c r="C318" s="7"/>
      <c r="D318" s="8"/>
      <c r="E318" s="162"/>
      <c r="F318" s="162"/>
      <c r="G318" s="162"/>
      <c r="H318" s="163"/>
      <c r="I318" s="163"/>
      <c r="J318" s="163"/>
      <c r="K318" s="162"/>
      <c r="L318" s="162"/>
      <c r="M318" s="162"/>
      <c r="N318" s="163"/>
      <c r="O318" s="163"/>
      <c r="P318" s="163"/>
      <c r="Q318" s="21"/>
      <c r="R318" s="162"/>
      <c r="S318" s="162"/>
      <c r="T318" s="163"/>
      <c r="U318" s="163"/>
      <c r="V318" s="163"/>
      <c r="W318" s="162"/>
      <c r="X318" s="162"/>
      <c r="Y318" s="162"/>
      <c r="Z318" s="163"/>
      <c r="AA318" s="163"/>
      <c r="AB318" s="163"/>
      <c r="AC318" s="162"/>
      <c r="AD318" s="162"/>
      <c r="AE318" s="162"/>
      <c r="AF318" s="163"/>
      <c r="AG318" s="163"/>
      <c r="AH318" s="163"/>
      <c r="AI318" s="162"/>
      <c r="AJ318" s="162"/>
      <c r="AK318" s="162"/>
    </row>
    <row r="319" ht="15.75" customHeight="1">
      <c r="A319" s="7"/>
      <c r="B319" s="7"/>
      <c r="C319" s="7"/>
      <c r="D319" s="8"/>
      <c r="E319" s="162"/>
      <c r="F319" s="162"/>
      <c r="G319" s="162"/>
      <c r="H319" s="163"/>
      <c r="I319" s="163"/>
      <c r="J319" s="163"/>
      <c r="K319" s="162"/>
      <c r="L319" s="162"/>
      <c r="M319" s="162"/>
      <c r="N319" s="163"/>
      <c r="O319" s="163"/>
      <c r="P319" s="163"/>
      <c r="Q319" s="21"/>
      <c r="R319" s="162"/>
      <c r="S319" s="162"/>
      <c r="T319" s="163"/>
      <c r="U319" s="163"/>
      <c r="V319" s="163"/>
      <c r="W319" s="162"/>
      <c r="X319" s="162"/>
      <c r="Y319" s="162"/>
      <c r="Z319" s="163"/>
      <c r="AA319" s="163"/>
      <c r="AB319" s="163"/>
      <c r="AC319" s="162"/>
      <c r="AD319" s="162"/>
      <c r="AE319" s="162"/>
      <c r="AF319" s="163"/>
      <c r="AG319" s="163"/>
      <c r="AH319" s="163"/>
      <c r="AI319" s="162"/>
      <c r="AJ319" s="162"/>
      <c r="AK319" s="162"/>
    </row>
    <row r="320" ht="15.75" customHeight="1">
      <c r="A320" s="7"/>
      <c r="B320" s="7"/>
      <c r="C320" s="7"/>
      <c r="D320" s="8"/>
      <c r="E320" s="162"/>
      <c r="F320" s="162"/>
      <c r="G320" s="162"/>
      <c r="H320" s="163"/>
      <c r="I320" s="163"/>
      <c r="J320" s="163"/>
      <c r="K320" s="162"/>
      <c r="L320" s="162"/>
      <c r="M320" s="162"/>
      <c r="N320" s="163"/>
      <c r="O320" s="163"/>
      <c r="P320" s="163"/>
      <c r="Q320" s="21"/>
      <c r="R320" s="162"/>
      <c r="S320" s="162"/>
      <c r="T320" s="163"/>
      <c r="U320" s="163"/>
      <c r="V320" s="163"/>
      <c r="W320" s="162"/>
      <c r="X320" s="162"/>
      <c r="Y320" s="162"/>
      <c r="Z320" s="163"/>
      <c r="AA320" s="163"/>
      <c r="AB320" s="163"/>
      <c r="AC320" s="162"/>
      <c r="AD320" s="162"/>
      <c r="AE320" s="162"/>
      <c r="AF320" s="163"/>
      <c r="AG320" s="163"/>
      <c r="AH320" s="163"/>
      <c r="AI320" s="162"/>
      <c r="AJ320" s="162"/>
      <c r="AK320" s="162"/>
    </row>
    <row r="321" ht="15.75" customHeight="1">
      <c r="A321" s="7"/>
      <c r="B321" s="7"/>
      <c r="C321" s="7"/>
      <c r="D321" s="8"/>
      <c r="E321" s="162"/>
      <c r="F321" s="162"/>
      <c r="G321" s="162"/>
      <c r="H321" s="163"/>
      <c r="I321" s="163"/>
      <c r="J321" s="163"/>
      <c r="K321" s="162"/>
      <c r="L321" s="162"/>
      <c r="M321" s="162"/>
      <c r="N321" s="163"/>
      <c r="O321" s="163"/>
      <c r="P321" s="163"/>
      <c r="Q321" s="21"/>
      <c r="R321" s="162"/>
      <c r="S321" s="162"/>
      <c r="T321" s="163"/>
      <c r="U321" s="163"/>
      <c r="V321" s="163"/>
      <c r="W321" s="162"/>
      <c r="X321" s="162"/>
      <c r="Y321" s="162"/>
      <c r="Z321" s="163"/>
      <c r="AA321" s="163"/>
      <c r="AB321" s="163"/>
      <c r="AC321" s="162"/>
      <c r="AD321" s="162"/>
      <c r="AE321" s="162"/>
      <c r="AF321" s="163"/>
      <c r="AG321" s="163"/>
      <c r="AH321" s="163"/>
      <c r="AI321" s="162"/>
      <c r="AJ321" s="162"/>
      <c r="AK321" s="162"/>
    </row>
    <row r="322" ht="15.75" customHeight="1">
      <c r="A322" s="7"/>
      <c r="B322" s="7"/>
      <c r="C322" s="7"/>
      <c r="D322" s="8"/>
      <c r="E322" s="162"/>
      <c r="F322" s="162"/>
      <c r="G322" s="162"/>
      <c r="H322" s="163"/>
      <c r="I322" s="163"/>
      <c r="J322" s="163"/>
      <c r="K322" s="162"/>
      <c r="L322" s="162"/>
      <c r="M322" s="162"/>
      <c r="N322" s="163"/>
      <c r="O322" s="163"/>
      <c r="P322" s="163"/>
      <c r="Q322" s="21"/>
      <c r="R322" s="162"/>
      <c r="S322" s="162"/>
      <c r="T322" s="163"/>
      <c r="U322" s="163"/>
      <c r="V322" s="163"/>
      <c r="W322" s="162"/>
      <c r="X322" s="162"/>
      <c r="Y322" s="162"/>
      <c r="Z322" s="163"/>
      <c r="AA322" s="163"/>
      <c r="AB322" s="163"/>
      <c r="AC322" s="162"/>
      <c r="AD322" s="162"/>
      <c r="AE322" s="162"/>
      <c r="AF322" s="163"/>
      <c r="AG322" s="163"/>
      <c r="AH322" s="163"/>
      <c r="AI322" s="162"/>
      <c r="AJ322" s="162"/>
      <c r="AK322" s="162"/>
    </row>
    <row r="323" ht="15.75" customHeight="1">
      <c r="A323" s="7"/>
      <c r="B323" s="7"/>
      <c r="C323" s="7"/>
      <c r="D323" s="8"/>
      <c r="E323" s="162"/>
      <c r="F323" s="162"/>
      <c r="G323" s="162"/>
      <c r="H323" s="163"/>
      <c r="I323" s="163"/>
      <c r="J323" s="163"/>
      <c r="K323" s="162"/>
      <c r="L323" s="162"/>
      <c r="M323" s="162"/>
      <c r="N323" s="163"/>
      <c r="O323" s="163"/>
      <c r="P323" s="163"/>
      <c r="Q323" s="21"/>
      <c r="R323" s="162"/>
      <c r="S323" s="162"/>
      <c r="T323" s="163"/>
      <c r="U323" s="163"/>
      <c r="V323" s="163"/>
      <c r="W323" s="162"/>
      <c r="X323" s="162"/>
      <c r="Y323" s="162"/>
      <c r="Z323" s="163"/>
      <c r="AA323" s="163"/>
      <c r="AB323" s="163"/>
      <c r="AC323" s="162"/>
      <c r="AD323" s="162"/>
      <c r="AE323" s="162"/>
      <c r="AF323" s="163"/>
      <c r="AG323" s="163"/>
      <c r="AH323" s="163"/>
      <c r="AI323" s="162"/>
      <c r="AJ323" s="162"/>
      <c r="AK323" s="162"/>
    </row>
    <row r="324" ht="15.75" customHeight="1">
      <c r="A324" s="7"/>
      <c r="B324" s="7"/>
      <c r="C324" s="7"/>
      <c r="D324" s="8"/>
      <c r="E324" s="162"/>
      <c r="F324" s="162"/>
      <c r="G324" s="162"/>
      <c r="H324" s="163"/>
      <c r="I324" s="163"/>
      <c r="J324" s="163"/>
      <c r="K324" s="162"/>
      <c r="L324" s="162"/>
      <c r="M324" s="162"/>
      <c r="N324" s="163"/>
      <c r="O324" s="163"/>
      <c r="P324" s="163"/>
      <c r="Q324" s="21"/>
      <c r="R324" s="162"/>
      <c r="S324" s="162"/>
      <c r="T324" s="163"/>
      <c r="U324" s="163"/>
      <c r="V324" s="163"/>
      <c r="W324" s="162"/>
      <c r="X324" s="162"/>
      <c r="Y324" s="162"/>
      <c r="Z324" s="163"/>
      <c r="AA324" s="163"/>
      <c r="AB324" s="163"/>
      <c r="AC324" s="162"/>
      <c r="AD324" s="162"/>
      <c r="AE324" s="162"/>
      <c r="AF324" s="163"/>
      <c r="AG324" s="163"/>
      <c r="AH324" s="163"/>
      <c r="AI324" s="162"/>
      <c r="AJ324" s="162"/>
      <c r="AK324" s="162"/>
    </row>
    <row r="325" ht="15.75" customHeight="1">
      <c r="A325" s="7"/>
      <c r="B325" s="7"/>
      <c r="C325" s="7"/>
      <c r="D325" s="8"/>
      <c r="E325" s="162"/>
      <c r="F325" s="162"/>
      <c r="G325" s="162"/>
      <c r="H325" s="163"/>
      <c r="I325" s="163"/>
      <c r="J325" s="163"/>
      <c r="K325" s="162"/>
      <c r="L325" s="162"/>
      <c r="M325" s="162"/>
      <c r="N325" s="163"/>
      <c r="O325" s="163"/>
      <c r="P325" s="163"/>
      <c r="Q325" s="21"/>
      <c r="R325" s="162"/>
      <c r="S325" s="162"/>
      <c r="T325" s="163"/>
      <c r="U325" s="163"/>
      <c r="V325" s="163"/>
      <c r="W325" s="162"/>
      <c r="X325" s="162"/>
      <c r="Y325" s="162"/>
      <c r="Z325" s="163"/>
      <c r="AA325" s="163"/>
      <c r="AB325" s="163"/>
      <c r="AC325" s="162"/>
      <c r="AD325" s="162"/>
      <c r="AE325" s="162"/>
      <c r="AF325" s="163"/>
      <c r="AG325" s="163"/>
      <c r="AH325" s="163"/>
      <c r="AI325" s="162"/>
      <c r="AJ325" s="162"/>
      <c r="AK325" s="162"/>
    </row>
    <row r="326" ht="15.75" customHeight="1">
      <c r="A326" s="7"/>
      <c r="B326" s="7"/>
      <c r="C326" s="7"/>
      <c r="D326" s="8"/>
      <c r="E326" s="162"/>
      <c r="F326" s="162"/>
      <c r="G326" s="162"/>
      <c r="H326" s="163"/>
      <c r="I326" s="163"/>
      <c r="J326" s="163"/>
      <c r="K326" s="162"/>
      <c r="L326" s="162"/>
      <c r="M326" s="162"/>
      <c r="N326" s="163"/>
      <c r="O326" s="163"/>
      <c r="P326" s="163"/>
      <c r="Q326" s="21"/>
      <c r="R326" s="162"/>
      <c r="S326" s="162"/>
      <c r="T326" s="163"/>
      <c r="U326" s="163"/>
      <c r="V326" s="163"/>
      <c r="W326" s="162"/>
      <c r="X326" s="162"/>
      <c r="Y326" s="162"/>
      <c r="Z326" s="163"/>
      <c r="AA326" s="163"/>
      <c r="AB326" s="163"/>
      <c r="AC326" s="162"/>
      <c r="AD326" s="162"/>
      <c r="AE326" s="162"/>
      <c r="AF326" s="163"/>
      <c r="AG326" s="163"/>
      <c r="AH326" s="163"/>
      <c r="AI326" s="162"/>
      <c r="AJ326" s="162"/>
      <c r="AK326" s="162"/>
    </row>
    <row r="327" ht="15.75" customHeight="1">
      <c r="A327" s="7"/>
      <c r="B327" s="7"/>
      <c r="C327" s="7"/>
      <c r="D327" s="8"/>
      <c r="E327" s="162"/>
      <c r="F327" s="162"/>
      <c r="G327" s="162"/>
      <c r="H327" s="163"/>
      <c r="I327" s="163"/>
      <c r="J327" s="163"/>
      <c r="K327" s="162"/>
      <c r="L327" s="162"/>
      <c r="M327" s="162"/>
      <c r="N327" s="163"/>
      <c r="O327" s="163"/>
      <c r="P327" s="163"/>
      <c r="Q327" s="21"/>
      <c r="R327" s="162"/>
      <c r="S327" s="162"/>
      <c r="T327" s="163"/>
      <c r="U327" s="163"/>
      <c r="V327" s="163"/>
      <c r="W327" s="162"/>
      <c r="X327" s="162"/>
      <c r="Y327" s="162"/>
      <c r="Z327" s="163"/>
      <c r="AA327" s="163"/>
      <c r="AB327" s="163"/>
      <c r="AC327" s="162"/>
      <c r="AD327" s="162"/>
      <c r="AE327" s="162"/>
      <c r="AF327" s="163"/>
      <c r="AG327" s="163"/>
      <c r="AH327" s="163"/>
      <c r="AI327" s="162"/>
      <c r="AJ327" s="162"/>
      <c r="AK327" s="162"/>
    </row>
    <row r="328" ht="15.75" customHeight="1">
      <c r="A328" s="7"/>
      <c r="B328" s="7"/>
      <c r="C328" s="7"/>
      <c r="D328" s="8"/>
      <c r="E328" s="162"/>
      <c r="F328" s="162"/>
      <c r="G328" s="162"/>
      <c r="H328" s="163"/>
      <c r="I328" s="163"/>
      <c r="J328" s="163"/>
      <c r="K328" s="162"/>
      <c r="L328" s="162"/>
      <c r="M328" s="162"/>
      <c r="N328" s="163"/>
      <c r="O328" s="163"/>
      <c r="P328" s="163"/>
      <c r="Q328" s="21"/>
      <c r="R328" s="162"/>
      <c r="S328" s="162"/>
      <c r="T328" s="163"/>
      <c r="U328" s="163"/>
      <c r="V328" s="163"/>
      <c r="W328" s="162"/>
      <c r="X328" s="162"/>
      <c r="Y328" s="162"/>
      <c r="Z328" s="163"/>
      <c r="AA328" s="163"/>
      <c r="AB328" s="163"/>
      <c r="AC328" s="162"/>
      <c r="AD328" s="162"/>
      <c r="AE328" s="162"/>
      <c r="AF328" s="163"/>
      <c r="AG328" s="163"/>
      <c r="AH328" s="163"/>
      <c r="AI328" s="162"/>
      <c r="AJ328" s="162"/>
      <c r="AK328" s="162"/>
    </row>
    <row r="329" ht="15.75" customHeight="1">
      <c r="A329" s="7"/>
      <c r="B329" s="7"/>
      <c r="C329" s="7"/>
      <c r="D329" s="8"/>
      <c r="E329" s="162"/>
      <c r="F329" s="162"/>
      <c r="G329" s="162"/>
      <c r="H329" s="163"/>
      <c r="I329" s="163"/>
      <c r="J329" s="163"/>
      <c r="K329" s="162"/>
      <c r="L329" s="162"/>
      <c r="M329" s="162"/>
      <c r="N329" s="163"/>
      <c r="O329" s="163"/>
      <c r="P329" s="163"/>
      <c r="Q329" s="21"/>
      <c r="R329" s="162"/>
      <c r="S329" s="162"/>
      <c r="T329" s="163"/>
      <c r="U329" s="163"/>
      <c r="V329" s="163"/>
      <c r="W329" s="162"/>
      <c r="X329" s="162"/>
      <c r="Y329" s="162"/>
      <c r="Z329" s="163"/>
      <c r="AA329" s="163"/>
      <c r="AB329" s="163"/>
      <c r="AC329" s="162"/>
      <c r="AD329" s="162"/>
      <c r="AE329" s="162"/>
      <c r="AF329" s="163"/>
      <c r="AG329" s="163"/>
      <c r="AH329" s="163"/>
      <c r="AI329" s="162"/>
      <c r="AJ329" s="162"/>
      <c r="AK329" s="162"/>
    </row>
    <row r="330" ht="15.75" customHeight="1">
      <c r="A330" s="7"/>
      <c r="B330" s="7"/>
      <c r="C330" s="7"/>
      <c r="D330" s="8"/>
      <c r="E330" s="162"/>
      <c r="F330" s="162"/>
      <c r="G330" s="162"/>
      <c r="H330" s="163"/>
      <c r="I330" s="163"/>
      <c r="J330" s="163"/>
      <c r="K330" s="162"/>
      <c r="L330" s="162"/>
      <c r="M330" s="162"/>
      <c r="N330" s="163"/>
      <c r="O330" s="163"/>
      <c r="P330" s="163"/>
      <c r="Q330" s="21"/>
      <c r="R330" s="162"/>
      <c r="S330" s="162"/>
      <c r="T330" s="163"/>
      <c r="U330" s="163"/>
      <c r="V330" s="163"/>
      <c r="W330" s="162"/>
      <c r="X330" s="162"/>
      <c r="Y330" s="162"/>
      <c r="Z330" s="163"/>
      <c r="AA330" s="163"/>
      <c r="AB330" s="163"/>
      <c r="AC330" s="162"/>
      <c r="AD330" s="162"/>
      <c r="AE330" s="162"/>
      <c r="AF330" s="163"/>
      <c r="AG330" s="163"/>
      <c r="AH330" s="163"/>
      <c r="AI330" s="162"/>
      <c r="AJ330" s="162"/>
      <c r="AK330" s="162"/>
    </row>
    <row r="331" ht="15.75" customHeight="1">
      <c r="A331" s="7"/>
      <c r="B331" s="7"/>
      <c r="C331" s="7"/>
      <c r="D331" s="8"/>
      <c r="E331" s="162"/>
      <c r="F331" s="162"/>
      <c r="G331" s="162"/>
      <c r="H331" s="163"/>
      <c r="I331" s="163"/>
      <c r="J331" s="163"/>
      <c r="K331" s="162"/>
      <c r="L331" s="162"/>
      <c r="M331" s="162"/>
      <c r="N331" s="163"/>
      <c r="O331" s="163"/>
      <c r="P331" s="163"/>
      <c r="Q331" s="21"/>
      <c r="R331" s="162"/>
      <c r="S331" s="162"/>
      <c r="T331" s="163"/>
      <c r="U331" s="163"/>
      <c r="V331" s="163"/>
      <c r="W331" s="162"/>
      <c r="X331" s="162"/>
      <c r="Y331" s="162"/>
      <c r="Z331" s="163"/>
      <c r="AA331" s="163"/>
      <c r="AB331" s="163"/>
      <c r="AC331" s="162"/>
      <c r="AD331" s="162"/>
      <c r="AE331" s="162"/>
      <c r="AF331" s="163"/>
      <c r="AG331" s="163"/>
      <c r="AH331" s="163"/>
      <c r="AI331" s="162"/>
      <c r="AJ331" s="162"/>
      <c r="AK331" s="162"/>
    </row>
    <row r="332" ht="15.75" customHeight="1">
      <c r="A332" s="7"/>
      <c r="B332" s="7"/>
      <c r="C332" s="7"/>
      <c r="D332" s="8"/>
      <c r="E332" s="162"/>
      <c r="F332" s="162"/>
      <c r="G332" s="162"/>
      <c r="H332" s="163"/>
      <c r="I332" s="163"/>
      <c r="J332" s="163"/>
      <c r="K332" s="162"/>
      <c r="L332" s="162"/>
      <c r="M332" s="162"/>
      <c r="N332" s="163"/>
      <c r="O332" s="163"/>
      <c r="P332" s="163"/>
      <c r="Q332" s="21"/>
      <c r="R332" s="162"/>
      <c r="S332" s="162"/>
      <c r="T332" s="163"/>
      <c r="U332" s="163"/>
      <c r="V332" s="163"/>
      <c r="W332" s="162"/>
      <c r="X332" s="162"/>
      <c r="Y332" s="162"/>
      <c r="Z332" s="163"/>
      <c r="AA332" s="163"/>
      <c r="AB332" s="163"/>
      <c r="AC332" s="162"/>
      <c r="AD332" s="162"/>
      <c r="AE332" s="162"/>
      <c r="AF332" s="163"/>
      <c r="AG332" s="163"/>
      <c r="AH332" s="163"/>
      <c r="AI332" s="162"/>
      <c r="AJ332" s="162"/>
      <c r="AK332" s="162"/>
    </row>
    <row r="333" ht="15.75" customHeight="1">
      <c r="A333" s="7"/>
      <c r="B333" s="7"/>
      <c r="C333" s="7"/>
      <c r="D333" s="8"/>
      <c r="E333" s="162"/>
      <c r="F333" s="162"/>
      <c r="G333" s="162"/>
      <c r="H333" s="163"/>
      <c r="I333" s="163"/>
      <c r="J333" s="163"/>
      <c r="K333" s="162"/>
      <c r="L333" s="162"/>
      <c r="M333" s="162"/>
      <c r="N333" s="163"/>
      <c r="O333" s="163"/>
      <c r="P333" s="163"/>
      <c r="Q333" s="21"/>
      <c r="R333" s="162"/>
      <c r="S333" s="162"/>
      <c r="T333" s="163"/>
      <c r="U333" s="163"/>
      <c r="V333" s="163"/>
      <c r="W333" s="162"/>
      <c r="X333" s="162"/>
      <c r="Y333" s="162"/>
      <c r="Z333" s="163"/>
      <c r="AA333" s="163"/>
      <c r="AB333" s="163"/>
      <c r="AC333" s="162"/>
      <c r="AD333" s="162"/>
      <c r="AE333" s="162"/>
      <c r="AF333" s="163"/>
      <c r="AG333" s="163"/>
      <c r="AH333" s="163"/>
      <c r="AI333" s="162"/>
      <c r="AJ333" s="162"/>
      <c r="AK333" s="162"/>
    </row>
    <row r="334" ht="15.75" customHeight="1">
      <c r="A334" s="7"/>
      <c r="B334" s="7"/>
      <c r="C334" s="7"/>
      <c r="D334" s="8"/>
      <c r="E334" s="162"/>
      <c r="F334" s="162"/>
      <c r="G334" s="162"/>
      <c r="H334" s="163"/>
      <c r="I334" s="163"/>
      <c r="J334" s="163"/>
      <c r="K334" s="162"/>
      <c r="L334" s="162"/>
      <c r="M334" s="162"/>
      <c r="N334" s="163"/>
      <c r="O334" s="163"/>
      <c r="P334" s="163"/>
      <c r="Q334" s="21"/>
      <c r="R334" s="162"/>
      <c r="S334" s="162"/>
      <c r="T334" s="163"/>
      <c r="U334" s="163"/>
      <c r="V334" s="163"/>
      <c r="W334" s="162"/>
      <c r="X334" s="162"/>
      <c r="Y334" s="162"/>
      <c r="Z334" s="163"/>
      <c r="AA334" s="163"/>
      <c r="AB334" s="163"/>
      <c r="AC334" s="162"/>
      <c r="AD334" s="162"/>
      <c r="AE334" s="162"/>
      <c r="AF334" s="163"/>
      <c r="AG334" s="163"/>
      <c r="AH334" s="163"/>
      <c r="AI334" s="162"/>
      <c r="AJ334" s="162"/>
      <c r="AK334" s="162"/>
    </row>
    <row r="335" ht="15.75" customHeight="1">
      <c r="A335" s="7"/>
      <c r="B335" s="7"/>
      <c r="C335" s="7"/>
      <c r="D335" s="8"/>
      <c r="E335" s="162"/>
      <c r="F335" s="162"/>
      <c r="G335" s="162"/>
      <c r="H335" s="163"/>
      <c r="I335" s="163"/>
      <c r="J335" s="163"/>
      <c r="K335" s="162"/>
      <c r="L335" s="162"/>
      <c r="M335" s="162"/>
      <c r="N335" s="163"/>
      <c r="O335" s="163"/>
      <c r="P335" s="163"/>
      <c r="Q335" s="21"/>
      <c r="R335" s="162"/>
      <c r="S335" s="162"/>
      <c r="T335" s="163"/>
      <c r="U335" s="163"/>
      <c r="V335" s="163"/>
      <c r="W335" s="162"/>
      <c r="X335" s="162"/>
      <c r="Y335" s="162"/>
      <c r="Z335" s="163"/>
      <c r="AA335" s="163"/>
      <c r="AB335" s="163"/>
      <c r="AC335" s="162"/>
      <c r="AD335" s="162"/>
      <c r="AE335" s="162"/>
      <c r="AF335" s="163"/>
      <c r="AG335" s="163"/>
      <c r="AH335" s="163"/>
      <c r="AI335" s="162"/>
      <c r="AJ335" s="162"/>
      <c r="AK335" s="162"/>
    </row>
    <row r="336" ht="15.75" customHeight="1">
      <c r="A336" s="7"/>
      <c r="B336" s="7"/>
      <c r="C336" s="7"/>
      <c r="D336" s="8"/>
      <c r="E336" s="162"/>
      <c r="F336" s="162"/>
      <c r="G336" s="162"/>
      <c r="H336" s="163"/>
      <c r="I336" s="163"/>
      <c r="J336" s="163"/>
      <c r="K336" s="162"/>
      <c r="L336" s="162"/>
      <c r="M336" s="162"/>
      <c r="N336" s="163"/>
      <c r="O336" s="163"/>
      <c r="P336" s="163"/>
      <c r="Q336" s="21"/>
      <c r="R336" s="162"/>
      <c r="S336" s="162"/>
      <c r="T336" s="163"/>
      <c r="U336" s="163"/>
      <c r="V336" s="163"/>
      <c r="W336" s="162"/>
      <c r="X336" s="162"/>
      <c r="Y336" s="162"/>
      <c r="Z336" s="163"/>
      <c r="AA336" s="163"/>
      <c r="AB336" s="163"/>
      <c r="AC336" s="162"/>
      <c r="AD336" s="162"/>
      <c r="AE336" s="162"/>
      <c r="AF336" s="163"/>
      <c r="AG336" s="163"/>
      <c r="AH336" s="163"/>
      <c r="AI336" s="162"/>
      <c r="AJ336" s="162"/>
      <c r="AK336" s="162"/>
    </row>
    <row r="337" ht="15.75" customHeight="1">
      <c r="A337" s="7"/>
      <c r="B337" s="7"/>
      <c r="C337" s="7"/>
      <c r="D337" s="8"/>
      <c r="E337" s="162"/>
      <c r="F337" s="162"/>
      <c r="G337" s="162"/>
      <c r="H337" s="163"/>
      <c r="I337" s="163"/>
      <c r="J337" s="163"/>
      <c r="K337" s="162"/>
      <c r="L337" s="162"/>
      <c r="M337" s="162"/>
      <c r="N337" s="163"/>
      <c r="O337" s="163"/>
      <c r="P337" s="163"/>
      <c r="Q337" s="21"/>
      <c r="R337" s="162"/>
      <c r="S337" s="162"/>
      <c r="T337" s="163"/>
      <c r="U337" s="163"/>
      <c r="V337" s="163"/>
      <c r="W337" s="162"/>
      <c r="X337" s="162"/>
      <c r="Y337" s="162"/>
      <c r="Z337" s="163"/>
      <c r="AA337" s="163"/>
      <c r="AB337" s="163"/>
      <c r="AC337" s="162"/>
      <c r="AD337" s="162"/>
      <c r="AE337" s="162"/>
      <c r="AF337" s="163"/>
      <c r="AG337" s="163"/>
      <c r="AH337" s="163"/>
      <c r="AI337" s="162"/>
      <c r="AJ337" s="162"/>
      <c r="AK337" s="162"/>
    </row>
    <row r="338" ht="15.75" customHeight="1">
      <c r="A338" s="7"/>
      <c r="B338" s="7"/>
      <c r="C338" s="7"/>
      <c r="D338" s="8"/>
      <c r="E338" s="162"/>
      <c r="F338" s="162"/>
      <c r="G338" s="162"/>
      <c r="H338" s="163"/>
      <c r="I338" s="163"/>
      <c r="J338" s="163"/>
      <c r="K338" s="162"/>
      <c r="L338" s="162"/>
      <c r="M338" s="162"/>
      <c r="N338" s="163"/>
      <c r="O338" s="163"/>
      <c r="P338" s="163"/>
      <c r="Q338" s="21"/>
      <c r="R338" s="162"/>
      <c r="S338" s="162"/>
      <c r="T338" s="163"/>
      <c r="U338" s="163"/>
      <c r="V338" s="163"/>
      <c r="W338" s="162"/>
      <c r="X338" s="162"/>
      <c r="Y338" s="162"/>
      <c r="Z338" s="163"/>
      <c r="AA338" s="163"/>
      <c r="AB338" s="163"/>
      <c r="AC338" s="162"/>
      <c r="AD338" s="162"/>
      <c r="AE338" s="162"/>
      <c r="AF338" s="163"/>
      <c r="AG338" s="163"/>
      <c r="AH338" s="163"/>
      <c r="AI338" s="162"/>
      <c r="AJ338" s="162"/>
      <c r="AK338" s="162"/>
    </row>
    <row r="339" ht="15.75" customHeight="1">
      <c r="A339" s="7"/>
      <c r="B339" s="7"/>
      <c r="C339" s="7"/>
      <c r="D339" s="8"/>
      <c r="E339" s="162"/>
      <c r="F339" s="162"/>
      <c r="G339" s="162"/>
      <c r="H339" s="163"/>
      <c r="I339" s="163"/>
      <c r="J339" s="163"/>
      <c r="K339" s="162"/>
      <c r="L339" s="162"/>
      <c r="M339" s="162"/>
      <c r="N339" s="163"/>
      <c r="O339" s="163"/>
      <c r="P339" s="163"/>
      <c r="Q339" s="21"/>
      <c r="R339" s="162"/>
      <c r="S339" s="162"/>
      <c r="T339" s="163"/>
      <c r="U339" s="163"/>
      <c r="V339" s="163"/>
      <c r="W339" s="162"/>
      <c r="X339" s="162"/>
      <c r="Y339" s="162"/>
      <c r="Z339" s="163"/>
      <c r="AA339" s="163"/>
      <c r="AB339" s="163"/>
      <c r="AC339" s="162"/>
      <c r="AD339" s="162"/>
      <c r="AE339" s="162"/>
      <c r="AF339" s="163"/>
      <c r="AG339" s="163"/>
      <c r="AH339" s="163"/>
      <c r="AI339" s="162"/>
      <c r="AJ339" s="162"/>
      <c r="AK339" s="162"/>
    </row>
    <row r="340" ht="15.75" customHeight="1">
      <c r="A340" s="7"/>
      <c r="B340" s="7"/>
      <c r="C340" s="7"/>
      <c r="D340" s="8"/>
      <c r="E340" s="162"/>
      <c r="F340" s="162"/>
      <c r="G340" s="162"/>
      <c r="H340" s="163"/>
      <c r="I340" s="163"/>
      <c r="J340" s="163"/>
      <c r="K340" s="162"/>
      <c r="L340" s="162"/>
      <c r="M340" s="162"/>
      <c r="N340" s="163"/>
      <c r="O340" s="163"/>
      <c r="P340" s="163"/>
      <c r="Q340" s="21"/>
      <c r="R340" s="162"/>
      <c r="S340" s="162"/>
      <c r="T340" s="163"/>
      <c r="U340" s="163"/>
      <c r="V340" s="163"/>
      <c r="W340" s="162"/>
      <c r="X340" s="162"/>
      <c r="Y340" s="162"/>
      <c r="Z340" s="163"/>
      <c r="AA340" s="163"/>
      <c r="AB340" s="163"/>
      <c r="AC340" s="162"/>
      <c r="AD340" s="162"/>
      <c r="AE340" s="162"/>
      <c r="AF340" s="163"/>
      <c r="AG340" s="163"/>
      <c r="AH340" s="163"/>
      <c r="AI340" s="162"/>
      <c r="AJ340" s="162"/>
      <c r="AK340" s="162"/>
    </row>
    <row r="341" ht="15.75" customHeight="1">
      <c r="A341" s="7"/>
      <c r="B341" s="7"/>
      <c r="C341" s="7"/>
      <c r="D341" s="8"/>
      <c r="E341" s="162"/>
      <c r="F341" s="162"/>
      <c r="G341" s="162"/>
      <c r="H341" s="163"/>
      <c r="I341" s="163"/>
      <c r="J341" s="163"/>
      <c r="K341" s="162"/>
      <c r="L341" s="162"/>
      <c r="M341" s="162"/>
      <c r="N341" s="163"/>
      <c r="O341" s="163"/>
      <c r="P341" s="163"/>
      <c r="Q341" s="21"/>
      <c r="R341" s="162"/>
      <c r="S341" s="162"/>
      <c r="T341" s="163"/>
      <c r="U341" s="163"/>
      <c r="V341" s="163"/>
      <c r="W341" s="162"/>
      <c r="X341" s="162"/>
      <c r="Y341" s="162"/>
      <c r="Z341" s="163"/>
      <c r="AA341" s="163"/>
      <c r="AB341" s="163"/>
      <c r="AC341" s="162"/>
      <c r="AD341" s="162"/>
      <c r="AE341" s="162"/>
      <c r="AF341" s="163"/>
      <c r="AG341" s="163"/>
      <c r="AH341" s="163"/>
      <c r="AI341" s="162"/>
      <c r="AJ341" s="162"/>
      <c r="AK341" s="162"/>
    </row>
    <row r="342" ht="15.75" customHeight="1">
      <c r="A342" s="7"/>
      <c r="B342" s="7"/>
      <c r="C342" s="7"/>
      <c r="D342" s="8"/>
      <c r="E342" s="162"/>
      <c r="F342" s="162"/>
      <c r="G342" s="162"/>
      <c r="H342" s="163"/>
      <c r="I342" s="163"/>
      <c r="J342" s="163"/>
      <c r="K342" s="162"/>
      <c r="L342" s="162"/>
      <c r="M342" s="162"/>
      <c r="N342" s="163"/>
      <c r="O342" s="163"/>
      <c r="P342" s="163"/>
      <c r="Q342" s="21"/>
      <c r="R342" s="162"/>
      <c r="S342" s="162"/>
      <c r="T342" s="163"/>
      <c r="U342" s="163"/>
      <c r="V342" s="163"/>
      <c r="W342" s="162"/>
      <c r="X342" s="162"/>
      <c r="Y342" s="162"/>
      <c r="Z342" s="163"/>
      <c r="AA342" s="163"/>
      <c r="AB342" s="163"/>
      <c r="AC342" s="162"/>
      <c r="AD342" s="162"/>
      <c r="AE342" s="162"/>
      <c r="AF342" s="163"/>
      <c r="AG342" s="163"/>
      <c r="AH342" s="163"/>
      <c r="AI342" s="162"/>
      <c r="AJ342" s="162"/>
      <c r="AK342" s="162"/>
    </row>
    <row r="343" ht="15.75" customHeight="1">
      <c r="A343" s="7"/>
      <c r="B343" s="7"/>
      <c r="C343" s="7"/>
      <c r="D343" s="8"/>
      <c r="E343" s="162"/>
      <c r="F343" s="162"/>
      <c r="G343" s="162"/>
      <c r="H343" s="163"/>
      <c r="I343" s="163"/>
      <c r="J343" s="163"/>
      <c r="K343" s="162"/>
      <c r="L343" s="162"/>
      <c r="M343" s="162"/>
      <c r="N343" s="163"/>
      <c r="O343" s="163"/>
      <c r="P343" s="163"/>
      <c r="Q343" s="21"/>
      <c r="R343" s="162"/>
      <c r="S343" s="162"/>
      <c r="T343" s="163"/>
      <c r="U343" s="163"/>
      <c r="V343" s="163"/>
      <c r="W343" s="162"/>
      <c r="X343" s="162"/>
      <c r="Y343" s="162"/>
      <c r="Z343" s="163"/>
      <c r="AA343" s="163"/>
      <c r="AB343" s="163"/>
      <c r="AC343" s="162"/>
      <c r="AD343" s="162"/>
      <c r="AE343" s="162"/>
      <c r="AF343" s="163"/>
      <c r="AG343" s="163"/>
      <c r="AH343" s="163"/>
      <c r="AI343" s="162"/>
      <c r="AJ343" s="162"/>
      <c r="AK343" s="162"/>
    </row>
    <row r="344" ht="15.75" customHeight="1">
      <c r="A344" s="7"/>
      <c r="B344" s="7"/>
      <c r="C344" s="7"/>
      <c r="D344" s="8"/>
      <c r="E344" s="162"/>
      <c r="F344" s="162"/>
      <c r="G344" s="162"/>
      <c r="H344" s="163"/>
      <c r="I344" s="163"/>
      <c r="J344" s="163"/>
      <c r="K344" s="162"/>
      <c r="L344" s="162"/>
      <c r="M344" s="162"/>
      <c r="N344" s="163"/>
      <c r="O344" s="163"/>
      <c r="P344" s="163"/>
      <c r="Q344" s="21"/>
      <c r="R344" s="162"/>
      <c r="S344" s="162"/>
      <c r="T344" s="163"/>
      <c r="U344" s="163"/>
      <c r="V344" s="163"/>
      <c r="W344" s="162"/>
      <c r="X344" s="162"/>
      <c r="Y344" s="162"/>
      <c r="Z344" s="163"/>
      <c r="AA344" s="163"/>
      <c r="AB344" s="163"/>
      <c r="AC344" s="162"/>
      <c r="AD344" s="162"/>
      <c r="AE344" s="162"/>
      <c r="AF344" s="163"/>
      <c r="AG344" s="163"/>
      <c r="AH344" s="163"/>
      <c r="AI344" s="162"/>
      <c r="AJ344" s="162"/>
      <c r="AK344" s="162"/>
    </row>
    <row r="345" ht="15.75" customHeight="1">
      <c r="A345" s="7"/>
      <c r="B345" s="7"/>
      <c r="C345" s="7"/>
      <c r="D345" s="8"/>
      <c r="E345" s="162"/>
      <c r="F345" s="162"/>
      <c r="G345" s="162"/>
      <c r="H345" s="163"/>
      <c r="I345" s="163"/>
      <c r="J345" s="163"/>
      <c r="K345" s="162"/>
      <c r="L345" s="162"/>
      <c r="M345" s="162"/>
      <c r="N345" s="163"/>
      <c r="O345" s="163"/>
      <c r="P345" s="163"/>
      <c r="Q345" s="21"/>
      <c r="R345" s="162"/>
      <c r="S345" s="162"/>
      <c r="T345" s="163"/>
      <c r="U345" s="163"/>
      <c r="V345" s="163"/>
      <c r="W345" s="162"/>
      <c r="X345" s="162"/>
      <c r="Y345" s="162"/>
      <c r="Z345" s="163"/>
      <c r="AA345" s="163"/>
      <c r="AB345" s="163"/>
      <c r="AC345" s="162"/>
      <c r="AD345" s="162"/>
      <c r="AE345" s="162"/>
      <c r="AF345" s="163"/>
      <c r="AG345" s="163"/>
      <c r="AH345" s="163"/>
      <c r="AI345" s="162"/>
      <c r="AJ345" s="162"/>
      <c r="AK345" s="162"/>
    </row>
    <row r="346" ht="15.75" customHeight="1">
      <c r="A346" s="7"/>
      <c r="B346" s="7"/>
      <c r="C346" s="7"/>
      <c r="D346" s="8"/>
      <c r="E346" s="162"/>
      <c r="F346" s="162"/>
      <c r="G346" s="162"/>
      <c r="H346" s="163"/>
      <c r="I346" s="163"/>
      <c r="J346" s="163"/>
      <c r="K346" s="162"/>
      <c r="L346" s="162"/>
      <c r="M346" s="162"/>
      <c r="N346" s="163"/>
      <c r="O346" s="163"/>
      <c r="P346" s="163"/>
      <c r="Q346" s="21"/>
      <c r="R346" s="162"/>
      <c r="S346" s="162"/>
      <c r="T346" s="163"/>
      <c r="U346" s="163"/>
      <c r="V346" s="163"/>
      <c r="W346" s="162"/>
      <c r="X346" s="162"/>
      <c r="Y346" s="162"/>
      <c r="Z346" s="163"/>
      <c r="AA346" s="163"/>
      <c r="AB346" s="163"/>
      <c r="AC346" s="162"/>
      <c r="AD346" s="162"/>
      <c r="AE346" s="162"/>
      <c r="AF346" s="163"/>
      <c r="AG346" s="163"/>
      <c r="AH346" s="163"/>
      <c r="AI346" s="162"/>
      <c r="AJ346" s="162"/>
      <c r="AK346" s="162"/>
    </row>
    <row r="347" ht="15.75" customHeight="1">
      <c r="A347" s="7"/>
      <c r="B347" s="7"/>
      <c r="C347" s="7"/>
      <c r="D347" s="8"/>
      <c r="E347" s="162"/>
      <c r="F347" s="162"/>
      <c r="G347" s="162"/>
      <c r="H347" s="163"/>
      <c r="I347" s="163"/>
      <c r="J347" s="163"/>
      <c r="K347" s="162"/>
      <c r="L347" s="162"/>
      <c r="M347" s="162"/>
      <c r="N347" s="163"/>
      <c r="O347" s="163"/>
      <c r="P347" s="163"/>
      <c r="Q347" s="21"/>
      <c r="R347" s="162"/>
      <c r="S347" s="162"/>
      <c r="T347" s="163"/>
      <c r="U347" s="163"/>
      <c r="V347" s="163"/>
      <c r="W347" s="162"/>
      <c r="X347" s="162"/>
      <c r="Y347" s="162"/>
      <c r="Z347" s="163"/>
      <c r="AA347" s="163"/>
      <c r="AB347" s="163"/>
      <c r="AC347" s="162"/>
      <c r="AD347" s="162"/>
      <c r="AE347" s="162"/>
      <c r="AF347" s="163"/>
      <c r="AG347" s="163"/>
      <c r="AH347" s="163"/>
      <c r="AI347" s="162"/>
      <c r="AJ347" s="162"/>
      <c r="AK347" s="162"/>
    </row>
    <row r="348" ht="15.75" customHeight="1">
      <c r="A348" s="7"/>
      <c r="B348" s="7"/>
      <c r="C348" s="7"/>
      <c r="D348" s="8"/>
      <c r="E348" s="162"/>
      <c r="F348" s="162"/>
      <c r="G348" s="162"/>
      <c r="H348" s="163"/>
      <c r="I348" s="163"/>
      <c r="J348" s="163"/>
      <c r="K348" s="162"/>
      <c r="L348" s="162"/>
      <c r="M348" s="162"/>
      <c r="N348" s="163"/>
      <c r="O348" s="163"/>
      <c r="P348" s="163"/>
      <c r="Q348" s="21"/>
      <c r="R348" s="162"/>
      <c r="S348" s="162"/>
      <c r="T348" s="163"/>
      <c r="U348" s="163"/>
      <c r="V348" s="163"/>
      <c r="W348" s="162"/>
      <c r="X348" s="162"/>
      <c r="Y348" s="162"/>
      <c r="Z348" s="163"/>
      <c r="AA348" s="163"/>
      <c r="AB348" s="163"/>
      <c r="AC348" s="162"/>
      <c r="AD348" s="162"/>
      <c r="AE348" s="162"/>
      <c r="AF348" s="163"/>
      <c r="AG348" s="163"/>
      <c r="AH348" s="163"/>
      <c r="AI348" s="162"/>
      <c r="AJ348" s="162"/>
      <c r="AK348" s="162"/>
    </row>
    <row r="349" ht="15.75" customHeight="1">
      <c r="A349" s="7"/>
      <c r="B349" s="7"/>
      <c r="C349" s="7"/>
      <c r="D349" s="8"/>
      <c r="E349" s="162"/>
      <c r="F349" s="162"/>
      <c r="G349" s="162"/>
      <c r="H349" s="163"/>
      <c r="I349" s="163"/>
      <c r="J349" s="163"/>
      <c r="K349" s="162"/>
      <c r="L349" s="162"/>
      <c r="M349" s="162"/>
      <c r="N349" s="163"/>
      <c r="O349" s="163"/>
      <c r="P349" s="163"/>
      <c r="Q349" s="21"/>
      <c r="R349" s="162"/>
      <c r="S349" s="162"/>
      <c r="T349" s="163"/>
      <c r="U349" s="163"/>
      <c r="V349" s="163"/>
      <c r="W349" s="162"/>
      <c r="X349" s="162"/>
      <c r="Y349" s="162"/>
      <c r="Z349" s="163"/>
      <c r="AA349" s="163"/>
      <c r="AB349" s="163"/>
      <c r="AC349" s="162"/>
      <c r="AD349" s="162"/>
      <c r="AE349" s="162"/>
      <c r="AF349" s="163"/>
      <c r="AG349" s="163"/>
      <c r="AH349" s="163"/>
      <c r="AI349" s="162"/>
      <c r="AJ349" s="162"/>
      <c r="AK349" s="162"/>
    </row>
    <row r="350" ht="15.75" customHeight="1">
      <c r="A350" s="7"/>
      <c r="B350" s="7"/>
      <c r="C350" s="7"/>
      <c r="D350" s="8"/>
      <c r="E350" s="162"/>
      <c r="F350" s="162"/>
      <c r="G350" s="162"/>
      <c r="H350" s="163"/>
      <c r="I350" s="163"/>
      <c r="J350" s="163"/>
      <c r="K350" s="162"/>
      <c r="L350" s="162"/>
      <c r="M350" s="162"/>
      <c r="N350" s="163"/>
      <c r="O350" s="163"/>
      <c r="P350" s="163"/>
      <c r="Q350" s="21"/>
      <c r="R350" s="162"/>
      <c r="S350" s="162"/>
      <c r="T350" s="163"/>
      <c r="U350" s="163"/>
      <c r="V350" s="163"/>
      <c r="W350" s="162"/>
      <c r="X350" s="162"/>
      <c r="Y350" s="162"/>
      <c r="Z350" s="163"/>
      <c r="AA350" s="163"/>
      <c r="AB350" s="163"/>
      <c r="AC350" s="162"/>
      <c r="AD350" s="162"/>
      <c r="AE350" s="162"/>
      <c r="AF350" s="163"/>
      <c r="AG350" s="163"/>
      <c r="AH350" s="163"/>
      <c r="AI350" s="162"/>
      <c r="AJ350" s="162"/>
      <c r="AK350" s="162"/>
    </row>
    <row r="351" ht="15.75" customHeight="1">
      <c r="A351" s="7"/>
      <c r="B351" s="7"/>
      <c r="C351" s="7"/>
      <c r="D351" s="8"/>
      <c r="E351" s="162"/>
      <c r="F351" s="162"/>
      <c r="G351" s="162"/>
      <c r="H351" s="163"/>
      <c r="I351" s="163"/>
      <c r="J351" s="163"/>
      <c r="K351" s="162"/>
      <c r="L351" s="162"/>
      <c r="M351" s="162"/>
      <c r="N351" s="163"/>
      <c r="O351" s="163"/>
      <c r="P351" s="163"/>
      <c r="Q351" s="21"/>
      <c r="R351" s="162"/>
      <c r="S351" s="162"/>
      <c r="T351" s="163"/>
      <c r="U351" s="163"/>
      <c r="V351" s="163"/>
      <c r="W351" s="162"/>
      <c r="X351" s="162"/>
      <c r="Y351" s="162"/>
      <c r="Z351" s="163"/>
      <c r="AA351" s="163"/>
      <c r="AB351" s="163"/>
      <c r="AC351" s="162"/>
      <c r="AD351" s="162"/>
      <c r="AE351" s="162"/>
      <c r="AF351" s="163"/>
      <c r="AG351" s="163"/>
      <c r="AH351" s="163"/>
      <c r="AI351" s="162"/>
      <c r="AJ351" s="162"/>
      <c r="AK351" s="162"/>
    </row>
    <row r="352" ht="15.75" customHeight="1">
      <c r="A352" s="7"/>
      <c r="B352" s="7"/>
      <c r="C352" s="7"/>
      <c r="D352" s="8"/>
      <c r="E352" s="162"/>
      <c r="F352" s="162"/>
      <c r="G352" s="162"/>
      <c r="H352" s="163"/>
      <c r="I352" s="163"/>
      <c r="J352" s="163"/>
      <c r="K352" s="162"/>
      <c r="L352" s="162"/>
      <c r="M352" s="162"/>
      <c r="N352" s="163"/>
      <c r="O352" s="163"/>
      <c r="P352" s="163"/>
      <c r="Q352" s="21"/>
      <c r="R352" s="162"/>
      <c r="S352" s="162"/>
      <c r="T352" s="163"/>
      <c r="U352" s="163"/>
      <c r="V352" s="163"/>
      <c r="W352" s="162"/>
      <c r="X352" s="162"/>
      <c r="Y352" s="162"/>
      <c r="Z352" s="163"/>
      <c r="AA352" s="163"/>
      <c r="AB352" s="163"/>
      <c r="AC352" s="162"/>
      <c r="AD352" s="162"/>
      <c r="AE352" s="162"/>
      <c r="AF352" s="163"/>
      <c r="AG352" s="163"/>
      <c r="AH352" s="163"/>
      <c r="AI352" s="162"/>
      <c r="AJ352" s="162"/>
      <c r="AK352" s="162"/>
    </row>
    <row r="353" ht="15.75" customHeight="1">
      <c r="A353" s="7"/>
      <c r="B353" s="7"/>
      <c r="C353" s="7"/>
      <c r="D353" s="8"/>
      <c r="E353" s="162"/>
      <c r="F353" s="162"/>
      <c r="G353" s="162"/>
      <c r="H353" s="163"/>
      <c r="I353" s="163"/>
      <c r="J353" s="163"/>
      <c r="K353" s="162"/>
      <c r="L353" s="162"/>
      <c r="M353" s="162"/>
      <c r="N353" s="163"/>
      <c r="O353" s="163"/>
      <c r="P353" s="163"/>
      <c r="Q353" s="21"/>
      <c r="R353" s="162"/>
      <c r="S353" s="162"/>
      <c r="T353" s="163"/>
      <c r="U353" s="163"/>
      <c r="V353" s="163"/>
      <c r="W353" s="162"/>
      <c r="X353" s="162"/>
      <c r="Y353" s="162"/>
      <c r="Z353" s="163"/>
      <c r="AA353" s="163"/>
      <c r="AB353" s="163"/>
      <c r="AC353" s="162"/>
      <c r="AD353" s="162"/>
      <c r="AE353" s="162"/>
      <c r="AF353" s="163"/>
      <c r="AG353" s="163"/>
      <c r="AH353" s="163"/>
      <c r="AI353" s="162"/>
      <c r="AJ353" s="162"/>
      <c r="AK353" s="162"/>
    </row>
    <row r="354" ht="15.75" customHeight="1">
      <c r="A354" s="7"/>
      <c r="B354" s="7"/>
      <c r="C354" s="7"/>
      <c r="D354" s="8"/>
      <c r="E354" s="162"/>
      <c r="F354" s="162"/>
      <c r="G354" s="162"/>
      <c r="H354" s="163"/>
      <c r="I354" s="163"/>
      <c r="J354" s="163"/>
      <c r="K354" s="162"/>
      <c r="L354" s="162"/>
      <c r="M354" s="162"/>
      <c r="N354" s="163"/>
      <c r="O354" s="163"/>
      <c r="P354" s="163"/>
      <c r="Q354" s="21"/>
      <c r="R354" s="162"/>
      <c r="S354" s="162"/>
      <c r="T354" s="163"/>
      <c r="U354" s="163"/>
      <c r="V354" s="163"/>
      <c r="W354" s="162"/>
      <c r="X354" s="162"/>
      <c r="Y354" s="162"/>
      <c r="Z354" s="163"/>
      <c r="AA354" s="163"/>
      <c r="AB354" s="163"/>
      <c r="AC354" s="162"/>
      <c r="AD354" s="162"/>
      <c r="AE354" s="162"/>
      <c r="AF354" s="163"/>
      <c r="AG354" s="163"/>
      <c r="AH354" s="163"/>
      <c r="AI354" s="162"/>
      <c r="AJ354" s="162"/>
      <c r="AK354" s="162"/>
    </row>
    <row r="355" ht="15.75" customHeight="1">
      <c r="A355" s="7"/>
      <c r="B355" s="7"/>
      <c r="C355" s="7"/>
      <c r="D355" s="8"/>
      <c r="E355" s="162"/>
      <c r="F355" s="162"/>
      <c r="G355" s="162"/>
      <c r="H355" s="163"/>
      <c r="I355" s="163"/>
      <c r="J355" s="163"/>
      <c r="K355" s="162"/>
      <c r="L355" s="162"/>
      <c r="M355" s="162"/>
      <c r="N355" s="163"/>
      <c r="O355" s="163"/>
      <c r="P355" s="163"/>
      <c r="Q355" s="21"/>
      <c r="R355" s="162"/>
      <c r="S355" s="162"/>
      <c r="T355" s="163"/>
      <c r="U355" s="163"/>
      <c r="V355" s="163"/>
      <c r="W355" s="162"/>
      <c r="X355" s="162"/>
      <c r="Y355" s="162"/>
      <c r="Z355" s="163"/>
      <c r="AA355" s="163"/>
      <c r="AB355" s="163"/>
      <c r="AC355" s="162"/>
      <c r="AD355" s="162"/>
      <c r="AE355" s="162"/>
      <c r="AF355" s="163"/>
      <c r="AG355" s="163"/>
      <c r="AH355" s="163"/>
      <c r="AI355" s="162"/>
      <c r="AJ355" s="162"/>
      <c r="AK355" s="162"/>
    </row>
    <row r="356" ht="15.75" customHeight="1">
      <c r="A356" s="7"/>
      <c r="B356" s="7"/>
      <c r="C356" s="7"/>
      <c r="D356" s="8"/>
      <c r="E356" s="162"/>
      <c r="F356" s="162"/>
      <c r="G356" s="162"/>
      <c r="H356" s="163"/>
      <c r="I356" s="163"/>
      <c r="J356" s="163"/>
      <c r="K356" s="162"/>
      <c r="L356" s="162"/>
      <c r="M356" s="162"/>
      <c r="N356" s="163"/>
      <c r="O356" s="163"/>
      <c r="P356" s="163"/>
      <c r="Q356" s="21"/>
      <c r="R356" s="162"/>
      <c r="S356" s="162"/>
      <c r="T356" s="163"/>
      <c r="U356" s="163"/>
      <c r="V356" s="163"/>
      <c r="W356" s="162"/>
      <c r="X356" s="162"/>
      <c r="Y356" s="162"/>
      <c r="Z356" s="163"/>
      <c r="AA356" s="163"/>
      <c r="AB356" s="163"/>
      <c r="AC356" s="162"/>
      <c r="AD356" s="162"/>
      <c r="AE356" s="162"/>
      <c r="AF356" s="163"/>
      <c r="AG356" s="163"/>
      <c r="AH356" s="163"/>
      <c r="AI356" s="162"/>
      <c r="AJ356" s="162"/>
      <c r="AK356" s="162"/>
    </row>
    <row r="357" ht="15.75" customHeight="1">
      <c r="A357" s="7"/>
      <c r="B357" s="7"/>
      <c r="C357" s="7"/>
      <c r="D357" s="8"/>
      <c r="E357" s="162"/>
      <c r="F357" s="162"/>
      <c r="G357" s="162"/>
      <c r="H357" s="163"/>
      <c r="I357" s="163"/>
      <c r="J357" s="163"/>
      <c r="K357" s="162"/>
      <c r="L357" s="162"/>
      <c r="M357" s="162"/>
      <c r="N357" s="163"/>
      <c r="O357" s="163"/>
      <c r="P357" s="163"/>
      <c r="Q357" s="21"/>
      <c r="R357" s="162"/>
      <c r="S357" s="162"/>
      <c r="T357" s="163"/>
      <c r="U357" s="163"/>
      <c r="V357" s="163"/>
      <c r="W357" s="162"/>
      <c r="X357" s="162"/>
      <c r="Y357" s="162"/>
      <c r="Z357" s="163"/>
      <c r="AA357" s="163"/>
      <c r="AB357" s="163"/>
      <c r="AC357" s="162"/>
      <c r="AD357" s="162"/>
      <c r="AE357" s="162"/>
      <c r="AF357" s="163"/>
      <c r="AG357" s="163"/>
      <c r="AH357" s="163"/>
      <c r="AI357" s="162"/>
      <c r="AJ357" s="162"/>
      <c r="AK357" s="162"/>
    </row>
    <row r="358" ht="15.75" customHeight="1">
      <c r="A358" s="7"/>
      <c r="B358" s="7"/>
      <c r="C358" s="7"/>
      <c r="D358" s="8"/>
      <c r="E358" s="162"/>
      <c r="F358" s="162"/>
      <c r="G358" s="162"/>
      <c r="H358" s="163"/>
      <c r="I358" s="163"/>
      <c r="J358" s="163"/>
      <c r="K358" s="162"/>
      <c r="L358" s="162"/>
      <c r="M358" s="162"/>
      <c r="N358" s="163"/>
      <c r="O358" s="163"/>
      <c r="P358" s="163"/>
      <c r="Q358" s="21"/>
      <c r="R358" s="162"/>
      <c r="S358" s="162"/>
      <c r="T358" s="163"/>
      <c r="U358" s="163"/>
      <c r="V358" s="163"/>
      <c r="W358" s="162"/>
      <c r="X358" s="162"/>
      <c r="Y358" s="162"/>
      <c r="Z358" s="163"/>
      <c r="AA358" s="163"/>
      <c r="AB358" s="163"/>
      <c r="AC358" s="162"/>
      <c r="AD358" s="162"/>
      <c r="AE358" s="162"/>
      <c r="AF358" s="163"/>
      <c r="AG358" s="163"/>
      <c r="AH358" s="163"/>
      <c r="AI358" s="162"/>
      <c r="AJ358" s="162"/>
      <c r="AK358" s="162"/>
    </row>
    <row r="359" ht="15.75" customHeight="1">
      <c r="A359" s="7"/>
      <c r="B359" s="7"/>
      <c r="C359" s="7"/>
      <c r="D359" s="8"/>
      <c r="E359" s="162"/>
      <c r="F359" s="162"/>
      <c r="G359" s="162"/>
      <c r="H359" s="163"/>
      <c r="I359" s="163"/>
      <c r="J359" s="163"/>
      <c r="K359" s="162"/>
      <c r="L359" s="162"/>
      <c r="M359" s="162"/>
      <c r="N359" s="163"/>
      <c r="O359" s="163"/>
      <c r="P359" s="163"/>
      <c r="Q359" s="21"/>
      <c r="R359" s="162"/>
      <c r="S359" s="162"/>
      <c r="T359" s="163"/>
      <c r="U359" s="163"/>
      <c r="V359" s="163"/>
      <c r="W359" s="162"/>
      <c r="X359" s="162"/>
      <c r="Y359" s="162"/>
      <c r="Z359" s="163"/>
      <c r="AA359" s="163"/>
      <c r="AB359" s="163"/>
      <c r="AC359" s="162"/>
      <c r="AD359" s="162"/>
      <c r="AE359" s="162"/>
      <c r="AF359" s="163"/>
      <c r="AG359" s="163"/>
      <c r="AH359" s="163"/>
      <c r="AI359" s="162"/>
      <c r="AJ359" s="162"/>
      <c r="AK359" s="162"/>
    </row>
    <row r="360" ht="15.75" customHeight="1">
      <c r="A360" s="7"/>
      <c r="B360" s="7"/>
      <c r="C360" s="7"/>
      <c r="D360" s="8"/>
      <c r="E360" s="162"/>
      <c r="F360" s="162"/>
      <c r="G360" s="162"/>
      <c r="H360" s="163"/>
      <c r="I360" s="163"/>
      <c r="J360" s="163"/>
      <c r="K360" s="162"/>
      <c r="L360" s="162"/>
      <c r="M360" s="162"/>
      <c r="N360" s="163"/>
      <c r="O360" s="163"/>
      <c r="P360" s="163"/>
      <c r="Q360" s="21"/>
      <c r="R360" s="162"/>
      <c r="S360" s="162"/>
      <c r="T360" s="163"/>
      <c r="U360" s="163"/>
      <c r="V360" s="163"/>
      <c r="W360" s="162"/>
      <c r="X360" s="162"/>
      <c r="Y360" s="162"/>
      <c r="Z360" s="163"/>
      <c r="AA360" s="163"/>
      <c r="AB360" s="163"/>
      <c r="AC360" s="162"/>
      <c r="AD360" s="162"/>
      <c r="AE360" s="162"/>
      <c r="AF360" s="163"/>
      <c r="AG360" s="163"/>
      <c r="AH360" s="163"/>
      <c r="AI360" s="162"/>
      <c r="AJ360" s="162"/>
      <c r="AK360" s="162"/>
    </row>
    <row r="361" ht="15.75" customHeight="1">
      <c r="A361" s="7"/>
      <c r="B361" s="7"/>
      <c r="C361" s="7"/>
      <c r="D361" s="8"/>
      <c r="E361" s="162"/>
      <c r="F361" s="162"/>
      <c r="G361" s="162"/>
      <c r="H361" s="163"/>
      <c r="I361" s="163"/>
      <c r="J361" s="163"/>
      <c r="K361" s="162"/>
      <c r="L361" s="162"/>
      <c r="M361" s="162"/>
      <c r="N361" s="163"/>
      <c r="O361" s="163"/>
      <c r="P361" s="163"/>
      <c r="Q361" s="21"/>
      <c r="R361" s="162"/>
      <c r="S361" s="162"/>
      <c r="T361" s="163"/>
      <c r="U361" s="163"/>
      <c r="V361" s="163"/>
      <c r="W361" s="162"/>
      <c r="X361" s="162"/>
      <c r="Y361" s="162"/>
      <c r="Z361" s="163"/>
      <c r="AA361" s="163"/>
      <c r="AB361" s="163"/>
      <c r="AC361" s="162"/>
      <c r="AD361" s="162"/>
      <c r="AE361" s="162"/>
      <c r="AF361" s="163"/>
      <c r="AG361" s="163"/>
      <c r="AH361" s="163"/>
      <c r="AI361" s="162"/>
      <c r="AJ361" s="162"/>
      <c r="AK361" s="162"/>
    </row>
    <row r="362" ht="15.75" customHeight="1">
      <c r="A362" s="7"/>
      <c r="B362" s="7"/>
      <c r="C362" s="7"/>
      <c r="D362" s="8"/>
      <c r="E362" s="162"/>
      <c r="F362" s="162"/>
      <c r="G362" s="162"/>
      <c r="H362" s="163"/>
      <c r="I362" s="163"/>
      <c r="J362" s="163"/>
      <c r="K362" s="162"/>
      <c r="L362" s="162"/>
      <c r="M362" s="162"/>
      <c r="N362" s="163"/>
      <c r="O362" s="163"/>
      <c r="P362" s="163"/>
      <c r="Q362" s="21"/>
      <c r="R362" s="162"/>
      <c r="S362" s="162"/>
      <c r="T362" s="163"/>
      <c r="U362" s="163"/>
      <c r="V362" s="163"/>
      <c r="W362" s="162"/>
      <c r="X362" s="162"/>
      <c r="Y362" s="162"/>
      <c r="Z362" s="163"/>
      <c r="AA362" s="163"/>
      <c r="AB362" s="163"/>
      <c r="AC362" s="162"/>
      <c r="AD362" s="162"/>
      <c r="AE362" s="162"/>
      <c r="AF362" s="163"/>
      <c r="AG362" s="163"/>
      <c r="AH362" s="163"/>
      <c r="AI362" s="162"/>
      <c r="AJ362" s="162"/>
      <c r="AK362" s="162"/>
    </row>
    <row r="363" ht="15.75" customHeight="1">
      <c r="A363" s="7"/>
      <c r="B363" s="7"/>
      <c r="C363" s="7"/>
      <c r="D363" s="8"/>
      <c r="E363" s="162"/>
      <c r="F363" s="162"/>
      <c r="G363" s="162"/>
      <c r="H363" s="163"/>
      <c r="I363" s="163"/>
      <c r="J363" s="163"/>
      <c r="K363" s="162"/>
      <c r="L363" s="162"/>
      <c r="M363" s="162"/>
      <c r="N363" s="163"/>
      <c r="O363" s="163"/>
      <c r="P363" s="163"/>
      <c r="Q363" s="21"/>
      <c r="R363" s="162"/>
      <c r="S363" s="162"/>
      <c r="T363" s="163"/>
      <c r="U363" s="163"/>
      <c r="V363" s="163"/>
      <c r="W363" s="162"/>
      <c r="X363" s="162"/>
      <c r="Y363" s="162"/>
      <c r="Z363" s="163"/>
      <c r="AA363" s="163"/>
      <c r="AB363" s="163"/>
      <c r="AC363" s="162"/>
      <c r="AD363" s="162"/>
      <c r="AE363" s="162"/>
      <c r="AF363" s="163"/>
      <c r="AG363" s="163"/>
      <c r="AH363" s="163"/>
      <c r="AI363" s="162"/>
      <c r="AJ363" s="162"/>
      <c r="AK363" s="162"/>
    </row>
    <row r="364" ht="15.75" customHeight="1">
      <c r="A364" s="7"/>
      <c r="B364" s="7"/>
      <c r="C364" s="7"/>
      <c r="D364" s="8"/>
      <c r="E364" s="162"/>
      <c r="F364" s="162"/>
      <c r="G364" s="162"/>
      <c r="H364" s="163"/>
      <c r="I364" s="163"/>
      <c r="J364" s="163"/>
      <c r="K364" s="162"/>
      <c r="L364" s="162"/>
      <c r="M364" s="162"/>
      <c r="N364" s="163"/>
      <c r="O364" s="163"/>
      <c r="P364" s="163"/>
      <c r="Q364" s="21"/>
      <c r="R364" s="162"/>
      <c r="S364" s="162"/>
      <c r="T364" s="163"/>
      <c r="U364" s="163"/>
      <c r="V364" s="163"/>
      <c r="W364" s="162"/>
      <c r="X364" s="162"/>
      <c r="Y364" s="162"/>
      <c r="Z364" s="163"/>
      <c r="AA364" s="163"/>
      <c r="AB364" s="163"/>
      <c r="AC364" s="162"/>
      <c r="AD364" s="162"/>
      <c r="AE364" s="162"/>
      <c r="AF364" s="163"/>
      <c r="AG364" s="163"/>
      <c r="AH364" s="163"/>
      <c r="AI364" s="162"/>
      <c r="AJ364" s="162"/>
      <c r="AK364" s="162"/>
    </row>
    <row r="365" ht="15.75" customHeight="1">
      <c r="A365" s="7"/>
      <c r="B365" s="7"/>
      <c r="C365" s="7"/>
      <c r="D365" s="8"/>
      <c r="E365" s="162"/>
      <c r="F365" s="162"/>
      <c r="G365" s="162"/>
      <c r="H365" s="163"/>
      <c r="I365" s="163"/>
      <c r="J365" s="163"/>
      <c r="K365" s="162"/>
      <c r="L365" s="162"/>
      <c r="M365" s="162"/>
      <c r="N365" s="163"/>
      <c r="O365" s="163"/>
      <c r="P365" s="163"/>
      <c r="Q365" s="21"/>
      <c r="R365" s="162"/>
      <c r="S365" s="162"/>
      <c r="T365" s="163"/>
      <c r="U365" s="163"/>
      <c r="V365" s="163"/>
      <c r="W365" s="162"/>
      <c r="X365" s="162"/>
      <c r="Y365" s="162"/>
      <c r="Z365" s="163"/>
      <c r="AA365" s="163"/>
      <c r="AB365" s="163"/>
      <c r="AC365" s="162"/>
      <c r="AD365" s="162"/>
      <c r="AE365" s="162"/>
      <c r="AF365" s="163"/>
      <c r="AG365" s="163"/>
      <c r="AH365" s="163"/>
      <c r="AI365" s="162"/>
      <c r="AJ365" s="162"/>
      <c r="AK365" s="162"/>
    </row>
    <row r="366" ht="15.75" customHeight="1">
      <c r="A366" s="7"/>
      <c r="B366" s="7"/>
      <c r="C366" s="7"/>
      <c r="D366" s="8"/>
      <c r="E366" s="162"/>
      <c r="F366" s="162"/>
      <c r="G366" s="162"/>
      <c r="H366" s="163"/>
      <c r="I366" s="163"/>
      <c r="J366" s="163"/>
      <c r="K366" s="162"/>
      <c r="L366" s="162"/>
      <c r="M366" s="162"/>
      <c r="N366" s="163"/>
      <c r="O366" s="163"/>
      <c r="P366" s="163"/>
      <c r="Q366" s="21"/>
      <c r="R366" s="162"/>
      <c r="S366" s="162"/>
      <c r="T366" s="163"/>
      <c r="U366" s="163"/>
      <c r="V366" s="163"/>
      <c r="W366" s="162"/>
      <c r="X366" s="162"/>
      <c r="Y366" s="162"/>
      <c r="Z366" s="163"/>
      <c r="AA366" s="163"/>
      <c r="AB366" s="163"/>
      <c r="AC366" s="162"/>
      <c r="AD366" s="162"/>
      <c r="AE366" s="162"/>
      <c r="AF366" s="163"/>
      <c r="AG366" s="163"/>
      <c r="AH366" s="163"/>
      <c r="AI366" s="162"/>
      <c r="AJ366" s="162"/>
      <c r="AK366" s="162"/>
    </row>
    <row r="367" ht="15.75" customHeight="1">
      <c r="A367" s="7"/>
      <c r="B367" s="7"/>
      <c r="C367" s="7"/>
      <c r="D367" s="8"/>
      <c r="E367" s="162"/>
      <c r="F367" s="162"/>
      <c r="G367" s="162"/>
      <c r="H367" s="163"/>
      <c r="I367" s="163"/>
      <c r="J367" s="163"/>
      <c r="K367" s="162"/>
      <c r="L367" s="162"/>
      <c r="M367" s="162"/>
      <c r="N367" s="163"/>
      <c r="O367" s="163"/>
      <c r="P367" s="163"/>
      <c r="Q367" s="21"/>
      <c r="R367" s="162"/>
      <c r="S367" s="162"/>
      <c r="T367" s="163"/>
      <c r="U367" s="163"/>
      <c r="V367" s="163"/>
      <c r="W367" s="162"/>
      <c r="X367" s="162"/>
      <c r="Y367" s="162"/>
      <c r="Z367" s="163"/>
      <c r="AA367" s="163"/>
      <c r="AB367" s="163"/>
      <c r="AC367" s="162"/>
      <c r="AD367" s="162"/>
      <c r="AE367" s="162"/>
      <c r="AF367" s="163"/>
      <c r="AG367" s="163"/>
      <c r="AH367" s="163"/>
      <c r="AI367" s="162"/>
      <c r="AJ367" s="162"/>
      <c r="AK367" s="162"/>
    </row>
    <row r="368" ht="15.75" customHeight="1">
      <c r="A368" s="7"/>
      <c r="B368" s="7"/>
      <c r="C368" s="7"/>
      <c r="D368" s="8"/>
      <c r="E368" s="162"/>
      <c r="F368" s="162"/>
      <c r="G368" s="162"/>
      <c r="H368" s="163"/>
      <c r="I368" s="163"/>
      <c r="J368" s="163"/>
      <c r="K368" s="162"/>
      <c r="L368" s="162"/>
      <c r="M368" s="162"/>
      <c r="N368" s="163"/>
      <c r="O368" s="163"/>
      <c r="P368" s="163"/>
      <c r="Q368" s="21"/>
      <c r="R368" s="162"/>
      <c r="S368" s="162"/>
      <c r="T368" s="163"/>
      <c r="U368" s="163"/>
      <c r="V368" s="163"/>
      <c r="W368" s="162"/>
      <c r="X368" s="162"/>
      <c r="Y368" s="162"/>
      <c r="Z368" s="163"/>
      <c r="AA368" s="163"/>
      <c r="AB368" s="163"/>
      <c r="AC368" s="162"/>
      <c r="AD368" s="162"/>
      <c r="AE368" s="162"/>
      <c r="AF368" s="163"/>
      <c r="AG368" s="163"/>
      <c r="AH368" s="163"/>
      <c r="AI368" s="162"/>
      <c r="AJ368" s="162"/>
      <c r="AK368" s="162"/>
    </row>
    <row r="369" ht="15.75" customHeight="1">
      <c r="A369" s="7"/>
      <c r="B369" s="7"/>
      <c r="C369" s="7"/>
      <c r="D369" s="8"/>
      <c r="E369" s="162"/>
      <c r="F369" s="162"/>
      <c r="G369" s="162"/>
      <c r="H369" s="163"/>
      <c r="I369" s="163"/>
      <c r="J369" s="163"/>
      <c r="K369" s="162"/>
      <c r="L369" s="162"/>
      <c r="M369" s="162"/>
      <c r="N369" s="163"/>
      <c r="O369" s="163"/>
      <c r="P369" s="163"/>
      <c r="Q369" s="21"/>
      <c r="R369" s="162"/>
      <c r="S369" s="162"/>
      <c r="T369" s="163"/>
      <c r="U369" s="163"/>
      <c r="V369" s="163"/>
      <c r="W369" s="162"/>
      <c r="X369" s="162"/>
      <c r="Y369" s="162"/>
      <c r="Z369" s="163"/>
      <c r="AA369" s="163"/>
      <c r="AB369" s="163"/>
      <c r="AC369" s="162"/>
      <c r="AD369" s="162"/>
      <c r="AE369" s="162"/>
      <c r="AF369" s="163"/>
      <c r="AG369" s="163"/>
      <c r="AH369" s="163"/>
      <c r="AI369" s="162"/>
      <c r="AJ369" s="162"/>
      <c r="AK369" s="162"/>
    </row>
    <row r="370" ht="15.75" customHeight="1">
      <c r="A370" s="7"/>
      <c r="B370" s="7"/>
      <c r="C370" s="7"/>
      <c r="D370" s="8"/>
      <c r="E370" s="162"/>
      <c r="F370" s="162"/>
      <c r="G370" s="162"/>
      <c r="H370" s="163"/>
      <c r="I370" s="163"/>
      <c r="J370" s="163"/>
      <c r="K370" s="162"/>
      <c r="L370" s="162"/>
      <c r="M370" s="162"/>
      <c r="N370" s="163"/>
      <c r="O370" s="163"/>
      <c r="P370" s="163"/>
      <c r="Q370" s="21"/>
      <c r="R370" s="162"/>
      <c r="S370" s="162"/>
      <c r="T370" s="163"/>
      <c r="U370" s="163"/>
      <c r="V370" s="163"/>
      <c r="W370" s="162"/>
      <c r="X370" s="162"/>
      <c r="Y370" s="162"/>
      <c r="Z370" s="163"/>
      <c r="AA370" s="163"/>
      <c r="AB370" s="163"/>
      <c r="AC370" s="162"/>
      <c r="AD370" s="162"/>
      <c r="AE370" s="162"/>
      <c r="AF370" s="163"/>
      <c r="AG370" s="163"/>
      <c r="AH370" s="163"/>
      <c r="AI370" s="162"/>
      <c r="AJ370" s="162"/>
      <c r="AK370" s="162"/>
    </row>
    <row r="371" ht="15.75" customHeight="1">
      <c r="A371" s="7"/>
      <c r="B371" s="7"/>
      <c r="C371" s="7"/>
      <c r="D371" s="8"/>
      <c r="E371" s="162"/>
      <c r="F371" s="162"/>
      <c r="G371" s="162"/>
      <c r="H371" s="163"/>
      <c r="I371" s="163"/>
      <c r="J371" s="163"/>
      <c r="K371" s="162"/>
      <c r="L371" s="162"/>
      <c r="M371" s="162"/>
      <c r="N371" s="163"/>
      <c r="O371" s="163"/>
      <c r="P371" s="163"/>
      <c r="Q371" s="21"/>
      <c r="R371" s="162"/>
      <c r="S371" s="162"/>
      <c r="T371" s="163"/>
      <c r="U371" s="163"/>
      <c r="V371" s="163"/>
      <c r="W371" s="162"/>
      <c r="X371" s="162"/>
      <c r="Y371" s="162"/>
      <c r="Z371" s="163"/>
      <c r="AA371" s="163"/>
      <c r="AB371" s="163"/>
      <c r="AC371" s="162"/>
      <c r="AD371" s="162"/>
      <c r="AE371" s="162"/>
      <c r="AF371" s="163"/>
      <c r="AG371" s="163"/>
      <c r="AH371" s="163"/>
      <c r="AI371" s="162"/>
      <c r="AJ371" s="162"/>
      <c r="AK371" s="162"/>
    </row>
    <row r="372" ht="15.75" customHeight="1">
      <c r="A372" s="7"/>
      <c r="B372" s="7"/>
      <c r="C372" s="7"/>
      <c r="D372" s="8"/>
      <c r="E372" s="162"/>
      <c r="F372" s="162"/>
      <c r="G372" s="162"/>
      <c r="H372" s="163"/>
      <c r="I372" s="163"/>
      <c r="J372" s="163"/>
      <c r="K372" s="162"/>
      <c r="L372" s="162"/>
      <c r="M372" s="162"/>
      <c r="N372" s="163"/>
      <c r="O372" s="163"/>
      <c r="P372" s="163"/>
      <c r="Q372" s="21"/>
      <c r="R372" s="162"/>
      <c r="S372" s="162"/>
      <c r="T372" s="163"/>
      <c r="U372" s="163"/>
      <c r="V372" s="163"/>
      <c r="W372" s="162"/>
      <c r="X372" s="162"/>
      <c r="Y372" s="162"/>
      <c r="Z372" s="163"/>
      <c r="AA372" s="163"/>
      <c r="AB372" s="163"/>
      <c r="AC372" s="162"/>
      <c r="AD372" s="162"/>
      <c r="AE372" s="162"/>
      <c r="AF372" s="163"/>
      <c r="AG372" s="163"/>
      <c r="AH372" s="163"/>
      <c r="AI372" s="162"/>
      <c r="AJ372" s="162"/>
      <c r="AK372" s="162"/>
    </row>
    <row r="373" ht="15.75" customHeight="1">
      <c r="A373" s="7"/>
      <c r="B373" s="7"/>
      <c r="C373" s="7"/>
      <c r="D373" s="8"/>
      <c r="E373" s="162"/>
      <c r="F373" s="162"/>
      <c r="G373" s="162"/>
      <c r="H373" s="163"/>
      <c r="I373" s="163"/>
      <c r="J373" s="163"/>
      <c r="K373" s="162"/>
      <c r="L373" s="162"/>
      <c r="M373" s="162"/>
      <c r="N373" s="163"/>
      <c r="O373" s="163"/>
      <c r="P373" s="163"/>
      <c r="Q373" s="21"/>
      <c r="R373" s="162"/>
      <c r="S373" s="162"/>
      <c r="T373" s="163"/>
      <c r="U373" s="163"/>
      <c r="V373" s="163"/>
      <c r="W373" s="162"/>
      <c r="X373" s="162"/>
      <c r="Y373" s="162"/>
      <c r="Z373" s="163"/>
      <c r="AA373" s="163"/>
      <c r="AB373" s="163"/>
      <c r="AC373" s="162"/>
      <c r="AD373" s="162"/>
      <c r="AE373" s="162"/>
      <c r="AF373" s="163"/>
      <c r="AG373" s="163"/>
      <c r="AH373" s="163"/>
      <c r="AI373" s="162"/>
      <c r="AJ373" s="162"/>
      <c r="AK373" s="162"/>
    </row>
    <row r="374" ht="15.75" customHeight="1">
      <c r="A374" s="7"/>
      <c r="B374" s="7"/>
      <c r="C374" s="7"/>
      <c r="D374" s="8"/>
      <c r="E374" s="162"/>
      <c r="F374" s="162"/>
      <c r="G374" s="162"/>
      <c r="H374" s="163"/>
      <c r="I374" s="163"/>
      <c r="J374" s="163"/>
      <c r="K374" s="162"/>
      <c r="L374" s="162"/>
      <c r="M374" s="162"/>
      <c r="N374" s="163"/>
      <c r="O374" s="163"/>
      <c r="P374" s="163"/>
      <c r="Q374" s="21"/>
      <c r="R374" s="162"/>
      <c r="S374" s="162"/>
      <c r="T374" s="163"/>
      <c r="U374" s="163"/>
      <c r="V374" s="163"/>
      <c r="W374" s="162"/>
      <c r="X374" s="162"/>
      <c r="Y374" s="162"/>
      <c r="Z374" s="163"/>
      <c r="AA374" s="163"/>
      <c r="AB374" s="163"/>
      <c r="AC374" s="162"/>
      <c r="AD374" s="162"/>
      <c r="AE374" s="162"/>
      <c r="AF374" s="163"/>
      <c r="AG374" s="163"/>
      <c r="AH374" s="163"/>
      <c r="AI374" s="162"/>
      <c r="AJ374" s="162"/>
      <c r="AK374" s="162"/>
    </row>
    <row r="375" ht="15.75" customHeight="1">
      <c r="A375" s="7"/>
      <c r="B375" s="7"/>
      <c r="C375" s="7"/>
      <c r="D375" s="8"/>
      <c r="E375" s="162"/>
      <c r="F375" s="162"/>
      <c r="G375" s="162"/>
      <c r="H375" s="163"/>
      <c r="I375" s="163"/>
      <c r="J375" s="163"/>
      <c r="K375" s="162"/>
      <c r="L375" s="162"/>
      <c r="M375" s="162"/>
      <c r="N375" s="163"/>
      <c r="O375" s="163"/>
      <c r="P375" s="163"/>
      <c r="Q375" s="21"/>
      <c r="R375" s="162"/>
      <c r="S375" s="162"/>
      <c r="T375" s="163"/>
      <c r="U375" s="163"/>
      <c r="V375" s="163"/>
      <c r="W375" s="162"/>
      <c r="X375" s="162"/>
      <c r="Y375" s="162"/>
      <c r="Z375" s="163"/>
      <c r="AA375" s="163"/>
      <c r="AB375" s="163"/>
      <c r="AC375" s="162"/>
      <c r="AD375" s="162"/>
      <c r="AE375" s="162"/>
      <c r="AF375" s="163"/>
      <c r="AG375" s="163"/>
      <c r="AH375" s="163"/>
      <c r="AI375" s="162"/>
      <c r="AJ375" s="162"/>
      <c r="AK375" s="162"/>
    </row>
    <row r="376" ht="15.75" customHeight="1">
      <c r="A376" s="7"/>
      <c r="B376" s="7"/>
      <c r="C376" s="7"/>
      <c r="D376" s="8"/>
      <c r="E376" s="162"/>
      <c r="F376" s="162"/>
      <c r="G376" s="162"/>
      <c r="H376" s="163"/>
      <c r="I376" s="163"/>
      <c r="J376" s="163"/>
      <c r="K376" s="162"/>
      <c r="L376" s="162"/>
      <c r="M376" s="162"/>
      <c r="N376" s="163"/>
      <c r="O376" s="163"/>
      <c r="P376" s="163"/>
      <c r="Q376" s="21"/>
      <c r="R376" s="162"/>
      <c r="S376" s="162"/>
      <c r="T376" s="163"/>
      <c r="U376" s="163"/>
      <c r="V376" s="163"/>
      <c r="W376" s="162"/>
      <c r="X376" s="162"/>
      <c r="Y376" s="162"/>
      <c r="Z376" s="163"/>
      <c r="AA376" s="163"/>
      <c r="AB376" s="163"/>
      <c r="AC376" s="162"/>
      <c r="AD376" s="162"/>
      <c r="AE376" s="162"/>
      <c r="AF376" s="163"/>
      <c r="AG376" s="163"/>
      <c r="AH376" s="163"/>
      <c r="AI376" s="162"/>
      <c r="AJ376" s="162"/>
      <c r="AK376" s="162"/>
    </row>
    <row r="377" ht="15.75" customHeight="1">
      <c r="A377" s="7"/>
      <c r="B377" s="7"/>
      <c r="C377" s="7"/>
      <c r="D377" s="8"/>
      <c r="E377" s="162"/>
      <c r="F377" s="162"/>
      <c r="G377" s="162"/>
      <c r="H377" s="163"/>
      <c r="I377" s="163"/>
      <c r="J377" s="163"/>
      <c r="K377" s="162"/>
      <c r="L377" s="162"/>
      <c r="M377" s="162"/>
      <c r="N377" s="163"/>
      <c r="O377" s="163"/>
      <c r="P377" s="163"/>
      <c r="Q377" s="21"/>
      <c r="R377" s="162"/>
      <c r="S377" s="162"/>
      <c r="T377" s="163"/>
      <c r="U377" s="163"/>
      <c r="V377" s="163"/>
      <c r="W377" s="162"/>
      <c r="X377" s="162"/>
      <c r="Y377" s="162"/>
      <c r="Z377" s="163"/>
      <c r="AA377" s="163"/>
      <c r="AB377" s="163"/>
      <c r="AC377" s="162"/>
      <c r="AD377" s="162"/>
      <c r="AE377" s="162"/>
      <c r="AF377" s="163"/>
      <c r="AG377" s="163"/>
      <c r="AH377" s="163"/>
      <c r="AI377" s="162"/>
      <c r="AJ377" s="162"/>
      <c r="AK377" s="162"/>
    </row>
    <row r="378" ht="15.75" customHeight="1">
      <c r="A378" s="7"/>
      <c r="B378" s="7"/>
      <c r="C378" s="7"/>
      <c r="D378" s="8"/>
      <c r="E378" s="162"/>
      <c r="F378" s="162"/>
      <c r="G378" s="162"/>
      <c r="H378" s="163"/>
      <c r="I378" s="163"/>
      <c r="J378" s="163"/>
      <c r="K378" s="162"/>
      <c r="L378" s="162"/>
      <c r="M378" s="162"/>
      <c r="N378" s="163"/>
      <c r="O378" s="163"/>
      <c r="P378" s="163"/>
      <c r="Q378" s="21"/>
      <c r="R378" s="162"/>
      <c r="S378" s="162"/>
      <c r="T378" s="163"/>
      <c r="U378" s="163"/>
      <c r="V378" s="163"/>
      <c r="W378" s="162"/>
      <c r="X378" s="162"/>
      <c r="Y378" s="162"/>
      <c r="Z378" s="163"/>
      <c r="AA378" s="163"/>
      <c r="AB378" s="163"/>
      <c r="AC378" s="162"/>
      <c r="AD378" s="162"/>
      <c r="AE378" s="162"/>
      <c r="AF378" s="163"/>
      <c r="AG378" s="163"/>
      <c r="AH378" s="163"/>
      <c r="AI378" s="162"/>
      <c r="AJ378" s="162"/>
      <c r="AK378" s="162"/>
    </row>
    <row r="379" ht="15.75" customHeight="1">
      <c r="A379" s="7"/>
      <c r="B379" s="7"/>
      <c r="C379" s="7"/>
      <c r="D379" s="8"/>
      <c r="E379" s="162"/>
      <c r="F379" s="162"/>
      <c r="G379" s="162"/>
      <c r="H379" s="163"/>
      <c r="I379" s="163"/>
      <c r="J379" s="163"/>
      <c r="K379" s="162"/>
      <c r="L379" s="162"/>
      <c r="M379" s="162"/>
      <c r="N379" s="163"/>
      <c r="O379" s="163"/>
      <c r="P379" s="163"/>
      <c r="Q379" s="21"/>
      <c r="R379" s="162"/>
      <c r="S379" s="162"/>
      <c r="T379" s="163"/>
      <c r="U379" s="163"/>
      <c r="V379" s="163"/>
      <c r="W379" s="162"/>
      <c r="X379" s="162"/>
      <c r="Y379" s="162"/>
      <c r="Z379" s="163"/>
      <c r="AA379" s="163"/>
      <c r="AB379" s="163"/>
      <c r="AC379" s="162"/>
      <c r="AD379" s="162"/>
      <c r="AE379" s="162"/>
      <c r="AF379" s="163"/>
      <c r="AG379" s="163"/>
      <c r="AH379" s="163"/>
      <c r="AI379" s="162"/>
      <c r="AJ379" s="162"/>
      <c r="AK379" s="162"/>
    </row>
    <row r="380" ht="15.75" customHeight="1">
      <c r="A380" s="7"/>
      <c r="B380" s="7"/>
      <c r="C380" s="7"/>
      <c r="D380" s="8"/>
      <c r="E380" s="162"/>
      <c r="F380" s="162"/>
      <c r="G380" s="162"/>
      <c r="H380" s="163"/>
      <c r="I380" s="163"/>
      <c r="J380" s="163"/>
      <c r="K380" s="162"/>
      <c r="L380" s="162"/>
      <c r="M380" s="162"/>
      <c r="N380" s="163"/>
      <c r="O380" s="163"/>
      <c r="P380" s="163"/>
      <c r="Q380" s="21"/>
      <c r="R380" s="162"/>
      <c r="S380" s="162"/>
      <c r="T380" s="163"/>
      <c r="U380" s="163"/>
      <c r="V380" s="163"/>
      <c r="W380" s="162"/>
      <c r="X380" s="162"/>
      <c r="Y380" s="162"/>
      <c r="Z380" s="163"/>
      <c r="AA380" s="163"/>
      <c r="AB380" s="163"/>
      <c r="AC380" s="162"/>
      <c r="AD380" s="162"/>
      <c r="AE380" s="162"/>
      <c r="AF380" s="163"/>
      <c r="AG380" s="163"/>
      <c r="AH380" s="163"/>
      <c r="AI380" s="162"/>
      <c r="AJ380" s="162"/>
      <c r="AK380" s="162"/>
    </row>
    <row r="381" ht="15.75" customHeight="1">
      <c r="A381" s="7"/>
      <c r="B381" s="7"/>
      <c r="C381" s="7"/>
      <c r="D381" s="8"/>
      <c r="E381" s="162"/>
      <c r="F381" s="162"/>
      <c r="G381" s="162"/>
      <c r="H381" s="163"/>
      <c r="I381" s="163"/>
      <c r="J381" s="163"/>
      <c r="K381" s="162"/>
      <c r="L381" s="162"/>
      <c r="M381" s="162"/>
      <c r="N381" s="163"/>
      <c r="O381" s="163"/>
      <c r="P381" s="163"/>
      <c r="Q381" s="21"/>
      <c r="R381" s="162"/>
      <c r="S381" s="162"/>
      <c r="T381" s="163"/>
      <c r="U381" s="163"/>
      <c r="V381" s="163"/>
      <c r="W381" s="162"/>
      <c r="X381" s="162"/>
      <c r="Y381" s="162"/>
      <c r="Z381" s="163"/>
      <c r="AA381" s="163"/>
      <c r="AB381" s="163"/>
      <c r="AC381" s="162"/>
      <c r="AD381" s="162"/>
      <c r="AE381" s="162"/>
      <c r="AF381" s="163"/>
      <c r="AG381" s="163"/>
      <c r="AH381" s="163"/>
      <c r="AI381" s="162"/>
      <c r="AJ381" s="162"/>
      <c r="AK381" s="162"/>
    </row>
    <row r="382" ht="15.75" customHeight="1">
      <c r="A382" s="7"/>
      <c r="B382" s="7"/>
      <c r="C382" s="7"/>
      <c r="D382" s="8"/>
      <c r="E382" s="162"/>
      <c r="F382" s="162"/>
      <c r="G382" s="162"/>
      <c r="H382" s="163"/>
      <c r="I382" s="163"/>
      <c r="J382" s="163"/>
      <c r="K382" s="162"/>
      <c r="L382" s="162"/>
      <c r="M382" s="162"/>
      <c r="N382" s="163"/>
      <c r="O382" s="163"/>
      <c r="P382" s="163"/>
      <c r="Q382" s="21"/>
      <c r="R382" s="162"/>
      <c r="S382" s="162"/>
      <c r="T382" s="163"/>
      <c r="U382" s="163"/>
      <c r="V382" s="163"/>
      <c r="W382" s="162"/>
      <c r="X382" s="162"/>
      <c r="Y382" s="162"/>
      <c r="Z382" s="163"/>
      <c r="AA382" s="163"/>
      <c r="AB382" s="163"/>
      <c r="AC382" s="162"/>
      <c r="AD382" s="162"/>
      <c r="AE382" s="162"/>
      <c r="AF382" s="163"/>
      <c r="AG382" s="163"/>
      <c r="AH382" s="163"/>
      <c r="AI382" s="162"/>
      <c r="AJ382" s="162"/>
      <c r="AK382" s="162"/>
    </row>
    <row r="383" ht="15.75" customHeight="1">
      <c r="A383" s="7"/>
      <c r="B383" s="7"/>
      <c r="C383" s="7"/>
      <c r="D383" s="8"/>
      <c r="E383" s="162"/>
      <c r="F383" s="162"/>
      <c r="G383" s="162"/>
      <c r="H383" s="163"/>
      <c r="I383" s="163"/>
      <c r="J383" s="163"/>
      <c r="K383" s="162"/>
      <c r="L383" s="162"/>
      <c r="M383" s="162"/>
      <c r="N383" s="163"/>
      <c r="O383" s="163"/>
      <c r="P383" s="163"/>
      <c r="Q383" s="21"/>
      <c r="R383" s="162"/>
      <c r="S383" s="162"/>
      <c r="T383" s="163"/>
      <c r="U383" s="163"/>
      <c r="V383" s="163"/>
      <c r="W383" s="162"/>
      <c r="X383" s="162"/>
      <c r="Y383" s="162"/>
      <c r="Z383" s="163"/>
      <c r="AA383" s="163"/>
      <c r="AB383" s="163"/>
      <c r="AC383" s="162"/>
      <c r="AD383" s="162"/>
      <c r="AE383" s="162"/>
      <c r="AF383" s="163"/>
      <c r="AG383" s="163"/>
      <c r="AH383" s="163"/>
      <c r="AI383" s="162"/>
      <c r="AJ383" s="162"/>
      <c r="AK383" s="162"/>
    </row>
    <row r="384" ht="15.75" customHeight="1">
      <c r="A384" s="7"/>
      <c r="B384" s="7"/>
      <c r="C384" s="7"/>
      <c r="D384" s="8"/>
      <c r="E384" s="162"/>
      <c r="F384" s="162"/>
      <c r="G384" s="162"/>
      <c r="H384" s="163"/>
      <c r="I384" s="163"/>
      <c r="J384" s="163"/>
      <c r="K384" s="162"/>
      <c r="L384" s="162"/>
      <c r="M384" s="162"/>
      <c r="N384" s="163"/>
      <c r="O384" s="163"/>
      <c r="P384" s="163"/>
      <c r="Q384" s="21"/>
      <c r="R384" s="162"/>
      <c r="S384" s="162"/>
      <c r="T384" s="163"/>
      <c r="U384" s="163"/>
      <c r="V384" s="163"/>
      <c r="W384" s="162"/>
      <c r="X384" s="162"/>
      <c r="Y384" s="162"/>
      <c r="Z384" s="163"/>
      <c r="AA384" s="163"/>
      <c r="AB384" s="163"/>
      <c r="AC384" s="162"/>
      <c r="AD384" s="162"/>
      <c r="AE384" s="162"/>
      <c r="AF384" s="163"/>
      <c r="AG384" s="163"/>
      <c r="AH384" s="163"/>
      <c r="AI384" s="162"/>
      <c r="AJ384" s="162"/>
      <c r="AK384" s="162"/>
    </row>
    <row r="385" ht="15.75" customHeight="1">
      <c r="A385" s="7"/>
      <c r="B385" s="7"/>
      <c r="C385" s="7"/>
      <c r="D385" s="8"/>
      <c r="E385" s="162"/>
      <c r="F385" s="162"/>
      <c r="G385" s="162"/>
      <c r="H385" s="163"/>
      <c r="I385" s="163"/>
      <c r="J385" s="163"/>
      <c r="K385" s="162"/>
      <c r="L385" s="162"/>
      <c r="M385" s="162"/>
      <c r="N385" s="163"/>
      <c r="O385" s="163"/>
      <c r="P385" s="163"/>
      <c r="Q385" s="21"/>
      <c r="R385" s="162"/>
      <c r="S385" s="162"/>
      <c r="T385" s="163"/>
      <c r="U385" s="163"/>
      <c r="V385" s="163"/>
      <c r="W385" s="162"/>
      <c r="X385" s="162"/>
      <c r="Y385" s="162"/>
      <c r="Z385" s="163"/>
      <c r="AA385" s="163"/>
      <c r="AB385" s="163"/>
      <c r="AC385" s="162"/>
      <c r="AD385" s="162"/>
      <c r="AE385" s="162"/>
      <c r="AF385" s="163"/>
      <c r="AG385" s="163"/>
      <c r="AH385" s="163"/>
      <c r="AI385" s="162"/>
      <c r="AJ385" s="162"/>
      <c r="AK385" s="162"/>
    </row>
    <row r="386" ht="15.75" customHeight="1">
      <c r="A386" s="7"/>
      <c r="B386" s="7"/>
      <c r="C386" s="7"/>
      <c r="D386" s="8"/>
      <c r="E386" s="162"/>
      <c r="F386" s="162"/>
      <c r="G386" s="162"/>
      <c r="H386" s="163"/>
      <c r="I386" s="163"/>
      <c r="J386" s="163"/>
      <c r="K386" s="162"/>
      <c r="L386" s="162"/>
      <c r="M386" s="162"/>
      <c r="N386" s="163"/>
      <c r="O386" s="163"/>
      <c r="P386" s="163"/>
      <c r="Q386" s="21"/>
      <c r="R386" s="162"/>
      <c r="S386" s="162"/>
      <c r="T386" s="163"/>
      <c r="U386" s="163"/>
      <c r="V386" s="163"/>
      <c r="W386" s="162"/>
      <c r="X386" s="162"/>
      <c r="Y386" s="162"/>
      <c r="Z386" s="163"/>
      <c r="AA386" s="163"/>
      <c r="AB386" s="163"/>
      <c r="AC386" s="162"/>
      <c r="AD386" s="162"/>
      <c r="AE386" s="162"/>
      <c r="AF386" s="163"/>
      <c r="AG386" s="163"/>
      <c r="AH386" s="163"/>
      <c r="AI386" s="162"/>
      <c r="AJ386" s="162"/>
      <c r="AK386" s="162"/>
    </row>
    <row r="387" ht="15.75" customHeight="1">
      <c r="A387" s="7"/>
      <c r="B387" s="7"/>
      <c r="C387" s="7"/>
      <c r="D387" s="8"/>
      <c r="E387" s="162"/>
      <c r="F387" s="162"/>
      <c r="G387" s="162"/>
      <c r="H387" s="163"/>
      <c r="I387" s="163"/>
      <c r="J387" s="163"/>
      <c r="K387" s="162"/>
      <c r="L387" s="162"/>
      <c r="M387" s="162"/>
      <c r="N387" s="163"/>
      <c r="O387" s="163"/>
      <c r="P387" s="163"/>
      <c r="Q387" s="21"/>
      <c r="R387" s="162"/>
      <c r="S387" s="162"/>
      <c r="T387" s="163"/>
      <c r="U387" s="163"/>
      <c r="V387" s="163"/>
      <c r="W387" s="162"/>
      <c r="X387" s="162"/>
      <c r="Y387" s="162"/>
      <c r="Z387" s="163"/>
      <c r="AA387" s="163"/>
      <c r="AB387" s="163"/>
      <c r="AC387" s="162"/>
      <c r="AD387" s="162"/>
      <c r="AE387" s="162"/>
      <c r="AF387" s="163"/>
      <c r="AG387" s="163"/>
      <c r="AH387" s="163"/>
      <c r="AI387" s="162"/>
      <c r="AJ387" s="162"/>
      <c r="AK387" s="162"/>
    </row>
    <row r="388" ht="15.75" customHeight="1">
      <c r="A388" s="7"/>
      <c r="B388" s="7"/>
      <c r="C388" s="7"/>
      <c r="D388" s="8"/>
      <c r="E388" s="162"/>
      <c r="F388" s="162"/>
      <c r="G388" s="162"/>
      <c r="H388" s="163"/>
      <c r="I388" s="163"/>
      <c r="J388" s="163"/>
      <c r="K388" s="162"/>
      <c r="L388" s="162"/>
      <c r="M388" s="162"/>
      <c r="N388" s="163"/>
      <c r="O388" s="163"/>
      <c r="P388" s="163"/>
      <c r="Q388" s="21"/>
      <c r="R388" s="162"/>
      <c r="S388" s="162"/>
      <c r="T388" s="163"/>
      <c r="U388" s="163"/>
      <c r="V388" s="163"/>
      <c r="W388" s="162"/>
      <c r="X388" s="162"/>
      <c r="Y388" s="162"/>
      <c r="Z388" s="163"/>
      <c r="AA388" s="163"/>
      <c r="AB388" s="163"/>
      <c r="AC388" s="162"/>
      <c r="AD388" s="162"/>
      <c r="AE388" s="162"/>
      <c r="AF388" s="163"/>
      <c r="AG388" s="163"/>
      <c r="AH388" s="163"/>
      <c r="AI388" s="162"/>
      <c r="AJ388" s="162"/>
      <c r="AK388" s="162"/>
    </row>
    <row r="389" ht="15.75" customHeight="1">
      <c r="A389" s="7"/>
      <c r="B389" s="7"/>
      <c r="C389" s="7"/>
      <c r="D389" s="8"/>
      <c r="E389" s="162"/>
      <c r="F389" s="162"/>
      <c r="G389" s="162"/>
      <c r="H389" s="163"/>
      <c r="I389" s="163"/>
      <c r="J389" s="163"/>
      <c r="K389" s="162"/>
      <c r="L389" s="162"/>
      <c r="M389" s="162"/>
      <c r="N389" s="163"/>
      <c r="O389" s="163"/>
      <c r="P389" s="163"/>
      <c r="Q389" s="21"/>
      <c r="R389" s="162"/>
      <c r="S389" s="162"/>
      <c r="T389" s="163"/>
      <c r="U389" s="163"/>
      <c r="V389" s="163"/>
      <c r="W389" s="162"/>
      <c r="X389" s="162"/>
      <c r="Y389" s="162"/>
      <c r="Z389" s="163"/>
      <c r="AA389" s="163"/>
      <c r="AB389" s="163"/>
      <c r="AC389" s="162"/>
      <c r="AD389" s="162"/>
      <c r="AE389" s="162"/>
      <c r="AF389" s="163"/>
      <c r="AG389" s="163"/>
      <c r="AH389" s="163"/>
      <c r="AI389" s="162"/>
      <c r="AJ389" s="162"/>
      <c r="AK389" s="162"/>
    </row>
    <row r="390" ht="15.75" customHeight="1">
      <c r="A390" s="7"/>
      <c r="B390" s="7"/>
      <c r="C390" s="7"/>
      <c r="D390" s="8"/>
      <c r="E390" s="162"/>
      <c r="F390" s="162"/>
      <c r="G390" s="162"/>
      <c r="H390" s="163"/>
      <c r="I390" s="163"/>
      <c r="J390" s="163"/>
      <c r="K390" s="162"/>
      <c r="L390" s="162"/>
      <c r="M390" s="162"/>
      <c r="N390" s="163"/>
      <c r="O390" s="163"/>
      <c r="P390" s="163"/>
      <c r="Q390" s="21"/>
      <c r="R390" s="162"/>
      <c r="S390" s="162"/>
      <c r="T390" s="163"/>
      <c r="U390" s="163"/>
      <c r="V390" s="163"/>
      <c r="W390" s="162"/>
      <c r="X390" s="162"/>
      <c r="Y390" s="162"/>
      <c r="Z390" s="163"/>
      <c r="AA390" s="163"/>
      <c r="AB390" s="163"/>
      <c r="AC390" s="162"/>
      <c r="AD390" s="162"/>
      <c r="AE390" s="162"/>
      <c r="AF390" s="163"/>
      <c r="AG390" s="163"/>
      <c r="AH390" s="163"/>
      <c r="AI390" s="162"/>
      <c r="AJ390" s="162"/>
      <c r="AK390" s="162"/>
    </row>
    <row r="391" ht="15.75" customHeight="1">
      <c r="A391" s="7"/>
      <c r="B391" s="7"/>
      <c r="C391" s="7"/>
      <c r="D391" s="8"/>
      <c r="E391" s="162"/>
      <c r="F391" s="162"/>
      <c r="G391" s="162"/>
      <c r="H391" s="163"/>
      <c r="I391" s="163"/>
      <c r="J391" s="163"/>
      <c r="K391" s="162"/>
      <c r="L391" s="162"/>
      <c r="M391" s="162"/>
      <c r="N391" s="163"/>
      <c r="O391" s="163"/>
      <c r="P391" s="163"/>
      <c r="Q391" s="21"/>
      <c r="R391" s="162"/>
      <c r="S391" s="162"/>
      <c r="T391" s="163"/>
      <c r="U391" s="163"/>
      <c r="V391" s="163"/>
      <c r="W391" s="162"/>
      <c r="X391" s="162"/>
      <c r="Y391" s="162"/>
      <c r="Z391" s="163"/>
      <c r="AA391" s="163"/>
      <c r="AB391" s="163"/>
      <c r="AC391" s="162"/>
      <c r="AD391" s="162"/>
      <c r="AE391" s="162"/>
      <c r="AF391" s="163"/>
      <c r="AG391" s="163"/>
      <c r="AH391" s="163"/>
      <c r="AI391" s="162"/>
      <c r="AJ391" s="162"/>
      <c r="AK391" s="162"/>
    </row>
    <row r="392" ht="15.75" customHeight="1">
      <c r="A392" s="7"/>
      <c r="B392" s="7"/>
      <c r="C392" s="7"/>
      <c r="D392" s="8"/>
      <c r="E392" s="162"/>
      <c r="F392" s="162"/>
      <c r="G392" s="162"/>
      <c r="H392" s="163"/>
      <c r="I392" s="163"/>
      <c r="J392" s="163"/>
      <c r="K392" s="162"/>
      <c r="L392" s="162"/>
      <c r="M392" s="162"/>
      <c r="N392" s="163"/>
      <c r="O392" s="163"/>
      <c r="P392" s="163"/>
      <c r="Q392" s="21"/>
      <c r="R392" s="162"/>
      <c r="S392" s="162"/>
      <c r="T392" s="163"/>
      <c r="U392" s="163"/>
      <c r="V392" s="163"/>
      <c r="W392" s="162"/>
      <c r="X392" s="162"/>
      <c r="Y392" s="162"/>
      <c r="Z392" s="163"/>
      <c r="AA392" s="163"/>
      <c r="AB392" s="163"/>
      <c r="AC392" s="162"/>
      <c r="AD392" s="162"/>
      <c r="AE392" s="162"/>
      <c r="AF392" s="163"/>
      <c r="AG392" s="163"/>
      <c r="AH392" s="163"/>
      <c r="AI392" s="162"/>
      <c r="AJ392" s="162"/>
      <c r="AK392" s="162"/>
    </row>
    <row r="393" ht="15.75" customHeight="1">
      <c r="A393" s="7"/>
      <c r="B393" s="7"/>
      <c r="C393" s="7"/>
      <c r="D393" s="8"/>
      <c r="E393" s="162"/>
      <c r="F393" s="162"/>
      <c r="G393" s="162"/>
      <c r="H393" s="163"/>
      <c r="I393" s="163"/>
      <c r="J393" s="163"/>
      <c r="K393" s="162"/>
      <c r="L393" s="162"/>
      <c r="M393" s="162"/>
      <c r="N393" s="163"/>
      <c r="O393" s="163"/>
      <c r="P393" s="163"/>
      <c r="Q393" s="21"/>
      <c r="R393" s="162"/>
      <c r="S393" s="162"/>
      <c r="T393" s="163"/>
      <c r="U393" s="163"/>
      <c r="V393" s="163"/>
      <c r="W393" s="162"/>
      <c r="X393" s="162"/>
      <c r="Y393" s="162"/>
      <c r="Z393" s="163"/>
      <c r="AA393" s="163"/>
      <c r="AB393" s="163"/>
      <c r="AC393" s="162"/>
      <c r="AD393" s="162"/>
      <c r="AE393" s="162"/>
      <c r="AF393" s="163"/>
      <c r="AG393" s="163"/>
      <c r="AH393" s="163"/>
      <c r="AI393" s="162"/>
      <c r="AJ393" s="162"/>
      <c r="AK393" s="162"/>
    </row>
    <row r="394" ht="15.75" customHeight="1">
      <c r="A394" s="7"/>
      <c r="B394" s="7"/>
      <c r="C394" s="7"/>
      <c r="D394" s="8"/>
      <c r="E394" s="162"/>
      <c r="F394" s="162"/>
      <c r="G394" s="162"/>
      <c r="H394" s="163"/>
      <c r="I394" s="163"/>
      <c r="J394" s="163"/>
      <c r="K394" s="162"/>
      <c r="L394" s="162"/>
      <c r="M394" s="162"/>
      <c r="N394" s="163"/>
      <c r="O394" s="163"/>
      <c r="P394" s="163"/>
      <c r="Q394" s="21"/>
      <c r="R394" s="162"/>
      <c r="S394" s="162"/>
      <c r="T394" s="163"/>
      <c r="U394" s="163"/>
      <c r="V394" s="163"/>
      <c r="W394" s="162"/>
      <c r="X394" s="162"/>
      <c r="Y394" s="162"/>
      <c r="Z394" s="163"/>
      <c r="AA394" s="163"/>
      <c r="AB394" s="163"/>
      <c r="AC394" s="162"/>
      <c r="AD394" s="162"/>
      <c r="AE394" s="162"/>
      <c r="AF394" s="163"/>
      <c r="AG394" s="163"/>
      <c r="AH394" s="163"/>
      <c r="AI394" s="162"/>
      <c r="AJ394" s="162"/>
      <c r="AK394" s="162"/>
    </row>
    <row r="395" ht="15.75" customHeight="1">
      <c r="D395" s="8"/>
      <c r="E395" s="162"/>
      <c r="F395" s="162"/>
      <c r="G395" s="162"/>
      <c r="H395" s="163"/>
      <c r="I395" s="163"/>
      <c r="J395" s="163"/>
      <c r="K395" s="162"/>
      <c r="L395" s="162"/>
      <c r="M395" s="162"/>
      <c r="N395" s="163"/>
      <c r="O395" s="163"/>
      <c r="P395" s="163"/>
      <c r="Q395" s="162"/>
      <c r="R395" s="162"/>
      <c r="S395" s="162"/>
      <c r="T395" s="163"/>
      <c r="U395" s="163"/>
      <c r="V395" s="163"/>
      <c r="W395" s="162"/>
      <c r="X395" s="162"/>
      <c r="Y395" s="162"/>
      <c r="Z395" s="163"/>
      <c r="AA395" s="163"/>
      <c r="AB395" s="163"/>
      <c r="AC395" s="162"/>
      <c r="AD395" s="162"/>
      <c r="AE395" s="162"/>
      <c r="AF395" s="163"/>
      <c r="AG395" s="163"/>
      <c r="AH395" s="163"/>
      <c r="AI395" s="162"/>
      <c r="AJ395" s="162"/>
      <c r="AK395" s="162"/>
    </row>
    <row r="396" ht="15.75" customHeight="1">
      <c r="D396" s="8"/>
      <c r="E396" s="162"/>
      <c r="F396" s="162"/>
      <c r="G396" s="162"/>
      <c r="H396" s="163"/>
      <c r="I396" s="163"/>
      <c r="J396" s="163"/>
      <c r="K396" s="162"/>
      <c r="L396" s="162"/>
      <c r="M396" s="162"/>
      <c r="N396" s="163"/>
      <c r="O396" s="163"/>
      <c r="P396" s="163"/>
      <c r="Q396" s="162"/>
      <c r="R396" s="162"/>
      <c r="S396" s="162"/>
      <c r="T396" s="163"/>
      <c r="U396" s="163"/>
      <c r="V396" s="163"/>
      <c r="W396" s="162"/>
      <c r="X396" s="162"/>
      <c r="Y396" s="162"/>
      <c r="Z396" s="163"/>
      <c r="AA396" s="163"/>
      <c r="AB396" s="163"/>
      <c r="AC396" s="162"/>
      <c r="AD396" s="162"/>
      <c r="AE396" s="162"/>
      <c r="AF396" s="163"/>
      <c r="AG396" s="163"/>
      <c r="AH396" s="163"/>
      <c r="AI396" s="162"/>
      <c r="AJ396" s="162"/>
      <c r="AK396" s="162"/>
    </row>
    <row r="397" ht="15.75" customHeight="1">
      <c r="D397" s="8"/>
      <c r="E397" s="162"/>
      <c r="F397" s="162"/>
      <c r="G397" s="162"/>
      <c r="H397" s="163"/>
      <c r="I397" s="163"/>
      <c r="J397" s="163"/>
      <c r="K397" s="162"/>
      <c r="L397" s="162"/>
      <c r="M397" s="162"/>
      <c r="N397" s="163"/>
      <c r="O397" s="163"/>
      <c r="P397" s="163"/>
      <c r="Q397" s="162"/>
      <c r="R397" s="162"/>
      <c r="S397" s="162"/>
      <c r="T397" s="163"/>
      <c r="U397" s="163"/>
      <c r="V397" s="163"/>
      <c r="W397" s="162"/>
      <c r="X397" s="162"/>
      <c r="Y397" s="162"/>
      <c r="Z397" s="163"/>
      <c r="AA397" s="163"/>
      <c r="AB397" s="163"/>
      <c r="AC397" s="162"/>
      <c r="AD397" s="162"/>
      <c r="AE397" s="162"/>
      <c r="AF397" s="163"/>
      <c r="AG397" s="163"/>
      <c r="AH397" s="163"/>
      <c r="AI397" s="162"/>
      <c r="AJ397" s="162"/>
      <c r="AK397" s="162"/>
    </row>
    <row r="398" ht="15.75" customHeight="1">
      <c r="D398" s="8"/>
      <c r="E398" s="162"/>
      <c r="F398" s="162"/>
      <c r="G398" s="162"/>
      <c r="H398" s="163"/>
      <c r="I398" s="163"/>
      <c r="J398" s="163"/>
      <c r="K398" s="162"/>
      <c r="L398" s="162"/>
      <c r="M398" s="162"/>
      <c r="N398" s="163"/>
      <c r="O398" s="163"/>
      <c r="P398" s="163"/>
      <c r="Q398" s="162"/>
      <c r="R398" s="162"/>
      <c r="S398" s="162"/>
      <c r="T398" s="163"/>
      <c r="U398" s="163"/>
      <c r="V398" s="163"/>
      <c r="W398" s="162"/>
      <c r="X398" s="162"/>
      <c r="Y398" s="162"/>
      <c r="Z398" s="163"/>
      <c r="AA398" s="163"/>
      <c r="AB398" s="163"/>
      <c r="AC398" s="162"/>
      <c r="AD398" s="162"/>
      <c r="AE398" s="162"/>
      <c r="AF398" s="163"/>
      <c r="AG398" s="163"/>
      <c r="AH398" s="163"/>
      <c r="AI398" s="162"/>
      <c r="AJ398" s="162"/>
      <c r="AK398" s="162"/>
    </row>
    <row r="399" ht="15.75" customHeight="1">
      <c r="D399" s="8"/>
      <c r="E399" s="162"/>
      <c r="F399" s="162"/>
      <c r="G399" s="162"/>
      <c r="H399" s="163"/>
      <c r="I399" s="163"/>
      <c r="J399" s="163"/>
      <c r="K399" s="162"/>
      <c r="L399" s="162"/>
      <c r="M399" s="162"/>
      <c r="N399" s="163"/>
      <c r="O399" s="163"/>
      <c r="P399" s="163"/>
      <c r="Q399" s="162"/>
      <c r="R399" s="162"/>
      <c r="S399" s="162"/>
      <c r="T399" s="163"/>
      <c r="U399" s="163"/>
      <c r="V399" s="163"/>
      <c r="W399" s="162"/>
      <c r="X399" s="162"/>
      <c r="Y399" s="162"/>
      <c r="Z399" s="163"/>
      <c r="AA399" s="163"/>
      <c r="AB399" s="163"/>
      <c r="AC399" s="162"/>
      <c r="AD399" s="162"/>
      <c r="AE399" s="162"/>
      <c r="AF399" s="163"/>
      <c r="AG399" s="163"/>
      <c r="AH399" s="163"/>
      <c r="AI399" s="162"/>
      <c r="AJ399" s="162"/>
      <c r="AK399" s="162"/>
    </row>
    <row r="400" ht="15.75" customHeight="1">
      <c r="D400" s="8"/>
      <c r="E400" s="162"/>
      <c r="F400" s="162"/>
      <c r="G400" s="162"/>
      <c r="H400" s="163"/>
      <c r="I400" s="163"/>
      <c r="J400" s="163"/>
      <c r="K400" s="162"/>
      <c r="L400" s="162"/>
      <c r="M400" s="162"/>
      <c r="N400" s="163"/>
      <c r="O400" s="163"/>
      <c r="P400" s="163"/>
      <c r="Q400" s="162"/>
      <c r="R400" s="162"/>
      <c r="S400" s="162"/>
      <c r="T400" s="163"/>
      <c r="U400" s="163"/>
      <c r="V400" s="163"/>
      <c r="W400" s="162"/>
      <c r="X400" s="162"/>
      <c r="Y400" s="162"/>
      <c r="Z400" s="163"/>
      <c r="AA400" s="163"/>
      <c r="AB400" s="163"/>
      <c r="AC400" s="162"/>
      <c r="AD400" s="162"/>
      <c r="AE400" s="162"/>
      <c r="AF400" s="163"/>
      <c r="AG400" s="163"/>
      <c r="AH400" s="163"/>
      <c r="AI400" s="162"/>
      <c r="AJ400" s="162"/>
      <c r="AK400" s="162"/>
    </row>
    <row r="401" ht="15.75" customHeight="1">
      <c r="D401" s="8"/>
      <c r="E401" s="162"/>
      <c r="F401" s="162"/>
      <c r="G401" s="162"/>
      <c r="H401" s="163"/>
      <c r="I401" s="163"/>
      <c r="J401" s="163"/>
      <c r="K401" s="162"/>
      <c r="L401" s="162"/>
      <c r="M401" s="162"/>
      <c r="N401" s="163"/>
      <c r="O401" s="163"/>
      <c r="P401" s="163"/>
      <c r="Q401" s="162"/>
      <c r="R401" s="162"/>
      <c r="S401" s="162"/>
      <c r="T401" s="163"/>
      <c r="U401" s="163"/>
      <c r="V401" s="163"/>
      <c r="W401" s="162"/>
      <c r="X401" s="162"/>
      <c r="Y401" s="162"/>
      <c r="Z401" s="163"/>
      <c r="AA401" s="163"/>
      <c r="AB401" s="163"/>
      <c r="AC401" s="162"/>
      <c r="AD401" s="162"/>
      <c r="AE401" s="162"/>
      <c r="AF401" s="163"/>
      <c r="AG401" s="163"/>
      <c r="AH401" s="163"/>
      <c r="AI401" s="162"/>
      <c r="AJ401" s="162"/>
      <c r="AK401" s="162"/>
    </row>
    <row r="402" ht="15.75" customHeight="1">
      <c r="D402" s="8"/>
      <c r="E402" s="162"/>
      <c r="F402" s="162"/>
      <c r="G402" s="162"/>
      <c r="H402" s="163"/>
      <c r="I402" s="163"/>
      <c r="J402" s="163"/>
      <c r="K402" s="162"/>
      <c r="L402" s="162"/>
      <c r="M402" s="162"/>
      <c r="N402" s="163"/>
      <c r="O402" s="163"/>
      <c r="P402" s="163"/>
      <c r="Q402" s="162"/>
      <c r="R402" s="162"/>
      <c r="S402" s="162"/>
      <c r="T402" s="163"/>
      <c r="U402" s="163"/>
      <c r="V402" s="163"/>
      <c r="W402" s="162"/>
      <c r="X402" s="162"/>
      <c r="Y402" s="162"/>
      <c r="Z402" s="163"/>
      <c r="AA402" s="163"/>
      <c r="AB402" s="163"/>
      <c r="AC402" s="162"/>
      <c r="AD402" s="162"/>
      <c r="AE402" s="162"/>
      <c r="AF402" s="163"/>
      <c r="AG402" s="163"/>
      <c r="AH402" s="163"/>
      <c r="AI402" s="162"/>
      <c r="AJ402" s="162"/>
      <c r="AK402" s="162"/>
    </row>
    <row r="403" ht="15.75" customHeight="1">
      <c r="D403" s="8"/>
      <c r="E403" s="162"/>
      <c r="F403" s="162"/>
      <c r="G403" s="162"/>
      <c r="H403" s="163"/>
      <c r="I403" s="163"/>
      <c r="J403" s="163"/>
      <c r="K403" s="162"/>
      <c r="L403" s="162"/>
      <c r="M403" s="162"/>
      <c r="N403" s="163"/>
      <c r="O403" s="163"/>
      <c r="P403" s="163"/>
      <c r="Q403" s="162"/>
      <c r="R403" s="162"/>
      <c r="S403" s="162"/>
      <c r="T403" s="163"/>
      <c r="U403" s="163"/>
      <c r="V403" s="163"/>
      <c r="W403" s="162"/>
      <c r="X403" s="162"/>
      <c r="Y403" s="162"/>
      <c r="Z403" s="163"/>
      <c r="AA403" s="163"/>
      <c r="AB403" s="163"/>
      <c r="AC403" s="162"/>
      <c r="AD403" s="162"/>
      <c r="AE403" s="162"/>
      <c r="AF403" s="163"/>
      <c r="AG403" s="163"/>
      <c r="AH403" s="163"/>
      <c r="AI403" s="162"/>
      <c r="AJ403" s="162"/>
      <c r="AK403" s="162"/>
    </row>
    <row r="404" ht="15.75" customHeight="1">
      <c r="D404" s="8"/>
      <c r="E404" s="162"/>
      <c r="F404" s="162"/>
      <c r="G404" s="162"/>
      <c r="H404" s="163"/>
      <c r="I404" s="163"/>
      <c r="J404" s="163"/>
      <c r="K404" s="162"/>
      <c r="L404" s="162"/>
      <c r="M404" s="162"/>
      <c r="N404" s="163"/>
      <c r="O404" s="163"/>
      <c r="P404" s="163"/>
      <c r="Q404" s="162"/>
      <c r="R404" s="162"/>
      <c r="S404" s="162"/>
      <c r="T404" s="163"/>
      <c r="U404" s="163"/>
      <c r="V404" s="163"/>
      <c r="W404" s="162"/>
      <c r="X404" s="162"/>
      <c r="Y404" s="162"/>
      <c r="Z404" s="163"/>
      <c r="AA404" s="163"/>
      <c r="AB404" s="163"/>
      <c r="AC404" s="162"/>
      <c r="AD404" s="162"/>
      <c r="AE404" s="162"/>
      <c r="AF404" s="163"/>
      <c r="AG404" s="163"/>
      <c r="AH404" s="163"/>
      <c r="AI404" s="162"/>
      <c r="AJ404" s="162"/>
      <c r="AK404" s="162"/>
    </row>
    <row r="405" ht="15.75" customHeight="1">
      <c r="D405" s="8"/>
      <c r="E405" s="162"/>
      <c r="F405" s="162"/>
      <c r="G405" s="162"/>
      <c r="H405" s="163"/>
      <c r="I405" s="163"/>
      <c r="J405" s="163"/>
      <c r="K405" s="162"/>
      <c r="L405" s="162"/>
      <c r="M405" s="162"/>
      <c r="N405" s="163"/>
      <c r="O405" s="163"/>
      <c r="P405" s="163"/>
      <c r="Q405" s="162"/>
      <c r="R405" s="162"/>
      <c r="S405" s="162"/>
      <c r="T405" s="163"/>
      <c r="U405" s="163"/>
      <c r="V405" s="163"/>
      <c r="W405" s="162"/>
      <c r="X405" s="162"/>
      <c r="Y405" s="162"/>
      <c r="Z405" s="163"/>
      <c r="AA405" s="163"/>
      <c r="AB405" s="163"/>
      <c r="AC405" s="162"/>
      <c r="AD405" s="162"/>
      <c r="AE405" s="162"/>
      <c r="AF405" s="163"/>
      <c r="AG405" s="163"/>
      <c r="AH405" s="163"/>
      <c r="AI405" s="162"/>
      <c r="AJ405" s="162"/>
      <c r="AK405" s="162"/>
    </row>
    <row r="406" ht="15.75" customHeight="1">
      <c r="D406" s="8"/>
      <c r="E406" s="162"/>
      <c r="F406" s="162"/>
      <c r="G406" s="162"/>
      <c r="H406" s="163"/>
      <c r="I406" s="163"/>
      <c r="J406" s="163"/>
      <c r="K406" s="162"/>
      <c r="L406" s="162"/>
      <c r="M406" s="162"/>
      <c r="N406" s="163"/>
      <c r="O406" s="163"/>
      <c r="P406" s="163"/>
      <c r="Q406" s="162"/>
      <c r="R406" s="162"/>
      <c r="S406" s="162"/>
      <c r="T406" s="163"/>
      <c r="U406" s="163"/>
      <c r="V406" s="163"/>
      <c r="W406" s="162"/>
      <c r="X406" s="162"/>
      <c r="Y406" s="162"/>
      <c r="Z406" s="163"/>
      <c r="AA406" s="163"/>
      <c r="AB406" s="163"/>
      <c r="AC406" s="162"/>
      <c r="AD406" s="162"/>
      <c r="AE406" s="162"/>
      <c r="AF406" s="163"/>
      <c r="AG406" s="163"/>
      <c r="AH406" s="163"/>
      <c r="AI406" s="162"/>
      <c r="AJ406" s="162"/>
      <c r="AK406" s="162"/>
    </row>
    <row r="407" ht="15.75" customHeight="1">
      <c r="D407" s="8"/>
      <c r="E407" s="162"/>
      <c r="F407" s="162"/>
      <c r="G407" s="162"/>
      <c r="H407" s="163"/>
      <c r="I407" s="163"/>
      <c r="J407" s="163"/>
      <c r="K407" s="162"/>
      <c r="L407" s="162"/>
      <c r="M407" s="162"/>
      <c r="N407" s="163"/>
      <c r="O407" s="163"/>
      <c r="P407" s="163"/>
      <c r="Q407" s="162"/>
      <c r="R407" s="162"/>
      <c r="S407" s="162"/>
      <c r="T407" s="163"/>
      <c r="U407" s="163"/>
      <c r="V407" s="163"/>
      <c r="W407" s="162"/>
      <c r="X407" s="162"/>
      <c r="Y407" s="162"/>
      <c r="Z407" s="163"/>
      <c r="AA407" s="163"/>
      <c r="AB407" s="163"/>
      <c r="AC407" s="162"/>
      <c r="AD407" s="162"/>
      <c r="AE407" s="162"/>
      <c r="AF407" s="163"/>
      <c r="AG407" s="163"/>
      <c r="AH407" s="163"/>
      <c r="AI407" s="162"/>
      <c r="AJ407" s="162"/>
      <c r="AK407" s="162"/>
    </row>
    <row r="408" ht="15.75" customHeight="1">
      <c r="D408" s="8"/>
      <c r="E408" s="162"/>
      <c r="F408" s="162"/>
      <c r="G408" s="162"/>
      <c r="H408" s="163"/>
      <c r="I408" s="163"/>
      <c r="J408" s="163"/>
      <c r="K408" s="162"/>
      <c r="L408" s="162"/>
      <c r="M408" s="162"/>
      <c r="N408" s="163"/>
      <c r="O408" s="163"/>
      <c r="P408" s="163"/>
      <c r="Q408" s="162"/>
      <c r="R408" s="162"/>
      <c r="S408" s="162"/>
      <c r="T408" s="163"/>
      <c r="U408" s="163"/>
      <c r="V408" s="163"/>
      <c r="W408" s="162"/>
      <c r="X408" s="162"/>
      <c r="Y408" s="162"/>
      <c r="Z408" s="163"/>
      <c r="AA408" s="163"/>
      <c r="AB408" s="163"/>
      <c r="AC408" s="162"/>
      <c r="AD408" s="162"/>
      <c r="AE408" s="162"/>
      <c r="AF408" s="163"/>
      <c r="AG408" s="163"/>
      <c r="AH408" s="163"/>
      <c r="AI408" s="162"/>
      <c r="AJ408" s="162"/>
      <c r="AK408" s="162"/>
    </row>
    <row r="409" ht="15.75" customHeight="1">
      <c r="D409" s="8"/>
      <c r="E409" s="162"/>
      <c r="F409" s="162"/>
      <c r="G409" s="162"/>
      <c r="H409" s="163"/>
      <c r="I409" s="163"/>
      <c r="J409" s="163"/>
      <c r="K409" s="162"/>
      <c r="L409" s="162"/>
      <c r="M409" s="162"/>
      <c r="N409" s="163"/>
      <c r="O409" s="163"/>
      <c r="P409" s="163"/>
      <c r="Q409" s="162"/>
      <c r="R409" s="162"/>
      <c r="S409" s="162"/>
      <c r="T409" s="163"/>
      <c r="U409" s="163"/>
      <c r="V409" s="163"/>
      <c r="W409" s="162"/>
      <c r="X409" s="162"/>
      <c r="Y409" s="162"/>
      <c r="Z409" s="163"/>
      <c r="AA409" s="163"/>
      <c r="AB409" s="163"/>
      <c r="AC409" s="162"/>
      <c r="AD409" s="162"/>
      <c r="AE409" s="162"/>
      <c r="AF409" s="163"/>
      <c r="AG409" s="163"/>
      <c r="AH409" s="163"/>
      <c r="AI409" s="162"/>
      <c r="AJ409" s="162"/>
      <c r="AK409" s="162"/>
    </row>
    <row r="410" ht="15.75" customHeight="1">
      <c r="D410" s="8"/>
      <c r="E410" s="162"/>
      <c r="F410" s="162"/>
      <c r="G410" s="162"/>
      <c r="H410" s="163"/>
      <c r="I410" s="163"/>
      <c r="J410" s="163"/>
      <c r="K410" s="162"/>
      <c r="L410" s="162"/>
      <c r="M410" s="162"/>
      <c r="N410" s="163"/>
      <c r="O410" s="163"/>
      <c r="P410" s="163"/>
      <c r="Q410" s="162"/>
      <c r="R410" s="162"/>
      <c r="S410" s="162"/>
      <c r="T410" s="163"/>
      <c r="U410" s="163"/>
      <c r="V410" s="163"/>
      <c r="W410" s="162"/>
      <c r="X410" s="162"/>
      <c r="Y410" s="162"/>
      <c r="Z410" s="163"/>
      <c r="AA410" s="163"/>
      <c r="AB410" s="163"/>
      <c r="AC410" s="162"/>
      <c r="AD410" s="162"/>
      <c r="AE410" s="162"/>
      <c r="AF410" s="163"/>
      <c r="AG410" s="163"/>
      <c r="AH410" s="163"/>
      <c r="AI410" s="162"/>
      <c r="AJ410" s="162"/>
      <c r="AK410" s="162"/>
    </row>
    <row r="411" ht="15.75" customHeight="1">
      <c r="D411" s="8"/>
      <c r="E411" s="162"/>
      <c r="F411" s="162"/>
      <c r="G411" s="162"/>
      <c r="H411" s="163"/>
      <c r="I411" s="163"/>
      <c r="J411" s="163"/>
      <c r="K411" s="162"/>
      <c r="L411" s="162"/>
      <c r="M411" s="162"/>
      <c r="N411" s="163"/>
      <c r="O411" s="163"/>
      <c r="P411" s="163"/>
      <c r="Q411" s="162"/>
      <c r="R411" s="162"/>
      <c r="S411" s="162"/>
      <c r="T411" s="163"/>
      <c r="U411" s="163"/>
      <c r="V411" s="163"/>
      <c r="W411" s="162"/>
      <c r="X411" s="162"/>
      <c r="Y411" s="162"/>
      <c r="Z411" s="163"/>
      <c r="AA411" s="163"/>
      <c r="AB411" s="163"/>
      <c r="AC411" s="162"/>
      <c r="AD411" s="162"/>
      <c r="AE411" s="162"/>
      <c r="AF411" s="163"/>
      <c r="AG411" s="163"/>
      <c r="AH411" s="163"/>
      <c r="AI411" s="162"/>
      <c r="AJ411" s="162"/>
      <c r="AK411" s="162"/>
    </row>
    <row r="412" ht="15.75" customHeight="1">
      <c r="D412" s="8"/>
      <c r="E412" s="162"/>
      <c r="F412" s="162"/>
      <c r="G412" s="162"/>
      <c r="H412" s="163"/>
      <c r="I412" s="163"/>
      <c r="J412" s="163"/>
      <c r="K412" s="162"/>
      <c r="L412" s="162"/>
      <c r="M412" s="162"/>
      <c r="N412" s="163"/>
      <c r="O412" s="163"/>
      <c r="P412" s="163"/>
      <c r="Q412" s="162"/>
      <c r="R412" s="162"/>
      <c r="S412" s="162"/>
      <c r="T412" s="163"/>
      <c r="U412" s="163"/>
      <c r="V412" s="163"/>
      <c r="W412" s="162"/>
      <c r="X412" s="162"/>
      <c r="Y412" s="162"/>
      <c r="Z412" s="163"/>
      <c r="AA412" s="163"/>
      <c r="AB412" s="163"/>
      <c r="AC412" s="162"/>
      <c r="AD412" s="162"/>
      <c r="AE412" s="162"/>
      <c r="AF412" s="163"/>
      <c r="AG412" s="163"/>
      <c r="AH412" s="163"/>
      <c r="AI412" s="162"/>
      <c r="AJ412" s="162"/>
      <c r="AK412" s="162"/>
    </row>
    <row r="413" ht="15.75" customHeight="1">
      <c r="D413" s="8"/>
      <c r="E413" s="162"/>
      <c r="F413" s="162"/>
      <c r="G413" s="162"/>
      <c r="H413" s="163"/>
      <c r="I413" s="163"/>
      <c r="J413" s="163"/>
      <c r="K413" s="162"/>
      <c r="L413" s="162"/>
      <c r="M413" s="162"/>
      <c r="N413" s="163"/>
      <c r="O413" s="163"/>
      <c r="P413" s="163"/>
      <c r="Q413" s="162"/>
      <c r="R413" s="162"/>
      <c r="S413" s="162"/>
      <c r="T413" s="163"/>
      <c r="U413" s="163"/>
      <c r="V413" s="163"/>
      <c r="W413" s="162"/>
      <c r="X413" s="162"/>
      <c r="Y413" s="162"/>
      <c r="Z413" s="163"/>
      <c r="AA413" s="163"/>
      <c r="AB413" s="163"/>
      <c r="AC413" s="162"/>
      <c r="AD413" s="162"/>
      <c r="AE413" s="162"/>
      <c r="AF413" s="163"/>
      <c r="AG413" s="163"/>
      <c r="AH413" s="163"/>
      <c r="AI413" s="162"/>
      <c r="AJ413" s="162"/>
      <c r="AK413" s="162"/>
    </row>
    <row r="414" ht="15.75" customHeight="1">
      <c r="D414" s="8"/>
      <c r="E414" s="162"/>
      <c r="F414" s="162"/>
      <c r="G414" s="162"/>
      <c r="H414" s="163"/>
      <c r="I414" s="163"/>
      <c r="J414" s="163"/>
      <c r="K414" s="162"/>
      <c r="L414" s="162"/>
      <c r="M414" s="162"/>
      <c r="N414" s="163"/>
      <c r="O414" s="163"/>
      <c r="P414" s="163"/>
      <c r="Q414" s="162"/>
      <c r="R414" s="162"/>
      <c r="S414" s="162"/>
      <c r="T414" s="163"/>
      <c r="U414" s="163"/>
      <c r="V414" s="163"/>
      <c r="W414" s="162"/>
      <c r="X414" s="162"/>
      <c r="Y414" s="162"/>
      <c r="Z414" s="163"/>
      <c r="AA414" s="163"/>
      <c r="AB414" s="163"/>
      <c r="AC414" s="162"/>
      <c r="AD414" s="162"/>
      <c r="AE414" s="162"/>
      <c r="AF414" s="163"/>
      <c r="AG414" s="163"/>
      <c r="AH414" s="163"/>
      <c r="AI414" s="162"/>
      <c r="AJ414" s="162"/>
      <c r="AK414" s="162"/>
    </row>
    <row r="415" ht="15.75" customHeight="1">
      <c r="D415" s="8"/>
      <c r="E415" s="162"/>
      <c r="F415" s="162"/>
      <c r="G415" s="162"/>
      <c r="H415" s="163"/>
      <c r="I415" s="163"/>
      <c r="J415" s="163"/>
      <c r="K415" s="162"/>
      <c r="L415" s="162"/>
      <c r="M415" s="162"/>
      <c r="N415" s="163"/>
      <c r="O415" s="163"/>
      <c r="P415" s="163"/>
      <c r="Q415" s="162"/>
      <c r="R415" s="162"/>
      <c r="S415" s="162"/>
      <c r="T415" s="163"/>
      <c r="U415" s="163"/>
      <c r="V415" s="163"/>
      <c r="W415" s="162"/>
      <c r="X415" s="162"/>
      <c r="Y415" s="162"/>
      <c r="Z415" s="163"/>
      <c r="AA415" s="163"/>
      <c r="AB415" s="163"/>
      <c r="AC415" s="162"/>
      <c r="AD415" s="162"/>
      <c r="AE415" s="162"/>
      <c r="AF415" s="163"/>
      <c r="AG415" s="163"/>
      <c r="AH415" s="163"/>
      <c r="AI415" s="162"/>
      <c r="AJ415" s="162"/>
      <c r="AK415" s="162"/>
    </row>
    <row r="416" ht="15.75" customHeight="1">
      <c r="D416" s="8"/>
      <c r="E416" s="162"/>
      <c r="F416" s="162"/>
      <c r="G416" s="162"/>
      <c r="H416" s="163"/>
      <c r="I416" s="163"/>
      <c r="J416" s="163"/>
      <c r="K416" s="162"/>
      <c r="L416" s="162"/>
      <c r="M416" s="162"/>
      <c r="N416" s="163"/>
      <c r="O416" s="163"/>
      <c r="P416" s="163"/>
      <c r="Q416" s="162"/>
      <c r="R416" s="162"/>
      <c r="S416" s="162"/>
      <c r="T416" s="163"/>
      <c r="U416" s="163"/>
      <c r="V416" s="163"/>
      <c r="W416" s="162"/>
      <c r="X416" s="162"/>
      <c r="Y416" s="162"/>
      <c r="Z416" s="163"/>
      <c r="AA416" s="163"/>
      <c r="AB416" s="163"/>
      <c r="AC416" s="162"/>
      <c r="AD416" s="162"/>
      <c r="AE416" s="162"/>
      <c r="AF416" s="163"/>
      <c r="AG416" s="163"/>
      <c r="AH416" s="163"/>
      <c r="AI416" s="162"/>
      <c r="AJ416" s="162"/>
      <c r="AK416" s="162"/>
    </row>
    <row r="417" ht="15.75" customHeight="1">
      <c r="D417" s="8"/>
      <c r="E417" s="162"/>
      <c r="F417" s="162"/>
      <c r="G417" s="162"/>
      <c r="H417" s="163"/>
      <c r="I417" s="163"/>
      <c r="J417" s="163"/>
      <c r="K417" s="162"/>
      <c r="L417" s="162"/>
      <c r="M417" s="162"/>
      <c r="N417" s="163"/>
      <c r="O417" s="163"/>
      <c r="P417" s="163"/>
      <c r="Q417" s="162"/>
      <c r="R417" s="162"/>
      <c r="S417" s="162"/>
      <c r="T417" s="163"/>
      <c r="U417" s="163"/>
      <c r="V417" s="163"/>
      <c r="W417" s="162"/>
      <c r="X417" s="162"/>
      <c r="Y417" s="162"/>
      <c r="Z417" s="163"/>
      <c r="AA417" s="163"/>
      <c r="AB417" s="163"/>
      <c r="AC417" s="162"/>
      <c r="AD417" s="162"/>
      <c r="AE417" s="162"/>
      <c r="AF417" s="163"/>
      <c r="AG417" s="163"/>
      <c r="AH417" s="163"/>
      <c r="AI417" s="162"/>
      <c r="AJ417" s="162"/>
      <c r="AK417" s="162"/>
    </row>
    <row r="418" ht="15.75" customHeight="1">
      <c r="D418" s="8"/>
      <c r="E418" s="162"/>
      <c r="F418" s="162"/>
      <c r="G418" s="162"/>
      <c r="H418" s="163"/>
      <c r="I418" s="163"/>
      <c r="J418" s="163"/>
      <c r="K418" s="162"/>
      <c r="L418" s="162"/>
      <c r="M418" s="162"/>
      <c r="N418" s="163"/>
      <c r="O418" s="163"/>
      <c r="P418" s="163"/>
      <c r="Q418" s="162"/>
      <c r="R418" s="162"/>
      <c r="S418" s="162"/>
      <c r="T418" s="163"/>
      <c r="U418" s="163"/>
      <c r="V418" s="163"/>
      <c r="W418" s="162"/>
      <c r="X418" s="162"/>
      <c r="Y418" s="162"/>
      <c r="Z418" s="163"/>
      <c r="AA418" s="163"/>
      <c r="AB418" s="163"/>
      <c r="AC418" s="162"/>
      <c r="AD418" s="162"/>
      <c r="AE418" s="162"/>
      <c r="AF418" s="163"/>
      <c r="AG418" s="163"/>
      <c r="AH418" s="163"/>
      <c r="AI418" s="162"/>
      <c r="AJ418" s="162"/>
      <c r="AK418" s="162"/>
    </row>
    <row r="419" ht="15.75" customHeight="1">
      <c r="D419" s="8"/>
      <c r="E419" s="162"/>
      <c r="F419" s="162"/>
      <c r="G419" s="162"/>
      <c r="H419" s="163"/>
      <c r="I419" s="163"/>
      <c r="J419" s="163"/>
      <c r="K419" s="162"/>
      <c r="L419" s="162"/>
      <c r="M419" s="162"/>
      <c r="N419" s="163"/>
      <c r="O419" s="163"/>
      <c r="P419" s="163"/>
      <c r="Q419" s="162"/>
      <c r="R419" s="162"/>
      <c r="S419" s="162"/>
      <c r="T419" s="163"/>
      <c r="U419" s="163"/>
      <c r="V419" s="163"/>
      <c r="W419" s="162"/>
      <c r="X419" s="162"/>
      <c r="Y419" s="162"/>
      <c r="Z419" s="163"/>
      <c r="AA419" s="163"/>
      <c r="AB419" s="163"/>
      <c r="AC419" s="162"/>
      <c r="AD419" s="162"/>
      <c r="AE419" s="162"/>
      <c r="AF419" s="163"/>
      <c r="AG419" s="163"/>
      <c r="AH419" s="163"/>
      <c r="AI419" s="162"/>
      <c r="AJ419" s="162"/>
      <c r="AK419" s="162"/>
    </row>
    <row r="420" ht="15.75" customHeight="1">
      <c r="D420" s="8"/>
      <c r="E420" s="162"/>
      <c r="F420" s="162"/>
      <c r="G420" s="162"/>
      <c r="H420" s="163"/>
      <c r="I420" s="163"/>
      <c r="J420" s="163"/>
      <c r="K420" s="162"/>
      <c r="L420" s="162"/>
      <c r="M420" s="162"/>
      <c r="N420" s="163"/>
      <c r="O420" s="163"/>
      <c r="P420" s="163"/>
      <c r="Q420" s="162"/>
      <c r="R420" s="162"/>
      <c r="S420" s="162"/>
      <c r="T420" s="163"/>
      <c r="U420" s="163"/>
      <c r="V420" s="163"/>
      <c r="W420" s="162"/>
      <c r="X420" s="162"/>
      <c r="Y420" s="162"/>
      <c r="Z420" s="163"/>
      <c r="AA420" s="163"/>
      <c r="AB420" s="163"/>
      <c r="AC420" s="162"/>
      <c r="AD420" s="162"/>
      <c r="AE420" s="162"/>
      <c r="AF420" s="163"/>
      <c r="AG420" s="163"/>
      <c r="AH420" s="163"/>
      <c r="AI420" s="162"/>
      <c r="AJ420" s="162"/>
      <c r="AK420" s="162"/>
    </row>
    <row r="421" ht="15.75" customHeight="1">
      <c r="D421" s="8"/>
      <c r="E421" s="162"/>
      <c r="F421" s="162"/>
      <c r="G421" s="162"/>
      <c r="H421" s="163"/>
      <c r="I421" s="163"/>
      <c r="J421" s="163"/>
      <c r="K421" s="162"/>
      <c r="L421" s="162"/>
      <c r="M421" s="162"/>
      <c r="N421" s="163"/>
      <c r="O421" s="163"/>
      <c r="P421" s="163"/>
      <c r="Q421" s="162"/>
      <c r="R421" s="162"/>
      <c r="S421" s="162"/>
      <c r="T421" s="163"/>
      <c r="U421" s="163"/>
      <c r="V421" s="163"/>
      <c r="W421" s="162"/>
      <c r="X421" s="162"/>
      <c r="Y421" s="162"/>
      <c r="Z421" s="163"/>
      <c r="AA421" s="163"/>
      <c r="AB421" s="163"/>
      <c r="AC421" s="162"/>
      <c r="AD421" s="162"/>
      <c r="AE421" s="162"/>
      <c r="AF421" s="163"/>
      <c r="AG421" s="163"/>
      <c r="AH421" s="163"/>
      <c r="AI421" s="162"/>
      <c r="AJ421" s="162"/>
      <c r="AK421" s="162"/>
    </row>
    <row r="422" ht="15.75" customHeight="1">
      <c r="D422" s="8"/>
      <c r="E422" s="162"/>
      <c r="F422" s="162"/>
      <c r="G422" s="162"/>
      <c r="H422" s="163"/>
      <c r="I422" s="163"/>
      <c r="J422" s="163"/>
      <c r="K422" s="162"/>
      <c r="L422" s="162"/>
      <c r="M422" s="162"/>
      <c r="N422" s="163"/>
      <c r="O422" s="163"/>
      <c r="P422" s="163"/>
      <c r="Q422" s="162"/>
      <c r="R422" s="162"/>
      <c r="S422" s="162"/>
      <c r="T422" s="163"/>
      <c r="U422" s="163"/>
      <c r="V422" s="163"/>
      <c r="W422" s="162"/>
      <c r="X422" s="162"/>
      <c r="Y422" s="162"/>
      <c r="Z422" s="163"/>
      <c r="AA422" s="163"/>
      <c r="AB422" s="163"/>
      <c r="AC422" s="162"/>
      <c r="AD422" s="162"/>
      <c r="AE422" s="162"/>
      <c r="AF422" s="163"/>
      <c r="AG422" s="163"/>
      <c r="AH422" s="163"/>
      <c r="AI422" s="162"/>
      <c r="AJ422" s="162"/>
      <c r="AK422" s="162"/>
    </row>
    <row r="423" ht="15.75" customHeight="1">
      <c r="D423" s="8"/>
      <c r="E423" s="162"/>
      <c r="F423" s="162"/>
      <c r="G423" s="162"/>
      <c r="H423" s="163"/>
      <c r="I423" s="163"/>
      <c r="J423" s="163"/>
      <c r="K423" s="162"/>
      <c r="L423" s="162"/>
      <c r="M423" s="162"/>
      <c r="N423" s="163"/>
      <c r="O423" s="163"/>
      <c r="P423" s="163"/>
      <c r="Q423" s="162"/>
      <c r="R423" s="162"/>
      <c r="S423" s="162"/>
      <c r="T423" s="163"/>
      <c r="U423" s="163"/>
      <c r="V423" s="163"/>
      <c r="W423" s="162"/>
      <c r="X423" s="162"/>
      <c r="Y423" s="162"/>
      <c r="Z423" s="163"/>
      <c r="AA423" s="163"/>
      <c r="AB423" s="163"/>
      <c r="AC423" s="162"/>
      <c r="AD423" s="162"/>
      <c r="AE423" s="162"/>
      <c r="AF423" s="163"/>
      <c r="AG423" s="163"/>
      <c r="AH423" s="163"/>
      <c r="AI423" s="162"/>
      <c r="AJ423" s="162"/>
      <c r="AK423" s="162"/>
    </row>
    <row r="424" ht="15.75" customHeight="1">
      <c r="D424" s="8"/>
      <c r="E424" s="162"/>
      <c r="F424" s="162"/>
      <c r="G424" s="162"/>
      <c r="H424" s="163"/>
      <c r="I424" s="163"/>
      <c r="J424" s="163"/>
      <c r="K424" s="162"/>
      <c r="L424" s="162"/>
      <c r="M424" s="162"/>
      <c r="N424" s="163"/>
      <c r="O424" s="163"/>
      <c r="P424" s="163"/>
      <c r="Q424" s="162"/>
      <c r="R424" s="162"/>
      <c r="S424" s="162"/>
      <c r="T424" s="163"/>
      <c r="U424" s="163"/>
      <c r="V424" s="163"/>
      <c r="W424" s="162"/>
      <c r="X424" s="162"/>
      <c r="Y424" s="162"/>
      <c r="Z424" s="163"/>
      <c r="AA424" s="163"/>
      <c r="AB424" s="163"/>
      <c r="AC424" s="162"/>
      <c r="AD424" s="162"/>
      <c r="AE424" s="162"/>
      <c r="AF424" s="163"/>
      <c r="AG424" s="163"/>
      <c r="AH424" s="163"/>
      <c r="AI424" s="162"/>
      <c r="AJ424" s="162"/>
      <c r="AK424" s="162"/>
    </row>
    <row r="425" ht="15.75" customHeight="1">
      <c r="D425" s="8"/>
      <c r="E425" s="162"/>
      <c r="F425" s="162"/>
      <c r="G425" s="162"/>
      <c r="H425" s="163"/>
      <c r="I425" s="163"/>
      <c r="J425" s="163"/>
      <c r="K425" s="162"/>
      <c r="L425" s="162"/>
      <c r="M425" s="162"/>
      <c r="N425" s="163"/>
      <c r="O425" s="163"/>
      <c r="P425" s="163"/>
      <c r="Q425" s="162"/>
      <c r="R425" s="162"/>
      <c r="S425" s="162"/>
      <c r="T425" s="163"/>
      <c r="U425" s="163"/>
      <c r="V425" s="163"/>
      <c r="W425" s="162"/>
      <c r="X425" s="162"/>
      <c r="Y425" s="162"/>
      <c r="Z425" s="163"/>
      <c r="AA425" s="163"/>
      <c r="AB425" s="163"/>
      <c r="AC425" s="162"/>
      <c r="AD425" s="162"/>
      <c r="AE425" s="162"/>
      <c r="AF425" s="163"/>
      <c r="AG425" s="163"/>
      <c r="AH425" s="163"/>
      <c r="AI425" s="162"/>
      <c r="AJ425" s="162"/>
      <c r="AK425" s="162"/>
    </row>
    <row r="426" ht="15.75" customHeight="1">
      <c r="D426" s="8"/>
      <c r="E426" s="162"/>
      <c r="F426" s="162"/>
      <c r="G426" s="162"/>
      <c r="H426" s="163"/>
      <c r="I426" s="163"/>
      <c r="J426" s="163"/>
      <c r="K426" s="162"/>
      <c r="L426" s="162"/>
      <c r="M426" s="162"/>
      <c r="N426" s="163"/>
      <c r="O426" s="163"/>
      <c r="P426" s="163"/>
      <c r="Q426" s="162"/>
      <c r="R426" s="162"/>
      <c r="S426" s="162"/>
      <c r="T426" s="163"/>
      <c r="U426" s="163"/>
      <c r="V426" s="163"/>
      <c r="W426" s="162"/>
      <c r="X426" s="162"/>
      <c r="Y426" s="162"/>
      <c r="Z426" s="163"/>
      <c r="AA426" s="163"/>
      <c r="AB426" s="163"/>
      <c r="AC426" s="162"/>
      <c r="AD426" s="162"/>
      <c r="AE426" s="162"/>
      <c r="AF426" s="163"/>
      <c r="AG426" s="163"/>
      <c r="AH426" s="163"/>
      <c r="AI426" s="162"/>
      <c r="AJ426" s="162"/>
      <c r="AK426" s="162"/>
    </row>
    <row r="427" ht="15.75" customHeight="1">
      <c r="D427" s="8"/>
      <c r="E427" s="162"/>
      <c r="F427" s="162"/>
      <c r="G427" s="162"/>
      <c r="H427" s="163"/>
      <c r="I427" s="163"/>
      <c r="J427" s="163"/>
      <c r="K427" s="162"/>
      <c r="L427" s="162"/>
      <c r="M427" s="162"/>
      <c r="N427" s="163"/>
      <c r="O427" s="163"/>
      <c r="P427" s="163"/>
      <c r="Q427" s="162"/>
      <c r="R427" s="162"/>
      <c r="S427" s="162"/>
      <c r="T427" s="163"/>
      <c r="U427" s="163"/>
      <c r="V427" s="163"/>
      <c r="W427" s="162"/>
      <c r="X427" s="162"/>
      <c r="Y427" s="162"/>
      <c r="Z427" s="163"/>
      <c r="AA427" s="163"/>
      <c r="AB427" s="163"/>
      <c r="AC427" s="162"/>
      <c r="AD427" s="162"/>
      <c r="AE427" s="162"/>
      <c r="AF427" s="163"/>
      <c r="AG427" s="163"/>
      <c r="AH427" s="163"/>
      <c r="AI427" s="162"/>
      <c r="AJ427" s="162"/>
      <c r="AK427" s="162"/>
    </row>
    <row r="428" ht="15.75" customHeight="1">
      <c r="D428" s="8"/>
      <c r="E428" s="162"/>
      <c r="F428" s="162"/>
      <c r="G428" s="162"/>
      <c r="H428" s="163"/>
      <c r="I428" s="163"/>
      <c r="J428" s="163"/>
      <c r="K428" s="162"/>
      <c r="L428" s="162"/>
      <c r="M428" s="162"/>
      <c r="N428" s="163"/>
      <c r="O428" s="163"/>
      <c r="P428" s="163"/>
      <c r="Q428" s="162"/>
      <c r="R428" s="162"/>
      <c r="S428" s="162"/>
      <c r="T428" s="163"/>
      <c r="U428" s="163"/>
      <c r="V428" s="163"/>
      <c r="W428" s="162"/>
      <c r="X428" s="162"/>
      <c r="Y428" s="162"/>
      <c r="Z428" s="163"/>
      <c r="AA428" s="163"/>
      <c r="AB428" s="163"/>
      <c r="AC428" s="162"/>
      <c r="AD428" s="162"/>
      <c r="AE428" s="162"/>
      <c r="AF428" s="163"/>
      <c r="AG428" s="163"/>
      <c r="AH428" s="163"/>
      <c r="AI428" s="162"/>
      <c r="AJ428" s="162"/>
      <c r="AK428" s="162"/>
    </row>
    <row r="429" ht="15.75" customHeight="1">
      <c r="D429" s="8"/>
      <c r="E429" s="162"/>
      <c r="F429" s="162"/>
      <c r="G429" s="162"/>
      <c r="H429" s="163"/>
      <c r="I429" s="163"/>
      <c r="J429" s="163"/>
      <c r="K429" s="162"/>
      <c r="L429" s="162"/>
      <c r="M429" s="162"/>
      <c r="N429" s="163"/>
      <c r="O429" s="163"/>
      <c r="P429" s="163"/>
      <c r="Q429" s="162"/>
      <c r="R429" s="162"/>
      <c r="S429" s="162"/>
      <c r="T429" s="163"/>
      <c r="U429" s="163"/>
      <c r="V429" s="163"/>
      <c r="W429" s="162"/>
      <c r="X429" s="162"/>
      <c r="Y429" s="162"/>
      <c r="Z429" s="163"/>
      <c r="AA429" s="163"/>
      <c r="AB429" s="163"/>
      <c r="AC429" s="162"/>
      <c r="AD429" s="162"/>
      <c r="AE429" s="162"/>
      <c r="AF429" s="163"/>
      <c r="AG429" s="163"/>
      <c r="AH429" s="163"/>
      <c r="AI429" s="162"/>
      <c r="AJ429" s="162"/>
      <c r="AK429" s="162"/>
    </row>
    <row r="430" ht="15.75" customHeight="1">
      <c r="D430" s="8"/>
      <c r="E430" s="162"/>
      <c r="F430" s="162"/>
      <c r="G430" s="162"/>
      <c r="H430" s="163"/>
      <c r="I430" s="163"/>
      <c r="J430" s="163"/>
      <c r="K430" s="162"/>
      <c r="L430" s="162"/>
      <c r="M430" s="162"/>
      <c r="N430" s="163"/>
      <c r="O430" s="163"/>
      <c r="P430" s="163"/>
      <c r="Q430" s="162"/>
      <c r="R430" s="162"/>
      <c r="S430" s="162"/>
      <c r="T430" s="163"/>
      <c r="U430" s="163"/>
      <c r="V430" s="163"/>
      <c r="W430" s="162"/>
      <c r="X430" s="162"/>
      <c r="Y430" s="162"/>
      <c r="Z430" s="163"/>
      <c r="AA430" s="163"/>
      <c r="AB430" s="163"/>
      <c r="AC430" s="162"/>
      <c r="AD430" s="162"/>
      <c r="AE430" s="162"/>
      <c r="AF430" s="163"/>
      <c r="AG430" s="163"/>
      <c r="AH430" s="163"/>
      <c r="AI430" s="162"/>
      <c r="AJ430" s="162"/>
      <c r="AK430" s="162"/>
    </row>
    <row r="431" ht="15.75" customHeight="1">
      <c r="D431" s="8"/>
      <c r="E431" s="162"/>
      <c r="F431" s="162"/>
      <c r="G431" s="162"/>
      <c r="H431" s="163"/>
      <c r="I431" s="163"/>
      <c r="J431" s="163"/>
      <c r="K431" s="162"/>
      <c r="L431" s="162"/>
      <c r="M431" s="162"/>
      <c r="N431" s="163"/>
      <c r="O431" s="163"/>
      <c r="P431" s="163"/>
      <c r="Q431" s="162"/>
      <c r="R431" s="162"/>
      <c r="S431" s="162"/>
      <c r="T431" s="163"/>
      <c r="U431" s="163"/>
      <c r="V431" s="163"/>
      <c r="W431" s="162"/>
      <c r="X431" s="162"/>
      <c r="Y431" s="162"/>
      <c r="Z431" s="163"/>
      <c r="AA431" s="163"/>
      <c r="AB431" s="163"/>
      <c r="AC431" s="162"/>
      <c r="AD431" s="162"/>
      <c r="AE431" s="162"/>
      <c r="AF431" s="163"/>
      <c r="AG431" s="163"/>
      <c r="AH431" s="163"/>
      <c r="AI431" s="162"/>
      <c r="AJ431" s="162"/>
      <c r="AK431" s="162"/>
    </row>
    <row r="432" ht="15.75" customHeight="1">
      <c r="D432" s="8"/>
      <c r="E432" s="162"/>
      <c r="F432" s="162"/>
      <c r="G432" s="162"/>
      <c r="H432" s="163"/>
      <c r="I432" s="163"/>
      <c r="J432" s="163"/>
      <c r="K432" s="162"/>
      <c r="L432" s="162"/>
      <c r="M432" s="162"/>
      <c r="N432" s="163"/>
      <c r="O432" s="163"/>
      <c r="P432" s="163"/>
      <c r="Q432" s="162"/>
      <c r="R432" s="162"/>
      <c r="S432" s="162"/>
      <c r="T432" s="163"/>
      <c r="U432" s="163"/>
      <c r="V432" s="163"/>
      <c r="W432" s="162"/>
      <c r="X432" s="162"/>
      <c r="Y432" s="162"/>
      <c r="Z432" s="163"/>
      <c r="AA432" s="163"/>
      <c r="AB432" s="163"/>
      <c r="AC432" s="162"/>
      <c r="AD432" s="162"/>
      <c r="AE432" s="162"/>
      <c r="AF432" s="163"/>
      <c r="AG432" s="163"/>
      <c r="AH432" s="163"/>
      <c r="AI432" s="162"/>
      <c r="AJ432" s="162"/>
      <c r="AK432" s="162"/>
    </row>
    <row r="433" ht="15.75" customHeight="1">
      <c r="D433" s="8"/>
      <c r="E433" s="162"/>
      <c r="F433" s="162"/>
      <c r="G433" s="162"/>
      <c r="H433" s="163"/>
      <c r="I433" s="163"/>
      <c r="J433" s="163"/>
      <c r="K433" s="162"/>
      <c r="L433" s="162"/>
      <c r="M433" s="162"/>
      <c r="N433" s="163"/>
      <c r="O433" s="163"/>
      <c r="P433" s="163"/>
      <c r="Q433" s="162"/>
      <c r="R433" s="162"/>
      <c r="S433" s="162"/>
      <c r="T433" s="163"/>
      <c r="U433" s="163"/>
      <c r="V433" s="163"/>
      <c r="W433" s="162"/>
      <c r="X433" s="162"/>
      <c r="Y433" s="162"/>
      <c r="Z433" s="163"/>
      <c r="AA433" s="163"/>
      <c r="AB433" s="163"/>
      <c r="AC433" s="162"/>
      <c r="AD433" s="162"/>
      <c r="AE433" s="162"/>
      <c r="AF433" s="163"/>
      <c r="AG433" s="163"/>
      <c r="AH433" s="163"/>
      <c r="AI433" s="162"/>
      <c r="AJ433" s="162"/>
      <c r="AK433" s="162"/>
    </row>
    <row r="434" ht="15.75" customHeight="1">
      <c r="D434" s="8"/>
      <c r="E434" s="162"/>
      <c r="F434" s="162"/>
      <c r="G434" s="162"/>
      <c r="H434" s="163"/>
      <c r="I434" s="163"/>
      <c r="J434" s="163"/>
      <c r="K434" s="162"/>
      <c r="L434" s="162"/>
      <c r="M434" s="162"/>
      <c r="N434" s="163"/>
      <c r="O434" s="163"/>
      <c r="P434" s="163"/>
      <c r="Q434" s="162"/>
      <c r="R434" s="162"/>
      <c r="S434" s="162"/>
      <c r="T434" s="163"/>
      <c r="U434" s="163"/>
      <c r="V434" s="163"/>
      <c r="W434" s="162"/>
      <c r="X434" s="162"/>
      <c r="Y434" s="162"/>
      <c r="Z434" s="163"/>
      <c r="AA434" s="163"/>
      <c r="AB434" s="163"/>
      <c r="AC434" s="162"/>
      <c r="AD434" s="162"/>
      <c r="AE434" s="162"/>
      <c r="AF434" s="163"/>
      <c r="AG434" s="163"/>
      <c r="AH434" s="163"/>
      <c r="AI434" s="162"/>
      <c r="AJ434" s="162"/>
      <c r="AK434" s="162"/>
    </row>
    <row r="435" ht="15.75" customHeight="1">
      <c r="D435" s="8"/>
      <c r="E435" s="162"/>
      <c r="F435" s="162"/>
      <c r="G435" s="162"/>
      <c r="H435" s="163"/>
      <c r="I435" s="163"/>
      <c r="J435" s="163"/>
      <c r="K435" s="162"/>
      <c r="L435" s="162"/>
      <c r="M435" s="162"/>
      <c r="N435" s="163"/>
      <c r="O435" s="163"/>
      <c r="P435" s="163"/>
      <c r="Q435" s="162"/>
      <c r="R435" s="162"/>
      <c r="S435" s="162"/>
      <c r="T435" s="163"/>
      <c r="U435" s="163"/>
      <c r="V435" s="163"/>
      <c r="W435" s="162"/>
      <c r="X435" s="162"/>
      <c r="Y435" s="162"/>
      <c r="Z435" s="163"/>
      <c r="AA435" s="163"/>
      <c r="AB435" s="163"/>
      <c r="AC435" s="162"/>
      <c r="AD435" s="162"/>
      <c r="AE435" s="162"/>
      <c r="AF435" s="163"/>
      <c r="AG435" s="163"/>
      <c r="AH435" s="163"/>
      <c r="AI435" s="162"/>
      <c r="AJ435" s="162"/>
      <c r="AK435" s="162"/>
    </row>
    <row r="436" ht="15.75" customHeight="1">
      <c r="D436" s="8"/>
      <c r="E436" s="162"/>
      <c r="F436" s="162"/>
      <c r="G436" s="162"/>
      <c r="H436" s="163"/>
      <c r="I436" s="163"/>
      <c r="J436" s="163"/>
      <c r="K436" s="162"/>
      <c r="L436" s="162"/>
      <c r="M436" s="162"/>
      <c r="N436" s="163"/>
      <c r="O436" s="163"/>
      <c r="P436" s="163"/>
      <c r="Q436" s="162"/>
      <c r="R436" s="162"/>
      <c r="S436" s="162"/>
      <c r="T436" s="163"/>
      <c r="U436" s="163"/>
      <c r="V436" s="163"/>
      <c r="W436" s="162"/>
      <c r="X436" s="162"/>
      <c r="Y436" s="162"/>
      <c r="Z436" s="163"/>
      <c r="AA436" s="163"/>
      <c r="AB436" s="163"/>
      <c r="AC436" s="162"/>
      <c r="AD436" s="162"/>
      <c r="AE436" s="162"/>
      <c r="AF436" s="163"/>
      <c r="AG436" s="163"/>
      <c r="AH436" s="163"/>
      <c r="AI436" s="162"/>
      <c r="AJ436" s="162"/>
      <c r="AK436" s="162"/>
    </row>
    <row r="437" ht="15.75" customHeight="1">
      <c r="D437" s="8"/>
      <c r="E437" s="162"/>
      <c r="F437" s="162"/>
      <c r="G437" s="162"/>
      <c r="H437" s="163"/>
      <c r="I437" s="163"/>
      <c r="J437" s="163"/>
      <c r="K437" s="162"/>
      <c r="L437" s="162"/>
      <c r="M437" s="162"/>
      <c r="N437" s="163"/>
      <c r="O437" s="163"/>
      <c r="P437" s="163"/>
      <c r="Q437" s="162"/>
      <c r="R437" s="162"/>
      <c r="S437" s="162"/>
      <c r="T437" s="163"/>
      <c r="U437" s="163"/>
      <c r="V437" s="163"/>
      <c r="W437" s="162"/>
      <c r="X437" s="162"/>
      <c r="Y437" s="162"/>
      <c r="Z437" s="163"/>
      <c r="AA437" s="163"/>
      <c r="AB437" s="163"/>
      <c r="AC437" s="162"/>
      <c r="AD437" s="162"/>
      <c r="AE437" s="162"/>
      <c r="AF437" s="163"/>
      <c r="AG437" s="163"/>
      <c r="AH437" s="163"/>
      <c r="AI437" s="162"/>
      <c r="AJ437" s="162"/>
      <c r="AK437" s="162"/>
    </row>
    <row r="438" ht="15.75" customHeight="1">
      <c r="D438" s="8"/>
      <c r="E438" s="162"/>
      <c r="F438" s="162"/>
      <c r="G438" s="162"/>
      <c r="H438" s="163"/>
      <c r="I438" s="163"/>
      <c r="J438" s="163"/>
      <c r="K438" s="162"/>
      <c r="L438" s="162"/>
      <c r="M438" s="162"/>
      <c r="N438" s="163"/>
      <c r="O438" s="163"/>
      <c r="P438" s="163"/>
      <c r="Q438" s="162"/>
      <c r="R438" s="162"/>
      <c r="S438" s="162"/>
      <c r="T438" s="163"/>
      <c r="U438" s="163"/>
      <c r="V438" s="163"/>
      <c r="W438" s="162"/>
      <c r="X438" s="162"/>
      <c r="Y438" s="162"/>
      <c r="Z438" s="163"/>
      <c r="AA438" s="163"/>
      <c r="AB438" s="163"/>
      <c r="AC438" s="162"/>
      <c r="AD438" s="162"/>
      <c r="AE438" s="162"/>
      <c r="AF438" s="163"/>
      <c r="AG438" s="163"/>
      <c r="AH438" s="163"/>
      <c r="AI438" s="162"/>
      <c r="AJ438" s="162"/>
      <c r="AK438" s="162"/>
    </row>
    <row r="439" ht="15.75" customHeight="1">
      <c r="D439" s="8"/>
      <c r="E439" s="162"/>
      <c r="F439" s="162"/>
      <c r="G439" s="162"/>
      <c r="H439" s="163"/>
      <c r="I439" s="163"/>
      <c r="J439" s="163"/>
      <c r="K439" s="162"/>
      <c r="L439" s="162"/>
      <c r="M439" s="162"/>
      <c r="N439" s="163"/>
      <c r="O439" s="163"/>
      <c r="P439" s="163"/>
      <c r="Q439" s="162"/>
      <c r="R439" s="162"/>
      <c r="S439" s="162"/>
      <c r="T439" s="163"/>
      <c r="U439" s="163"/>
      <c r="V439" s="163"/>
      <c r="W439" s="162"/>
      <c r="X439" s="162"/>
      <c r="Y439" s="162"/>
      <c r="Z439" s="163"/>
      <c r="AA439" s="163"/>
      <c r="AB439" s="163"/>
      <c r="AC439" s="162"/>
      <c r="AD439" s="162"/>
      <c r="AE439" s="162"/>
      <c r="AF439" s="163"/>
      <c r="AG439" s="163"/>
      <c r="AH439" s="163"/>
      <c r="AI439" s="162"/>
      <c r="AJ439" s="162"/>
      <c r="AK439" s="162"/>
    </row>
    <row r="440" ht="15.75" customHeight="1">
      <c r="D440" s="8"/>
      <c r="E440" s="162"/>
      <c r="F440" s="162"/>
      <c r="G440" s="162"/>
      <c r="H440" s="163"/>
      <c r="I440" s="163"/>
      <c r="J440" s="163"/>
      <c r="K440" s="162"/>
      <c r="L440" s="162"/>
      <c r="M440" s="162"/>
      <c r="N440" s="163"/>
      <c r="O440" s="163"/>
      <c r="P440" s="163"/>
      <c r="Q440" s="162"/>
      <c r="R440" s="162"/>
      <c r="S440" s="162"/>
      <c r="T440" s="163"/>
      <c r="U440" s="163"/>
      <c r="V440" s="163"/>
      <c r="W440" s="162"/>
      <c r="X440" s="162"/>
      <c r="Y440" s="162"/>
      <c r="Z440" s="163"/>
      <c r="AA440" s="163"/>
      <c r="AB440" s="163"/>
      <c r="AC440" s="162"/>
      <c r="AD440" s="162"/>
      <c r="AE440" s="162"/>
      <c r="AF440" s="163"/>
      <c r="AG440" s="163"/>
      <c r="AH440" s="163"/>
      <c r="AI440" s="162"/>
      <c r="AJ440" s="162"/>
      <c r="AK440" s="162"/>
    </row>
    <row r="441" ht="15.75" customHeight="1">
      <c r="D441" s="8"/>
      <c r="E441" s="162"/>
      <c r="F441" s="162"/>
      <c r="G441" s="162"/>
      <c r="H441" s="163"/>
      <c r="I441" s="163"/>
      <c r="J441" s="163"/>
      <c r="K441" s="162"/>
      <c r="L441" s="162"/>
      <c r="M441" s="162"/>
      <c r="N441" s="163"/>
      <c r="O441" s="163"/>
      <c r="P441" s="163"/>
      <c r="Q441" s="162"/>
      <c r="R441" s="162"/>
      <c r="S441" s="162"/>
      <c r="T441" s="163"/>
      <c r="U441" s="163"/>
      <c r="V441" s="163"/>
      <c r="W441" s="162"/>
      <c r="X441" s="162"/>
      <c r="Y441" s="162"/>
      <c r="Z441" s="163"/>
      <c r="AA441" s="163"/>
      <c r="AB441" s="163"/>
      <c r="AC441" s="162"/>
      <c r="AD441" s="162"/>
      <c r="AE441" s="162"/>
      <c r="AF441" s="163"/>
      <c r="AG441" s="163"/>
      <c r="AH441" s="163"/>
      <c r="AI441" s="162"/>
      <c r="AJ441" s="162"/>
      <c r="AK441" s="162"/>
    </row>
    <row r="442" ht="15.75" customHeight="1">
      <c r="D442" s="8"/>
      <c r="E442" s="162"/>
      <c r="F442" s="162"/>
      <c r="G442" s="162"/>
      <c r="H442" s="163"/>
      <c r="I442" s="163"/>
      <c r="J442" s="163"/>
      <c r="K442" s="162"/>
      <c r="L442" s="162"/>
      <c r="M442" s="162"/>
      <c r="N442" s="163"/>
      <c r="O442" s="163"/>
      <c r="P442" s="163"/>
      <c r="Q442" s="162"/>
      <c r="R442" s="162"/>
      <c r="S442" s="162"/>
      <c r="T442" s="163"/>
      <c r="U442" s="163"/>
      <c r="V442" s="163"/>
      <c r="W442" s="162"/>
      <c r="X442" s="162"/>
      <c r="Y442" s="162"/>
      <c r="Z442" s="163"/>
      <c r="AA442" s="163"/>
      <c r="AB442" s="163"/>
      <c r="AC442" s="162"/>
      <c r="AD442" s="162"/>
      <c r="AE442" s="162"/>
      <c r="AF442" s="163"/>
      <c r="AG442" s="163"/>
      <c r="AH442" s="163"/>
      <c r="AI442" s="162"/>
      <c r="AJ442" s="162"/>
      <c r="AK442" s="162"/>
    </row>
    <row r="443" ht="15.75" customHeight="1">
      <c r="D443" s="8"/>
      <c r="E443" s="162"/>
      <c r="F443" s="162"/>
      <c r="G443" s="162"/>
      <c r="H443" s="163"/>
      <c r="I443" s="163"/>
      <c r="J443" s="163"/>
      <c r="K443" s="162"/>
      <c r="L443" s="162"/>
      <c r="M443" s="162"/>
      <c r="N443" s="163"/>
      <c r="O443" s="163"/>
      <c r="P443" s="163"/>
      <c r="Q443" s="162"/>
      <c r="R443" s="162"/>
      <c r="S443" s="162"/>
      <c r="T443" s="163"/>
      <c r="U443" s="163"/>
      <c r="V443" s="163"/>
      <c r="W443" s="162"/>
      <c r="X443" s="162"/>
      <c r="Y443" s="162"/>
      <c r="Z443" s="163"/>
      <c r="AA443" s="163"/>
      <c r="AB443" s="163"/>
      <c r="AC443" s="162"/>
      <c r="AD443" s="162"/>
      <c r="AE443" s="162"/>
      <c r="AF443" s="163"/>
      <c r="AG443" s="163"/>
      <c r="AH443" s="163"/>
      <c r="AI443" s="162"/>
      <c r="AJ443" s="162"/>
      <c r="AK443" s="162"/>
    </row>
    <row r="444" ht="15.75" customHeight="1">
      <c r="D444" s="8"/>
      <c r="E444" s="162"/>
      <c r="F444" s="162"/>
      <c r="G444" s="162"/>
      <c r="H444" s="163"/>
      <c r="I444" s="163"/>
      <c r="J444" s="163"/>
      <c r="K444" s="162"/>
      <c r="L444" s="162"/>
      <c r="M444" s="162"/>
      <c r="N444" s="163"/>
      <c r="O444" s="163"/>
      <c r="P444" s="163"/>
      <c r="Q444" s="162"/>
      <c r="R444" s="162"/>
      <c r="S444" s="162"/>
      <c r="T444" s="163"/>
      <c r="U444" s="163"/>
      <c r="V444" s="163"/>
      <c r="W444" s="162"/>
      <c r="X444" s="162"/>
      <c r="Y444" s="162"/>
      <c r="Z444" s="163"/>
      <c r="AA444" s="163"/>
      <c r="AB444" s="163"/>
      <c r="AC444" s="162"/>
      <c r="AD444" s="162"/>
      <c r="AE444" s="162"/>
      <c r="AF444" s="163"/>
      <c r="AG444" s="163"/>
      <c r="AH444" s="163"/>
      <c r="AI444" s="162"/>
      <c r="AJ444" s="162"/>
      <c r="AK444" s="162"/>
    </row>
    <row r="445" ht="15.75" customHeight="1">
      <c r="D445" s="8"/>
      <c r="E445" s="162"/>
      <c r="F445" s="162"/>
      <c r="G445" s="162"/>
      <c r="H445" s="163"/>
      <c r="I445" s="163"/>
      <c r="J445" s="163"/>
      <c r="K445" s="162"/>
      <c r="L445" s="162"/>
      <c r="M445" s="162"/>
      <c r="N445" s="163"/>
      <c r="O445" s="163"/>
      <c r="P445" s="163"/>
      <c r="Q445" s="162"/>
      <c r="R445" s="162"/>
      <c r="S445" s="162"/>
      <c r="T445" s="163"/>
      <c r="U445" s="163"/>
      <c r="V445" s="163"/>
      <c r="W445" s="162"/>
      <c r="X445" s="162"/>
      <c r="Y445" s="162"/>
      <c r="Z445" s="163"/>
      <c r="AA445" s="163"/>
      <c r="AB445" s="163"/>
      <c r="AC445" s="162"/>
      <c r="AD445" s="162"/>
      <c r="AE445" s="162"/>
      <c r="AF445" s="163"/>
      <c r="AG445" s="163"/>
      <c r="AH445" s="163"/>
      <c r="AI445" s="162"/>
      <c r="AJ445" s="162"/>
      <c r="AK445" s="162"/>
    </row>
    <row r="446" ht="15.75" customHeight="1">
      <c r="D446" s="8"/>
      <c r="E446" s="162"/>
      <c r="F446" s="162"/>
      <c r="G446" s="162"/>
      <c r="H446" s="163"/>
      <c r="I446" s="163"/>
      <c r="J446" s="163"/>
      <c r="K446" s="162"/>
      <c r="L446" s="162"/>
      <c r="M446" s="162"/>
      <c r="N446" s="163"/>
      <c r="O446" s="163"/>
      <c r="P446" s="163"/>
      <c r="Q446" s="162"/>
      <c r="R446" s="162"/>
      <c r="S446" s="162"/>
      <c r="T446" s="163"/>
      <c r="U446" s="163"/>
      <c r="V446" s="163"/>
      <c r="W446" s="162"/>
      <c r="X446" s="162"/>
      <c r="Y446" s="162"/>
      <c r="Z446" s="163"/>
      <c r="AA446" s="163"/>
      <c r="AB446" s="163"/>
      <c r="AC446" s="162"/>
      <c r="AD446" s="162"/>
      <c r="AE446" s="162"/>
      <c r="AF446" s="163"/>
      <c r="AG446" s="163"/>
      <c r="AH446" s="163"/>
      <c r="AI446" s="162"/>
      <c r="AJ446" s="162"/>
      <c r="AK446" s="162"/>
    </row>
    <row r="447" ht="15.75" customHeight="1">
      <c r="D447" s="8"/>
      <c r="E447" s="162"/>
      <c r="F447" s="162"/>
      <c r="G447" s="162"/>
      <c r="H447" s="163"/>
      <c r="I447" s="163"/>
      <c r="J447" s="163"/>
      <c r="K447" s="162"/>
      <c r="L447" s="162"/>
      <c r="M447" s="162"/>
      <c r="N447" s="163"/>
      <c r="O447" s="163"/>
      <c r="P447" s="163"/>
      <c r="Q447" s="162"/>
      <c r="R447" s="162"/>
      <c r="S447" s="162"/>
      <c r="T447" s="163"/>
      <c r="U447" s="163"/>
      <c r="V447" s="163"/>
      <c r="W447" s="162"/>
      <c r="X447" s="162"/>
      <c r="Y447" s="162"/>
      <c r="Z447" s="163"/>
      <c r="AA447" s="163"/>
      <c r="AB447" s="163"/>
      <c r="AC447" s="162"/>
      <c r="AD447" s="162"/>
      <c r="AE447" s="162"/>
      <c r="AF447" s="163"/>
      <c r="AG447" s="163"/>
      <c r="AH447" s="163"/>
      <c r="AI447" s="162"/>
      <c r="AJ447" s="162"/>
      <c r="AK447" s="162"/>
    </row>
    <row r="448" ht="15.75" customHeight="1">
      <c r="D448" s="8"/>
      <c r="E448" s="162"/>
      <c r="F448" s="162"/>
      <c r="G448" s="162"/>
      <c r="H448" s="163"/>
      <c r="I448" s="163"/>
      <c r="J448" s="163"/>
      <c r="K448" s="162"/>
      <c r="L448" s="162"/>
      <c r="M448" s="162"/>
      <c r="N448" s="163"/>
      <c r="O448" s="163"/>
      <c r="P448" s="163"/>
      <c r="Q448" s="162"/>
      <c r="R448" s="162"/>
      <c r="S448" s="162"/>
      <c r="T448" s="163"/>
      <c r="U448" s="163"/>
      <c r="V448" s="163"/>
      <c r="W448" s="162"/>
      <c r="X448" s="162"/>
      <c r="Y448" s="162"/>
      <c r="Z448" s="163"/>
      <c r="AA448" s="163"/>
      <c r="AB448" s="163"/>
      <c r="AC448" s="162"/>
      <c r="AD448" s="162"/>
      <c r="AE448" s="162"/>
      <c r="AF448" s="163"/>
      <c r="AG448" s="163"/>
      <c r="AH448" s="163"/>
      <c r="AI448" s="162"/>
      <c r="AJ448" s="162"/>
      <c r="AK448" s="162"/>
    </row>
    <row r="449" ht="15.75" customHeight="1">
      <c r="D449" s="8"/>
      <c r="E449" s="162"/>
      <c r="F449" s="162"/>
      <c r="G449" s="162"/>
      <c r="H449" s="163"/>
      <c r="I449" s="163"/>
      <c r="J449" s="163"/>
      <c r="K449" s="162"/>
      <c r="L449" s="162"/>
      <c r="M449" s="162"/>
      <c r="N449" s="163"/>
      <c r="O449" s="163"/>
      <c r="P449" s="163"/>
      <c r="Q449" s="162"/>
      <c r="R449" s="162"/>
      <c r="S449" s="162"/>
      <c r="T449" s="163"/>
      <c r="U449" s="163"/>
      <c r="V449" s="163"/>
      <c r="W449" s="162"/>
      <c r="X449" s="162"/>
      <c r="Y449" s="162"/>
      <c r="Z449" s="163"/>
      <c r="AA449" s="163"/>
      <c r="AB449" s="163"/>
      <c r="AC449" s="162"/>
      <c r="AD449" s="162"/>
      <c r="AE449" s="162"/>
      <c r="AF449" s="163"/>
      <c r="AG449" s="163"/>
      <c r="AH449" s="163"/>
      <c r="AI449" s="162"/>
      <c r="AJ449" s="162"/>
      <c r="AK449" s="162"/>
    </row>
    <row r="450" ht="15.75" customHeight="1">
      <c r="D450" s="8"/>
      <c r="E450" s="162"/>
      <c r="F450" s="162"/>
      <c r="G450" s="162"/>
      <c r="H450" s="163"/>
      <c r="I450" s="163"/>
      <c r="J450" s="163"/>
      <c r="K450" s="162"/>
      <c r="L450" s="162"/>
      <c r="M450" s="162"/>
      <c r="N450" s="163"/>
      <c r="O450" s="163"/>
      <c r="P450" s="163"/>
      <c r="Q450" s="162"/>
      <c r="R450" s="162"/>
      <c r="S450" s="162"/>
      <c r="T450" s="163"/>
      <c r="U450" s="163"/>
      <c r="V450" s="163"/>
      <c r="W450" s="162"/>
      <c r="X450" s="162"/>
      <c r="Y450" s="162"/>
      <c r="Z450" s="163"/>
      <c r="AA450" s="163"/>
      <c r="AB450" s="163"/>
      <c r="AC450" s="162"/>
      <c r="AD450" s="162"/>
      <c r="AE450" s="162"/>
      <c r="AF450" s="163"/>
      <c r="AG450" s="163"/>
      <c r="AH450" s="163"/>
      <c r="AI450" s="162"/>
      <c r="AJ450" s="162"/>
      <c r="AK450" s="162"/>
    </row>
    <row r="451" ht="15.75" customHeight="1">
      <c r="D451" s="8"/>
      <c r="E451" s="162"/>
      <c r="F451" s="162"/>
      <c r="G451" s="162"/>
      <c r="H451" s="163"/>
      <c r="I451" s="163"/>
      <c r="J451" s="163"/>
      <c r="K451" s="162"/>
      <c r="L451" s="162"/>
      <c r="M451" s="162"/>
      <c r="N451" s="163"/>
      <c r="O451" s="163"/>
      <c r="P451" s="163"/>
      <c r="Q451" s="162"/>
      <c r="R451" s="162"/>
      <c r="S451" s="162"/>
      <c r="T451" s="163"/>
      <c r="U451" s="163"/>
      <c r="V451" s="163"/>
      <c r="W451" s="162"/>
      <c r="X451" s="162"/>
      <c r="Y451" s="162"/>
      <c r="Z451" s="163"/>
      <c r="AA451" s="163"/>
      <c r="AB451" s="163"/>
      <c r="AC451" s="162"/>
      <c r="AD451" s="162"/>
      <c r="AE451" s="162"/>
      <c r="AF451" s="163"/>
      <c r="AG451" s="163"/>
      <c r="AH451" s="163"/>
      <c r="AI451" s="162"/>
      <c r="AJ451" s="162"/>
      <c r="AK451" s="162"/>
    </row>
    <row r="452" ht="15.75" customHeight="1">
      <c r="D452" s="8"/>
      <c r="E452" s="162"/>
      <c r="F452" s="162"/>
      <c r="G452" s="162"/>
      <c r="H452" s="163"/>
      <c r="I452" s="163"/>
      <c r="J452" s="163"/>
      <c r="K452" s="162"/>
      <c r="L452" s="162"/>
      <c r="M452" s="162"/>
      <c r="N452" s="163"/>
      <c r="O452" s="163"/>
      <c r="P452" s="163"/>
      <c r="Q452" s="162"/>
      <c r="R452" s="162"/>
      <c r="S452" s="162"/>
      <c r="T452" s="163"/>
      <c r="U452" s="163"/>
      <c r="V452" s="163"/>
      <c r="W452" s="162"/>
      <c r="X452" s="162"/>
      <c r="Y452" s="162"/>
      <c r="Z452" s="163"/>
      <c r="AA452" s="163"/>
      <c r="AB452" s="163"/>
      <c r="AC452" s="162"/>
      <c r="AD452" s="162"/>
      <c r="AE452" s="162"/>
      <c r="AF452" s="163"/>
      <c r="AG452" s="163"/>
      <c r="AH452" s="163"/>
      <c r="AI452" s="162"/>
      <c r="AJ452" s="162"/>
      <c r="AK452" s="162"/>
    </row>
    <row r="453" ht="15.75" customHeight="1">
      <c r="D453" s="8"/>
      <c r="E453" s="162"/>
      <c r="F453" s="162"/>
      <c r="G453" s="162"/>
      <c r="H453" s="163"/>
      <c r="I453" s="163"/>
      <c r="J453" s="163"/>
      <c r="K453" s="162"/>
      <c r="L453" s="162"/>
      <c r="M453" s="162"/>
      <c r="N453" s="163"/>
      <c r="O453" s="163"/>
      <c r="P453" s="163"/>
      <c r="Q453" s="162"/>
      <c r="R453" s="162"/>
      <c r="S453" s="162"/>
      <c r="T453" s="163"/>
      <c r="U453" s="163"/>
      <c r="V453" s="163"/>
      <c r="W453" s="162"/>
      <c r="X453" s="162"/>
      <c r="Y453" s="162"/>
      <c r="Z453" s="163"/>
      <c r="AA453" s="163"/>
      <c r="AB453" s="163"/>
      <c r="AC453" s="162"/>
      <c r="AD453" s="162"/>
      <c r="AE453" s="162"/>
      <c r="AF453" s="163"/>
      <c r="AG453" s="163"/>
      <c r="AH453" s="163"/>
      <c r="AI453" s="162"/>
      <c r="AJ453" s="162"/>
      <c r="AK453" s="162"/>
    </row>
    <row r="454" ht="15.75" customHeight="1">
      <c r="D454" s="8"/>
      <c r="E454" s="162"/>
      <c r="F454" s="162"/>
      <c r="G454" s="162"/>
      <c r="H454" s="163"/>
      <c r="I454" s="163"/>
      <c r="J454" s="163"/>
      <c r="K454" s="162"/>
      <c r="L454" s="162"/>
      <c r="M454" s="162"/>
      <c r="N454" s="163"/>
      <c r="O454" s="163"/>
      <c r="P454" s="163"/>
      <c r="Q454" s="162"/>
      <c r="R454" s="162"/>
      <c r="S454" s="162"/>
      <c r="T454" s="163"/>
      <c r="U454" s="163"/>
      <c r="V454" s="163"/>
      <c r="W454" s="162"/>
      <c r="X454" s="162"/>
      <c r="Y454" s="162"/>
      <c r="Z454" s="163"/>
      <c r="AA454" s="163"/>
      <c r="AB454" s="163"/>
      <c r="AC454" s="162"/>
      <c r="AD454" s="162"/>
      <c r="AE454" s="162"/>
      <c r="AF454" s="163"/>
      <c r="AG454" s="163"/>
      <c r="AH454" s="163"/>
      <c r="AI454" s="162"/>
      <c r="AJ454" s="162"/>
      <c r="AK454" s="162"/>
    </row>
    <row r="455" ht="15.75" customHeight="1">
      <c r="D455" s="8"/>
      <c r="E455" s="162"/>
      <c r="F455" s="162"/>
      <c r="G455" s="162"/>
      <c r="H455" s="163"/>
      <c r="I455" s="163"/>
      <c r="J455" s="163"/>
      <c r="K455" s="162"/>
      <c r="L455" s="162"/>
      <c r="M455" s="162"/>
      <c r="N455" s="163"/>
      <c r="O455" s="163"/>
      <c r="P455" s="163"/>
      <c r="Q455" s="162"/>
      <c r="R455" s="162"/>
      <c r="S455" s="162"/>
      <c r="T455" s="163"/>
      <c r="U455" s="163"/>
      <c r="V455" s="163"/>
      <c r="W455" s="162"/>
      <c r="X455" s="162"/>
      <c r="Y455" s="162"/>
      <c r="Z455" s="163"/>
      <c r="AA455" s="163"/>
      <c r="AB455" s="163"/>
      <c r="AC455" s="162"/>
      <c r="AD455" s="162"/>
      <c r="AE455" s="162"/>
      <c r="AF455" s="163"/>
      <c r="AG455" s="163"/>
      <c r="AH455" s="163"/>
      <c r="AI455" s="162"/>
      <c r="AJ455" s="162"/>
      <c r="AK455" s="162"/>
    </row>
    <row r="456" ht="15.75" customHeight="1">
      <c r="D456" s="8"/>
      <c r="E456" s="162"/>
      <c r="F456" s="162"/>
      <c r="G456" s="162"/>
      <c r="H456" s="163"/>
      <c r="I456" s="163"/>
      <c r="J456" s="163"/>
      <c r="K456" s="162"/>
      <c r="L456" s="162"/>
      <c r="M456" s="162"/>
      <c r="N456" s="163"/>
      <c r="O456" s="163"/>
      <c r="P456" s="163"/>
      <c r="Q456" s="162"/>
      <c r="R456" s="162"/>
      <c r="S456" s="162"/>
      <c r="T456" s="163"/>
      <c r="U456" s="163"/>
      <c r="V456" s="163"/>
      <c r="W456" s="162"/>
      <c r="X456" s="162"/>
      <c r="Y456" s="162"/>
      <c r="Z456" s="163"/>
      <c r="AA456" s="163"/>
      <c r="AB456" s="163"/>
      <c r="AC456" s="162"/>
      <c r="AD456" s="162"/>
      <c r="AE456" s="162"/>
      <c r="AF456" s="163"/>
      <c r="AG456" s="163"/>
      <c r="AH456" s="163"/>
      <c r="AI456" s="162"/>
      <c r="AJ456" s="162"/>
      <c r="AK456" s="162"/>
    </row>
    <row r="457" ht="15.75" customHeight="1">
      <c r="D457" s="8"/>
      <c r="E457" s="162"/>
      <c r="F457" s="162"/>
      <c r="G457" s="162"/>
      <c r="H457" s="163"/>
      <c r="I457" s="163"/>
      <c r="J457" s="163"/>
      <c r="K457" s="162"/>
      <c r="L457" s="162"/>
      <c r="M457" s="162"/>
      <c r="N457" s="163"/>
      <c r="O457" s="163"/>
      <c r="P457" s="163"/>
      <c r="Q457" s="162"/>
      <c r="R457" s="162"/>
      <c r="S457" s="162"/>
      <c r="T457" s="163"/>
      <c r="U457" s="163"/>
      <c r="V457" s="163"/>
      <c r="W457" s="162"/>
      <c r="X457" s="162"/>
      <c r="Y457" s="162"/>
      <c r="Z457" s="163"/>
      <c r="AA457" s="163"/>
      <c r="AB457" s="163"/>
      <c r="AC457" s="162"/>
      <c r="AD457" s="162"/>
      <c r="AE457" s="162"/>
      <c r="AF457" s="163"/>
      <c r="AG457" s="163"/>
      <c r="AH457" s="163"/>
      <c r="AI457" s="162"/>
      <c r="AJ457" s="162"/>
      <c r="AK457" s="162"/>
    </row>
    <row r="458" ht="15.75" customHeight="1">
      <c r="D458" s="8"/>
      <c r="E458" s="162"/>
      <c r="F458" s="162"/>
      <c r="G458" s="162"/>
      <c r="H458" s="163"/>
      <c r="I458" s="163"/>
      <c r="J458" s="163"/>
      <c r="K458" s="162"/>
      <c r="L458" s="162"/>
      <c r="M458" s="162"/>
      <c r="N458" s="163"/>
      <c r="O458" s="163"/>
      <c r="P458" s="163"/>
      <c r="Q458" s="162"/>
      <c r="R458" s="162"/>
      <c r="S458" s="162"/>
      <c r="T458" s="163"/>
      <c r="U458" s="163"/>
      <c r="V458" s="163"/>
      <c r="W458" s="162"/>
      <c r="X458" s="162"/>
      <c r="Y458" s="162"/>
      <c r="Z458" s="163"/>
      <c r="AA458" s="163"/>
      <c r="AB458" s="163"/>
      <c r="AC458" s="162"/>
      <c r="AD458" s="162"/>
      <c r="AE458" s="162"/>
      <c r="AF458" s="163"/>
      <c r="AG458" s="163"/>
      <c r="AH458" s="163"/>
      <c r="AI458" s="162"/>
      <c r="AJ458" s="162"/>
      <c r="AK458" s="162"/>
    </row>
    <row r="459" ht="15.75" customHeight="1">
      <c r="D459" s="8"/>
      <c r="E459" s="162"/>
      <c r="F459" s="162"/>
      <c r="G459" s="162"/>
      <c r="H459" s="163"/>
      <c r="I459" s="163"/>
      <c r="J459" s="163"/>
      <c r="K459" s="162"/>
      <c r="L459" s="162"/>
      <c r="M459" s="162"/>
      <c r="N459" s="163"/>
      <c r="O459" s="163"/>
      <c r="P459" s="163"/>
      <c r="Q459" s="162"/>
      <c r="R459" s="162"/>
      <c r="S459" s="162"/>
      <c r="T459" s="163"/>
      <c r="U459" s="163"/>
      <c r="V459" s="163"/>
      <c r="W459" s="162"/>
      <c r="X459" s="162"/>
      <c r="Y459" s="162"/>
      <c r="Z459" s="163"/>
      <c r="AA459" s="163"/>
      <c r="AB459" s="163"/>
      <c r="AC459" s="162"/>
      <c r="AD459" s="162"/>
      <c r="AE459" s="162"/>
      <c r="AF459" s="163"/>
      <c r="AG459" s="163"/>
      <c r="AH459" s="163"/>
      <c r="AI459" s="162"/>
      <c r="AJ459" s="162"/>
      <c r="AK459" s="162"/>
    </row>
    <row r="460" ht="15.75" customHeight="1">
      <c r="D460" s="8"/>
      <c r="E460" s="162"/>
      <c r="F460" s="162"/>
      <c r="G460" s="162"/>
      <c r="H460" s="163"/>
      <c r="I460" s="163"/>
      <c r="J460" s="163"/>
      <c r="K460" s="162"/>
      <c r="L460" s="162"/>
      <c r="M460" s="162"/>
      <c r="N460" s="163"/>
      <c r="O460" s="163"/>
      <c r="P460" s="163"/>
      <c r="Q460" s="162"/>
      <c r="R460" s="162"/>
      <c r="S460" s="162"/>
      <c r="T460" s="163"/>
      <c r="U460" s="163"/>
      <c r="V460" s="163"/>
      <c r="W460" s="162"/>
      <c r="X460" s="162"/>
      <c r="Y460" s="162"/>
      <c r="Z460" s="163"/>
      <c r="AA460" s="163"/>
      <c r="AB460" s="163"/>
      <c r="AC460" s="162"/>
      <c r="AD460" s="162"/>
      <c r="AE460" s="162"/>
      <c r="AF460" s="163"/>
      <c r="AG460" s="163"/>
      <c r="AH460" s="163"/>
      <c r="AI460" s="162"/>
      <c r="AJ460" s="162"/>
      <c r="AK460" s="162"/>
    </row>
    <row r="461" ht="15.75" customHeight="1">
      <c r="D461" s="8"/>
      <c r="E461" s="162"/>
      <c r="F461" s="162"/>
      <c r="G461" s="162"/>
      <c r="H461" s="163"/>
      <c r="I461" s="163"/>
      <c r="J461" s="163"/>
      <c r="K461" s="162"/>
      <c r="L461" s="162"/>
      <c r="M461" s="162"/>
      <c r="N461" s="163"/>
      <c r="O461" s="163"/>
      <c r="P461" s="163"/>
      <c r="Q461" s="162"/>
      <c r="R461" s="162"/>
      <c r="S461" s="162"/>
      <c r="T461" s="163"/>
      <c r="U461" s="163"/>
      <c r="V461" s="163"/>
      <c r="W461" s="162"/>
      <c r="X461" s="162"/>
      <c r="Y461" s="162"/>
      <c r="Z461" s="163"/>
      <c r="AA461" s="163"/>
      <c r="AB461" s="163"/>
      <c r="AC461" s="162"/>
      <c r="AD461" s="162"/>
      <c r="AE461" s="162"/>
      <c r="AF461" s="163"/>
      <c r="AG461" s="163"/>
      <c r="AH461" s="163"/>
      <c r="AI461" s="162"/>
      <c r="AJ461" s="162"/>
      <c r="AK461" s="162"/>
    </row>
    <row r="462" ht="15.75" customHeight="1">
      <c r="D462" s="8"/>
      <c r="E462" s="162"/>
      <c r="F462" s="162"/>
      <c r="G462" s="162"/>
      <c r="H462" s="163"/>
      <c r="I462" s="163"/>
      <c r="J462" s="163"/>
      <c r="K462" s="162"/>
      <c r="L462" s="162"/>
      <c r="M462" s="162"/>
      <c r="N462" s="163"/>
      <c r="O462" s="163"/>
      <c r="P462" s="163"/>
      <c r="Q462" s="162"/>
      <c r="R462" s="162"/>
      <c r="S462" s="162"/>
      <c r="T462" s="163"/>
      <c r="U462" s="163"/>
      <c r="V462" s="163"/>
      <c r="W462" s="162"/>
      <c r="X462" s="162"/>
      <c r="Y462" s="162"/>
      <c r="Z462" s="163"/>
      <c r="AA462" s="163"/>
      <c r="AB462" s="163"/>
      <c r="AC462" s="162"/>
      <c r="AD462" s="162"/>
      <c r="AE462" s="162"/>
      <c r="AF462" s="163"/>
      <c r="AG462" s="163"/>
      <c r="AH462" s="163"/>
      <c r="AI462" s="162"/>
      <c r="AJ462" s="162"/>
      <c r="AK462" s="162"/>
    </row>
    <row r="463" ht="15.75" customHeight="1">
      <c r="D463" s="8"/>
      <c r="E463" s="162"/>
      <c r="F463" s="162"/>
      <c r="G463" s="162"/>
      <c r="H463" s="163"/>
      <c r="I463" s="163"/>
      <c r="J463" s="163"/>
      <c r="K463" s="162"/>
      <c r="L463" s="162"/>
      <c r="M463" s="162"/>
      <c r="N463" s="163"/>
      <c r="O463" s="163"/>
      <c r="P463" s="163"/>
      <c r="Q463" s="162"/>
      <c r="R463" s="162"/>
      <c r="S463" s="162"/>
      <c r="T463" s="163"/>
      <c r="U463" s="163"/>
      <c r="V463" s="163"/>
      <c r="W463" s="162"/>
      <c r="X463" s="162"/>
      <c r="Y463" s="162"/>
      <c r="Z463" s="163"/>
      <c r="AA463" s="163"/>
      <c r="AB463" s="163"/>
      <c r="AC463" s="162"/>
      <c r="AD463" s="162"/>
      <c r="AE463" s="162"/>
      <c r="AF463" s="163"/>
      <c r="AG463" s="163"/>
      <c r="AH463" s="163"/>
      <c r="AI463" s="162"/>
      <c r="AJ463" s="162"/>
      <c r="AK463" s="162"/>
    </row>
    <row r="464" ht="15.75" customHeight="1">
      <c r="D464" s="8"/>
      <c r="E464" s="162"/>
      <c r="F464" s="162"/>
      <c r="G464" s="162"/>
      <c r="H464" s="163"/>
      <c r="I464" s="163"/>
      <c r="J464" s="163"/>
      <c r="K464" s="162"/>
      <c r="L464" s="162"/>
      <c r="M464" s="162"/>
      <c r="N464" s="163"/>
      <c r="O464" s="163"/>
      <c r="P464" s="163"/>
      <c r="Q464" s="162"/>
      <c r="R464" s="162"/>
      <c r="S464" s="162"/>
      <c r="T464" s="163"/>
      <c r="U464" s="163"/>
      <c r="V464" s="163"/>
      <c r="W464" s="162"/>
      <c r="X464" s="162"/>
      <c r="Y464" s="162"/>
      <c r="Z464" s="163"/>
      <c r="AA464" s="163"/>
      <c r="AB464" s="163"/>
      <c r="AC464" s="162"/>
      <c r="AD464" s="162"/>
      <c r="AE464" s="162"/>
      <c r="AF464" s="163"/>
      <c r="AG464" s="163"/>
      <c r="AH464" s="163"/>
      <c r="AI464" s="162"/>
      <c r="AJ464" s="162"/>
      <c r="AK464" s="162"/>
    </row>
    <row r="465" ht="15.75" customHeight="1">
      <c r="D465" s="8"/>
      <c r="E465" s="162"/>
      <c r="F465" s="162"/>
      <c r="G465" s="162"/>
      <c r="H465" s="163"/>
      <c r="I465" s="163"/>
      <c r="J465" s="163"/>
      <c r="K465" s="162"/>
      <c r="L465" s="162"/>
      <c r="M465" s="162"/>
      <c r="N465" s="163"/>
      <c r="O465" s="163"/>
      <c r="P465" s="163"/>
      <c r="Q465" s="162"/>
      <c r="R465" s="162"/>
      <c r="S465" s="162"/>
      <c r="T465" s="163"/>
      <c r="U465" s="163"/>
      <c r="V465" s="163"/>
      <c r="W465" s="162"/>
      <c r="X465" s="162"/>
      <c r="Y465" s="162"/>
      <c r="Z465" s="163"/>
      <c r="AA465" s="163"/>
      <c r="AB465" s="163"/>
      <c r="AC465" s="162"/>
      <c r="AD465" s="162"/>
      <c r="AE465" s="162"/>
      <c r="AF465" s="163"/>
      <c r="AG465" s="163"/>
      <c r="AH465" s="163"/>
      <c r="AI465" s="162"/>
      <c r="AJ465" s="162"/>
      <c r="AK465" s="162"/>
    </row>
    <row r="466" ht="15.75" customHeight="1">
      <c r="D466" s="8"/>
      <c r="E466" s="162"/>
      <c r="F466" s="162"/>
      <c r="G466" s="162"/>
      <c r="H466" s="163"/>
      <c r="I466" s="163"/>
      <c r="J466" s="163"/>
      <c r="K466" s="162"/>
      <c r="L466" s="162"/>
      <c r="M466" s="162"/>
      <c r="N466" s="163"/>
      <c r="O466" s="163"/>
      <c r="P466" s="163"/>
      <c r="Q466" s="162"/>
      <c r="R466" s="162"/>
      <c r="S466" s="162"/>
      <c r="T466" s="163"/>
      <c r="U466" s="163"/>
      <c r="V466" s="163"/>
      <c r="W466" s="162"/>
      <c r="X466" s="162"/>
      <c r="Y466" s="162"/>
      <c r="Z466" s="163"/>
      <c r="AA466" s="163"/>
      <c r="AB466" s="163"/>
      <c r="AC466" s="162"/>
      <c r="AD466" s="162"/>
      <c r="AE466" s="162"/>
      <c r="AF466" s="163"/>
      <c r="AG466" s="163"/>
      <c r="AH466" s="163"/>
      <c r="AI466" s="162"/>
      <c r="AJ466" s="162"/>
      <c r="AK466" s="162"/>
    </row>
    <row r="467" ht="15.75" customHeight="1">
      <c r="D467" s="8"/>
      <c r="E467" s="162"/>
      <c r="F467" s="162"/>
      <c r="G467" s="162"/>
      <c r="H467" s="163"/>
      <c r="I467" s="163"/>
      <c r="J467" s="163"/>
      <c r="K467" s="162"/>
      <c r="L467" s="162"/>
      <c r="M467" s="162"/>
      <c r="N467" s="163"/>
      <c r="O467" s="163"/>
      <c r="P467" s="163"/>
      <c r="Q467" s="162"/>
      <c r="R467" s="162"/>
      <c r="S467" s="162"/>
      <c r="T467" s="163"/>
      <c r="U467" s="163"/>
      <c r="V467" s="163"/>
      <c r="W467" s="162"/>
      <c r="X467" s="162"/>
      <c r="Y467" s="162"/>
      <c r="Z467" s="163"/>
      <c r="AA467" s="163"/>
      <c r="AB467" s="163"/>
      <c r="AC467" s="162"/>
      <c r="AD467" s="162"/>
      <c r="AE467" s="162"/>
      <c r="AF467" s="163"/>
      <c r="AG467" s="163"/>
      <c r="AH467" s="163"/>
      <c r="AI467" s="162"/>
      <c r="AJ467" s="162"/>
      <c r="AK467" s="162"/>
    </row>
    <row r="468" ht="15.75" customHeight="1">
      <c r="D468" s="8"/>
      <c r="E468" s="162"/>
      <c r="F468" s="162"/>
      <c r="G468" s="162"/>
      <c r="H468" s="163"/>
      <c r="I468" s="163"/>
      <c r="J468" s="163"/>
      <c r="K468" s="162"/>
      <c r="L468" s="162"/>
      <c r="M468" s="162"/>
      <c r="N468" s="163"/>
      <c r="O468" s="163"/>
      <c r="P468" s="163"/>
      <c r="Q468" s="162"/>
      <c r="R468" s="162"/>
      <c r="S468" s="162"/>
      <c r="T468" s="163"/>
      <c r="U468" s="163"/>
      <c r="V468" s="163"/>
      <c r="W468" s="162"/>
      <c r="X468" s="162"/>
      <c r="Y468" s="162"/>
      <c r="Z468" s="163"/>
      <c r="AA468" s="163"/>
      <c r="AB468" s="163"/>
      <c r="AC468" s="162"/>
      <c r="AD468" s="162"/>
      <c r="AE468" s="162"/>
      <c r="AF468" s="163"/>
      <c r="AG468" s="163"/>
      <c r="AH468" s="163"/>
      <c r="AI468" s="162"/>
      <c r="AJ468" s="162"/>
      <c r="AK468" s="162"/>
    </row>
    <row r="469" ht="15.75" customHeight="1">
      <c r="D469" s="8"/>
      <c r="E469" s="162"/>
      <c r="F469" s="162"/>
      <c r="G469" s="162"/>
      <c r="H469" s="163"/>
      <c r="I469" s="163"/>
      <c r="J469" s="163"/>
      <c r="K469" s="162"/>
      <c r="L469" s="162"/>
      <c r="M469" s="162"/>
      <c r="N469" s="163"/>
      <c r="O469" s="163"/>
      <c r="P469" s="163"/>
      <c r="Q469" s="162"/>
      <c r="R469" s="162"/>
      <c r="S469" s="162"/>
      <c r="T469" s="163"/>
      <c r="U469" s="163"/>
      <c r="V469" s="163"/>
      <c r="W469" s="162"/>
      <c r="X469" s="162"/>
      <c r="Y469" s="162"/>
      <c r="Z469" s="163"/>
      <c r="AA469" s="163"/>
      <c r="AB469" s="163"/>
      <c r="AC469" s="162"/>
      <c r="AD469" s="162"/>
      <c r="AE469" s="162"/>
      <c r="AF469" s="163"/>
      <c r="AG469" s="163"/>
      <c r="AH469" s="163"/>
      <c r="AI469" s="162"/>
      <c r="AJ469" s="162"/>
      <c r="AK469" s="162"/>
    </row>
    <row r="470" ht="15.75" customHeight="1">
      <c r="D470" s="8"/>
      <c r="E470" s="162"/>
      <c r="F470" s="162"/>
      <c r="G470" s="162"/>
      <c r="H470" s="163"/>
      <c r="I470" s="163"/>
      <c r="J470" s="163"/>
      <c r="K470" s="162"/>
      <c r="L470" s="162"/>
      <c r="M470" s="162"/>
      <c r="N470" s="163"/>
      <c r="O470" s="163"/>
      <c r="P470" s="163"/>
      <c r="Q470" s="162"/>
      <c r="R470" s="162"/>
      <c r="S470" s="162"/>
      <c r="T470" s="163"/>
      <c r="U470" s="163"/>
      <c r="V470" s="163"/>
      <c r="W470" s="162"/>
      <c r="X470" s="162"/>
      <c r="Y470" s="162"/>
      <c r="Z470" s="163"/>
      <c r="AA470" s="163"/>
      <c r="AB470" s="163"/>
      <c r="AC470" s="162"/>
      <c r="AD470" s="162"/>
      <c r="AE470" s="162"/>
      <c r="AF470" s="163"/>
      <c r="AG470" s="163"/>
      <c r="AH470" s="163"/>
      <c r="AI470" s="162"/>
      <c r="AJ470" s="162"/>
      <c r="AK470" s="162"/>
    </row>
    <row r="471" ht="15.75" customHeight="1">
      <c r="D471" s="8"/>
      <c r="E471" s="162"/>
      <c r="F471" s="162"/>
      <c r="G471" s="162"/>
      <c r="H471" s="163"/>
      <c r="I471" s="163"/>
      <c r="J471" s="163"/>
      <c r="K471" s="162"/>
      <c r="L471" s="162"/>
      <c r="M471" s="162"/>
      <c r="N471" s="163"/>
      <c r="O471" s="163"/>
      <c r="P471" s="163"/>
      <c r="Q471" s="162"/>
      <c r="R471" s="162"/>
      <c r="S471" s="162"/>
      <c r="T471" s="163"/>
      <c r="U471" s="163"/>
      <c r="V471" s="163"/>
      <c r="W471" s="162"/>
      <c r="X471" s="162"/>
      <c r="Y471" s="162"/>
      <c r="Z471" s="163"/>
      <c r="AA471" s="163"/>
      <c r="AB471" s="163"/>
      <c r="AC471" s="162"/>
      <c r="AD471" s="162"/>
      <c r="AE471" s="162"/>
      <c r="AF471" s="163"/>
      <c r="AG471" s="163"/>
      <c r="AH471" s="163"/>
      <c r="AI471" s="162"/>
      <c r="AJ471" s="162"/>
      <c r="AK471" s="162"/>
    </row>
    <row r="472" ht="15.75" customHeight="1">
      <c r="D472" s="8"/>
      <c r="E472" s="162"/>
      <c r="F472" s="162"/>
      <c r="G472" s="162"/>
      <c r="H472" s="163"/>
      <c r="I472" s="163"/>
      <c r="J472" s="163"/>
      <c r="K472" s="162"/>
      <c r="L472" s="162"/>
      <c r="M472" s="162"/>
      <c r="N472" s="163"/>
      <c r="O472" s="163"/>
      <c r="P472" s="163"/>
      <c r="Q472" s="162"/>
      <c r="R472" s="162"/>
      <c r="S472" s="162"/>
      <c r="T472" s="163"/>
      <c r="U472" s="163"/>
      <c r="V472" s="163"/>
      <c r="W472" s="162"/>
      <c r="X472" s="162"/>
      <c r="Y472" s="162"/>
      <c r="Z472" s="163"/>
      <c r="AA472" s="163"/>
      <c r="AB472" s="163"/>
      <c r="AC472" s="162"/>
      <c r="AD472" s="162"/>
      <c r="AE472" s="162"/>
      <c r="AF472" s="163"/>
      <c r="AG472" s="163"/>
      <c r="AH472" s="163"/>
      <c r="AI472" s="162"/>
      <c r="AJ472" s="162"/>
      <c r="AK472" s="162"/>
    </row>
    <row r="473" ht="15.75" customHeight="1">
      <c r="D473" s="8"/>
      <c r="E473" s="162"/>
      <c r="F473" s="162"/>
      <c r="G473" s="162"/>
      <c r="H473" s="163"/>
      <c r="I473" s="163"/>
      <c r="J473" s="163"/>
      <c r="K473" s="162"/>
      <c r="L473" s="162"/>
      <c r="M473" s="162"/>
      <c r="N473" s="163"/>
      <c r="O473" s="163"/>
      <c r="P473" s="163"/>
      <c r="Q473" s="162"/>
      <c r="R473" s="162"/>
      <c r="S473" s="162"/>
      <c r="T473" s="163"/>
      <c r="U473" s="163"/>
      <c r="V473" s="163"/>
      <c r="W473" s="162"/>
      <c r="X473" s="162"/>
      <c r="Y473" s="162"/>
      <c r="Z473" s="163"/>
      <c r="AA473" s="163"/>
      <c r="AB473" s="163"/>
      <c r="AC473" s="162"/>
      <c r="AD473" s="162"/>
      <c r="AE473" s="162"/>
      <c r="AF473" s="163"/>
      <c r="AG473" s="163"/>
      <c r="AH473" s="163"/>
      <c r="AI473" s="162"/>
      <c r="AJ473" s="162"/>
      <c r="AK473" s="162"/>
    </row>
    <row r="474" ht="15.75" customHeight="1">
      <c r="D474" s="8"/>
      <c r="E474" s="162"/>
      <c r="F474" s="162"/>
      <c r="G474" s="162"/>
      <c r="H474" s="163"/>
      <c r="I474" s="163"/>
      <c r="J474" s="163"/>
      <c r="K474" s="162"/>
      <c r="L474" s="162"/>
      <c r="M474" s="162"/>
      <c r="N474" s="163"/>
      <c r="O474" s="163"/>
      <c r="P474" s="163"/>
      <c r="Q474" s="162"/>
      <c r="R474" s="162"/>
      <c r="S474" s="162"/>
      <c r="T474" s="163"/>
      <c r="U474" s="163"/>
      <c r="V474" s="163"/>
      <c r="W474" s="162"/>
      <c r="X474" s="162"/>
      <c r="Y474" s="162"/>
      <c r="Z474" s="163"/>
      <c r="AA474" s="163"/>
      <c r="AB474" s="163"/>
      <c r="AC474" s="162"/>
      <c r="AD474" s="162"/>
      <c r="AE474" s="162"/>
      <c r="AF474" s="163"/>
      <c r="AG474" s="163"/>
      <c r="AH474" s="163"/>
      <c r="AI474" s="162"/>
      <c r="AJ474" s="162"/>
      <c r="AK474" s="162"/>
    </row>
    <row r="475" ht="15.75" customHeight="1">
      <c r="D475" s="8"/>
      <c r="E475" s="162"/>
      <c r="F475" s="162"/>
      <c r="G475" s="162"/>
      <c r="H475" s="163"/>
      <c r="I475" s="163"/>
      <c r="J475" s="163"/>
      <c r="K475" s="162"/>
      <c r="L475" s="162"/>
      <c r="M475" s="162"/>
      <c r="N475" s="163"/>
      <c r="O475" s="163"/>
      <c r="P475" s="163"/>
      <c r="Q475" s="162"/>
      <c r="R475" s="162"/>
      <c r="S475" s="162"/>
      <c r="T475" s="163"/>
      <c r="U475" s="163"/>
      <c r="V475" s="163"/>
      <c r="W475" s="162"/>
      <c r="X475" s="162"/>
      <c r="Y475" s="162"/>
      <c r="Z475" s="163"/>
      <c r="AA475" s="163"/>
      <c r="AB475" s="163"/>
      <c r="AC475" s="162"/>
      <c r="AD475" s="162"/>
      <c r="AE475" s="162"/>
      <c r="AF475" s="163"/>
      <c r="AG475" s="163"/>
      <c r="AH475" s="163"/>
      <c r="AI475" s="162"/>
      <c r="AJ475" s="162"/>
      <c r="AK475" s="162"/>
    </row>
    <row r="476" ht="15.75" customHeight="1">
      <c r="D476" s="8"/>
      <c r="E476" s="162"/>
      <c r="F476" s="162"/>
      <c r="G476" s="162"/>
      <c r="H476" s="163"/>
      <c r="I476" s="163"/>
      <c r="J476" s="163"/>
      <c r="K476" s="162"/>
      <c r="L476" s="162"/>
      <c r="M476" s="162"/>
      <c r="N476" s="163"/>
      <c r="O476" s="163"/>
      <c r="P476" s="163"/>
      <c r="Q476" s="162"/>
      <c r="R476" s="162"/>
      <c r="S476" s="162"/>
      <c r="T476" s="163"/>
      <c r="U476" s="163"/>
      <c r="V476" s="163"/>
      <c r="W476" s="162"/>
      <c r="X476" s="162"/>
      <c r="Y476" s="162"/>
      <c r="Z476" s="163"/>
      <c r="AA476" s="163"/>
      <c r="AB476" s="163"/>
      <c r="AC476" s="162"/>
      <c r="AD476" s="162"/>
      <c r="AE476" s="162"/>
      <c r="AF476" s="163"/>
      <c r="AG476" s="163"/>
      <c r="AH476" s="163"/>
      <c r="AI476" s="162"/>
      <c r="AJ476" s="162"/>
      <c r="AK476" s="162"/>
    </row>
    <row r="477" ht="15.75" customHeight="1">
      <c r="D477" s="8"/>
      <c r="E477" s="162"/>
      <c r="F477" s="162"/>
      <c r="G477" s="162"/>
      <c r="H477" s="163"/>
      <c r="I477" s="163"/>
      <c r="J477" s="163"/>
      <c r="K477" s="162"/>
      <c r="L477" s="162"/>
      <c r="M477" s="162"/>
      <c r="N477" s="163"/>
      <c r="O477" s="163"/>
      <c r="P477" s="163"/>
      <c r="Q477" s="162"/>
      <c r="R477" s="162"/>
      <c r="S477" s="162"/>
      <c r="T477" s="163"/>
      <c r="U477" s="163"/>
      <c r="V477" s="163"/>
      <c r="W477" s="162"/>
      <c r="X477" s="162"/>
      <c r="Y477" s="162"/>
      <c r="Z477" s="163"/>
      <c r="AA477" s="163"/>
      <c r="AB477" s="163"/>
      <c r="AC477" s="162"/>
      <c r="AD477" s="162"/>
      <c r="AE477" s="162"/>
      <c r="AF477" s="163"/>
      <c r="AG477" s="163"/>
      <c r="AH477" s="163"/>
      <c r="AI477" s="162"/>
      <c r="AJ477" s="162"/>
      <c r="AK477" s="162"/>
    </row>
    <row r="478" ht="15.75" customHeight="1">
      <c r="D478" s="8"/>
      <c r="E478" s="162"/>
      <c r="F478" s="162"/>
      <c r="G478" s="162"/>
      <c r="H478" s="163"/>
      <c r="I478" s="163"/>
      <c r="J478" s="163"/>
      <c r="K478" s="162"/>
      <c r="L478" s="162"/>
      <c r="M478" s="162"/>
      <c r="N478" s="163"/>
      <c r="O478" s="163"/>
      <c r="P478" s="163"/>
      <c r="Q478" s="162"/>
      <c r="R478" s="162"/>
      <c r="S478" s="162"/>
      <c r="T478" s="163"/>
      <c r="U478" s="163"/>
      <c r="V478" s="163"/>
      <c r="W478" s="162"/>
      <c r="X478" s="162"/>
      <c r="Y478" s="162"/>
      <c r="Z478" s="163"/>
      <c r="AA478" s="163"/>
      <c r="AB478" s="163"/>
      <c r="AC478" s="162"/>
      <c r="AD478" s="162"/>
      <c r="AE478" s="162"/>
      <c r="AF478" s="163"/>
      <c r="AG478" s="163"/>
      <c r="AH478" s="163"/>
      <c r="AI478" s="162"/>
      <c r="AJ478" s="162"/>
      <c r="AK478" s="162"/>
    </row>
    <row r="479" ht="15.75" customHeight="1">
      <c r="D479" s="8"/>
      <c r="E479" s="162"/>
      <c r="F479" s="162"/>
      <c r="G479" s="162"/>
      <c r="H479" s="163"/>
      <c r="I479" s="163"/>
      <c r="J479" s="163"/>
      <c r="K479" s="162"/>
      <c r="L479" s="162"/>
      <c r="M479" s="162"/>
      <c r="N479" s="163"/>
      <c r="O479" s="163"/>
      <c r="P479" s="163"/>
      <c r="Q479" s="162"/>
      <c r="R479" s="162"/>
      <c r="S479" s="162"/>
      <c r="T479" s="163"/>
      <c r="U479" s="163"/>
      <c r="V479" s="163"/>
      <c r="W479" s="162"/>
      <c r="X479" s="162"/>
      <c r="Y479" s="162"/>
      <c r="Z479" s="163"/>
      <c r="AA479" s="163"/>
      <c r="AB479" s="163"/>
      <c r="AC479" s="162"/>
      <c r="AD479" s="162"/>
      <c r="AE479" s="162"/>
      <c r="AF479" s="163"/>
      <c r="AG479" s="163"/>
      <c r="AH479" s="163"/>
      <c r="AI479" s="162"/>
      <c r="AJ479" s="162"/>
      <c r="AK479" s="162"/>
    </row>
    <row r="480" ht="15.75" customHeight="1">
      <c r="D480" s="8"/>
      <c r="E480" s="162"/>
      <c r="F480" s="162"/>
      <c r="G480" s="162"/>
      <c r="H480" s="163"/>
      <c r="I480" s="163"/>
      <c r="J480" s="163"/>
      <c r="K480" s="162"/>
      <c r="L480" s="162"/>
      <c r="M480" s="162"/>
      <c r="N480" s="163"/>
      <c r="O480" s="163"/>
      <c r="P480" s="163"/>
      <c r="Q480" s="162"/>
      <c r="R480" s="162"/>
      <c r="S480" s="162"/>
      <c r="T480" s="163"/>
      <c r="U480" s="163"/>
      <c r="V480" s="163"/>
      <c r="W480" s="162"/>
      <c r="X480" s="162"/>
      <c r="Y480" s="162"/>
      <c r="Z480" s="163"/>
      <c r="AA480" s="163"/>
      <c r="AB480" s="163"/>
      <c r="AC480" s="162"/>
      <c r="AD480" s="162"/>
      <c r="AE480" s="162"/>
      <c r="AF480" s="163"/>
      <c r="AG480" s="163"/>
      <c r="AH480" s="163"/>
      <c r="AI480" s="162"/>
      <c r="AJ480" s="162"/>
      <c r="AK480" s="162"/>
    </row>
    <row r="481" ht="15.75" customHeight="1">
      <c r="D481" s="8"/>
      <c r="E481" s="162"/>
      <c r="F481" s="162"/>
      <c r="G481" s="162"/>
      <c r="H481" s="163"/>
      <c r="I481" s="163"/>
      <c r="J481" s="163"/>
      <c r="K481" s="162"/>
      <c r="L481" s="162"/>
      <c r="M481" s="162"/>
      <c r="N481" s="163"/>
      <c r="O481" s="163"/>
      <c r="P481" s="163"/>
      <c r="Q481" s="162"/>
      <c r="R481" s="162"/>
      <c r="S481" s="162"/>
      <c r="T481" s="163"/>
      <c r="U481" s="163"/>
      <c r="V481" s="163"/>
      <c r="W481" s="162"/>
      <c r="X481" s="162"/>
      <c r="Y481" s="162"/>
      <c r="Z481" s="163"/>
      <c r="AA481" s="163"/>
      <c r="AB481" s="163"/>
      <c r="AC481" s="162"/>
      <c r="AD481" s="162"/>
      <c r="AE481" s="162"/>
      <c r="AF481" s="163"/>
      <c r="AG481" s="163"/>
      <c r="AH481" s="163"/>
      <c r="AI481" s="162"/>
      <c r="AJ481" s="162"/>
      <c r="AK481" s="162"/>
    </row>
    <row r="482" ht="15.75" customHeight="1">
      <c r="D482" s="8"/>
      <c r="E482" s="162"/>
      <c r="F482" s="162"/>
      <c r="G482" s="162"/>
      <c r="H482" s="163"/>
      <c r="I482" s="163"/>
      <c r="J482" s="163"/>
      <c r="K482" s="162"/>
      <c r="L482" s="162"/>
      <c r="M482" s="162"/>
      <c r="N482" s="163"/>
      <c r="O482" s="163"/>
      <c r="P482" s="163"/>
      <c r="Q482" s="162"/>
      <c r="R482" s="162"/>
      <c r="S482" s="162"/>
      <c r="T482" s="163"/>
      <c r="U482" s="163"/>
      <c r="V482" s="163"/>
      <c r="W482" s="162"/>
      <c r="X482" s="162"/>
      <c r="Y482" s="162"/>
      <c r="Z482" s="163"/>
      <c r="AA482" s="163"/>
      <c r="AB482" s="163"/>
      <c r="AC482" s="162"/>
      <c r="AD482" s="162"/>
      <c r="AE482" s="162"/>
      <c r="AF482" s="163"/>
      <c r="AG482" s="163"/>
      <c r="AH482" s="163"/>
      <c r="AI482" s="162"/>
      <c r="AJ482" s="162"/>
      <c r="AK482" s="162"/>
    </row>
    <row r="483" ht="15.75" customHeight="1">
      <c r="D483" s="8"/>
      <c r="E483" s="162"/>
      <c r="F483" s="162"/>
      <c r="G483" s="162"/>
      <c r="H483" s="163"/>
      <c r="I483" s="163"/>
      <c r="J483" s="163"/>
      <c r="K483" s="162"/>
      <c r="L483" s="162"/>
      <c r="M483" s="162"/>
      <c r="N483" s="163"/>
      <c r="O483" s="163"/>
      <c r="P483" s="163"/>
      <c r="Q483" s="162"/>
      <c r="R483" s="162"/>
      <c r="S483" s="162"/>
      <c r="T483" s="163"/>
      <c r="U483" s="163"/>
      <c r="V483" s="163"/>
      <c r="W483" s="162"/>
      <c r="X483" s="162"/>
      <c r="Y483" s="162"/>
      <c r="Z483" s="163"/>
      <c r="AA483" s="163"/>
      <c r="AB483" s="163"/>
      <c r="AC483" s="162"/>
      <c r="AD483" s="162"/>
      <c r="AE483" s="162"/>
      <c r="AF483" s="163"/>
      <c r="AG483" s="163"/>
      <c r="AH483" s="163"/>
      <c r="AI483" s="162"/>
      <c r="AJ483" s="162"/>
      <c r="AK483" s="162"/>
    </row>
    <row r="484" ht="15.75" customHeight="1">
      <c r="D484" s="8"/>
      <c r="E484" s="162"/>
      <c r="F484" s="162"/>
      <c r="G484" s="162"/>
      <c r="H484" s="163"/>
      <c r="I484" s="163"/>
      <c r="J484" s="163"/>
      <c r="K484" s="162"/>
      <c r="L484" s="162"/>
      <c r="M484" s="162"/>
      <c r="N484" s="163"/>
      <c r="O484" s="163"/>
      <c r="P484" s="163"/>
      <c r="Q484" s="162"/>
      <c r="R484" s="162"/>
      <c r="S484" s="162"/>
      <c r="T484" s="163"/>
      <c r="U484" s="163"/>
      <c r="V484" s="163"/>
      <c r="W484" s="162"/>
      <c r="X484" s="162"/>
      <c r="Y484" s="162"/>
      <c r="Z484" s="163"/>
      <c r="AA484" s="163"/>
      <c r="AB484" s="163"/>
      <c r="AC484" s="162"/>
      <c r="AD484" s="162"/>
      <c r="AE484" s="162"/>
      <c r="AF484" s="163"/>
      <c r="AG484" s="163"/>
      <c r="AH484" s="163"/>
      <c r="AI484" s="162"/>
      <c r="AJ484" s="162"/>
      <c r="AK484" s="162"/>
    </row>
    <row r="485" ht="15.75" customHeight="1">
      <c r="D485" s="8"/>
      <c r="E485" s="162"/>
      <c r="F485" s="162"/>
      <c r="G485" s="162"/>
      <c r="H485" s="163"/>
      <c r="I485" s="163"/>
      <c r="J485" s="163"/>
      <c r="K485" s="162"/>
      <c r="L485" s="162"/>
      <c r="M485" s="162"/>
      <c r="N485" s="163"/>
      <c r="O485" s="163"/>
      <c r="P485" s="163"/>
      <c r="Q485" s="162"/>
      <c r="R485" s="162"/>
      <c r="S485" s="162"/>
      <c r="T485" s="163"/>
      <c r="U485" s="163"/>
      <c r="V485" s="163"/>
      <c r="W485" s="162"/>
      <c r="X485" s="162"/>
      <c r="Y485" s="162"/>
      <c r="Z485" s="163"/>
      <c r="AA485" s="163"/>
      <c r="AB485" s="163"/>
      <c r="AC485" s="162"/>
      <c r="AD485" s="162"/>
      <c r="AE485" s="162"/>
      <c r="AF485" s="163"/>
      <c r="AG485" s="163"/>
      <c r="AH485" s="163"/>
      <c r="AI485" s="162"/>
      <c r="AJ485" s="162"/>
      <c r="AK485" s="162"/>
    </row>
    <row r="486" ht="15.75" customHeight="1">
      <c r="D486" s="8"/>
      <c r="E486" s="162"/>
      <c r="F486" s="162"/>
      <c r="G486" s="162"/>
      <c r="H486" s="163"/>
      <c r="I486" s="163"/>
      <c r="J486" s="163"/>
      <c r="K486" s="162"/>
      <c r="L486" s="162"/>
      <c r="M486" s="162"/>
      <c r="N486" s="163"/>
      <c r="O486" s="163"/>
      <c r="P486" s="163"/>
      <c r="Q486" s="162"/>
      <c r="R486" s="162"/>
      <c r="S486" s="162"/>
      <c r="T486" s="163"/>
      <c r="U486" s="163"/>
      <c r="V486" s="163"/>
      <c r="W486" s="162"/>
      <c r="X486" s="162"/>
      <c r="Y486" s="162"/>
      <c r="Z486" s="163"/>
      <c r="AA486" s="163"/>
      <c r="AB486" s="163"/>
      <c r="AC486" s="162"/>
      <c r="AD486" s="162"/>
      <c r="AE486" s="162"/>
      <c r="AF486" s="163"/>
      <c r="AG486" s="163"/>
      <c r="AH486" s="163"/>
      <c r="AI486" s="162"/>
      <c r="AJ486" s="162"/>
      <c r="AK486" s="162"/>
    </row>
    <row r="487" ht="15.75" customHeight="1">
      <c r="D487" s="8"/>
      <c r="E487" s="162"/>
      <c r="F487" s="162"/>
      <c r="G487" s="162"/>
      <c r="H487" s="163"/>
      <c r="I487" s="163"/>
      <c r="J487" s="163"/>
      <c r="K487" s="162"/>
      <c r="L487" s="162"/>
      <c r="M487" s="162"/>
      <c r="N487" s="163"/>
      <c r="O487" s="163"/>
      <c r="P487" s="163"/>
      <c r="Q487" s="162"/>
      <c r="R487" s="162"/>
      <c r="S487" s="162"/>
      <c r="T487" s="163"/>
      <c r="U487" s="163"/>
      <c r="V487" s="163"/>
      <c r="W487" s="162"/>
      <c r="X487" s="162"/>
      <c r="Y487" s="162"/>
      <c r="Z487" s="163"/>
      <c r="AA487" s="163"/>
      <c r="AB487" s="163"/>
      <c r="AC487" s="162"/>
      <c r="AD487" s="162"/>
      <c r="AE487" s="162"/>
      <c r="AF487" s="163"/>
      <c r="AG487" s="163"/>
      <c r="AH487" s="163"/>
      <c r="AI487" s="162"/>
      <c r="AJ487" s="162"/>
      <c r="AK487" s="162"/>
    </row>
    <row r="488" ht="15.75" customHeight="1">
      <c r="D488" s="8"/>
      <c r="E488" s="162"/>
      <c r="F488" s="162"/>
      <c r="G488" s="162"/>
      <c r="H488" s="163"/>
      <c r="I488" s="163"/>
      <c r="J488" s="163"/>
      <c r="K488" s="162"/>
      <c r="L488" s="162"/>
      <c r="M488" s="162"/>
      <c r="N488" s="163"/>
      <c r="O488" s="163"/>
      <c r="P488" s="163"/>
      <c r="Q488" s="162"/>
      <c r="R488" s="162"/>
      <c r="S488" s="162"/>
      <c r="T488" s="163"/>
      <c r="U488" s="163"/>
      <c r="V488" s="163"/>
      <c r="W488" s="162"/>
      <c r="X488" s="162"/>
      <c r="Y488" s="162"/>
      <c r="Z488" s="163"/>
      <c r="AA488" s="163"/>
      <c r="AB488" s="163"/>
      <c r="AC488" s="162"/>
      <c r="AD488" s="162"/>
      <c r="AE488" s="162"/>
      <c r="AF488" s="163"/>
      <c r="AG488" s="163"/>
      <c r="AH488" s="163"/>
      <c r="AI488" s="162"/>
      <c r="AJ488" s="162"/>
      <c r="AK488" s="162"/>
    </row>
    <row r="489" ht="15.75" customHeight="1">
      <c r="D489" s="8"/>
      <c r="E489" s="162"/>
      <c r="F489" s="162"/>
      <c r="G489" s="162"/>
      <c r="H489" s="163"/>
      <c r="I489" s="163"/>
      <c r="J489" s="163"/>
      <c r="K489" s="162"/>
      <c r="L489" s="162"/>
      <c r="M489" s="162"/>
      <c r="N489" s="163"/>
      <c r="O489" s="163"/>
      <c r="P489" s="163"/>
      <c r="Q489" s="162"/>
      <c r="R489" s="162"/>
      <c r="S489" s="162"/>
      <c r="T489" s="163"/>
      <c r="U489" s="163"/>
      <c r="V489" s="163"/>
      <c r="W489" s="162"/>
      <c r="X489" s="162"/>
      <c r="Y489" s="162"/>
      <c r="Z489" s="163"/>
      <c r="AA489" s="163"/>
      <c r="AB489" s="163"/>
      <c r="AC489" s="162"/>
      <c r="AD489" s="162"/>
      <c r="AE489" s="162"/>
      <c r="AF489" s="163"/>
      <c r="AG489" s="163"/>
      <c r="AH489" s="163"/>
      <c r="AI489" s="162"/>
      <c r="AJ489" s="162"/>
      <c r="AK489" s="162"/>
    </row>
    <row r="490" ht="15.75" customHeight="1">
      <c r="D490" s="8"/>
      <c r="E490" s="162"/>
      <c r="F490" s="162"/>
      <c r="G490" s="162"/>
      <c r="H490" s="163"/>
      <c r="I490" s="163"/>
      <c r="J490" s="163"/>
      <c r="K490" s="162"/>
      <c r="L490" s="162"/>
      <c r="M490" s="162"/>
      <c r="N490" s="163"/>
      <c r="O490" s="163"/>
      <c r="P490" s="163"/>
      <c r="Q490" s="162"/>
      <c r="R490" s="162"/>
      <c r="S490" s="162"/>
      <c r="T490" s="163"/>
      <c r="U490" s="163"/>
      <c r="V490" s="163"/>
      <c r="W490" s="162"/>
      <c r="X490" s="162"/>
      <c r="Y490" s="162"/>
      <c r="Z490" s="163"/>
      <c r="AA490" s="163"/>
      <c r="AB490" s="163"/>
      <c r="AC490" s="162"/>
      <c r="AD490" s="162"/>
      <c r="AE490" s="162"/>
      <c r="AF490" s="163"/>
      <c r="AG490" s="163"/>
      <c r="AH490" s="163"/>
      <c r="AI490" s="162"/>
      <c r="AJ490" s="162"/>
      <c r="AK490" s="162"/>
    </row>
    <row r="491" ht="15.75" customHeight="1">
      <c r="D491" s="8"/>
      <c r="E491" s="162"/>
      <c r="F491" s="162"/>
      <c r="G491" s="162"/>
      <c r="H491" s="163"/>
      <c r="I491" s="163"/>
      <c r="J491" s="163"/>
      <c r="K491" s="162"/>
      <c r="L491" s="162"/>
      <c r="M491" s="162"/>
      <c r="N491" s="163"/>
      <c r="O491" s="163"/>
      <c r="P491" s="163"/>
      <c r="Q491" s="162"/>
      <c r="R491" s="162"/>
      <c r="S491" s="162"/>
      <c r="T491" s="163"/>
      <c r="U491" s="163"/>
      <c r="V491" s="163"/>
      <c r="W491" s="162"/>
      <c r="X491" s="162"/>
      <c r="Y491" s="162"/>
      <c r="Z491" s="163"/>
      <c r="AA491" s="163"/>
      <c r="AB491" s="163"/>
      <c r="AC491" s="162"/>
      <c r="AD491" s="162"/>
      <c r="AE491" s="162"/>
      <c r="AF491" s="163"/>
      <c r="AG491" s="163"/>
      <c r="AH491" s="163"/>
      <c r="AI491" s="162"/>
      <c r="AJ491" s="162"/>
      <c r="AK491" s="162"/>
    </row>
    <row r="492" ht="15.75" customHeight="1">
      <c r="D492" s="8"/>
      <c r="E492" s="162"/>
      <c r="F492" s="162"/>
      <c r="G492" s="162"/>
      <c r="H492" s="163"/>
      <c r="I492" s="163"/>
      <c r="J492" s="163"/>
      <c r="K492" s="162"/>
      <c r="L492" s="162"/>
      <c r="M492" s="162"/>
      <c r="N492" s="163"/>
      <c r="O492" s="163"/>
      <c r="P492" s="163"/>
      <c r="Q492" s="162"/>
      <c r="R492" s="162"/>
      <c r="S492" s="162"/>
      <c r="T492" s="163"/>
      <c r="U492" s="163"/>
      <c r="V492" s="163"/>
      <c r="W492" s="162"/>
      <c r="X492" s="162"/>
      <c r="Y492" s="162"/>
      <c r="Z492" s="163"/>
      <c r="AA492" s="163"/>
      <c r="AB492" s="163"/>
      <c r="AC492" s="162"/>
      <c r="AD492" s="162"/>
      <c r="AE492" s="162"/>
      <c r="AF492" s="163"/>
      <c r="AG492" s="163"/>
      <c r="AH492" s="163"/>
      <c r="AI492" s="162"/>
      <c r="AJ492" s="162"/>
      <c r="AK492" s="162"/>
    </row>
    <row r="493" ht="15.75" customHeight="1">
      <c r="D493" s="8"/>
      <c r="E493" s="162"/>
      <c r="F493" s="162"/>
      <c r="G493" s="162"/>
      <c r="H493" s="163"/>
      <c r="I493" s="163"/>
      <c r="J493" s="163"/>
      <c r="K493" s="162"/>
      <c r="L493" s="162"/>
      <c r="M493" s="162"/>
      <c r="N493" s="163"/>
      <c r="O493" s="163"/>
      <c r="P493" s="163"/>
      <c r="Q493" s="162"/>
      <c r="R493" s="162"/>
      <c r="S493" s="162"/>
      <c r="T493" s="163"/>
      <c r="U493" s="163"/>
      <c r="V493" s="163"/>
      <c r="W493" s="162"/>
      <c r="X493" s="162"/>
      <c r="Y493" s="162"/>
      <c r="Z493" s="163"/>
      <c r="AA493" s="163"/>
      <c r="AB493" s="163"/>
      <c r="AC493" s="162"/>
      <c r="AD493" s="162"/>
      <c r="AE493" s="162"/>
      <c r="AF493" s="163"/>
      <c r="AG493" s="163"/>
      <c r="AH493" s="163"/>
      <c r="AI493" s="162"/>
      <c r="AJ493" s="162"/>
      <c r="AK493" s="162"/>
    </row>
    <row r="494" ht="15.75" customHeight="1">
      <c r="D494" s="8"/>
      <c r="E494" s="162"/>
      <c r="F494" s="162"/>
      <c r="G494" s="162"/>
      <c r="H494" s="163"/>
      <c r="I494" s="163"/>
      <c r="J494" s="163"/>
      <c r="K494" s="162"/>
      <c r="L494" s="162"/>
      <c r="M494" s="162"/>
      <c r="N494" s="163"/>
      <c r="O494" s="163"/>
      <c r="P494" s="163"/>
      <c r="Q494" s="162"/>
      <c r="R494" s="162"/>
      <c r="S494" s="162"/>
      <c r="T494" s="163"/>
      <c r="U494" s="163"/>
      <c r="V494" s="163"/>
      <c r="W494" s="162"/>
      <c r="X494" s="162"/>
      <c r="Y494" s="162"/>
      <c r="Z494" s="163"/>
      <c r="AA494" s="163"/>
      <c r="AB494" s="163"/>
      <c r="AC494" s="162"/>
      <c r="AD494" s="162"/>
      <c r="AE494" s="162"/>
      <c r="AF494" s="163"/>
      <c r="AG494" s="163"/>
      <c r="AH494" s="163"/>
      <c r="AI494" s="162"/>
      <c r="AJ494" s="162"/>
      <c r="AK494" s="162"/>
    </row>
    <row r="495" ht="15.75" customHeight="1">
      <c r="D495" s="8"/>
      <c r="E495" s="162"/>
      <c r="F495" s="162"/>
      <c r="G495" s="162"/>
      <c r="H495" s="163"/>
      <c r="I495" s="163"/>
      <c r="J495" s="163"/>
      <c r="K495" s="162"/>
      <c r="L495" s="162"/>
      <c r="M495" s="162"/>
      <c r="N495" s="163"/>
      <c r="O495" s="163"/>
      <c r="P495" s="163"/>
      <c r="Q495" s="162"/>
      <c r="R495" s="162"/>
      <c r="S495" s="162"/>
      <c r="T495" s="163"/>
      <c r="U495" s="163"/>
      <c r="V495" s="163"/>
      <c r="W495" s="162"/>
      <c r="X495" s="162"/>
      <c r="Y495" s="162"/>
      <c r="Z495" s="163"/>
      <c r="AA495" s="163"/>
      <c r="AB495" s="163"/>
      <c r="AC495" s="162"/>
      <c r="AD495" s="162"/>
      <c r="AE495" s="162"/>
      <c r="AF495" s="163"/>
      <c r="AG495" s="163"/>
      <c r="AH495" s="163"/>
      <c r="AI495" s="162"/>
      <c r="AJ495" s="162"/>
      <c r="AK495" s="162"/>
    </row>
    <row r="496" ht="15.75" customHeight="1">
      <c r="D496" s="8"/>
      <c r="E496" s="162"/>
      <c r="F496" s="162"/>
      <c r="G496" s="162"/>
      <c r="H496" s="163"/>
      <c r="I496" s="163"/>
      <c r="J496" s="163"/>
      <c r="K496" s="162"/>
      <c r="L496" s="162"/>
      <c r="M496" s="162"/>
      <c r="N496" s="163"/>
      <c r="O496" s="163"/>
      <c r="P496" s="163"/>
      <c r="Q496" s="162"/>
      <c r="R496" s="162"/>
      <c r="S496" s="162"/>
      <c r="T496" s="163"/>
      <c r="U496" s="163"/>
      <c r="V496" s="163"/>
      <c r="W496" s="162"/>
      <c r="X496" s="162"/>
      <c r="Y496" s="162"/>
      <c r="Z496" s="163"/>
      <c r="AA496" s="163"/>
      <c r="AB496" s="163"/>
      <c r="AC496" s="162"/>
      <c r="AD496" s="162"/>
      <c r="AE496" s="162"/>
      <c r="AF496" s="163"/>
      <c r="AG496" s="163"/>
      <c r="AH496" s="163"/>
      <c r="AI496" s="162"/>
      <c r="AJ496" s="162"/>
      <c r="AK496" s="162"/>
    </row>
    <row r="497" ht="15.75" customHeight="1">
      <c r="D497" s="8"/>
      <c r="E497" s="162"/>
      <c r="F497" s="162"/>
      <c r="G497" s="162"/>
      <c r="H497" s="163"/>
      <c r="I497" s="163"/>
      <c r="J497" s="163"/>
      <c r="K497" s="162"/>
      <c r="L497" s="162"/>
      <c r="M497" s="162"/>
      <c r="N497" s="163"/>
      <c r="O497" s="163"/>
      <c r="P497" s="163"/>
      <c r="Q497" s="162"/>
      <c r="R497" s="162"/>
      <c r="S497" s="162"/>
      <c r="T497" s="163"/>
      <c r="U497" s="163"/>
      <c r="V497" s="163"/>
      <c r="W497" s="162"/>
      <c r="X497" s="162"/>
      <c r="Y497" s="162"/>
      <c r="Z497" s="163"/>
      <c r="AA497" s="163"/>
      <c r="AB497" s="163"/>
      <c r="AC497" s="162"/>
      <c r="AD497" s="162"/>
      <c r="AE497" s="162"/>
      <c r="AF497" s="163"/>
      <c r="AG497" s="163"/>
      <c r="AH497" s="163"/>
      <c r="AI497" s="162"/>
      <c r="AJ497" s="162"/>
      <c r="AK497" s="162"/>
    </row>
    <row r="498" ht="15.75" customHeight="1">
      <c r="D498" s="8"/>
      <c r="E498" s="162"/>
      <c r="F498" s="162"/>
      <c r="G498" s="162"/>
      <c r="H498" s="163"/>
      <c r="I498" s="163"/>
      <c r="J498" s="163"/>
      <c r="K498" s="162"/>
      <c r="L498" s="162"/>
      <c r="M498" s="162"/>
      <c r="N498" s="163"/>
      <c r="O498" s="163"/>
      <c r="P498" s="163"/>
      <c r="Q498" s="162"/>
      <c r="R498" s="162"/>
      <c r="S498" s="162"/>
      <c r="T498" s="163"/>
      <c r="U498" s="163"/>
      <c r="V498" s="163"/>
      <c r="W498" s="162"/>
      <c r="X498" s="162"/>
      <c r="Y498" s="162"/>
      <c r="Z498" s="163"/>
      <c r="AA498" s="163"/>
      <c r="AB498" s="163"/>
      <c r="AC498" s="162"/>
      <c r="AD498" s="162"/>
      <c r="AE498" s="162"/>
      <c r="AF498" s="163"/>
      <c r="AG498" s="163"/>
      <c r="AH498" s="163"/>
      <c r="AI498" s="162"/>
      <c r="AJ498" s="162"/>
      <c r="AK498" s="162"/>
    </row>
    <row r="499" ht="15.75" customHeight="1">
      <c r="D499" s="8"/>
      <c r="E499" s="162"/>
      <c r="F499" s="162"/>
      <c r="G499" s="162"/>
      <c r="H499" s="163"/>
      <c r="I499" s="163"/>
      <c r="J499" s="163"/>
      <c r="K499" s="162"/>
      <c r="L499" s="162"/>
      <c r="M499" s="162"/>
      <c r="N499" s="163"/>
      <c r="O499" s="163"/>
      <c r="P499" s="163"/>
      <c r="Q499" s="162"/>
      <c r="R499" s="162"/>
      <c r="S499" s="162"/>
      <c r="T499" s="163"/>
      <c r="U499" s="163"/>
      <c r="V499" s="163"/>
      <c r="W499" s="162"/>
      <c r="X499" s="162"/>
      <c r="Y499" s="162"/>
      <c r="Z499" s="163"/>
      <c r="AA499" s="163"/>
      <c r="AB499" s="163"/>
      <c r="AC499" s="162"/>
      <c r="AD499" s="162"/>
      <c r="AE499" s="162"/>
      <c r="AF499" s="163"/>
      <c r="AG499" s="163"/>
      <c r="AH499" s="163"/>
      <c r="AI499" s="162"/>
      <c r="AJ499" s="162"/>
      <c r="AK499" s="162"/>
    </row>
    <row r="500" ht="15.75" customHeight="1">
      <c r="D500" s="8"/>
      <c r="E500" s="162"/>
      <c r="F500" s="162"/>
      <c r="G500" s="162"/>
      <c r="H500" s="163"/>
      <c r="I500" s="163"/>
      <c r="J500" s="163"/>
      <c r="K500" s="162"/>
      <c r="L500" s="162"/>
      <c r="M500" s="162"/>
      <c r="N500" s="163"/>
      <c r="O500" s="163"/>
      <c r="P500" s="163"/>
      <c r="Q500" s="162"/>
      <c r="R500" s="162"/>
      <c r="S500" s="162"/>
      <c r="T500" s="163"/>
      <c r="U500" s="163"/>
      <c r="V500" s="163"/>
      <c r="W500" s="162"/>
      <c r="X500" s="162"/>
      <c r="Y500" s="162"/>
      <c r="Z500" s="163"/>
      <c r="AA500" s="163"/>
      <c r="AB500" s="163"/>
      <c r="AC500" s="162"/>
      <c r="AD500" s="162"/>
      <c r="AE500" s="162"/>
      <c r="AF500" s="163"/>
      <c r="AG500" s="163"/>
      <c r="AH500" s="163"/>
      <c r="AI500" s="162"/>
      <c r="AJ500" s="162"/>
      <c r="AK500" s="162"/>
    </row>
    <row r="501" ht="15.75" customHeight="1">
      <c r="D501" s="8"/>
      <c r="E501" s="162"/>
      <c r="F501" s="162"/>
      <c r="G501" s="162"/>
      <c r="H501" s="163"/>
      <c r="I501" s="163"/>
      <c r="J501" s="163"/>
      <c r="K501" s="162"/>
      <c r="L501" s="162"/>
      <c r="M501" s="162"/>
      <c r="N501" s="163"/>
      <c r="O501" s="163"/>
      <c r="P501" s="163"/>
      <c r="Q501" s="162"/>
      <c r="R501" s="162"/>
      <c r="S501" s="162"/>
      <c r="T501" s="163"/>
      <c r="U501" s="163"/>
      <c r="V501" s="163"/>
      <c r="W501" s="162"/>
      <c r="X501" s="162"/>
      <c r="Y501" s="162"/>
      <c r="Z501" s="163"/>
      <c r="AA501" s="163"/>
      <c r="AB501" s="163"/>
      <c r="AC501" s="162"/>
      <c r="AD501" s="162"/>
      <c r="AE501" s="162"/>
      <c r="AF501" s="163"/>
      <c r="AG501" s="163"/>
      <c r="AH501" s="163"/>
      <c r="AI501" s="162"/>
      <c r="AJ501" s="162"/>
      <c r="AK501" s="162"/>
    </row>
    <row r="502" ht="15.75" customHeight="1">
      <c r="D502" s="8"/>
      <c r="E502" s="162"/>
      <c r="F502" s="162"/>
      <c r="G502" s="162"/>
      <c r="H502" s="163"/>
      <c r="I502" s="163"/>
      <c r="J502" s="163"/>
      <c r="K502" s="162"/>
      <c r="L502" s="162"/>
      <c r="M502" s="162"/>
      <c r="N502" s="163"/>
      <c r="O502" s="163"/>
      <c r="P502" s="163"/>
      <c r="Q502" s="162"/>
      <c r="R502" s="162"/>
      <c r="S502" s="162"/>
      <c r="T502" s="163"/>
      <c r="U502" s="163"/>
      <c r="V502" s="163"/>
      <c r="W502" s="162"/>
      <c r="X502" s="162"/>
      <c r="Y502" s="162"/>
      <c r="Z502" s="163"/>
      <c r="AA502" s="163"/>
      <c r="AB502" s="163"/>
      <c r="AC502" s="162"/>
      <c r="AD502" s="162"/>
      <c r="AE502" s="162"/>
      <c r="AF502" s="163"/>
      <c r="AG502" s="163"/>
      <c r="AH502" s="163"/>
      <c r="AI502" s="162"/>
      <c r="AJ502" s="162"/>
      <c r="AK502" s="162"/>
    </row>
    <row r="503" ht="15.75" customHeight="1">
      <c r="D503" s="8"/>
      <c r="E503" s="162"/>
      <c r="F503" s="162"/>
      <c r="G503" s="162"/>
      <c r="H503" s="163"/>
      <c r="I503" s="163"/>
      <c r="J503" s="163"/>
      <c r="K503" s="162"/>
      <c r="L503" s="162"/>
      <c r="M503" s="162"/>
      <c r="N503" s="163"/>
      <c r="O503" s="163"/>
      <c r="P503" s="163"/>
      <c r="Q503" s="162"/>
      <c r="R503" s="162"/>
      <c r="S503" s="162"/>
      <c r="T503" s="163"/>
      <c r="U503" s="163"/>
      <c r="V503" s="163"/>
      <c r="W503" s="162"/>
      <c r="X503" s="162"/>
      <c r="Y503" s="162"/>
      <c r="Z503" s="163"/>
      <c r="AA503" s="163"/>
      <c r="AB503" s="163"/>
      <c r="AC503" s="162"/>
      <c r="AD503" s="162"/>
      <c r="AE503" s="162"/>
      <c r="AF503" s="163"/>
      <c r="AG503" s="163"/>
      <c r="AH503" s="163"/>
      <c r="AI503" s="162"/>
      <c r="AJ503" s="162"/>
      <c r="AK503" s="162"/>
    </row>
    <row r="504" ht="15.75" customHeight="1">
      <c r="D504" s="8"/>
      <c r="E504" s="162"/>
      <c r="F504" s="162"/>
      <c r="G504" s="162"/>
      <c r="H504" s="163"/>
      <c r="I504" s="163"/>
      <c r="J504" s="163"/>
      <c r="K504" s="162"/>
      <c r="L504" s="162"/>
      <c r="M504" s="162"/>
      <c r="N504" s="163"/>
      <c r="O504" s="163"/>
      <c r="P504" s="163"/>
      <c r="Q504" s="162"/>
      <c r="R504" s="162"/>
      <c r="S504" s="162"/>
      <c r="T504" s="163"/>
      <c r="U504" s="163"/>
      <c r="V504" s="163"/>
      <c r="W504" s="162"/>
      <c r="X504" s="162"/>
      <c r="Y504" s="162"/>
      <c r="Z504" s="163"/>
      <c r="AA504" s="163"/>
      <c r="AB504" s="163"/>
      <c r="AC504" s="162"/>
      <c r="AD504" s="162"/>
      <c r="AE504" s="162"/>
      <c r="AF504" s="163"/>
      <c r="AG504" s="163"/>
      <c r="AH504" s="163"/>
      <c r="AI504" s="162"/>
      <c r="AJ504" s="162"/>
      <c r="AK504" s="162"/>
    </row>
    <row r="505" ht="15.75" customHeight="1">
      <c r="D505" s="8"/>
      <c r="E505" s="162"/>
      <c r="F505" s="162"/>
      <c r="G505" s="162"/>
      <c r="H505" s="163"/>
      <c r="I505" s="163"/>
      <c r="J505" s="163"/>
      <c r="K505" s="162"/>
      <c r="L505" s="162"/>
      <c r="M505" s="162"/>
      <c r="N505" s="163"/>
      <c r="O505" s="163"/>
      <c r="P505" s="163"/>
      <c r="Q505" s="162"/>
      <c r="R505" s="162"/>
      <c r="S505" s="162"/>
      <c r="T505" s="163"/>
      <c r="U505" s="163"/>
      <c r="V505" s="163"/>
      <c r="W505" s="162"/>
      <c r="X505" s="162"/>
      <c r="Y505" s="162"/>
      <c r="Z505" s="163"/>
      <c r="AA505" s="163"/>
      <c r="AB505" s="163"/>
      <c r="AC505" s="162"/>
      <c r="AD505" s="162"/>
      <c r="AE505" s="162"/>
      <c r="AF505" s="163"/>
      <c r="AG505" s="163"/>
      <c r="AH505" s="163"/>
      <c r="AI505" s="162"/>
      <c r="AJ505" s="162"/>
      <c r="AK505" s="162"/>
    </row>
    <row r="506" ht="15.75" customHeight="1">
      <c r="D506" s="8"/>
      <c r="E506" s="162"/>
      <c r="F506" s="162"/>
      <c r="G506" s="162"/>
      <c r="H506" s="163"/>
      <c r="I506" s="163"/>
      <c r="J506" s="163"/>
      <c r="K506" s="162"/>
      <c r="L506" s="162"/>
      <c r="M506" s="162"/>
      <c r="N506" s="163"/>
      <c r="O506" s="163"/>
      <c r="P506" s="163"/>
      <c r="Q506" s="162"/>
      <c r="R506" s="162"/>
      <c r="S506" s="162"/>
      <c r="T506" s="163"/>
      <c r="U506" s="163"/>
      <c r="V506" s="163"/>
      <c r="W506" s="162"/>
      <c r="X506" s="162"/>
      <c r="Y506" s="162"/>
      <c r="Z506" s="163"/>
      <c r="AA506" s="163"/>
      <c r="AB506" s="163"/>
      <c r="AC506" s="162"/>
      <c r="AD506" s="162"/>
      <c r="AE506" s="162"/>
      <c r="AF506" s="163"/>
      <c r="AG506" s="163"/>
      <c r="AH506" s="163"/>
      <c r="AI506" s="162"/>
      <c r="AJ506" s="162"/>
      <c r="AK506" s="162"/>
    </row>
    <row r="507" ht="15.75" customHeight="1">
      <c r="D507" s="8"/>
      <c r="E507" s="162"/>
      <c r="F507" s="162"/>
      <c r="G507" s="162"/>
      <c r="H507" s="163"/>
      <c r="I507" s="163"/>
      <c r="J507" s="163"/>
      <c r="K507" s="162"/>
      <c r="L507" s="162"/>
      <c r="M507" s="162"/>
      <c r="N507" s="163"/>
      <c r="O507" s="163"/>
      <c r="P507" s="163"/>
      <c r="Q507" s="162"/>
      <c r="R507" s="162"/>
      <c r="S507" s="162"/>
      <c r="T507" s="163"/>
      <c r="U507" s="163"/>
      <c r="V507" s="163"/>
      <c r="W507" s="162"/>
      <c r="X507" s="162"/>
      <c r="Y507" s="162"/>
      <c r="Z507" s="163"/>
      <c r="AA507" s="163"/>
      <c r="AB507" s="163"/>
      <c r="AC507" s="162"/>
      <c r="AD507" s="162"/>
      <c r="AE507" s="162"/>
      <c r="AF507" s="163"/>
      <c r="AG507" s="163"/>
      <c r="AH507" s="163"/>
      <c r="AI507" s="162"/>
      <c r="AJ507" s="162"/>
      <c r="AK507" s="162"/>
    </row>
    <row r="508" ht="15.75" customHeight="1">
      <c r="D508" s="8"/>
      <c r="E508" s="162"/>
      <c r="F508" s="162"/>
      <c r="G508" s="162"/>
      <c r="H508" s="163"/>
      <c r="I508" s="163"/>
      <c r="J508" s="163"/>
      <c r="K508" s="162"/>
      <c r="L508" s="162"/>
      <c r="M508" s="162"/>
      <c r="N508" s="163"/>
      <c r="O508" s="163"/>
      <c r="P508" s="163"/>
      <c r="Q508" s="162"/>
      <c r="R508" s="162"/>
      <c r="S508" s="162"/>
      <c r="T508" s="163"/>
      <c r="U508" s="163"/>
      <c r="V508" s="163"/>
      <c r="W508" s="162"/>
      <c r="X508" s="162"/>
      <c r="Y508" s="162"/>
      <c r="Z508" s="163"/>
      <c r="AA508" s="163"/>
      <c r="AB508" s="163"/>
      <c r="AC508" s="162"/>
      <c r="AD508" s="162"/>
      <c r="AE508" s="162"/>
      <c r="AF508" s="163"/>
      <c r="AG508" s="163"/>
      <c r="AH508" s="163"/>
      <c r="AI508" s="162"/>
      <c r="AJ508" s="162"/>
      <c r="AK508" s="162"/>
    </row>
    <row r="509" ht="15.75" customHeight="1">
      <c r="D509" s="8"/>
      <c r="E509" s="162"/>
      <c r="F509" s="162"/>
      <c r="G509" s="162"/>
      <c r="H509" s="163"/>
      <c r="I509" s="163"/>
      <c r="J509" s="163"/>
      <c r="K509" s="162"/>
      <c r="L509" s="162"/>
      <c r="M509" s="162"/>
      <c r="N509" s="163"/>
      <c r="O509" s="163"/>
      <c r="P509" s="163"/>
      <c r="Q509" s="162"/>
      <c r="R509" s="162"/>
      <c r="S509" s="162"/>
      <c r="T509" s="163"/>
      <c r="U509" s="163"/>
      <c r="V509" s="163"/>
      <c r="W509" s="162"/>
      <c r="X509" s="162"/>
      <c r="Y509" s="162"/>
      <c r="Z509" s="163"/>
      <c r="AA509" s="163"/>
      <c r="AB509" s="163"/>
      <c r="AC509" s="162"/>
      <c r="AD509" s="162"/>
      <c r="AE509" s="162"/>
      <c r="AF509" s="163"/>
      <c r="AG509" s="163"/>
      <c r="AH509" s="163"/>
      <c r="AI509" s="162"/>
      <c r="AJ509" s="162"/>
      <c r="AK509" s="162"/>
    </row>
    <row r="510" ht="15.75" customHeight="1">
      <c r="D510" s="8"/>
      <c r="E510" s="162"/>
      <c r="F510" s="162"/>
      <c r="G510" s="162"/>
      <c r="H510" s="163"/>
      <c r="I510" s="163"/>
      <c r="J510" s="163"/>
      <c r="K510" s="162"/>
      <c r="L510" s="162"/>
      <c r="M510" s="162"/>
      <c r="N510" s="163"/>
      <c r="O510" s="163"/>
      <c r="P510" s="163"/>
      <c r="Q510" s="162"/>
      <c r="R510" s="162"/>
      <c r="S510" s="162"/>
      <c r="T510" s="163"/>
      <c r="U510" s="163"/>
      <c r="V510" s="163"/>
      <c r="W510" s="162"/>
      <c r="X510" s="162"/>
      <c r="Y510" s="162"/>
      <c r="Z510" s="163"/>
      <c r="AA510" s="163"/>
      <c r="AB510" s="163"/>
      <c r="AC510" s="162"/>
      <c r="AD510" s="162"/>
      <c r="AE510" s="162"/>
      <c r="AF510" s="163"/>
      <c r="AG510" s="163"/>
      <c r="AH510" s="163"/>
      <c r="AI510" s="162"/>
      <c r="AJ510" s="162"/>
      <c r="AK510" s="162"/>
    </row>
    <row r="511" ht="15.75" customHeight="1">
      <c r="D511" s="8"/>
      <c r="E511" s="162"/>
      <c r="F511" s="162"/>
      <c r="G511" s="162"/>
      <c r="H511" s="163"/>
      <c r="I511" s="163"/>
      <c r="J511" s="163"/>
      <c r="K511" s="162"/>
      <c r="L511" s="162"/>
      <c r="M511" s="162"/>
      <c r="N511" s="163"/>
      <c r="O511" s="163"/>
      <c r="P511" s="163"/>
      <c r="Q511" s="162"/>
      <c r="R511" s="162"/>
      <c r="S511" s="162"/>
      <c r="T511" s="163"/>
      <c r="U511" s="163"/>
      <c r="V511" s="163"/>
      <c r="W511" s="162"/>
      <c r="X511" s="162"/>
      <c r="Y511" s="162"/>
      <c r="Z511" s="163"/>
      <c r="AA511" s="163"/>
      <c r="AB511" s="163"/>
      <c r="AC511" s="162"/>
      <c r="AD511" s="162"/>
      <c r="AE511" s="162"/>
      <c r="AF511" s="163"/>
      <c r="AG511" s="163"/>
      <c r="AH511" s="163"/>
      <c r="AI511" s="162"/>
      <c r="AJ511" s="162"/>
      <c r="AK511" s="162"/>
    </row>
    <row r="512" ht="15.75" customHeight="1">
      <c r="D512" s="8"/>
      <c r="E512" s="162"/>
      <c r="F512" s="162"/>
      <c r="G512" s="162"/>
      <c r="H512" s="163"/>
      <c r="I512" s="163"/>
      <c r="J512" s="163"/>
      <c r="K512" s="162"/>
      <c r="L512" s="162"/>
      <c r="M512" s="162"/>
      <c r="N512" s="163"/>
      <c r="O512" s="163"/>
      <c r="P512" s="163"/>
      <c r="Q512" s="162"/>
      <c r="R512" s="162"/>
      <c r="S512" s="162"/>
      <c r="T512" s="163"/>
      <c r="U512" s="163"/>
      <c r="V512" s="163"/>
      <c r="W512" s="162"/>
      <c r="X512" s="162"/>
      <c r="Y512" s="162"/>
      <c r="Z512" s="163"/>
      <c r="AA512" s="163"/>
      <c r="AB512" s="163"/>
      <c r="AC512" s="162"/>
      <c r="AD512" s="162"/>
      <c r="AE512" s="162"/>
      <c r="AF512" s="163"/>
      <c r="AG512" s="163"/>
      <c r="AH512" s="163"/>
      <c r="AI512" s="162"/>
      <c r="AJ512" s="162"/>
      <c r="AK512" s="162"/>
    </row>
    <row r="513" ht="15.75" customHeight="1">
      <c r="D513" s="8"/>
      <c r="E513" s="162"/>
      <c r="F513" s="162"/>
      <c r="G513" s="162"/>
      <c r="H513" s="163"/>
      <c r="I513" s="163"/>
      <c r="J513" s="163"/>
      <c r="K513" s="162"/>
      <c r="L513" s="162"/>
      <c r="M513" s="162"/>
      <c r="N513" s="163"/>
      <c r="O513" s="163"/>
      <c r="P513" s="163"/>
      <c r="Q513" s="162"/>
      <c r="R513" s="162"/>
      <c r="S513" s="162"/>
      <c r="T513" s="163"/>
      <c r="U513" s="163"/>
      <c r="V513" s="163"/>
      <c r="W513" s="162"/>
      <c r="X513" s="162"/>
      <c r="Y513" s="162"/>
      <c r="Z513" s="163"/>
      <c r="AA513" s="163"/>
      <c r="AB513" s="163"/>
      <c r="AC513" s="162"/>
      <c r="AD513" s="162"/>
      <c r="AE513" s="162"/>
      <c r="AF513" s="163"/>
      <c r="AG513" s="163"/>
      <c r="AH513" s="163"/>
      <c r="AI513" s="162"/>
      <c r="AJ513" s="162"/>
      <c r="AK513" s="162"/>
    </row>
    <row r="514" ht="15.75" customHeight="1">
      <c r="D514" s="8"/>
      <c r="E514" s="162"/>
      <c r="F514" s="162"/>
      <c r="G514" s="162"/>
      <c r="H514" s="163"/>
      <c r="I514" s="163"/>
      <c r="J514" s="163"/>
      <c r="K514" s="162"/>
      <c r="L514" s="162"/>
      <c r="M514" s="162"/>
      <c r="N514" s="163"/>
      <c r="O514" s="163"/>
      <c r="P514" s="163"/>
      <c r="Q514" s="162"/>
      <c r="R514" s="162"/>
      <c r="S514" s="162"/>
      <c r="T514" s="163"/>
      <c r="U514" s="163"/>
      <c r="V514" s="163"/>
      <c r="W514" s="162"/>
      <c r="X514" s="162"/>
      <c r="Y514" s="162"/>
      <c r="Z514" s="163"/>
      <c r="AA514" s="163"/>
      <c r="AB514" s="163"/>
      <c r="AC514" s="162"/>
      <c r="AD514" s="162"/>
      <c r="AE514" s="162"/>
      <c r="AF514" s="163"/>
      <c r="AG514" s="163"/>
      <c r="AH514" s="163"/>
      <c r="AI514" s="162"/>
      <c r="AJ514" s="162"/>
      <c r="AK514" s="162"/>
    </row>
    <row r="515" ht="15.75" customHeight="1">
      <c r="D515" s="8"/>
      <c r="E515" s="162"/>
      <c r="F515" s="162"/>
      <c r="G515" s="162"/>
      <c r="H515" s="163"/>
      <c r="I515" s="163"/>
      <c r="J515" s="163"/>
      <c r="K515" s="162"/>
      <c r="L515" s="162"/>
      <c r="M515" s="162"/>
      <c r="N515" s="163"/>
      <c r="O515" s="163"/>
      <c r="P515" s="163"/>
      <c r="Q515" s="162"/>
      <c r="R515" s="162"/>
      <c r="S515" s="162"/>
      <c r="T515" s="163"/>
      <c r="U515" s="163"/>
      <c r="V515" s="163"/>
      <c r="W515" s="162"/>
      <c r="X515" s="162"/>
      <c r="Y515" s="162"/>
      <c r="Z515" s="163"/>
      <c r="AA515" s="163"/>
      <c r="AB515" s="163"/>
      <c r="AC515" s="162"/>
      <c r="AD515" s="162"/>
      <c r="AE515" s="162"/>
      <c r="AF515" s="163"/>
      <c r="AG515" s="163"/>
      <c r="AH515" s="163"/>
      <c r="AI515" s="162"/>
      <c r="AJ515" s="162"/>
      <c r="AK515" s="162"/>
    </row>
    <row r="516" ht="15.75" customHeight="1">
      <c r="D516" s="8"/>
      <c r="E516" s="162"/>
      <c r="F516" s="162"/>
      <c r="G516" s="162"/>
      <c r="H516" s="163"/>
      <c r="I516" s="163"/>
      <c r="J516" s="163"/>
      <c r="K516" s="162"/>
      <c r="L516" s="162"/>
      <c r="M516" s="162"/>
      <c r="N516" s="163"/>
      <c r="O516" s="163"/>
      <c r="P516" s="163"/>
      <c r="Q516" s="162"/>
      <c r="R516" s="162"/>
      <c r="S516" s="162"/>
      <c r="T516" s="163"/>
      <c r="U516" s="163"/>
      <c r="V516" s="163"/>
      <c r="W516" s="162"/>
      <c r="X516" s="162"/>
      <c r="Y516" s="162"/>
      <c r="Z516" s="163"/>
      <c r="AA516" s="163"/>
      <c r="AB516" s="163"/>
      <c r="AC516" s="162"/>
      <c r="AD516" s="162"/>
      <c r="AE516" s="162"/>
      <c r="AF516" s="163"/>
      <c r="AG516" s="163"/>
      <c r="AH516" s="163"/>
      <c r="AI516" s="162"/>
      <c r="AJ516" s="162"/>
      <c r="AK516" s="162"/>
    </row>
    <row r="517" ht="15.75" customHeight="1">
      <c r="D517" s="8"/>
      <c r="E517" s="162"/>
      <c r="F517" s="162"/>
      <c r="G517" s="162"/>
      <c r="H517" s="163"/>
      <c r="I517" s="163"/>
      <c r="J517" s="163"/>
      <c r="K517" s="162"/>
      <c r="L517" s="162"/>
      <c r="M517" s="162"/>
      <c r="N517" s="163"/>
      <c r="O517" s="163"/>
      <c r="P517" s="163"/>
      <c r="Q517" s="162"/>
      <c r="R517" s="162"/>
      <c r="S517" s="162"/>
      <c r="T517" s="163"/>
      <c r="U517" s="163"/>
      <c r="V517" s="163"/>
      <c r="W517" s="162"/>
      <c r="X517" s="162"/>
      <c r="Y517" s="162"/>
      <c r="Z517" s="163"/>
      <c r="AA517" s="163"/>
      <c r="AB517" s="163"/>
      <c r="AC517" s="162"/>
      <c r="AD517" s="162"/>
      <c r="AE517" s="162"/>
      <c r="AF517" s="163"/>
      <c r="AG517" s="163"/>
      <c r="AH517" s="163"/>
      <c r="AI517" s="162"/>
      <c r="AJ517" s="162"/>
      <c r="AK517" s="162"/>
    </row>
    <row r="518" ht="15.75" customHeight="1">
      <c r="D518" s="8"/>
      <c r="E518" s="162"/>
      <c r="F518" s="162"/>
      <c r="G518" s="162"/>
      <c r="H518" s="163"/>
      <c r="I518" s="163"/>
      <c r="J518" s="163"/>
      <c r="K518" s="162"/>
      <c r="L518" s="162"/>
      <c r="M518" s="162"/>
      <c r="N518" s="163"/>
      <c r="O518" s="163"/>
      <c r="P518" s="163"/>
      <c r="Q518" s="162"/>
      <c r="R518" s="162"/>
      <c r="S518" s="162"/>
      <c r="T518" s="163"/>
      <c r="U518" s="163"/>
      <c r="V518" s="163"/>
      <c r="W518" s="162"/>
      <c r="X518" s="162"/>
      <c r="Y518" s="162"/>
      <c r="Z518" s="163"/>
      <c r="AA518" s="163"/>
      <c r="AB518" s="163"/>
      <c r="AC518" s="162"/>
      <c r="AD518" s="162"/>
      <c r="AE518" s="162"/>
      <c r="AF518" s="163"/>
      <c r="AG518" s="163"/>
      <c r="AH518" s="163"/>
      <c r="AI518" s="162"/>
      <c r="AJ518" s="162"/>
      <c r="AK518" s="162"/>
    </row>
    <row r="519" ht="15.75" customHeight="1">
      <c r="D519" s="8"/>
      <c r="E519" s="162"/>
      <c r="F519" s="162"/>
      <c r="G519" s="162"/>
      <c r="H519" s="163"/>
      <c r="I519" s="163"/>
      <c r="J519" s="163"/>
      <c r="K519" s="162"/>
      <c r="L519" s="162"/>
      <c r="M519" s="162"/>
      <c r="N519" s="163"/>
      <c r="O519" s="163"/>
      <c r="P519" s="163"/>
      <c r="Q519" s="162"/>
      <c r="R519" s="162"/>
      <c r="S519" s="162"/>
      <c r="T519" s="163"/>
      <c r="U519" s="163"/>
      <c r="V519" s="163"/>
      <c r="W519" s="162"/>
      <c r="X519" s="162"/>
      <c r="Y519" s="162"/>
      <c r="Z519" s="163"/>
      <c r="AA519" s="163"/>
      <c r="AB519" s="163"/>
      <c r="AC519" s="162"/>
      <c r="AD519" s="162"/>
      <c r="AE519" s="162"/>
      <c r="AF519" s="163"/>
      <c r="AG519" s="163"/>
      <c r="AH519" s="163"/>
      <c r="AI519" s="162"/>
      <c r="AJ519" s="162"/>
      <c r="AK519" s="162"/>
    </row>
    <row r="520" ht="15.75" customHeight="1">
      <c r="D520" s="8"/>
      <c r="E520" s="162"/>
      <c r="F520" s="162"/>
      <c r="G520" s="162"/>
      <c r="H520" s="163"/>
      <c r="I520" s="163"/>
      <c r="J520" s="163"/>
      <c r="K520" s="162"/>
      <c r="L520" s="162"/>
      <c r="M520" s="162"/>
      <c r="N520" s="163"/>
      <c r="O520" s="163"/>
      <c r="P520" s="163"/>
      <c r="Q520" s="162"/>
      <c r="R520" s="162"/>
      <c r="S520" s="162"/>
      <c r="T520" s="163"/>
      <c r="U520" s="163"/>
      <c r="V520" s="163"/>
      <c r="W520" s="162"/>
      <c r="X520" s="162"/>
      <c r="Y520" s="162"/>
      <c r="Z520" s="163"/>
      <c r="AA520" s="163"/>
      <c r="AB520" s="163"/>
      <c r="AC520" s="162"/>
      <c r="AD520" s="162"/>
      <c r="AE520" s="162"/>
      <c r="AF520" s="163"/>
      <c r="AG520" s="163"/>
      <c r="AH520" s="163"/>
      <c r="AI520" s="162"/>
      <c r="AJ520" s="162"/>
      <c r="AK520" s="162"/>
    </row>
    <row r="521" ht="15.75" customHeight="1">
      <c r="D521" s="8"/>
      <c r="E521" s="162"/>
      <c r="F521" s="162"/>
      <c r="G521" s="162"/>
      <c r="H521" s="163"/>
      <c r="I521" s="163"/>
      <c r="J521" s="163"/>
      <c r="K521" s="162"/>
      <c r="L521" s="162"/>
      <c r="M521" s="162"/>
      <c r="N521" s="163"/>
      <c r="O521" s="163"/>
      <c r="P521" s="163"/>
      <c r="Q521" s="162"/>
      <c r="R521" s="162"/>
      <c r="S521" s="162"/>
      <c r="T521" s="163"/>
      <c r="U521" s="163"/>
      <c r="V521" s="163"/>
      <c r="W521" s="162"/>
      <c r="X521" s="162"/>
      <c r="Y521" s="162"/>
      <c r="Z521" s="163"/>
      <c r="AA521" s="163"/>
      <c r="AB521" s="163"/>
      <c r="AC521" s="162"/>
      <c r="AD521" s="162"/>
      <c r="AE521" s="162"/>
      <c r="AF521" s="163"/>
      <c r="AG521" s="163"/>
      <c r="AH521" s="163"/>
      <c r="AI521" s="162"/>
      <c r="AJ521" s="162"/>
      <c r="AK521" s="162"/>
    </row>
    <row r="522" ht="15.75" customHeight="1">
      <c r="D522" s="8"/>
      <c r="E522" s="162"/>
      <c r="F522" s="162"/>
      <c r="G522" s="162"/>
      <c r="H522" s="163"/>
      <c r="I522" s="163"/>
      <c r="J522" s="163"/>
      <c r="K522" s="162"/>
      <c r="L522" s="162"/>
      <c r="M522" s="162"/>
      <c r="N522" s="163"/>
      <c r="O522" s="163"/>
      <c r="P522" s="163"/>
      <c r="Q522" s="162"/>
      <c r="R522" s="162"/>
      <c r="S522" s="162"/>
      <c r="T522" s="163"/>
      <c r="U522" s="163"/>
      <c r="V522" s="163"/>
      <c r="W522" s="162"/>
      <c r="X522" s="162"/>
      <c r="Y522" s="162"/>
      <c r="Z522" s="163"/>
      <c r="AA522" s="163"/>
      <c r="AB522" s="163"/>
      <c r="AC522" s="162"/>
      <c r="AD522" s="162"/>
      <c r="AE522" s="162"/>
      <c r="AF522" s="163"/>
      <c r="AG522" s="163"/>
      <c r="AH522" s="163"/>
      <c r="AI522" s="162"/>
      <c r="AJ522" s="162"/>
      <c r="AK522" s="162"/>
    </row>
    <row r="523" ht="15.75" customHeight="1">
      <c r="D523" s="8"/>
      <c r="E523" s="162"/>
      <c r="F523" s="162"/>
      <c r="G523" s="162"/>
      <c r="H523" s="163"/>
      <c r="I523" s="163"/>
      <c r="J523" s="163"/>
      <c r="K523" s="162"/>
      <c r="L523" s="162"/>
      <c r="M523" s="162"/>
      <c r="N523" s="163"/>
      <c r="O523" s="163"/>
      <c r="P523" s="163"/>
      <c r="Q523" s="162"/>
      <c r="R523" s="162"/>
      <c r="S523" s="162"/>
      <c r="T523" s="163"/>
      <c r="U523" s="163"/>
      <c r="V523" s="163"/>
      <c r="W523" s="162"/>
      <c r="X523" s="162"/>
      <c r="Y523" s="162"/>
      <c r="Z523" s="163"/>
      <c r="AA523" s="163"/>
      <c r="AB523" s="163"/>
      <c r="AC523" s="162"/>
      <c r="AD523" s="162"/>
      <c r="AE523" s="162"/>
      <c r="AF523" s="163"/>
      <c r="AG523" s="163"/>
      <c r="AH523" s="163"/>
      <c r="AI523" s="162"/>
      <c r="AJ523" s="162"/>
      <c r="AK523" s="162"/>
    </row>
    <row r="524" ht="15.75" customHeight="1">
      <c r="D524" s="8"/>
      <c r="E524" s="162"/>
      <c r="F524" s="162"/>
      <c r="G524" s="162"/>
      <c r="H524" s="163"/>
      <c r="I524" s="163"/>
      <c r="J524" s="163"/>
      <c r="K524" s="162"/>
      <c r="L524" s="162"/>
      <c r="M524" s="162"/>
      <c r="N524" s="163"/>
      <c r="O524" s="163"/>
      <c r="P524" s="163"/>
      <c r="Q524" s="162"/>
      <c r="R524" s="162"/>
      <c r="S524" s="162"/>
      <c r="T524" s="163"/>
      <c r="U524" s="163"/>
      <c r="V524" s="163"/>
      <c r="W524" s="162"/>
      <c r="X524" s="162"/>
      <c r="Y524" s="162"/>
      <c r="Z524" s="163"/>
      <c r="AA524" s="163"/>
      <c r="AB524" s="163"/>
      <c r="AC524" s="162"/>
      <c r="AD524" s="162"/>
      <c r="AE524" s="162"/>
      <c r="AF524" s="163"/>
      <c r="AG524" s="163"/>
      <c r="AH524" s="163"/>
      <c r="AI524" s="162"/>
      <c r="AJ524" s="162"/>
      <c r="AK524" s="162"/>
    </row>
    <row r="525" ht="15.75" customHeight="1">
      <c r="D525" s="8"/>
      <c r="E525" s="162"/>
      <c r="F525" s="162"/>
      <c r="G525" s="162"/>
      <c r="H525" s="163"/>
      <c r="I525" s="163"/>
      <c r="J525" s="163"/>
      <c r="K525" s="162"/>
      <c r="L525" s="162"/>
      <c r="M525" s="162"/>
      <c r="N525" s="163"/>
      <c r="O525" s="163"/>
      <c r="P525" s="163"/>
      <c r="Q525" s="162"/>
      <c r="R525" s="162"/>
      <c r="S525" s="162"/>
      <c r="T525" s="163"/>
      <c r="U525" s="163"/>
      <c r="V525" s="163"/>
      <c r="W525" s="162"/>
      <c r="X525" s="162"/>
      <c r="Y525" s="162"/>
      <c r="Z525" s="163"/>
      <c r="AA525" s="163"/>
      <c r="AB525" s="163"/>
      <c r="AC525" s="162"/>
      <c r="AD525" s="162"/>
      <c r="AE525" s="162"/>
      <c r="AF525" s="163"/>
      <c r="AG525" s="163"/>
      <c r="AH525" s="163"/>
      <c r="AI525" s="162"/>
      <c r="AJ525" s="162"/>
      <c r="AK525" s="162"/>
    </row>
    <row r="526" ht="15.75" customHeight="1">
      <c r="D526" s="8"/>
      <c r="E526" s="162"/>
      <c r="F526" s="162"/>
      <c r="G526" s="162"/>
      <c r="H526" s="163"/>
      <c r="I526" s="163"/>
      <c r="J526" s="163"/>
      <c r="K526" s="162"/>
      <c r="L526" s="162"/>
      <c r="M526" s="162"/>
      <c r="N526" s="163"/>
      <c r="O526" s="163"/>
      <c r="P526" s="163"/>
      <c r="Q526" s="162"/>
      <c r="R526" s="162"/>
      <c r="S526" s="162"/>
      <c r="T526" s="163"/>
      <c r="U526" s="163"/>
      <c r="V526" s="163"/>
      <c r="W526" s="162"/>
      <c r="X526" s="162"/>
      <c r="Y526" s="162"/>
      <c r="Z526" s="163"/>
      <c r="AA526" s="163"/>
      <c r="AB526" s="163"/>
      <c r="AC526" s="162"/>
      <c r="AD526" s="162"/>
      <c r="AE526" s="162"/>
      <c r="AF526" s="163"/>
      <c r="AG526" s="163"/>
      <c r="AH526" s="163"/>
      <c r="AI526" s="162"/>
      <c r="AJ526" s="162"/>
      <c r="AK526" s="162"/>
    </row>
    <row r="527" ht="15.75" customHeight="1">
      <c r="D527" s="8"/>
      <c r="E527" s="162"/>
      <c r="F527" s="162"/>
      <c r="G527" s="162"/>
      <c r="H527" s="163"/>
      <c r="I527" s="163"/>
      <c r="J527" s="163"/>
      <c r="K527" s="162"/>
      <c r="L527" s="162"/>
      <c r="M527" s="162"/>
      <c r="N527" s="163"/>
      <c r="O527" s="163"/>
      <c r="P527" s="163"/>
      <c r="Q527" s="162"/>
      <c r="R527" s="162"/>
      <c r="S527" s="162"/>
      <c r="T527" s="163"/>
      <c r="U527" s="163"/>
      <c r="V527" s="163"/>
      <c r="W527" s="162"/>
      <c r="X527" s="162"/>
      <c r="Y527" s="162"/>
      <c r="Z527" s="163"/>
      <c r="AA527" s="163"/>
      <c r="AB527" s="163"/>
      <c r="AC527" s="162"/>
      <c r="AD527" s="162"/>
      <c r="AE527" s="162"/>
      <c r="AF527" s="163"/>
      <c r="AG527" s="163"/>
      <c r="AH527" s="163"/>
      <c r="AI527" s="162"/>
      <c r="AJ527" s="162"/>
      <c r="AK527" s="162"/>
    </row>
    <row r="528" ht="15.75" customHeight="1">
      <c r="D528" s="8"/>
      <c r="E528" s="162"/>
      <c r="F528" s="162"/>
      <c r="G528" s="162"/>
      <c r="H528" s="163"/>
      <c r="I528" s="163"/>
      <c r="J528" s="163"/>
      <c r="K528" s="162"/>
      <c r="L528" s="162"/>
      <c r="M528" s="162"/>
      <c r="N528" s="163"/>
      <c r="O528" s="163"/>
      <c r="P528" s="163"/>
      <c r="Q528" s="162"/>
      <c r="R528" s="162"/>
      <c r="S528" s="162"/>
      <c r="T528" s="163"/>
      <c r="U528" s="163"/>
      <c r="V528" s="163"/>
      <c r="W528" s="162"/>
      <c r="X528" s="162"/>
      <c r="Y528" s="162"/>
      <c r="Z528" s="163"/>
      <c r="AA528" s="163"/>
      <c r="AB528" s="163"/>
      <c r="AC528" s="162"/>
      <c r="AD528" s="162"/>
      <c r="AE528" s="162"/>
      <c r="AF528" s="163"/>
      <c r="AG528" s="163"/>
      <c r="AH528" s="163"/>
      <c r="AI528" s="162"/>
      <c r="AJ528" s="162"/>
      <c r="AK528" s="162"/>
    </row>
    <row r="529" ht="15.75" customHeight="1">
      <c r="D529" s="8"/>
      <c r="E529" s="162"/>
      <c r="F529" s="162"/>
      <c r="G529" s="162"/>
      <c r="H529" s="163"/>
      <c r="I529" s="163"/>
      <c r="J529" s="163"/>
      <c r="K529" s="162"/>
      <c r="L529" s="162"/>
      <c r="M529" s="162"/>
      <c r="N529" s="163"/>
      <c r="O529" s="163"/>
      <c r="P529" s="163"/>
      <c r="Q529" s="162"/>
      <c r="R529" s="162"/>
      <c r="S529" s="162"/>
      <c r="T529" s="163"/>
      <c r="U529" s="163"/>
      <c r="V529" s="163"/>
      <c r="W529" s="162"/>
      <c r="X529" s="162"/>
      <c r="Y529" s="162"/>
      <c r="Z529" s="163"/>
      <c r="AA529" s="163"/>
      <c r="AB529" s="163"/>
      <c r="AC529" s="162"/>
      <c r="AD529" s="162"/>
      <c r="AE529" s="162"/>
      <c r="AF529" s="163"/>
      <c r="AG529" s="163"/>
      <c r="AH529" s="163"/>
      <c r="AI529" s="162"/>
      <c r="AJ529" s="162"/>
      <c r="AK529" s="162"/>
    </row>
    <row r="530" ht="15.75" customHeight="1">
      <c r="D530" s="8"/>
      <c r="E530" s="162"/>
      <c r="F530" s="162"/>
      <c r="G530" s="162"/>
      <c r="H530" s="163"/>
      <c r="I530" s="163"/>
      <c r="J530" s="163"/>
      <c r="K530" s="162"/>
      <c r="L530" s="162"/>
      <c r="M530" s="162"/>
      <c r="N530" s="163"/>
      <c r="O530" s="163"/>
      <c r="P530" s="163"/>
      <c r="Q530" s="162"/>
      <c r="R530" s="162"/>
      <c r="S530" s="162"/>
      <c r="T530" s="163"/>
      <c r="U530" s="163"/>
      <c r="V530" s="163"/>
      <c r="W530" s="162"/>
      <c r="X530" s="162"/>
      <c r="Y530" s="162"/>
      <c r="Z530" s="163"/>
      <c r="AA530" s="163"/>
      <c r="AB530" s="163"/>
      <c r="AC530" s="162"/>
      <c r="AD530" s="162"/>
      <c r="AE530" s="162"/>
      <c r="AF530" s="163"/>
      <c r="AG530" s="163"/>
      <c r="AH530" s="163"/>
      <c r="AI530" s="162"/>
      <c r="AJ530" s="162"/>
      <c r="AK530" s="162"/>
    </row>
    <row r="531" ht="15.75" customHeight="1">
      <c r="D531" s="8"/>
      <c r="E531" s="162"/>
      <c r="F531" s="162"/>
      <c r="G531" s="162"/>
      <c r="H531" s="163"/>
      <c r="I531" s="163"/>
      <c r="J531" s="163"/>
      <c r="K531" s="162"/>
      <c r="L531" s="162"/>
      <c r="M531" s="162"/>
      <c r="N531" s="163"/>
      <c r="O531" s="163"/>
      <c r="P531" s="163"/>
      <c r="Q531" s="162"/>
      <c r="R531" s="162"/>
      <c r="S531" s="162"/>
      <c r="T531" s="163"/>
      <c r="U531" s="163"/>
      <c r="V531" s="163"/>
      <c r="W531" s="162"/>
      <c r="X531" s="162"/>
      <c r="Y531" s="162"/>
      <c r="Z531" s="163"/>
      <c r="AA531" s="163"/>
      <c r="AB531" s="163"/>
      <c r="AC531" s="162"/>
      <c r="AD531" s="162"/>
      <c r="AE531" s="162"/>
      <c r="AF531" s="163"/>
      <c r="AG531" s="163"/>
      <c r="AH531" s="163"/>
      <c r="AI531" s="162"/>
      <c r="AJ531" s="162"/>
      <c r="AK531" s="162"/>
    </row>
    <row r="532" ht="15.75" customHeight="1">
      <c r="D532" s="8"/>
      <c r="E532" s="162"/>
      <c r="F532" s="162"/>
      <c r="G532" s="162"/>
      <c r="H532" s="163"/>
      <c r="I532" s="163"/>
      <c r="J532" s="163"/>
      <c r="K532" s="162"/>
      <c r="L532" s="162"/>
      <c r="M532" s="162"/>
      <c r="N532" s="163"/>
      <c r="O532" s="163"/>
      <c r="P532" s="163"/>
      <c r="Q532" s="162"/>
      <c r="R532" s="162"/>
      <c r="S532" s="162"/>
      <c r="T532" s="163"/>
      <c r="U532" s="163"/>
      <c r="V532" s="163"/>
      <c r="W532" s="162"/>
      <c r="X532" s="162"/>
      <c r="Y532" s="162"/>
      <c r="Z532" s="163"/>
      <c r="AA532" s="163"/>
      <c r="AB532" s="163"/>
      <c r="AC532" s="162"/>
      <c r="AD532" s="162"/>
      <c r="AE532" s="162"/>
      <c r="AF532" s="163"/>
      <c r="AG532" s="163"/>
      <c r="AH532" s="163"/>
      <c r="AI532" s="162"/>
      <c r="AJ532" s="162"/>
      <c r="AK532" s="162"/>
    </row>
    <row r="533" ht="15.75" customHeight="1">
      <c r="D533" s="8"/>
      <c r="E533" s="162"/>
      <c r="F533" s="162"/>
      <c r="G533" s="162"/>
      <c r="H533" s="163"/>
      <c r="I533" s="163"/>
      <c r="J533" s="163"/>
      <c r="K533" s="162"/>
      <c r="L533" s="162"/>
      <c r="M533" s="162"/>
      <c r="N533" s="163"/>
      <c r="O533" s="163"/>
      <c r="P533" s="163"/>
      <c r="Q533" s="162"/>
      <c r="R533" s="162"/>
      <c r="S533" s="162"/>
      <c r="T533" s="163"/>
      <c r="U533" s="163"/>
      <c r="V533" s="163"/>
      <c r="W533" s="162"/>
      <c r="X533" s="162"/>
      <c r="Y533" s="162"/>
      <c r="Z533" s="163"/>
      <c r="AA533" s="163"/>
      <c r="AB533" s="163"/>
      <c r="AC533" s="162"/>
      <c r="AD533" s="162"/>
      <c r="AE533" s="162"/>
      <c r="AF533" s="163"/>
      <c r="AG533" s="163"/>
      <c r="AH533" s="163"/>
      <c r="AI533" s="162"/>
      <c r="AJ533" s="162"/>
      <c r="AK533" s="162"/>
    </row>
    <row r="534" ht="15.75" customHeight="1">
      <c r="D534" s="8"/>
      <c r="E534" s="162"/>
      <c r="F534" s="162"/>
      <c r="G534" s="162"/>
      <c r="H534" s="163"/>
      <c r="I534" s="163"/>
      <c r="J534" s="163"/>
      <c r="K534" s="162"/>
      <c r="L534" s="162"/>
      <c r="M534" s="162"/>
      <c r="N534" s="163"/>
      <c r="O534" s="163"/>
      <c r="P534" s="163"/>
      <c r="Q534" s="162"/>
      <c r="R534" s="162"/>
      <c r="S534" s="162"/>
      <c r="T534" s="163"/>
      <c r="U534" s="163"/>
      <c r="V534" s="163"/>
      <c r="W534" s="162"/>
      <c r="X534" s="162"/>
      <c r="Y534" s="162"/>
      <c r="Z534" s="163"/>
      <c r="AA534" s="163"/>
      <c r="AB534" s="163"/>
      <c r="AC534" s="162"/>
      <c r="AD534" s="162"/>
      <c r="AE534" s="162"/>
      <c r="AF534" s="163"/>
      <c r="AG534" s="163"/>
      <c r="AH534" s="163"/>
      <c r="AI534" s="162"/>
      <c r="AJ534" s="162"/>
      <c r="AK534" s="162"/>
    </row>
    <row r="535" ht="15.75" customHeight="1">
      <c r="D535" s="8"/>
      <c r="E535" s="162"/>
      <c r="F535" s="162"/>
      <c r="G535" s="162"/>
      <c r="H535" s="163"/>
      <c r="I535" s="163"/>
      <c r="J535" s="163"/>
      <c r="K535" s="162"/>
      <c r="L535" s="162"/>
      <c r="M535" s="162"/>
      <c r="N535" s="163"/>
      <c r="O535" s="163"/>
      <c r="P535" s="163"/>
      <c r="Q535" s="162"/>
      <c r="R535" s="162"/>
      <c r="S535" s="162"/>
      <c r="T535" s="163"/>
      <c r="U535" s="163"/>
      <c r="V535" s="163"/>
      <c r="W535" s="162"/>
      <c r="X535" s="162"/>
      <c r="Y535" s="162"/>
      <c r="Z535" s="163"/>
      <c r="AA535" s="163"/>
      <c r="AB535" s="163"/>
      <c r="AC535" s="162"/>
      <c r="AD535" s="162"/>
      <c r="AE535" s="162"/>
      <c r="AF535" s="163"/>
      <c r="AG535" s="163"/>
      <c r="AH535" s="163"/>
      <c r="AI535" s="162"/>
      <c r="AJ535" s="162"/>
      <c r="AK535" s="162"/>
    </row>
    <row r="536" ht="15.75" customHeight="1">
      <c r="D536" s="8"/>
      <c r="E536" s="162"/>
      <c r="F536" s="162"/>
      <c r="G536" s="162"/>
      <c r="H536" s="163"/>
      <c r="I536" s="163"/>
      <c r="J536" s="163"/>
      <c r="K536" s="162"/>
      <c r="L536" s="162"/>
      <c r="M536" s="162"/>
      <c r="N536" s="163"/>
      <c r="O536" s="163"/>
      <c r="P536" s="163"/>
      <c r="Q536" s="162"/>
      <c r="R536" s="162"/>
      <c r="S536" s="162"/>
      <c r="T536" s="163"/>
      <c r="U536" s="163"/>
      <c r="V536" s="163"/>
      <c r="W536" s="162"/>
      <c r="X536" s="162"/>
      <c r="Y536" s="162"/>
      <c r="Z536" s="163"/>
      <c r="AA536" s="163"/>
      <c r="AB536" s="163"/>
      <c r="AC536" s="162"/>
      <c r="AD536" s="162"/>
      <c r="AE536" s="162"/>
      <c r="AF536" s="163"/>
      <c r="AG536" s="163"/>
      <c r="AH536" s="163"/>
      <c r="AI536" s="162"/>
      <c r="AJ536" s="162"/>
      <c r="AK536" s="162"/>
    </row>
    <row r="537" ht="15.75" customHeight="1">
      <c r="D537" s="8"/>
      <c r="E537" s="162"/>
      <c r="F537" s="162"/>
      <c r="G537" s="162"/>
      <c r="H537" s="163"/>
      <c r="I537" s="163"/>
      <c r="J537" s="163"/>
      <c r="K537" s="162"/>
      <c r="L537" s="162"/>
      <c r="M537" s="162"/>
      <c r="N537" s="163"/>
      <c r="O537" s="163"/>
      <c r="P537" s="163"/>
      <c r="Q537" s="162"/>
      <c r="R537" s="162"/>
      <c r="S537" s="162"/>
      <c r="T537" s="163"/>
      <c r="U537" s="163"/>
      <c r="V537" s="163"/>
      <c r="W537" s="162"/>
      <c r="X537" s="162"/>
      <c r="Y537" s="162"/>
      <c r="Z537" s="163"/>
      <c r="AA537" s="163"/>
      <c r="AB537" s="163"/>
      <c r="AC537" s="162"/>
      <c r="AD537" s="162"/>
      <c r="AE537" s="162"/>
      <c r="AF537" s="163"/>
      <c r="AG537" s="163"/>
      <c r="AH537" s="163"/>
      <c r="AI537" s="162"/>
      <c r="AJ537" s="162"/>
      <c r="AK537" s="162"/>
    </row>
    <row r="538" ht="15.75" customHeight="1">
      <c r="D538" s="8"/>
      <c r="E538" s="162"/>
      <c r="F538" s="162"/>
      <c r="G538" s="162"/>
      <c r="H538" s="163"/>
      <c r="I538" s="163"/>
      <c r="J538" s="163"/>
      <c r="K538" s="162"/>
      <c r="L538" s="162"/>
      <c r="M538" s="162"/>
      <c r="N538" s="163"/>
      <c r="O538" s="163"/>
      <c r="P538" s="163"/>
      <c r="Q538" s="162"/>
      <c r="R538" s="162"/>
      <c r="S538" s="162"/>
      <c r="T538" s="163"/>
      <c r="U538" s="163"/>
      <c r="V538" s="163"/>
      <c r="W538" s="162"/>
      <c r="X538" s="162"/>
      <c r="Y538" s="162"/>
      <c r="Z538" s="163"/>
      <c r="AA538" s="163"/>
      <c r="AB538" s="163"/>
      <c r="AC538" s="162"/>
      <c r="AD538" s="162"/>
      <c r="AE538" s="162"/>
      <c r="AF538" s="163"/>
      <c r="AG538" s="163"/>
      <c r="AH538" s="163"/>
      <c r="AI538" s="162"/>
      <c r="AJ538" s="162"/>
      <c r="AK538" s="162"/>
    </row>
    <row r="539" ht="15.75" customHeight="1">
      <c r="D539" s="8"/>
      <c r="E539" s="162"/>
      <c r="F539" s="162"/>
      <c r="G539" s="162"/>
      <c r="H539" s="163"/>
      <c r="I539" s="163"/>
      <c r="J539" s="163"/>
      <c r="K539" s="162"/>
      <c r="L539" s="162"/>
      <c r="M539" s="162"/>
      <c r="N539" s="163"/>
      <c r="O539" s="163"/>
      <c r="P539" s="163"/>
      <c r="Q539" s="162"/>
      <c r="R539" s="162"/>
      <c r="S539" s="162"/>
      <c r="T539" s="163"/>
      <c r="U539" s="163"/>
      <c r="V539" s="163"/>
      <c r="W539" s="162"/>
      <c r="X539" s="162"/>
      <c r="Y539" s="162"/>
      <c r="Z539" s="163"/>
      <c r="AA539" s="163"/>
      <c r="AB539" s="163"/>
      <c r="AC539" s="162"/>
      <c r="AD539" s="162"/>
      <c r="AE539" s="162"/>
      <c r="AF539" s="163"/>
      <c r="AG539" s="163"/>
      <c r="AH539" s="163"/>
      <c r="AI539" s="162"/>
      <c r="AJ539" s="162"/>
      <c r="AK539" s="162"/>
    </row>
    <row r="540" ht="15.75" customHeight="1">
      <c r="D540" s="8"/>
      <c r="E540" s="162"/>
      <c r="F540" s="162"/>
      <c r="G540" s="162"/>
      <c r="H540" s="163"/>
      <c r="I540" s="163"/>
      <c r="J540" s="163"/>
      <c r="K540" s="162"/>
      <c r="L540" s="162"/>
      <c r="M540" s="162"/>
      <c r="N540" s="163"/>
      <c r="O540" s="163"/>
      <c r="P540" s="163"/>
      <c r="Q540" s="162"/>
      <c r="R540" s="162"/>
      <c r="S540" s="162"/>
      <c r="T540" s="163"/>
      <c r="U540" s="163"/>
      <c r="V540" s="163"/>
      <c r="W540" s="162"/>
      <c r="X540" s="162"/>
      <c r="Y540" s="162"/>
      <c r="Z540" s="163"/>
      <c r="AA540" s="163"/>
      <c r="AB540" s="163"/>
      <c r="AC540" s="162"/>
      <c r="AD540" s="162"/>
      <c r="AE540" s="162"/>
      <c r="AF540" s="163"/>
      <c r="AG540" s="163"/>
      <c r="AH540" s="163"/>
      <c r="AI540" s="162"/>
      <c r="AJ540" s="162"/>
      <c r="AK540" s="162"/>
    </row>
    <row r="541" ht="15.75" customHeight="1">
      <c r="D541" s="8"/>
      <c r="E541" s="162"/>
      <c r="F541" s="162"/>
      <c r="G541" s="162"/>
      <c r="H541" s="163"/>
      <c r="I541" s="163"/>
      <c r="J541" s="163"/>
      <c r="K541" s="162"/>
      <c r="L541" s="162"/>
      <c r="M541" s="162"/>
      <c r="N541" s="163"/>
      <c r="O541" s="163"/>
      <c r="P541" s="163"/>
      <c r="Q541" s="162"/>
      <c r="R541" s="162"/>
      <c r="S541" s="162"/>
      <c r="T541" s="163"/>
      <c r="U541" s="163"/>
      <c r="V541" s="163"/>
      <c r="W541" s="162"/>
      <c r="X541" s="162"/>
      <c r="Y541" s="162"/>
      <c r="Z541" s="163"/>
      <c r="AA541" s="163"/>
      <c r="AB541" s="163"/>
      <c r="AC541" s="162"/>
      <c r="AD541" s="162"/>
      <c r="AE541" s="162"/>
      <c r="AF541" s="163"/>
      <c r="AG541" s="163"/>
      <c r="AH541" s="163"/>
      <c r="AI541" s="162"/>
      <c r="AJ541" s="162"/>
      <c r="AK541" s="162"/>
    </row>
    <row r="542" ht="15.75" customHeight="1">
      <c r="D542" s="8"/>
      <c r="E542" s="162"/>
      <c r="F542" s="162"/>
      <c r="G542" s="162"/>
      <c r="H542" s="163"/>
      <c r="I542" s="163"/>
      <c r="J542" s="163"/>
      <c r="K542" s="162"/>
      <c r="L542" s="162"/>
      <c r="M542" s="162"/>
      <c r="N542" s="163"/>
      <c r="O542" s="163"/>
      <c r="P542" s="163"/>
      <c r="Q542" s="162"/>
      <c r="R542" s="162"/>
      <c r="S542" s="162"/>
      <c r="T542" s="163"/>
      <c r="U542" s="163"/>
      <c r="V542" s="163"/>
      <c r="W542" s="162"/>
      <c r="X542" s="162"/>
      <c r="Y542" s="162"/>
      <c r="Z542" s="163"/>
      <c r="AA542" s="163"/>
      <c r="AB542" s="163"/>
      <c r="AC542" s="162"/>
      <c r="AD542" s="162"/>
      <c r="AE542" s="162"/>
      <c r="AF542" s="163"/>
      <c r="AG542" s="163"/>
      <c r="AH542" s="163"/>
      <c r="AI542" s="162"/>
      <c r="AJ542" s="162"/>
      <c r="AK542" s="162"/>
    </row>
    <row r="543" ht="15.75" customHeight="1">
      <c r="D543" s="8"/>
      <c r="E543" s="162"/>
      <c r="F543" s="162"/>
      <c r="G543" s="162"/>
      <c r="H543" s="163"/>
      <c r="I543" s="163"/>
      <c r="J543" s="163"/>
      <c r="K543" s="162"/>
      <c r="L543" s="162"/>
      <c r="M543" s="162"/>
      <c r="N543" s="163"/>
      <c r="O543" s="163"/>
      <c r="P543" s="163"/>
      <c r="Q543" s="162"/>
      <c r="R543" s="162"/>
      <c r="S543" s="162"/>
      <c r="T543" s="163"/>
      <c r="U543" s="163"/>
      <c r="V543" s="163"/>
      <c r="W543" s="162"/>
      <c r="X543" s="162"/>
      <c r="Y543" s="162"/>
      <c r="Z543" s="163"/>
      <c r="AA543" s="163"/>
      <c r="AB543" s="163"/>
      <c r="AC543" s="162"/>
      <c r="AD543" s="162"/>
      <c r="AE543" s="162"/>
      <c r="AF543" s="163"/>
      <c r="AG543" s="163"/>
      <c r="AH543" s="163"/>
      <c r="AI543" s="162"/>
      <c r="AJ543" s="162"/>
      <c r="AK543" s="162"/>
    </row>
    <row r="544" ht="15.75" customHeight="1">
      <c r="D544" s="8"/>
      <c r="E544" s="162"/>
      <c r="F544" s="162"/>
      <c r="G544" s="162"/>
      <c r="H544" s="163"/>
      <c r="I544" s="163"/>
      <c r="J544" s="163"/>
      <c r="K544" s="162"/>
      <c r="L544" s="162"/>
      <c r="M544" s="162"/>
      <c r="N544" s="163"/>
      <c r="O544" s="163"/>
      <c r="P544" s="163"/>
      <c r="Q544" s="162"/>
      <c r="R544" s="162"/>
      <c r="S544" s="162"/>
      <c r="T544" s="163"/>
      <c r="U544" s="163"/>
      <c r="V544" s="163"/>
      <c r="W544" s="162"/>
      <c r="X544" s="162"/>
      <c r="Y544" s="162"/>
      <c r="Z544" s="163"/>
      <c r="AA544" s="163"/>
      <c r="AB544" s="163"/>
      <c r="AC544" s="162"/>
      <c r="AD544" s="162"/>
      <c r="AE544" s="162"/>
      <c r="AF544" s="163"/>
      <c r="AG544" s="163"/>
      <c r="AH544" s="163"/>
      <c r="AI544" s="162"/>
      <c r="AJ544" s="162"/>
      <c r="AK544" s="162"/>
    </row>
    <row r="545" ht="15.75" customHeight="1">
      <c r="D545" s="8"/>
      <c r="E545" s="162"/>
      <c r="F545" s="162"/>
      <c r="G545" s="162"/>
      <c r="H545" s="163"/>
      <c r="I545" s="163"/>
      <c r="J545" s="163"/>
      <c r="K545" s="162"/>
      <c r="L545" s="162"/>
      <c r="M545" s="162"/>
      <c r="N545" s="163"/>
      <c r="O545" s="163"/>
      <c r="P545" s="163"/>
      <c r="Q545" s="162"/>
      <c r="R545" s="162"/>
      <c r="S545" s="162"/>
      <c r="T545" s="163"/>
      <c r="U545" s="163"/>
      <c r="V545" s="163"/>
      <c r="W545" s="162"/>
      <c r="X545" s="162"/>
      <c r="Y545" s="162"/>
      <c r="Z545" s="163"/>
      <c r="AA545" s="163"/>
      <c r="AB545" s="163"/>
      <c r="AC545" s="162"/>
      <c r="AD545" s="162"/>
      <c r="AE545" s="162"/>
      <c r="AF545" s="163"/>
      <c r="AG545" s="163"/>
      <c r="AH545" s="163"/>
      <c r="AI545" s="162"/>
      <c r="AJ545" s="162"/>
      <c r="AK545" s="162"/>
    </row>
    <row r="546" ht="15.75" customHeight="1">
      <c r="D546" s="8"/>
      <c r="E546" s="162"/>
      <c r="F546" s="162"/>
      <c r="G546" s="162"/>
      <c r="H546" s="163"/>
      <c r="I546" s="163"/>
      <c r="J546" s="163"/>
      <c r="K546" s="162"/>
      <c r="L546" s="162"/>
      <c r="M546" s="162"/>
      <c r="N546" s="163"/>
      <c r="O546" s="163"/>
      <c r="P546" s="163"/>
      <c r="Q546" s="162"/>
      <c r="R546" s="162"/>
      <c r="S546" s="162"/>
      <c r="T546" s="163"/>
      <c r="U546" s="163"/>
      <c r="V546" s="163"/>
      <c r="W546" s="162"/>
      <c r="X546" s="162"/>
      <c r="Y546" s="162"/>
      <c r="Z546" s="163"/>
      <c r="AA546" s="163"/>
      <c r="AB546" s="163"/>
      <c r="AC546" s="162"/>
      <c r="AD546" s="162"/>
      <c r="AE546" s="162"/>
      <c r="AF546" s="163"/>
      <c r="AG546" s="163"/>
      <c r="AH546" s="163"/>
      <c r="AI546" s="162"/>
      <c r="AJ546" s="162"/>
      <c r="AK546" s="162"/>
    </row>
    <row r="547" ht="15.75" customHeight="1">
      <c r="D547" s="8"/>
      <c r="E547" s="162"/>
      <c r="F547" s="162"/>
      <c r="G547" s="162"/>
      <c r="H547" s="163"/>
      <c r="I547" s="163"/>
      <c r="J547" s="163"/>
      <c r="K547" s="162"/>
      <c r="L547" s="162"/>
      <c r="M547" s="162"/>
      <c r="N547" s="163"/>
      <c r="O547" s="163"/>
      <c r="P547" s="163"/>
      <c r="Q547" s="162"/>
      <c r="R547" s="162"/>
      <c r="S547" s="162"/>
      <c r="T547" s="163"/>
      <c r="U547" s="163"/>
      <c r="V547" s="163"/>
      <c r="W547" s="162"/>
      <c r="X547" s="162"/>
      <c r="Y547" s="162"/>
      <c r="Z547" s="163"/>
      <c r="AA547" s="163"/>
      <c r="AB547" s="163"/>
      <c r="AC547" s="162"/>
      <c r="AD547" s="162"/>
      <c r="AE547" s="162"/>
      <c r="AF547" s="163"/>
      <c r="AG547" s="163"/>
      <c r="AH547" s="163"/>
      <c r="AI547" s="162"/>
      <c r="AJ547" s="162"/>
      <c r="AK547" s="162"/>
    </row>
    <row r="548" ht="15.75" customHeight="1">
      <c r="D548" s="8"/>
      <c r="E548" s="162"/>
      <c r="F548" s="162"/>
      <c r="G548" s="162"/>
      <c r="H548" s="163"/>
      <c r="I548" s="163"/>
      <c r="J548" s="163"/>
      <c r="K548" s="162"/>
      <c r="L548" s="162"/>
      <c r="M548" s="162"/>
      <c r="N548" s="163"/>
      <c r="O548" s="163"/>
      <c r="P548" s="163"/>
      <c r="Q548" s="162"/>
      <c r="R548" s="162"/>
      <c r="S548" s="162"/>
      <c r="T548" s="163"/>
      <c r="U548" s="163"/>
      <c r="V548" s="163"/>
      <c r="W548" s="162"/>
      <c r="X548" s="162"/>
      <c r="Y548" s="162"/>
      <c r="Z548" s="163"/>
      <c r="AA548" s="163"/>
      <c r="AB548" s="163"/>
      <c r="AC548" s="162"/>
      <c r="AD548" s="162"/>
      <c r="AE548" s="162"/>
      <c r="AF548" s="163"/>
      <c r="AG548" s="163"/>
      <c r="AH548" s="163"/>
      <c r="AI548" s="162"/>
      <c r="AJ548" s="162"/>
      <c r="AK548" s="162"/>
    </row>
    <row r="549" ht="15.75" customHeight="1">
      <c r="D549" s="8"/>
      <c r="E549" s="162"/>
      <c r="F549" s="162"/>
      <c r="G549" s="162"/>
      <c r="H549" s="163"/>
      <c r="I549" s="163"/>
      <c r="J549" s="163"/>
      <c r="K549" s="162"/>
      <c r="L549" s="162"/>
      <c r="M549" s="162"/>
      <c r="N549" s="163"/>
      <c r="O549" s="163"/>
      <c r="P549" s="163"/>
      <c r="Q549" s="162"/>
      <c r="R549" s="162"/>
      <c r="S549" s="162"/>
      <c r="T549" s="163"/>
      <c r="U549" s="163"/>
      <c r="V549" s="163"/>
      <c r="W549" s="162"/>
      <c r="X549" s="162"/>
      <c r="Y549" s="162"/>
      <c r="Z549" s="163"/>
      <c r="AA549" s="163"/>
      <c r="AB549" s="163"/>
      <c r="AC549" s="162"/>
      <c r="AD549" s="162"/>
      <c r="AE549" s="162"/>
      <c r="AF549" s="163"/>
      <c r="AG549" s="163"/>
      <c r="AH549" s="163"/>
      <c r="AI549" s="162"/>
      <c r="AJ549" s="162"/>
      <c r="AK549" s="162"/>
    </row>
    <row r="550" ht="15.75" customHeight="1">
      <c r="D550" s="8"/>
      <c r="E550" s="162"/>
      <c r="F550" s="162"/>
      <c r="G550" s="162"/>
      <c r="H550" s="163"/>
      <c r="I550" s="163"/>
      <c r="J550" s="163"/>
      <c r="K550" s="162"/>
      <c r="L550" s="162"/>
      <c r="M550" s="162"/>
      <c r="N550" s="163"/>
      <c r="O550" s="163"/>
      <c r="P550" s="163"/>
      <c r="Q550" s="162"/>
      <c r="R550" s="162"/>
      <c r="S550" s="162"/>
      <c r="T550" s="163"/>
      <c r="U550" s="163"/>
      <c r="V550" s="163"/>
      <c r="W550" s="162"/>
      <c r="X550" s="162"/>
      <c r="Y550" s="162"/>
      <c r="Z550" s="163"/>
      <c r="AA550" s="163"/>
      <c r="AB550" s="163"/>
      <c r="AC550" s="162"/>
      <c r="AD550" s="162"/>
      <c r="AE550" s="162"/>
      <c r="AF550" s="163"/>
      <c r="AG550" s="163"/>
      <c r="AH550" s="163"/>
      <c r="AI550" s="162"/>
      <c r="AJ550" s="162"/>
      <c r="AK550" s="162"/>
    </row>
    <row r="551" ht="15.75" customHeight="1">
      <c r="D551" s="8"/>
      <c r="E551" s="162"/>
      <c r="F551" s="162"/>
      <c r="G551" s="162"/>
      <c r="H551" s="163"/>
      <c r="I551" s="163"/>
      <c r="J551" s="163"/>
      <c r="K551" s="162"/>
      <c r="L551" s="162"/>
      <c r="M551" s="162"/>
      <c r="N551" s="163"/>
      <c r="O551" s="163"/>
      <c r="P551" s="163"/>
      <c r="Q551" s="162"/>
      <c r="R551" s="162"/>
      <c r="S551" s="162"/>
      <c r="T551" s="163"/>
      <c r="U551" s="163"/>
      <c r="V551" s="163"/>
      <c r="W551" s="162"/>
      <c r="X551" s="162"/>
      <c r="Y551" s="162"/>
      <c r="Z551" s="163"/>
      <c r="AA551" s="163"/>
      <c r="AB551" s="163"/>
      <c r="AC551" s="162"/>
      <c r="AD551" s="162"/>
      <c r="AE551" s="162"/>
      <c r="AF551" s="163"/>
      <c r="AG551" s="163"/>
      <c r="AH551" s="163"/>
      <c r="AI551" s="162"/>
      <c r="AJ551" s="162"/>
      <c r="AK551" s="162"/>
    </row>
    <row r="552" ht="15.75" customHeight="1">
      <c r="D552" s="8"/>
      <c r="E552" s="162"/>
      <c r="F552" s="162"/>
      <c r="G552" s="162"/>
      <c r="H552" s="163"/>
      <c r="I552" s="163"/>
      <c r="J552" s="163"/>
      <c r="K552" s="162"/>
      <c r="L552" s="162"/>
      <c r="M552" s="162"/>
      <c r="N552" s="163"/>
      <c r="O552" s="163"/>
      <c r="P552" s="163"/>
      <c r="Q552" s="162"/>
      <c r="R552" s="162"/>
      <c r="S552" s="162"/>
      <c r="T552" s="163"/>
      <c r="U552" s="163"/>
      <c r="V552" s="163"/>
      <c r="W552" s="162"/>
      <c r="X552" s="162"/>
      <c r="Y552" s="162"/>
      <c r="Z552" s="163"/>
      <c r="AA552" s="163"/>
      <c r="AB552" s="163"/>
      <c r="AC552" s="162"/>
      <c r="AD552" s="162"/>
      <c r="AE552" s="162"/>
      <c r="AF552" s="163"/>
      <c r="AG552" s="163"/>
      <c r="AH552" s="163"/>
      <c r="AI552" s="162"/>
      <c r="AJ552" s="162"/>
      <c r="AK552" s="162"/>
    </row>
    <row r="553" ht="15.75" customHeight="1">
      <c r="D553" s="8"/>
      <c r="E553" s="162"/>
      <c r="F553" s="162"/>
      <c r="G553" s="162"/>
      <c r="H553" s="163"/>
      <c r="I553" s="163"/>
      <c r="J553" s="163"/>
      <c r="K553" s="162"/>
      <c r="L553" s="162"/>
      <c r="M553" s="162"/>
      <c r="N553" s="163"/>
      <c r="O553" s="163"/>
      <c r="P553" s="163"/>
      <c r="Q553" s="162"/>
      <c r="R553" s="162"/>
      <c r="S553" s="162"/>
      <c r="T553" s="163"/>
      <c r="U553" s="163"/>
      <c r="V553" s="163"/>
      <c r="W553" s="162"/>
      <c r="X553" s="162"/>
      <c r="Y553" s="162"/>
      <c r="Z553" s="163"/>
      <c r="AA553" s="163"/>
      <c r="AB553" s="163"/>
      <c r="AC553" s="162"/>
      <c r="AD553" s="162"/>
      <c r="AE553" s="162"/>
      <c r="AF553" s="163"/>
      <c r="AG553" s="163"/>
      <c r="AH553" s="163"/>
      <c r="AI553" s="162"/>
      <c r="AJ553" s="162"/>
      <c r="AK553" s="162"/>
    </row>
    <row r="554" ht="15.75" customHeight="1">
      <c r="D554" s="8"/>
      <c r="E554" s="162"/>
      <c r="F554" s="162"/>
      <c r="G554" s="162"/>
      <c r="H554" s="163"/>
      <c r="I554" s="163"/>
      <c r="J554" s="163"/>
      <c r="K554" s="162"/>
      <c r="L554" s="162"/>
      <c r="M554" s="162"/>
      <c r="N554" s="163"/>
      <c r="O554" s="163"/>
      <c r="P554" s="163"/>
      <c r="Q554" s="162"/>
      <c r="R554" s="162"/>
      <c r="S554" s="162"/>
      <c r="T554" s="163"/>
      <c r="U554" s="163"/>
      <c r="V554" s="163"/>
      <c r="W554" s="162"/>
      <c r="X554" s="162"/>
      <c r="Y554" s="162"/>
      <c r="Z554" s="163"/>
      <c r="AA554" s="163"/>
      <c r="AB554" s="163"/>
      <c r="AC554" s="162"/>
      <c r="AD554" s="162"/>
      <c r="AE554" s="162"/>
      <c r="AF554" s="163"/>
      <c r="AG554" s="163"/>
      <c r="AH554" s="163"/>
      <c r="AI554" s="162"/>
      <c r="AJ554" s="162"/>
      <c r="AK554" s="162"/>
    </row>
    <row r="555" ht="15.75" customHeight="1">
      <c r="D555" s="8"/>
      <c r="E555" s="162"/>
      <c r="F555" s="162"/>
      <c r="G555" s="162"/>
      <c r="H555" s="163"/>
      <c r="I555" s="163"/>
      <c r="J555" s="163"/>
      <c r="K555" s="162"/>
      <c r="L555" s="162"/>
      <c r="M555" s="162"/>
      <c r="N555" s="163"/>
      <c r="O555" s="163"/>
      <c r="P555" s="163"/>
      <c r="Q555" s="162"/>
      <c r="R555" s="162"/>
      <c r="S555" s="162"/>
      <c r="T555" s="163"/>
      <c r="U555" s="163"/>
      <c r="V555" s="163"/>
      <c r="W555" s="162"/>
      <c r="X555" s="162"/>
      <c r="Y555" s="162"/>
      <c r="Z555" s="163"/>
      <c r="AA555" s="163"/>
      <c r="AB555" s="163"/>
      <c r="AC555" s="162"/>
      <c r="AD555" s="162"/>
      <c r="AE555" s="162"/>
      <c r="AF555" s="163"/>
      <c r="AG555" s="163"/>
      <c r="AH555" s="163"/>
      <c r="AI555" s="162"/>
      <c r="AJ555" s="162"/>
      <c r="AK555" s="162"/>
    </row>
    <row r="556" ht="15.75" customHeight="1">
      <c r="D556" s="8"/>
      <c r="E556" s="162"/>
      <c r="F556" s="162"/>
      <c r="G556" s="162"/>
      <c r="H556" s="163"/>
      <c r="I556" s="163"/>
      <c r="J556" s="163"/>
      <c r="K556" s="162"/>
      <c r="L556" s="162"/>
      <c r="M556" s="162"/>
      <c r="N556" s="163"/>
      <c r="O556" s="163"/>
      <c r="P556" s="163"/>
      <c r="Q556" s="162"/>
      <c r="R556" s="162"/>
      <c r="S556" s="162"/>
      <c r="T556" s="163"/>
      <c r="U556" s="163"/>
      <c r="V556" s="163"/>
      <c r="W556" s="162"/>
      <c r="X556" s="162"/>
      <c r="Y556" s="162"/>
      <c r="Z556" s="163"/>
      <c r="AA556" s="163"/>
      <c r="AB556" s="163"/>
      <c r="AC556" s="162"/>
      <c r="AD556" s="162"/>
      <c r="AE556" s="162"/>
      <c r="AF556" s="163"/>
      <c r="AG556" s="163"/>
      <c r="AH556" s="163"/>
      <c r="AI556" s="162"/>
      <c r="AJ556" s="162"/>
      <c r="AK556" s="162"/>
    </row>
    <row r="557" ht="15.75" customHeight="1">
      <c r="D557" s="8"/>
      <c r="E557" s="162"/>
      <c r="F557" s="162"/>
      <c r="G557" s="162"/>
      <c r="H557" s="163"/>
      <c r="I557" s="163"/>
      <c r="J557" s="163"/>
      <c r="K557" s="162"/>
      <c r="L557" s="162"/>
      <c r="M557" s="162"/>
      <c r="N557" s="163"/>
      <c r="O557" s="163"/>
      <c r="P557" s="163"/>
      <c r="Q557" s="162"/>
      <c r="R557" s="162"/>
      <c r="S557" s="162"/>
      <c r="T557" s="163"/>
      <c r="U557" s="163"/>
      <c r="V557" s="163"/>
      <c r="W557" s="162"/>
      <c r="X557" s="162"/>
      <c r="Y557" s="162"/>
      <c r="Z557" s="163"/>
      <c r="AA557" s="163"/>
      <c r="AB557" s="163"/>
      <c r="AC557" s="162"/>
      <c r="AD557" s="162"/>
      <c r="AE557" s="162"/>
      <c r="AF557" s="163"/>
      <c r="AG557" s="163"/>
      <c r="AH557" s="163"/>
      <c r="AI557" s="162"/>
      <c r="AJ557" s="162"/>
      <c r="AK557" s="162"/>
    </row>
    <row r="558" ht="15.75" customHeight="1">
      <c r="D558" s="8"/>
      <c r="E558" s="162"/>
      <c r="F558" s="162"/>
      <c r="G558" s="162"/>
      <c r="H558" s="163"/>
      <c r="I558" s="163"/>
      <c r="J558" s="163"/>
      <c r="K558" s="162"/>
      <c r="L558" s="162"/>
      <c r="M558" s="162"/>
      <c r="N558" s="163"/>
      <c r="O558" s="163"/>
      <c r="P558" s="163"/>
      <c r="Q558" s="162"/>
      <c r="R558" s="162"/>
      <c r="S558" s="162"/>
      <c r="T558" s="163"/>
      <c r="U558" s="163"/>
      <c r="V558" s="163"/>
      <c r="W558" s="162"/>
      <c r="X558" s="162"/>
      <c r="Y558" s="162"/>
      <c r="Z558" s="163"/>
      <c r="AA558" s="163"/>
      <c r="AB558" s="163"/>
      <c r="AC558" s="162"/>
      <c r="AD558" s="162"/>
      <c r="AE558" s="162"/>
      <c r="AF558" s="163"/>
      <c r="AG558" s="163"/>
      <c r="AH558" s="163"/>
      <c r="AI558" s="162"/>
      <c r="AJ558" s="162"/>
      <c r="AK558" s="162"/>
    </row>
    <row r="559" ht="15.75" customHeight="1">
      <c r="D559" s="8"/>
      <c r="E559" s="162"/>
      <c r="F559" s="162"/>
      <c r="G559" s="162"/>
      <c r="H559" s="163"/>
      <c r="I559" s="163"/>
      <c r="J559" s="163"/>
      <c r="K559" s="162"/>
      <c r="L559" s="162"/>
      <c r="M559" s="162"/>
      <c r="N559" s="163"/>
      <c r="O559" s="163"/>
      <c r="P559" s="163"/>
      <c r="Q559" s="162"/>
      <c r="R559" s="162"/>
      <c r="S559" s="162"/>
      <c r="T559" s="163"/>
      <c r="U559" s="163"/>
      <c r="V559" s="163"/>
      <c r="W559" s="162"/>
      <c r="X559" s="162"/>
      <c r="Y559" s="162"/>
      <c r="Z559" s="163"/>
      <c r="AA559" s="163"/>
      <c r="AB559" s="163"/>
      <c r="AC559" s="162"/>
      <c r="AD559" s="162"/>
      <c r="AE559" s="162"/>
      <c r="AF559" s="163"/>
      <c r="AG559" s="163"/>
      <c r="AH559" s="163"/>
      <c r="AI559" s="162"/>
      <c r="AJ559" s="162"/>
      <c r="AK559" s="162"/>
    </row>
    <row r="560" ht="15.75" customHeight="1">
      <c r="D560" s="8"/>
      <c r="E560" s="162"/>
      <c r="F560" s="162"/>
      <c r="G560" s="162"/>
      <c r="H560" s="163"/>
      <c r="I560" s="163"/>
      <c r="J560" s="163"/>
      <c r="K560" s="162"/>
      <c r="L560" s="162"/>
      <c r="M560" s="162"/>
      <c r="N560" s="163"/>
      <c r="O560" s="163"/>
      <c r="P560" s="163"/>
      <c r="Q560" s="162"/>
      <c r="R560" s="162"/>
      <c r="S560" s="162"/>
      <c r="T560" s="163"/>
      <c r="U560" s="163"/>
      <c r="V560" s="163"/>
      <c r="W560" s="162"/>
      <c r="X560" s="162"/>
      <c r="Y560" s="162"/>
      <c r="Z560" s="163"/>
      <c r="AA560" s="163"/>
      <c r="AB560" s="163"/>
      <c r="AC560" s="162"/>
      <c r="AD560" s="162"/>
      <c r="AE560" s="162"/>
      <c r="AF560" s="163"/>
      <c r="AG560" s="163"/>
      <c r="AH560" s="163"/>
      <c r="AI560" s="162"/>
      <c r="AJ560" s="162"/>
      <c r="AK560" s="162"/>
    </row>
    <row r="561" ht="15.75" customHeight="1">
      <c r="D561" s="8"/>
      <c r="E561" s="162"/>
      <c r="F561" s="162"/>
      <c r="G561" s="162"/>
      <c r="H561" s="163"/>
      <c r="I561" s="163"/>
      <c r="J561" s="163"/>
      <c r="K561" s="162"/>
      <c r="L561" s="162"/>
      <c r="M561" s="162"/>
      <c r="N561" s="163"/>
      <c r="O561" s="163"/>
      <c r="P561" s="163"/>
      <c r="Q561" s="162"/>
      <c r="R561" s="162"/>
      <c r="S561" s="162"/>
      <c r="T561" s="163"/>
      <c r="U561" s="163"/>
      <c r="V561" s="163"/>
      <c r="W561" s="162"/>
      <c r="X561" s="162"/>
      <c r="Y561" s="162"/>
      <c r="Z561" s="163"/>
      <c r="AA561" s="163"/>
      <c r="AB561" s="163"/>
      <c r="AC561" s="162"/>
      <c r="AD561" s="162"/>
      <c r="AE561" s="162"/>
      <c r="AF561" s="163"/>
      <c r="AG561" s="163"/>
      <c r="AH561" s="163"/>
      <c r="AI561" s="162"/>
      <c r="AJ561" s="162"/>
      <c r="AK561" s="162"/>
    </row>
    <row r="562" ht="15.75" customHeight="1">
      <c r="D562" s="8"/>
      <c r="E562" s="162"/>
      <c r="F562" s="162"/>
      <c r="G562" s="162"/>
      <c r="H562" s="163"/>
      <c r="I562" s="163"/>
      <c r="J562" s="163"/>
      <c r="K562" s="162"/>
      <c r="L562" s="162"/>
      <c r="M562" s="162"/>
      <c r="N562" s="163"/>
      <c r="O562" s="163"/>
      <c r="P562" s="163"/>
      <c r="Q562" s="162"/>
      <c r="R562" s="162"/>
      <c r="S562" s="162"/>
      <c r="T562" s="163"/>
      <c r="U562" s="163"/>
      <c r="V562" s="163"/>
      <c r="W562" s="162"/>
      <c r="X562" s="162"/>
      <c r="Y562" s="162"/>
      <c r="Z562" s="163"/>
      <c r="AA562" s="163"/>
      <c r="AB562" s="163"/>
      <c r="AC562" s="162"/>
      <c r="AD562" s="162"/>
      <c r="AE562" s="162"/>
      <c r="AF562" s="163"/>
      <c r="AG562" s="163"/>
      <c r="AH562" s="163"/>
      <c r="AI562" s="162"/>
      <c r="AJ562" s="162"/>
      <c r="AK562" s="162"/>
    </row>
    <row r="563" ht="15.75" customHeight="1">
      <c r="D563" s="8"/>
      <c r="E563" s="162"/>
      <c r="F563" s="162"/>
      <c r="G563" s="162"/>
      <c r="H563" s="163"/>
      <c r="I563" s="163"/>
      <c r="J563" s="163"/>
      <c r="K563" s="162"/>
      <c r="L563" s="162"/>
      <c r="M563" s="162"/>
      <c r="N563" s="163"/>
      <c r="O563" s="163"/>
      <c r="P563" s="163"/>
      <c r="Q563" s="162"/>
      <c r="R563" s="162"/>
      <c r="S563" s="162"/>
      <c r="T563" s="163"/>
      <c r="U563" s="163"/>
      <c r="V563" s="163"/>
      <c r="W563" s="162"/>
      <c r="X563" s="162"/>
      <c r="Y563" s="162"/>
      <c r="Z563" s="163"/>
      <c r="AA563" s="163"/>
      <c r="AB563" s="163"/>
      <c r="AC563" s="162"/>
      <c r="AD563" s="162"/>
      <c r="AE563" s="162"/>
      <c r="AF563" s="163"/>
      <c r="AG563" s="163"/>
      <c r="AH563" s="163"/>
      <c r="AI563" s="162"/>
      <c r="AJ563" s="162"/>
      <c r="AK563" s="162"/>
    </row>
    <row r="564" ht="15.75" customHeight="1">
      <c r="D564" s="8"/>
      <c r="E564" s="162"/>
      <c r="F564" s="162"/>
      <c r="G564" s="162"/>
      <c r="H564" s="163"/>
      <c r="I564" s="163"/>
      <c r="J564" s="163"/>
      <c r="K564" s="162"/>
      <c r="L564" s="162"/>
      <c r="M564" s="162"/>
      <c r="N564" s="163"/>
      <c r="O564" s="163"/>
      <c r="P564" s="163"/>
      <c r="Q564" s="162"/>
      <c r="R564" s="162"/>
      <c r="S564" s="162"/>
      <c r="T564" s="163"/>
      <c r="U564" s="163"/>
      <c r="V564" s="163"/>
      <c r="W564" s="162"/>
      <c r="X564" s="162"/>
      <c r="Y564" s="162"/>
      <c r="Z564" s="163"/>
      <c r="AA564" s="163"/>
      <c r="AB564" s="163"/>
      <c r="AC564" s="162"/>
      <c r="AD564" s="162"/>
      <c r="AE564" s="162"/>
      <c r="AF564" s="163"/>
      <c r="AG564" s="163"/>
      <c r="AH564" s="163"/>
      <c r="AI564" s="162"/>
      <c r="AJ564" s="162"/>
      <c r="AK564" s="162"/>
    </row>
    <row r="565" ht="15.75" customHeight="1">
      <c r="D565" s="8"/>
      <c r="E565" s="162"/>
      <c r="F565" s="162"/>
      <c r="G565" s="162"/>
      <c r="H565" s="163"/>
      <c r="I565" s="163"/>
      <c r="J565" s="163"/>
      <c r="K565" s="162"/>
      <c r="L565" s="162"/>
      <c r="M565" s="162"/>
      <c r="N565" s="163"/>
      <c r="O565" s="163"/>
      <c r="P565" s="163"/>
      <c r="Q565" s="162"/>
      <c r="R565" s="162"/>
      <c r="S565" s="162"/>
      <c r="T565" s="163"/>
      <c r="U565" s="163"/>
      <c r="V565" s="163"/>
      <c r="W565" s="162"/>
      <c r="X565" s="162"/>
      <c r="Y565" s="162"/>
      <c r="Z565" s="163"/>
      <c r="AA565" s="163"/>
      <c r="AB565" s="163"/>
      <c r="AC565" s="162"/>
      <c r="AD565" s="162"/>
      <c r="AE565" s="162"/>
      <c r="AF565" s="163"/>
      <c r="AG565" s="163"/>
      <c r="AH565" s="163"/>
      <c r="AI565" s="162"/>
      <c r="AJ565" s="162"/>
      <c r="AK565" s="162"/>
    </row>
    <row r="566" ht="15.75" customHeight="1">
      <c r="D566" s="8"/>
      <c r="E566" s="162"/>
      <c r="F566" s="162"/>
      <c r="G566" s="162"/>
      <c r="H566" s="163"/>
      <c r="I566" s="163"/>
      <c r="J566" s="163"/>
      <c r="K566" s="162"/>
      <c r="L566" s="162"/>
      <c r="M566" s="162"/>
      <c r="N566" s="163"/>
      <c r="O566" s="163"/>
      <c r="P566" s="163"/>
      <c r="Q566" s="162"/>
      <c r="R566" s="162"/>
      <c r="S566" s="162"/>
      <c r="T566" s="163"/>
      <c r="U566" s="163"/>
      <c r="V566" s="163"/>
      <c r="W566" s="162"/>
      <c r="X566" s="162"/>
      <c r="Y566" s="162"/>
      <c r="Z566" s="163"/>
      <c r="AA566" s="163"/>
      <c r="AB566" s="163"/>
      <c r="AC566" s="162"/>
      <c r="AD566" s="162"/>
      <c r="AE566" s="162"/>
      <c r="AF566" s="163"/>
      <c r="AG566" s="163"/>
      <c r="AH566" s="163"/>
      <c r="AI566" s="162"/>
      <c r="AJ566" s="162"/>
      <c r="AK566" s="162"/>
    </row>
    <row r="567" ht="15.75" customHeight="1">
      <c r="D567" s="8"/>
      <c r="E567" s="162"/>
      <c r="F567" s="162"/>
      <c r="G567" s="162"/>
      <c r="H567" s="163"/>
      <c r="I567" s="163"/>
      <c r="J567" s="163"/>
      <c r="K567" s="162"/>
      <c r="L567" s="162"/>
      <c r="M567" s="162"/>
      <c r="N567" s="163"/>
      <c r="O567" s="163"/>
      <c r="P567" s="163"/>
      <c r="Q567" s="162"/>
      <c r="R567" s="162"/>
      <c r="S567" s="162"/>
      <c r="T567" s="163"/>
      <c r="U567" s="163"/>
      <c r="V567" s="163"/>
      <c r="W567" s="162"/>
      <c r="X567" s="162"/>
      <c r="Y567" s="162"/>
      <c r="Z567" s="163"/>
      <c r="AA567" s="163"/>
      <c r="AB567" s="163"/>
      <c r="AC567" s="162"/>
      <c r="AD567" s="162"/>
      <c r="AE567" s="162"/>
      <c r="AF567" s="163"/>
      <c r="AG567" s="163"/>
      <c r="AH567" s="163"/>
      <c r="AI567" s="162"/>
      <c r="AJ567" s="162"/>
      <c r="AK567" s="162"/>
    </row>
    <row r="568" ht="15.75" customHeight="1">
      <c r="D568" s="8"/>
      <c r="E568" s="162"/>
      <c r="F568" s="162"/>
      <c r="G568" s="162"/>
      <c r="H568" s="163"/>
      <c r="I568" s="163"/>
      <c r="J568" s="163"/>
      <c r="K568" s="162"/>
      <c r="L568" s="162"/>
      <c r="M568" s="162"/>
      <c r="N568" s="163"/>
      <c r="O568" s="163"/>
      <c r="P568" s="163"/>
      <c r="Q568" s="162"/>
      <c r="R568" s="162"/>
      <c r="S568" s="162"/>
      <c r="T568" s="163"/>
      <c r="U568" s="163"/>
      <c r="V568" s="163"/>
      <c r="W568" s="162"/>
      <c r="X568" s="162"/>
      <c r="Y568" s="162"/>
      <c r="Z568" s="163"/>
      <c r="AA568" s="163"/>
      <c r="AB568" s="163"/>
      <c r="AC568" s="162"/>
      <c r="AD568" s="162"/>
      <c r="AE568" s="162"/>
      <c r="AF568" s="163"/>
      <c r="AG568" s="163"/>
      <c r="AH568" s="163"/>
      <c r="AI568" s="162"/>
      <c r="AJ568" s="162"/>
      <c r="AK568" s="162"/>
    </row>
    <row r="569" ht="15.75" customHeight="1">
      <c r="D569" s="8"/>
      <c r="E569" s="162"/>
      <c r="F569" s="162"/>
      <c r="G569" s="162"/>
      <c r="H569" s="163"/>
      <c r="I569" s="163"/>
      <c r="J569" s="163"/>
      <c r="K569" s="162"/>
      <c r="L569" s="162"/>
      <c r="M569" s="162"/>
      <c r="N569" s="163"/>
      <c r="O569" s="163"/>
      <c r="P569" s="163"/>
      <c r="Q569" s="162"/>
      <c r="R569" s="162"/>
      <c r="S569" s="162"/>
      <c r="T569" s="163"/>
      <c r="U569" s="163"/>
      <c r="V569" s="163"/>
      <c r="W569" s="162"/>
      <c r="X569" s="162"/>
      <c r="Y569" s="162"/>
      <c r="Z569" s="163"/>
      <c r="AA569" s="163"/>
      <c r="AB569" s="163"/>
      <c r="AC569" s="162"/>
      <c r="AD569" s="162"/>
      <c r="AE569" s="162"/>
      <c r="AF569" s="163"/>
      <c r="AG569" s="163"/>
      <c r="AH569" s="163"/>
      <c r="AI569" s="162"/>
      <c r="AJ569" s="162"/>
      <c r="AK569" s="162"/>
    </row>
    <row r="570" ht="15.75" customHeight="1">
      <c r="D570" s="8"/>
      <c r="E570" s="162"/>
      <c r="F570" s="162"/>
      <c r="G570" s="162"/>
      <c r="H570" s="163"/>
      <c r="I570" s="163"/>
      <c r="J570" s="163"/>
      <c r="K570" s="162"/>
      <c r="L570" s="162"/>
      <c r="M570" s="162"/>
      <c r="N570" s="163"/>
      <c r="O570" s="163"/>
      <c r="P570" s="163"/>
      <c r="Q570" s="162"/>
      <c r="R570" s="162"/>
      <c r="S570" s="162"/>
      <c r="T570" s="163"/>
      <c r="U570" s="163"/>
      <c r="V570" s="163"/>
      <c r="W570" s="162"/>
      <c r="X570" s="162"/>
      <c r="Y570" s="162"/>
      <c r="Z570" s="163"/>
      <c r="AA570" s="163"/>
      <c r="AB570" s="163"/>
      <c r="AC570" s="162"/>
      <c r="AD570" s="162"/>
      <c r="AE570" s="162"/>
      <c r="AF570" s="163"/>
      <c r="AG570" s="163"/>
      <c r="AH570" s="163"/>
      <c r="AI570" s="162"/>
      <c r="AJ570" s="162"/>
      <c r="AK570" s="162"/>
    </row>
    <row r="571" ht="15.75" customHeight="1">
      <c r="D571" s="8"/>
      <c r="E571" s="162"/>
      <c r="F571" s="162"/>
      <c r="G571" s="162"/>
      <c r="H571" s="163"/>
      <c r="I571" s="163"/>
      <c r="J571" s="163"/>
      <c r="K571" s="162"/>
      <c r="L571" s="162"/>
      <c r="M571" s="162"/>
      <c r="N571" s="163"/>
      <c r="O571" s="163"/>
      <c r="P571" s="163"/>
      <c r="Q571" s="162"/>
      <c r="R571" s="162"/>
      <c r="S571" s="162"/>
      <c r="T571" s="163"/>
      <c r="U571" s="163"/>
      <c r="V571" s="163"/>
      <c r="W571" s="162"/>
      <c r="X571" s="162"/>
      <c r="Y571" s="162"/>
      <c r="Z571" s="163"/>
      <c r="AA571" s="163"/>
      <c r="AB571" s="163"/>
      <c r="AC571" s="162"/>
      <c r="AD571" s="162"/>
      <c r="AE571" s="162"/>
      <c r="AF571" s="163"/>
      <c r="AG571" s="163"/>
      <c r="AH571" s="163"/>
      <c r="AI571" s="162"/>
      <c r="AJ571" s="162"/>
      <c r="AK571" s="162"/>
    </row>
    <row r="572" ht="15.75" customHeight="1">
      <c r="D572" s="8"/>
      <c r="E572" s="162"/>
      <c r="F572" s="162"/>
      <c r="G572" s="162"/>
      <c r="H572" s="163"/>
      <c r="I572" s="163"/>
      <c r="J572" s="163"/>
      <c r="K572" s="162"/>
      <c r="L572" s="162"/>
      <c r="M572" s="162"/>
      <c r="N572" s="163"/>
      <c r="O572" s="163"/>
      <c r="P572" s="163"/>
      <c r="Q572" s="162"/>
      <c r="R572" s="162"/>
      <c r="S572" s="162"/>
      <c r="T572" s="163"/>
      <c r="U572" s="163"/>
      <c r="V572" s="163"/>
      <c r="W572" s="162"/>
      <c r="X572" s="162"/>
      <c r="Y572" s="162"/>
      <c r="Z572" s="163"/>
      <c r="AA572" s="163"/>
      <c r="AB572" s="163"/>
      <c r="AC572" s="162"/>
      <c r="AD572" s="162"/>
      <c r="AE572" s="162"/>
      <c r="AF572" s="163"/>
      <c r="AG572" s="163"/>
      <c r="AH572" s="163"/>
      <c r="AI572" s="162"/>
      <c r="AJ572" s="162"/>
      <c r="AK572" s="162"/>
    </row>
    <row r="573" ht="15.75" customHeight="1">
      <c r="D573" s="8"/>
      <c r="E573" s="162"/>
      <c r="F573" s="162"/>
      <c r="G573" s="162"/>
      <c r="H573" s="163"/>
      <c r="I573" s="163"/>
      <c r="J573" s="163"/>
      <c r="K573" s="162"/>
      <c r="L573" s="162"/>
      <c r="M573" s="162"/>
      <c r="N573" s="163"/>
      <c r="O573" s="163"/>
      <c r="P573" s="163"/>
      <c r="Q573" s="162"/>
      <c r="R573" s="162"/>
      <c r="S573" s="162"/>
      <c r="T573" s="163"/>
      <c r="U573" s="163"/>
      <c r="V573" s="163"/>
      <c r="W573" s="162"/>
      <c r="X573" s="162"/>
      <c r="Y573" s="162"/>
      <c r="Z573" s="163"/>
      <c r="AA573" s="163"/>
      <c r="AB573" s="163"/>
      <c r="AC573" s="162"/>
      <c r="AD573" s="162"/>
      <c r="AE573" s="162"/>
      <c r="AF573" s="163"/>
      <c r="AG573" s="163"/>
      <c r="AH573" s="163"/>
      <c r="AI573" s="162"/>
      <c r="AJ573" s="162"/>
      <c r="AK573" s="162"/>
    </row>
    <row r="574" ht="15.75" customHeight="1">
      <c r="D574" s="8"/>
      <c r="E574" s="162"/>
      <c r="F574" s="162"/>
      <c r="G574" s="162"/>
      <c r="H574" s="163"/>
      <c r="I574" s="163"/>
      <c r="J574" s="163"/>
      <c r="K574" s="162"/>
      <c r="L574" s="162"/>
      <c r="M574" s="162"/>
      <c r="N574" s="163"/>
      <c r="O574" s="163"/>
      <c r="P574" s="163"/>
      <c r="Q574" s="162"/>
      <c r="R574" s="162"/>
      <c r="S574" s="162"/>
      <c r="T574" s="163"/>
      <c r="U574" s="163"/>
      <c r="V574" s="163"/>
      <c r="W574" s="162"/>
      <c r="X574" s="162"/>
      <c r="Y574" s="162"/>
      <c r="Z574" s="163"/>
      <c r="AA574" s="163"/>
      <c r="AB574" s="163"/>
      <c r="AC574" s="162"/>
      <c r="AD574" s="162"/>
      <c r="AE574" s="162"/>
      <c r="AF574" s="163"/>
      <c r="AG574" s="163"/>
      <c r="AH574" s="163"/>
      <c r="AI574" s="162"/>
      <c r="AJ574" s="162"/>
      <c r="AK574" s="162"/>
    </row>
    <row r="575" ht="15.75" customHeight="1">
      <c r="D575" s="8"/>
      <c r="E575" s="162"/>
      <c r="F575" s="162"/>
      <c r="G575" s="162"/>
      <c r="H575" s="163"/>
      <c r="I575" s="163"/>
      <c r="J575" s="163"/>
      <c r="K575" s="162"/>
      <c r="L575" s="162"/>
      <c r="M575" s="162"/>
      <c r="N575" s="163"/>
      <c r="O575" s="163"/>
      <c r="P575" s="163"/>
      <c r="Q575" s="162"/>
      <c r="R575" s="162"/>
      <c r="S575" s="162"/>
      <c r="T575" s="163"/>
      <c r="U575" s="163"/>
      <c r="V575" s="163"/>
      <c r="W575" s="162"/>
      <c r="X575" s="162"/>
      <c r="Y575" s="162"/>
      <c r="Z575" s="163"/>
      <c r="AA575" s="163"/>
      <c r="AB575" s="163"/>
      <c r="AC575" s="162"/>
      <c r="AD575" s="162"/>
      <c r="AE575" s="162"/>
      <c r="AF575" s="163"/>
      <c r="AG575" s="163"/>
      <c r="AH575" s="163"/>
      <c r="AI575" s="162"/>
      <c r="AJ575" s="162"/>
      <c r="AK575" s="162"/>
    </row>
    <row r="576" ht="15.75" customHeight="1">
      <c r="D576" s="8"/>
      <c r="E576" s="162"/>
      <c r="F576" s="162"/>
      <c r="G576" s="162"/>
      <c r="H576" s="163"/>
      <c r="I576" s="163"/>
      <c r="J576" s="163"/>
      <c r="K576" s="162"/>
      <c r="L576" s="162"/>
      <c r="M576" s="162"/>
      <c r="N576" s="163"/>
      <c r="O576" s="163"/>
      <c r="P576" s="163"/>
      <c r="Q576" s="162"/>
      <c r="R576" s="162"/>
      <c r="S576" s="162"/>
      <c r="T576" s="163"/>
      <c r="U576" s="163"/>
      <c r="V576" s="163"/>
      <c r="W576" s="162"/>
      <c r="X576" s="162"/>
      <c r="Y576" s="162"/>
      <c r="Z576" s="163"/>
      <c r="AA576" s="163"/>
      <c r="AB576" s="163"/>
      <c r="AC576" s="162"/>
      <c r="AD576" s="162"/>
      <c r="AE576" s="162"/>
      <c r="AF576" s="163"/>
      <c r="AG576" s="163"/>
      <c r="AH576" s="163"/>
      <c r="AI576" s="162"/>
      <c r="AJ576" s="162"/>
      <c r="AK576" s="162"/>
    </row>
    <row r="577" ht="15.75" customHeight="1">
      <c r="D577" s="8"/>
      <c r="E577" s="162"/>
      <c r="F577" s="162"/>
      <c r="G577" s="162"/>
      <c r="H577" s="163"/>
      <c r="I577" s="163"/>
      <c r="J577" s="163"/>
      <c r="K577" s="162"/>
      <c r="L577" s="162"/>
      <c r="M577" s="162"/>
      <c r="N577" s="163"/>
      <c r="O577" s="163"/>
      <c r="P577" s="163"/>
      <c r="Q577" s="162"/>
      <c r="R577" s="162"/>
      <c r="S577" s="162"/>
      <c r="T577" s="163"/>
      <c r="U577" s="163"/>
      <c r="V577" s="163"/>
      <c r="W577" s="162"/>
      <c r="X577" s="162"/>
      <c r="Y577" s="162"/>
      <c r="Z577" s="163"/>
      <c r="AA577" s="163"/>
      <c r="AB577" s="163"/>
      <c r="AC577" s="162"/>
      <c r="AD577" s="162"/>
      <c r="AE577" s="162"/>
      <c r="AF577" s="163"/>
      <c r="AG577" s="163"/>
      <c r="AH577" s="163"/>
      <c r="AI577" s="162"/>
      <c r="AJ577" s="162"/>
      <c r="AK577" s="162"/>
    </row>
    <row r="578" ht="15.75" customHeight="1">
      <c r="D578" s="8"/>
      <c r="E578" s="162"/>
      <c r="F578" s="162"/>
      <c r="G578" s="162"/>
      <c r="H578" s="163"/>
      <c r="I578" s="163"/>
      <c r="J578" s="163"/>
      <c r="K578" s="162"/>
      <c r="L578" s="162"/>
      <c r="M578" s="162"/>
      <c r="N578" s="163"/>
      <c r="O578" s="163"/>
      <c r="P578" s="163"/>
      <c r="Q578" s="162"/>
      <c r="R578" s="162"/>
      <c r="S578" s="162"/>
      <c r="T578" s="163"/>
      <c r="U578" s="163"/>
      <c r="V578" s="163"/>
      <c r="W578" s="162"/>
      <c r="X578" s="162"/>
      <c r="Y578" s="162"/>
      <c r="Z578" s="163"/>
      <c r="AA578" s="163"/>
      <c r="AB578" s="163"/>
      <c r="AC578" s="162"/>
      <c r="AD578" s="162"/>
      <c r="AE578" s="162"/>
      <c r="AF578" s="163"/>
      <c r="AG578" s="163"/>
      <c r="AH578" s="163"/>
      <c r="AI578" s="162"/>
      <c r="AJ578" s="162"/>
      <c r="AK578" s="162"/>
    </row>
    <row r="579" ht="15.75" customHeight="1">
      <c r="D579" s="8"/>
      <c r="E579" s="162"/>
      <c r="F579" s="162"/>
      <c r="G579" s="162"/>
      <c r="H579" s="163"/>
      <c r="I579" s="163"/>
      <c r="J579" s="163"/>
      <c r="K579" s="162"/>
      <c r="L579" s="162"/>
      <c r="M579" s="162"/>
      <c r="N579" s="163"/>
      <c r="O579" s="163"/>
      <c r="P579" s="163"/>
      <c r="Q579" s="162"/>
      <c r="R579" s="162"/>
      <c r="S579" s="162"/>
      <c r="T579" s="163"/>
      <c r="U579" s="163"/>
      <c r="V579" s="163"/>
      <c r="W579" s="162"/>
      <c r="X579" s="162"/>
      <c r="Y579" s="162"/>
      <c r="Z579" s="163"/>
      <c r="AA579" s="163"/>
      <c r="AB579" s="163"/>
      <c r="AC579" s="162"/>
      <c r="AD579" s="162"/>
      <c r="AE579" s="162"/>
      <c r="AF579" s="163"/>
      <c r="AG579" s="163"/>
      <c r="AH579" s="163"/>
      <c r="AI579" s="162"/>
      <c r="AJ579" s="162"/>
      <c r="AK579" s="162"/>
    </row>
    <row r="580" ht="15.75" customHeight="1">
      <c r="D580" s="8"/>
      <c r="E580" s="162"/>
      <c r="F580" s="162"/>
      <c r="G580" s="162"/>
      <c r="H580" s="163"/>
      <c r="I580" s="163"/>
      <c r="J580" s="163"/>
      <c r="K580" s="162"/>
      <c r="L580" s="162"/>
      <c r="M580" s="162"/>
      <c r="N580" s="163"/>
      <c r="O580" s="163"/>
      <c r="P580" s="163"/>
      <c r="Q580" s="162"/>
      <c r="R580" s="162"/>
      <c r="S580" s="162"/>
      <c r="T580" s="163"/>
      <c r="U580" s="163"/>
      <c r="V580" s="163"/>
      <c r="W580" s="162"/>
      <c r="X580" s="162"/>
      <c r="Y580" s="162"/>
      <c r="Z580" s="163"/>
      <c r="AA580" s="163"/>
      <c r="AB580" s="163"/>
      <c r="AC580" s="162"/>
      <c r="AD580" s="162"/>
      <c r="AE580" s="162"/>
      <c r="AF580" s="163"/>
      <c r="AG580" s="163"/>
      <c r="AH580" s="163"/>
      <c r="AI580" s="162"/>
      <c r="AJ580" s="162"/>
      <c r="AK580" s="162"/>
    </row>
    <row r="581" ht="15.75" customHeight="1">
      <c r="D581" s="8"/>
      <c r="E581" s="162"/>
      <c r="F581" s="162"/>
      <c r="G581" s="162"/>
      <c r="H581" s="163"/>
      <c r="I581" s="163"/>
      <c r="J581" s="163"/>
      <c r="K581" s="162"/>
      <c r="L581" s="162"/>
      <c r="M581" s="162"/>
      <c r="N581" s="163"/>
      <c r="O581" s="163"/>
      <c r="P581" s="163"/>
      <c r="Q581" s="162"/>
      <c r="R581" s="162"/>
      <c r="S581" s="162"/>
      <c r="T581" s="163"/>
      <c r="U581" s="163"/>
      <c r="V581" s="163"/>
      <c r="W581" s="162"/>
      <c r="X581" s="162"/>
      <c r="Y581" s="162"/>
      <c r="Z581" s="163"/>
      <c r="AA581" s="163"/>
      <c r="AB581" s="163"/>
      <c r="AC581" s="162"/>
      <c r="AD581" s="162"/>
      <c r="AE581" s="162"/>
      <c r="AF581" s="163"/>
      <c r="AG581" s="163"/>
      <c r="AH581" s="163"/>
      <c r="AI581" s="162"/>
      <c r="AJ581" s="162"/>
      <c r="AK581" s="162"/>
    </row>
    <row r="582" ht="15.75" customHeight="1">
      <c r="D582" s="8"/>
      <c r="E582" s="162"/>
      <c r="F582" s="162"/>
      <c r="G582" s="162"/>
      <c r="H582" s="163"/>
      <c r="I582" s="163"/>
      <c r="J582" s="163"/>
      <c r="K582" s="162"/>
      <c r="L582" s="162"/>
      <c r="M582" s="162"/>
      <c r="N582" s="163"/>
      <c r="O582" s="163"/>
      <c r="P582" s="163"/>
      <c r="Q582" s="162"/>
      <c r="R582" s="162"/>
      <c r="S582" s="162"/>
      <c r="T582" s="163"/>
      <c r="U582" s="163"/>
      <c r="V582" s="163"/>
      <c r="W582" s="162"/>
      <c r="X582" s="162"/>
      <c r="Y582" s="162"/>
      <c r="Z582" s="163"/>
      <c r="AA582" s="163"/>
      <c r="AB582" s="163"/>
      <c r="AC582" s="162"/>
      <c r="AD582" s="162"/>
      <c r="AE582" s="162"/>
      <c r="AF582" s="163"/>
      <c r="AG582" s="163"/>
      <c r="AH582" s="163"/>
      <c r="AI582" s="162"/>
      <c r="AJ582" s="162"/>
      <c r="AK582" s="162"/>
    </row>
    <row r="583" ht="15.75" customHeight="1">
      <c r="D583" s="8"/>
      <c r="E583" s="162"/>
      <c r="F583" s="162"/>
      <c r="G583" s="162"/>
      <c r="H583" s="163"/>
      <c r="I583" s="163"/>
      <c r="J583" s="163"/>
      <c r="K583" s="162"/>
      <c r="L583" s="162"/>
      <c r="M583" s="162"/>
      <c r="N583" s="163"/>
      <c r="O583" s="163"/>
      <c r="P583" s="163"/>
      <c r="Q583" s="162"/>
      <c r="R583" s="162"/>
      <c r="S583" s="162"/>
      <c r="T583" s="163"/>
      <c r="U583" s="163"/>
      <c r="V583" s="163"/>
      <c r="W583" s="162"/>
      <c r="X583" s="162"/>
      <c r="Y583" s="162"/>
      <c r="Z583" s="163"/>
      <c r="AA583" s="163"/>
      <c r="AB583" s="163"/>
      <c r="AC583" s="162"/>
      <c r="AD583" s="162"/>
      <c r="AE583" s="162"/>
      <c r="AF583" s="163"/>
      <c r="AG583" s="163"/>
      <c r="AH583" s="163"/>
      <c r="AI583" s="162"/>
      <c r="AJ583" s="162"/>
      <c r="AK583" s="162"/>
    </row>
    <row r="584" ht="15.75" customHeight="1">
      <c r="D584" s="8"/>
      <c r="E584" s="162"/>
      <c r="F584" s="162"/>
      <c r="G584" s="162"/>
      <c r="H584" s="163"/>
      <c r="I584" s="163"/>
      <c r="J584" s="163"/>
      <c r="K584" s="162"/>
      <c r="L584" s="162"/>
      <c r="M584" s="162"/>
      <c r="N584" s="163"/>
      <c r="O584" s="163"/>
      <c r="P584" s="163"/>
      <c r="Q584" s="162"/>
      <c r="R584" s="162"/>
      <c r="S584" s="162"/>
      <c r="T584" s="163"/>
      <c r="U584" s="163"/>
      <c r="V584" s="163"/>
      <c r="W584" s="162"/>
      <c r="X584" s="162"/>
      <c r="Y584" s="162"/>
      <c r="Z584" s="163"/>
      <c r="AA584" s="163"/>
      <c r="AB584" s="163"/>
      <c r="AC584" s="162"/>
      <c r="AD584" s="162"/>
      <c r="AE584" s="162"/>
      <c r="AF584" s="163"/>
      <c r="AG584" s="163"/>
      <c r="AH584" s="163"/>
      <c r="AI584" s="162"/>
      <c r="AJ584" s="162"/>
      <c r="AK584" s="162"/>
    </row>
    <row r="585" ht="15.75" customHeight="1">
      <c r="D585" s="8"/>
      <c r="E585" s="162"/>
      <c r="F585" s="162"/>
      <c r="G585" s="162"/>
      <c r="H585" s="163"/>
      <c r="I585" s="163"/>
      <c r="J585" s="163"/>
      <c r="K585" s="162"/>
      <c r="L585" s="162"/>
      <c r="M585" s="162"/>
      <c r="N585" s="163"/>
      <c r="O585" s="163"/>
      <c r="P585" s="163"/>
      <c r="Q585" s="162"/>
      <c r="R585" s="162"/>
      <c r="S585" s="162"/>
      <c r="T585" s="163"/>
      <c r="U585" s="163"/>
      <c r="V585" s="163"/>
      <c r="W585" s="162"/>
      <c r="X585" s="162"/>
      <c r="Y585" s="162"/>
      <c r="Z585" s="163"/>
      <c r="AA585" s="163"/>
      <c r="AB585" s="163"/>
      <c r="AC585" s="162"/>
      <c r="AD585" s="162"/>
      <c r="AE585" s="162"/>
      <c r="AF585" s="163"/>
      <c r="AG585" s="163"/>
      <c r="AH585" s="163"/>
      <c r="AI585" s="162"/>
      <c r="AJ585" s="162"/>
      <c r="AK585" s="162"/>
    </row>
    <row r="586" ht="15.75" customHeight="1">
      <c r="D586" s="8"/>
      <c r="E586" s="162"/>
      <c r="F586" s="162"/>
      <c r="G586" s="162"/>
      <c r="H586" s="163"/>
      <c r="I586" s="163"/>
      <c r="J586" s="163"/>
      <c r="K586" s="162"/>
      <c r="L586" s="162"/>
      <c r="M586" s="162"/>
      <c r="N586" s="163"/>
      <c r="O586" s="163"/>
      <c r="P586" s="163"/>
      <c r="Q586" s="162"/>
      <c r="R586" s="162"/>
      <c r="S586" s="162"/>
      <c r="T586" s="163"/>
      <c r="U586" s="163"/>
      <c r="V586" s="163"/>
      <c r="W586" s="162"/>
      <c r="X586" s="162"/>
      <c r="Y586" s="162"/>
      <c r="Z586" s="163"/>
      <c r="AA586" s="163"/>
      <c r="AB586" s="163"/>
      <c r="AC586" s="162"/>
      <c r="AD586" s="162"/>
      <c r="AE586" s="162"/>
      <c r="AF586" s="163"/>
      <c r="AG586" s="163"/>
      <c r="AH586" s="163"/>
      <c r="AI586" s="162"/>
      <c r="AJ586" s="162"/>
      <c r="AK586" s="162"/>
    </row>
    <row r="587" ht="15.75" customHeight="1">
      <c r="D587" s="8"/>
      <c r="E587" s="162"/>
      <c r="F587" s="162"/>
      <c r="G587" s="162"/>
      <c r="H587" s="163"/>
      <c r="I587" s="163"/>
      <c r="J587" s="163"/>
      <c r="K587" s="162"/>
      <c r="L587" s="162"/>
      <c r="M587" s="162"/>
      <c r="N587" s="163"/>
      <c r="O587" s="163"/>
      <c r="P587" s="163"/>
      <c r="Q587" s="162"/>
      <c r="R587" s="162"/>
      <c r="S587" s="162"/>
      <c r="T587" s="163"/>
      <c r="U587" s="163"/>
      <c r="V587" s="163"/>
      <c r="W587" s="162"/>
      <c r="X587" s="162"/>
      <c r="Y587" s="162"/>
      <c r="Z587" s="163"/>
      <c r="AA587" s="163"/>
      <c r="AB587" s="163"/>
      <c r="AC587" s="162"/>
      <c r="AD587" s="162"/>
      <c r="AE587" s="162"/>
      <c r="AF587" s="163"/>
      <c r="AG587" s="163"/>
      <c r="AH587" s="163"/>
      <c r="AI587" s="162"/>
      <c r="AJ587" s="162"/>
      <c r="AK587" s="162"/>
    </row>
    <row r="588" ht="15.75" customHeight="1">
      <c r="D588" s="8"/>
      <c r="E588" s="162"/>
      <c r="F588" s="162"/>
      <c r="G588" s="162"/>
      <c r="H588" s="163"/>
      <c r="I588" s="163"/>
      <c r="J588" s="163"/>
      <c r="K588" s="162"/>
      <c r="L588" s="162"/>
      <c r="M588" s="162"/>
      <c r="N588" s="163"/>
      <c r="O588" s="163"/>
      <c r="P588" s="163"/>
      <c r="Q588" s="162"/>
      <c r="R588" s="162"/>
      <c r="S588" s="162"/>
      <c r="T588" s="163"/>
      <c r="U588" s="163"/>
      <c r="V588" s="163"/>
      <c r="W588" s="162"/>
      <c r="X588" s="162"/>
      <c r="Y588" s="162"/>
      <c r="Z588" s="163"/>
      <c r="AA588" s="163"/>
      <c r="AB588" s="163"/>
      <c r="AC588" s="162"/>
      <c r="AD588" s="162"/>
      <c r="AE588" s="162"/>
      <c r="AF588" s="163"/>
      <c r="AG588" s="163"/>
      <c r="AH588" s="163"/>
      <c r="AI588" s="162"/>
      <c r="AJ588" s="162"/>
      <c r="AK588" s="162"/>
    </row>
    <row r="589" ht="15.75" customHeight="1">
      <c r="D589" s="8"/>
      <c r="E589" s="162"/>
      <c r="F589" s="162"/>
      <c r="G589" s="162"/>
      <c r="H589" s="163"/>
      <c r="I589" s="163"/>
      <c r="J589" s="163"/>
      <c r="K589" s="162"/>
      <c r="L589" s="162"/>
      <c r="M589" s="162"/>
      <c r="N589" s="163"/>
      <c r="O589" s="163"/>
      <c r="P589" s="163"/>
      <c r="Q589" s="162"/>
      <c r="R589" s="162"/>
      <c r="S589" s="162"/>
      <c r="T589" s="163"/>
      <c r="U589" s="163"/>
      <c r="V589" s="163"/>
      <c r="W589" s="162"/>
      <c r="X589" s="162"/>
      <c r="Y589" s="162"/>
      <c r="Z589" s="163"/>
      <c r="AA589" s="163"/>
      <c r="AB589" s="163"/>
      <c r="AC589" s="162"/>
      <c r="AD589" s="162"/>
      <c r="AE589" s="162"/>
      <c r="AF589" s="163"/>
      <c r="AG589" s="163"/>
      <c r="AH589" s="163"/>
      <c r="AI589" s="162"/>
      <c r="AJ589" s="162"/>
      <c r="AK589" s="162"/>
    </row>
    <row r="590" ht="15.75" customHeight="1">
      <c r="D590" s="8"/>
      <c r="E590" s="162"/>
      <c r="F590" s="162"/>
      <c r="G590" s="162"/>
      <c r="H590" s="163"/>
      <c r="I590" s="163"/>
      <c r="J590" s="163"/>
      <c r="K590" s="162"/>
      <c r="L590" s="162"/>
      <c r="M590" s="162"/>
      <c r="N590" s="163"/>
      <c r="O590" s="163"/>
      <c r="P590" s="163"/>
      <c r="Q590" s="162"/>
      <c r="R590" s="162"/>
      <c r="S590" s="162"/>
      <c r="T590" s="163"/>
      <c r="U590" s="163"/>
      <c r="V590" s="163"/>
      <c r="W590" s="162"/>
      <c r="X590" s="162"/>
      <c r="Y590" s="162"/>
      <c r="Z590" s="163"/>
      <c r="AA590" s="163"/>
      <c r="AB590" s="163"/>
      <c r="AC590" s="162"/>
      <c r="AD590" s="162"/>
      <c r="AE590" s="162"/>
      <c r="AF590" s="163"/>
      <c r="AG590" s="163"/>
      <c r="AH590" s="163"/>
      <c r="AI590" s="162"/>
      <c r="AJ590" s="162"/>
      <c r="AK590" s="162"/>
    </row>
    <row r="591" ht="15.75" customHeight="1">
      <c r="D591" s="8"/>
      <c r="E591" s="162"/>
      <c r="F591" s="162"/>
      <c r="G591" s="162"/>
      <c r="H591" s="163"/>
      <c r="I591" s="163"/>
      <c r="J591" s="163"/>
      <c r="K591" s="162"/>
      <c r="L591" s="162"/>
      <c r="M591" s="162"/>
      <c r="N591" s="163"/>
      <c r="O591" s="163"/>
      <c r="P591" s="163"/>
      <c r="Q591" s="162"/>
      <c r="R591" s="162"/>
      <c r="S591" s="162"/>
      <c r="T591" s="163"/>
      <c r="U591" s="163"/>
      <c r="V591" s="163"/>
      <c r="W591" s="162"/>
      <c r="X591" s="162"/>
      <c r="Y591" s="162"/>
      <c r="Z591" s="163"/>
      <c r="AA591" s="163"/>
      <c r="AB591" s="163"/>
      <c r="AC591" s="162"/>
      <c r="AD591" s="162"/>
      <c r="AE591" s="162"/>
      <c r="AF591" s="163"/>
      <c r="AG591" s="163"/>
      <c r="AH591" s="163"/>
      <c r="AI591" s="162"/>
      <c r="AJ591" s="162"/>
      <c r="AK591" s="162"/>
    </row>
    <row r="592" ht="15.75" customHeight="1">
      <c r="D592" s="8"/>
      <c r="E592" s="162"/>
      <c r="F592" s="162"/>
      <c r="G592" s="162"/>
      <c r="H592" s="163"/>
      <c r="I592" s="163"/>
      <c r="J592" s="163"/>
      <c r="K592" s="162"/>
      <c r="L592" s="162"/>
      <c r="M592" s="162"/>
      <c r="N592" s="163"/>
      <c r="O592" s="163"/>
      <c r="P592" s="163"/>
      <c r="Q592" s="162"/>
      <c r="R592" s="162"/>
      <c r="S592" s="162"/>
      <c r="T592" s="163"/>
      <c r="U592" s="163"/>
      <c r="V592" s="163"/>
      <c r="W592" s="162"/>
      <c r="X592" s="162"/>
      <c r="Y592" s="162"/>
      <c r="Z592" s="163"/>
      <c r="AA592" s="163"/>
      <c r="AB592" s="163"/>
      <c r="AC592" s="162"/>
      <c r="AD592" s="162"/>
      <c r="AE592" s="162"/>
      <c r="AF592" s="163"/>
      <c r="AG592" s="163"/>
      <c r="AH592" s="163"/>
      <c r="AI592" s="162"/>
      <c r="AJ592" s="162"/>
      <c r="AK592" s="162"/>
    </row>
    <row r="593" ht="15.75" customHeight="1">
      <c r="D593" s="8"/>
      <c r="E593" s="162"/>
      <c r="F593" s="162"/>
      <c r="G593" s="162"/>
      <c r="H593" s="163"/>
      <c r="I593" s="163"/>
      <c r="J593" s="163"/>
      <c r="K593" s="162"/>
      <c r="L593" s="162"/>
      <c r="M593" s="162"/>
      <c r="N593" s="163"/>
      <c r="O593" s="163"/>
      <c r="P593" s="163"/>
      <c r="Q593" s="162"/>
      <c r="R593" s="162"/>
      <c r="S593" s="162"/>
      <c r="T593" s="163"/>
      <c r="U593" s="163"/>
      <c r="V593" s="163"/>
      <c r="W593" s="162"/>
      <c r="X593" s="162"/>
      <c r="Y593" s="162"/>
      <c r="Z593" s="163"/>
      <c r="AA593" s="163"/>
      <c r="AB593" s="163"/>
      <c r="AC593" s="162"/>
      <c r="AD593" s="162"/>
      <c r="AE593" s="162"/>
      <c r="AF593" s="163"/>
      <c r="AG593" s="163"/>
      <c r="AH593" s="163"/>
      <c r="AI593" s="162"/>
      <c r="AJ593" s="162"/>
      <c r="AK593" s="162"/>
    </row>
    <row r="594" ht="15.75" customHeight="1">
      <c r="D594" s="8"/>
      <c r="E594" s="162"/>
      <c r="F594" s="162"/>
      <c r="G594" s="162"/>
      <c r="H594" s="163"/>
      <c r="I594" s="163"/>
      <c r="J594" s="163"/>
      <c r="K594" s="162"/>
      <c r="L594" s="162"/>
      <c r="M594" s="162"/>
      <c r="N594" s="163"/>
      <c r="O594" s="163"/>
      <c r="P594" s="163"/>
      <c r="Q594" s="162"/>
      <c r="R594" s="162"/>
      <c r="S594" s="162"/>
      <c r="T594" s="163"/>
      <c r="U594" s="163"/>
      <c r="V594" s="163"/>
      <c r="W594" s="162"/>
      <c r="X594" s="162"/>
      <c r="Y594" s="162"/>
      <c r="Z594" s="163"/>
      <c r="AA594" s="163"/>
      <c r="AB594" s="163"/>
      <c r="AC594" s="162"/>
      <c r="AD594" s="162"/>
      <c r="AE594" s="162"/>
      <c r="AF594" s="163"/>
      <c r="AG594" s="163"/>
      <c r="AH594" s="163"/>
      <c r="AI594" s="162"/>
      <c r="AJ594" s="162"/>
      <c r="AK594" s="162"/>
    </row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5.13"/>
    <col customWidth="1" min="2" max="2" width="15.38"/>
    <col customWidth="1" min="3" max="3" width="14.88"/>
    <col customWidth="1" min="4" max="4" width="10.5"/>
    <col customWidth="1" min="5" max="16" width="10.25"/>
    <col customWidth="1" min="17" max="17" width="11.63"/>
    <col customWidth="1" min="18" max="19" width="5.88"/>
    <col customWidth="1" min="20" max="20" width="5.5"/>
    <col customWidth="1" min="21" max="22" width="5.63"/>
    <col customWidth="1" min="23" max="25" width="5.13"/>
    <col customWidth="1" min="26" max="28" width="5.88"/>
    <col customWidth="1" min="29" max="29" width="5.63"/>
    <col customWidth="1" min="30" max="31" width="5.75"/>
    <col customWidth="1" min="32" max="32" width="5.38"/>
    <col customWidth="1" min="33" max="34" width="5.5"/>
    <col customWidth="1" min="35" max="35" width="5.75"/>
    <col customWidth="1" min="36" max="37" width="5.88"/>
  </cols>
  <sheetData>
    <row r="1" ht="15.75" customHeight="1">
      <c r="A1" s="24" t="str">
        <f>IFERROR(__xludf.DUMMYFUNCTION("IMPORTRANGE(Config!C28,Config!D28)"),"#REF!")</f>
        <v>#REF!</v>
      </c>
      <c r="B1" s="24"/>
      <c r="C1" s="24"/>
      <c r="D1" s="8"/>
      <c r="E1" s="21"/>
      <c r="F1" s="21"/>
      <c r="G1" s="21"/>
      <c r="H1" s="22"/>
      <c r="I1" s="22"/>
      <c r="J1" s="22"/>
      <c r="K1" s="21"/>
      <c r="L1" s="21"/>
      <c r="M1" s="21"/>
      <c r="N1" s="22"/>
      <c r="O1" s="22"/>
      <c r="P1" s="22"/>
      <c r="Q1" s="21"/>
      <c r="R1" s="162"/>
      <c r="S1" s="162"/>
      <c r="T1" s="163"/>
      <c r="U1" s="163"/>
      <c r="V1" s="163"/>
      <c r="W1" s="162"/>
      <c r="X1" s="162"/>
      <c r="Y1" s="162"/>
      <c r="Z1" s="163"/>
      <c r="AA1" s="163"/>
      <c r="AB1" s="163"/>
      <c r="AC1" s="162"/>
      <c r="AD1" s="162"/>
      <c r="AE1" s="162"/>
      <c r="AF1" s="163"/>
      <c r="AG1" s="163"/>
      <c r="AH1" s="163"/>
      <c r="AI1" s="162"/>
      <c r="AJ1" s="162"/>
      <c r="AK1" s="162"/>
    </row>
    <row r="2" ht="15.75" customHeight="1">
      <c r="A2" s="138"/>
      <c r="B2" s="138"/>
      <c r="C2" s="138"/>
      <c r="D2" s="139"/>
      <c r="E2" s="164"/>
      <c r="F2" s="164"/>
      <c r="G2" s="164"/>
      <c r="H2" s="165"/>
      <c r="I2" s="165"/>
      <c r="J2" s="165"/>
      <c r="K2" s="164"/>
      <c r="L2" s="164"/>
      <c r="M2" s="164"/>
      <c r="N2" s="165"/>
      <c r="O2" s="165"/>
      <c r="P2" s="165"/>
      <c r="Q2" s="164"/>
      <c r="R2" s="164"/>
      <c r="S2" s="164"/>
      <c r="T2" s="165"/>
      <c r="U2" s="165"/>
      <c r="V2" s="165"/>
      <c r="W2" s="164"/>
      <c r="X2" s="164"/>
      <c r="Y2" s="164"/>
      <c r="Z2" s="165"/>
      <c r="AA2" s="165"/>
      <c r="AB2" s="165"/>
      <c r="AC2" s="164"/>
      <c r="AD2" s="164"/>
      <c r="AE2" s="164"/>
      <c r="AF2" s="165"/>
      <c r="AG2" s="165"/>
      <c r="AH2" s="165"/>
      <c r="AI2" s="164"/>
      <c r="AJ2" s="164"/>
      <c r="AK2" s="164"/>
    </row>
    <row r="3" ht="15.75" customHeight="1">
      <c r="A3" s="7"/>
      <c r="B3" s="7"/>
      <c r="C3" s="7"/>
      <c r="D3" s="8"/>
      <c r="E3" s="21"/>
      <c r="F3" s="21"/>
      <c r="G3" s="21"/>
      <c r="H3" s="22"/>
      <c r="I3" s="22"/>
      <c r="J3" s="22"/>
      <c r="K3" s="21"/>
      <c r="L3" s="21"/>
      <c r="M3" s="21"/>
      <c r="N3" s="22"/>
      <c r="O3" s="22"/>
      <c r="P3" s="22"/>
      <c r="Q3" s="21"/>
      <c r="R3" s="162"/>
      <c r="S3" s="162"/>
      <c r="T3" s="163"/>
      <c r="U3" s="163"/>
      <c r="V3" s="163"/>
      <c r="W3" s="162"/>
      <c r="X3" s="162"/>
      <c r="Y3" s="162"/>
      <c r="Z3" s="163"/>
      <c r="AA3" s="163"/>
      <c r="AB3" s="163"/>
      <c r="AC3" s="162"/>
      <c r="AD3" s="162"/>
      <c r="AE3" s="162"/>
      <c r="AF3" s="163"/>
      <c r="AG3" s="163"/>
      <c r="AH3" s="163"/>
      <c r="AI3" s="162"/>
      <c r="AJ3" s="162"/>
      <c r="AK3" s="162"/>
    </row>
    <row r="4" ht="15.75" customHeight="1">
      <c r="A4" s="7"/>
      <c r="B4" s="7"/>
      <c r="C4" s="7"/>
      <c r="D4" s="20"/>
      <c r="E4" s="21"/>
      <c r="F4" s="21"/>
      <c r="G4" s="21"/>
      <c r="H4" s="22"/>
      <c r="I4" s="22"/>
      <c r="J4" s="22"/>
      <c r="K4" s="21"/>
      <c r="L4" s="21"/>
      <c r="M4" s="21"/>
      <c r="N4" s="22"/>
      <c r="O4" s="22"/>
      <c r="P4" s="22"/>
      <c r="Q4" s="21"/>
      <c r="R4" s="162"/>
      <c r="S4" s="162"/>
      <c r="T4" s="163"/>
      <c r="U4" s="163"/>
      <c r="V4" s="163"/>
      <c r="W4" s="162"/>
      <c r="X4" s="162"/>
      <c r="Y4" s="162"/>
      <c r="Z4" s="163"/>
      <c r="AA4" s="163"/>
      <c r="AB4" s="163"/>
      <c r="AC4" s="162"/>
      <c r="AD4" s="162"/>
      <c r="AE4" s="162"/>
      <c r="AF4" s="163"/>
      <c r="AG4" s="163"/>
      <c r="AH4" s="163"/>
      <c r="AI4" s="162"/>
      <c r="AJ4" s="162"/>
      <c r="AK4" s="162"/>
    </row>
    <row r="5" ht="15.75" customHeight="1">
      <c r="A5" s="7"/>
      <c r="B5" s="7"/>
      <c r="C5" s="7"/>
      <c r="D5" s="20"/>
      <c r="E5" s="21"/>
      <c r="F5" s="21"/>
      <c r="G5" s="21"/>
      <c r="H5" s="22"/>
      <c r="I5" s="22"/>
      <c r="J5" s="22"/>
      <c r="K5" s="21"/>
      <c r="L5" s="21"/>
      <c r="M5" s="21"/>
      <c r="N5" s="22"/>
      <c r="O5" s="22"/>
      <c r="P5" s="22"/>
      <c r="Q5" s="21"/>
      <c r="R5" s="162"/>
      <c r="S5" s="162"/>
      <c r="T5" s="163"/>
      <c r="U5" s="163"/>
      <c r="V5" s="163"/>
      <c r="W5" s="162"/>
      <c r="X5" s="162"/>
      <c r="Y5" s="162"/>
      <c r="Z5" s="163"/>
      <c r="AA5" s="163"/>
      <c r="AB5" s="163"/>
      <c r="AC5" s="162"/>
      <c r="AD5" s="162"/>
      <c r="AE5" s="162"/>
      <c r="AF5" s="163"/>
      <c r="AG5" s="163"/>
      <c r="AH5" s="163"/>
      <c r="AI5" s="162"/>
      <c r="AJ5" s="162"/>
      <c r="AK5" s="162"/>
    </row>
    <row r="6" ht="15.75" customHeight="1">
      <c r="A6" s="7"/>
      <c r="B6" s="7"/>
      <c r="C6" s="7"/>
      <c r="D6" s="8"/>
      <c r="E6" s="21"/>
      <c r="F6" s="21"/>
      <c r="G6" s="21"/>
      <c r="H6" s="22"/>
      <c r="I6" s="22"/>
      <c r="J6" s="22"/>
      <c r="K6" s="21"/>
      <c r="L6" s="21"/>
      <c r="M6" s="21"/>
      <c r="N6" s="22"/>
      <c r="O6" s="22"/>
      <c r="P6" s="22"/>
      <c r="Q6" s="21"/>
      <c r="R6" s="162"/>
      <c r="S6" s="162"/>
      <c r="T6" s="163"/>
      <c r="U6" s="163"/>
      <c r="V6" s="163"/>
      <c r="W6" s="162"/>
      <c r="X6" s="162"/>
      <c r="Y6" s="162"/>
      <c r="Z6" s="163"/>
      <c r="AA6" s="163"/>
      <c r="AB6" s="163"/>
      <c r="AC6" s="162"/>
      <c r="AD6" s="162"/>
      <c r="AE6" s="162"/>
      <c r="AF6" s="163"/>
      <c r="AG6" s="163"/>
      <c r="AH6" s="163"/>
      <c r="AI6" s="162"/>
      <c r="AJ6" s="162"/>
      <c r="AK6" s="162"/>
    </row>
    <row r="7" ht="15.75" customHeight="1">
      <c r="A7" s="7"/>
      <c r="B7" s="7"/>
      <c r="C7" s="7"/>
      <c r="D7" s="8"/>
      <c r="E7" s="21"/>
      <c r="F7" s="21"/>
      <c r="G7" s="21"/>
      <c r="H7" s="22"/>
      <c r="I7" s="22"/>
      <c r="J7" s="22"/>
      <c r="K7" s="21"/>
      <c r="L7" s="21"/>
      <c r="M7" s="21"/>
      <c r="N7" s="22"/>
      <c r="O7" s="22"/>
      <c r="P7" s="22"/>
      <c r="Q7" s="21"/>
      <c r="R7" s="162"/>
      <c r="S7" s="162"/>
      <c r="T7" s="163"/>
      <c r="U7" s="163"/>
      <c r="V7" s="163"/>
      <c r="W7" s="162"/>
      <c r="X7" s="162"/>
      <c r="Y7" s="162"/>
      <c r="Z7" s="163"/>
      <c r="AA7" s="163"/>
      <c r="AB7" s="163"/>
      <c r="AC7" s="162"/>
      <c r="AD7" s="162"/>
      <c r="AE7" s="162"/>
      <c r="AF7" s="163"/>
      <c r="AG7" s="163"/>
      <c r="AH7" s="163"/>
      <c r="AI7" s="162"/>
      <c r="AJ7" s="162"/>
      <c r="AK7" s="162"/>
    </row>
    <row r="8" ht="15.75" customHeight="1">
      <c r="A8" s="7"/>
      <c r="B8" s="7"/>
      <c r="C8" s="7"/>
      <c r="D8" s="8"/>
      <c r="E8" s="21"/>
      <c r="F8" s="21"/>
      <c r="G8" s="21"/>
      <c r="H8" s="22"/>
      <c r="I8" s="22"/>
      <c r="J8" s="22"/>
      <c r="K8" s="21"/>
      <c r="L8" s="21"/>
      <c r="M8" s="21"/>
      <c r="N8" s="22"/>
      <c r="O8" s="22"/>
      <c r="P8" s="22"/>
      <c r="Q8" s="21"/>
      <c r="R8" s="162"/>
      <c r="S8" s="162"/>
      <c r="T8" s="163"/>
      <c r="U8" s="163"/>
      <c r="V8" s="163"/>
      <c r="W8" s="162"/>
      <c r="X8" s="162"/>
      <c r="Y8" s="162"/>
      <c r="Z8" s="163"/>
      <c r="AA8" s="163"/>
      <c r="AB8" s="163"/>
      <c r="AC8" s="162"/>
      <c r="AD8" s="162"/>
      <c r="AE8" s="162"/>
      <c r="AF8" s="163"/>
      <c r="AG8" s="163"/>
      <c r="AH8" s="163"/>
      <c r="AI8" s="162"/>
      <c r="AJ8" s="162"/>
      <c r="AK8" s="162"/>
    </row>
    <row r="9" ht="15.75" customHeight="1">
      <c r="A9" s="7"/>
      <c r="B9" s="7"/>
      <c r="C9" s="7"/>
      <c r="D9" s="8"/>
      <c r="E9" s="21"/>
      <c r="F9" s="21"/>
      <c r="G9" s="21"/>
      <c r="H9" s="22"/>
      <c r="I9" s="22"/>
      <c r="J9" s="22"/>
      <c r="K9" s="21"/>
      <c r="L9" s="21"/>
      <c r="M9" s="21"/>
      <c r="N9" s="22"/>
      <c r="O9" s="22"/>
      <c r="P9" s="22"/>
      <c r="Q9" s="21"/>
      <c r="R9" s="162"/>
      <c r="S9" s="162"/>
      <c r="T9" s="163"/>
      <c r="U9" s="163"/>
      <c r="V9" s="163"/>
      <c r="W9" s="162"/>
      <c r="X9" s="162"/>
      <c r="Y9" s="162"/>
      <c r="Z9" s="163"/>
      <c r="AA9" s="163"/>
      <c r="AB9" s="163"/>
      <c r="AC9" s="162"/>
      <c r="AD9" s="162"/>
      <c r="AE9" s="162"/>
      <c r="AF9" s="163"/>
      <c r="AG9" s="163"/>
      <c r="AH9" s="163"/>
      <c r="AI9" s="162"/>
      <c r="AJ9" s="162"/>
      <c r="AK9" s="162"/>
    </row>
    <row r="10" ht="15.75" customHeight="1">
      <c r="A10" s="7"/>
      <c r="B10" s="7"/>
      <c r="C10" s="7"/>
      <c r="D10" s="8"/>
      <c r="E10" s="21"/>
      <c r="F10" s="21"/>
      <c r="G10" s="21"/>
      <c r="H10" s="22"/>
      <c r="I10" s="22"/>
      <c r="J10" s="22"/>
      <c r="K10" s="21"/>
      <c r="L10" s="21"/>
      <c r="M10" s="21"/>
      <c r="N10" s="22"/>
      <c r="O10" s="22"/>
      <c r="P10" s="22"/>
      <c r="Q10" s="21"/>
      <c r="R10" s="162"/>
      <c r="S10" s="162"/>
      <c r="T10" s="163"/>
      <c r="U10" s="163"/>
      <c r="V10" s="163"/>
      <c r="W10" s="162"/>
      <c r="X10" s="162"/>
      <c r="Y10" s="162"/>
      <c r="Z10" s="163"/>
      <c r="AA10" s="163"/>
      <c r="AB10" s="163"/>
      <c r="AC10" s="162"/>
      <c r="AD10" s="162"/>
      <c r="AE10" s="162"/>
      <c r="AF10" s="163"/>
      <c r="AG10" s="163"/>
      <c r="AH10" s="163"/>
      <c r="AI10" s="162"/>
      <c r="AJ10" s="162"/>
      <c r="AK10" s="162"/>
    </row>
    <row r="11" ht="15.75" customHeight="1">
      <c r="A11" s="7"/>
      <c r="B11" s="7"/>
      <c r="C11" s="7"/>
      <c r="D11" s="8"/>
      <c r="E11" s="21"/>
      <c r="F11" s="21"/>
      <c r="G11" s="21"/>
      <c r="H11" s="22"/>
      <c r="I11" s="22"/>
      <c r="J11" s="22"/>
      <c r="K11" s="21"/>
      <c r="L11" s="21"/>
      <c r="M11" s="21"/>
      <c r="N11" s="22"/>
      <c r="O11" s="22"/>
      <c r="P11" s="22"/>
      <c r="Q11" s="21"/>
      <c r="R11" s="162"/>
      <c r="S11" s="162"/>
      <c r="T11" s="163"/>
      <c r="U11" s="163"/>
      <c r="V11" s="163"/>
      <c r="W11" s="162"/>
      <c r="X11" s="162"/>
      <c r="Y11" s="162"/>
      <c r="Z11" s="163"/>
      <c r="AA11" s="163"/>
      <c r="AB11" s="163"/>
      <c r="AC11" s="162"/>
      <c r="AD11" s="162"/>
      <c r="AE11" s="162"/>
      <c r="AF11" s="163"/>
      <c r="AG11" s="163"/>
      <c r="AH11" s="163"/>
      <c r="AI11" s="162"/>
      <c r="AJ11" s="162"/>
      <c r="AK11" s="162"/>
    </row>
    <row r="12" ht="15.75" customHeight="1">
      <c r="A12" s="7"/>
      <c r="B12" s="7"/>
      <c r="C12" s="7"/>
      <c r="D12" s="8"/>
      <c r="E12" s="162"/>
      <c r="F12" s="162"/>
      <c r="G12" s="162"/>
      <c r="H12" s="163"/>
      <c r="I12" s="163"/>
      <c r="J12" s="163"/>
      <c r="K12" s="162"/>
      <c r="L12" s="162"/>
      <c r="M12" s="162"/>
      <c r="N12" s="163"/>
      <c r="O12" s="163"/>
      <c r="P12" s="163"/>
      <c r="Q12" s="21"/>
      <c r="R12" s="162"/>
      <c r="S12" s="162"/>
      <c r="T12" s="163"/>
      <c r="U12" s="163"/>
      <c r="V12" s="163"/>
      <c r="W12" s="162"/>
      <c r="X12" s="162"/>
      <c r="Y12" s="162"/>
      <c r="Z12" s="163"/>
      <c r="AA12" s="163"/>
      <c r="AB12" s="163"/>
      <c r="AC12" s="162"/>
      <c r="AD12" s="162"/>
      <c r="AE12" s="162"/>
      <c r="AF12" s="163"/>
      <c r="AG12" s="163"/>
      <c r="AH12" s="163"/>
      <c r="AI12" s="162"/>
      <c r="AJ12" s="162"/>
      <c r="AK12" s="162"/>
    </row>
    <row r="13" ht="15.75" customHeight="1">
      <c r="A13" s="7"/>
      <c r="B13" s="7"/>
      <c r="C13" s="7"/>
      <c r="D13" s="8"/>
      <c r="E13" s="162"/>
      <c r="F13" s="162"/>
      <c r="G13" s="162"/>
      <c r="H13" s="163"/>
      <c r="I13" s="163"/>
      <c r="J13" s="163"/>
      <c r="K13" s="162"/>
      <c r="L13" s="162"/>
      <c r="M13" s="162"/>
      <c r="N13" s="163"/>
      <c r="O13" s="163"/>
      <c r="P13" s="163"/>
      <c r="Q13" s="21"/>
      <c r="R13" s="162"/>
      <c r="S13" s="162"/>
      <c r="T13" s="163"/>
      <c r="U13" s="163"/>
      <c r="V13" s="163"/>
      <c r="W13" s="162"/>
      <c r="X13" s="162"/>
      <c r="Y13" s="162"/>
      <c r="Z13" s="163"/>
      <c r="AA13" s="163"/>
      <c r="AB13" s="163"/>
      <c r="AC13" s="162"/>
      <c r="AD13" s="162"/>
      <c r="AE13" s="162"/>
      <c r="AF13" s="163"/>
      <c r="AG13" s="163"/>
      <c r="AH13" s="163"/>
      <c r="AI13" s="162"/>
      <c r="AJ13" s="162"/>
      <c r="AK13" s="162"/>
    </row>
    <row r="14" ht="15.75" customHeight="1">
      <c r="A14" s="7"/>
      <c r="B14" s="7"/>
      <c r="C14" s="7"/>
      <c r="D14" s="8"/>
      <c r="E14" s="162"/>
      <c r="F14" s="162"/>
      <c r="G14" s="162"/>
      <c r="H14" s="163"/>
      <c r="I14" s="163"/>
      <c r="J14" s="163"/>
      <c r="K14" s="162"/>
      <c r="L14" s="162"/>
      <c r="M14" s="162"/>
      <c r="N14" s="163"/>
      <c r="O14" s="163"/>
      <c r="P14" s="163"/>
      <c r="Q14" s="21"/>
      <c r="R14" s="162"/>
      <c r="S14" s="162"/>
      <c r="T14" s="163"/>
      <c r="U14" s="163"/>
      <c r="V14" s="163"/>
      <c r="W14" s="162"/>
      <c r="X14" s="162"/>
      <c r="Y14" s="162"/>
      <c r="Z14" s="163"/>
      <c r="AA14" s="163"/>
      <c r="AB14" s="163"/>
      <c r="AC14" s="162"/>
      <c r="AD14" s="162"/>
      <c r="AE14" s="162"/>
      <c r="AF14" s="163"/>
      <c r="AG14" s="163"/>
      <c r="AH14" s="163"/>
      <c r="AI14" s="162"/>
      <c r="AJ14" s="162"/>
      <c r="AK14" s="162"/>
    </row>
    <row r="15" ht="15.75" customHeight="1">
      <c r="A15" s="7"/>
      <c r="B15" s="7"/>
      <c r="C15" s="7"/>
      <c r="D15" s="8"/>
      <c r="E15" s="162"/>
      <c r="F15" s="162"/>
      <c r="G15" s="162"/>
      <c r="H15" s="163"/>
      <c r="I15" s="163"/>
      <c r="J15" s="163"/>
      <c r="K15" s="162"/>
      <c r="L15" s="162"/>
      <c r="M15" s="162"/>
      <c r="N15" s="163"/>
      <c r="O15" s="163"/>
      <c r="P15" s="163"/>
      <c r="Q15" s="21"/>
      <c r="R15" s="162"/>
      <c r="S15" s="162"/>
      <c r="T15" s="163"/>
      <c r="U15" s="163"/>
      <c r="V15" s="163"/>
      <c r="W15" s="162"/>
      <c r="X15" s="162"/>
      <c r="Y15" s="162"/>
      <c r="Z15" s="163"/>
      <c r="AA15" s="163"/>
      <c r="AB15" s="163"/>
      <c r="AC15" s="162"/>
      <c r="AD15" s="162"/>
      <c r="AE15" s="162"/>
      <c r="AF15" s="163"/>
      <c r="AG15" s="163"/>
      <c r="AH15" s="163"/>
      <c r="AI15" s="162"/>
      <c r="AJ15" s="162"/>
      <c r="AK15" s="162"/>
    </row>
    <row r="16" ht="15.75" customHeight="1">
      <c r="A16" s="7"/>
      <c r="B16" s="7"/>
      <c r="C16" s="7"/>
      <c r="D16" s="8"/>
      <c r="E16" s="162"/>
      <c r="F16" s="162"/>
      <c r="G16" s="162"/>
      <c r="H16" s="163"/>
      <c r="I16" s="163"/>
      <c r="J16" s="163"/>
      <c r="K16" s="162"/>
      <c r="L16" s="162"/>
      <c r="M16" s="162"/>
      <c r="N16" s="163"/>
      <c r="O16" s="163"/>
      <c r="P16" s="163"/>
      <c r="Q16" s="21"/>
      <c r="R16" s="162"/>
      <c r="S16" s="162"/>
      <c r="T16" s="163"/>
      <c r="U16" s="163"/>
      <c r="V16" s="163"/>
      <c r="W16" s="162"/>
      <c r="X16" s="162"/>
      <c r="Y16" s="162"/>
      <c r="Z16" s="163"/>
      <c r="AA16" s="163"/>
      <c r="AB16" s="163"/>
      <c r="AC16" s="162"/>
      <c r="AD16" s="162"/>
      <c r="AE16" s="162"/>
      <c r="AF16" s="163"/>
      <c r="AG16" s="163"/>
      <c r="AH16" s="163"/>
      <c r="AI16" s="162"/>
      <c r="AJ16" s="162"/>
      <c r="AK16" s="162"/>
    </row>
    <row r="17" ht="15.75" customHeight="1">
      <c r="A17" s="7"/>
      <c r="B17" s="7"/>
      <c r="C17" s="7"/>
      <c r="D17" s="8"/>
      <c r="E17" s="162"/>
      <c r="F17" s="162"/>
      <c r="G17" s="162"/>
      <c r="H17" s="163"/>
      <c r="I17" s="163"/>
      <c r="J17" s="163"/>
      <c r="K17" s="162"/>
      <c r="L17" s="162"/>
      <c r="M17" s="162"/>
      <c r="N17" s="163"/>
      <c r="O17" s="163"/>
      <c r="P17" s="163"/>
      <c r="Q17" s="21"/>
      <c r="R17" s="162"/>
      <c r="S17" s="162"/>
      <c r="T17" s="163"/>
      <c r="U17" s="163"/>
      <c r="V17" s="163"/>
      <c r="W17" s="162"/>
      <c r="X17" s="162"/>
      <c r="Y17" s="162"/>
      <c r="Z17" s="163"/>
      <c r="AA17" s="163"/>
      <c r="AB17" s="163"/>
      <c r="AC17" s="162"/>
      <c r="AD17" s="162"/>
      <c r="AE17" s="162"/>
      <c r="AF17" s="163"/>
      <c r="AG17" s="163"/>
      <c r="AH17" s="163"/>
      <c r="AI17" s="162"/>
      <c r="AJ17" s="162"/>
      <c r="AK17" s="162"/>
    </row>
    <row r="18" ht="15.75" customHeight="1">
      <c r="A18" s="7"/>
      <c r="B18" s="7"/>
      <c r="C18" s="7"/>
      <c r="D18" s="8"/>
      <c r="E18" s="162"/>
      <c r="F18" s="162"/>
      <c r="G18" s="162"/>
      <c r="H18" s="163"/>
      <c r="I18" s="163"/>
      <c r="J18" s="163"/>
      <c r="K18" s="162"/>
      <c r="L18" s="162"/>
      <c r="M18" s="162"/>
      <c r="N18" s="163"/>
      <c r="O18" s="163"/>
      <c r="P18" s="163"/>
      <c r="Q18" s="21"/>
      <c r="R18" s="162"/>
      <c r="S18" s="162"/>
      <c r="T18" s="163"/>
      <c r="U18" s="163"/>
      <c r="V18" s="163"/>
      <c r="W18" s="162"/>
      <c r="X18" s="162"/>
      <c r="Y18" s="162"/>
      <c r="Z18" s="163"/>
      <c r="AA18" s="163"/>
      <c r="AB18" s="163"/>
      <c r="AC18" s="162"/>
      <c r="AD18" s="162"/>
      <c r="AE18" s="162"/>
      <c r="AF18" s="163"/>
      <c r="AG18" s="163"/>
      <c r="AH18" s="163"/>
      <c r="AI18" s="162"/>
      <c r="AJ18" s="162"/>
      <c r="AK18" s="162"/>
    </row>
    <row r="19" ht="15.75" customHeight="1">
      <c r="A19" s="7"/>
      <c r="B19" s="7"/>
      <c r="C19" s="7"/>
      <c r="D19" s="8"/>
      <c r="E19" s="162"/>
      <c r="F19" s="162"/>
      <c r="G19" s="162"/>
      <c r="H19" s="163"/>
      <c r="I19" s="163"/>
      <c r="J19" s="163"/>
      <c r="K19" s="162"/>
      <c r="L19" s="162"/>
      <c r="M19" s="162"/>
      <c r="N19" s="163"/>
      <c r="O19" s="163"/>
      <c r="P19" s="163"/>
      <c r="Q19" s="21"/>
      <c r="R19" s="162"/>
      <c r="S19" s="162"/>
      <c r="T19" s="163"/>
      <c r="U19" s="163"/>
      <c r="V19" s="163"/>
      <c r="W19" s="162"/>
      <c r="X19" s="162"/>
      <c r="Y19" s="162"/>
      <c r="Z19" s="163"/>
      <c r="AA19" s="163"/>
      <c r="AB19" s="163"/>
      <c r="AC19" s="162"/>
      <c r="AD19" s="162"/>
      <c r="AE19" s="162"/>
      <c r="AF19" s="163"/>
      <c r="AG19" s="163"/>
      <c r="AH19" s="163"/>
      <c r="AI19" s="162"/>
      <c r="AJ19" s="162"/>
      <c r="AK19" s="162"/>
    </row>
    <row r="20" ht="15.75" customHeight="1">
      <c r="A20" s="7"/>
      <c r="B20" s="7"/>
      <c r="C20" s="7"/>
      <c r="D20" s="8"/>
      <c r="E20" s="162"/>
      <c r="F20" s="162"/>
      <c r="G20" s="162"/>
      <c r="H20" s="163"/>
      <c r="I20" s="163"/>
      <c r="J20" s="163"/>
      <c r="K20" s="162"/>
      <c r="L20" s="162"/>
      <c r="M20" s="162"/>
      <c r="N20" s="163"/>
      <c r="O20" s="163"/>
      <c r="P20" s="163"/>
      <c r="Q20" s="21"/>
      <c r="R20" s="162"/>
      <c r="S20" s="162"/>
      <c r="T20" s="163"/>
      <c r="U20" s="163"/>
      <c r="V20" s="163"/>
      <c r="W20" s="162"/>
      <c r="X20" s="162"/>
      <c r="Y20" s="162"/>
      <c r="Z20" s="163"/>
      <c r="AA20" s="163"/>
      <c r="AB20" s="163"/>
      <c r="AC20" s="162"/>
      <c r="AD20" s="162"/>
      <c r="AE20" s="162"/>
      <c r="AF20" s="163"/>
      <c r="AG20" s="163"/>
      <c r="AH20" s="163"/>
      <c r="AI20" s="162"/>
      <c r="AJ20" s="162"/>
      <c r="AK20" s="162"/>
    </row>
    <row r="21" ht="15.75" customHeight="1">
      <c r="A21" s="7"/>
      <c r="B21" s="7"/>
      <c r="C21" s="7"/>
      <c r="D21" s="8"/>
      <c r="E21" s="162"/>
      <c r="F21" s="162"/>
      <c r="G21" s="162"/>
      <c r="H21" s="163"/>
      <c r="I21" s="163"/>
      <c r="J21" s="163"/>
      <c r="K21" s="162"/>
      <c r="L21" s="162"/>
      <c r="M21" s="162"/>
      <c r="N21" s="163"/>
      <c r="O21" s="163"/>
      <c r="P21" s="163"/>
      <c r="Q21" s="21"/>
      <c r="R21" s="162"/>
      <c r="S21" s="162"/>
      <c r="T21" s="163"/>
      <c r="U21" s="163"/>
      <c r="V21" s="163"/>
      <c r="W21" s="162"/>
      <c r="X21" s="162"/>
      <c r="Y21" s="162"/>
      <c r="Z21" s="163"/>
      <c r="AA21" s="163"/>
      <c r="AB21" s="163"/>
      <c r="AC21" s="162"/>
      <c r="AD21" s="162"/>
      <c r="AE21" s="162"/>
      <c r="AF21" s="163"/>
      <c r="AG21" s="163"/>
      <c r="AH21" s="163"/>
      <c r="AI21" s="162"/>
      <c r="AJ21" s="162"/>
      <c r="AK21" s="162"/>
    </row>
    <row r="22" ht="15.75" customHeight="1">
      <c r="A22" s="7"/>
      <c r="B22" s="7"/>
      <c r="C22" s="7"/>
      <c r="D22" s="8"/>
      <c r="E22" s="162"/>
      <c r="F22" s="162"/>
      <c r="G22" s="162"/>
      <c r="H22" s="163"/>
      <c r="I22" s="163"/>
      <c r="J22" s="163"/>
      <c r="K22" s="162"/>
      <c r="L22" s="162"/>
      <c r="M22" s="162"/>
      <c r="N22" s="163"/>
      <c r="O22" s="163"/>
      <c r="P22" s="163"/>
      <c r="Q22" s="21"/>
      <c r="R22" s="162"/>
      <c r="S22" s="162"/>
      <c r="T22" s="163"/>
      <c r="U22" s="163"/>
      <c r="V22" s="163"/>
      <c r="W22" s="162"/>
      <c r="X22" s="162"/>
      <c r="Y22" s="162"/>
      <c r="Z22" s="163"/>
      <c r="AA22" s="163"/>
      <c r="AB22" s="163"/>
      <c r="AC22" s="162"/>
      <c r="AD22" s="162"/>
      <c r="AE22" s="162"/>
      <c r="AF22" s="163"/>
      <c r="AG22" s="163"/>
      <c r="AH22" s="163"/>
      <c r="AI22" s="162"/>
      <c r="AJ22" s="162"/>
      <c r="AK22" s="162"/>
    </row>
    <row r="23" ht="15.75" customHeight="1">
      <c r="A23" s="7"/>
      <c r="B23" s="7"/>
      <c r="C23" s="7"/>
      <c r="D23" s="8"/>
      <c r="E23" s="162"/>
      <c r="F23" s="162"/>
      <c r="G23" s="162"/>
      <c r="H23" s="163"/>
      <c r="I23" s="163"/>
      <c r="J23" s="163"/>
      <c r="K23" s="162"/>
      <c r="L23" s="162"/>
      <c r="M23" s="162"/>
      <c r="N23" s="163"/>
      <c r="O23" s="163"/>
      <c r="P23" s="163"/>
      <c r="Q23" s="21"/>
      <c r="R23" s="162"/>
      <c r="S23" s="162"/>
      <c r="T23" s="163"/>
      <c r="U23" s="163"/>
      <c r="V23" s="163"/>
      <c r="W23" s="162"/>
      <c r="X23" s="162"/>
      <c r="Y23" s="162"/>
      <c r="Z23" s="163"/>
      <c r="AA23" s="163"/>
      <c r="AB23" s="163"/>
      <c r="AC23" s="162"/>
      <c r="AD23" s="162"/>
      <c r="AE23" s="162"/>
      <c r="AF23" s="163"/>
      <c r="AG23" s="163"/>
      <c r="AH23" s="163"/>
      <c r="AI23" s="162"/>
      <c r="AJ23" s="162"/>
      <c r="AK23" s="162"/>
    </row>
    <row r="24" ht="15.75" customHeight="1">
      <c r="A24" s="7"/>
      <c r="B24" s="7"/>
      <c r="C24" s="7"/>
      <c r="D24" s="8"/>
      <c r="E24" s="162"/>
      <c r="F24" s="162"/>
      <c r="G24" s="162"/>
      <c r="H24" s="163"/>
      <c r="I24" s="163"/>
      <c r="J24" s="163"/>
      <c r="K24" s="162"/>
      <c r="L24" s="162"/>
      <c r="M24" s="162"/>
      <c r="N24" s="163"/>
      <c r="O24" s="163"/>
      <c r="P24" s="163"/>
      <c r="Q24" s="21"/>
      <c r="R24" s="162"/>
      <c r="S24" s="162"/>
      <c r="T24" s="163"/>
      <c r="U24" s="163"/>
      <c r="V24" s="163"/>
      <c r="W24" s="162"/>
      <c r="X24" s="162"/>
      <c r="Y24" s="162"/>
      <c r="Z24" s="163"/>
      <c r="AA24" s="163"/>
      <c r="AB24" s="163"/>
      <c r="AC24" s="162"/>
      <c r="AD24" s="162"/>
      <c r="AE24" s="162"/>
      <c r="AF24" s="163"/>
      <c r="AG24" s="163"/>
      <c r="AH24" s="163"/>
      <c r="AI24" s="162"/>
      <c r="AJ24" s="162"/>
      <c r="AK24" s="162"/>
    </row>
    <row r="25" ht="15.75" customHeight="1">
      <c r="A25" s="7"/>
      <c r="B25" s="7"/>
      <c r="C25" s="7"/>
      <c r="D25" s="8"/>
      <c r="E25" s="162"/>
      <c r="F25" s="162"/>
      <c r="G25" s="162"/>
      <c r="H25" s="163"/>
      <c r="I25" s="163"/>
      <c r="J25" s="163"/>
      <c r="K25" s="162"/>
      <c r="L25" s="162"/>
      <c r="M25" s="162"/>
      <c r="N25" s="163"/>
      <c r="O25" s="163"/>
      <c r="P25" s="163"/>
      <c r="Q25" s="21"/>
      <c r="R25" s="162"/>
      <c r="S25" s="162"/>
      <c r="T25" s="163"/>
      <c r="U25" s="163"/>
      <c r="V25" s="163"/>
      <c r="W25" s="162"/>
      <c r="X25" s="162"/>
      <c r="Y25" s="162"/>
      <c r="Z25" s="163"/>
      <c r="AA25" s="163"/>
      <c r="AB25" s="163"/>
      <c r="AC25" s="162"/>
      <c r="AD25" s="162"/>
      <c r="AE25" s="162"/>
      <c r="AF25" s="163"/>
      <c r="AG25" s="163"/>
      <c r="AH25" s="163"/>
      <c r="AI25" s="162"/>
      <c r="AJ25" s="162"/>
      <c r="AK25" s="162"/>
    </row>
    <row r="26" ht="15.75" customHeight="1">
      <c r="A26" s="7"/>
      <c r="B26" s="7"/>
      <c r="C26" s="7"/>
      <c r="D26" s="8"/>
      <c r="E26" s="162"/>
      <c r="F26" s="162"/>
      <c r="G26" s="162"/>
      <c r="H26" s="163"/>
      <c r="I26" s="163"/>
      <c r="J26" s="163"/>
      <c r="K26" s="162"/>
      <c r="L26" s="162"/>
      <c r="M26" s="162"/>
      <c r="N26" s="163"/>
      <c r="O26" s="163"/>
      <c r="P26" s="163"/>
      <c r="Q26" s="21"/>
      <c r="R26" s="162"/>
      <c r="S26" s="162"/>
      <c r="T26" s="163"/>
      <c r="U26" s="163"/>
      <c r="V26" s="163"/>
      <c r="W26" s="162"/>
      <c r="X26" s="162"/>
      <c r="Y26" s="162"/>
      <c r="Z26" s="163"/>
      <c r="AA26" s="163"/>
      <c r="AB26" s="163"/>
      <c r="AC26" s="162"/>
      <c r="AD26" s="162"/>
      <c r="AE26" s="162"/>
      <c r="AF26" s="163"/>
      <c r="AG26" s="163"/>
      <c r="AH26" s="163"/>
      <c r="AI26" s="162"/>
      <c r="AJ26" s="162"/>
      <c r="AK26" s="162"/>
    </row>
    <row r="27" ht="15.75" customHeight="1">
      <c r="A27" s="7"/>
      <c r="B27" s="7"/>
      <c r="C27" s="7"/>
      <c r="D27" s="8"/>
      <c r="E27" s="162"/>
      <c r="F27" s="162"/>
      <c r="G27" s="162"/>
      <c r="H27" s="163"/>
      <c r="I27" s="163"/>
      <c r="J27" s="163"/>
      <c r="K27" s="162"/>
      <c r="L27" s="162"/>
      <c r="M27" s="162"/>
      <c r="N27" s="163"/>
      <c r="O27" s="163"/>
      <c r="P27" s="163"/>
      <c r="Q27" s="21"/>
      <c r="R27" s="162"/>
      <c r="S27" s="162"/>
      <c r="T27" s="163"/>
      <c r="U27" s="163"/>
      <c r="V27" s="163"/>
      <c r="W27" s="162"/>
      <c r="X27" s="162"/>
      <c r="Y27" s="162"/>
      <c r="Z27" s="163"/>
      <c r="AA27" s="163"/>
      <c r="AB27" s="163"/>
      <c r="AC27" s="162"/>
      <c r="AD27" s="162"/>
      <c r="AE27" s="162"/>
      <c r="AF27" s="163"/>
      <c r="AG27" s="163"/>
      <c r="AH27" s="163"/>
      <c r="AI27" s="162"/>
      <c r="AJ27" s="162"/>
      <c r="AK27" s="162"/>
    </row>
    <row r="28" ht="15.75" customHeight="1">
      <c r="A28" s="7"/>
      <c r="B28" s="7"/>
      <c r="C28" s="7"/>
      <c r="D28" s="8"/>
      <c r="E28" s="162"/>
      <c r="F28" s="162"/>
      <c r="G28" s="162"/>
      <c r="H28" s="163"/>
      <c r="I28" s="163"/>
      <c r="J28" s="163"/>
      <c r="K28" s="162"/>
      <c r="L28" s="162"/>
      <c r="M28" s="162"/>
      <c r="N28" s="163"/>
      <c r="O28" s="163"/>
      <c r="P28" s="163"/>
      <c r="Q28" s="21"/>
      <c r="R28" s="162"/>
      <c r="S28" s="162"/>
      <c r="T28" s="163"/>
      <c r="U28" s="163"/>
      <c r="V28" s="163"/>
      <c r="W28" s="162"/>
      <c r="X28" s="162"/>
      <c r="Y28" s="162"/>
      <c r="Z28" s="163"/>
      <c r="AA28" s="163"/>
      <c r="AB28" s="163"/>
      <c r="AC28" s="162"/>
      <c r="AD28" s="162"/>
      <c r="AE28" s="162"/>
      <c r="AF28" s="163"/>
      <c r="AG28" s="163"/>
      <c r="AH28" s="163"/>
      <c r="AI28" s="162"/>
      <c r="AJ28" s="162"/>
      <c r="AK28" s="162"/>
    </row>
    <row r="29" ht="15.75" customHeight="1">
      <c r="A29" s="7"/>
      <c r="B29" s="7"/>
      <c r="C29" s="7"/>
      <c r="D29" s="8"/>
      <c r="E29" s="162"/>
      <c r="F29" s="162"/>
      <c r="G29" s="162"/>
      <c r="H29" s="163"/>
      <c r="I29" s="163"/>
      <c r="J29" s="163"/>
      <c r="K29" s="162"/>
      <c r="L29" s="162"/>
      <c r="M29" s="162"/>
      <c r="N29" s="163"/>
      <c r="O29" s="163"/>
      <c r="P29" s="163"/>
      <c r="Q29" s="21"/>
      <c r="R29" s="162"/>
      <c r="S29" s="162"/>
      <c r="T29" s="163"/>
      <c r="U29" s="163"/>
      <c r="V29" s="163"/>
      <c r="W29" s="162"/>
      <c r="X29" s="162"/>
      <c r="Y29" s="162"/>
      <c r="Z29" s="163"/>
      <c r="AA29" s="163"/>
      <c r="AB29" s="163"/>
      <c r="AC29" s="162"/>
      <c r="AD29" s="162"/>
      <c r="AE29" s="162"/>
      <c r="AF29" s="163"/>
      <c r="AG29" s="163"/>
      <c r="AH29" s="163"/>
      <c r="AI29" s="162"/>
      <c r="AJ29" s="162"/>
      <c r="AK29" s="162"/>
    </row>
    <row r="30" ht="15.75" customHeight="1">
      <c r="A30" s="7"/>
      <c r="B30" s="7"/>
      <c r="C30" s="7"/>
      <c r="D30" s="8"/>
      <c r="E30" s="162"/>
      <c r="F30" s="162"/>
      <c r="G30" s="162"/>
      <c r="H30" s="163"/>
      <c r="I30" s="163"/>
      <c r="J30" s="163"/>
      <c r="K30" s="162"/>
      <c r="L30" s="162"/>
      <c r="M30" s="162"/>
      <c r="N30" s="163"/>
      <c r="O30" s="163"/>
      <c r="P30" s="163"/>
      <c r="Q30" s="21"/>
      <c r="R30" s="162"/>
      <c r="S30" s="162"/>
      <c r="T30" s="163"/>
      <c r="U30" s="163"/>
      <c r="V30" s="163"/>
      <c r="W30" s="162"/>
      <c r="X30" s="162"/>
      <c r="Y30" s="162"/>
      <c r="Z30" s="163"/>
      <c r="AA30" s="163"/>
      <c r="AB30" s="163"/>
      <c r="AC30" s="162"/>
      <c r="AD30" s="162"/>
      <c r="AE30" s="162"/>
      <c r="AF30" s="163"/>
      <c r="AG30" s="163"/>
      <c r="AH30" s="163"/>
      <c r="AI30" s="162"/>
      <c r="AJ30" s="162"/>
      <c r="AK30" s="162"/>
    </row>
    <row r="31" ht="15.75" customHeight="1">
      <c r="A31" s="7"/>
      <c r="B31" s="7"/>
      <c r="C31" s="7"/>
      <c r="D31" s="8"/>
      <c r="E31" s="162"/>
      <c r="F31" s="162"/>
      <c r="G31" s="162"/>
      <c r="H31" s="163"/>
      <c r="I31" s="163"/>
      <c r="J31" s="163"/>
      <c r="K31" s="162"/>
      <c r="L31" s="162"/>
      <c r="M31" s="162"/>
      <c r="N31" s="163"/>
      <c r="O31" s="163"/>
      <c r="P31" s="163"/>
      <c r="Q31" s="21"/>
      <c r="R31" s="162"/>
      <c r="S31" s="162"/>
      <c r="T31" s="163"/>
      <c r="U31" s="163"/>
      <c r="V31" s="163"/>
      <c r="W31" s="162"/>
      <c r="X31" s="162"/>
      <c r="Y31" s="162"/>
      <c r="Z31" s="163"/>
      <c r="AA31" s="163"/>
      <c r="AB31" s="163"/>
      <c r="AC31" s="162"/>
      <c r="AD31" s="162"/>
      <c r="AE31" s="162"/>
      <c r="AF31" s="163"/>
      <c r="AG31" s="163"/>
      <c r="AH31" s="163"/>
      <c r="AI31" s="162"/>
      <c r="AJ31" s="162"/>
      <c r="AK31" s="162"/>
    </row>
    <row r="32" ht="15.75" customHeight="1">
      <c r="A32" s="7"/>
      <c r="B32" s="7"/>
      <c r="C32" s="7"/>
      <c r="D32" s="8"/>
      <c r="E32" s="162"/>
      <c r="F32" s="162"/>
      <c r="G32" s="162"/>
      <c r="H32" s="163"/>
      <c r="I32" s="163"/>
      <c r="J32" s="163"/>
      <c r="K32" s="162"/>
      <c r="L32" s="162"/>
      <c r="M32" s="162"/>
      <c r="N32" s="163"/>
      <c r="O32" s="163"/>
      <c r="P32" s="163"/>
      <c r="Q32" s="21"/>
      <c r="R32" s="162"/>
      <c r="S32" s="162"/>
      <c r="T32" s="163"/>
      <c r="U32" s="163"/>
      <c r="V32" s="163"/>
      <c r="W32" s="162"/>
      <c r="X32" s="162"/>
      <c r="Y32" s="162"/>
      <c r="Z32" s="163"/>
      <c r="AA32" s="163"/>
      <c r="AB32" s="163"/>
      <c r="AC32" s="162"/>
      <c r="AD32" s="162"/>
      <c r="AE32" s="162"/>
      <c r="AF32" s="163"/>
      <c r="AG32" s="163"/>
      <c r="AH32" s="163"/>
      <c r="AI32" s="162"/>
      <c r="AJ32" s="162"/>
      <c r="AK32" s="162"/>
    </row>
    <row r="33" ht="15.75" customHeight="1">
      <c r="A33" s="7"/>
      <c r="B33" s="7"/>
      <c r="C33" s="7"/>
      <c r="D33" s="8"/>
      <c r="E33" s="162"/>
      <c r="F33" s="162"/>
      <c r="G33" s="162"/>
      <c r="H33" s="163"/>
      <c r="I33" s="163"/>
      <c r="J33" s="163"/>
      <c r="K33" s="162"/>
      <c r="L33" s="162"/>
      <c r="M33" s="162"/>
      <c r="N33" s="163"/>
      <c r="O33" s="163"/>
      <c r="P33" s="163"/>
      <c r="Q33" s="21"/>
      <c r="R33" s="162"/>
      <c r="S33" s="162"/>
      <c r="T33" s="163"/>
      <c r="U33" s="163"/>
      <c r="V33" s="163"/>
      <c r="W33" s="162"/>
      <c r="X33" s="162"/>
      <c r="Y33" s="162"/>
      <c r="Z33" s="163"/>
      <c r="AA33" s="163"/>
      <c r="AB33" s="163"/>
      <c r="AC33" s="162"/>
      <c r="AD33" s="162"/>
      <c r="AE33" s="162"/>
      <c r="AF33" s="163"/>
      <c r="AG33" s="163"/>
      <c r="AH33" s="163"/>
      <c r="AI33" s="162"/>
      <c r="AJ33" s="162"/>
      <c r="AK33" s="162"/>
    </row>
    <row r="34" ht="15.75" customHeight="1">
      <c r="A34" s="7"/>
      <c r="B34" s="7"/>
      <c r="C34" s="7"/>
      <c r="D34" s="8"/>
      <c r="E34" s="162"/>
      <c r="F34" s="162"/>
      <c r="G34" s="162"/>
      <c r="H34" s="163"/>
      <c r="I34" s="163"/>
      <c r="J34" s="163"/>
      <c r="K34" s="162"/>
      <c r="L34" s="162"/>
      <c r="M34" s="162"/>
      <c r="N34" s="163"/>
      <c r="O34" s="163"/>
      <c r="P34" s="163"/>
      <c r="Q34" s="21"/>
      <c r="R34" s="162"/>
      <c r="S34" s="162"/>
      <c r="T34" s="163"/>
      <c r="U34" s="163"/>
      <c r="V34" s="163"/>
      <c r="W34" s="162"/>
      <c r="X34" s="162"/>
      <c r="Y34" s="162"/>
      <c r="Z34" s="163"/>
      <c r="AA34" s="163"/>
      <c r="AB34" s="163"/>
      <c r="AC34" s="162"/>
      <c r="AD34" s="162"/>
      <c r="AE34" s="162"/>
      <c r="AF34" s="163"/>
      <c r="AG34" s="163"/>
      <c r="AH34" s="163"/>
      <c r="AI34" s="162"/>
      <c r="AJ34" s="162"/>
      <c r="AK34" s="162"/>
    </row>
    <row r="35" ht="15.75" customHeight="1">
      <c r="A35" s="7"/>
      <c r="B35" s="7"/>
      <c r="C35" s="7"/>
      <c r="D35" s="8"/>
      <c r="E35" s="162"/>
      <c r="F35" s="162"/>
      <c r="G35" s="162"/>
      <c r="H35" s="163"/>
      <c r="I35" s="163"/>
      <c r="J35" s="163"/>
      <c r="K35" s="162"/>
      <c r="L35" s="162"/>
      <c r="M35" s="162"/>
      <c r="N35" s="163"/>
      <c r="O35" s="163"/>
      <c r="P35" s="163"/>
      <c r="Q35" s="21"/>
      <c r="R35" s="162"/>
      <c r="S35" s="162"/>
      <c r="T35" s="163"/>
      <c r="U35" s="163"/>
      <c r="V35" s="163"/>
      <c r="W35" s="162"/>
      <c r="X35" s="162"/>
      <c r="Y35" s="162"/>
      <c r="Z35" s="163"/>
      <c r="AA35" s="163"/>
      <c r="AB35" s="163"/>
      <c r="AC35" s="162"/>
      <c r="AD35" s="162"/>
      <c r="AE35" s="162"/>
      <c r="AF35" s="163"/>
      <c r="AG35" s="163"/>
      <c r="AH35" s="163"/>
      <c r="AI35" s="162"/>
      <c r="AJ35" s="162"/>
      <c r="AK35" s="162"/>
    </row>
    <row r="36" ht="15.75" customHeight="1">
      <c r="A36" s="7"/>
      <c r="B36" s="7"/>
      <c r="C36" s="7"/>
      <c r="D36" s="8"/>
      <c r="E36" s="162"/>
      <c r="F36" s="162"/>
      <c r="G36" s="162"/>
      <c r="H36" s="163"/>
      <c r="I36" s="163"/>
      <c r="J36" s="163"/>
      <c r="K36" s="162"/>
      <c r="L36" s="162"/>
      <c r="M36" s="162"/>
      <c r="N36" s="163"/>
      <c r="O36" s="163"/>
      <c r="P36" s="163"/>
      <c r="Q36" s="21"/>
      <c r="R36" s="162"/>
      <c r="S36" s="162"/>
      <c r="T36" s="163"/>
      <c r="U36" s="163"/>
      <c r="V36" s="163"/>
      <c r="W36" s="162"/>
      <c r="X36" s="162"/>
      <c r="Y36" s="162"/>
      <c r="Z36" s="163"/>
      <c r="AA36" s="163"/>
      <c r="AB36" s="163"/>
      <c r="AC36" s="162"/>
      <c r="AD36" s="162"/>
      <c r="AE36" s="162"/>
      <c r="AF36" s="163"/>
      <c r="AG36" s="163"/>
      <c r="AH36" s="163"/>
      <c r="AI36" s="162"/>
      <c r="AJ36" s="162"/>
      <c r="AK36" s="162"/>
    </row>
    <row r="37" ht="15.75" customHeight="1">
      <c r="A37" s="7"/>
      <c r="B37" s="7"/>
      <c r="C37" s="7"/>
      <c r="D37" s="8"/>
      <c r="E37" s="162"/>
      <c r="F37" s="162"/>
      <c r="G37" s="162"/>
      <c r="H37" s="163"/>
      <c r="I37" s="163"/>
      <c r="J37" s="163"/>
      <c r="K37" s="162"/>
      <c r="L37" s="162"/>
      <c r="M37" s="162"/>
      <c r="N37" s="163"/>
      <c r="O37" s="163"/>
      <c r="P37" s="163"/>
      <c r="Q37" s="21"/>
      <c r="R37" s="162"/>
      <c r="S37" s="162"/>
      <c r="T37" s="163"/>
      <c r="U37" s="163"/>
      <c r="V37" s="163"/>
      <c r="W37" s="162"/>
      <c r="X37" s="162"/>
      <c r="Y37" s="162"/>
      <c r="Z37" s="163"/>
      <c r="AA37" s="163"/>
      <c r="AB37" s="163"/>
      <c r="AC37" s="162"/>
      <c r="AD37" s="162"/>
      <c r="AE37" s="162"/>
      <c r="AF37" s="163"/>
      <c r="AG37" s="163"/>
      <c r="AH37" s="163"/>
      <c r="AI37" s="162"/>
      <c r="AJ37" s="162"/>
      <c r="AK37" s="162"/>
    </row>
    <row r="38" ht="15.75" customHeight="1">
      <c r="A38" s="7"/>
      <c r="B38" s="7"/>
      <c r="C38" s="7"/>
      <c r="D38" s="8"/>
      <c r="E38" s="162"/>
      <c r="F38" s="162"/>
      <c r="G38" s="162"/>
      <c r="H38" s="163"/>
      <c r="I38" s="163"/>
      <c r="J38" s="163"/>
      <c r="K38" s="162"/>
      <c r="L38" s="162"/>
      <c r="M38" s="162"/>
      <c r="N38" s="163"/>
      <c r="O38" s="163"/>
      <c r="P38" s="163"/>
      <c r="Q38" s="21"/>
      <c r="R38" s="162"/>
      <c r="S38" s="162"/>
      <c r="T38" s="163"/>
      <c r="U38" s="163"/>
      <c r="V38" s="163"/>
      <c r="W38" s="162"/>
      <c r="X38" s="162"/>
      <c r="Y38" s="162"/>
      <c r="Z38" s="163"/>
      <c r="AA38" s="163"/>
      <c r="AB38" s="163"/>
      <c r="AC38" s="162"/>
      <c r="AD38" s="162"/>
      <c r="AE38" s="162"/>
      <c r="AF38" s="163"/>
      <c r="AG38" s="163"/>
      <c r="AH38" s="163"/>
      <c r="AI38" s="162"/>
      <c r="AJ38" s="162"/>
      <c r="AK38" s="162"/>
    </row>
    <row r="39" ht="15.75" customHeight="1">
      <c r="A39" s="7"/>
      <c r="B39" s="7"/>
      <c r="C39" s="7"/>
      <c r="D39" s="8"/>
      <c r="E39" s="162"/>
      <c r="F39" s="162"/>
      <c r="G39" s="162"/>
      <c r="H39" s="163"/>
      <c r="I39" s="163"/>
      <c r="J39" s="163"/>
      <c r="K39" s="162"/>
      <c r="L39" s="162"/>
      <c r="M39" s="162"/>
      <c r="N39" s="163"/>
      <c r="O39" s="163"/>
      <c r="P39" s="163"/>
      <c r="Q39" s="21"/>
      <c r="R39" s="162"/>
      <c r="S39" s="162"/>
      <c r="T39" s="163"/>
      <c r="U39" s="163"/>
      <c r="V39" s="163"/>
      <c r="W39" s="162"/>
      <c r="X39" s="162"/>
      <c r="Y39" s="162"/>
      <c r="Z39" s="163"/>
      <c r="AA39" s="163"/>
      <c r="AB39" s="163"/>
      <c r="AC39" s="162"/>
      <c r="AD39" s="162"/>
      <c r="AE39" s="162"/>
      <c r="AF39" s="163"/>
      <c r="AG39" s="163"/>
      <c r="AH39" s="163"/>
      <c r="AI39" s="162"/>
      <c r="AJ39" s="162"/>
      <c r="AK39" s="162"/>
    </row>
    <row r="40" ht="15.75" customHeight="1">
      <c r="A40" s="7"/>
      <c r="B40" s="7"/>
      <c r="C40" s="7"/>
      <c r="D40" s="8"/>
      <c r="E40" s="162"/>
      <c r="F40" s="162"/>
      <c r="G40" s="162"/>
      <c r="H40" s="163"/>
      <c r="I40" s="163"/>
      <c r="J40" s="163"/>
      <c r="K40" s="162"/>
      <c r="L40" s="162"/>
      <c r="M40" s="162"/>
      <c r="N40" s="163"/>
      <c r="O40" s="163"/>
      <c r="P40" s="163"/>
      <c r="Q40" s="21"/>
      <c r="R40" s="162"/>
      <c r="S40" s="162"/>
      <c r="T40" s="163"/>
      <c r="U40" s="163"/>
      <c r="V40" s="163"/>
      <c r="W40" s="162"/>
      <c r="X40" s="162"/>
      <c r="Y40" s="162"/>
      <c r="Z40" s="163"/>
      <c r="AA40" s="163"/>
      <c r="AB40" s="163"/>
      <c r="AC40" s="162"/>
      <c r="AD40" s="162"/>
      <c r="AE40" s="162"/>
      <c r="AF40" s="163"/>
      <c r="AG40" s="163"/>
      <c r="AH40" s="163"/>
      <c r="AI40" s="162"/>
      <c r="AJ40" s="162"/>
      <c r="AK40" s="162"/>
    </row>
    <row r="41" ht="15.75" customHeight="1">
      <c r="A41" s="7"/>
      <c r="B41" s="7"/>
      <c r="C41" s="7"/>
      <c r="D41" s="8"/>
      <c r="E41" s="162"/>
      <c r="F41" s="162"/>
      <c r="G41" s="162"/>
      <c r="H41" s="163"/>
      <c r="I41" s="163"/>
      <c r="J41" s="163"/>
      <c r="K41" s="162"/>
      <c r="L41" s="162"/>
      <c r="M41" s="162"/>
      <c r="N41" s="163"/>
      <c r="O41" s="163"/>
      <c r="P41" s="163"/>
      <c r="Q41" s="21"/>
      <c r="R41" s="162"/>
      <c r="S41" s="162"/>
      <c r="T41" s="163"/>
      <c r="U41" s="163"/>
      <c r="V41" s="163"/>
      <c r="W41" s="162"/>
      <c r="X41" s="162"/>
      <c r="Y41" s="162"/>
      <c r="Z41" s="163"/>
      <c r="AA41" s="163"/>
      <c r="AB41" s="163"/>
      <c r="AC41" s="162"/>
      <c r="AD41" s="162"/>
      <c r="AE41" s="162"/>
      <c r="AF41" s="163"/>
      <c r="AG41" s="163"/>
      <c r="AH41" s="163"/>
      <c r="AI41" s="162"/>
      <c r="AJ41" s="162"/>
      <c r="AK41" s="162"/>
    </row>
    <row r="42" ht="15.75" customHeight="1">
      <c r="A42" s="7"/>
      <c r="B42" s="7"/>
      <c r="C42" s="7"/>
      <c r="D42" s="8"/>
      <c r="E42" s="162"/>
      <c r="F42" s="162"/>
      <c r="G42" s="162"/>
      <c r="H42" s="163"/>
      <c r="I42" s="163"/>
      <c r="J42" s="163"/>
      <c r="K42" s="162"/>
      <c r="L42" s="162"/>
      <c r="M42" s="162"/>
      <c r="N42" s="163"/>
      <c r="O42" s="163"/>
      <c r="P42" s="163"/>
      <c r="Q42" s="21"/>
      <c r="R42" s="162"/>
      <c r="S42" s="162"/>
      <c r="T42" s="163"/>
      <c r="U42" s="163"/>
      <c r="V42" s="163"/>
      <c r="W42" s="162"/>
      <c r="X42" s="162"/>
      <c r="Y42" s="162"/>
      <c r="Z42" s="163"/>
      <c r="AA42" s="163"/>
      <c r="AB42" s="163"/>
      <c r="AC42" s="162"/>
      <c r="AD42" s="162"/>
      <c r="AE42" s="162"/>
      <c r="AF42" s="163"/>
      <c r="AG42" s="163"/>
      <c r="AH42" s="163"/>
      <c r="AI42" s="162"/>
      <c r="AJ42" s="162"/>
      <c r="AK42" s="162"/>
    </row>
    <row r="43" ht="15.75" customHeight="1">
      <c r="A43" s="7"/>
      <c r="B43" s="7"/>
      <c r="C43" s="7"/>
      <c r="D43" s="8"/>
      <c r="E43" s="162"/>
      <c r="F43" s="162"/>
      <c r="G43" s="162"/>
      <c r="H43" s="163"/>
      <c r="I43" s="163"/>
      <c r="J43" s="163"/>
      <c r="K43" s="162"/>
      <c r="L43" s="162"/>
      <c r="M43" s="162"/>
      <c r="N43" s="163"/>
      <c r="O43" s="163"/>
      <c r="P43" s="163"/>
      <c r="Q43" s="21"/>
      <c r="R43" s="162"/>
      <c r="S43" s="162"/>
      <c r="T43" s="163"/>
      <c r="U43" s="163"/>
      <c r="V43" s="163"/>
      <c r="W43" s="162"/>
      <c r="X43" s="162"/>
      <c r="Y43" s="162"/>
      <c r="Z43" s="163"/>
      <c r="AA43" s="163"/>
      <c r="AB43" s="163"/>
      <c r="AC43" s="162"/>
      <c r="AD43" s="162"/>
      <c r="AE43" s="162"/>
      <c r="AF43" s="163"/>
      <c r="AG43" s="163"/>
      <c r="AH43" s="163"/>
      <c r="AI43" s="162"/>
      <c r="AJ43" s="162"/>
      <c r="AK43" s="162"/>
    </row>
    <row r="44" ht="15.75" customHeight="1">
      <c r="A44" s="7"/>
      <c r="B44" s="7"/>
      <c r="C44" s="7"/>
      <c r="D44" s="8"/>
      <c r="E44" s="162"/>
      <c r="F44" s="162"/>
      <c r="G44" s="162"/>
      <c r="H44" s="163"/>
      <c r="I44" s="163"/>
      <c r="J44" s="163"/>
      <c r="K44" s="162"/>
      <c r="L44" s="162"/>
      <c r="M44" s="162"/>
      <c r="N44" s="163"/>
      <c r="O44" s="163"/>
      <c r="P44" s="163"/>
      <c r="Q44" s="21"/>
      <c r="R44" s="162"/>
      <c r="S44" s="162"/>
      <c r="T44" s="163"/>
      <c r="U44" s="163"/>
      <c r="V44" s="163"/>
      <c r="W44" s="162"/>
      <c r="X44" s="162"/>
      <c r="Y44" s="162"/>
      <c r="Z44" s="163"/>
      <c r="AA44" s="163"/>
      <c r="AB44" s="163"/>
      <c r="AC44" s="162"/>
      <c r="AD44" s="162"/>
      <c r="AE44" s="162"/>
      <c r="AF44" s="163"/>
      <c r="AG44" s="163"/>
      <c r="AH44" s="163"/>
      <c r="AI44" s="162"/>
      <c r="AJ44" s="162"/>
      <c r="AK44" s="162"/>
    </row>
    <row r="45" ht="15.75" customHeight="1">
      <c r="A45" s="7"/>
      <c r="B45" s="7"/>
      <c r="C45" s="7"/>
      <c r="D45" s="8"/>
      <c r="E45" s="162"/>
      <c r="F45" s="162"/>
      <c r="G45" s="162"/>
      <c r="H45" s="163"/>
      <c r="I45" s="163"/>
      <c r="J45" s="163"/>
      <c r="K45" s="162"/>
      <c r="L45" s="162"/>
      <c r="M45" s="162"/>
      <c r="N45" s="163"/>
      <c r="O45" s="163"/>
      <c r="P45" s="163"/>
      <c r="Q45" s="21"/>
      <c r="R45" s="162"/>
      <c r="S45" s="162"/>
      <c r="T45" s="163"/>
      <c r="U45" s="163"/>
      <c r="V45" s="163"/>
      <c r="W45" s="162"/>
      <c r="X45" s="162"/>
      <c r="Y45" s="162"/>
      <c r="Z45" s="163"/>
      <c r="AA45" s="163"/>
      <c r="AB45" s="163"/>
      <c r="AC45" s="162"/>
      <c r="AD45" s="162"/>
      <c r="AE45" s="162"/>
      <c r="AF45" s="163"/>
      <c r="AG45" s="163"/>
      <c r="AH45" s="163"/>
      <c r="AI45" s="162"/>
      <c r="AJ45" s="162"/>
      <c r="AK45" s="162"/>
    </row>
    <row r="46" ht="15.75" customHeight="1">
      <c r="A46" s="7"/>
      <c r="B46" s="7"/>
      <c r="C46" s="7"/>
      <c r="D46" s="8"/>
      <c r="E46" s="162"/>
      <c r="F46" s="162"/>
      <c r="G46" s="162"/>
      <c r="H46" s="163"/>
      <c r="I46" s="163"/>
      <c r="J46" s="163"/>
      <c r="K46" s="162"/>
      <c r="L46" s="162"/>
      <c r="M46" s="162"/>
      <c r="N46" s="163"/>
      <c r="O46" s="163"/>
      <c r="P46" s="163"/>
      <c r="Q46" s="21"/>
      <c r="R46" s="162"/>
      <c r="S46" s="162"/>
      <c r="T46" s="163"/>
      <c r="U46" s="163"/>
      <c r="V46" s="163"/>
      <c r="W46" s="162"/>
      <c r="X46" s="162"/>
      <c r="Y46" s="162"/>
      <c r="Z46" s="163"/>
      <c r="AA46" s="163"/>
      <c r="AB46" s="163"/>
      <c r="AC46" s="162"/>
      <c r="AD46" s="162"/>
      <c r="AE46" s="162"/>
      <c r="AF46" s="163"/>
      <c r="AG46" s="163"/>
      <c r="AH46" s="163"/>
      <c r="AI46" s="162"/>
      <c r="AJ46" s="162"/>
      <c r="AK46" s="162"/>
    </row>
    <row r="47" ht="15.75" customHeight="1">
      <c r="A47" s="7"/>
      <c r="B47" s="7"/>
      <c r="C47" s="7"/>
      <c r="D47" s="8"/>
      <c r="E47" s="162"/>
      <c r="F47" s="162"/>
      <c r="G47" s="162"/>
      <c r="H47" s="163"/>
      <c r="I47" s="163"/>
      <c r="J47" s="163"/>
      <c r="K47" s="162"/>
      <c r="L47" s="162"/>
      <c r="M47" s="162"/>
      <c r="N47" s="163"/>
      <c r="O47" s="163"/>
      <c r="P47" s="163"/>
      <c r="Q47" s="21"/>
      <c r="R47" s="162"/>
      <c r="S47" s="162"/>
      <c r="T47" s="163"/>
      <c r="U47" s="163"/>
      <c r="V47" s="163"/>
      <c r="W47" s="162"/>
      <c r="X47" s="162"/>
      <c r="Y47" s="162"/>
      <c r="Z47" s="163"/>
      <c r="AA47" s="163"/>
      <c r="AB47" s="163"/>
      <c r="AC47" s="162"/>
      <c r="AD47" s="162"/>
      <c r="AE47" s="162"/>
      <c r="AF47" s="163"/>
      <c r="AG47" s="163"/>
      <c r="AH47" s="163"/>
      <c r="AI47" s="162"/>
      <c r="AJ47" s="162"/>
      <c r="AK47" s="162"/>
    </row>
    <row r="48" ht="15.75" customHeight="1">
      <c r="A48" s="7"/>
      <c r="B48" s="7"/>
      <c r="C48" s="7"/>
      <c r="D48" s="8"/>
      <c r="E48" s="162"/>
      <c r="F48" s="162"/>
      <c r="G48" s="162"/>
      <c r="H48" s="163"/>
      <c r="I48" s="163"/>
      <c r="J48" s="163"/>
      <c r="K48" s="162"/>
      <c r="L48" s="162"/>
      <c r="M48" s="162"/>
      <c r="N48" s="163"/>
      <c r="O48" s="163"/>
      <c r="P48" s="163"/>
      <c r="Q48" s="21"/>
      <c r="R48" s="162"/>
      <c r="S48" s="162"/>
      <c r="T48" s="163"/>
      <c r="U48" s="163"/>
      <c r="V48" s="163"/>
      <c r="W48" s="162"/>
      <c r="X48" s="162"/>
      <c r="Y48" s="162"/>
      <c r="Z48" s="163"/>
      <c r="AA48" s="163"/>
      <c r="AB48" s="163"/>
      <c r="AC48" s="162"/>
      <c r="AD48" s="162"/>
      <c r="AE48" s="162"/>
      <c r="AF48" s="163"/>
      <c r="AG48" s="163"/>
      <c r="AH48" s="163"/>
      <c r="AI48" s="162"/>
      <c r="AJ48" s="162"/>
      <c r="AK48" s="162"/>
    </row>
    <row r="49" ht="15.75" customHeight="1">
      <c r="A49" s="7"/>
      <c r="B49" s="7"/>
      <c r="C49" s="7"/>
      <c r="D49" s="8"/>
      <c r="E49" s="162"/>
      <c r="F49" s="162"/>
      <c r="G49" s="162"/>
      <c r="H49" s="163"/>
      <c r="I49" s="163"/>
      <c r="J49" s="163"/>
      <c r="K49" s="162"/>
      <c r="L49" s="162"/>
      <c r="M49" s="162"/>
      <c r="N49" s="163"/>
      <c r="O49" s="163"/>
      <c r="P49" s="163"/>
      <c r="Q49" s="21"/>
      <c r="R49" s="162"/>
      <c r="S49" s="162"/>
      <c r="T49" s="163"/>
      <c r="U49" s="163"/>
      <c r="V49" s="163"/>
      <c r="W49" s="162"/>
      <c r="X49" s="162"/>
      <c r="Y49" s="162"/>
      <c r="Z49" s="163"/>
      <c r="AA49" s="163"/>
      <c r="AB49" s="163"/>
      <c r="AC49" s="162"/>
      <c r="AD49" s="162"/>
      <c r="AE49" s="162"/>
      <c r="AF49" s="163"/>
      <c r="AG49" s="163"/>
      <c r="AH49" s="163"/>
      <c r="AI49" s="162"/>
      <c r="AJ49" s="162"/>
      <c r="AK49" s="162"/>
    </row>
    <row r="50" ht="15.75" customHeight="1">
      <c r="A50" s="7"/>
      <c r="B50" s="7"/>
      <c r="C50" s="7"/>
      <c r="D50" s="8"/>
      <c r="E50" s="162"/>
      <c r="F50" s="162"/>
      <c r="G50" s="162"/>
      <c r="H50" s="163"/>
      <c r="I50" s="163"/>
      <c r="J50" s="163"/>
      <c r="K50" s="162"/>
      <c r="L50" s="162"/>
      <c r="M50" s="162"/>
      <c r="N50" s="163"/>
      <c r="O50" s="163"/>
      <c r="P50" s="163"/>
      <c r="Q50" s="21"/>
      <c r="R50" s="162"/>
      <c r="S50" s="162"/>
      <c r="T50" s="163"/>
      <c r="U50" s="163"/>
      <c r="V50" s="163"/>
      <c r="W50" s="162"/>
      <c r="X50" s="162"/>
      <c r="Y50" s="162"/>
      <c r="Z50" s="163"/>
      <c r="AA50" s="163"/>
      <c r="AB50" s="163"/>
      <c r="AC50" s="162"/>
      <c r="AD50" s="162"/>
      <c r="AE50" s="162"/>
      <c r="AF50" s="163"/>
      <c r="AG50" s="163"/>
      <c r="AH50" s="163"/>
      <c r="AI50" s="162"/>
      <c r="AJ50" s="162"/>
      <c r="AK50" s="162"/>
    </row>
    <row r="51" ht="15.75" customHeight="1">
      <c r="A51" s="7"/>
      <c r="B51" s="7"/>
      <c r="C51" s="7"/>
      <c r="D51" s="8"/>
      <c r="E51" s="162"/>
      <c r="F51" s="162"/>
      <c r="G51" s="162"/>
      <c r="H51" s="163"/>
      <c r="I51" s="163"/>
      <c r="J51" s="163"/>
      <c r="K51" s="162"/>
      <c r="L51" s="162"/>
      <c r="M51" s="162"/>
      <c r="N51" s="163"/>
      <c r="O51" s="163"/>
      <c r="P51" s="163"/>
      <c r="Q51" s="21"/>
      <c r="R51" s="162"/>
      <c r="S51" s="162"/>
      <c r="T51" s="163"/>
      <c r="U51" s="163"/>
      <c r="V51" s="163"/>
      <c r="W51" s="162"/>
      <c r="X51" s="162"/>
      <c r="Y51" s="162"/>
      <c r="Z51" s="163"/>
      <c r="AA51" s="163"/>
      <c r="AB51" s="163"/>
      <c r="AC51" s="162"/>
      <c r="AD51" s="162"/>
      <c r="AE51" s="162"/>
      <c r="AF51" s="163"/>
      <c r="AG51" s="163"/>
      <c r="AH51" s="163"/>
      <c r="AI51" s="162"/>
      <c r="AJ51" s="162"/>
      <c r="AK51" s="162"/>
    </row>
    <row r="52" ht="15.75" customHeight="1">
      <c r="A52" s="7"/>
      <c r="B52" s="7"/>
      <c r="C52" s="7"/>
      <c r="D52" s="8"/>
      <c r="E52" s="162"/>
      <c r="F52" s="162"/>
      <c r="G52" s="162"/>
      <c r="H52" s="163"/>
      <c r="I52" s="163"/>
      <c r="J52" s="163"/>
      <c r="K52" s="162"/>
      <c r="L52" s="162"/>
      <c r="M52" s="162"/>
      <c r="N52" s="163"/>
      <c r="O52" s="163"/>
      <c r="P52" s="163"/>
      <c r="Q52" s="21"/>
      <c r="R52" s="162"/>
      <c r="S52" s="162"/>
      <c r="T52" s="163"/>
      <c r="U52" s="163"/>
      <c r="V52" s="163"/>
      <c r="W52" s="162"/>
      <c r="X52" s="162"/>
      <c r="Y52" s="162"/>
      <c r="Z52" s="163"/>
      <c r="AA52" s="163"/>
      <c r="AB52" s="163"/>
      <c r="AC52" s="162"/>
      <c r="AD52" s="162"/>
      <c r="AE52" s="162"/>
      <c r="AF52" s="163"/>
      <c r="AG52" s="163"/>
      <c r="AH52" s="163"/>
      <c r="AI52" s="162"/>
      <c r="AJ52" s="162"/>
      <c r="AK52" s="162"/>
    </row>
    <row r="53" ht="15.75" customHeight="1">
      <c r="A53" s="7"/>
      <c r="B53" s="7"/>
      <c r="C53" s="7"/>
      <c r="D53" s="8"/>
      <c r="E53" s="162"/>
      <c r="F53" s="162"/>
      <c r="G53" s="162"/>
      <c r="H53" s="163"/>
      <c r="I53" s="163"/>
      <c r="J53" s="163"/>
      <c r="K53" s="162"/>
      <c r="L53" s="162"/>
      <c r="M53" s="162"/>
      <c r="N53" s="163"/>
      <c r="O53" s="163"/>
      <c r="P53" s="163"/>
      <c r="Q53" s="21"/>
      <c r="R53" s="162"/>
      <c r="S53" s="162"/>
      <c r="T53" s="163"/>
      <c r="U53" s="163"/>
      <c r="V53" s="163"/>
      <c r="W53" s="162"/>
      <c r="X53" s="162"/>
      <c r="Y53" s="162"/>
      <c r="Z53" s="163"/>
      <c r="AA53" s="163"/>
      <c r="AB53" s="163"/>
      <c r="AC53" s="162"/>
      <c r="AD53" s="162"/>
      <c r="AE53" s="162"/>
      <c r="AF53" s="163"/>
      <c r="AG53" s="163"/>
      <c r="AH53" s="163"/>
      <c r="AI53" s="162"/>
      <c r="AJ53" s="162"/>
      <c r="AK53" s="162"/>
    </row>
    <row r="54" ht="15.75" customHeight="1">
      <c r="A54" s="7"/>
      <c r="B54" s="7"/>
      <c r="C54" s="7"/>
      <c r="D54" s="8"/>
      <c r="E54" s="162"/>
      <c r="F54" s="162"/>
      <c r="G54" s="162"/>
      <c r="H54" s="163"/>
      <c r="I54" s="163"/>
      <c r="J54" s="163"/>
      <c r="K54" s="162"/>
      <c r="L54" s="162"/>
      <c r="M54" s="162"/>
      <c r="N54" s="163"/>
      <c r="O54" s="163"/>
      <c r="P54" s="163"/>
      <c r="Q54" s="21"/>
      <c r="R54" s="162"/>
      <c r="S54" s="162"/>
      <c r="T54" s="163"/>
      <c r="U54" s="163"/>
      <c r="V54" s="163"/>
      <c r="W54" s="162"/>
      <c r="X54" s="162"/>
      <c r="Y54" s="162"/>
      <c r="Z54" s="163"/>
      <c r="AA54" s="163"/>
      <c r="AB54" s="163"/>
      <c r="AC54" s="162"/>
      <c r="AD54" s="162"/>
      <c r="AE54" s="162"/>
      <c r="AF54" s="163"/>
      <c r="AG54" s="163"/>
      <c r="AH54" s="163"/>
      <c r="AI54" s="162"/>
      <c r="AJ54" s="162"/>
      <c r="AK54" s="162"/>
    </row>
    <row r="55" ht="15.75" customHeight="1">
      <c r="A55" s="7"/>
      <c r="B55" s="7"/>
      <c r="C55" s="7"/>
      <c r="D55" s="8"/>
      <c r="E55" s="162"/>
      <c r="F55" s="162"/>
      <c r="G55" s="162"/>
      <c r="H55" s="163"/>
      <c r="I55" s="163"/>
      <c r="J55" s="163"/>
      <c r="K55" s="162"/>
      <c r="L55" s="162"/>
      <c r="M55" s="162"/>
      <c r="N55" s="163"/>
      <c r="O55" s="163"/>
      <c r="P55" s="163"/>
      <c r="Q55" s="21"/>
      <c r="R55" s="162"/>
      <c r="S55" s="162"/>
      <c r="T55" s="163"/>
      <c r="U55" s="163"/>
      <c r="V55" s="163"/>
      <c r="W55" s="162"/>
      <c r="X55" s="162"/>
      <c r="Y55" s="162"/>
      <c r="Z55" s="163"/>
      <c r="AA55" s="163"/>
      <c r="AB55" s="163"/>
      <c r="AC55" s="162"/>
      <c r="AD55" s="162"/>
      <c r="AE55" s="162"/>
      <c r="AF55" s="163"/>
      <c r="AG55" s="163"/>
      <c r="AH55" s="163"/>
      <c r="AI55" s="162"/>
      <c r="AJ55" s="162"/>
      <c r="AK55" s="162"/>
    </row>
    <row r="56" ht="15.75" customHeight="1">
      <c r="A56" s="7"/>
      <c r="B56" s="7"/>
      <c r="C56" s="7"/>
      <c r="D56" s="8"/>
      <c r="E56" s="162"/>
      <c r="F56" s="162"/>
      <c r="G56" s="162"/>
      <c r="H56" s="163"/>
      <c r="I56" s="163"/>
      <c r="J56" s="163"/>
      <c r="K56" s="162"/>
      <c r="L56" s="162"/>
      <c r="M56" s="162"/>
      <c r="N56" s="163"/>
      <c r="O56" s="163"/>
      <c r="P56" s="163"/>
      <c r="Q56" s="21"/>
      <c r="R56" s="162"/>
      <c r="S56" s="162"/>
      <c r="T56" s="163"/>
      <c r="U56" s="163"/>
      <c r="V56" s="163"/>
      <c r="W56" s="162"/>
      <c r="X56" s="162"/>
      <c r="Y56" s="162"/>
      <c r="Z56" s="163"/>
      <c r="AA56" s="163"/>
      <c r="AB56" s="163"/>
      <c r="AC56" s="162"/>
      <c r="AD56" s="162"/>
      <c r="AE56" s="162"/>
      <c r="AF56" s="163"/>
      <c r="AG56" s="163"/>
      <c r="AH56" s="163"/>
      <c r="AI56" s="162"/>
      <c r="AJ56" s="162"/>
      <c r="AK56" s="162"/>
    </row>
    <row r="57" ht="15.75" customHeight="1">
      <c r="A57" s="7"/>
      <c r="B57" s="7"/>
      <c r="C57" s="7"/>
      <c r="D57" s="8"/>
      <c r="E57" s="162"/>
      <c r="F57" s="162"/>
      <c r="G57" s="162"/>
      <c r="H57" s="163"/>
      <c r="I57" s="163"/>
      <c r="J57" s="163"/>
      <c r="K57" s="162"/>
      <c r="L57" s="162"/>
      <c r="M57" s="162"/>
      <c r="N57" s="163"/>
      <c r="O57" s="163"/>
      <c r="P57" s="163"/>
      <c r="Q57" s="21"/>
      <c r="R57" s="162"/>
      <c r="S57" s="162"/>
      <c r="T57" s="163"/>
      <c r="U57" s="163"/>
      <c r="V57" s="163"/>
      <c r="W57" s="162"/>
      <c r="X57" s="162"/>
      <c r="Y57" s="162"/>
      <c r="Z57" s="163"/>
      <c r="AA57" s="163"/>
      <c r="AB57" s="163"/>
      <c r="AC57" s="162"/>
      <c r="AD57" s="162"/>
      <c r="AE57" s="162"/>
      <c r="AF57" s="163"/>
      <c r="AG57" s="163"/>
      <c r="AH57" s="163"/>
      <c r="AI57" s="162"/>
      <c r="AJ57" s="162"/>
      <c r="AK57" s="162"/>
    </row>
    <row r="58" ht="15.75" customHeight="1">
      <c r="A58" s="7"/>
      <c r="B58" s="7"/>
      <c r="C58" s="7"/>
      <c r="D58" s="8"/>
      <c r="E58" s="162"/>
      <c r="F58" s="162"/>
      <c r="G58" s="162"/>
      <c r="H58" s="163"/>
      <c r="I58" s="163"/>
      <c r="J58" s="163"/>
      <c r="K58" s="162"/>
      <c r="L58" s="162"/>
      <c r="M58" s="162"/>
      <c r="N58" s="163"/>
      <c r="O58" s="163"/>
      <c r="P58" s="163"/>
      <c r="Q58" s="21"/>
      <c r="R58" s="162"/>
      <c r="S58" s="162"/>
      <c r="T58" s="163"/>
      <c r="U58" s="163"/>
      <c r="V58" s="163"/>
      <c r="W58" s="162"/>
      <c r="X58" s="162"/>
      <c r="Y58" s="162"/>
      <c r="Z58" s="163"/>
      <c r="AA58" s="163"/>
      <c r="AB58" s="163"/>
      <c r="AC58" s="162"/>
      <c r="AD58" s="162"/>
      <c r="AE58" s="162"/>
      <c r="AF58" s="163"/>
      <c r="AG58" s="163"/>
      <c r="AH58" s="163"/>
      <c r="AI58" s="162"/>
      <c r="AJ58" s="162"/>
      <c r="AK58" s="162"/>
    </row>
    <row r="59" ht="15.75" customHeight="1">
      <c r="A59" s="7"/>
      <c r="B59" s="7"/>
      <c r="C59" s="7"/>
      <c r="D59" s="8"/>
      <c r="E59" s="162"/>
      <c r="F59" s="162"/>
      <c r="G59" s="162"/>
      <c r="H59" s="163"/>
      <c r="I59" s="163"/>
      <c r="J59" s="163"/>
      <c r="K59" s="162"/>
      <c r="L59" s="162"/>
      <c r="M59" s="162"/>
      <c r="N59" s="163"/>
      <c r="O59" s="163"/>
      <c r="P59" s="163"/>
      <c r="Q59" s="21"/>
      <c r="R59" s="162"/>
      <c r="S59" s="162"/>
      <c r="T59" s="163"/>
      <c r="U59" s="163"/>
      <c r="V59" s="163"/>
      <c r="W59" s="162"/>
      <c r="X59" s="162"/>
      <c r="Y59" s="162"/>
      <c r="Z59" s="163"/>
      <c r="AA59" s="163"/>
      <c r="AB59" s="163"/>
      <c r="AC59" s="162"/>
      <c r="AD59" s="162"/>
      <c r="AE59" s="162"/>
      <c r="AF59" s="163"/>
      <c r="AG59" s="163"/>
      <c r="AH59" s="163"/>
      <c r="AI59" s="162"/>
      <c r="AJ59" s="162"/>
      <c r="AK59" s="162"/>
    </row>
    <row r="60" ht="15.75" customHeight="1">
      <c r="A60" s="7"/>
      <c r="B60" s="7"/>
      <c r="C60" s="7"/>
      <c r="D60" s="8"/>
      <c r="E60" s="162"/>
      <c r="F60" s="162"/>
      <c r="G60" s="162"/>
      <c r="H60" s="163"/>
      <c r="I60" s="163"/>
      <c r="J60" s="163"/>
      <c r="K60" s="162"/>
      <c r="L60" s="162"/>
      <c r="M60" s="162"/>
      <c r="N60" s="163"/>
      <c r="O60" s="163"/>
      <c r="P60" s="163"/>
      <c r="Q60" s="21"/>
      <c r="R60" s="162"/>
      <c r="S60" s="162"/>
      <c r="T60" s="163"/>
      <c r="U60" s="163"/>
      <c r="V60" s="163"/>
      <c r="W60" s="162"/>
      <c r="X60" s="162"/>
      <c r="Y60" s="162"/>
      <c r="Z60" s="163"/>
      <c r="AA60" s="163"/>
      <c r="AB60" s="163"/>
      <c r="AC60" s="162"/>
      <c r="AD60" s="162"/>
      <c r="AE60" s="162"/>
      <c r="AF60" s="163"/>
      <c r="AG60" s="163"/>
      <c r="AH60" s="163"/>
      <c r="AI60" s="162"/>
      <c r="AJ60" s="162"/>
      <c r="AK60" s="162"/>
    </row>
    <row r="61" ht="15.75" customHeight="1">
      <c r="A61" s="7"/>
      <c r="B61" s="7"/>
      <c r="C61" s="7"/>
      <c r="D61" s="8"/>
      <c r="E61" s="162"/>
      <c r="F61" s="162"/>
      <c r="G61" s="162"/>
      <c r="H61" s="163"/>
      <c r="I61" s="163"/>
      <c r="J61" s="163"/>
      <c r="K61" s="162"/>
      <c r="L61" s="162"/>
      <c r="M61" s="162"/>
      <c r="N61" s="163"/>
      <c r="O61" s="163"/>
      <c r="P61" s="163"/>
      <c r="Q61" s="21"/>
      <c r="R61" s="162"/>
      <c r="S61" s="162"/>
      <c r="T61" s="163"/>
      <c r="U61" s="163"/>
      <c r="V61" s="163"/>
      <c r="W61" s="162"/>
      <c r="X61" s="162"/>
      <c r="Y61" s="162"/>
      <c r="Z61" s="163"/>
      <c r="AA61" s="163"/>
      <c r="AB61" s="163"/>
      <c r="AC61" s="162"/>
      <c r="AD61" s="162"/>
      <c r="AE61" s="162"/>
      <c r="AF61" s="163"/>
      <c r="AG61" s="163"/>
      <c r="AH61" s="163"/>
      <c r="AI61" s="162"/>
      <c r="AJ61" s="162"/>
      <c r="AK61" s="162"/>
    </row>
    <row r="62" ht="15.75" customHeight="1">
      <c r="A62" s="7"/>
      <c r="B62" s="7"/>
      <c r="C62" s="7"/>
      <c r="D62" s="8"/>
      <c r="E62" s="162"/>
      <c r="F62" s="162"/>
      <c r="G62" s="162"/>
      <c r="H62" s="163"/>
      <c r="I62" s="163"/>
      <c r="J62" s="163"/>
      <c r="K62" s="162"/>
      <c r="L62" s="162"/>
      <c r="M62" s="162"/>
      <c r="N62" s="163"/>
      <c r="O62" s="163"/>
      <c r="P62" s="163"/>
      <c r="Q62" s="21"/>
      <c r="R62" s="162"/>
      <c r="S62" s="162"/>
      <c r="T62" s="163"/>
      <c r="U62" s="163"/>
      <c r="V62" s="163"/>
      <c r="W62" s="162"/>
      <c r="X62" s="162"/>
      <c r="Y62" s="162"/>
      <c r="Z62" s="163"/>
      <c r="AA62" s="163"/>
      <c r="AB62" s="163"/>
      <c r="AC62" s="162"/>
      <c r="AD62" s="162"/>
      <c r="AE62" s="162"/>
      <c r="AF62" s="163"/>
      <c r="AG62" s="163"/>
      <c r="AH62" s="163"/>
      <c r="AI62" s="162"/>
      <c r="AJ62" s="162"/>
      <c r="AK62" s="162"/>
    </row>
    <row r="63" ht="15.75" customHeight="1">
      <c r="A63" s="7"/>
      <c r="B63" s="7"/>
      <c r="C63" s="7"/>
      <c r="D63" s="8"/>
      <c r="E63" s="162"/>
      <c r="F63" s="162"/>
      <c r="G63" s="162"/>
      <c r="H63" s="163"/>
      <c r="I63" s="163"/>
      <c r="J63" s="163"/>
      <c r="K63" s="162"/>
      <c r="L63" s="162"/>
      <c r="M63" s="162"/>
      <c r="N63" s="163"/>
      <c r="O63" s="163"/>
      <c r="P63" s="163"/>
      <c r="Q63" s="21"/>
      <c r="R63" s="162"/>
      <c r="S63" s="162"/>
      <c r="T63" s="163"/>
      <c r="U63" s="163"/>
      <c r="V63" s="163"/>
      <c r="W63" s="162"/>
      <c r="X63" s="162"/>
      <c r="Y63" s="162"/>
      <c r="Z63" s="163"/>
      <c r="AA63" s="163"/>
      <c r="AB63" s="163"/>
      <c r="AC63" s="162"/>
      <c r="AD63" s="162"/>
      <c r="AE63" s="162"/>
      <c r="AF63" s="163"/>
      <c r="AG63" s="163"/>
      <c r="AH63" s="163"/>
      <c r="AI63" s="162"/>
      <c r="AJ63" s="162"/>
      <c r="AK63" s="162"/>
    </row>
    <row r="64" ht="15.75" customHeight="1">
      <c r="A64" s="7"/>
      <c r="B64" s="7"/>
      <c r="C64" s="7"/>
      <c r="D64" s="8"/>
      <c r="E64" s="162"/>
      <c r="F64" s="162"/>
      <c r="G64" s="162"/>
      <c r="H64" s="163"/>
      <c r="I64" s="163"/>
      <c r="J64" s="163"/>
      <c r="K64" s="162"/>
      <c r="L64" s="162"/>
      <c r="M64" s="162"/>
      <c r="N64" s="163"/>
      <c r="O64" s="163"/>
      <c r="P64" s="163"/>
      <c r="Q64" s="21"/>
      <c r="R64" s="162"/>
      <c r="S64" s="162"/>
      <c r="T64" s="163"/>
      <c r="U64" s="163"/>
      <c r="V64" s="163"/>
      <c r="W64" s="162"/>
      <c r="X64" s="162"/>
      <c r="Y64" s="162"/>
      <c r="Z64" s="163"/>
      <c r="AA64" s="163"/>
      <c r="AB64" s="163"/>
      <c r="AC64" s="162"/>
      <c r="AD64" s="162"/>
      <c r="AE64" s="162"/>
      <c r="AF64" s="163"/>
      <c r="AG64" s="163"/>
      <c r="AH64" s="163"/>
      <c r="AI64" s="162"/>
      <c r="AJ64" s="162"/>
      <c r="AK64" s="162"/>
    </row>
    <row r="65" ht="15.75" customHeight="1">
      <c r="A65" s="7"/>
      <c r="B65" s="7"/>
      <c r="C65" s="7"/>
      <c r="D65" s="8"/>
      <c r="E65" s="162"/>
      <c r="F65" s="162"/>
      <c r="G65" s="162"/>
      <c r="H65" s="163"/>
      <c r="I65" s="163"/>
      <c r="J65" s="163"/>
      <c r="K65" s="162"/>
      <c r="L65" s="162"/>
      <c r="M65" s="162"/>
      <c r="N65" s="163"/>
      <c r="O65" s="163"/>
      <c r="P65" s="163"/>
      <c r="Q65" s="21"/>
      <c r="R65" s="162"/>
      <c r="S65" s="162"/>
      <c r="T65" s="163"/>
      <c r="U65" s="163"/>
      <c r="V65" s="163"/>
      <c r="W65" s="162"/>
      <c r="X65" s="162"/>
      <c r="Y65" s="162"/>
      <c r="Z65" s="163"/>
      <c r="AA65" s="163"/>
      <c r="AB65" s="163"/>
      <c r="AC65" s="162"/>
      <c r="AD65" s="162"/>
      <c r="AE65" s="162"/>
      <c r="AF65" s="163"/>
      <c r="AG65" s="163"/>
      <c r="AH65" s="163"/>
      <c r="AI65" s="162"/>
      <c r="AJ65" s="162"/>
      <c r="AK65" s="162"/>
    </row>
    <row r="66" ht="15.75" customHeight="1">
      <c r="A66" s="7"/>
      <c r="B66" s="7"/>
      <c r="C66" s="7"/>
      <c r="D66" s="8"/>
      <c r="E66" s="162"/>
      <c r="F66" s="162"/>
      <c r="G66" s="162"/>
      <c r="H66" s="163"/>
      <c r="I66" s="163"/>
      <c r="J66" s="163"/>
      <c r="K66" s="162"/>
      <c r="L66" s="162"/>
      <c r="M66" s="162"/>
      <c r="N66" s="163"/>
      <c r="O66" s="163"/>
      <c r="P66" s="163"/>
      <c r="Q66" s="21"/>
      <c r="R66" s="162"/>
      <c r="S66" s="162"/>
      <c r="T66" s="163"/>
      <c r="U66" s="163"/>
      <c r="V66" s="163"/>
      <c r="W66" s="162"/>
      <c r="X66" s="162"/>
      <c r="Y66" s="162"/>
      <c r="Z66" s="163"/>
      <c r="AA66" s="163"/>
      <c r="AB66" s="163"/>
      <c r="AC66" s="162"/>
      <c r="AD66" s="162"/>
      <c r="AE66" s="162"/>
      <c r="AF66" s="163"/>
      <c r="AG66" s="163"/>
      <c r="AH66" s="163"/>
      <c r="AI66" s="162"/>
      <c r="AJ66" s="162"/>
      <c r="AK66" s="162"/>
    </row>
    <row r="67" ht="15.75" customHeight="1">
      <c r="A67" s="7"/>
      <c r="B67" s="7"/>
      <c r="C67" s="7"/>
      <c r="D67" s="8"/>
      <c r="E67" s="162"/>
      <c r="F67" s="162"/>
      <c r="G67" s="162"/>
      <c r="H67" s="163"/>
      <c r="I67" s="163"/>
      <c r="J67" s="163"/>
      <c r="K67" s="162"/>
      <c r="L67" s="162"/>
      <c r="M67" s="162"/>
      <c r="N67" s="163"/>
      <c r="O67" s="163"/>
      <c r="P67" s="163"/>
      <c r="Q67" s="21"/>
      <c r="R67" s="162"/>
      <c r="S67" s="162"/>
      <c r="T67" s="163"/>
      <c r="U67" s="163"/>
      <c r="V67" s="163"/>
      <c r="W67" s="162"/>
      <c r="X67" s="162"/>
      <c r="Y67" s="162"/>
      <c r="Z67" s="163"/>
      <c r="AA67" s="163"/>
      <c r="AB67" s="163"/>
      <c r="AC67" s="162"/>
      <c r="AD67" s="162"/>
      <c r="AE67" s="162"/>
      <c r="AF67" s="163"/>
      <c r="AG67" s="163"/>
      <c r="AH67" s="163"/>
      <c r="AI67" s="162"/>
      <c r="AJ67" s="162"/>
      <c r="AK67" s="162"/>
    </row>
    <row r="68" ht="15.75" customHeight="1">
      <c r="A68" s="7"/>
      <c r="B68" s="7"/>
      <c r="C68" s="7"/>
      <c r="D68" s="8"/>
      <c r="E68" s="162"/>
      <c r="F68" s="162"/>
      <c r="G68" s="162"/>
      <c r="H68" s="163"/>
      <c r="I68" s="163"/>
      <c r="J68" s="163"/>
      <c r="K68" s="162"/>
      <c r="L68" s="162"/>
      <c r="M68" s="162"/>
      <c r="N68" s="163"/>
      <c r="O68" s="163"/>
      <c r="P68" s="163"/>
      <c r="Q68" s="21"/>
      <c r="R68" s="162"/>
      <c r="S68" s="162"/>
      <c r="T68" s="163"/>
      <c r="U68" s="163"/>
      <c r="V68" s="163"/>
      <c r="W68" s="162"/>
      <c r="X68" s="162"/>
      <c r="Y68" s="162"/>
      <c r="Z68" s="163"/>
      <c r="AA68" s="163"/>
      <c r="AB68" s="163"/>
      <c r="AC68" s="162"/>
      <c r="AD68" s="162"/>
      <c r="AE68" s="162"/>
      <c r="AF68" s="163"/>
      <c r="AG68" s="163"/>
      <c r="AH68" s="163"/>
      <c r="AI68" s="162"/>
      <c r="AJ68" s="162"/>
      <c r="AK68" s="162"/>
    </row>
    <row r="69" ht="15.75" customHeight="1">
      <c r="A69" s="7"/>
      <c r="B69" s="7"/>
      <c r="C69" s="7"/>
      <c r="D69" s="8"/>
      <c r="E69" s="162"/>
      <c r="F69" s="162"/>
      <c r="G69" s="162"/>
      <c r="H69" s="163"/>
      <c r="I69" s="163"/>
      <c r="J69" s="163"/>
      <c r="K69" s="162"/>
      <c r="L69" s="162"/>
      <c r="M69" s="162"/>
      <c r="N69" s="163"/>
      <c r="O69" s="163"/>
      <c r="P69" s="163"/>
      <c r="Q69" s="21"/>
      <c r="R69" s="162"/>
      <c r="S69" s="162"/>
      <c r="T69" s="163"/>
      <c r="U69" s="163"/>
      <c r="V69" s="163"/>
      <c r="W69" s="162"/>
      <c r="X69" s="162"/>
      <c r="Y69" s="162"/>
      <c r="Z69" s="163"/>
      <c r="AA69" s="163"/>
      <c r="AB69" s="163"/>
      <c r="AC69" s="162"/>
      <c r="AD69" s="162"/>
      <c r="AE69" s="162"/>
      <c r="AF69" s="163"/>
      <c r="AG69" s="163"/>
      <c r="AH69" s="163"/>
      <c r="AI69" s="162"/>
      <c r="AJ69" s="162"/>
      <c r="AK69" s="162"/>
    </row>
    <row r="70" ht="15.75" customHeight="1">
      <c r="A70" s="7"/>
      <c r="B70" s="7"/>
      <c r="C70" s="7"/>
      <c r="D70" s="8"/>
      <c r="E70" s="162"/>
      <c r="F70" s="162"/>
      <c r="G70" s="162"/>
      <c r="H70" s="163"/>
      <c r="I70" s="163"/>
      <c r="J70" s="163"/>
      <c r="K70" s="162"/>
      <c r="L70" s="162"/>
      <c r="M70" s="162"/>
      <c r="N70" s="163"/>
      <c r="O70" s="163"/>
      <c r="P70" s="163"/>
      <c r="Q70" s="21"/>
      <c r="R70" s="162"/>
      <c r="S70" s="162"/>
      <c r="T70" s="163"/>
      <c r="U70" s="163"/>
      <c r="V70" s="163"/>
      <c r="W70" s="162"/>
      <c r="X70" s="162"/>
      <c r="Y70" s="162"/>
      <c r="Z70" s="163"/>
      <c r="AA70" s="163"/>
      <c r="AB70" s="163"/>
      <c r="AC70" s="162"/>
      <c r="AD70" s="162"/>
      <c r="AE70" s="162"/>
      <c r="AF70" s="163"/>
      <c r="AG70" s="163"/>
      <c r="AH70" s="163"/>
      <c r="AI70" s="162"/>
      <c r="AJ70" s="162"/>
      <c r="AK70" s="162"/>
    </row>
    <row r="71" ht="15.75" customHeight="1">
      <c r="A71" s="7"/>
      <c r="B71" s="7"/>
      <c r="C71" s="7"/>
      <c r="D71" s="8"/>
      <c r="E71" s="162"/>
      <c r="F71" s="162"/>
      <c r="G71" s="162"/>
      <c r="H71" s="163"/>
      <c r="I71" s="163"/>
      <c r="J71" s="163"/>
      <c r="K71" s="162"/>
      <c r="L71" s="162"/>
      <c r="M71" s="162"/>
      <c r="N71" s="163"/>
      <c r="O71" s="163"/>
      <c r="P71" s="163"/>
      <c r="Q71" s="21"/>
      <c r="R71" s="162"/>
      <c r="S71" s="162"/>
      <c r="T71" s="163"/>
      <c r="U71" s="163"/>
      <c r="V71" s="163"/>
      <c r="W71" s="162"/>
      <c r="X71" s="162"/>
      <c r="Y71" s="162"/>
      <c r="Z71" s="163"/>
      <c r="AA71" s="163"/>
      <c r="AB71" s="163"/>
      <c r="AC71" s="162"/>
      <c r="AD71" s="162"/>
      <c r="AE71" s="162"/>
      <c r="AF71" s="163"/>
      <c r="AG71" s="163"/>
      <c r="AH71" s="163"/>
      <c r="AI71" s="162"/>
      <c r="AJ71" s="162"/>
      <c r="AK71" s="162"/>
    </row>
    <row r="72" ht="15.75" customHeight="1">
      <c r="A72" s="7"/>
      <c r="B72" s="7"/>
      <c r="C72" s="7"/>
      <c r="D72" s="8"/>
      <c r="E72" s="162"/>
      <c r="F72" s="162"/>
      <c r="G72" s="162"/>
      <c r="H72" s="163"/>
      <c r="I72" s="163"/>
      <c r="J72" s="163"/>
      <c r="K72" s="162"/>
      <c r="L72" s="162"/>
      <c r="M72" s="162"/>
      <c r="N72" s="163"/>
      <c r="O72" s="163"/>
      <c r="P72" s="163"/>
      <c r="Q72" s="21"/>
      <c r="R72" s="162"/>
      <c r="S72" s="162"/>
      <c r="T72" s="163"/>
      <c r="U72" s="163"/>
      <c r="V72" s="163"/>
      <c r="W72" s="162"/>
      <c r="X72" s="162"/>
      <c r="Y72" s="162"/>
      <c r="Z72" s="163"/>
      <c r="AA72" s="163"/>
      <c r="AB72" s="163"/>
      <c r="AC72" s="162"/>
      <c r="AD72" s="162"/>
      <c r="AE72" s="162"/>
      <c r="AF72" s="163"/>
      <c r="AG72" s="163"/>
      <c r="AH72" s="163"/>
      <c r="AI72" s="162"/>
      <c r="AJ72" s="162"/>
      <c r="AK72" s="162"/>
    </row>
    <row r="73" ht="15.75" customHeight="1">
      <c r="A73" s="7"/>
      <c r="B73" s="7"/>
      <c r="C73" s="7"/>
      <c r="D73" s="8"/>
      <c r="E73" s="162"/>
      <c r="F73" s="162"/>
      <c r="G73" s="162"/>
      <c r="H73" s="163"/>
      <c r="I73" s="163"/>
      <c r="J73" s="163"/>
      <c r="K73" s="162"/>
      <c r="L73" s="162"/>
      <c r="M73" s="162"/>
      <c r="N73" s="163"/>
      <c r="O73" s="163"/>
      <c r="P73" s="163"/>
      <c r="Q73" s="21"/>
      <c r="R73" s="162"/>
      <c r="S73" s="162"/>
      <c r="T73" s="163"/>
      <c r="U73" s="163"/>
      <c r="V73" s="163"/>
      <c r="W73" s="162"/>
      <c r="X73" s="162"/>
      <c r="Y73" s="162"/>
      <c r="Z73" s="163"/>
      <c r="AA73" s="163"/>
      <c r="AB73" s="163"/>
      <c r="AC73" s="162"/>
      <c r="AD73" s="162"/>
      <c r="AE73" s="162"/>
      <c r="AF73" s="163"/>
      <c r="AG73" s="163"/>
      <c r="AH73" s="163"/>
      <c r="AI73" s="162"/>
      <c r="AJ73" s="162"/>
      <c r="AK73" s="162"/>
    </row>
    <row r="74" ht="15.75" customHeight="1">
      <c r="A74" s="7"/>
      <c r="B74" s="7"/>
      <c r="C74" s="7"/>
      <c r="D74" s="8"/>
      <c r="E74" s="162"/>
      <c r="F74" s="162"/>
      <c r="G74" s="162"/>
      <c r="H74" s="163"/>
      <c r="I74" s="163"/>
      <c r="J74" s="163"/>
      <c r="K74" s="162"/>
      <c r="L74" s="162"/>
      <c r="M74" s="162"/>
      <c r="N74" s="163"/>
      <c r="O74" s="163"/>
      <c r="P74" s="163"/>
      <c r="Q74" s="21"/>
      <c r="R74" s="162"/>
      <c r="S74" s="162"/>
      <c r="T74" s="163"/>
      <c r="U74" s="163"/>
      <c r="V74" s="163"/>
      <c r="W74" s="162"/>
      <c r="X74" s="162"/>
      <c r="Y74" s="162"/>
      <c r="Z74" s="163"/>
      <c r="AA74" s="163"/>
      <c r="AB74" s="163"/>
      <c r="AC74" s="162"/>
      <c r="AD74" s="162"/>
      <c r="AE74" s="162"/>
      <c r="AF74" s="163"/>
      <c r="AG74" s="163"/>
      <c r="AH74" s="163"/>
      <c r="AI74" s="162"/>
      <c r="AJ74" s="162"/>
      <c r="AK74" s="162"/>
    </row>
    <row r="75" ht="15.75" customHeight="1">
      <c r="A75" s="7"/>
      <c r="B75" s="7"/>
      <c r="C75" s="7"/>
      <c r="D75" s="8"/>
      <c r="E75" s="162"/>
      <c r="F75" s="162"/>
      <c r="G75" s="162"/>
      <c r="H75" s="163"/>
      <c r="I75" s="163"/>
      <c r="J75" s="163"/>
      <c r="K75" s="162"/>
      <c r="L75" s="162"/>
      <c r="M75" s="162"/>
      <c r="N75" s="163"/>
      <c r="O75" s="163"/>
      <c r="P75" s="163"/>
      <c r="Q75" s="21"/>
      <c r="R75" s="162"/>
      <c r="S75" s="162"/>
      <c r="T75" s="163"/>
      <c r="U75" s="163"/>
      <c r="V75" s="163"/>
      <c r="W75" s="162"/>
      <c r="X75" s="162"/>
      <c r="Y75" s="162"/>
      <c r="Z75" s="163"/>
      <c r="AA75" s="163"/>
      <c r="AB75" s="163"/>
      <c r="AC75" s="162"/>
      <c r="AD75" s="162"/>
      <c r="AE75" s="162"/>
      <c r="AF75" s="163"/>
      <c r="AG75" s="163"/>
      <c r="AH75" s="163"/>
      <c r="AI75" s="162"/>
      <c r="AJ75" s="162"/>
      <c r="AK75" s="162"/>
    </row>
    <row r="76" ht="15.75" customHeight="1">
      <c r="A76" s="7"/>
      <c r="B76" s="7"/>
      <c r="C76" s="7"/>
      <c r="D76" s="8"/>
      <c r="E76" s="162"/>
      <c r="F76" s="162"/>
      <c r="G76" s="162"/>
      <c r="H76" s="163"/>
      <c r="I76" s="163"/>
      <c r="J76" s="163"/>
      <c r="K76" s="162"/>
      <c r="L76" s="162"/>
      <c r="M76" s="162"/>
      <c r="N76" s="163"/>
      <c r="O76" s="163"/>
      <c r="P76" s="163"/>
      <c r="Q76" s="21"/>
      <c r="R76" s="162"/>
      <c r="S76" s="162"/>
      <c r="T76" s="163"/>
      <c r="U76" s="163"/>
      <c r="V76" s="163"/>
      <c r="W76" s="162"/>
      <c r="X76" s="162"/>
      <c r="Y76" s="162"/>
      <c r="Z76" s="163"/>
      <c r="AA76" s="163"/>
      <c r="AB76" s="163"/>
      <c r="AC76" s="162"/>
      <c r="AD76" s="162"/>
      <c r="AE76" s="162"/>
      <c r="AF76" s="163"/>
      <c r="AG76" s="163"/>
      <c r="AH76" s="163"/>
      <c r="AI76" s="162"/>
      <c r="AJ76" s="162"/>
      <c r="AK76" s="162"/>
    </row>
    <row r="77" ht="15.75" customHeight="1">
      <c r="A77" s="7"/>
      <c r="B77" s="7"/>
      <c r="C77" s="7"/>
      <c r="D77" s="8"/>
      <c r="E77" s="162"/>
      <c r="F77" s="162"/>
      <c r="G77" s="162"/>
      <c r="H77" s="163"/>
      <c r="I77" s="163"/>
      <c r="J77" s="163"/>
      <c r="K77" s="162"/>
      <c r="L77" s="162"/>
      <c r="M77" s="162"/>
      <c r="N77" s="163"/>
      <c r="O77" s="163"/>
      <c r="P77" s="163"/>
      <c r="Q77" s="21"/>
      <c r="R77" s="162"/>
      <c r="S77" s="162"/>
      <c r="T77" s="163"/>
      <c r="U77" s="163"/>
      <c r="V77" s="163"/>
      <c r="W77" s="162"/>
      <c r="X77" s="162"/>
      <c r="Y77" s="162"/>
      <c r="Z77" s="163"/>
      <c r="AA77" s="163"/>
      <c r="AB77" s="163"/>
      <c r="AC77" s="162"/>
      <c r="AD77" s="162"/>
      <c r="AE77" s="162"/>
      <c r="AF77" s="163"/>
      <c r="AG77" s="163"/>
      <c r="AH77" s="163"/>
      <c r="AI77" s="162"/>
      <c r="AJ77" s="162"/>
      <c r="AK77" s="162"/>
    </row>
    <row r="78" ht="15.75" customHeight="1">
      <c r="A78" s="7"/>
      <c r="B78" s="7"/>
      <c r="C78" s="7"/>
      <c r="D78" s="8"/>
      <c r="E78" s="162"/>
      <c r="F78" s="162"/>
      <c r="G78" s="162"/>
      <c r="H78" s="163"/>
      <c r="I78" s="163"/>
      <c r="J78" s="163"/>
      <c r="K78" s="162"/>
      <c r="L78" s="162"/>
      <c r="M78" s="162"/>
      <c r="N78" s="163"/>
      <c r="O78" s="163"/>
      <c r="P78" s="163"/>
      <c r="Q78" s="21"/>
      <c r="R78" s="162"/>
      <c r="S78" s="162"/>
      <c r="T78" s="163"/>
      <c r="U78" s="163"/>
      <c r="V78" s="163"/>
      <c r="W78" s="162"/>
      <c r="X78" s="162"/>
      <c r="Y78" s="162"/>
      <c r="Z78" s="163"/>
      <c r="AA78" s="163"/>
      <c r="AB78" s="163"/>
      <c r="AC78" s="162"/>
      <c r="AD78" s="162"/>
      <c r="AE78" s="162"/>
      <c r="AF78" s="163"/>
      <c r="AG78" s="163"/>
      <c r="AH78" s="163"/>
      <c r="AI78" s="162"/>
      <c r="AJ78" s="162"/>
      <c r="AK78" s="162"/>
    </row>
    <row r="79" ht="15.75" customHeight="1">
      <c r="A79" s="7"/>
      <c r="B79" s="7"/>
      <c r="C79" s="7"/>
      <c r="D79" s="8"/>
      <c r="E79" s="162"/>
      <c r="F79" s="162"/>
      <c r="G79" s="162"/>
      <c r="H79" s="163"/>
      <c r="I79" s="163"/>
      <c r="J79" s="163"/>
      <c r="K79" s="162"/>
      <c r="L79" s="162"/>
      <c r="M79" s="162"/>
      <c r="N79" s="163"/>
      <c r="O79" s="163"/>
      <c r="P79" s="163"/>
      <c r="Q79" s="21"/>
      <c r="R79" s="162"/>
      <c r="S79" s="162"/>
      <c r="T79" s="163"/>
      <c r="U79" s="163"/>
      <c r="V79" s="163"/>
      <c r="W79" s="162"/>
      <c r="X79" s="162"/>
      <c r="Y79" s="162"/>
      <c r="Z79" s="163"/>
      <c r="AA79" s="163"/>
      <c r="AB79" s="163"/>
      <c r="AC79" s="162"/>
      <c r="AD79" s="162"/>
      <c r="AE79" s="162"/>
      <c r="AF79" s="163"/>
      <c r="AG79" s="163"/>
      <c r="AH79" s="163"/>
      <c r="AI79" s="162"/>
      <c r="AJ79" s="162"/>
      <c r="AK79" s="162"/>
    </row>
    <row r="80" ht="15.75" customHeight="1">
      <c r="A80" s="7"/>
      <c r="B80" s="7"/>
      <c r="C80" s="7"/>
      <c r="D80" s="8"/>
      <c r="E80" s="162"/>
      <c r="F80" s="162"/>
      <c r="G80" s="162"/>
      <c r="H80" s="163"/>
      <c r="I80" s="163"/>
      <c r="J80" s="163"/>
      <c r="K80" s="162"/>
      <c r="L80" s="162"/>
      <c r="M80" s="162"/>
      <c r="N80" s="163"/>
      <c r="O80" s="163"/>
      <c r="P80" s="163"/>
      <c r="Q80" s="21"/>
      <c r="R80" s="162"/>
      <c r="S80" s="162"/>
      <c r="T80" s="163"/>
      <c r="U80" s="163"/>
      <c r="V80" s="163"/>
      <c r="W80" s="162"/>
      <c r="X80" s="162"/>
      <c r="Y80" s="162"/>
      <c r="Z80" s="163"/>
      <c r="AA80" s="163"/>
      <c r="AB80" s="163"/>
      <c r="AC80" s="162"/>
      <c r="AD80" s="162"/>
      <c r="AE80" s="162"/>
      <c r="AF80" s="163"/>
      <c r="AG80" s="163"/>
      <c r="AH80" s="163"/>
      <c r="AI80" s="162"/>
      <c r="AJ80" s="162"/>
      <c r="AK80" s="162"/>
    </row>
    <row r="81" ht="15.75" customHeight="1">
      <c r="A81" s="7"/>
      <c r="B81" s="7"/>
      <c r="C81" s="7"/>
      <c r="D81" s="8"/>
      <c r="E81" s="162"/>
      <c r="F81" s="162"/>
      <c r="G81" s="162"/>
      <c r="H81" s="163"/>
      <c r="I81" s="163"/>
      <c r="J81" s="163"/>
      <c r="K81" s="162"/>
      <c r="L81" s="162"/>
      <c r="M81" s="162"/>
      <c r="N81" s="163"/>
      <c r="O81" s="163"/>
      <c r="P81" s="163"/>
      <c r="Q81" s="21"/>
      <c r="R81" s="162"/>
      <c r="S81" s="162"/>
      <c r="T81" s="163"/>
      <c r="U81" s="163"/>
      <c r="V81" s="163"/>
      <c r="W81" s="162"/>
      <c r="X81" s="162"/>
      <c r="Y81" s="162"/>
      <c r="Z81" s="163"/>
      <c r="AA81" s="163"/>
      <c r="AB81" s="163"/>
      <c r="AC81" s="162"/>
      <c r="AD81" s="162"/>
      <c r="AE81" s="162"/>
      <c r="AF81" s="163"/>
      <c r="AG81" s="163"/>
      <c r="AH81" s="163"/>
      <c r="AI81" s="162"/>
      <c r="AJ81" s="162"/>
      <c r="AK81" s="162"/>
    </row>
    <row r="82" ht="15.75" customHeight="1">
      <c r="A82" s="7"/>
      <c r="B82" s="7"/>
      <c r="C82" s="7"/>
      <c r="D82" s="8"/>
      <c r="E82" s="162"/>
      <c r="F82" s="162"/>
      <c r="G82" s="162"/>
      <c r="H82" s="163"/>
      <c r="I82" s="163"/>
      <c r="J82" s="163"/>
      <c r="K82" s="162"/>
      <c r="L82" s="162"/>
      <c r="M82" s="162"/>
      <c r="N82" s="163"/>
      <c r="O82" s="163"/>
      <c r="P82" s="163"/>
      <c r="Q82" s="21"/>
      <c r="R82" s="162"/>
      <c r="S82" s="162"/>
      <c r="T82" s="163"/>
      <c r="U82" s="163"/>
      <c r="V82" s="163"/>
      <c r="W82" s="162"/>
      <c r="X82" s="162"/>
      <c r="Y82" s="162"/>
      <c r="Z82" s="163"/>
      <c r="AA82" s="163"/>
      <c r="AB82" s="163"/>
      <c r="AC82" s="162"/>
      <c r="AD82" s="162"/>
      <c r="AE82" s="162"/>
      <c r="AF82" s="163"/>
      <c r="AG82" s="163"/>
      <c r="AH82" s="163"/>
      <c r="AI82" s="162"/>
      <c r="AJ82" s="162"/>
      <c r="AK82" s="162"/>
    </row>
    <row r="83" ht="15.75" customHeight="1">
      <c r="A83" s="7"/>
      <c r="B83" s="7"/>
      <c r="C83" s="7"/>
      <c r="D83" s="8"/>
      <c r="E83" s="162"/>
      <c r="F83" s="162"/>
      <c r="G83" s="162"/>
      <c r="H83" s="163"/>
      <c r="I83" s="163"/>
      <c r="J83" s="163"/>
      <c r="K83" s="162"/>
      <c r="L83" s="162"/>
      <c r="M83" s="162"/>
      <c r="N83" s="163"/>
      <c r="O83" s="163"/>
      <c r="P83" s="163"/>
      <c r="Q83" s="21"/>
      <c r="R83" s="162"/>
      <c r="S83" s="162"/>
      <c r="T83" s="163"/>
      <c r="U83" s="163"/>
      <c r="V83" s="163"/>
      <c r="W83" s="162"/>
      <c r="X83" s="162"/>
      <c r="Y83" s="162"/>
      <c r="Z83" s="163"/>
      <c r="AA83" s="163"/>
      <c r="AB83" s="163"/>
      <c r="AC83" s="162"/>
      <c r="AD83" s="162"/>
      <c r="AE83" s="162"/>
      <c r="AF83" s="163"/>
      <c r="AG83" s="163"/>
      <c r="AH83" s="163"/>
      <c r="AI83" s="162"/>
      <c r="AJ83" s="162"/>
      <c r="AK83" s="162"/>
    </row>
    <row r="84" ht="15.75" customHeight="1">
      <c r="A84" s="7"/>
      <c r="B84" s="7"/>
      <c r="C84" s="7"/>
      <c r="D84" s="8"/>
      <c r="E84" s="162"/>
      <c r="F84" s="162"/>
      <c r="G84" s="162"/>
      <c r="H84" s="163"/>
      <c r="I84" s="163"/>
      <c r="J84" s="163"/>
      <c r="K84" s="162"/>
      <c r="L84" s="162"/>
      <c r="M84" s="162"/>
      <c r="N84" s="163"/>
      <c r="O84" s="163"/>
      <c r="P84" s="163"/>
      <c r="Q84" s="21"/>
      <c r="R84" s="162"/>
      <c r="S84" s="162"/>
      <c r="T84" s="163"/>
      <c r="U84" s="163"/>
      <c r="V84" s="163"/>
      <c r="W84" s="162"/>
      <c r="X84" s="162"/>
      <c r="Y84" s="162"/>
      <c r="Z84" s="163"/>
      <c r="AA84" s="163"/>
      <c r="AB84" s="163"/>
      <c r="AC84" s="162"/>
      <c r="AD84" s="162"/>
      <c r="AE84" s="162"/>
      <c r="AF84" s="163"/>
      <c r="AG84" s="163"/>
      <c r="AH84" s="163"/>
      <c r="AI84" s="162"/>
      <c r="AJ84" s="162"/>
      <c r="AK84" s="162"/>
    </row>
    <row r="85" ht="15.75" customHeight="1">
      <c r="A85" s="7"/>
      <c r="B85" s="7"/>
      <c r="C85" s="7"/>
      <c r="D85" s="8"/>
      <c r="E85" s="162"/>
      <c r="F85" s="162"/>
      <c r="G85" s="162"/>
      <c r="H85" s="163"/>
      <c r="I85" s="163"/>
      <c r="J85" s="163"/>
      <c r="K85" s="162"/>
      <c r="L85" s="162"/>
      <c r="M85" s="162"/>
      <c r="N85" s="163"/>
      <c r="O85" s="163"/>
      <c r="P85" s="163"/>
      <c r="Q85" s="21"/>
      <c r="R85" s="162"/>
      <c r="S85" s="162"/>
      <c r="T85" s="163"/>
      <c r="U85" s="163"/>
      <c r="V85" s="163"/>
      <c r="W85" s="162"/>
      <c r="X85" s="162"/>
      <c r="Y85" s="162"/>
      <c r="Z85" s="163"/>
      <c r="AA85" s="163"/>
      <c r="AB85" s="163"/>
      <c r="AC85" s="162"/>
      <c r="AD85" s="162"/>
      <c r="AE85" s="162"/>
      <c r="AF85" s="163"/>
      <c r="AG85" s="163"/>
      <c r="AH85" s="163"/>
      <c r="AI85" s="162"/>
      <c r="AJ85" s="162"/>
      <c r="AK85" s="162"/>
    </row>
    <row r="86" ht="15.75" customHeight="1">
      <c r="A86" s="7"/>
      <c r="B86" s="7"/>
      <c r="C86" s="7"/>
      <c r="D86" s="8"/>
      <c r="E86" s="162"/>
      <c r="F86" s="162"/>
      <c r="G86" s="162"/>
      <c r="H86" s="163"/>
      <c r="I86" s="163"/>
      <c r="J86" s="163"/>
      <c r="K86" s="162"/>
      <c r="L86" s="162"/>
      <c r="M86" s="162"/>
      <c r="N86" s="163"/>
      <c r="O86" s="163"/>
      <c r="P86" s="163"/>
      <c r="Q86" s="21"/>
      <c r="R86" s="162"/>
      <c r="S86" s="162"/>
      <c r="T86" s="163"/>
      <c r="U86" s="163"/>
      <c r="V86" s="163"/>
      <c r="W86" s="162"/>
      <c r="X86" s="162"/>
      <c r="Y86" s="162"/>
      <c r="Z86" s="163"/>
      <c r="AA86" s="163"/>
      <c r="AB86" s="163"/>
      <c r="AC86" s="162"/>
      <c r="AD86" s="162"/>
      <c r="AE86" s="162"/>
      <c r="AF86" s="163"/>
      <c r="AG86" s="163"/>
      <c r="AH86" s="163"/>
      <c r="AI86" s="162"/>
      <c r="AJ86" s="162"/>
      <c r="AK86" s="162"/>
    </row>
    <row r="87" ht="15.75" customHeight="1">
      <c r="A87" s="7"/>
      <c r="B87" s="7"/>
      <c r="C87" s="7"/>
      <c r="D87" s="8"/>
      <c r="E87" s="162"/>
      <c r="F87" s="162"/>
      <c r="G87" s="162"/>
      <c r="H87" s="163"/>
      <c r="I87" s="163"/>
      <c r="J87" s="163"/>
      <c r="K87" s="162"/>
      <c r="L87" s="162"/>
      <c r="M87" s="162"/>
      <c r="N87" s="163"/>
      <c r="O87" s="163"/>
      <c r="P87" s="163"/>
      <c r="Q87" s="21"/>
      <c r="R87" s="162"/>
      <c r="S87" s="162"/>
      <c r="T87" s="163"/>
      <c r="U87" s="163"/>
      <c r="V87" s="163"/>
      <c r="W87" s="162"/>
      <c r="X87" s="162"/>
      <c r="Y87" s="162"/>
      <c r="Z87" s="163"/>
      <c r="AA87" s="163"/>
      <c r="AB87" s="163"/>
      <c r="AC87" s="162"/>
      <c r="AD87" s="162"/>
      <c r="AE87" s="162"/>
      <c r="AF87" s="163"/>
      <c r="AG87" s="163"/>
      <c r="AH87" s="163"/>
      <c r="AI87" s="162"/>
      <c r="AJ87" s="162"/>
      <c r="AK87" s="162"/>
    </row>
    <row r="88" ht="15.75" customHeight="1">
      <c r="A88" s="7"/>
      <c r="B88" s="7"/>
      <c r="C88" s="7"/>
      <c r="D88" s="8"/>
      <c r="E88" s="162"/>
      <c r="F88" s="162"/>
      <c r="G88" s="162"/>
      <c r="H88" s="163"/>
      <c r="I88" s="163"/>
      <c r="J88" s="163"/>
      <c r="K88" s="162"/>
      <c r="L88" s="162"/>
      <c r="M88" s="162"/>
      <c r="N88" s="163"/>
      <c r="O88" s="163"/>
      <c r="P88" s="163"/>
      <c r="Q88" s="21"/>
      <c r="R88" s="162"/>
      <c r="S88" s="162"/>
      <c r="T88" s="163"/>
      <c r="U88" s="163"/>
      <c r="V88" s="163"/>
      <c r="W88" s="162"/>
      <c r="X88" s="162"/>
      <c r="Y88" s="162"/>
      <c r="Z88" s="163"/>
      <c r="AA88" s="163"/>
      <c r="AB88" s="163"/>
      <c r="AC88" s="162"/>
      <c r="AD88" s="162"/>
      <c r="AE88" s="162"/>
      <c r="AF88" s="163"/>
      <c r="AG88" s="163"/>
      <c r="AH88" s="163"/>
      <c r="AI88" s="162"/>
      <c r="AJ88" s="162"/>
      <c r="AK88" s="162"/>
    </row>
    <row r="89" ht="15.75" customHeight="1">
      <c r="A89" s="7"/>
      <c r="B89" s="7"/>
      <c r="C89" s="7"/>
      <c r="D89" s="8"/>
      <c r="E89" s="162"/>
      <c r="F89" s="162"/>
      <c r="G89" s="162"/>
      <c r="H89" s="163"/>
      <c r="I89" s="163"/>
      <c r="J89" s="163"/>
      <c r="K89" s="162"/>
      <c r="L89" s="162"/>
      <c r="M89" s="162"/>
      <c r="N89" s="163"/>
      <c r="O89" s="163"/>
      <c r="P89" s="163"/>
      <c r="Q89" s="21"/>
      <c r="R89" s="162"/>
      <c r="S89" s="162"/>
      <c r="T89" s="163"/>
      <c r="U89" s="163"/>
      <c r="V89" s="163"/>
      <c r="W89" s="162"/>
      <c r="X89" s="162"/>
      <c r="Y89" s="162"/>
      <c r="Z89" s="163"/>
      <c r="AA89" s="163"/>
      <c r="AB89" s="163"/>
      <c r="AC89" s="162"/>
      <c r="AD89" s="162"/>
      <c r="AE89" s="162"/>
      <c r="AF89" s="163"/>
      <c r="AG89" s="163"/>
      <c r="AH89" s="163"/>
      <c r="AI89" s="162"/>
      <c r="AJ89" s="162"/>
      <c r="AK89" s="162"/>
    </row>
    <row r="90" ht="15.75" customHeight="1">
      <c r="A90" s="7"/>
      <c r="B90" s="7"/>
      <c r="C90" s="7"/>
      <c r="D90" s="8"/>
      <c r="E90" s="162"/>
      <c r="F90" s="162"/>
      <c r="G90" s="162"/>
      <c r="H90" s="163"/>
      <c r="I90" s="163"/>
      <c r="J90" s="163"/>
      <c r="K90" s="162"/>
      <c r="L90" s="162"/>
      <c r="M90" s="162"/>
      <c r="N90" s="163"/>
      <c r="O90" s="163"/>
      <c r="P90" s="163"/>
      <c r="Q90" s="21"/>
      <c r="R90" s="162"/>
      <c r="S90" s="162"/>
      <c r="T90" s="163"/>
      <c r="U90" s="163"/>
      <c r="V90" s="163"/>
      <c r="W90" s="162"/>
      <c r="X90" s="162"/>
      <c r="Y90" s="162"/>
      <c r="Z90" s="163"/>
      <c r="AA90" s="163"/>
      <c r="AB90" s="163"/>
      <c r="AC90" s="162"/>
      <c r="AD90" s="162"/>
      <c r="AE90" s="162"/>
      <c r="AF90" s="163"/>
      <c r="AG90" s="163"/>
      <c r="AH90" s="163"/>
      <c r="AI90" s="162"/>
      <c r="AJ90" s="162"/>
      <c r="AK90" s="162"/>
    </row>
    <row r="91" ht="15.75" customHeight="1">
      <c r="A91" s="7"/>
      <c r="B91" s="7"/>
      <c r="C91" s="7"/>
      <c r="D91" s="8"/>
      <c r="E91" s="162"/>
      <c r="F91" s="162"/>
      <c r="G91" s="162"/>
      <c r="H91" s="163"/>
      <c r="I91" s="163"/>
      <c r="J91" s="163"/>
      <c r="K91" s="162"/>
      <c r="L91" s="162"/>
      <c r="M91" s="162"/>
      <c r="N91" s="163"/>
      <c r="O91" s="163"/>
      <c r="P91" s="163"/>
      <c r="Q91" s="21"/>
      <c r="R91" s="162"/>
      <c r="S91" s="162"/>
      <c r="T91" s="163"/>
      <c r="U91" s="163"/>
      <c r="V91" s="163"/>
      <c r="W91" s="162"/>
      <c r="X91" s="162"/>
      <c r="Y91" s="162"/>
      <c r="Z91" s="163"/>
      <c r="AA91" s="163"/>
      <c r="AB91" s="163"/>
      <c r="AC91" s="162"/>
      <c r="AD91" s="162"/>
      <c r="AE91" s="162"/>
      <c r="AF91" s="163"/>
      <c r="AG91" s="163"/>
      <c r="AH91" s="163"/>
      <c r="AI91" s="162"/>
      <c r="AJ91" s="162"/>
      <c r="AK91" s="162"/>
    </row>
    <row r="92" ht="15.75" customHeight="1">
      <c r="A92" s="7"/>
      <c r="B92" s="7"/>
      <c r="C92" s="7"/>
      <c r="D92" s="8"/>
      <c r="E92" s="162"/>
      <c r="F92" s="162"/>
      <c r="G92" s="162"/>
      <c r="H92" s="163"/>
      <c r="I92" s="163"/>
      <c r="J92" s="163"/>
      <c r="K92" s="162"/>
      <c r="L92" s="162"/>
      <c r="M92" s="162"/>
      <c r="N92" s="163"/>
      <c r="O92" s="163"/>
      <c r="P92" s="163"/>
      <c r="Q92" s="21"/>
      <c r="R92" s="162"/>
      <c r="S92" s="162"/>
      <c r="T92" s="163"/>
      <c r="U92" s="163"/>
      <c r="V92" s="163"/>
      <c r="W92" s="162"/>
      <c r="X92" s="162"/>
      <c r="Y92" s="162"/>
      <c r="Z92" s="163"/>
      <c r="AA92" s="163"/>
      <c r="AB92" s="163"/>
      <c r="AC92" s="162"/>
      <c r="AD92" s="162"/>
      <c r="AE92" s="162"/>
      <c r="AF92" s="163"/>
      <c r="AG92" s="163"/>
      <c r="AH92" s="163"/>
      <c r="AI92" s="162"/>
      <c r="AJ92" s="162"/>
      <c r="AK92" s="162"/>
    </row>
    <row r="93" ht="15.75" customHeight="1">
      <c r="A93" s="7"/>
      <c r="B93" s="7"/>
      <c r="C93" s="7"/>
      <c r="D93" s="8"/>
      <c r="E93" s="162"/>
      <c r="F93" s="162"/>
      <c r="G93" s="162"/>
      <c r="H93" s="163"/>
      <c r="I93" s="163"/>
      <c r="J93" s="163"/>
      <c r="K93" s="162"/>
      <c r="L93" s="162"/>
      <c r="M93" s="162"/>
      <c r="N93" s="163"/>
      <c r="O93" s="163"/>
      <c r="P93" s="163"/>
      <c r="Q93" s="21"/>
      <c r="R93" s="162"/>
      <c r="S93" s="162"/>
      <c r="T93" s="163"/>
      <c r="U93" s="163"/>
      <c r="V93" s="163"/>
      <c r="W93" s="162"/>
      <c r="X93" s="162"/>
      <c r="Y93" s="162"/>
      <c r="Z93" s="163"/>
      <c r="AA93" s="163"/>
      <c r="AB93" s="163"/>
      <c r="AC93" s="162"/>
      <c r="AD93" s="162"/>
      <c r="AE93" s="162"/>
      <c r="AF93" s="163"/>
      <c r="AG93" s="163"/>
      <c r="AH93" s="163"/>
      <c r="AI93" s="162"/>
      <c r="AJ93" s="162"/>
      <c r="AK93" s="162"/>
    </row>
    <row r="94" ht="15.75" customHeight="1">
      <c r="A94" s="7"/>
      <c r="B94" s="7"/>
      <c r="C94" s="7"/>
      <c r="D94" s="8"/>
      <c r="E94" s="162"/>
      <c r="F94" s="162"/>
      <c r="G94" s="162"/>
      <c r="H94" s="163"/>
      <c r="I94" s="163"/>
      <c r="J94" s="163"/>
      <c r="K94" s="162"/>
      <c r="L94" s="162"/>
      <c r="M94" s="162"/>
      <c r="N94" s="163"/>
      <c r="O94" s="163"/>
      <c r="P94" s="163"/>
      <c r="Q94" s="21"/>
      <c r="R94" s="162"/>
      <c r="S94" s="162"/>
      <c r="T94" s="163"/>
      <c r="U94" s="163"/>
      <c r="V94" s="163"/>
      <c r="W94" s="162"/>
      <c r="X94" s="162"/>
      <c r="Y94" s="162"/>
      <c r="Z94" s="163"/>
      <c r="AA94" s="163"/>
      <c r="AB94" s="163"/>
      <c r="AC94" s="162"/>
      <c r="AD94" s="162"/>
      <c r="AE94" s="162"/>
      <c r="AF94" s="163"/>
      <c r="AG94" s="163"/>
      <c r="AH94" s="163"/>
      <c r="AI94" s="162"/>
      <c r="AJ94" s="162"/>
      <c r="AK94" s="162"/>
    </row>
    <row r="95" ht="15.75" customHeight="1">
      <c r="A95" s="7"/>
      <c r="B95" s="7"/>
      <c r="C95" s="7"/>
      <c r="D95" s="8"/>
      <c r="E95" s="162"/>
      <c r="F95" s="162"/>
      <c r="G95" s="162"/>
      <c r="H95" s="163"/>
      <c r="I95" s="163"/>
      <c r="J95" s="163"/>
      <c r="K95" s="162"/>
      <c r="L95" s="162"/>
      <c r="M95" s="162"/>
      <c r="N95" s="163"/>
      <c r="O95" s="163"/>
      <c r="P95" s="163"/>
      <c r="Q95" s="21"/>
      <c r="R95" s="162"/>
      <c r="S95" s="162"/>
      <c r="T95" s="163"/>
      <c r="U95" s="163"/>
      <c r="V95" s="163"/>
      <c r="W95" s="162"/>
      <c r="X95" s="162"/>
      <c r="Y95" s="162"/>
      <c r="Z95" s="163"/>
      <c r="AA95" s="163"/>
      <c r="AB95" s="163"/>
      <c r="AC95" s="162"/>
      <c r="AD95" s="162"/>
      <c r="AE95" s="162"/>
      <c r="AF95" s="163"/>
      <c r="AG95" s="163"/>
      <c r="AH95" s="163"/>
      <c r="AI95" s="162"/>
      <c r="AJ95" s="162"/>
      <c r="AK95" s="162"/>
    </row>
    <row r="96" ht="15.75" customHeight="1">
      <c r="A96" s="7"/>
      <c r="B96" s="7"/>
      <c r="C96" s="7"/>
      <c r="D96" s="8"/>
      <c r="E96" s="162"/>
      <c r="F96" s="162"/>
      <c r="G96" s="162"/>
      <c r="H96" s="163"/>
      <c r="I96" s="163"/>
      <c r="J96" s="163"/>
      <c r="K96" s="162"/>
      <c r="L96" s="162"/>
      <c r="M96" s="162"/>
      <c r="N96" s="163"/>
      <c r="O96" s="163"/>
      <c r="P96" s="163"/>
      <c r="Q96" s="21"/>
      <c r="R96" s="162"/>
      <c r="S96" s="162"/>
      <c r="T96" s="163"/>
      <c r="U96" s="163"/>
      <c r="V96" s="163"/>
      <c r="W96" s="162"/>
      <c r="X96" s="162"/>
      <c r="Y96" s="162"/>
      <c r="Z96" s="163"/>
      <c r="AA96" s="163"/>
      <c r="AB96" s="163"/>
      <c r="AC96" s="162"/>
      <c r="AD96" s="162"/>
      <c r="AE96" s="162"/>
      <c r="AF96" s="163"/>
      <c r="AG96" s="163"/>
      <c r="AH96" s="163"/>
      <c r="AI96" s="162"/>
      <c r="AJ96" s="162"/>
      <c r="AK96" s="162"/>
    </row>
    <row r="97" ht="15.75" customHeight="1">
      <c r="A97" s="7"/>
      <c r="B97" s="7"/>
      <c r="C97" s="7"/>
      <c r="D97" s="8"/>
      <c r="E97" s="162"/>
      <c r="F97" s="162"/>
      <c r="G97" s="162"/>
      <c r="H97" s="163"/>
      <c r="I97" s="163"/>
      <c r="J97" s="163"/>
      <c r="K97" s="162"/>
      <c r="L97" s="162"/>
      <c r="M97" s="162"/>
      <c r="N97" s="163"/>
      <c r="O97" s="163"/>
      <c r="P97" s="163"/>
      <c r="Q97" s="21"/>
      <c r="R97" s="162"/>
      <c r="S97" s="162"/>
      <c r="T97" s="163"/>
      <c r="U97" s="163"/>
      <c r="V97" s="163"/>
      <c r="W97" s="162"/>
      <c r="X97" s="162"/>
      <c r="Y97" s="162"/>
      <c r="Z97" s="163"/>
      <c r="AA97" s="163"/>
      <c r="AB97" s="163"/>
      <c r="AC97" s="162"/>
      <c r="AD97" s="162"/>
      <c r="AE97" s="162"/>
      <c r="AF97" s="163"/>
      <c r="AG97" s="163"/>
      <c r="AH97" s="163"/>
      <c r="AI97" s="162"/>
      <c r="AJ97" s="162"/>
      <c r="AK97" s="162"/>
    </row>
    <row r="98" ht="15.75" customHeight="1">
      <c r="A98" s="7"/>
      <c r="B98" s="7"/>
      <c r="C98" s="7"/>
      <c r="D98" s="8"/>
      <c r="E98" s="162"/>
      <c r="F98" s="162"/>
      <c r="G98" s="162"/>
      <c r="H98" s="163"/>
      <c r="I98" s="163"/>
      <c r="J98" s="163"/>
      <c r="K98" s="162"/>
      <c r="L98" s="162"/>
      <c r="M98" s="162"/>
      <c r="N98" s="163"/>
      <c r="O98" s="163"/>
      <c r="P98" s="163"/>
      <c r="Q98" s="21"/>
      <c r="R98" s="162"/>
      <c r="S98" s="162"/>
      <c r="T98" s="163"/>
      <c r="U98" s="163"/>
      <c r="V98" s="163"/>
      <c r="W98" s="162"/>
      <c r="X98" s="162"/>
      <c r="Y98" s="162"/>
      <c r="Z98" s="163"/>
      <c r="AA98" s="163"/>
      <c r="AB98" s="163"/>
      <c r="AC98" s="162"/>
      <c r="AD98" s="162"/>
      <c r="AE98" s="162"/>
      <c r="AF98" s="163"/>
      <c r="AG98" s="163"/>
      <c r="AH98" s="163"/>
      <c r="AI98" s="162"/>
      <c r="AJ98" s="162"/>
      <c r="AK98" s="162"/>
    </row>
    <row r="99" ht="15.75" customHeight="1">
      <c r="A99" s="7"/>
      <c r="B99" s="7"/>
      <c r="C99" s="7"/>
      <c r="D99" s="8"/>
      <c r="E99" s="162"/>
      <c r="F99" s="162"/>
      <c r="G99" s="162"/>
      <c r="H99" s="163"/>
      <c r="I99" s="163"/>
      <c r="J99" s="163"/>
      <c r="K99" s="162"/>
      <c r="L99" s="162"/>
      <c r="M99" s="162"/>
      <c r="N99" s="163"/>
      <c r="O99" s="163"/>
      <c r="P99" s="163"/>
      <c r="Q99" s="21"/>
      <c r="R99" s="162"/>
      <c r="S99" s="162"/>
      <c r="T99" s="163"/>
      <c r="U99" s="163"/>
      <c r="V99" s="163"/>
      <c r="W99" s="162"/>
      <c r="X99" s="162"/>
      <c r="Y99" s="162"/>
      <c r="Z99" s="163"/>
      <c r="AA99" s="163"/>
      <c r="AB99" s="163"/>
      <c r="AC99" s="162"/>
      <c r="AD99" s="162"/>
      <c r="AE99" s="162"/>
      <c r="AF99" s="163"/>
      <c r="AG99" s="163"/>
      <c r="AH99" s="163"/>
      <c r="AI99" s="162"/>
      <c r="AJ99" s="162"/>
      <c r="AK99" s="162"/>
    </row>
    <row r="100" ht="15.75" customHeight="1">
      <c r="A100" s="7"/>
      <c r="B100" s="7"/>
      <c r="C100" s="7"/>
      <c r="D100" s="8"/>
      <c r="E100" s="162"/>
      <c r="F100" s="162"/>
      <c r="G100" s="162"/>
      <c r="H100" s="163"/>
      <c r="I100" s="163"/>
      <c r="J100" s="163"/>
      <c r="K100" s="162"/>
      <c r="L100" s="162"/>
      <c r="M100" s="162"/>
      <c r="N100" s="163"/>
      <c r="O100" s="163"/>
      <c r="P100" s="163"/>
      <c r="Q100" s="21"/>
      <c r="R100" s="162"/>
      <c r="S100" s="162"/>
      <c r="T100" s="163"/>
      <c r="U100" s="163"/>
      <c r="V100" s="163"/>
      <c r="W100" s="162"/>
      <c r="X100" s="162"/>
      <c r="Y100" s="162"/>
      <c r="Z100" s="163"/>
      <c r="AA100" s="163"/>
      <c r="AB100" s="163"/>
      <c r="AC100" s="162"/>
      <c r="AD100" s="162"/>
      <c r="AE100" s="162"/>
      <c r="AF100" s="163"/>
      <c r="AG100" s="163"/>
      <c r="AH100" s="163"/>
      <c r="AI100" s="162"/>
      <c r="AJ100" s="162"/>
      <c r="AK100" s="162"/>
    </row>
    <row r="101" ht="15.75" customHeight="1">
      <c r="A101" s="7"/>
      <c r="B101" s="7"/>
      <c r="C101" s="7"/>
      <c r="D101" s="8"/>
      <c r="E101" s="162"/>
      <c r="F101" s="162"/>
      <c r="G101" s="162"/>
      <c r="H101" s="163"/>
      <c r="I101" s="163"/>
      <c r="J101" s="163"/>
      <c r="K101" s="162"/>
      <c r="L101" s="162"/>
      <c r="M101" s="162"/>
      <c r="N101" s="163"/>
      <c r="O101" s="163"/>
      <c r="P101" s="163"/>
      <c r="Q101" s="21"/>
      <c r="R101" s="162"/>
      <c r="S101" s="162"/>
      <c r="T101" s="163"/>
      <c r="U101" s="163"/>
      <c r="V101" s="163"/>
      <c r="W101" s="162"/>
      <c r="X101" s="162"/>
      <c r="Y101" s="162"/>
      <c r="Z101" s="163"/>
      <c r="AA101" s="163"/>
      <c r="AB101" s="163"/>
      <c r="AC101" s="162"/>
      <c r="AD101" s="162"/>
      <c r="AE101" s="162"/>
      <c r="AF101" s="163"/>
      <c r="AG101" s="163"/>
      <c r="AH101" s="163"/>
      <c r="AI101" s="162"/>
      <c r="AJ101" s="162"/>
      <c r="AK101" s="162"/>
    </row>
    <row r="102" ht="15.75" customHeight="1">
      <c r="A102" s="7"/>
      <c r="B102" s="7"/>
      <c r="C102" s="7"/>
      <c r="D102" s="8"/>
      <c r="E102" s="162"/>
      <c r="F102" s="162"/>
      <c r="G102" s="162"/>
      <c r="H102" s="163"/>
      <c r="I102" s="163"/>
      <c r="J102" s="163"/>
      <c r="K102" s="162"/>
      <c r="L102" s="162"/>
      <c r="M102" s="162"/>
      <c r="N102" s="163"/>
      <c r="O102" s="163"/>
      <c r="P102" s="163"/>
      <c r="Q102" s="21"/>
      <c r="R102" s="162"/>
      <c r="S102" s="162"/>
      <c r="T102" s="163"/>
      <c r="U102" s="163"/>
      <c r="V102" s="163"/>
      <c r="W102" s="162"/>
      <c r="X102" s="162"/>
      <c r="Y102" s="162"/>
      <c r="Z102" s="163"/>
      <c r="AA102" s="163"/>
      <c r="AB102" s="163"/>
      <c r="AC102" s="162"/>
      <c r="AD102" s="162"/>
      <c r="AE102" s="162"/>
      <c r="AF102" s="163"/>
      <c r="AG102" s="163"/>
      <c r="AH102" s="163"/>
      <c r="AI102" s="162"/>
      <c r="AJ102" s="162"/>
      <c r="AK102" s="162"/>
    </row>
    <row r="103" ht="15.75" customHeight="1">
      <c r="A103" s="7"/>
      <c r="B103" s="7"/>
      <c r="C103" s="7"/>
      <c r="D103" s="8"/>
      <c r="E103" s="162"/>
      <c r="F103" s="162"/>
      <c r="G103" s="162"/>
      <c r="H103" s="163"/>
      <c r="I103" s="163"/>
      <c r="J103" s="163"/>
      <c r="K103" s="162"/>
      <c r="L103" s="162"/>
      <c r="M103" s="162"/>
      <c r="N103" s="163"/>
      <c r="O103" s="163"/>
      <c r="P103" s="163"/>
      <c r="Q103" s="21"/>
      <c r="R103" s="162"/>
      <c r="S103" s="162"/>
      <c r="T103" s="163"/>
      <c r="U103" s="163"/>
      <c r="V103" s="163"/>
      <c r="W103" s="162"/>
      <c r="X103" s="162"/>
      <c r="Y103" s="162"/>
      <c r="Z103" s="163"/>
      <c r="AA103" s="163"/>
      <c r="AB103" s="163"/>
      <c r="AC103" s="162"/>
      <c r="AD103" s="162"/>
      <c r="AE103" s="162"/>
      <c r="AF103" s="163"/>
      <c r="AG103" s="163"/>
      <c r="AH103" s="163"/>
      <c r="AI103" s="162"/>
      <c r="AJ103" s="162"/>
      <c r="AK103" s="162"/>
    </row>
    <row r="104" ht="15.75" customHeight="1">
      <c r="A104" s="7"/>
      <c r="B104" s="7"/>
      <c r="C104" s="7"/>
      <c r="D104" s="8"/>
      <c r="E104" s="162"/>
      <c r="F104" s="162"/>
      <c r="G104" s="162"/>
      <c r="H104" s="163"/>
      <c r="I104" s="163"/>
      <c r="J104" s="163"/>
      <c r="K104" s="162"/>
      <c r="L104" s="162"/>
      <c r="M104" s="162"/>
      <c r="N104" s="163"/>
      <c r="O104" s="163"/>
      <c r="P104" s="163"/>
      <c r="Q104" s="21"/>
      <c r="R104" s="162"/>
      <c r="S104" s="162"/>
      <c r="T104" s="163"/>
      <c r="U104" s="163"/>
      <c r="V104" s="163"/>
      <c r="W104" s="162"/>
      <c r="X104" s="162"/>
      <c r="Y104" s="162"/>
      <c r="Z104" s="163"/>
      <c r="AA104" s="163"/>
      <c r="AB104" s="163"/>
      <c r="AC104" s="162"/>
      <c r="AD104" s="162"/>
      <c r="AE104" s="162"/>
      <c r="AF104" s="163"/>
      <c r="AG104" s="163"/>
      <c r="AH104" s="163"/>
      <c r="AI104" s="162"/>
      <c r="AJ104" s="162"/>
      <c r="AK104" s="162"/>
    </row>
    <row r="105" ht="15.75" customHeight="1">
      <c r="A105" s="7"/>
      <c r="B105" s="7"/>
      <c r="C105" s="7"/>
      <c r="D105" s="8"/>
      <c r="E105" s="162"/>
      <c r="F105" s="162"/>
      <c r="G105" s="162"/>
      <c r="H105" s="163"/>
      <c r="I105" s="163"/>
      <c r="J105" s="163"/>
      <c r="K105" s="162"/>
      <c r="L105" s="162"/>
      <c r="M105" s="162"/>
      <c r="N105" s="163"/>
      <c r="O105" s="163"/>
      <c r="P105" s="163"/>
      <c r="Q105" s="21"/>
      <c r="R105" s="162"/>
      <c r="S105" s="162"/>
      <c r="T105" s="163"/>
      <c r="U105" s="163"/>
      <c r="V105" s="163"/>
      <c r="W105" s="162"/>
      <c r="X105" s="162"/>
      <c r="Y105" s="162"/>
      <c r="Z105" s="163"/>
      <c r="AA105" s="163"/>
      <c r="AB105" s="163"/>
      <c r="AC105" s="162"/>
      <c r="AD105" s="162"/>
      <c r="AE105" s="162"/>
      <c r="AF105" s="163"/>
      <c r="AG105" s="163"/>
      <c r="AH105" s="163"/>
      <c r="AI105" s="162"/>
      <c r="AJ105" s="162"/>
      <c r="AK105" s="162"/>
    </row>
    <row r="106" ht="15.75" customHeight="1">
      <c r="A106" s="7"/>
      <c r="B106" s="7"/>
      <c r="C106" s="7"/>
      <c r="D106" s="8"/>
      <c r="E106" s="162"/>
      <c r="F106" s="162"/>
      <c r="G106" s="162"/>
      <c r="H106" s="163"/>
      <c r="I106" s="163"/>
      <c r="J106" s="163"/>
      <c r="K106" s="162"/>
      <c r="L106" s="162"/>
      <c r="M106" s="162"/>
      <c r="N106" s="163"/>
      <c r="O106" s="163"/>
      <c r="P106" s="163"/>
      <c r="Q106" s="21"/>
      <c r="R106" s="162"/>
      <c r="S106" s="162"/>
      <c r="T106" s="163"/>
      <c r="U106" s="163"/>
      <c r="V106" s="163"/>
      <c r="W106" s="162"/>
      <c r="X106" s="162"/>
      <c r="Y106" s="162"/>
      <c r="Z106" s="163"/>
      <c r="AA106" s="163"/>
      <c r="AB106" s="163"/>
      <c r="AC106" s="162"/>
      <c r="AD106" s="162"/>
      <c r="AE106" s="162"/>
      <c r="AF106" s="163"/>
      <c r="AG106" s="163"/>
      <c r="AH106" s="163"/>
      <c r="AI106" s="162"/>
      <c r="AJ106" s="162"/>
      <c r="AK106" s="162"/>
    </row>
    <row r="107" ht="15.75" customHeight="1">
      <c r="A107" s="7"/>
      <c r="B107" s="7"/>
      <c r="C107" s="7"/>
      <c r="D107" s="8"/>
      <c r="E107" s="162"/>
      <c r="F107" s="162"/>
      <c r="G107" s="162"/>
      <c r="H107" s="163"/>
      <c r="I107" s="163"/>
      <c r="J107" s="163"/>
      <c r="K107" s="162"/>
      <c r="L107" s="162"/>
      <c r="M107" s="162"/>
      <c r="N107" s="163"/>
      <c r="O107" s="163"/>
      <c r="P107" s="163"/>
      <c r="Q107" s="21"/>
      <c r="R107" s="162"/>
      <c r="S107" s="162"/>
      <c r="T107" s="163"/>
      <c r="U107" s="163"/>
      <c r="V107" s="163"/>
      <c r="W107" s="162"/>
      <c r="X107" s="162"/>
      <c r="Y107" s="162"/>
      <c r="Z107" s="163"/>
      <c r="AA107" s="163"/>
      <c r="AB107" s="163"/>
      <c r="AC107" s="162"/>
      <c r="AD107" s="162"/>
      <c r="AE107" s="162"/>
      <c r="AF107" s="163"/>
      <c r="AG107" s="163"/>
      <c r="AH107" s="163"/>
      <c r="AI107" s="162"/>
      <c r="AJ107" s="162"/>
      <c r="AK107" s="162"/>
    </row>
    <row r="108" ht="15.75" customHeight="1">
      <c r="A108" s="7"/>
      <c r="B108" s="7"/>
      <c r="C108" s="7"/>
      <c r="D108" s="8"/>
      <c r="E108" s="162"/>
      <c r="F108" s="162"/>
      <c r="G108" s="162"/>
      <c r="H108" s="163"/>
      <c r="I108" s="163"/>
      <c r="J108" s="163"/>
      <c r="K108" s="162"/>
      <c r="L108" s="162"/>
      <c r="M108" s="162"/>
      <c r="N108" s="163"/>
      <c r="O108" s="163"/>
      <c r="P108" s="163"/>
      <c r="Q108" s="21"/>
      <c r="R108" s="162"/>
      <c r="S108" s="162"/>
      <c r="T108" s="163"/>
      <c r="U108" s="163"/>
      <c r="V108" s="163"/>
      <c r="W108" s="162"/>
      <c r="X108" s="162"/>
      <c r="Y108" s="162"/>
      <c r="Z108" s="163"/>
      <c r="AA108" s="163"/>
      <c r="AB108" s="163"/>
      <c r="AC108" s="162"/>
      <c r="AD108" s="162"/>
      <c r="AE108" s="162"/>
      <c r="AF108" s="163"/>
      <c r="AG108" s="163"/>
      <c r="AH108" s="163"/>
      <c r="AI108" s="162"/>
      <c r="AJ108" s="162"/>
      <c r="AK108" s="162"/>
    </row>
    <row r="109" ht="15.75" customHeight="1">
      <c r="A109" s="7"/>
      <c r="B109" s="7"/>
      <c r="C109" s="7"/>
      <c r="D109" s="8"/>
      <c r="E109" s="162"/>
      <c r="F109" s="162"/>
      <c r="G109" s="162"/>
      <c r="H109" s="163"/>
      <c r="I109" s="163"/>
      <c r="J109" s="163"/>
      <c r="K109" s="162"/>
      <c r="L109" s="162"/>
      <c r="M109" s="162"/>
      <c r="N109" s="163"/>
      <c r="O109" s="163"/>
      <c r="P109" s="163"/>
      <c r="Q109" s="21"/>
      <c r="R109" s="162"/>
      <c r="S109" s="162"/>
      <c r="T109" s="163"/>
      <c r="U109" s="163"/>
      <c r="V109" s="163"/>
      <c r="W109" s="162"/>
      <c r="X109" s="162"/>
      <c r="Y109" s="162"/>
      <c r="Z109" s="163"/>
      <c r="AA109" s="163"/>
      <c r="AB109" s="163"/>
      <c r="AC109" s="162"/>
      <c r="AD109" s="162"/>
      <c r="AE109" s="162"/>
      <c r="AF109" s="163"/>
      <c r="AG109" s="163"/>
      <c r="AH109" s="163"/>
      <c r="AI109" s="162"/>
      <c r="AJ109" s="162"/>
      <c r="AK109" s="162"/>
    </row>
    <row r="110" ht="15.75" customHeight="1">
      <c r="A110" s="7"/>
      <c r="B110" s="7"/>
      <c r="C110" s="7"/>
      <c r="D110" s="8"/>
      <c r="E110" s="162"/>
      <c r="F110" s="162"/>
      <c r="G110" s="162"/>
      <c r="H110" s="163"/>
      <c r="I110" s="163"/>
      <c r="J110" s="163"/>
      <c r="K110" s="162"/>
      <c r="L110" s="162"/>
      <c r="M110" s="162"/>
      <c r="N110" s="163"/>
      <c r="O110" s="163"/>
      <c r="P110" s="163"/>
      <c r="Q110" s="21"/>
      <c r="R110" s="162"/>
      <c r="S110" s="162"/>
      <c r="T110" s="163"/>
      <c r="U110" s="163"/>
      <c r="V110" s="163"/>
      <c r="W110" s="162"/>
      <c r="X110" s="162"/>
      <c r="Y110" s="162"/>
      <c r="Z110" s="163"/>
      <c r="AA110" s="163"/>
      <c r="AB110" s="163"/>
      <c r="AC110" s="162"/>
      <c r="AD110" s="162"/>
      <c r="AE110" s="162"/>
      <c r="AF110" s="163"/>
      <c r="AG110" s="163"/>
      <c r="AH110" s="163"/>
      <c r="AI110" s="162"/>
      <c r="AJ110" s="162"/>
      <c r="AK110" s="162"/>
    </row>
    <row r="111" ht="15.75" customHeight="1">
      <c r="A111" s="7"/>
      <c r="B111" s="7"/>
      <c r="C111" s="7"/>
      <c r="D111" s="8"/>
      <c r="E111" s="162"/>
      <c r="F111" s="162"/>
      <c r="G111" s="162"/>
      <c r="H111" s="163"/>
      <c r="I111" s="163"/>
      <c r="J111" s="163"/>
      <c r="K111" s="162"/>
      <c r="L111" s="162"/>
      <c r="M111" s="162"/>
      <c r="N111" s="163"/>
      <c r="O111" s="163"/>
      <c r="P111" s="163"/>
      <c r="Q111" s="21"/>
      <c r="R111" s="162"/>
      <c r="S111" s="162"/>
      <c r="T111" s="163"/>
      <c r="U111" s="163"/>
      <c r="V111" s="163"/>
      <c r="W111" s="162"/>
      <c r="X111" s="162"/>
      <c r="Y111" s="162"/>
      <c r="Z111" s="163"/>
      <c r="AA111" s="163"/>
      <c r="AB111" s="163"/>
      <c r="AC111" s="162"/>
      <c r="AD111" s="162"/>
      <c r="AE111" s="162"/>
      <c r="AF111" s="163"/>
      <c r="AG111" s="163"/>
      <c r="AH111" s="163"/>
      <c r="AI111" s="162"/>
      <c r="AJ111" s="162"/>
      <c r="AK111" s="162"/>
    </row>
    <row r="112" ht="15.75" customHeight="1">
      <c r="A112" s="7"/>
      <c r="B112" s="7"/>
      <c r="C112" s="7"/>
      <c r="D112" s="8"/>
      <c r="E112" s="162"/>
      <c r="F112" s="162"/>
      <c r="G112" s="162"/>
      <c r="H112" s="163"/>
      <c r="I112" s="163"/>
      <c r="J112" s="163"/>
      <c r="K112" s="162"/>
      <c r="L112" s="162"/>
      <c r="M112" s="162"/>
      <c r="N112" s="163"/>
      <c r="O112" s="163"/>
      <c r="P112" s="163"/>
      <c r="Q112" s="21"/>
      <c r="R112" s="162"/>
      <c r="S112" s="162"/>
      <c r="T112" s="163"/>
      <c r="U112" s="163"/>
      <c r="V112" s="163"/>
      <c r="W112" s="162"/>
      <c r="X112" s="162"/>
      <c r="Y112" s="162"/>
      <c r="Z112" s="163"/>
      <c r="AA112" s="163"/>
      <c r="AB112" s="163"/>
      <c r="AC112" s="162"/>
      <c r="AD112" s="162"/>
      <c r="AE112" s="162"/>
      <c r="AF112" s="163"/>
      <c r="AG112" s="163"/>
      <c r="AH112" s="163"/>
      <c r="AI112" s="162"/>
      <c r="AJ112" s="162"/>
      <c r="AK112" s="162"/>
    </row>
    <row r="113" ht="15.75" customHeight="1">
      <c r="A113" s="7"/>
      <c r="B113" s="7"/>
      <c r="C113" s="7"/>
      <c r="D113" s="8"/>
      <c r="E113" s="162"/>
      <c r="F113" s="162"/>
      <c r="G113" s="162"/>
      <c r="H113" s="163"/>
      <c r="I113" s="163"/>
      <c r="J113" s="163"/>
      <c r="K113" s="162"/>
      <c r="L113" s="162"/>
      <c r="M113" s="162"/>
      <c r="N113" s="163"/>
      <c r="O113" s="163"/>
      <c r="P113" s="163"/>
      <c r="Q113" s="21"/>
      <c r="R113" s="162"/>
      <c r="S113" s="162"/>
      <c r="T113" s="163"/>
      <c r="U113" s="163"/>
      <c r="V113" s="163"/>
      <c r="W113" s="162"/>
      <c r="X113" s="162"/>
      <c r="Y113" s="162"/>
      <c r="Z113" s="163"/>
      <c r="AA113" s="163"/>
      <c r="AB113" s="163"/>
      <c r="AC113" s="162"/>
      <c r="AD113" s="162"/>
      <c r="AE113" s="162"/>
      <c r="AF113" s="163"/>
      <c r="AG113" s="163"/>
      <c r="AH113" s="163"/>
      <c r="AI113" s="162"/>
      <c r="AJ113" s="162"/>
      <c r="AK113" s="162"/>
    </row>
    <row r="114" ht="15.75" customHeight="1">
      <c r="A114" s="7"/>
      <c r="B114" s="7"/>
      <c r="C114" s="7"/>
      <c r="D114" s="8"/>
      <c r="E114" s="162"/>
      <c r="F114" s="162"/>
      <c r="G114" s="162"/>
      <c r="H114" s="163"/>
      <c r="I114" s="163"/>
      <c r="J114" s="163"/>
      <c r="K114" s="162"/>
      <c r="L114" s="162"/>
      <c r="M114" s="162"/>
      <c r="N114" s="163"/>
      <c r="O114" s="163"/>
      <c r="P114" s="163"/>
      <c r="Q114" s="21"/>
      <c r="R114" s="162"/>
      <c r="S114" s="162"/>
      <c r="T114" s="163"/>
      <c r="U114" s="163"/>
      <c r="V114" s="163"/>
      <c r="W114" s="162"/>
      <c r="X114" s="162"/>
      <c r="Y114" s="162"/>
      <c r="Z114" s="163"/>
      <c r="AA114" s="163"/>
      <c r="AB114" s="163"/>
      <c r="AC114" s="162"/>
      <c r="AD114" s="162"/>
      <c r="AE114" s="162"/>
      <c r="AF114" s="163"/>
      <c r="AG114" s="163"/>
      <c r="AH114" s="163"/>
      <c r="AI114" s="162"/>
      <c r="AJ114" s="162"/>
      <c r="AK114" s="162"/>
    </row>
    <row r="115" ht="15.75" customHeight="1">
      <c r="A115" s="7"/>
      <c r="B115" s="7"/>
      <c r="C115" s="7"/>
      <c r="D115" s="8"/>
      <c r="E115" s="162"/>
      <c r="F115" s="162"/>
      <c r="G115" s="162"/>
      <c r="H115" s="163"/>
      <c r="I115" s="163"/>
      <c r="J115" s="163"/>
      <c r="K115" s="162"/>
      <c r="L115" s="162"/>
      <c r="M115" s="162"/>
      <c r="N115" s="163"/>
      <c r="O115" s="163"/>
      <c r="P115" s="163"/>
      <c r="Q115" s="21"/>
      <c r="R115" s="162"/>
      <c r="S115" s="162"/>
      <c r="T115" s="163"/>
      <c r="U115" s="163"/>
      <c r="V115" s="163"/>
      <c r="W115" s="162"/>
      <c r="X115" s="162"/>
      <c r="Y115" s="162"/>
      <c r="Z115" s="163"/>
      <c r="AA115" s="163"/>
      <c r="AB115" s="163"/>
      <c r="AC115" s="162"/>
      <c r="AD115" s="162"/>
      <c r="AE115" s="162"/>
      <c r="AF115" s="163"/>
      <c r="AG115" s="163"/>
      <c r="AH115" s="163"/>
      <c r="AI115" s="162"/>
      <c r="AJ115" s="162"/>
      <c r="AK115" s="162"/>
    </row>
    <row r="116" ht="15.75" customHeight="1">
      <c r="A116" s="7"/>
      <c r="B116" s="7"/>
      <c r="C116" s="7"/>
      <c r="D116" s="8"/>
      <c r="E116" s="162"/>
      <c r="F116" s="162"/>
      <c r="G116" s="162"/>
      <c r="H116" s="163"/>
      <c r="I116" s="163"/>
      <c r="J116" s="163"/>
      <c r="K116" s="162"/>
      <c r="L116" s="162"/>
      <c r="M116" s="162"/>
      <c r="N116" s="163"/>
      <c r="O116" s="163"/>
      <c r="P116" s="163"/>
      <c r="Q116" s="21"/>
      <c r="R116" s="162"/>
      <c r="S116" s="162"/>
      <c r="T116" s="163"/>
      <c r="U116" s="163"/>
      <c r="V116" s="163"/>
      <c r="W116" s="162"/>
      <c r="X116" s="162"/>
      <c r="Y116" s="162"/>
      <c r="Z116" s="163"/>
      <c r="AA116" s="163"/>
      <c r="AB116" s="163"/>
      <c r="AC116" s="162"/>
      <c r="AD116" s="162"/>
      <c r="AE116" s="162"/>
      <c r="AF116" s="163"/>
      <c r="AG116" s="163"/>
      <c r="AH116" s="163"/>
      <c r="AI116" s="162"/>
      <c r="AJ116" s="162"/>
      <c r="AK116" s="162"/>
    </row>
    <row r="117" ht="15.75" customHeight="1">
      <c r="A117" s="7"/>
      <c r="B117" s="7"/>
      <c r="C117" s="7"/>
      <c r="D117" s="8"/>
      <c r="E117" s="162"/>
      <c r="F117" s="162"/>
      <c r="G117" s="162"/>
      <c r="H117" s="163"/>
      <c r="I117" s="163"/>
      <c r="J117" s="163"/>
      <c r="K117" s="162"/>
      <c r="L117" s="162"/>
      <c r="M117" s="162"/>
      <c r="N117" s="163"/>
      <c r="O117" s="163"/>
      <c r="P117" s="163"/>
      <c r="Q117" s="21"/>
      <c r="R117" s="162"/>
      <c r="S117" s="162"/>
      <c r="T117" s="163"/>
      <c r="U117" s="163"/>
      <c r="V117" s="163"/>
      <c r="W117" s="162"/>
      <c r="X117" s="162"/>
      <c r="Y117" s="162"/>
      <c r="Z117" s="163"/>
      <c r="AA117" s="163"/>
      <c r="AB117" s="163"/>
      <c r="AC117" s="162"/>
      <c r="AD117" s="162"/>
      <c r="AE117" s="162"/>
      <c r="AF117" s="163"/>
      <c r="AG117" s="163"/>
      <c r="AH117" s="163"/>
      <c r="AI117" s="162"/>
      <c r="AJ117" s="162"/>
      <c r="AK117" s="162"/>
    </row>
    <row r="118" ht="15.75" customHeight="1">
      <c r="A118" s="7"/>
      <c r="B118" s="7"/>
      <c r="C118" s="7"/>
      <c r="D118" s="8"/>
      <c r="E118" s="162"/>
      <c r="F118" s="162"/>
      <c r="G118" s="162"/>
      <c r="H118" s="163"/>
      <c r="I118" s="163"/>
      <c r="J118" s="163"/>
      <c r="K118" s="162"/>
      <c r="L118" s="162"/>
      <c r="M118" s="162"/>
      <c r="N118" s="163"/>
      <c r="O118" s="163"/>
      <c r="P118" s="163"/>
      <c r="Q118" s="21"/>
      <c r="R118" s="162"/>
      <c r="S118" s="162"/>
      <c r="T118" s="163"/>
      <c r="U118" s="163"/>
      <c r="V118" s="163"/>
      <c r="W118" s="162"/>
      <c r="X118" s="162"/>
      <c r="Y118" s="162"/>
      <c r="Z118" s="163"/>
      <c r="AA118" s="163"/>
      <c r="AB118" s="163"/>
      <c r="AC118" s="162"/>
      <c r="AD118" s="162"/>
      <c r="AE118" s="162"/>
      <c r="AF118" s="163"/>
      <c r="AG118" s="163"/>
      <c r="AH118" s="163"/>
      <c r="AI118" s="162"/>
      <c r="AJ118" s="162"/>
      <c r="AK118" s="162"/>
    </row>
    <row r="119" ht="15.75" customHeight="1">
      <c r="A119" s="7"/>
      <c r="B119" s="7"/>
      <c r="C119" s="7"/>
      <c r="D119" s="8"/>
      <c r="E119" s="162"/>
      <c r="F119" s="162"/>
      <c r="G119" s="162"/>
      <c r="H119" s="163"/>
      <c r="I119" s="163"/>
      <c r="J119" s="163"/>
      <c r="K119" s="162"/>
      <c r="L119" s="162"/>
      <c r="M119" s="162"/>
      <c r="N119" s="163"/>
      <c r="O119" s="163"/>
      <c r="P119" s="163"/>
      <c r="Q119" s="21"/>
      <c r="R119" s="162"/>
      <c r="S119" s="162"/>
      <c r="T119" s="163"/>
      <c r="U119" s="163"/>
      <c r="V119" s="163"/>
      <c r="W119" s="162"/>
      <c r="X119" s="162"/>
      <c r="Y119" s="162"/>
      <c r="Z119" s="163"/>
      <c r="AA119" s="163"/>
      <c r="AB119" s="163"/>
      <c r="AC119" s="162"/>
      <c r="AD119" s="162"/>
      <c r="AE119" s="162"/>
      <c r="AF119" s="163"/>
      <c r="AG119" s="163"/>
      <c r="AH119" s="163"/>
      <c r="AI119" s="162"/>
      <c r="AJ119" s="162"/>
      <c r="AK119" s="162"/>
    </row>
    <row r="120" ht="15.75" customHeight="1">
      <c r="A120" s="7"/>
      <c r="B120" s="7"/>
      <c r="C120" s="7"/>
      <c r="D120" s="8"/>
      <c r="E120" s="162"/>
      <c r="F120" s="162"/>
      <c r="G120" s="162"/>
      <c r="H120" s="163"/>
      <c r="I120" s="163"/>
      <c r="J120" s="163"/>
      <c r="K120" s="162"/>
      <c r="L120" s="162"/>
      <c r="M120" s="162"/>
      <c r="N120" s="163"/>
      <c r="O120" s="163"/>
      <c r="P120" s="163"/>
      <c r="Q120" s="21"/>
      <c r="R120" s="162"/>
      <c r="S120" s="162"/>
      <c r="T120" s="163"/>
      <c r="U120" s="163"/>
      <c r="V120" s="163"/>
      <c r="W120" s="162"/>
      <c r="X120" s="162"/>
      <c r="Y120" s="162"/>
      <c r="Z120" s="163"/>
      <c r="AA120" s="163"/>
      <c r="AB120" s="163"/>
      <c r="AC120" s="162"/>
      <c r="AD120" s="162"/>
      <c r="AE120" s="162"/>
      <c r="AF120" s="163"/>
      <c r="AG120" s="163"/>
      <c r="AH120" s="163"/>
      <c r="AI120" s="162"/>
      <c r="AJ120" s="162"/>
      <c r="AK120" s="162"/>
    </row>
    <row r="121" ht="15.75" customHeight="1">
      <c r="A121" s="7"/>
      <c r="B121" s="7"/>
      <c r="C121" s="7"/>
      <c r="D121" s="8"/>
      <c r="E121" s="162"/>
      <c r="F121" s="162"/>
      <c r="G121" s="162"/>
      <c r="H121" s="163"/>
      <c r="I121" s="163"/>
      <c r="J121" s="163"/>
      <c r="K121" s="162"/>
      <c r="L121" s="162"/>
      <c r="M121" s="162"/>
      <c r="N121" s="163"/>
      <c r="O121" s="163"/>
      <c r="P121" s="163"/>
      <c r="Q121" s="21"/>
      <c r="R121" s="162"/>
      <c r="S121" s="162"/>
      <c r="T121" s="163"/>
      <c r="U121" s="163"/>
      <c r="V121" s="163"/>
      <c r="W121" s="162"/>
      <c r="X121" s="162"/>
      <c r="Y121" s="162"/>
      <c r="Z121" s="163"/>
      <c r="AA121" s="163"/>
      <c r="AB121" s="163"/>
      <c r="AC121" s="162"/>
      <c r="AD121" s="162"/>
      <c r="AE121" s="162"/>
      <c r="AF121" s="163"/>
      <c r="AG121" s="163"/>
      <c r="AH121" s="163"/>
      <c r="AI121" s="162"/>
      <c r="AJ121" s="162"/>
      <c r="AK121" s="162"/>
    </row>
    <row r="122" ht="15.75" customHeight="1">
      <c r="A122" s="7"/>
      <c r="B122" s="7"/>
      <c r="C122" s="7"/>
      <c r="D122" s="8"/>
      <c r="E122" s="162"/>
      <c r="F122" s="162"/>
      <c r="G122" s="162"/>
      <c r="H122" s="163"/>
      <c r="I122" s="163"/>
      <c r="J122" s="163"/>
      <c r="K122" s="162"/>
      <c r="L122" s="162"/>
      <c r="M122" s="162"/>
      <c r="N122" s="163"/>
      <c r="O122" s="163"/>
      <c r="P122" s="163"/>
      <c r="Q122" s="21"/>
      <c r="R122" s="162"/>
      <c r="S122" s="162"/>
      <c r="T122" s="163"/>
      <c r="U122" s="163"/>
      <c r="V122" s="163"/>
      <c r="W122" s="162"/>
      <c r="X122" s="162"/>
      <c r="Y122" s="162"/>
      <c r="Z122" s="163"/>
      <c r="AA122" s="163"/>
      <c r="AB122" s="163"/>
      <c r="AC122" s="162"/>
      <c r="AD122" s="162"/>
      <c r="AE122" s="162"/>
      <c r="AF122" s="163"/>
      <c r="AG122" s="163"/>
      <c r="AH122" s="163"/>
      <c r="AI122" s="162"/>
      <c r="AJ122" s="162"/>
      <c r="AK122" s="162"/>
    </row>
    <row r="123" ht="15.75" customHeight="1">
      <c r="A123" s="7"/>
      <c r="B123" s="7"/>
      <c r="C123" s="7"/>
      <c r="D123" s="8"/>
      <c r="E123" s="162"/>
      <c r="F123" s="162"/>
      <c r="G123" s="162"/>
      <c r="H123" s="163"/>
      <c r="I123" s="163"/>
      <c r="J123" s="163"/>
      <c r="K123" s="162"/>
      <c r="L123" s="162"/>
      <c r="M123" s="162"/>
      <c r="N123" s="163"/>
      <c r="O123" s="163"/>
      <c r="P123" s="163"/>
      <c r="Q123" s="21"/>
      <c r="R123" s="162"/>
      <c r="S123" s="162"/>
      <c r="T123" s="163"/>
      <c r="U123" s="163"/>
      <c r="V123" s="163"/>
      <c r="W123" s="162"/>
      <c r="X123" s="162"/>
      <c r="Y123" s="162"/>
      <c r="Z123" s="163"/>
      <c r="AA123" s="163"/>
      <c r="AB123" s="163"/>
      <c r="AC123" s="162"/>
      <c r="AD123" s="162"/>
      <c r="AE123" s="162"/>
      <c r="AF123" s="163"/>
      <c r="AG123" s="163"/>
      <c r="AH123" s="163"/>
      <c r="AI123" s="162"/>
      <c r="AJ123" s="162"/>
      <c r="AK123" s="162"/>
    </row>
    <row r="124" ht="15.75" customHeight="1">
      <c r="A124" s="7"/>
      <c r="B124" s="7"/>
      <c r="C124" s="7"/>
      <c r="D124" s="8"/>
      <c r="E124" s="162"/>
      <c r="F124" s="162"/>
      <c r="G124" s="162"/>
      <c r="H124" s="163"/>
      <c r="I124" s="163"/>
      <c r="J124" s="163"/>
      <c r="K124" s="162"/>
      <c r="L124" s="162"/>
      <c r="M124" s="162"/>
      <c r="N124" s="163"/>
      <c r="O124" s="163"/>
      <c r="P124" s="163"/>
      <c r="Q124" s="21"/>
      <c r="R124" s="162"/>
      <c r="S124" s="162"/>
      <c r="T124" s="163"/>
      <c r="U124" s="163"/>
      <c r="V124" s="163"/>
      <c r="W124" s="162"/>
      <c r="X124" s="162"/>
      <c r="Y124" s="162"/>
      <c r="Z124" s="163"/>
      <c r="AA124" s="163"/>
      <c r="AB124" s="163"/>
      <c r="AC124" s="162"/>
      <c r="AD124" s="162"/>
      <c r="AE124" s="162"/>
      <c r="AF124" s="163"/>
      <c r="AG124" s="163"/>
      <c r="AH124" s="163"/>
      <c r="AI124" s="162"/>
      <c r="AJ124" s="162"/>
      <c r="AK124" s="162"/>
    </row>
    <row r="125" ht="15.75" customHeight="1">
      <c r="A125" s="7"/>
      <c r="B125" s="7"/>
      <c r="C125" s="7"/>
      <c r="D125" s="8"/>
      <c r="E125" s="162"/>
      <c r="F125" s="162"/>
      <c r="G125" s="162"/>
      <c r="H125" s="163"/>
      <c r="I125" s="163"/>
      <c r="J125" s="163"/>
      <c r="K125" s="162"/>
      <c r="L125" s="162"/>
      <c r="M125" s="162"/>
      <c r="N125" s="163"/>
      <c r="O125" s="163"/>
      <c r="P125" s="163"/>
      <c r="Q125" s="21"/>
      <c r="R125" s="162"/>
      <c r="S125" s="162"/>
      <c r="T125" s="163"/>
      <c r="U125" s="163"/>
      <c r="V125" s="163"/>
      <c r="W125" s="162"/>
      <c r="X125" s="162"/>
      <c r="Y125" s="162"/>
      <c r="Z125" s="163"/>
      <c r="AA125" s="163"/>
      <c r="AB125" s="163"/>
      <c r="AC125" s="162"/>
      <c r="AD125" s="162"/>
      <c r="AE125" s="162"/>
      <c r="AF125" s="163"/>
      <c r="AG125" s="163"/>
      <c r="AH125" s="163"/>
      <c r="AI125" s="162"/>
      <c r="AJ125" s="162"/>
      <c r="AK125" s="162"/>
    </row>
    <row r="126" ht="15.75" customHeight="1">
      <c r="A126" s="7"/>
      <c r="B126" s="7"/>
      <c r="C126" s="7"/>
      <c r="D126" s="8"/>
      <c r="E126" s="162"/>
      <c r="F126" s="162"/>
      <c r="G126" s="162"/>
      <c r="H126" s="163"/>
      <c r="I126" s="163"/>
      <c r="J126" s="163"/>
      <c r="K126" s="162"/>
      <c r="L126" s="162"/>
      <c r="M126" s="162"/>
      <c r="N126" s="163"/>
      <c r="O126" s="163"/>
      <c r="P126" s="163"/>
      <c r="Q126" s="21"/>
      <c r="R126" s="162"/>
      <c r="S126" s="162"/>
      <c r="T126" s="163"/>
      <c r="U126" s="163"/>
      <c r="V126" s="163"/>
      <c r="W126" s="162"/>
      <c r="X126" s="162"/>
      <c r="Y126" s="162"/>
      <c r="Z126" s="163"/>
      <c r="AA126" s="163"/>
      <c r="AB126" s="163"/>
      <c r="AC126" s="162"/>
      <c r="AD126" s="162"/>
      <c r="AE126" s="162"/>
      <c r="AF126" s="163"/>
      <c r="AG126" s="163"/>
      <c r="AH126" s="163"/>
      <c r="AI126" s="162"/>
      <c r="AJ126" s="162"/>
      <c r="AK126" s="162"/>
    </row>
    <row r="127" ht="15.75" customHeight="1">
      <c r="A127" s="7"/>
      <c r="B127" s="7"/>
      <c r="C127" s="7"/>
      <c r="D127" s="8"/>
      <c r="E127" s="162"/>
      <c r="F127" s="162"/>
      <c r="G127" s="162"/>
      <c r="H127" s="163"/>
      <c r="I127" s="163"/>
      <c r="J127" s="163"/>
      <c r="K127" s="162"/>
      <c r="L127" s="162"/>
      <c r="M127" s="162"/>
      <c r="N127" s="163"/>
      <c r="O127" s="163"/>
      <c r="P127" s="163"/>
      <c r="Q127" s="21"/>
      <c r="R127" s="162"/>
      <c r="S127" s="162"/>
      <c r="T127" s="163"/>
      <c r="U127" s="163"/>
      <c r="V127" s="163"/>
      <c r="W127" s="162"/>
      <c r="X127" s="162"/>
      <c r="Y127" s="162"/>
      <c r="Z127" s="163"/>
      <c r="AA127" s="163"/>
      <c r="AB127" s="163"/>
      <c r="AC127" s="162"/>
      <c r="AD127" s="162"/>
      <c r="AE127" s="162"/>
      <c r="AF127" s="163"/>
      <c r="AG127" s="163"/>
      <c r="AH127" s="163"/>
      <c r="AI127" s="162"/>
      <c r="AJ127" s="162"/>
      <c r="AK127" s="162"/>
    </row>
    <row r="128" ht="15.75" customHeight="1">
      <c r="A128" s="7"/>
      <c r="B128" s="7"/>
      <c r="C128" s="7"/>
      <c r="D128" s="8"/>
      <c r="E128" s="162"/>
      <c r="F128" s="162"/>
      <c r="G128" s="162"/>
      <c r="H128" s="163"/>
      <c r="I128" s="163"/>
      <c r="J128" s="163"/>
      <c r="K128" s="162"/>
      <c r="L128" s="162"/>
      <c r="M128" s="162"/>
      <c r="N128" s="163"/>
      <c r="O128" s="163"/>
      <c r="P128" s="163"/>
      <c r="Q128" s="21"/>
      <c r="R128" s="162"/>
      <c r="S128" s="162"/>
      <c r="T128" s="163"/>
      <c r="U128" s="163"/>
      <c r="V128" s="163"/>
      <c r="W128" s="162"/>
      <c r="X128" s="162"/>
      <c r="Y128" s="162"/>
      <c r="Z128" s="163"/>
      <c r="AA128" s="163"/>
      <c r="AB128" s="163"/>
      <c r="AC128" s="162"/>
      <c r="AD128" s="162"/>
      <c r="AE128" s="162"/>
      <c r="AF128" s="163"/>
      <c r="AG128" s="163"/>
      <c r="AH128" s="163"/>
      <c r="AI128" s="162"/>
      <c r="AJ128" s="162"/>
      <c r="AK128" s="162"/>
    </row>
    <row r="129" ht="15.75" customHeight="1">
      <c r="A129" s="7"/>
      <c r="B129" s="7"/>
      <c r="C129" s="7"/>
      <c r="D129" s="8"/>
      <c r="E129" s="162"/>
      <c r="F129" s="162"/>
      <c r="G129" s="162"/>
      <c r="H129" s="163"/>
      <c r="I129" s="163"/>
      <c r="J129" s="163"/>
      <c r="K129" s="162"/>
      <c r="L129" s="162"/>
      <c r="M129" s="162"/>
      <c r="N129" s="163"/>
      <c r="O129" s="163"/>
      <c r="P129" s="163"/>
      <c r="Q129" s="21"/>
      <c r="R129" s="162"/>
      <c r="S129" s="162"/>
      <c r="T129" s="163"/>
      <c r="U129" s="163"/>
      <c r="V129" s="163"/>
      <c r="W129" s="162"/>
      <c r="X129" s="162"/>
      <c r="Y129" s="162"/>
      <c r="Z129" s="163"/>
      <c r="AA129" s="163"/>
      <c r="AB129" s="163"/>
      <c r="AC129" s="162"/>
      <c r="AD129" s="162"/>
      <c r="AE129" s="162"/>
      <c r="AF129" s="163"/>
      <c r="AG129" s="163"/>
      <c r="AH129" s="163"/>
      <c r="AI129" s="162"/>
      <c r="AJ129" s="162"/>
      <c r="AK129" s="162"/>
    </row>
    <row r="130" ht="15.75" customHeight="1">
      <c r="A130" s="7"/>
      <c r="B130" s="7"/>
      <c r="C130" s="7"/>
      <c r="D130" s="8"/>
      <c r="E130" s="162"/>
      <c r="F130" s="162"/>
      <c r="G130" s="162"/>
      <c r="H130" s="163"/>
      <c r="I130" s="163"/>
      <c r="J130" s="163"/>
      <c r="K130" s="162"/>
      <c r="L130" s="162"/>
      <c r="M130" s="162"/>
      <c r="N130" s="163"/>
      <c r="O130" s="163"/>
      <c r="P130" s="163"/>
      <c r="Q130" s="21"/>
      <c r="R130" s="162"/>
      <c r="S130" s="162"/>
      <c r="T130" s="163"/>
      <c r="U130" s="163"/>
      <c r="V130" s="163"/>
      <c r="W130" s="162"/>
      <c r="X130" s="162"/>
      <c r="Y130" s="162"/>
      <c r="Z130" s="163"/>
      <c r="AA130" s="163"/>
      <c r="AB130" s="163"/>
      <c r="AC130" s="162"/>
      <c r="AD130" s="162"/>
      <c r="AE130" s="162"/>
      <c r="AF130" s="163"/>
      <c r="AG130" s="163"/>
      <c r="AH130" s="163"/>
      <c r="AI130" s="162"/>
      <c r="AJ130" s="162"/>
      <c r="AK130" s="162"/>
    </row>
    <row r="131" ht="15.75" customHeight="1">
      <c r="A131" s="7"/>
      <c r="B131" s="7"/>
      <c r="C131" s="7"/>
      <c r="D131" s="8"/>
      <c r="E131" s="162"/>
      <c r="F131" s="162"/>
      <c r="G131" s="162"/>
      <c r="H131" s="163"/>
      <c r="I131" s="163"/>
      <c r="J131" s="163"/>
      <c r="K131" s="162"/>
      <c r="L131" s="162"/>
      <c r="M131" s="162"/>
      <c r="N131" s="163"/>
      <c r="O131" s="163"/>
      <c r="P131" s="163"/>
      <c r="Q131" s="21"/>
      <c r="R131" s="162"/>
      <c r="S131" s="162"/>
      <c r="T131" s="163"/>
      <c r="U131" s="163"/>
      <c r="V131" s="163"/>
      <c r="W131" s="162"/>
      <c r="X131" s="162"/>
      <c r="Y131" s="162"/>
      <c r="Z131" s="163"/>
      <c r="AA131" s="163"/>
      <c r="AB131" s="163"/>
      <c r="AC131" s="162"/>
      <c r="AD131" s="162"/>
      <c r="AE131" s="162"/>
      <c r="AF131" s="163"/>
      <c r="AG131" s="163"/>
      <c r="AH131" s="163"/>
      <c r="AI131" s="162"/>
      <c r="AJ131" s="162"/>
      <c r="AK131" s="162"/>
    </row>
    <row r="132" ht="15.75" customHeight="1">
      <c r="A132" s="7"/>
      <c r="B132" s="7"/>
      <c r="C132" s="7"/>
      <c r="D132" s="8"/>
      <c r="E132" s="162"/>
      <c r="F132" s="162"/>
      <c r="G132" s="162"/>
      <c r="H132" s="163"/>
      <c r="I132" s="163"/>
      <c r="J132" s="163"/>
      <c r="K132" s="162"/>
      <c r="L132" s="162"/>
      <c r="M132" s="162"/>
      <c r="N132" s="163"/>
      <c r="O132" s="163"/>
      <c r="P132" s="163"/>
      <c r="Q132" s="21"/>
      <c r="R132" s="162"/>
      <c r="S132" s="162"/>
      <c r="T132" s="163"/>
      <c r="U132" s="163"/>
      <c r="V132" s="163"/>
      <c r="W132" s="162"/>
      <c r="X132" s="162"/>
      <c r="Y132" s="162"/>
      <c r="Z132" s="163"/>
      <c r="AA132" s="163"/>
      <c r="AB132" s="163"/>
      <c r="AC132" s="162"/>
      <c r="AD132" s="162"/>
      <c r="AE132" s="162"/>
      <c r="AF132" s="163"/>
      <c r="AG132" s="163"/>
      <c r="AH132" s="163"/>
      <c r="AI132" s="162"/>
      <c r="AJ132" s="162"/>
      <c r="AK132" s="162"/>
    </row>
    <row r="133" ht="15.75" customHeight="1">
      <c r="A133" s="7"/>
      <c r="B133" s="7"/>
      <c r="C133" s="7"/>
      <c r="D133" s="8"/>
      <c r="E133" s="162"/>
      <c r="F133" s="162"/>
      <c r="G133" s="162"/>
      <c r="H133" s="163"/>
      <c r="I133" s="163"/>
      <c r="J133" s="163"/>
      <c r="K133" s="162"/>
      <c r="L133" s="162"/>
      <c r="M133" s="162"/>
      <c r="N133" s="163"/>
      <c r="O133" s="163"/>
      <c r="P133" s="163"/>
      <c r="Q133" s="21"/>
      <c r="R133" s="162"/>
      <c r="S133" s="162"/>
      <c r="T133" s="163"/>
      <c r="U133" s="163"/>
      <c r="V133" s="163"/>
      <c r="W133" s="162"/>
      <c r="X133" s="162"/>
      <c r="Y133" s="162"/>
      <c r="Z133" s="163"/>
      <c r="AA133" s="163"/>
      <c r="AB133" s="163"/>
      <c r="AC133" s="162"/>
      <c r="AD133" s="162"/>
      <c r="AE133" s="162"/>
      <c r="AF133" s="163"/>
      <c r="AG133" s="163"/>
      <c r="AH133" s="163"/>
      <c r="AI133" s="162"/>
      <c r="AJ133" s="162"/>
      <c r="AK133" s="162"/>
    </row>
    <row r="134" ht="15.75" customHeight="1">
      <c r="A134" s="7"/>
      <c r="B134" s="7"/>
      <c r="C134" s="7"/>
      <c r="D134" s="8"/>
      <c r="E134" s="162"/>
      <c r="F134" s="162"/>
      <c r="G134" s="162"/>
      <c r="H134" s="163"/>
      <c r="I134" s="163"/>
      <c r="J134" s="163"/>
      <c r="K134" s="162"/>
      <c r="L134" s="162"/>
      <c r="M134" s="162"/>
      <c r="N134" s="163"/>
      <c r="O134" s="163"/>
      <c r="P134" s="163"/>
      <c r="Q134" s="21"/>
      <c r="R134" s="162"/>
      <c r="S134" s="162"/>
      <c r="T134" s="163"/>
      <c r="U134" s="163"/>
      <c r="V134" s="163"/>
      <c r="W134" s="162"/>
      <c r="X134" s="162"/>
      <c r="Y134" s="162"/>
      <c r="Z134" s="163"/>
      <c r="AA134" s="163"/>
      <c r="AB134" s="163"/>
      <c r="AC134" s="162"/>
      <c r="AD134" s="162"/>
      <c r="AE134" s="162"/>
      <c r="AF134" s="163"/>
      <c r="AG134" s="163"/>
      <c r="AH134" s="163"/>
      <c r="AI134" s="162"/>
      <c r="AJ134" s="162"/>
      <c r="AK134" s="162"/>
    </row>
    <row r="135" ht="15.75" customHeight="1">
      <c r="A135" s="7"/>
      <c r="B135" s="7"/>
      <c r="C135" s="7"/>
      <c r="D135" s="8"/>
      <c r="E135" s="162"/>
      <c r="F135" s="162"/>
      <c r="G135" s="162"/>
      <c r="H135" s="163"/>
      <c r="I135" s="163"/>
      <c r="J135" s="163"/>
      <c r="K135" s="162"/>
      <c r="L135" s="162"/>
      <c r="M135" s="162"/>
      <c r="N135" s="163"/>
      <c r="O135" s="163"/>
      <c r="P135" s="163"/>
      <c r="Q135" s="21"/>
      <c r="R135" s="162"/>
      <c r="S135" s="162"/>
      <c r="T135" s="163"/>
      <c r="U135" s="163"/>
      <c r="V135" s="163"/>
      <c r="W135" s="162"/>
      <c r="X135" s="162"/>
      <c r="Y135" s="162"/>
      <c r="Z135" s="163"/>
      <c r="AA135" s="163"/>
      <c r="AB135" s="163"/>
      <c r="AC135" s="162"/>
      <c r="AD135" s="162"/>
      <c r="AE135" s="162"/>
      <c r="AF135" s="163"/>
      <c r="AG135" s="163"/>
      <c r="AH135" s="163"/>
      <c r="AI135" s="162"/>
      <c r="AJ135" s="162"/>
      <c r="AK135" s="162"/>
    </row>
    <row r="136" ht="15.75" customHeight="1">
      <c r="A136" s="7"/>
      <c r="B136" s="7"/>
      <c r="C136" s="7"/>
      <c r="D136" s="8"/>
      <c r="E136" s="162"/>
      <c r="F136" s="162"/>
      <c r="G136" s="162"/>
      <c r="H136" s="163"/>
      <c r="I136" s="163"/>
      <c r="J136" s="163"/>
      <c r="K136" s="162"/>
      <c r="L136" s="162"/>
      <c r="M136" s="162"/>
      <c r="N136" s="163"/>
      <c r="O136" s="163"/>
      <c r="P136" s="163"/>
      <c r="Q136" s="21"/>
      <c r="R136" s="162"/>
      <c r="S136" s="162"/>
      <c r="T136" s="163"/>
      <c r="U136" s="163"/>
      <c r="V136" s="163"/>
      <c r="W136" s="162"/>
      <c r="X136" s="162"/>
      <c r="Y136" s="162"/>
      <c r="Z136" s="163"/>
      <c r="AA136" s="163"/>
      <c r="AB136" s="163"/>
      <c r="AC136" s="162"/>
      <c r="AD136" s="162"/>
      <c r="AE136" s="162"/>
      <c r="AF136" s="163"/>
      <c r="AG136" s="163"/>
      <c r="AH136" s="163"/>
      <c r="AI136" s="162"/>
      <c r="AJ136" s="162"/>
      <c r="AK136" s="162"/>
    </row>
    <row r="137" ht="15.75" customHeight="1">
      <c r="A137" s="7"/>
      <c r="B137" s="7"/>
      <c r="C137" s="7"/>
      <c r="D137" s="8"/>
      <c r="E137" s="162"/>
      <c r="F137" s="162"/>
      <c r="G137" s="162"/>
      <c r="H137" s="163"/>
      <c r="I137" s="163"/>
      <c r="J137" s="163"/>
      <c r="K137" s="162"/>
      <c r="L137" s="162"/>
      <c r="M137" s="162"/>
      <c r="N137" s="163"/>
      <c r="O137" s="163"/>
      <c r="P137" s="163"/>
      <c r="Q137" s="21"/>
      <c r="R137" s="162"/>
      <c r="S137" s="162"/>
      <c r="T137" s="163"/>
      <c r="U137" s="163"/>
      <c r="V137" s="163"/>
      <c r="W137" s="162"/>
      <c r="X137" s="162"/>
      <c r="Y137" s="162"/>
      <c r="Z137" s="163"/>
      <c r="AA137" s="163"/>
      <c r="AB137" s="163"/>
      <c r="AC137" s="162"/>
      <c r="AD137" s="162"/>
      <c r="AE137" s="162"/>
      <c r="AF137" s="163"/>
      <c r="AG137" s="163"/>
      <c r="AH137" s="163"/>
      <c r="AI137" s="162"/>
      <c r="AJ137" s="162"/>
      <c r="AK137" s="162"/>
    </row>
    <row r="138" ht="15.75" customHeight="1">
      <c r="A138" s="7"/>
      <c r="B138" s="7"/>
      <c r="C138" s="7"/>
      <c r="D138" s="8"/>
      <c r="E138" s="162"/>
      <c r="F138" s="162"/>
      <c r="G138" s="162"/>
      <c r="H138" s="163"/>
      <c r="I138" s="163"/>
      <c r="J138" s="163"/>
      <c r="K138" s="162"/>
      <c r="L138" s="162"/>
      <c r="M138" s="162"/>
      <c r="N138" s="163"/>
      <c r="O138" s="163"/>
      <c r="P138" s="163"/>
      <c r="Q138" s="21"/>
      <c r="R138" s="162"/>
      <c r="S138" s="162"/>
      <c r="T138" s="163"/>
      <c r="U138" s="163"/>
      <c r="V138" s="163"/>
      <c r="W138" s="162"/>
      <c r="X138" s="162"/>
      <c r="Y138" s="162"/>
      <c r="Z138" s="163"/>
      <c r="AA138" s="163"/>
      <c r="AB138" s="163"/>
      <c r="AC138" s="162"/>
      <c r="AD138" s="162"/>
      <c r="AE138" s="162"/>
      <c r="AF138" s="163"/>
      <c r="AG138" s="163"/>
      <c r="AH138" s="163"/>
      <c r="AI138" s="162"/>
      <c r="AJ138" s="162"/>
      <c r="AK138" s="162"/>
    </row>
    <row r="139" ht="15.75" customHeight="1">
      <c r="A139" s="7"/>
      <c r="B139" s="7"/>
      <c r="C139" s="7"/>
      <c r="D139" s="8"/>
      <c r="E139" s="162"/>
      <c r="F139" s="162"/>
      <c r="G139" s="162"/>
      <c r="H139" s="163"/>
      <c r="I139" s="163"/>
      <c r="J139" s="163"/>
      <c r="K139" s="162"/>
      <c r="L139" s="162"/>
      <c r="M139" s="162"/>
      <c r="N139" s="163"/>
      <c r="O139" s="163"/>
      <c r="P139" s="163"/>
      <c r="Q139" s="21"/>
      <c r="R139" s="162"/>
      <c r="S139" s="162"/>
      <c r="T139" s="163"/>
      <c r="U139" s="163"/>
      <c r="V139" s="163"/>
      <c r="W139" s="162"/>
      <c r="X139" s="162"/>
      <c r="Y139" s="162"/>
      <c r="Z139" s="163"/>
      <c r="AA139" s="163"/>
      <c r="AB139" s="163"/>
      <c r="AC139" s="162"/>
      <c r="AD139" s="162"/>
      <c r="AE139" s="162"/>
      <c r="AF139" s="163"/>
      <c r="AG139" s="163"/>
      <c r="AH139" s="163"/>
      <c r="AI139" s="162"/>
      <c r="AJ139" s="162"/>
      <c r="AK139" s="162"/>
    </row>
    <row r="140" ht="15.75" customHeight="1">
      <c r="A140" s="7"/>
      <c r="B140" s="7"/>
      <c r="C140" s="7"/>
      <c r="D140" s="8"/>
      <c r="E140" s="162"/>
      <c r="F140" s="162"/>
      <c r="G140" s="162"/>
      <c r="H140" s="163"/>
      <c r="I140" s="163"/>
      <c r="J140" s="163"/>
      <c r="K140" s="162"/>
      <c r="L140" s="162"/>
      <c r="M140" s="162"/>
      <c r="N140" s="163"/>
      <c r="O140" s="163"/>
      <c r="P140" s="163"/>
      <c r="Q140" s="21"/>
      <c r="R140" s="162"/>
      <c r="S140" s="162"/>
      <c r="T140" s="163"/>
      <c r="U140" s="163"/>
      <c r="V140" s="163"/>
      <c r="W140" s="162"/>
      <c r="X140" s="162"/>
      <c r="Y140" s="162"/>
      <c r="Z140" s="163"/>
      <c r="AA140" s="163"/>
      <c r="AB140" s="163"/>
      <c r="AC140" s="162"/>
      <c r="AD140" s="162"/>
      <c r="AE140" s="162"/>
      <c r="AF140" s="163"/>
      <c r="AG140" s="163"/>
      <c r="AH140" s="163"/>
      <c r="AI140" s="162"/>
      <c r="AJ140" s="162"/>
      <c r="AK140" s="162"/>
    </row>
    <row r="141" ht="15.75" customHeight="1">
      <c r="A141" s="7"/>
      <c r="B141" s="7"/>
      <c r="C141" s="7"/>
      <c r="D141" s="8"/>
      <c r="E141" s="162"/>
      <c r="F141" s="162"/>
      <c r="G141" s="162"/>
      <c r="H141" s="163"/>
      <c r="I141" s="163"/>
      <c r="J141" s="163"/>
      <c r="K141" s="162"/>
      <c r="L141" s="162"/>
      <c r="M141" s="162"/>
      <c r="N141" s="163"/>
      <c r="O141" s="163"/>
      <c r="P141" s="163"/>
      <c r="Q141" s="21"/>
      <c r="R141" s="162"/>
      <c r="S141" s="162"/>
      <c r="T141" s="163"/>
      <c r="U141" s="163"/>
      <c r="V141" s="163"/>
      <c r="W141" s="162"/>
      <c r="X141" s="162"/>
      <c r="Y141" s="162"/>
      <c r="Z141" s="163"/>
      <c r="AA141" s="163"/>
      <c r="AB141" s="163"/>
      <c r="AC141" s="162"/>
      <c r="AD141" s="162"/>
      <c r="AE141" s="162"/>
      <c r="AF141" s="163"/>
      <c r="AG141" s="163"/>
      <c r="AH141" s="163"/>
      <c r="AI141" s="162"/>
      <c r="AJ141" s="162"/>
      <c r="AK141" s="162"/>
    </row>
    <row r="142" ht="15.75" customHeight="1">
      <c r="A142" s="7"/>
      <c r="B142" s="7"/>
      <c r="C142" s="7"/>
      <c r="D142" s="8"/>
      <c r="E142" s="162"/>
      <c r="F142" s="162"/>
      <c r="G142" s="162"/>
      <c r="H142" s="163"/>
      <c r="I142" s="163"/>
      <c r="J142" s="163"/>
      <c r="K142" s="162"/>
      <c r="L142" s="162"/>
      <c r="M142" s="162"/>
      <c r="N142" s="163"/>
      <c r="O142" s="163"/>
      <c r="P142" s="163"/>
      <c r="Q142" s="21"/>
      <c r="R142" s="162"/>
      <c r="S142" s="162"/>
      <c r="T142" s="163"/>
      <c r="U142" s="163"/>
      <c r="V142" s="163"/>
      <c r="W142" s="162"/>
      <c r="X142" s="162"/>
      <c r="Y142" s="162"/>
      <c r="Z142" s="163"/>
      <c r="AA142" s="163"/>
      <c r="AB142" s="163"/>
      <c r="AC142" s="162"/>
      <c r="AD142" s="162"/>
      <c r="AE142" s="162"/>
      <c r="AF142" s="163"/>
      <c r="AG142" s="163"/>
      <c r="AH142" s="163"/>
      <c r="AI142" s="162"/>
      <c r="AJ142" s="162"/>
      <c r="AK142" s="162"/>
    </row>
    <row r="143" ht="15.75" customHeight="1">
      <c r="A143" s="7"/>
      <c r="B143" s="7"/>
      <c r="C143" s="7"/>
      <c r="D143" s="8"/>
      <c r="E143" s="162"/>
      <c r="F143" s="162"/>
      <c r="G143" s="162"/>
      <c r="H143" s="163"/>
      <c r="I143" s="163"/>
      <c r="J143" s="163"/>
      <c r="K143" s="162"/>
      <c r="L143" s="162"/>
      <c r="M143" s="162"/>
      <c r="N143" s="163"/>
      <c r="O143" s="163"/>
      <c r="P143" s="163"/>
      <c r="Q143" s="21"/>
      <c r="R143" s="162"/>
      <c r="S143" s="162"/>
      <c r="T143" s="163"/>
      <c r="U143" s="163"/>
      <c r="V143" s="163"/>
      <c r="W143" s="162"/>
      <c r="X143" s="162"/>
      <c r="Y143" s="162"/>
      <c r="Z143" s="163"/>
      <c r="AA143" s="163"/>
      <c r="AB143" s="163"/>
      <c r="AC143" s="162"/>
      <c r="AD143" s="162"/>
      <c r="AE143" s="162"/>
      <c r="AF143" s="163"/>
      <c r="AG143" s="163"/>
      <c r="AH143" s="163"/>
      <c r="AI143" s="162"/>
      <c r="AJ143" s="162"/>
      <c r="AK143" s="162"/>
    </row>
    <row r="144" ht="15.75" customHeight="1">
      <c r="A144" s="7"/>
      <c r="B144" s="7"/>
      <c r="C144" s="7"/>
      <c r="D144" s="8"/>
      <c r="E144" s="162"/>
      <c r="F144" s="162"/>
      <c r="G144" s="162"/>
      <c r="H144" s="163"/>
      <c r="I144" s="163"/>
      <c r="J144" s="163"/>
      <c r="K144" s="162"/>
      <c r="L144" s="162"/>
      <c r="M144" s="162"/>
      <c r="N144" s="163"/>
      <c r="O144" s="163"/>
      <c r="P144" s="163"/>
      <c r="Q144" s="21"/>
      <c r="R144" s="162"/>
      <c r="S144" s="162"/>
      <c r="T144" s="163"/>
      <c r="U144" s="163"/>
      <c r="V144" s="163"/>
      <c r="W144" s="162"/>
      <c r="X144" s="162"/>
      <c r="Y144" s="162"/>
      <c r="Z144" s="163"/>
      <c r="AA144" s="163"/>
      <c r="AB144" s="163"/>
      <c r="AC144" s="162"/>
      <c r="AD144" s="162"/>
      <c r="AE144" s="162"/>
      <c r="AF144" s="163"/>
      <c r="AG144" s="163"/>
      <c r="AH144" s="163"/>
      <c r="AI144" s="162"/>
      <c r="AJ144" s="162"/>
      <c r="AK144" s="162"/>
    </row>
    <row r="145" ht="15.75" customHeight="1">
      <c r="A145" s="7"/>
      <c r="B145" s="7"/>
      <c r="C145" s="7"/>
      <c r="D145" s="8"/>
      <c r="E145" s="162"/>
      <c r="F145" s="162"/>
      <c r="G145" s="162"/>
      <c r="H145" s="163"/>
      <c r="I145" s="163"/>
      <c r="J145" s="163"/>
      <c r="K145" s="162"/>
      <c r="L145" s="162"/>
      <c r="M145" s="162"/>
      <c r="N145" s="163"/>
      <c r="O145" s="163"/>
      <c r="P145" s="163"/>
      <c r="Q145" s="21"/>
      <c r="R145" s="162"/>
      <c r="S145" s="162"/>
      <c r="T145" s="163"/>
      <c r="U145" s="163"/>
      <c r="V145" s="163"/>
      <c r="W145" s="162"/>
      <c r="X145" s="162"/>
      <c r="Y145" s="162"/>
      <c r="Z145" s="163"/>
      <c r="AA145" s="163"/>
      <c r="AB145" s="163"/>
      <c r="AC145" s="162"/>
      <c r="AD145" s="162"/>
      <c r="AE145" s="162"/>
      <c r="AF145" s="163"/>
      <c r="AG145" s="163"/>
      <c r="AH145" s="163"/>
      <c r="AI145" s="162"/>
      <c r="AJ145" s="162"/>
      <c r="AK145" s="162"/>
    </row>
    <row r="146" ht="15.75" customHeight="1">
      <c r="A146" s="7"/>
      <c r="B146" s="7"/>
      <c r="C146" s="7"/>
      <c r="D146" s="8"/>
      <c r="E146" s="162"/>
      <c r="F146" s="162"/>
      <c r="G146" s="162"/>
      <c r="H146" s="163"/>
      <c r="I146" s="163"/>
      <c r="J146" s="163"/>
      <c r="K146" s="162"/>
      <c r="L146" s="162"/>
      <c r="M146" s="162"/>
      <c r="N146" s="163"/>
      <c r="O146" s="163"/>
      <c r="P146" s="163"/>
      <c r="Q146" s="21"/>
      <c r="R146" s="162"/>
      <c r="S146" s="162"/>
      <c r="T146" s="163"/>
      <c r="U146" s="163"/>
      <c r="V146" s="163"/>
      <c r="W146" s="162"/>
      <c r="X146" s="162"/>
      <c r="Y146" s="162"/>
      <c r="Z146" s="163"/>
      <c r="AA146" s="163"/>
      <c r="AB146" s="163"/>
      <c r="AC146" s="162"/>
      <c r="AD146" s="162"/>
      <c r="AE146" s="162"/>
      <c r="AF146" s="163"/>
      <c r="AG146" s="163"/>
      <c r="AH146" s="163"/>
      <c r="AI146" s="162"/>
      <c r="AJ146" s="162"/>
      <c r="AK146" s="162"/>
    </row>
    <row r="147" ht="15.75" customHeight="1">
      <c r="A147" s="7"/>
      <c r="B147" s="7"/>
      <c r="C147" s="7"/>
      <c r="D147" s="8"/>
      <c r="E147" s="162"/>
      <c r="F147" s="162"/>
      <c r="G147" s="162"/>
      <c r="H147" s="163"/>
      <c r="I147" s="163"/>
      <c r="J147" s="163"/>
      <c r="K147" s="162"/>
      <c r="L147" s="162"/>
      <c r="M147" s="162"/>
      <c r="N147" s="163"/>
      <c r="O147" s="163"/>
      <c r="P147" s="163"/>
      <c r="Q147" s="21"/>
      <c r="R147" s="162"/>
      <c r="S147" s="162"/>
      <c r="T147" s="163"/>
      <c r="U147" s="163"/>
      <c r="V147" s="163"/>
      <c r="W147" s="162"/>
      <c r="X147" s="162"/>
      <c r="Y147" s="162"/>
      <c r="Z147" s="163"/>
      <c r="AA147" s="163"/>
      <c r="AB147" s="163"/>
      <c r="AC147" s="162"/>
      <c r="AD147" s="162"/>
      <c r="AE147" s="162"/>
      <c r="AF147" s="163"/>
      <c r="AG147" s="163"/>
      <c r="AH147" s="163"/>
      <c r="AI147" s="162"/>
      <c r="AJ147" s="162"/>
      <c r="AK147" s="162"/>
    </row>
    <row r="148" ht="15.75" customHeight="1">
      <c r="A148" s="7"/>
      <c r="B148" s="7"/>
      <c r="C148" s="7"/>
      <c r="D148" s="8"/>
      <c r="E148" s="162"/>
      <c r="F148" s="162"/>
      <c r="G148" s="162"/>
      <c r="H148" s="163"/>
      <c r="I148" s="163"/>
      <c r="J148" s="163"/>
      <c r="K148" s="162"/>
      <c r="L148" s="162"/>
      <c r="M148" s="162"/>
      <c r="N148" s="163"/>
      <c r="O148" s="163"/>
      <c r="P148" s="163"/>
      <c r="Q148" s="21"/>
      <c r="R148" s="162"/>
      <c r="S148" s="162"/>
      <c r="T148" s="163"/>
      <c r="U148" s="163"/>
      <c r="V148" s="163"/>
      <c r="W148" s="162"/>
      <c r="X148" s="162"/>
      <c r="Y148" s="162"/>
      <c r="Z148" s="163"/>
      <c r="AA148" s="163"/>
      <c r="AB148" s="163"/>
      <c r="AC148" s="162"/>
      <c r="AD148" s="162"/>
      <c r="AE148" s="162"/>
      <c r="AF148" s="163"/>
      <c r="AG148" s="163"/>
      <c r="AH148" s="163"/>
      <c r="AI148" s="162"/>
      <c r="AJ148" s="162"/>
      <c r="AK148" s="162"/>
    </row>
    <row r="149" ht="15.75" customHeight="1">
      <c r="A149" s="7"/>
      <c r="B149" s="7"/>
      <c r="C149" s="7"/>
      <c r="D149" s="8"/>
      <c r="E149" s="162"/>
      <c r="F149" s="162"/>
      <c r="G149" s="162"/>
      <c r="H149" s="163"/>
      <c r="I149" s="163"/>
      <c r="J149" s="163"/>
      <c r="K149" s="162"/>
      <c r="L149" s="162"/>
      <c r="M149" s="162"/>
      <c r="N149" s="163"/>
      <c r="O149" s="163"/>
      <c r="P149" s="163"/>
      <c r="Q149" s="21"/>
      <c r="R149" s="162"/>
      <c r="S149" s="162"/>
      <c r="T149" s="163"/>
      <c r="U149" s="163"/>
      <c r="V149" s="163"/>
      <c r="W149" s="162"/>
      <c r="X149" s="162"/>
      <c r="Y149" s="162"/>
      <c r="Z149" s="163"/>
      <c r="AA149" s="163"/>
      <c r="AB149" s="163"/>
      <c r="AC149" s="162"/>
      <c r="AD149" s="162"/>
      <c r="AE149" s="162"/>
      <c r="AF149" s="163"/>
      <c r="AG149" s="163"/>
      <c r="AH149" s="163"/>
      <c r="AI149" s="162"/>
      <c r="AJ149" s="162"/>
      <c r="AK149" s="162"/>
    </row>
    <row r="150" ht="15.75" customHeight="1">
      <c r="A150" s="7"/>
      <c r="B150" s="7"/>
      <c r="C150" s="7"/>
      <c r="D150" s="8"/>
      <c r="E150" s="162"/>
      <c r="F150" s="162"/>
      <c r="G150" s="162"/>
      <c r="H150" s="163"/>
      <c r="I150" s="163"/>
      <c r="J150" s="163"/>
      <c r="K150" s="162"/>
      <c r="L150" s="162"/>
      <c r="M150" s="162"/>
      <c r="N150" s="163"/>
      <c r="O150" s="163"/>
      <c r="P150" s="163"/>
      <c r="Q150" s="21"/>
      <c r="R150" s="162"/>
      <c r="S150" s="162"/>
      <c r="T150" s="163"/>
      <c r="U150" s="163"/>
      <c r="V150" s="163"/>
      <c r="W150" s="162"/>
      <c r="X150" s="162"/>
      <c r="Y150" s="162"/>
      <c r="Z150" s="163"/>
      <c r="AA150" s="163"/>
      <c r="AB150" s="163"/>
      <c r="AC150" s="162"/>
      <c r="AD150" s="162"/>
      <c r="AE150" s="162"/>
      <c r="AF150" s="163"/>
      <c r="AG150" s="163"/>
      <c r="AH150" s="163"/>
      <c r="AI150" s="162"/>
      <c r="AJ150" s="162"/>
      <c r="AK150" s="162"/>
    </row>
    <row r="151" ht="15.75" customHeight="1">
      <c r="A151" s="7"/>
      <c r="B151" s="7"/>
      <c r="C151" s="7"/>
      <c r="D151" s="8"/>
      <c r="E151" s="162"/>
      <c r="F151" s="162"/>
      <c r="G151" s="162"/>
      <c r="H151" s="163"/>
      <c r="I151" s="163"/>
      <c r="J151" s="163"/>
      <c r="K151" s="162"/>
      <c r="L151" s="162"/>
      <c r="M151" s="162"/>
      <c r="N151" s="163"/>
      <c r="O151" s="163"/>
      <c r="P151" s="163"/>
      <c r="Q151" s="21"/>
      <c r="R151" s="162"/>
      <c r="S151" s="162"/>
      <c r="T151" s="163"/>
      <c r="U151" s="163"/>
      <c r="V151" s="163"/>
      <c r="W151" s="162"/>
      <c r="X151" s="162"/>
      <c r="Y151" s="162"/>
      <c r="Z151" s="163"/>
      <c r="AA151" s="163"/>
      <c r="AB151" s="163"/>
      <c r="AC151" s="162"/>
      <c r="AD151" s="162"/>
      <c r="AE151" s="162"/>
      <c r="AF151" s="163"/>
      <c r="AG151" s="163"/>
      <c r="AH151" s="163"/>
      <c r="AI151" s="162"/>
      <c r="AJ151" s="162"/>
      <c r="AK151" s="162"/>
    </row>
    <row r="152" ht="15.75" customHeight="1">
      <c r="A152" s="7"/>
      <c r="B152" s="7"/>
      <c r="C152" s="7"/>
      <c r="D152" s="8"/>
      <c r="E152" s="162"/>
      <c r="F152" s="162"/>
      <c r="G152" s="162"/>
      <c r="H152" s="163"/>
      <c r="I152" s="163"/>
      <c r="J152" s="163"/>
      <c r="K152" s="162"/>
      <c r="L152" s="162"/>
      <c r="M152" s="162"/>
      <c r="N152" s="163"/>
      <c r="O152" s="163"/>
      <c r="P152" s="163"/>
      <c r="Q152" s="21"/>
      <c r="R152" s="162"/>
      <c r="S152" s="162"/>
      <c r="T152" s="163"/>
      <c r="U152" s="163"/>
      <c r="V152" s="163"/>
      <c r="W152" s="162"/>
      <c r="X152" s="162"/>
      <c r="Y152" s="162"/>
      <c r="Z152" s="163"/>
      <c r="AA152" s="163"/>
      <c r="AB152" s="163"/>
      <c r="AC152" s="162"/>
      <c r="AD152" s="162"/>
      <c r="AE152" s="162"/>
      <c r="AF152" s="163"/>
      <c r="AG152" s="163"/>
      <c r="AH152" s="163"/>
      <c r="AI152" s="162"/>
      <c r="AJ152" s="162"/>
      <c r="AK152" s="162"/>
    </row>
    <row r="153" ht="15.75" customHeight="1">
      <c r="A153" s="7"/>
      <c r="B153" s="7"/>
      <c r="C153" s="7"/>
      <c r="D153" s="8"/>
      <c r="E153" s="162"/>
      <c r="F153" s="162"/>
      <c r="G153" s="162"/>
      <c r="H153" s="163"/>
      <c r="I153" s="163"/>
      <c r="J153" s="163"/>
      <c r="K153" s="162"/>
      <c r="L153" s="162"/>
      <c r="M153" s="162"/>
      <c r="N153" s="163"/>
      <c r="O153" s="163"/>
      <c r="P153" s="163"/>
      <c r="Q153" s="21"/>
      <c r="R153" s="162"/>
      <c r="S153" s="162"/>
      <c r="T153" s="163"/>
      <c r="U153" s="163"/>
      <c r="V153" s="163"/>
      <c r="W153" s="162"/>
      <c r="X153" s="162"/>
      <c r="Y153" s="162"/>
      <c r="Z153" s="163"/>
      <c r="AA153" s="163"/>
      <c r="AB153" s="163"/>
      <c r="AC153" s="162"/>
      <c r="AD153" s="162"/>
      <c r="AE153" s="162"/>
      <c r="AF153" s="163"/>
      <c r="AG153" s="163"/>
      <c r="AH153" s="163"/>
      <c r="AI153" s="162"/>
      <c r="AJ153" s="162"/>
      <c r="AK153" s="162"/>
    </row>
    <row r="154" ht="15.75" customHeight="1">
      <c r="A154" s="7"/>
      <c r="B154" s="7"/>
      <c r="C154" s="7"/>
      <c r="D154" s="8"/>
      <c r="E154" s="162"/>
      <c r="F154" s="162"/>
      <c r="G154" s="162"/>
      <c r="H154" s="163"/>
      <c r="I154" s="163"/>
      <c r="J154" s="163"/>
      <c r="K154" s="162"/>
      <c r="L154" s="162"/>
      <c r="M154" s="162"/>
      <c r="N154" s="163"/>
      <c r="O154" s="163"/>
      <c r="P154" s="163"/>
      <c r="Q154" s="21"/>
      <c r="R154" s="162"/>
      <c r="S154" s="162"/>
      <c r="T154" s="163"/>
      <c r="U154" s="163"/>
      <c r="V154" s="163"/>
      <c r="W154" s="162"/>
      <c r="X154" s="162"/>
      <c r="Y154" s="162"/>
      <c r="Z154" s="163"/>
      <c r="AA154" s="163"/>
      <c r="AB154" s="163"/>
      <c r="AC154" s="162"/>
      <c r="AD154" s="162"/>
      <c r="AE154" s="162"/>
      <c r="AF154" s="163"/>
      <c r="AG154" s="163"/>
      <c r="AH154" s="163"/>
      <c r="AI154" s="162"/>
      <c r="AJ154" s="162"/>
      <c r="AK154" s="162"/>
    </row>
    <row r="155" ht="15.75" customHeight="1">
      <c r="A155" s="7"/>
      <c r="B155" s="7"/>
      <c r="C155" s="7"/>
      <c r="D155" s="8"/>
      <c r="E155" s="162"/>
      <c r="F155" s="162"/>
      <c r="G155" s="162"/>
      <c r="H155" s="163"/>
      <c r="I155" s="163"/>
      <c r="J155" s="163"/>
      <c r="K155" s="162"/>
      <c r="L155" s="162"/>
      <c r="M155" s="162"/>
      <c r="N155" s="163"/>
      <c r="O155" s="163"/>
      <c r="P155" s="163"/>
      <c r="Q155" s="21"/>
      <c r="R155" s="162"/>
      <c r="S155" s="162"/>
      <c r="T155" s="163"/>
      <c r="U155" s="163"/>
      <c r="V155" s="163"/>
      <c r="W155" s="162"/>
      <c r="X155" s="162"/>
      <c r="Y155" s="162"/>
      <c r="Z155" s="163"/>
      <c r="AA155" s="163"/>
      <c r="AB155" s="163"/>
      <c r="AC155" s="162"/>
      <c r="AD155" s="162"/>
      <c r="AE155" s="162"/>
      <c r="AF155" s="163"/>
      <c r="AG155" s="163"/>
      <c r="AH155" s="163"/>
      <c r="AI155" s="162"/>
      <c r="AJ155" s="162"/>
      <c r="AK155" s="162"/>
    </row>
    <row r="156" ht="15.75" customHeight="1">
      <c r="A156" s="7"/>
      <c r="B156" s="7"/>
      <c r="C156" s="7"/>
      <c r="D156" s="8"/>
      <c r="E156" s="162"/>
      <c r="F156" s="162"/>
      <c r="G156" s="162"/>
      <c r="H156" s="163"/>
      <c r="I156" s="163"/>
      <c r="J156" s="163"/>
      <c r="K156" s="162"/>
      <c r="L156" s="162"/>
      <c r="M156" s="162"/>
      <c r="N156" s="163"/>
      <c r="O156" s="163"/>
      <c r="P156" s="163"/>
      <c r="Q156" s="21"/>
      <c r="R156" s="162"/>
      <c r="S156" s="162"/>
      <c r="T156" s="163"/>
      <c r="U156" s="163"/>
      <c r="V156" s="163"/>
      <c r="W156" s="162"/>
      <c r="X156" s="162"/>
      <c r="Y156" s="162"/>
      <c r="Z156" s="163"/>
      <c r="AA156" s="163"/>
      <c r="AB156" s="163"/>
      <c r="AC156" s="162"/>
      <c r="AD156" s="162"/>
      <c r="AE156" s="162"/>
      <c r="AF156" s="163"/>
      <c r="AG156" s="163"/>
      <c r="AH156" s="163"/>
      <c r="AI156" s="162"/>
      <c r="AJ156" s="162"/>
      <c r="AK156" s="162"/>
    </row>
    <row r="157" ht="15.75" customHeight="1">
      <c r="A157" s="7"/>
      <c r="B157" s="7"/>
      <c r="C157" s="7"/>
      <c r="D157" s="8"/>
      <c r="E157" s="162"/>
      <c r="F157" s="162"/>
      <c r="G157" s="162"/>
      <c r="H157" s="163"/>
      <c r="I157" s="163"/>
      <c r="J157" s="163"/>
      <c r="K157" s="162"/>
      <c r="L157" s="162"/>
      <c r="M157" s="162"/>
      <c r="N157" s="163"/>
      <c r="O157" s="163"/>
      <c r="P157" s="163"/>
      <c r="Q157" s="21"/>
      <c r="R157" s="162"/>
      <c r="S157" s="162"/>
      <c r="T157" s="163"/>
      <c r="U157" s="163"/>
      <c r="V157" s="163"/>
      <c r="W157" s="162"/>
      <c r="X157" s="162"/>
      <c r="Y157" s="162"/>
      <c r="Z157" s="163"/>
      <c r="AA157" s="163"/>
      <c r="AB157" s="163"/>
      <c r="AC157" s="162"/>
      <c r="AD157" s="162"/>
      <c r="AE157" s="162"/>
      <c r="AF157" s="163"/>
      <c r="AG157" s="163"/>
      <c r="AH157" s="163"/>
      <c r="AI157" s="162"/>
      <c r="AJ157" s="162"/>
      <c r="AK157" s="162"/>
    </row>
    <row r="158" ht="15.75" customHeight="1">
      <c r="A158" s="7"/>
      <c r="B158" s="7"/>
      <c r="C158" s="7"/>
      <c r="D158" s="8"/>
      <c r="E158" s="162"/>
      <c r="F158" s="162"/>
      <c r="G158" s="162"/>
      <c r="H158" s="163"/>
      <c r="I158" s="163"/>
      <c r="J158" s="163"/>
      <c r="K158" s="162"/>
      <c r="L158" s="162"/>
      <c r="M158" s="162"/>
      <c r="N158" s="163"/>
      <c r="O158" s="163"/>
      <c r="P158" s="163"/>
      <c r="Q158" s="21"/>
      <c r="R158" s="162"/>
      <c r="S158" s="162"/>
      <c r="T158" s="163"/>
      <c r="U158" s="163"/>
      <c r="V158" s="163"/>
      <c r="W158" s="162"/>
      <c r="X158" s="162"/>
      <c r="Y158" s="162"/>
      <c r="Z158" s="163"/>
      <c r="AA158" s="163"/>
      <c r="AB158" s="163"/>
      <c r="AC158" s="162"/>
      <c r="AD158" s="162"/>
      <c r="AE158" s="162"/>
      <c r="AF158" s="163"/>
      <c r="AG158" s="163"/>
      <c r="AH158" s="163"/>
      <c r="AI158" s="162"/>
      <c r="AJ158" s="162"/>
      <c r="AK158" s="162"/>
    </row>
    <row r="159" ht="15.75" customHeight="1">
      <c r="A159" s="7"/>
      <c r="B159" s="7"/>
      <c r="C159" s="7"/>
      <c r="D159" s="8"/>
      <c r="E159" s="162"/>
      <c r="F159" s="162"/>
      <c r="G159" s="162"/>
      <c r="H159" s="163"/>
      <c r="I159" s="163"/>
      <c r="J159" s="163"/>
      <c r="K159" s="162"/>
      <c r="L159" s="162"/>
      <c r="M159" s="162"/>
      <c r="N159" s="163"/>
      <c r="O159" s="163"/>
      <c r="P159" s="163"/>
      <c r="Q159" s="21"/>
      <c r="R159" s="162"/>
      <c r="S159" s="162"/>
      <c r="T159" s="163"/>
      <c r="U159" s="163"/>
      <c r="V159" s="163"/>
      <c r="W159" s="162"/>
      <c r="X159" s="162"/>
      <c r="Y159" s="162"/>
      <c r="Z159" s="163"/>
      <c r="AA159" s="163"/>
      <c r="AB159" s="163"/>
      <c r="AC159" s="162"/>
      <c r="AD159" s="162"/>
      <c r="AE159" s="162"/>
      <c r="AF159" s="163"/>
      <c r="AG159" s="163"/>
      <c r="AH159" s="163"/>
      <c r="AI159" s="162"/>
      <c r="AJ159" s="162"/>
      <c r="AK159" s="162"/>
    </row>
    <row r="160" ht="15.75" customHeight="1">
      <c r="A160" s="7"/>
      <c r="B160" s="7"/>
      <c r="C160" s="7"/>
      <c r="D160" s="8"/>
      <c r="E160" s="162"/>
      <c r="F160" s="162"/>
      <c r="G160" s="162"/>
      <c r="H160" s="163"/>
      <c r="I160" s="163"/>
      <c r="J160" s="163"/>
      <c r="K160" s="162"/>
      <c r="L160" s="162"/>
      <c r="M160" s="162"/>
      <c r="N160" s="163"/>
      <c r="O160" s="163"/>
      <c r="P160" s="163"/>
      <c r="Q160" s="21"/>
      <c r="R160" s="162"/>
      <c r="S160" s="162"/>
      <c r="T160" s="163"/>
      <c r="U160" s="163"/>
      <c r="V160" s="163"/>
      <c r="W160" s="162"/>
      <c r="X160" s="162"/>
      <c r="Y160" s="162"/>
      <c r="Z160" s="163"/>
      <c r="AA160" s="163"/>
      <c r="AB160" s="163"/>
      <c r="AC160" s="162"/>
      <c r="AD160" s="162"/>
      <c r="AE160" s="162"/>
      <c r="AF160" s="163"/>
      <c r="AG160" s="163"/>
      <c r="AH160" s="163"/>
      <c r="AI160" s="162"/>
      <c r="AJ160" s="162"/>
      <c r="AK160" s="162"/>
    </row>
    <row r="161" ht="15.75" customHeight="1">
      <c r="A161" s="7"/>
      <c r="B161" s="7"/>
      <c r="C161" s="7"/>
      <c r="D161" s="8"/>
      <c r="E161" s="162"/>
      <c r="F161" s="162"/>
      <c r="G161" s="162"/>
      <c r="H161" s="163"/>
      <c r="I161" s="163"/>
      <c r="J161" s="163"/>
      <c r="K161" s="162"/>
      <c r="L161" s="162"/>
      <c r="M161" s="162"/>
      <c r="N161" s="163"/>
      <c r="O161" s="163"/>
      <c r="P161" s="163"/>
      <c r="Q161" s="21"/>
      <c r="R161" s="162"/>
      <c r="S161" s="162"/>
      <c r="T161" s="163"/>
      <c r="U161" s="163"/>
      <c r="V161" s="163"/>
      <c r="W161" s="162"/>
      <c r="X161" s="162"/>
      <c r="Y161" s="162"/>
      <c r="Z161" s="163"/>
      <c r="AA161" s="163"/>
      <c r="AB161" s="163"/>
      <c r="AC161" s="162"/>
      <c r="AD161" s="162"/>
      <c r="AE161" s="162"/>
      <c r="AF161" s="163"/>
      <c r="AG161" s="163"/>
      <c r="AH161" s="163"/>
      <c r="AI161" s="162"/>
      <c r="AJ161" s="162"/>
      <c r="AK161" s="162"/>
    </row>
    <row r="162" ht="15.75" customHeight="1">
      <c r="A162" s="7"/>
      <c r="B162" s="7"/>
      <c r="C162" s="7"/>
      <c r="D162" s="8"/>
      <c r="E162" s="162"/>
      <c r="F162" s="162"/>
      <c r="G162" s="162"/>
      <c r="H162" s="163"/>
      <c r="I162" s="163"/>
      <c r="J162" s="163"/>
      <c r="K162" s="162"/>
      <c r="L162" s="162"/>
      <c r="M162" s="162"/>
      <c r="N162" s="163"/>
      <c r="O162" s="163"/>
      <c r="P162" s="163"/>
      <c r="Q162" s="21"/>
      <c r="R162" s="162"/>
      <c r="S162" s="162"/>
      <c r="T162" s="163"/>
      <c r="U162" s="163"/>
      <c r="V162" s="163"/>
      <c r="W162" s="162"/>
      <c r="X162" s="162"/>
      <c r="Y162" s="162"/>
      <c r="Z162" s="163"/>
      <c r="AA162" s="163"/>
      <c r="AB162" s="163"/>
      <c r="AC162" s="162"/>
      <c r="AD162" s="162"/>
      <c r="AE162" s="162"/>
      <c r="AF162" s="163"/>
      <c r="AG162" s="163"/>
      <c r="AH162" s="163"/>
      <c r="AI162" s="162"/>
      <c r="AJ162" s="162"/>
      <c r="AK162" s="162"/>
    </row>
    <row r="163" ht="15.75" customHeight="1">
      <c r="A163" s="7"/>
      <c r="B163" s="7"/>
      <c r="C163" s="7"/>
      <c r="D163" s="8"/>
      <c r="E163" s="162"/>
      <c r="F163" s="162"/>
      <c r="G163" s="162"/>
      <c r="H163" s="163"/>
      <c r="I163" s="163"/>
      <c r="J163" s="163"/>
      <c r="K163" s="162"/>
      <c r="L163" s="162"/>
      <c r="M163" s="162"/>
      <c r="N163" s="163"/>
      <c r="O163" s="163"/>
      <c r="P163" s="163"/>
      <c r="Q163" s="21"/>
      <c r="R163" s="162"/>
      <c r="S163" s="162"/>
      <c r="T163" s="163"/>
      <c r="U163" s="163"/>
      <c r="V163" s="163"/>
      <c r="W163" s="162"/>
      <c r="X163" s="162"/>
      <c r="Y163" s="162"/>
      <c r="Z163" s="163"/>
      <c r="AA163" s="163"/>
      <c r="AB163" s="163"/>
      <c r="AC163" s="162"/>
      <c r="AD163" s="162"/>
      <c r="AE163" s="162"/>
      <c r="AF163" s="163"/>
      <c r="AG163" s="163"/>
      <c r="AH163" s="163"/>
      <c r="AI163" s="162"/>
      <c r="AJ163" s="162"/>
      <c r="AK163" s="162"/>
    </row>
    <row r="164" ht="15.75" customHeight="1">
      <c r="A164" s="7"/>
      <c r="B164" s="7"/>
      <c r="C164" s="7"/>
      <c r="D164" s="8"/>
      <c r="E164" s="162"/>
      <c r="F164" s="162"/>
      <c r="G164" s="162"/>
      <c r="H164" s="163"/>
      <c r="I164" s="163"/>
      <c r="J164" s="163"/>
      <c r="K164" s="162"/>
      <c r="L164" s="162"/>
      <c r="M164" s="162"/>
      <c r="N164" s="163"/>
      <c r="O164" s="163"/>
      <c r="P164" s="163"/>
      <c r="Q164" s="21"/>
      <c r="R164" s="162"/>
      <c r="S164" s="162"/>
      <c r="T164" s="163"/>
      <c r="U164" s="163"/>
      <c r="V164" s="163"/>
      <c r="W164" s="162"/>
      <c r="X164" s="162"/>
      <c r="Y164" s="162"/>
      <c r="Z164" s="163"/>
      <c r="AA164" s="163"/>
      <c r="AB164" s="163"/>
      <c r="AC164" s="162"/>
      <c r="AD164" s="162"/>
      <c r="AE164" s="162"/>
      <c r="AF164" s="163"/>
      <c r="AG164" s="163"/>
      <c r="AH164" s="163"/>
      <c r="AI164" s="162"/>
      <c r="AJ164" s="162"/>
      <c r="AK164" s="162"/>
    </row>
    <row r="165" ht="15.75" customHeight="1">
      <c r="A165" s="7"/>
      <c r="B165" s="7"/>
      <c r="C165" s="7"/>
      <c r="D165" s="8"/>
      <c r="E165" s="162"/>
      <c r="F165" s="162"/>
      <c r="G165" s="162"/>
      <c r="H165" s="163"/>
      <c r="I165" s="163"/>
      <c r="J165" s="163"/>
      <c r="K165" s="162"/>
      <c r="L165" s="162"/>
      <c r="M165" s="162"/>
      <c r="N165" s="163"/>
      <c r="O165" s="163"/>
      <c r="P165" s="163"/>
      <c r="Q165" s="21"/>
      <c r="R165" s="162"/>
      <c r="S165" s="162"/>
      <c r="T165" s="163"/>
      <c r="U165" s="163"/>
      <c r="V165" s="163"/>
      <c r="W165" s="162"/>
      <c r="X165" s="162"/>
      <c r="Y165" s="162"/>
      <c r="Z165" s="163"/>
      <c r="AA165" s="163"/>
      <c r="AB165" s="163"/>
      <c r="AC165" s="162"/>
      <c r="AD165" s="162"/>
      <c r="AE165" s="162"/>
      <c r="AF165" s="163"/>
      <c r="AG165" s="163"/>
      <c r="AH165" s="163"/>
      <c r="AI165" s="162"/>
      <c r="AJ165" s="162"/>
      <c r="AK165" s="162"/>
    </row>
    <row r="166" ht="15.75" customHeight="1">
      <c r="A166" s="7"/>
      <c r="B166" s="7"/>
      <c r="C166" s="7"/>
      <c r="D166" s="8"/>
      <c r="E166" s="162"/>
      <c r="F166" s="162"/>
      <c r="G166" s="162"/>
      <c r="H166" s="163"/>
      <c r="I166" s="163"/>
      <c r="J166" s="163"/>
      <c r="K166" s="162"/>
      <c r="L166" s="162"/>
      <c r="M166" s="162"/>
      <c r="N166" s="163"/>
      <c r="O166" s="163"/>
      <c r="P166" s="163"/>
      <c r="Q166" s="21"/>
      <c r="R166" s="162"/>
      <c r="S166" s="162"/>
      <c r="T166" s="163"/>
      <c r="U166" s="163"/>
      <c r="V166" s="163"/>
      <c r="W166" s="162"/>
      <c r="X166" s="162"/>
      <c r="Y166" s="162"/>
      <c r="Z166" s="163"/>
      <c r="AA166" s="163"/>
      <c r="AB166" s="163"/>
      <c r="AC166" s="162"/>
      <c r="AD166" s="162"/>
      <c r="AE166" s="162"/>
      <c r="AF166" s="163"/>
      <c r="AG166" s="163"/>
      <c r="AH166" s="163"/>
      <c r="AI166" s="162"/>
      <c r="AJ166" s="162"/>
      <c r="AK166" s="162"/>
    </row>
    <row r="167" ht="15.75" customHeight="1">
      <c r="A167" s="7"/>
      <c r="B167" s="7"/>
      <c r="C167" s="7"/>
      <c r="D167" s="8"/>
      <c r="E167" s="162"/>
      <c r="F167" s="162"/>
      <c r="G167" s="162"/>
      <c r="H167" s="163"/>
      <c r="I167" s="163"/>
      <c r="J167" s="163"/>
      <c r="K167" s="162"/>
      <c r="L167" s="162"/>
      <c r="M167" s="162"/>
      <c r="N167" s="163"/>
      <c r="O167" s="163"/>
      <c r="P167" s="163"/>
      <c r="Q167" s="21"/>
      <c r="R167" s="162"/>
      <c r="S167" s="162"/>
      <c r="T167" s="163"/>
      <c r="U167" s="163"/>
      <c r="V167" s="163"/>
      <c r="W167" s="162"/>
      <c r="X167" s="162"/>
      <c r="Y167" s="162"/>
      <c r="Z167" s="163"/>
      <c r="AA167" s="163"/>
      <c r="AB167" s="163"/>
      <c r="AC167" s="162"/>
      <c r="AD167" s="162"/>
      <c r="AE167" s="162"/>
      <c r="AF167" s="163"/>
      <c r="AG167" s="163"/>
      <c r="AH167" s="163"/>
      <c r="AI167" s="162"/>
      <c r="AJ167" s="162"/>
      <c r="AK167" s="162"/>
    </row>
    <row r="168" ht="15.75" customHeight="1">
      <c r="A168" s="7"/>
      <c r="B168" s="7"/>
      <c r="C168" s="7"/>
      <c r="D168" s="8"/>
      <c r="E168" s="162"/>
      <c r="F168" s="162"/>
      <c r="G168" s="162"/>
      <c r="H168" s="163"/>
      <c r="I168" s="163"/>
      <c r="J168" s="163"/>
      <c r="K168" s="162"/>
      <c r="L168" s="162"/>
      <c r="M168" s="162"/>
      <c r="N168" s="163"/>
      <c r="O168" s="163"/>
      <c r="P168" s="163"/>
      <c r="Q168" s="21"/>
      <c r="R168" s="162"/>
      <c r="S168" s="162"/>
      <c r="T168" s="163"/>
      <c r="U168" s="163"/>
      <c r="V168" s="163"/>
      <c r="W168" s="162"/>
      <c r="X168" s="162"/>
      <c r="Y168" s="162"/>
      <c r="Z168" s="163"/>
      <c r="AA168" s="163"/>
      <c r="AB168" s="163"/>
      <c r="AC168" s="162"/>
      <c r="AD168" s="162"/>
      <c r="AE168" s="162"/>
      <c r="AF168" s="163"/>
      <c r="AG168" s="163"/>
      <c r="AH168" s="163"/>
      <c r="AI168" s="162"/>
      <c r="AJ168" s="162"/>
      <c r="AK168" s="162"/>
    </row>
    <row r="169" ht="15.75" customHeight="1">
      <c r="A169" s="7"/>
      <c r="B169" s="7"/>
      <c r="C169" s="7"/>
      <c r="D169" s="8"/>
      <c r="E169" s="162"/>
      <c r="F169" s="162"/>
      <c r="G169" s="162"/>
      <c r="H169" s="163"/>
      <c r="I169" s="163"/>
      <c r="J169" s="163"/>
      <c r="K169" s="162"/>
      <c r="L169" s="162"/>
      <c r="M169" s="162"/>
      <c r="N169" s="163"/>
      <c r="O169" s="163"/>
      <c r="P169" s="163"/>
      <c r="Q169" s="21"/>
      <c r="R169" s="162"/>
      <c r="S169" s="162"/>
      <c r="T169" s="163"/>
      <c r="U169" s="163"/>
      <c r="V169" s="163"/>
      <c r="W169" s="162"/>
      <c r="X169" s="162"/>
      <c r="Y169" s="162"/>
      <c r="Z169" s="163"/>
      <c r="AA169" s="163"/>
      <c r="AB169" s="163"/>
      <c r="AC169" s="162"/>
      <c r="AD169" s="162"/>
      <c r="AE169" s="162"/>
      <c r="AF169" s="163"/>
      <c r="AG169" s="163"/>
      <c r="AH169" s="163"/>
      <c r="AI169" s="162"/>
      <c r="AJ169" s="162"/>
      <c r="AK169" s="162"/>
    </row>
    <row r="170" ht="15.75" customHeight="1">
      <c r="A170" s="7"/>
      <c r="B170" s="7"/>
      <c r="C170" s="7"/>
      <c r="D170" s="8"/>
      <c r="E170" s="162"/>
      <c r="F170" s="162"/>
      <c r="G170" s="162"/>
      <c r="H170" s="163"/>
      <c r="I170" s="163"/>
      <c r="J170" s="163"/>
      <c r="K170" s="162"/>
      <c r="L170" s="162"/>
      <c r="M170" s="162"/>
      <c r="N170" s="163"/>
      <c r="O170" s="163"/>
      <c r="P170" s="163"/>
      <c r="Q170" s="21"/>
      <c r="R170" s="162"/>
      <c r="S170" s="162"/>
      <c r="T170" s="163"/>
      <c r="U170" s="163"/>
      <c r="V170" s="163"/>
      <c r="W170" s="162"/>
      <c r="X170" s="162"/>
      <c r="Y170" s="162"/>
      <c r="Z170" s="163"/>
      <c r="AA170" s="163"/>
      <c r="AB170" s="163"/>
      <c r="AC170" s="162"/>
      <c r="AD170" s="162"/>
      <c r="AE170" s="162"/>
      <c r="AF170" s="163"/>
      <c r="AG170" s="163"/>
      <c r="AH170" s="163"/>
      <c r="AI170" s="162"/>
      <c r="AJ170" s="162"/>
      <c r="AK170" s="162"/>
    </row>
    <row r="171" ht="15.75" customHeight="1">
      <c r="A171" s="7"/>
      <c r="B171" s="7"/>
      <c r="C171" s="7"/>
      <c r="D171" s="8"/>
      <c r="E171" s="162"/>
      <c r="F171" s="162"/>
      <c r="G171" s="162"/>
      <c r="H171" s="163"/>
      <c r="I171" s="163"/>
      <c r="J171" s="163"/>
      <c r="K171" s="162"/>
      <c r="L171" s="162"/>
      <c r="M171" s="162"/>
      <c r="N171" s="163"/>
      <c r="O171" s="163"/>
      <c r="P171" s="163"/>
      <c r="Q171" s="21"/>
      <c r="R171" s="162"/>
      <c r="S171" s="162"/>
      <c r="T171" s="163"/>
      <c r="U171" s="163"/>
      <c r="V171" s="163"/>
      <c r="W171" s="162"/>
      <c r="X171" s="162"/>
      <c r="Y171" s="162"/>
      <c r="Z171" s="163"/>
      <c r="AA171" s="163"/>
      <c r="AB171" s="163"/>
      <c r="AC171" s="162"/>
      <c r="AD171" s="162"/>
      <c r="AE171" s="162"/>
      <c r="AF171" s="163"/>
      <c r="AG171" s="163"/>
      <c r="AH171" s="163"/>
      <c r="AI171" s="162"/>
      <c r="AJ171" s="162"/>
      <c r="AK171" s="162"/>
    </row>
    <row r="172" ht="15.75" customHeight="1">
      <c r="A172" s="7"/>
      <c r="B172" s="7"/>
      <c r="C172" s="7"/>
      <c r="D172" s="8"/>
      <c r="E172" s="162"/>
      <c r="F172" s="162"/>
      <c r="G172" s="162"/>
      <c r="H172" s="163"/>
      <c r="I172" s="163"/>
      <c r="J172" s="163"/>
      <c r="K172" s="162"/>
      <c r="L172" s="162"/>
      <c r="M172" s="162"/>
      <c r="N172" s="163"/>
      <c r="O172" s="163"/>
      <c r="P172" s="163"/>
      <c r="Q172" s="21"/>
      <c r="R172" s="162"/>
      <c r="S172" s="162"/>
      <c r="T172" s="163"/>
      <c r="U172" s="163"/>
      <c r="V172" s="163"/>
      <c r="W172" s="162"/>
      <c r="X172" s="162"/>
      <c r="Y172" s="162"/>
      <c r="Z172" s="163"/>
      <c r="AA172" s="163"/>
      <c r="AB172" s="163"/>
      <c r="AC172" s="162"/>
      <c r="AD172" s="162"/>
      <c r="AE172" s="162"/>
      <c r="AF172" s="163"/>
      <c r="AG172" s="163"/>
      <c r="AH172" s="163"/>
      <c r="AI172" s="162"/>
      <c r="AJ172" s="162"/>
      <c r="AK172" s="162"/>
    </row>
    <row r="173" ht="15.75" customHeight="1">
      <c r="A173" s="7"/>
      <c r="B173" s="7"/>
      <c r="C173" s="7"/>
      <c r="D173" s="8"/>
      <c r="E173" s="162"/>
      <c r="F173" s="162"/>
      <c r="G173" s="162"/>
      <c r="H173" s="163"/>
      <c r="I173" s="163"/>
      <c r="J173" s="163"/>
      <c r="K173" s="162"/>
      <c r="L173" s="162"/>
      <c r="M173" s="162"/>
      <c r="N173" s="163"/>
      <c r="O173" s="163"/>
      <c r="P173" s="163"/>
      <c r="Q173" s="21"/>
      <c r="R173" s="162"/>
      <c r="S173" s="162"/>
      <c r="T173" s="163"/>
      <c r="U173" s="163"/>
      <c r="V173" s="163"/>
      <c r="W173" s="162"/>
      <c r="X173" s="162"/>
      <c r="Y173" s="162"/>
      <c r="Z173" s="163"/>
      <c r="AA173" s="163"/>
      <c r="AB173" s="163"/>
      <c r="AC173" s="162"/>
      <c r="AD173" s="162"/>
      <c r="AE173" s="162"/>
      <c r="AF173" s="163"/>
      <c r="AG173" s="163"/>
      <c r="AH173" s="163"/>
      <c r="AI173" s="162"/>
      <c r="AJ173" s="162"/>
      <c r="AK173" s="162"/>
    </row>
    <row r="174" ht="15.75" customHeight="1">
      <c r="A174" s="7"/>
      <c r="B174" s="7"/>
      <c r="C174" s="7"/>
      <c r="D174" s="8"/>
      <c r="E174" s="162"/>
      <c r="F174" s="162"/>
      <c r="G174" s="162"/>
      <c r="H174" s="163"/>
      <c r="I174" s="163"/>
      <c r="J174" s="163"/>
      <c r="K174" s="162"/>
      <c r="L174" s="162"/>
      <c r="M174" s="162"/>
      <c r="N174" s="163"/>
      <c r="O174" s="163"/>
      <c r="P174" s="163"/>
      <c r="Q174" s="21"/>
      <c r="R174" s="162"/>
      <c r="S174" s="162"/>
      <c r="T174" s="163"/>
      <c r="U174" s="163"/>
      <c r="V174" s="163"/>
      <c r="W174" s="162"/>
      <c r="X174" s="162"/>
      <c r="Y174" s="162"/>
      <c r="Z174" s="163"/>
      <c r="AA174" s="163"/>
      <c r="AB174" s="163"/>
      <c r="AC174" s="162"/>
      <c r="AD174" s="162"/>
      <c r="AE174" s="162"/>
      <c r="AF174" s="163"/>
      <c r="AG174" s="163"/>
      <c r="AH174" s="163"/>
      <c r="AI174" s="162"/>
      <c r="AJ174" s="162"/>
      <c r="AK174" s="162"/>
    </row>
    <row r="175" ht="15.75" customHeight="1">
      <c r="A175" s="7"/>
      <c r="B175" s="7"/>
      <c r="C175" s="7"/>
      <c r="D175" s="8"/>
      <c r="E175" s="162"/>
      <c r="F175" s="162"/>
      <c r="G175" s="162"/>
      <c r="H175" s="163"/>
      <c r="I175" s="163"/>
      <c r="J175" s="163"/>
      <c r="K175" s="162"/>
      <c r="L175" s="162"/>
      <c r="M175" s="162"/>
      <c r="N175" s="163"/>
      <c r="O175" s="163"/>
      <c r="P175" s="163"/>
      <c r="Q175" s="21"/>
      <c r="R175" s="162"/>
      <c r="S175" s="162"/>
      <c r="T175" s="163"/>
      <c r="U175" s="163"/>
      <c r="V175" s="163"/>
      <c r="W175" s="162"/>
      <c r="X175" s="162"/>
      <c r="Y175" s="162"/>
      <c r="Z175" s="163"/>
      <c r="AA175" s="163"/>
      <c r="AB175" s="163"/>
      <c r="AC175" s="162"/>
      <c r="AD175" s="162"/>
      <c r="AE175" s="162"/>
      <c r="AF175" s="163"/>
      <c r="AG175" s="163"/>
      <c r="AH175" s="163"/>
      <c r="AI175" s="162"/>
      <c r="AJ175" s="162"/>
      <c r="AK175" s="162"/>
    </row>
    <row r="176" ht="15.75" customHeight="1">
      <c r="A176" s="7"/>
      <c r="B176" s="7"/>
      <c r="C176" s="7"/>
      <c r="D176" s="8"/>
      <c r="E176" s="162"/>
      <c r="F176" s="162"/>
      <c r="G176" s="162"/>
      <c r="H176" s="163"/>
      <c r="I176" s="163"/>
      <c r="J176" s="163"/>
      <c r="K176" s="162"/>
      <c r="L176" s="162"/>
      <c r="M176" s="162"/>
      <c r="N176" s="163"/>
      <c r="O176" s="163"/>
      <c r="P176" s="163"/>
      <c r="Q176" s="21"/>
      <c r="R176" s="162"/>
      <c r="S176" s="162"/>
      <c r="T176" s="163"/>
      <c r="U176" s="163"/>
      <c r="V176" s="163"/>
      <c r="W176" s="162"/>
      <c r="X176" s="162"/>
      <c r="Y176" s="162"/>
      <c r="Z176" s="163"/>
      <c r="AA176" s="163"/>
      <c r="AB176" s="163"/>
      <c r="AC176" s="162"/>
      <c r="AD176" s="162"/>
      <c r="AE176" s="162"/>
      <c r="AF176" s="163"/>
      <c r="AG176" s="163"/>
      <c r="AH176" s="163"/>
      <c r="AI176" s="162"/>
      <c r="AJ176" s="162"/>
      <c r="AK176" s="162"/>
    </row>
    <row r="177" ht="15.75" customHeight="1">
      <c r="A177" s="7"/>
      <c r="B177" s="7"/>
      <c r="C177" s="7"/>
      <c r="D177" s="8"/>
      <c r="E177" s="162"/>
      <c r="F177" s="162"/>
      <c r="G177" s="162"/>
      <c r="H177" s="163"/>
      <c r="I177" s="163"/>
      <c r="J177" s="163"/>
      <c r="K177" s="162"/>
      <c r="L177" s="162"/>
      <c r="M177" s="162"/>
      <c r="N177" s="163"/>
      <c r="O177" s="163"/>
      <c r="P177" s="163"/>
      <c r="Q177" s="21"/>
      <c r="R177" s="162"/>
      <c r="S177" s="162"/>
      <c r="T177" s="163"/>
      <c r="U177" s="163"/>
      <c r="V177" s="163"/>
      <c r="W177" s="162"/>
      <c r="X177" s="162"/>
      <c r="Y177" s="162"/>
      <c r="Z177" s="163"/>
      <c r="AA177" s="163"/>
      <c r="AB177" s="163"/>
      <c r="AC177" s="162"/>
      <c r="AD177" s="162"/>
      <c r="AE177" s="162"/>
      <c r="AF177" s="163"/>
      <c r="AG177" s="163"/>
      <c r="AH177" s="163"/>
      <c r="AI177" s="162"/>
      <c r="AJ177" s="162"/>
      <c r="AK177" s="162"/>
    </row>
    <row r="178" ht="15.75" customHeight="1">
      <c r="A178" s="7"/>
      <c r="B178" s="7"/>
      <c r="C178" s="7"/>
      <c r="D178" s="8"/>
      <c r="E178" s="162"/>
      <c r="F178" s="162"/>
      <c r="G178" s="162"/>
      <c r="H178" s="163"/>
      <c r="I178" s="163"/>
      <c r="J178" s="163"/>
      <c r="K178" s="162"/>
      <c r="L178" s="162"/>
      <c r="M178" s="162"/>
      <c r="N178" s="163"/>
      <c r="O178" s="163"/>
      <c r="P178" s="163"/>
      <c r="Q178" s="21"/>
      <c r="R178" s="162"/>
      <c r="S178" s="162"/>
      <c r="T178" s="163"/>
      <c r="U178" s="163"/>
      <c r="V178" s="163"/>
      <c r="W178" s="162"/>
      <c r="X178" s="162"/>
      <c r="Y178" s="162"/>
      <c r="Z178" s="163"/>
      <c r="AA178" s="163"/>
      <c r="AB178" s="163"/>
      <c r="AC178" s="162"/>
      <c r="AD178" s="162"/>
      <c r="AE178" s="162"/>
      <c r="AF178" s="163"/>
      <c r="AG178" s="163"/>
      <c r="AH178" s="163"/>
      <c r="AI178" s="162"/>
      <c r="AJ178" s="162"/>
      <c r="AK178" s="162"/>
    </row>
    <row r="179" ht="15.75" customHeight="1">
      <c r="A179" s="7"/>
      <c r="B179" s="7"/>
      <c r="C179" s="7"/>
      <c r="D179" s="8"/>
      <c r="E179" s="162"/>
      <c r="F179" s="162"/>
      <c r="G179" s="162"/>
      <c r="H179" s="163"/>
      <c r="I179" s="163"/>
      <c r="J179" s="163"/>
      <c r="K179" s="162"/>
      <c r="L179" s="162"/>
      <c r="M179" s="162"/>
      <c r="N179" s="163"/>
      <c r="O179" s="163"/>
      <c r="P179" s="163"/>
      <c r="Q179" s="21"/>
      <c r="R179" s="162"/>
      <c r="S179" s="162"/>
      <c r="T179" s="163"/>
      <c r="U179" s="163"/>
      <c r="V179" s="163"/>
      <c r="W179" s="162"/>
      <c r="X179" s="162"/>
      <c r="Y179" s="162"/>
      <c r="Z179" s="163"/>
      <c r="AA179" s="163"/>
      <c r="AB179" s="163"/>
      <c r="AC179" s="162"/>
      <c r="AD179" s="162"/>
      <c r="AE179" s="162"/>
      <c r="AF179" s="163"/>
      <c r="AG179" s="163"/>
      <c r="AH179" s="163"/>
      <c r="AI179" s="162"/>
      <c r="AJ179" s="162"/>
      <c r="AK179" s="162"/>
    </row>
    <row r="180" ht="15.75" customHeight="1">
      <c r="A180" s="7"/>
      <c r="B180" s="7"/>
      <c r="C180" s="7"/>
      <c r="D180" s="8"/>
      <c r="E180" s="162"/>
      <c r="F180" s="162"/>
      <c r="G180" s="162"/>
      <c r="H180" s="163"/>
      <c r="I180" s="163"/>
      <c r="J180" s="163"/>
      <c r="K180" s="162"/>
      <c r="L180" s="162"/>
      <c r="M180" s="162"/>
      <c r="N180" s="163"/>
      <c r="O180" s="163"/>
      <c r="P180" s="163"/>
      <c r="Q180" s="21"/>
      <c r="R180" s="162"/>
      <c r="S180" s="162"/>
      <c r="T180" s="163"/>
      <c r="U180" s="163"/>
      <c r="V180" s="163"/>
      <c r="W180" s="162"/>
      <c r="X180" s="162"/>
      <c r="Y180" s="162"/>
      <c r="Z180" s="163"/>
      <c r="AA180" s="163"/>
      <c r="AB180" s="163"/>
      <c r="AC180" s="162"/>
      <c r="AD180" s="162"/>
      <c r="AE180" s="162"/>
      <c r="AF180" s="163"/>
      <c r="AG180" s="163"/>
      <c r="AH180" s="163"/>
      <c r="AI180" s="162"/>
      <c r="AJ180" s="162"/>
      <c r="AK180" s="162"/>
    </row>
    <row r="181" ht="15.75" customHeight="1">
      <c r="A181" s="7"/>
      <c r="B181" s="7"/>
      <c r="C181" s="7"/>
      <c r="D181" s="8"/>
      <c r="E181" s="162"/>
      <c r="F181" s="162"/>
      <c r="G181" s="162"/>
      <c r="H181" s="163"/>
      <c r="I181" s="163"/>
      <c r="J181" s="163"/>
      <c r="K181" s="162"/>
      <c r="L181" s="162"/>
      <c r="M181" s="162"/>
      <c r="N181" s="163"/>
      <c r="O181" s="163"/>
      <c r="P181" s="163"/>
      <c r="Q181" s="21"/>
      <c r="R181" s="162"/>
      <c r="S181" s="162"/>
      <c r="T181" s="163"/>
      <c r="U181" s="163"/>
      <c r="V181" s="163"/>
      <c r="W181" s="162"/>
      <c r="X181" s="162"/>
      <c r="Y181" s="162"/>
      <c r="Z181" s="163"/>
      <c r="AA181" s="163"/>
      <c r="AB181" s="163"/>
      <c r="AC181" s="162"/>
      <c r="AD181" s="162"/>
      <c r="AE181" s="162"/>
      <c r="AF181" s="163"/>
      <c r="AG181" s="163"/>
      <c r="AH181" s="163"/>
      <c r="AI181" s="162"/>
      <c r="AJ181" s="162"/>
      <c r="AK181" s="162"/>
    </row>
    <row r="182" ht="15.75" customHeight="1">
      <c r="A182" s="7"/>
      <c r="B182" s="7"/>
      <c r="C182" s="7"/>
      <c r="D182" s="8"/>
      <c r="E182" s="162"/>
      <c r="F182" s="162"/>
      <c r="G182" s="162"/>
      <c r="H182" s="163"/>
      <c r="I182" s="163"/>
      <c r="J182" s="163"/>
      <c r="K182" s="162"/>
      <c r="L182" s="162"/>
      <c r="M182" s="162"/>
      <c r="N182" s="163"/>
      <c r="O182" s="163"/>
      <c r="P182" s="163"/>
      <c r="Q182" s="21"/>
      <c r="R182" s="162"/>
      <c r="S182" s="162"/>
      <c r="T182" s="163"/>
      <c r="U182" s="163"/>
      <c r="V182" s="163"/>
      <c r="W182" s="162"/>
      <c r="X182" s="162"/>
      <c r="Y182" s="162"/>
      <c r="Z182" s="163"/>
      <c r="AA182" s="163"/>
      <c r="AB182" s="163"/>
      <c r="AC182" s="162"/>
      <c r="AD182" s="162"/>
      <c r="AE182" s="162"/>
      <c r="AF182" s="163"/>
      <c r="AG182" s="163"/>
      <c r="AH182" s="163"/>
      <c r="AI182" s="162"/>
      <c r="AJ182" s="162"/>
      <c r="AK182" s="162"/>
    </row>
    <row r="183" ht="15.75" customHeight="1">
      <c r="A183" s="7"/>
      <c r="B183" s="7"/>
      <c r="C183" s="7"/>
      <c r="D183" s="8"/>
      <c r="E183" s="162"/>
      <c r="F183" s="162"/>
      <c r="G183" s="162"/>
      <c r="H183" s="163"/>
      <c r="I183" s="163"/>
      <c r="J183" s="163"/>
      <c r="K183" s="162"/>
      <c r="L183" s="162"/>
      <c r="M183" s="162"/>
      <c r="N183" s="163"/>
      <c r="O183" s="163"/>
      <c r="P183" s="163"/>
      <c r="Q183" s="21"/>
      <c r="R183" s="162"/>
      <c r="S183" s="162"/>
      <c r="T183" s="163"/>
      <c r="U183" s="163"/>
      <c r="V183" s="163"/>
      <c r="W183" s="162"/>
      <c r="X183" s="162"/>
      <c r="Y183" s="162"/>
      <c r="Z183" s="163"/>
      <c r="AA183" s="163"/>
      <c r="AB183" s="163"/>
      <c r="AC183" s="162"/>
      <c r="AD183" s="162"/>
      <c r="AE183" s="162"/>
      <c r="AF183" s="163"/>
      <c r="AG183" s="163"/>
      <c r="AH183" s="163"/>
      <c r="AI183" s="162"/>
      <c r="AJ183" s="162"/>
      <c r="AK183" s="162"/>
    </row>
    <row r="184" ht="15.75" customHeight="1">
      <c r="A184" s="7"/>
      <c r="B184" s="7"/>
      <c r="C184" s="7"/>
      <c r="D184" s="8"/>
      <c r="E184" s="162"/>
      <c r="F184" s="162"/>
      <c r="G184" s="162"/>
      <c r="H184" s="163"/>
      <c r="I184" s="163"/>
      <c r="J184" s="163"/>
      <c r="K184" s="162"/>
      <c r="L184" s="162"/>
      <c r="M184" s="162"/>
      <c r="N184" s="163"/>
      <c r="O184" s="163"/>
      <c r="P184" s="163"/>
      <c r="Q184" s="21"/>
      <c r="R184" s="162"/>
      <c r="S184" s="162"/>
      <c r="T184" s="163"/>
      <c r="U184" s="163"/>
      <c r="V184" s="163"/>
      <c r="W184" s="162"/>
      <c r="X184" s="162"/>
      <c r="Y184" s="162"/>
      <c r="Z184" s="163"/>
      <c r="AA184" s="163"/>
      <c r="AB184" s="163"/>
      <c r="AC184" s="162"/>
      <c r="AD184" s="162"/>
      <c r="AE184" s="162"/>
      <c r="AF184" s="163"/>
      <c r="AG184" s="163"/>
      <c r="AH184" s="163"/>
      <c r="AI184" s="162"/>
      <c r="AJ184" s="162"/>
      <c r="AK184" s="162"/>
    </row>
    <row r="185" ht="15.75" customHeight="1">
      <c r="A185" s="7"/>
      <c r="B185" s="7"/>
      <c r="C185" s="7"/>
      <c r="D185" s="8"/>
      <c r="E185" s="162"/>
      <c r="F185" s="162"/>
      <c r="G185" s="162"/>
      <c r="H185" s="163"/>
      <c r="I185" s="163"/>
      <c r="J185" s="163"/>
      <c r="K185" s="162"/>
      <c r="L185" s="162"/>
      <c r="M185" s="162"/>
      <c r="N185" s="163"/>
      <c r="O185" s="163"/>
      <c r="P185" s="163"/>
      <c r="Q185" s="21"/>
      <c r="R185" s="162"/>
      <c r="S185" s="162"/>
      <c r="T185" s="163"/>
      <c r="U185" s="163"/>
      <c r="V185" s="163"/>
      <c r="W185" s="162"/>
      <c r="X185" s="162"/>
      <c r="Y185" s="162"/>
      <c r="Z185" s="163"/>
      <c r="AA185" s="163"/>
      <c r="AB185" s="163"/>
      <c r="AC185" s="162"/>
      <c r="AD185" s="162"/>
      <c r="AE185" s="162"/>
      <c r="AF185" s="163"/>
      <c r="AG185" s="163"/>
      <c r="AH185" s="163"/>
      <c r="AI185" s="162"/>
      <c r="AJ185" s="162"/>
      <c r="AK185" s="162"/>
    </row>
    <row r="186" ht="15.75" customHeight="1">
      <c r="A186" s="7"/>
      <c r="B186" s="7"/>
      <c r="C186" s="7"/>
      <c r="D186" s="8"/>
      <c r="E186" s="162"/>
      <c r="F186" s="162"/>
      <c r="G186" s="162"/>
      <c r="H186" s="163"/>
      <c r="I186" s="163"/>
      <c r="J186" s="163"/>
      <c r="K186" s="162"/>
      <c r="L186" s="162"/>
      <c r="M186" s="162"/>
      <c r="N186" s="163"/>
      <c r="O186" s="163"/>
      <c r="P186" s="163"/>
      <c r="Q186" s="21"/>
      <c r="R186" s="162"/>
      <c r="S186" s="162"/>
      <c r="T186" s="163"/>
      <c r="U186" s="163"/>
      <c r="V186" s="163"/>
      <c r="W186" s="162"/>
      <c r="X186" s="162"/>
      <c r="Y186" s="162"/>
      <c r="Z186" s="163"/>
      <c r="AA186" s="163"/>
      <c r="AB186" s="163"/>
      <c r="AC186" s="162"/>
      <c r="AD186" s="162"/>
      <c r="AE186" s="162"/>
      <c r="AF186" s="163"/>
      <c r="AG186" s="163"/>
      <c r="AH186" s="163"/>
      <c r="AI186" s="162"/>
      <c r="AJ186" s="162"/>
      <c r="AK186" s="162"/>
    </row>
    <row r="187" ht="15.75" customHeight="1">
      <c r="A187" s="7"/>
      <c r="B187" s="7"/>
      <c r="C187" s="7"/>
      <c r="D187" s="8"/>
      <c r="E187" s="162"/>
      <c r="F187" s="162"/>
      <c r="G187" s="162"/>
      <c r="H187" s="163"/>
      <c r="I187" s="163"/>
      <c r="J187" s="163"/>
      <c r="K187" s="162"/>
      <c r="L187" s="162"/>
      <c r="M187" s="162"/>
      <c r="N187" s="163"/>
      <c r="O187" s="163"/>
      <c r="P187" s="163"/>
      <c r="Q187" s="21"/>
      <c r="R187" s="162"/>
      <c r="S187" s="162"/>
      <c r="T187" s="163"/>
      <c r="U187" s="163"/>
      <c r="V187" s="163"/>
      <c r="W187" s="162"/>
      <c r="X187" s="162"/>
      <c r="Y187" s="162"/>
      <c r="Z187" s="163"/>
      <c r="AA187" s="163"/>
      <c r="AB187" s="163"/>
      <c r="AC187" s="162"/>
      <c r="AD187" s="162"/>
      <c r="AE187" s="162"/>
      <c r="AF187" s="163"/>
      <c r="AG187" s="163"/>
      <c r="AH187" s="163"/>
      <c r="AI187" s="162"/>
      <c r="AJ187" s="162"/>
      <c r="AK187" s="162"/>
    </row>
    <row r="188" ht="15.75" customHeight="1">
      <c r="A188" s="7"/>
      <c r="B188" s="7"/>
      <c r="C188" s="7"/>
      <c r="D188" s="8"/>
      <c r="E188" s="162"/>
      <c r="F188" s="162"/>
      <c r="G188" s="162"/>
      <c r="H188" s="163"/>
      <c r="I188" s="163"/>
      <c r="J188" s="163"/>
      <c r="K188" s="162"/>
      <c r="L188" s="162"/>
      <c r="M188" s="162"/>
      <c r="N188" s="163"/>
      <c r="O188" s="163"/>
      <c r="P188" s="163"/>
      <c r="Q188" s="21"/>
      <c r="R188" s="162"/>
      <c r="S188" s="162"/>
      <c r="T188" s="163"/>
      <c r="U188" s="163"/>
      <c r="V188" s="163"/>
      <c r="W188" s="162"/>
      <c r="X188" s="162"/>
      <c r="Y188" s="162"/>
      <c r="Z188" s="163"/>
      <c r="AA188" s="163"/>
      <c r="AB188" s="163"/>
      <c r="AC188" s="162"/>
      <c r="AD188" s="162"/>
      <c r="AE188" s="162"/>
      <c r="AF188" s="163"/>
      <c r="AG188" s="163"/>
      <c r="AH188" s="163"/>
      <c r="AI188" s="162"/>
      <c r="AJ188" s="162"/>
      <c r="AK188" s="162"/>
    </row>
    <row r="189" ht="15.75" customHeight="1">
      <c r="A189" s="7"/>
      <c r="B189" s="7"/>
      <c r="C189" s="7"/>
      <c r="D189" s="8"/>
      <c r="E189" s="162"/>
      <c r="F189" s="162"/>
      <c r="G189" s="162"/>
      <c r="H189" s="163"/>
      <c r="I189" s="163"/>
      <c r="J189" s="163"/>
      <c r="K189" s="162"/>
      <c r="L189" s="162"/>
      <c r="M189" s="162"/>
      <c r="N189" s="163"/>
      <c r="O189" s="163"/>
      <c r="P189" s="163"/>
      <c r="Q189" s="21"/>
      <c r="R189" s="162"/>
      <c r="S189" s="162"/>
      <c r="T189" s="163"/>
      <c r="U189" s="163"/>
      <c r="V189" s="163"/>
      <c r="W189" s="162"/>
      <c r="X189" s="162"/>
      <c r="Y189" s="162"/>
      <c r="Z189" s="163"/>
      <c r="AA189" s="163"/>
      <c r="AB189" s="163"/>
      <c r="AC189" s="162"/>
      <c r="AD189" s="162"/>
      <c r="AE189" s="162"/>
      <c r="AF189" s="163"/>
      <c r="AG189" s="163"/>
      <c r="AH189" s="163"/>
      <c r="AI189" s="162"/>
      <c r="AJ189" s="162"/>
      <c r="AK189" s="162"/>
    </row>
    <row r="190" ht="15.75" customHeight="1">
      <c r="A190" s="7"/>
      <c r="B190" s="7"/>
      <c r="C190" s="7"/>
      <c r="D190" s="8"/>
      <c r="E190" s="162"/>
      <c r="F190" s="162"/>
      <c r="G190" s="162"/>
      <c r="H190" s="163"/>
      <c r="I190" s="163"/>
      <c r="J190" s="163"/>
      <c r="K190" s="162"/>
      <c r="L190" s="162"/>
      <c r="M190" s="162"/>
      <c r="N190" s="163"/>
      <c r="O190" s="163"/>
      <c r="P190" s="163"/>
      <c r="Q190" s="21"/>
      <c r="R190" s="162"/>
      <c r="S190" s="162"/>
      <c r="T190" s="163"/>
      <c r="U190" s="163"/>
      <c r="V190" s="163"/>
      <c r="W190" s="162"/>
      <c r="X190" s="162"/>
      <c r="Y190" s="162"/>
      <c r="Z190" s="163"/>
      <c r="AA190" s="163"/>
      <c r="AB190" s="163"/>
      <c r="AC190" s="162"/>
      <c r="AD190" s="162"/>
      <c r="AE190" s="162"/>
      <c r="AF190" s="163"/>
      <c r="AG190" s="163"/>
      <c r="AH190" s="163"/>
      <c r="AI190" s="162"/>
      <c r="AJ190" s="162"/>
      <c r="AK190" s="162"/>
    </row>
    <row r="191" ht="15.75" customHeight="1">
      <c r="A191" s="7"/>
      <c r="B191" s="7"/>
      <c r="C191" s="7"/>
      <c r="D191" s="8"/>
      <c r="E191" s="162"/>
      <c r="F191" s="162"/>
      <c r="G191" s="162"/>
      <c r="H191" s="163"/>
      <c r="I191" s="163"/>
      <c r="J191" s="163"/>
      <c r="K191" s="162"/>
      <c r="L191" s="162"/>
      <c r="M191" s="162"/>
      <c r="N191" s="163"/>
      <c r="O191" s="163"/>
      <c r="P191" s="163"/>
      <c r="Q191" s="21"/>
      <c r="R191" s="162"/>
      <c r="S191" s="162"/>
      <c r="T191" s="163"/>
      <c r="U191" s="163"/>
      <c r="V191" s="163"/>
      <c r="W191" s="162"/>
      <c r="X191" s="162"/>
      <c r="Y191" s="162"/>
      <c r="Z191" s="163"/>
      <c r="AA191" s="163"/>
      <c r="AB191" s="163"/>
      <c r="AC191" s="162"/>
      <c r="AD191" s="162"/>
      <c r="AE191" s="162"/>
      <c r="AF191" s="163"/>
      <c r="AG191" s="163"/>
      <c r="AH191" s="163"/>
      <c r="AI191" s="162"/>
      <c r="AJ191" s="162"/>
      <c r="AK191" s="162"/>
    </row>
    <row r="192" ht="15.75" customHeight="1">
      <c r="A192" s="7"/>
      <c r="B192" s="7"/>
      <c r="C192" s="7"/>
      <c r="D192" s="8"/>
      <c r="E192" s="162"/>
      <c r="F192" s="162"/>
      <c r="G192" s="162"/>
      <c r="H192" s="163"/>
      <c r="I192" s="163"/>
      <c r="J192" s="163"/>
      <c r="K192" s="162"/>
      <c r="L192" s="162"/>
      <c r="M192" s="162"/>
      <c r="N192" s="163"/>
      <c r="O192" s="163"/>
      <c r="P192" s="163"/>
      <c r="Q192" s="21"/>
      <c r="R192" s="162"/>
      <c r="S192" s="162"/>
      <c r="T192" s="163"/>
      <c r="U192" s="163"/>
      <c r="V192" s="163"/>
      <c r="W192" s="162"/>
      <c r="X192" s="162"/>
      <c r="Y192" s="162"/>
      <c r="Z192" s="163"/>
      <c r="AA192" s="163"/>
      <c r="AB192" s="163"/>
      <c r="AC192" s="162"/>
      <c r="AD192" s="162"/>
      <c r="AE192" s="162"/>
      <c r="AF192" s="163"/>
      <c r="AG192" s="163"/>
      <c r="AH192" s="163"/>
      <c r="AI192" s="162"/>
      <c r="AJ192" s="162"/>
      <c r="AK192" s="162"/>
    </row>
    <row r="193" ht="15.75" customHeight="1">
      <c r="A193" s="7"/>
      <c r="B193" s="7"/>
      <c r="C193" s="7"/>
      <c r="D193" s="8"/>
      <c r="E193" s="162"/>
      <c r="F193" s="162"/>
      <c r="G193" s="162"/>
      <c r="H193" s="163"/>
      <c r="I193" s="163"/>
      <c r="J193" s="163"/>
      <c r="K193" s="162"/>
      <c r="L193" s="162"/>
      <c r="M193" s="162"/>
      <c r="N193" s="163"/>
      <c r="O193" s="163"/>
      <c r="P193" s="163"/>
      <c r="Q193" s="21"/>
      <c r="R193" s="162"/>
      <c r="S193" s="162"/>
      <c r="T193" s="163"/>
      <c r="U193" s="163"/>
      <c r="V193" s="163"/>
      <c r="W193" s="162"/>
      <c r="X193" s="162"/>
      <c r="Y193" s="162"/>
      <c r="Z193" s="163"/>
      <c r="AA193" s="163"/>
      <c r="AB193" s="163"/>
      <c r="AC193" s="162"/>
      <c r="AD193" s="162"/>
      <c r="AE193" s="162"/>
      <c r="AF193" s="163"/>
      <c r="AG193" s="163"/>
      <c r="AH193" s="163"/>
      <c r="AI193" s="162"/>
      <c r="AJ193" s="162"/>
      <c r="AK193" s="162"/>
    </row>
    <row r="194" ht="15.75" customHeight="1">
      <c r="A194" s="7"/>
      <c r="B194" s="7"/>
      <c r="C194" s="7"/>
      <c r="D194" s="8"/>
      <c r="E194" s="162"/>
      <c r="F194" s="162"/>
      <c r="G194" s="162"/>
      <c r="H194" s="163"/>
      <c r="I194" s="163"/>
      <c r="J194" s="163"/>
      <c r="K194" s="162"/>
      <c r="L194" s="162"/>
      <c r="M194" s="162"/>
      <c r="N194" s="163"/>
      <c r="O194" s="163"/>
      <c r="P194" s="163"/>
      <c r="Q194" s="21"/>
      <c r="R194" s="162"/>
      <c r="S194" s="162"/>
      <c r="T194" s="163"/>
      <c r="U194" s="163"/>
      <c r="V194" s="163"/>
      <c r="W194" s="162"/>
      <c r="X194" s="162"/>
      <c r="Y194" s="162"/>
      <c r="Z194" s="163"/>
      <c r="AA194" s="163"/>
      <c r="AB194" s="163"/>
      <c r="AC194" s="162"/>
      <c r="AD194" s="162"/>
      <c r="AE194" s="162"/>
      <c r="AF194" s="163"/>
      <c r="AG194" s="163"/>
      <c r="AH194" s="163"/>
      <c r="AI194" s="162"/>
      <c r="AJ194" s="162"/>
      <c r="AK194" s="162"/>
    </row>
    <row r="195" ht="15.75" customHeight="1">
      <c r="A195" s="7"/>
      <c r="B195" s="7"/>
      <c r="C195" s="7"/>
      <c r="D195" s="8"/>
      <c r="E195" s="162"/>
      <c r="F195" s="162"/>
      <c r="G195" s="162"/>
      <c r="H195" s="163"/>
      <c r="I195" s="163"/>
      <c r="J195" s="163"/>
      <c r="K195" s="162"/>
      <c r="L195" s="162"/>
      <c r="M195" s="162"/>
      <c r="N195" s="163"/>
      <c r="O195" s="163"/>
      <c r="P195" s="163"/>
      <c r="Q195" s="21"/>
      <c r="R195" s="162"/>
      <c r="S195" s="162"/>
      <c r="T195" s="163"/>
      <c r="U195" s="163"/>
      <c r="V195" s="163"/>
      <c r="W195" s="162"/>
      <c r="X195" s="162"/>
      <c r="Y195" s="162"/>
      <c r="Z195" s="163"/>
      <c r="AA195" s="163"/>
      <c r="AB195" s="163"/>
      <c r="AC195" s="162"/>
      <c r="AD195" s="162"/>
      <c r="AE195" s="162"/>
      <c r="AF195" s="163"/>
      <c r="AG195" s="163"/>
      <c r="AH195" s="163"/>
      <c r="AI195" s="162"/>
      <c r="AJ195" s="162"/>
      <c r="AK195" s="162"/>
    </row>
    <row r="196" ht="15.75" customHeight="1">
      <c r="A196" s="7"/>
      <c r="B196" s="7"/>
      <c r="C196" s="7"/>
      <c r="D196" s="8"/>
      <c r="E196" s="162"/>
      <c r="F196" s="162"/>
      <c r="G196" s="162"/>
      <c r="H196" s="163"/>
      <c r="I196" s="163"/>
      <c r="J196" s="163"/>
      <c r="K196" s="162"/>
      <c r="L196" s="162"/>
      <c r="M196" s="162"/>
      <c r="N196" s="163"/>
      <c r="O196" s="163"/>
      <c r="P196" s="163"/>
      <c r="Q196" s="21"/>
      <c r="R196" s="162"/>
      <c r="S196" s="162"/>
      <c r="T196" s="163"/>
      <c r="U196" s="163"/>
      <c r="V196" s="163"/>
      <c r="W196" s="162"/>
      <c r="X196" s="162"/>
      <c r="Y196" s="162"/>
      <c r="Z196" s="163"/>
      <c r="AA196" s="163"/>
      <c r="AB196" s="163"/>
      <c r="AC196" s="162"/>
      <c r="AD196" s="162"/>
      <c r="AE196" s="162"/>
      <c r="AF196" s="163"/>
      <c r="AG196" s="163"/>
      <c r="AH196" s="163"/>
      <c r="AI196" s="162"/>
      <c r="AJ196" s="162"/>
      <c r="AK196" s="162"/>
    </row>
    <row r="197" ht="15.75" customHeight="1">
      <c r="A197" s="7"/>
      <c r="B197" s="7"/>
      <c r="C197" s="7"/>
      <c r="D197" s="8"/>
      <c r="E197" s="162"/>
      <c r="F197" s="162"/>
      <c r="G197" s="162"/>
      <c r="H197" s="163"/>
      <c r="I197" s="163"/>
      <c r="J197" s="163"/>
      <c r="K197" s="162"/>
      <c r="L197" s="162"/>
      <c r="M197" s="162"/>
      <c r="N197" s="163"/>
      <c r="O197" s="163"/>
      <c r="P197" s="163"/>
      <c r="Q197" s="21"/>
      <c r="R197" s="162"/>
      <c r="S197" s="162"/>
      <c r="T197" s="163"/>
      <c r="U197" s="163"/>
      <c r="V197" s="163"/>
      <c r="W197" s="162"/>
      <c r="X197" s="162"/>
      <c r="Y197" s="162"/>
      <c r="Z197" s="163"/>
      <c r="AA197" s="163"/>
      <c r="AB197" s="163"/>
      <c r="AC197" s="162"/>
      <c r="AD197" s="162"/>
      <c r="AE197" s="162"/>
      <c r="AF197" s="163"/>
      <c r="AG197" s="163"/>
      <c r="AH197" s="163"/>
      <c r="AI197" s="162"/>
      <c r="AJ197" s="162"/>
      <c r="AK197" s="162"/>
    </row>
    <row r="198" ht="15.75" customHeight="1">
      <c r="A198" s="7"/>
      <c r="B198" s="7"/>
      <c r="C198" s="7"/>
      <c r="D198" s="8"/>
      <c r="E198" s="162"/>
      <c r="F198" s="162"/>
      <c r="G198" s="162"/>
      <c r="H198" s="163"/>
      <c r="I198" s="163"/>
      <c r="J198" s="163"/>
      <c r="K198" s="162"/>
      <c r="L198" s="162"/>
      <c r="M198" s="162"/>
      <c r="N198" s="163"/>
      <c r="O198" s="163"/>
      <c r="P198" s="163"/>
      <c r="Q198" s="21"/>
      <c r="R198" s="162"/>
      <c r="S198" s="162"/>
      <c r="T198" s="163"/>
      <c r="U198" s="163"/>
      <c r="V198" s="163"/>
      <c r="W198" s="162"/>
      <c r="X198" s="162"/>
      <c r="Y198" s="162"/>
      <c r="Z198" s="163"/>
      <c r="AA198" s="163"/>
      <c r="AB198" s="163"/>
      <c r="AC198" s="162"/>
      <c r="AD198" s="162"/>
      <c r="AE198" s="162"/>
      <c r="AF198" s="163"/>
      <c r="AG198" s="163"/>
      <c r="AH198" s="163"/>
      <c r="AI198" s="162"/>
      <c r="AJ198" s="162"/>
      <c r="AK198" s="162"/>
    </row>
    <row r="199" ht="15.75" customHeight="1">
      <c r="A199" s="7"/>
      <c r="B199" s="7"/>
      <c r="C199" s="7"/>
      <c r="D199" s="8"/>
      <c r="E199" s="162"/>
      <c r="F199" s="162"/>
      <c r="G199" s="162"/>
      <c r="H199" s="163"/>
      <c r="I199" s="163"/>
      <c r="J199" s="163"/>
      <c r="K199" s="162"/>
      <c r="L199" s="162"/>
      <c r="M199" s="162"/>
      <c r="N199" s="163"/>
      <c r="O199" s="163"/>
      <c r="P199" s="163"/>
      <c r="Q199" s="21"/>
      <c r="R199" s="162"/>
      <c r="S199" s="162"/>
      <c r="T199" s="163"/>
      <c r="U199" s="163"/>
      <c r="V199" s="163"/>
      <c r="W199" s="162"/>
      <c r="X199" s="162"/>
      <c r="Y199" s="162"/>
      <c r="Z199" s="163"/>
      <c r="AA199" s="163"/>
      <c r="AB199" s="163"/>
      <c r="AC199" s="162"/>
      <c r="AD199" s="162"/>
      <c r="AE199" s="162"/>
      <c r="AF199" s="163"/>
      <c r="AG199" s="163"/>
      <c r="AH199" s="163"/>
      <c r="AI199" s="162"/>
      <c r="AJ199" s="162"/>
      <c r="AK199" s="162"/>
    </row>
    <row r="200" ht="15.75" customHeight="1">
      <c r="A200" s="7"/>
      <c r="B200" s="7"/>
      <c r="C200" s="7"/>
      <c r="D200" s="8"/>
      <c r="E200" s="162"/>
      <c r="F200" s="162"/>
      <c r="G200" s="162"/>
      <c r="H200" s="163"/>
      <c r="I200" s="163"/>
      <c r="J200" s="163"/>
      <c r="K200" s="162"/>
      <c r="L200" s="162"/>
      <c r="M200" s="162"/>
      <c r="N200" s="163"/>
      <c r="O200" s="163"/>
      <c r="P200" s="163"/>
      <c r="Q200" s="21"/>
      <c r="R200" s="162"/>
      <c r="S200" s="162"/>
      <c r="T200" s="163"/>
      <c r="U200" s="163"/>
      <c r="V200" s="163"/>
      <c r="W200" s="162"/>
      <c r="X200" s="162"/>
      <c r="Y200" s="162"/>
      <c r="Z200" s="163"/>
      <c r="AA200" s="163"/>
      <c r="AB200" s="163"/>
      <c r="AC200" s="162"/>
      <c r="AD200" s="162"/>
      <c r="AE200" s="162"/>
      <c r="AF200" s="163"/>
      <c r="AG200" s="163"/>
      <c r="AH200" s="163"/>
      <c r="AI200" s="162"/>
      <c r="AJ200" s="162"/>
      <c r="AK200" s="162"/>
    </row>
    <row r="201" ht="15.75" customHeight="1">
      <c r="A201" s="7"/>
      <c r="B201" s="7"/>
      <c r="C201" s="7"/>
      <c r="D201" s="8"/>
      <c r="E201" s="162"/>
      <c r="F201" s="162"/>
      <c r="G201" s="162"/>
      <c r="H201" s="163"/>
      <c r="I201" s="163"/>
      <c r="J201" s="163"/>
      <c r="K201" s="162"/>
      <c r="L201" s="162"/>
      <c r="M201" s="162"/>
      <c r="N201" s="163"/>
      <c r="O201" s="163"/>
      <c r="P201" s="163"/>
      <c r="Q201" s="21"/>
      <c r="R201" s="162"/>
      <c r="S201" s="162"/>
      <c r="T201" s="163"/>
      <c r="U201" s="163"/>
      <c r="V201" s="163"/>
      <c r="W201" s="162"/>
      <c r="X201" s="162"/>
      <c r="Y201" s="162"/>
      <c r="Z201" s="163"/>
      <c r="AA201" s="163"/>
      <c r="AB201" s="163"/>
      <c r="AC201" s="162"/>
      <c r="AD201" s="162"/>
      <c r="AE201" s="162"/>
      <c r="AF201" s="163"/>
      <c r="AG201" s="163"/>
      <c r="AH201" s="163"/>
      <c r="AI201" s="162"/>
      <c r="AJ201" s="162"/>
      <c r="AK201" s="162"/>
    </row>
    <row r="202" ht="15.75" customHeight="1">
      <c r="A202" s="7"/>
      <c r="B202" s="7"/>
      <c r="C202" s="7"/>
      <c r="D202" s="8"/>
      <c r="E202" s="162"/>
      <c r="F202" s="162"/>
      <c r="G202" s="162"/>
      <c r="H202" s="163"/>
      <c r="I202" s="163"/>
      <c r="J202" s="163"/>
      <c r="K202" s="162"/>
      <c r="L202" s="162"/>
      <c r="M202" s="162"/>
      <c r="N202" s="163"/>
      <c r="O202" s="163"/>
      <c r="P202" s="163"/>
      <c r="Q202" s="21"/>
      <c r="R202" s="162"/>
      <c r="S202" s="162"/>
      <c r="T202" s="163"/>
      <c r="U202" s="163"/>
      <c r="V202" s="163"/>
      <c r="W202" s="162"/>
      <c r="X202" s="162"/>
      <c r="Y202" s="162"/>
      <c r="Z202" s="163"/>
      <c r="AA202" s="163"/>
      <c r="AB202" s="163"/>
      <c r="AC202" s="162"/>
      <c r="AD202" s="162"/>
      <c r="AE202" s="162"/>
      <c r="AF202" s="163"/>
      <c r="AG202" s="163"/>
      <c r="AH202" s="163"/>
      <c r="AI202" s="162"/>
      <c r="AJ202" s="162"/>
      <c r="AK202" s="162"/>
    </row>
    <row r="203" ht="15.75" customHeight="1">
      <c r="A203" s="7"/>
      <c r="B203" s="7"/>
      <c r="C203" s="7"/>
      <c r="D203" s="8"/>
      <c r="E203" s="162"/>
      <c r="F203" s="162"/>
      <c r="G203" s="162"/>
      <c r="H203" s="163"/>
      <c r="I203" s="163"/>
      <c r="J203" s="163"/>
      <c r="K203" s="162"/>
      <c r="L203" s="162"/>
      <c r="M203" s="162"/>
      <c r="N203" s="163"/>
      <c r="O203" s="163"/>
      <c r="P203" s="163"/>
      <c r="Q203" s="21"/>
      <c r="R203" s="162"/>
      <c r="S203" s="162"/>
      <c r="T203" s="163"/>
      <c r="U203" s="163"/>
      <c r="V203" s="163"/>
      <c r="W203" s="162"/>
      <c r="X203" s="162"/>
      <c r="Y203" s="162"/>
      <c r="Z203" s="163"/>
      <c r="AA203" s="163"/>
      <c r="AB203" s="163"/>
      <c r="AC203" s="162"/>
      <c r="AD203" s="162"/>
      <c r="AE203" s="162"/>
      <c r="AF203" s="163"/>
      <c r="AG203" s="163"/>
      <c r="AH203" s="163"/>
      <c r="AI203" s="162"/>
      <c r="AJ203" s="162"/>
      <c r="AK203" s="162"/>
    </row>
    <row r="204" ht="15.75" customHeight="1">
      <c r="A204" s="7"/>
      <c r="B204" s="7"/>
      <c r="C204" s="7"/>
      <c r="D204" s="8"/>
      <c r="E204" s="162"/>
      <c r="F204" s="162"/>
      <c r="G204" s="162"/>
      <c r="H204" s="163"/>
      <c r="I204" s="163"/>
      <c r="J204" s="163"/>
      <c r="K204" s="162"/>
      <c r="L204" s="162"/>
      <c r="M204" s="162"/>
      <c r="N204" s="163"/>
      <c r="O204" s="163"/>
      <c r="P204" s="163"/>
      <c r="Q204" s="21"/>
      <c r="R204" s="162"/>
      <c r="S204" s="162"/>
      <c r="T204" s="163"/>
      <c r="U204" s="163"/>
      <c r="V204" s="163"/>
      <c r="W204" s="162"/>
      <c r="X204" s="162"/>
      <c r="Y204" s="162"/>
      <c r="Z204" s="163"/>
      <c r="AA204" s="163"/>
      <c r="AB204" s="163"/>
      <c r="AC204" s="162"/>
      <c r="AD204" s="162"/>
      <c r="AE204" s="162"/>
      <c r="AF204" s="163"/>
      <c r="AG204" s="163"/>
      <c r="AH204" s="163"/>
      <c r="AI204" s="162"/>
      <c r="AJ204" s="162"/>
      <c r="AK204" s="162"/>
    </row>
    <row r="205" ht="15.75" customHeight="1">
      <c r="A205" s="7"/>
      <c r="B205" s="7"/>
      <c r="C205" s="7"/>
      <c r="D205" s="8"/>
      <c r="E205" s="162"/>
      <c r="F205" s="162"/>
      <c r="G205" s="162"/>
      <c r="H205" s="163"/>
      <c r="I205" s="163"/>
      <c r="J205" s="163"/>
      <c r="K205" s="162"/>
      <c r="L205" s="162"/>
      <c r="M205" s="162"/>
      <c r="N205" s="163"/>
      <c r="O205" s="163"/>
      <c r="P205" s="163"/>
      <c r="Q205" s="21"/>
      <c r="R205" s="162"/>
      <c r="S205" s="162"/>
      <c r="T205" s="163"/>
      <c r="U205" s="163"/>
      <c r="V205" s="163"/>
      <c r="W205" s="162"/>
      <c r="X205" s="162"/>
      <c r="Y205" s="162"/>
      <c r="Z205" s="163"/>
      <c r="AA205" s="163"/>
      <c r="AB205" s="163"/>
      <c r="AC205" s="162"/>
      <c r="AD205" s="162"/>
      <c r="AE205" s="162"/>
      <c r="AF205" s="163"/>
      <c r="AG205" s="163"/>
      <c r="AH205" s="163"/>
      <c r="AI205" s="162"/>
      <c r="AJ205" s="162"/>
      <c r="AK205" s="162"/>
    </row>
    <row r="206" ht="15.75" customHeight="1">
      <c r="A206" s="7"/>
      <c r="B206" s="7"/>
      <c r="C206" s="7"/>
      <c r="D206" s="8"/>
      <c r="E206" s="162"/>
      <c r="F206" s="162"/>
      <c r="G206" s="162"/>
      <c r="H206" s="163"/>
      <c r="I206" s="163"/>
      <c r="J206" s="163"/>
      <c r="K206" s="162"/>
      <c r="L206" s="162"/>
      <c r="M206" s="162"/>
      <c r="N206" s="163"/>
      <c r="O206" s="163"/>
      <c r="P206" s="163"/>
      <c r="Q206" s="21"/>
      <c r="R206" s="162"/>
      <c r="S206" s="162"/>
      <c r="T206" s="163"/>
      <c r="U206" s="163"/>
      <c r="V206" s="163"/>
      <c r="W206" s="162"/>
      <c r="X206" s="162"/>
      <c r="Y206" s="162"/>
      <c r="Z206" s="163"/>
      <c r="AA206" s="163"/>
      <c r="AB206" s="163"/>
      <c r="AC206" s="162"/>
      <c r="AD206" s="162"/>
      <c r="AE206" s="162"/>
      <c r="AF206" s="163"/>
      <c r="AG206" s="163"/>
      <c r="AH206" s="163"/>
      <c r="AI206" s="162"/>
      <c r="AJ206" s="162"/>
      <c r="AK206" s="162"/>
    </row>
    <row r="207" ht="15.75" customHeight="1">
      <c r="A207" s="7"/>
      <c r="B207" s="7"/>
      <c r="C207" s="7"/>
      <c r="D207" s="8"/>
      <c r="E207" s="162"/>
      <c r="F207" s="162"/>
      <c r="G207" s="162"/>
      <c r="H207" s="163"/>
      <c r="I207" s="163"/>
      <c r="J207" s="163"/>
      <c r="K207" s="162"/>
      <c r="L207" s="162"/>
      <c r="M207" s="162"/>
      <c r="N207" s="163"/>
      <c r="O207" s="163"/>
      <c r="P207" s="163"/>
      <c r="Q207" s="21"/>
      <c r="R207" s="162"/>
      <c r="S207" s="162"/>
      <c r="T207" s="163"/>
      <c r="U207" s="163"/>
      <c r="V207" s="163"/>
      <c r="W207" s="162"/>
      <c r="X207" s="162"/>
      <c r="Y207" s="162"/>
      <c r="Z207" s="163"/>
      <c r="AA207" s="163"/>
      <c r="AB207" s="163"/>
      <c r="AC207" s="162"/>
      <c r="AD207" s="162"/>
      <c r="AE207" s="162"/>
      <c r="AF207" s="163"/>
      <c r="AG207" s="163"/>
      <c r="AH207" s="163"/>
      <c r="AI207" s="162"/>
      <c r="AJ207" s="162"/>
      <c r="AK207" s="162"/>
    </row>
    <row r="208" ht="15.75" customHeight="1">
      <c r="A208" s="7"/>
      <c r="B208" s="7"/>
      <c r="C208" s="7"/>
      <c r="D208" s="8"/>
      <c r="E208" s="162"/>
      <c r="F208" s="162"/>
      <c r="G208" s="162"/>
      <c r="H208" s="163"/>
      <c r="I208" s="163"/>
      <c r="J208" s="163"/>
      <c r="K208" s="162"/>
      <c r="L208" s="162"/>
      <c r="M208" s="162"/>
      <c r="N208" s="163"/>
      <c r="O208" s="163"/>
      <c r="P208" s="163"/>
      <c r="Q208" s="21"/>
      <c r="R208" s="162"/>
      <c r="S208" s="162"/>
      <c r="T208" s="163"/>
      <c r="U208" s="163"/>
      <c r="V208" s="163"/>
      <c r="W208" s="162"/>
      <c r="X208" s="162"/>
      <c r="Y208" s="162"/>
      <c r="Z208" s="163"/>
      <c r="AA208" s="163"/>
      <c r="AB208" s="163"/>
      <c r="AC208" s="162"/>
      <c r="AD208" s="162"/>
      <c r="AE208" s="162"/>
      <c r="AF208" s="163"/>
      <c r="AG208" s="163"/>
      <c r="AH208" s="163"/>
      <c r="AI208" s="162"/>
      <c r="AJ208" s="162"/>
      <c r="AK208" s="162"/>
    </row>
    <row r="209" ht="15.75" customHeight="1">
      <c r="A209" s="7"/>
      <c r="B209" s="7"/>
      <c r="C209" s="7"/>
      <c r="D209" s="8"/>
      <c r="E209" s="162"/>
      <c r="F209" s="162"/>
      <c r="G209" s="162"/>
      <c r="H209" s="163"/>
      <c r="I209" s="163"/>
      <c r="J209" s="163"/>
      <c r="K209" s="162"/>
      <c r="L209" s="162"/>
      <c r="M209" s="162"/>
      <c r="N209" s="163"/>
      <c r="O209" s="163"/>
      <c r="P209" s="163"/>
      <c r="Q209" s="21"/>
      <c r="R209" s="162"/>
      <c r="S209" s="162"/>
      <c r="T209" s="163"/>
      <c r="U209" s="163"/>
      <c r="V209" s="163"/>
      <c r="W209" s="162"/>
      <c r="X209" s="162"/>
      <c r="Y209" s="162"/>
      <c r="Z209" s="163"/>
      <c r="AA209" s="163"/>
      <c r="AB209" s="163"/>
      <c r="AC209" s="162"/>
      <c r="AD209" s="162"/>
      <c r="AE209" s="162"/>
      <c r="AF209" s="163"/>
      <c r="AG209" s="163"/>
      <c r="AH209" s="163"/>
      <c r="AI209" s="162"/>
      <c r="AJ209" s="162"/>
      <c r="AK209" s="162"/>
    </row>
    <row r="210" ht="15.75" customHeight="1">
      <c r="A210" s="7"/>
      <c r="B210" s="7"/>
      <c r="C210" s="7"/>
      <c r="D210" s="8"/>
      <c r="E210" s="162"/>
      <c r="F210" s="162"/>
      <c r="G210" s="162"/>
      <c r="H210" s="163"/>
      <c r="I210" s="163"/>
      <c r="J210" s="163"/>
      <c r="K210" s="162"/>
      <c r="L210" s="162"/>
      <c r="M210" s="162"/>
      <c r="N210" s="163"/>
      <c r="O210" s="163"/>
      <c r="P210" s="163"/>
      <c r="Q210" s="21"/>
      <c r="R210" s="162"/>
      <c r="S210" s="162"/>
      <c r="T210" s="163"/>
      <c r="U210" s="163"/>
      <c r="V210" s="163"/>
      <c r="W210" s="162"/>
      <c r="X210" s="162"/>
      <c r="Y210" s="162"/>
      <c r="Z210" s="163"/>
      <c r="AA210" s="163"/>
      <c r="AB210" s="163"/>
      <c r="AC210" s="162"/>
      <c r="AD210" s="162"/>
      <c r="AE210" s="162"/>
      <c r="AF210" s="163"/>
      <c r="AG210" s="163"/>
      <c r="AH210" s="163"/>
      <c r="AI210" s="162"/>
      <c r="AJ210" s="162"/>
      <c r="AK210" s="162"/>
    </row>
    <row r="211" ht="15.75" customHeight="1">
      <c r="A211" s="7"/>
      <c r="B211" s="7"/>
      <c r="C211" s="7"/>
      <c r="D211" s="8"/>
      <c r="E211" s="162"/>
      <c r="F211" s="162"/>
      <c r="G211" s="162"/>
      <c r="H211" s="163"/>
      <c r="I211" s="163"/>
      <c r="J211" s="163"/>
      <c r="K211" s="162"/>
      <c r="L211" s="162"/>
      <c r="M211" s="162"/>
      <c r="N211" s="163"/>
      <c r="O211" s="163"/>
      <c r="P211" s="163"/>
      <c r="Q211" s="21"/>
      <c r="R211" s="162"/>
      <c r="S211" s="162"/>
      <c r="T211" s="163"/>
      <c r="U211" s="163"/>
      <c r="V211" s="163"/>
      <c r="W211" s="162"/>
      <c r="X211" s="162"/>
      <c r="Y211" s="162"/>
      <c r="Z211" s="163"/>
      <c r="AA211" s="163"/>
      <c r="AB211" s="163"/>
      <c r="AC211" s="162"/>
      <c r="AD211" s="162"/>
      <c r="AE211" s="162"/>
      <c r="AF211" s="163"/>
      <c r="AG211" s="163"/>
      <c r="AH211" s="163"/>
      <c r="AI211" s="162"/>
      <c r="AJ211" s="162"/>
      <c r="AK211" s="162"/>
    </row>
    <row r="212" ht="15.75" customHeight="1">
      <c r="A212" s="7"/>
      <c r="B212" s="7"/>
      <c r="C212" s="7"/>
      <c r="D212" s="8"/>
      <c r="E212" s="162"/>
      <c r="F212" s="162"/>
      <c r="G212" s="162"/>
      <c r="H212" s="163"/>
      <c r="I212" s="163"/>
      <c r="J212" s="163"/>
      <c r="K212" s="162"/>
      <c r="L212" s="162"/>
      <c r="M212" s="162"/>
      <c r="N212" s="163"/>
      <c r="O212" s="163"/>
      <c r="P212" s="163"/>
      <c r="Q212" s="21"/>
      <c r="R212" s="162"/>
      <c r="S212" s="162"/>
      <c r="T212" s="163"/>
      <c r="U212" s="163"/>
      <c r="V212" s="163"/>
      <c r="W212" s="162"/>
      <c r="X212" s="162"/>
      <c r="Y212" s="162"/>
      <c r="Z212" s="163"/>
      <c r="AA212" s="163"/>
      <c r="AB212" s="163"/>
      <c r="AC212" s="162"/>
      <c r="AD212" s="162"/>
      <c r="AE212" s="162"/>
      <c r="AF212" s="163"/>
      <c r="AG212" s="163"/>
      <c r="AH212" s="163"/>
      <c r="AI212" s="162"/>
      <c r="AJ212" s="162"/>
      <c r="AK212" s="162"/>
    </row>
    <row r="213" ht="15.75" customHeight="1">
      <c r="A213" s="7"/>
      <c r="B213" s="7"/>
      <c r="C213" s="7"/>
      <c r="D213" s="8"/>
      <c r="E213" s="162"/>
      <c r="F213" s="162"/>
      <c r="G213" s="162"/>
      <c r="H213" s="163"/>
      <c r="I213" s="163"/>
      <c r="J213" s="163"/>
      <c r="K213" s="162"/>
      <c r="L213" s="162"/>
      <c r="M213" s="162"/>
      <c r="N213" s="163"/>
      <c r="O213" s="163"/>
      <c r="P213" s="163"/>
      <c r="Q213" s="21"/>
      <c r="R213" s="162"/>
      <c r="S213" s="162"/>
      <c r="T213" s="163"/>
      <c r="U213" s="163"/>
      <c r="V213" s="163"/>
      <c r="W213" s="162"/>
      <c r="X213" s="162"/>
      <c r="Y213" s="162"/>
      <c r="Z213" s="163"/>
      <c r="AA213" s="163"/>
      <c r="AB213" s="163"/>
      <c r="AC213" s="162"/>
      <c r="AD213" s="162"/>
      <c r="AE213" s="162"/>
      <c r="AF213" s="163"/>
      <c r="AG213" s="163"/>
      <c r="AH213" s="163"/>
      <c r="AI213" s="162"/>
      <c r="AJ213" s="162"/>
      <c r="AK213" s="162"/>
    </row>
    <row r="214" ht="15.75" customHeight="1">
      <c r="A214" s="7"/>
      <c r="B214" s="7"/>
      <c r="C214" s="7"/>
      <c r="D214" s="8"/>
      <c r="E214" s="162"/>
      <c r="F214" s="162"/>
      <c r="G214" s="162"/>
      <c r="H214" s="163"/>
      <c r="I214" s="163"/>
      <c r="J214" s="163"/>
      <c r="K214" s="162"/>
      <c r="L214" s="162"/>
      <c r="M214" s="162"/>
      <c r="N214" s="163"/>
      <c r="O214" s="163"/>
      <c r="P214" s="163"/>
      <c r="Q214" s="21"/>
      <c r="R214" s="162"/>
      <c r="S214" s="162"/>
      <c r="T214" s="163"/>
      <c r="U214" s="163"/>
      <c r="V214" s="163"/>
      <c r="W214" s="162"/>
      <c r="X214" s="162"/>
      <c r="Y214" s="162"/>
      <c r="Z214" s="163"/>
      <c r="AA214" s="163"/>
      <c r="AB214" s="163"/>
      <c r="AC214" s="162"/>
      <c r="AD214" s="162"/>
      <c r="AE214" s="162"/>
      <c r="AF214" s="163"/>
      <c r="AG214" s="163"/>
      <c r="AH214" s="163"/>
      <c r="AI214" s="162"/>
      <c r="AJ214" s="162"/>
      <c r="AK214" s="162"/>
    </row>
    <row r="215" ht="15.75" customHeight="1">
      <c r="A215" s="7"/>
      <c r="B215" s="7"/>
      <c r="C215" s="7"/>
      <c r="D215" s="8"/>
      <c r="E215" s="162"/>
      <c r="F215" s="162"/>
      <c r="G215" s="162"/>
      <c r="H215" s="163"/>
      <c r="I215" s="163"/>
      <c r="J215" s="163"/>
      <c r="K215" s="162"/>
      <c r="L215" s="162"/>
      <c r="M215" s="162"/>
      <c r="N215" s="163"/>
      <c r="O215" s="163"/>
      <c r="P215" s="163"/>
      <c r="Q215" s="21"/>
      <c r="R215" s="162"/>
      <c r="S215" s="162"/>
      <c r="T215" s="163"/>
      <c r="U215" s="163"/>
      <c r="V215" s="163"/>
      <c r="W215" s="162"/>
      <c r="X215" s="162"/>
      <c r="Y215" s="162"/>
      <c r="Z215" s="163"/>
      <c r="AA215" s="163"/>
      <c r="AB215" s="163"/>
      <c r="AC215" s="162"/>
      <c r="AD215" s="162"/>
      <c r="AE215" s="162"/>
      <c r="AF215" s="163"/>
      <c r="AG215" s="163"/>
      <c r="AH215" s="163"/>
      <c r="AI215" s="162"/>
      <c r="AJ215" s="162"/>
      <c r="AK215" s="162"/>
    </row>
    <row r="216" ht="15.75" customHeight="1">
      <c r="A216" s="7"/>
      <c r="B216" s="7"/>
      <c r="C216" s="7"/>
      <c r="D216" s="8"/>
      <c r="E216" s="162"/>
      <c r="F216" s="162"/>
      <c r="G216" s="162"/>
      <c r="H216" s="163"/>
      <c r="I216" s="163"/>
      <c r="J216" s="163"/>
      <c r="K216" s="162"/>
      <c r="L216" s="162"/>
      <c r="M216" s="162"/>
      <c r="N216" s="163"/>
      <c r="O216" s="163"/>
      <c r="P216" s="163"/>
      <c r="Q216" s="21"/>
      <c r="R216" s="162"/>
      <c r="S216" s="162"/>
      <c r="T216" s="163"/>
      <c r="U216" s="163"/>
      <c r="V216" s="163"/>
      <c r="W216" s="162"/>
      <c r="X216" s="162"/>
      <c r="Y216" s="162"/>
      <c r="Z216" s="163"/>
      <c r="AA216" s="163"/>
      <c r="AB216" s="163"/>
      <c r="AC216" s="162"/>
      <c r="AD216" s="162"/>
      <c r="AE216" s="162"/>
      <c r="AF216" s="163"/>
      <c r="AG216" s="163"/>
      <c r="AH216" s="163"/>
      <c r="AI216" s="162"/>
      <c r="AJ216" s="162"/>
      <c r="AK216" s="162"/>
    </row>
    <row r="217" ht="15.75" customHeight="1">
      <c r="A217" s="7"/>
      <c r="B217" s="7"/>
      <c r="C217" s="7"/>
      <c r="D217" s="8"/>
      <c r="E217" s="162"/>
      <c r="F217" s="162"/>
      <c r="G217" s="162"/>
      <c r="H217" s="163"/>
      <c r="I217" s="163"/>
      <c r="J217" s="163"/>
      <c r="K217" s="162"/>
      <c r="L217" s="162"/>
      <c r="M217" s="162"/>
      <c r="N217" s="163"/>
      <c r="O217" s="163"/>
      <c r="P217" s="163"/>
      <c r="Q217" s="21"/>
      <c r="R217" s="162"/>
      <c r="S217" s="162"/>
      <c r="T217" s="163"/>
      <c r="U217" s="163"/>
      <c r="V217" s="163"/>
      <c r="W217" s="162"/>
      <c r="X217" s="162"/>
      <c r="Y217" s="162"/>
      <c r="Z217" s="163"/>
      <c r="AA217" s="163"/>
      <c r="AB217" s="163"/>
      <c r="AC217" s="162"/>
      <c r="AD217" s="162"/>
      <c r="AE217" s="162"/>
      <c r="AF217" s="163"/>
      <c r="AG217" s="163"/>
      <c r="AH217" s="163"/>
      <c r="AI217" s="162"/>
      <c r="AJ217" s="162"/>
      <c r="AK217" s="162"/>
    </row>
    <row r="218" ht="15.75" customHeight="1">
      <c r="A218" s="7"/>
      <c r="B218" s="7"/>
      <c r="C218" s="7"/>
      <c r="D218" s="8"/>
      <c r="E218" s="162"/>
      <c r="F218" s="162"/>
      <c r="G218" s="162"/>
      <c r="H218" s="163"/>
      <c r="I218" s="163"/>
      <c r="J218" s="163"/>
      <c r="K218" s="162"/>
      <c r="L218" s="162"/>
      <c r="M218" s="162"/>
      <c r="N218" s="163"/>
      <c r="O218" s="163"/>
      <c r="P218" s="163"/>
      <c r="Q218" s="21"/>
      <c r="R218" s="162"/>
      <c r="S218" s="162"/>
      <c r="T218" s="163"/>
      <c r="U218" s="163"/>
      <c r="V218" s="163"/>
      <c r="W218" s="162"/>
      <c r="X218" s="162"/>
      <c r="Y218" s="162"/>
      <c r="Z218" s="163"/>
      <c r="AA218" s="163"/>
      <c r="AB218" s="163"/>
      <c r="AC218" s="162"/>
      <c r="AD218" s="162"/>
      <c r="AE218" s="162"/>
      <c r="AF218" s="163"/>
      <c r="AG218" s="163"/>
      <c r="AH218" s="163"/>
      <c r="AI218" s="162"/>
      <c r="AJ218" s="162"/>
      <c r="AK218" s="162"/>
    </row>
    <row r="219" ht="15.75" customHeight="1">
      <c r="A219" s="7"/>
      <c r="B219" s="7"/>
      <c r="C219" s="7"/>
      <c r="D219" s="8"/>
      <c r="E219" s="162"/>
      <c r="F219" s="162"/>
      <c r="G219" s="162"/>
      <c r="H219" s="163"/>
      <c r="I219" s="163"/>
      <c r="J219" s="163"/>
      <c r="K219" s="162"/>
      <c r="L219" s="162"/>
      <c r="M219" s="162"/>
      <c r="N219" s="163"/>
      <c r="O219" s="163"/>
      <c r="P219" s="163"/>
      <c r="Q219" s="21"/>
      <c r="R219" s="162"/>
      <c r="S219" s="162"/>
      <c r="T219" s="163"/>
      <c r="U219" s="163"/>
      <c r="V219" s="163"/>
      <c r="W219" s="162"/>
      <c r="X219" s="162"/>
      <c r="Y219" s="162"/>
      <c r="Z219" s="163"/>
      <c r="AA219" s="163"/>
      <c r="AB219" s="163"/>
      <c r="AC219" s="162"/>
      <c r="AD219" s="162"/>
      <c r="AE219" s="162"/>
      <c r="AF219" s="163"/>
      <c r="AG219" s="163"/>
      <c r="AH219" s="163"/>
      <c r="AI219" s="162"/>
      <c r="AJ219" s="162"/>
      <c r="AK219" s="162"/>
    </row>
    <row r="220" ht="15.75" customHeight="1">
      <c r="A220" s="7"/>
      <c r="B220" s="7"/>
      <c r="C220" s="7"/>
      <c r="D220" s="8"/>
      <c r="E220" s="162"/>
      <c r="F220" s="162"/>
      <c r="G220" s="162"/>
      <c r="H220" s="163"/>
      <c r="I220" s="163"/>
      <c r="J220" s="163"/>
      <c r="K220" s="162"/>
      <c r="L220" s="162"/>
      <c r="M220" s="162"/>
      <c r="N220" s="163"/>
      <c r="O220" s="163"/>
      <c r="P220" s="163"/>
      <c r="Q220" s="21"/>
      <c r="R220" s="162"/>
      <c r="S220" s="162"/>
      <c r="T220" s="163"/>
      <c r="U220" s="163"/>
      <c r="V220" s="163"/>
      <c r="W220" s="162"/>
      <c r="X220" s="162"/>
      <c r="Y220" s="162"/>
      <c r="Z220" s="163"/>
      <c r="AA220" s="163"/>
      <c r="AB220" s="163"/>
      <c r="AC220" s="162"/>
      <c r="AD220" s="162"/>
      <c r="AE220" s="162"/>
      <c r="AF220" s="163"/>
      <c r="AG220" s="163"/>
      <c r="AH220" s="163"/>
      <c r="AI220" s="162"/>
      <c r="AJ220" s="162"/>
      <c r="AK220" s="162"/>
    </row>
    <row r="221" ht="15.75" customHeight="1">
      <c r="A221" s="7"/>
      <c r="B221" s="7"/>
      <c r="C221" s="7"/>
      <c r="D221" s="8"/>
      <c r="E221" s="162"/>
      <c r="F221" s="162"/>
      <c r="G221" s="162"/>
      <c r="H221" s="163"/>
      <c r="I221" s="163"/>
      <c r="J221" s="163"/>
      <c r="K221" s="162"/>
      <c r="L221" s="162"/>
      <c r="M221" s="162"/>
      <c r="N221" s="163"/>
      <c r="O221" s="163"/>
      <c r="P221" s="163"/>
      <c r="Q221" s="21"/>
      <c r="R221" s="162"/>
      <c r="S221" s="162"/>
      <c r="T221" s="163"/>
      <c r="U221" s="163"/>
      <c r="V221" s="163"/>
      <c r="W221" s="162"/>
      <c r="X221" s="162"/>
      <c r="Y221" s="162"/>
      <c r="Z221" s="163"/>
      <c r="AA221" s="163"/>
      <c r="AB221" s="163"/>
      <c r="AC221" s="162"/>
      <c r="AD221" s="162"/>
      <c r="AE221" s="162"/>
      <c r="AF221" s="163"/>
      <c r="AG221" s="163"/>
      <c r="AH221" s="163"/>
      <c r="AI221" s="162"/>
      <c r="AJ221" s="162"/>
      <c r="AK221" s="162"/>
    </row>
    <row r="222" ht="15.75" customHeight="1">
      <c r="A222" s="7"/>
      <c r="B222" s="7"/>
      <c r="C222" s="7"/>
      <c r="D222" s="8"/>
      <c r="E222" s="162"/>
      <c r="F222" s="162"/>
      <c r="G222" s="162"/>
      <c r="H222" s="163"/>
      <c r="I222" s="163"/>
      <c r="J222" s="163"/>
      <c r="K222" s="162"/>
      <c r="L222" s="162"/>
      <c r="M222" s="162"/>
      <c r="N222" s="163"/>
      <c r="O222" s="163"/>
      <c r="P222" s="163"/>
      <c r="Q222" s="21"/>
      <c r="R222" s="162"/>
      <c r="S222" s="162"/>
      <c r="T222" s="163"/>
      <c r="U222" s="163"/>
      <c r="V222" s="163"/>
      <c r="W222" s="162"/>
      <c r="X222" s="162"/>
      <c r="Y222" s="162"/>
      <c r="Z222" s="163"/>
      <c r="AA222" s="163"/>
      <c r="AB222" s="163"/>
      <c r="AC222" s="162"/>
      <c r="AD222" s="162"/>
      <c r="AE222" s="162"/>
      <c r="AF222" s="163"/>
      <c r="AG222" s="163"/>
      <c r="AH222" s="163"/>
      <c r="AI222" s="162"/>
      <c r="AJ222" s="162"/>
      <c r="AK222" s="162"/>
    </row>
    <row r="223" ht="15.75" customHeight="1">
      <c r="A223" s="7"/>
      <c r="B223" s="7"/>
      <c r="C223" s="7"/>
      <c r="D223" s="8"/>
      <c r="E223" s="162"/>
      <c r="F223" s="162"/>
      <c r="G223" s="162"/>
      <c r="H223" s="163"/>
      <c r="I223" s="163"/>
      <c r="J223" s="163"/>
      <c r="K223" s="162"/>
      <c r="L223" s="162"/>
      <c r="M223" s="162"/>
      <c r="N223" s="163"/>
      <c r="O223" s="163"/>
      <c r="P223" s="163"/>
      <c r="Q223" s="21"/>
      <c r="R223" s="162"/>
      <c r="S223" s="162"/>
      <c r="T223" s="163"/>
      <c r="U223" s="163"/>
      <c r="V223" s="163"/>
      <c r="W223" s="162"/>
      <c r="X223" s="162"/>
      <c r="Y223" s="162"/>
      <c r="Z223" s="163"/>
      <c r="AA223" s="163"/>
      <c r="AB223" s="163"/>
      <c r="AC223" s="162"/>
      <c r="AD223" s="162"/>
      <c r="AE223" s="162"/>
      <c r="AF223" s="163"/>
      <c r="AG223" s="163"/>
      <c r="AH223" s="163"/>
      <c r="AI223" s="162"/>
      <c r="AJ223" s="162"/>
      <c r="AK223" s="162"/>
    </row>
    <row r="224" ht="15.75" customHeight="1">
      <c r="A224" s="7"/>
      <c r="B224" s="7"/>
      <c r="C224" s="7"/>
      <c r="D224" s="8"/>
      <c r="E224" s="162"/>
      <c r="F224" s="162"/>
      <c r="G224" s="162"/>
      <c r="H224" s="163"/>
      <c r="I224" s="163"/>
      <c r="J224" s="163"/>
      <c r="K224" s="162"/>
      <c r="L224" s="162"/>
      <c r="M224" s="162"/>
      <c r="N224" s="163"/>
      <c r="O224" s="163"/>
      <c r="P224" s="163"/>
      <c r="Q224" s="21"/>
      <c r="R224" s="162"/>
      <c r="S224" s="162"/>
      <c r="T224" s="163"/>
      <c r="U224" s="163"/>
      <c r="V224" s="163"/>
      <c r="W224" s="162"/>
      <c r="X224" s="162"/>
      <c r="Y224" s="162"/>
      <c r="Z224" s="163"/>
      <c r="AA224" s="163"/>
      <c r="AB224" s="163"/>
      <c r="AC224" s="162"/>
      <c r="AD224" s="162"/>
      <c r="AE224" s="162"/>
      <c r="AF224" s="163"/>
      <c r="AG224" s="163"/>
      <c r="AH224" s="163"/>
      <c r="AI224" s="162"/>
      <c r="AJ224" s="162"/>
      <c r="AK224" s="162"/>
    </row>
    <row r="225" ht="15.75" customHeight="1">
      <c r="A225" s="7"/>
      <c r="B225" s="7"/>
      <c r="C225" s="7"/>
      <c r="D225" s="8"/>
      <c r="E225" s="162"/>
      <c r="F225" s="162"/>
      <c r="G225" s="162"/>
      <c r="H225" s="163"/>
      <c r="I225" s="163"/>
      <c r="J225" s="163"/>
      <c r="K225" s="162"/>
      <c r="L225" s="162"/>
      <c r="M225" s="162"/>
      <c r="N225" s="163"/>
      <c r="O225" s="163"/>
      <c r="P225" s="163"/>
      <c r="Q225" s="21"/>
      <c r="R225" s="162"/>
      <c r="S225" s="162"/>
      <c r="T225" s="163"/>
      <c r="U225" s="163"/>
      <c r="V225" s="163"/>
      <c r="W225" s="162"/>
      <c r="X225" s="162"/>
      <c r="Y225" s="162"/>
      <c r="Z225" s="163"/>
      <c r="AA225" s="163"/>
      <c r="AB225" s="163"/>
      <c r="AC225" s="162"/>
      <c r="AD225" s="162"/>
      <c r="AE225" s="162"/>
      <c r="AF225" s="163"/>
      <c r="AG225" s="163"/>
      <c r="AH225" s="163"/>
      <c r="AI225" s="162"/>
      <c r="AJ225" s="162"/>
      <c r="AK225" s="162"/>
    </row>
    <row r="226" ht="15.75" customHeight="1">
      <c r="A226" s="7"/>
      <c r="B226" s="7"/>
      <c r="C226" s="7"/>
      <c r="D226" s="8"/>
      <c r="E226" s="162"/>
      <c r="F226" s="162"/>
      <c r="G226" s="162"/>
      <c r="H226" s="163"/>
      <c r="I226" s="163"/>
      <c r="J226" s="163"/>
      <c r="K226" s="162"/>
      <c r="L226" s="162"/>
      <c r="M226" s="162"/>
      <c r="N226" s="163"/>
      <c r="O226" s="163"/>
      <c r="P226" s="163"/>
      <c r="Q226" s="21"/>
      <c r="R226" s="162"/>
      <c r="S226" s="162"/>
      <c r="T226" s="163"/>
      <c r="U226" s="163"/>
      <c r="V226" s="163"/>
      <c r="W226" s="162"/>
      <c r="X226" s="162"/>
      <c r="Y226" s="162"/>
      <c r="Z226" s="163"/>
      <c r="AA226" s="163"/>
      <c r="AB226" s="163"/>
      <c r="AC226" s="162"/>
      <c r="AD226" s="162"/>
      <c r="AE226" s="162"/>
      <c r="AF226" s="163"/>
      <c r="AG226" s="163"/>
      <c r="AH226" s="163"/>
      <c r="AI226" s="162"/>
      <c r="AJ226" s="162"/>
      <c r="AK226" s="162"/>
    </row>
    <row r="227" ht="15.75" customHeight="1">
      <c r="A227" s="7"/>
      <c r="B227" s="7"/>
      <c r="C227" s="7"/>
      <c r="D227" s="8"/>
      <c r="E227" s="162"/>
      <c r="F227" s="162"/>
      <c r="G227" s="162"/>
      <c r="H227" s="163"/>
      <c r="I227" s="163"/>
      <c r="J227" s="163"/>
      <c r="K227" s="162"/>
      <c r="L227" s="162"/>
      <c r="M227" s="162"/>
      <c r="N227" s="163"/>
      <c r="O227" s="163"/>
      <c r="P227" s="163"/>
      <c r="Q227" s="21"/>
      <c r="R227" s="162"/>
      <c r="S227" s="162"/>
      <c r="T227" s="163"/>
      <c r="U227" s="163"/>
      <c r="V227" s="163"/>
      <c r="W227" s="162"/>
      <c r="X227" s="162"/>
      <c r="Y227" s="162"/>
      <c r="Z227" s="163"/>
      <c r="AA227" s="163"/>
      <c r="AB227" s="163"/>
      <c r="AC227" s="162"/>
      <c r="AD227" s="162"/>
      <c r="AE227" s="162"/>
      <c r="AF227" s="163"/>
      <c r="AG227" s="163"/>
      <c r="AH227" s="163"/>
      <c r="AI227" s="162"/>
      <c r="AJ227" s="162"/>
      <c r="AK227" s="162"/>
    </row>
    <row r="228" ht="15.75" customHeight="1">
      <c r="A228" s="7"/>
      <c r="B228" s="7"/>
      <c r="C228" s="7"/>
      <c r="D228" s="8"/>
      <c r="E228" s="162"/>
      <c r="F228" s="162"/>
      <c r="G228" s="162"/>
      <c r="H228" s="163"/>
      <c r="I228" s="163"/>
      <c r="J228" s="163"/>
      <c r="K228" s="162"/>
      <c r="L228" s="162"/>
      <c r="M228" s="162"/>
      <c r="N228" s="163"/>
      <c r="O228" s="163"/>
      <c r="P228" s="163"/>
      <c r="Q228" s="21"/>
      <c r="R228" s="162"/>
      <c r="S228" s="162"/>
      <c r="T228" s="163"/>
      <c r="U228" s="163"/>
      <c r="V228" s="163"/>
      <c r="W228" s="162"/>
      <c r="X228" s="162"/>
      <c r="Y228" s="162"/>
      <c r="Z228" s="163"/>
      <c r="AA228" s="163"/>
      <c r="AB228" s="163"/>
      <c r="AC228" s="162"/>
      <c r="AD228" s="162"/>
      <c r="AE228" s="162"/>
      <c r="AF228" s="163"/>
      <c r="AG228" s="163"/>
      <c r="AH228" s="163"/>
      <c r="AI228" s="162"/>
      <c r="AJ228" s="162"/>
      <c r="AK228" s="162"/>
    </row>
    <row r="229" ht="15.75" customHeight="1">
      <c r="A229" s="7"/>
      <c r="B229" s="7"/>
      <c r="C229" s="7"/>
      <c r="D229" s="8"/>
      <c r="E229" s="162"/>
      <c r="F229" s="162"/>
      <c r="G229" s="162"/>
      <c r="H229" s="163"/>
      <c r="I229" s="163"/>
      <c r="J229" s="163"/>
      <c r="K229" s="162"/>
      <c r="L229" s="162"/>
      <c r="M229" s="162"/>
      <c r="N229" s="163"/>
      <c r="O229" s="163"/>
      <c r="P229" s="163"/>
      <c r="Q229" s="21"/>
      <c r="R229" s="162"/>
      <c r="S229" s="162"/>
      <c r="T229" s="163"/>
      <c r="U229" s="163"/>
      <c r="V229" s="163"/>
      <c r="W229" s="162"/>
      <c r="X229" s="162"/>
      <c r="Y229" s="162"/>
      <c r="Z229" s="163"/>
      <c r="AA229" s="163"/>
      <c r="AB229" s="163"/>
      <c r="AC229" s="162"/>
      <c r="AD229" s="162"/>
      <c r="AE229" s="162"/>
      <c r="AF229" s="163"/>
      <c r="AG229" s="163"/>
      <c r="AH229" s="163"/>
      <c r="AI229" s="162"/>
      <c r="AJ229" s="162"/>
      <c r="AK229" s="162"/>
    </row>
    <row r="230" ht="15.75" customHeight="1">
      <c r="A230" s="7"/>
      <c r="B230" s="7"/>
      <c r="C230" s="7"/>
      <c r="D230" s="8"/>
      <c r="E230" s="162"/>
      <c r="F230" s="162"/>
      <c r="G230" s="162"/>
      <c r="H230" s="163"/>
      <c r="I230" s="163"/>
      <c r="J230" s="163"/>
      <c r="K230" s="162"/>
      <c r="L230" s="162"/>
      <c r="M230" s="162"/>
      <c r="N230" s="163"/>
      <c r="O230" s="163"/>
      <c r="P230" s="163"/>
      <c r="Q230" s="21"/>
      <c r="R230" s="162"/>
      <c r="S230" s="162"/>
      <c r="T230" s="163"/>
      <c r="U230" s="163"/>
      <c r="V230" s="163"/>
      <c r="W230" s="162"/>
      <c r="X230" s="162"/>
      <c r="Y230" s="162"/>
      <c r="Z230" s="163"/>
      <c r="AA230" s="163"/>
      <c r="AB230" s="163"/>
      <c r="AC230" s="162"/>
      <c r="AD230" s="162"/>
      <c r="AE230" s="162"/>
      <c r="AF230" s="163"/>
      <c r="AG230" s="163"/>
      <c r="AH230" s="163"/>
      <c r="AI230" s="162"/>
      <c r="AJ230" s="162"/>
      <c r="AK230" s="162"/>
    </row>
    <row r="231" ht="15.75" customHeight="1">
      <c r="A231" s="7"/>
      <c r="B231" s="7"/>
      <c r="C231" s="7"/>
      <c r="D231" s="8"/>
      <c r="E231" s="162"/>
      <c r="F231" s="162"/>
      <c r="G231" s="162"/>
      <c r="H231" s="163"/>
      <c r="I231" s="163"/>
      <c r="J231" s="163"/>
      <c r="K231" s="162"/>
      <c r="L231" s="162"/>
      <c r="M231" s="162"/>
      <c r="N231" s="163"/>
      <c r="O231" s="163"/>
      <c r="P231" s="163"/>
      <c r="Q231" s="21"/>
      <c r="R231" s="162"/>
      <c r="S231" s="162"/>
      <c r="T231" s="163"/>
      <c r="U231" s="163"/>
      <c r="V231" s="163"/>
      <c r="W231" s="162"/>
      <c r="X231" s="162"/>
      <c r="Y231" s="162"/>
      <c r="Z231" s="163"/>
      <c r="AA231" s="163"/>
      <c r="AB231" s="163"/>
      <c r="AC231" s="162"/>
      <c r="AD231" s="162"/>
      <c r="AE231" s="162"/>
      <c r="AF231" s="163"/>
      <c r="AG231" s="163"/>
      <c r="AH231" s="163"/>
      <c r="AI231" s="162"/>
      <c r="AJ231" s="162"/>
      <c r="AK231" s="162"/>
    </row>
    <row r="232" ht="15.75" customHeight="1">
      <c r="A232" s="7"/>
      <c r="B232" s="7"/>
      <c r="C232" s="7"/>
      <c r="D232" s="8"/>
      <c r="E232" s="162"/>
      <c r="F232" s="162"/>
      <c r="G232" s="162"/>
      <c r="H232" s="163"/>
      <c r="I232" s="163"/>
      <c r="J232" s="163"/>
      <c r="K232" s="162"/>
      <c r="L232" s="162"/>
      <c r="M232" s="162"/>
      <c r="N232" s="163"/>
      <c r="O232" s="163"/>
      <c r="P232" s="163"/>
      <c r="Q232" s="21"/>
      <c r="R232" s="162"/>
      <c r="S232" s="162"/>
      <c r="T232" s="163"/>
      <c r="U232" s="163"/>
      <c r="V232" s="163"/>
      <c r="W232" s="162"/>
      <c r="X232" s="162"/>
      <c r="Y232" s="162"/>
      <c r="Z232" s="163"/>
      <c r="AA232" s="163"/>
      <c r="AB232" s="163"/>
      <c r="AC232" s="162"/>
      <c r="AD232" s="162"/>
      <c r="AE232" s="162"/>
      <c r="AF232" s="163"/>
      <c r="AG232" s="163"/>
      <c r="AH232" s="163"/>
      <c r="AI232" s="162"/>
      <c r="AJ232" s="162"/>
      <c r="AK232" s="162"/>
    </row>
    <row r="233" ht="15.75" customHeight="1">
      <c r="A233" s="7"/>
      <c r="B233" s="7"/>
      <c r="C233" s="7"/>
      <c r="D233" s="8"/>
      <c r="E233" s="162"/>
      <c r="F233" s="162"/>
      <c r="G233" s="162"/>
      <c r="H233" s="163"/>
      <c r="I233" s="163"/>
      <c r="J233" s="163"/>
      <c r="K233" s="162"/>
      <c r="L233" s="162"/>
      <c r="M233" s="162"/>
      <c r="N233" s="163"/>
      <c r="O233" s="163"/>
      <c r="P233" s="163"/>
      <c r="Q233" s="21"/>
      <c r="R233" s="162"/>
      <c r="S233" s="162"/>
      <c r="T233" s="163"/>
      <c r="U233" s="163"/>
      <c r="V233" s="163"/>
      <c r="W233" s="162"/>
      <c r="X233" s="162"/>
      <c r="Y233" s="162"/>
      <c r="Z233" s="163"/>
      <c r="AA233" s="163"/>
      <c r="AB233" s="163"/>
      <c r="AC233" s="162"/>
      <c r="AD233" s="162"/>
      <c r="AE233" s="162"/>
      <c r="AF233" s="163"/>
      <c r="AG233" s="163"/>
      <c r="AH233" s="163"/>
      <c r="AI233" s="162"/>
      <c r="AJ233" s="162"/>
      <c r="AK233" s="162"/>
    </row>
    <row r="234" ht="15.75" customHeight="1">
      <c r="A234" s="7"/>
      <c r="B234" s="7"/>
      <c r="C234" s="7"/>
      <c r="D234" s="8"/>
      <c r="E234" s="162"/>
      <c r="F234" s="162"/>
      <c r="G234" s="162"/>
      <c r="H234" s="163"/>
      <c r="I234" s="163"/>
      <c r="J234" s="163"/>
      <c r="K234" s="162"/>
      <c r="L234" s="162"/>
      <c r="M234" s="162"/>
      <c r="N234" s="163"/>
      <c r="O234" s="163"/>
      <c r="P234" s="163"/>
      <c r="Q234" s="21"/>
      <c r="R234" s="162"/>
      <c r="S234" s="162"/>
      <c r="T234" s="163"/>
      <c r="U234" s="163"/>
      <c r="V234" s="163"/>
      <c r="W234" s="162"/>
      <c r="X234" s="162"/>
      <c r="Y234" s="162"/>
      <c r="Z234" s="163"/>
      <c r="AA234" s="163"/>
      <c r="AB234" s="163"/>
      <c r="AC234" s="162"/>
      <c r="AD234" s="162"/>
      <c r="AE234" s="162"/>
      <c r="AF234" s="163"/>
      <c r="AG234" s="163"/>
      <c r="AH234" s="163"/>
      <c r="AI234" s="162"/>
      <c r="AJ234" s="162"/>
      <c r="AK234" s="162"/>
    </row>
    <row r="235" ht="15.75" customHeight="1">
      <c r="A235" s="7"/>
      <c r="B235" s="7"/>
      <c r="C235" s="7"/>
      <c r="D235" s="8"/>
      <c r="E235" s="162"/>
      <c r="F235" s="162"/>
      <c r="G235" s="162"/>
      <c r="H235" s="163"/>
      <c r="I235" s="163"/>
      <c r="J235" s="163"/>
      <c r="K235" s="162"/>
      <c r="L235" s="162"/>
      <c r="M235" s="162"/>
      <c r="N235" s="163"/>
      <c r="O235" s="163"/>
      <c r="P235" s="163"/>
      <c r="Q235" s="21"/>
      <c r="R235" s="162"/>
      <c r="S235" s="162"/>
      <c r="T235" s="163"/>
      <c r="U235" s="163"/>
      <c r="V235" s="163"/>
      <c r="W235" s="162"/>
      <c r="X235" s="162"/>
      <c r="Y235" s="162"/>
      <c r="Z235" s="163"/>
      <c r="AA235" s="163"/>
      <c r="AB235" s="163"/>
      <c r="AC235" s="162"/>
      <c r="AD235" s="162"/>
      <c r="AE235" s="162"/>
      <c r="AF235" s="163"/>
      <c r="AG235" s="163"/>
      <c r="AH235" s="163"/>
      <c r="AI235" s="162"/>
      <c r="AJ235" s="162"/>
      <c r="AK235" s="162"/>
    </row>
    <row r="236" ht="15.75" customHeight="1">
      <c r="A236" s="7"/>
      <c r="B236" s="7"/>
      <c r="C236" s="7"/>
      <c r="D236" s="8"/>
      <c r="E236" s="162"/>
      <c r="F236" s="162"/>
      <c r="G236" s="162"/>
      <c r="H236" s="163"/>
      <c r="I236" s="163"/>
      <c r="J236" s="163"/>
      <c r="K236" s="162"/>
      <c r="L236" s="162"/>
      <c r="M236" s="162"/>
      <c r="N236" s="163"/>
      <c r="O236" s="163"/>
      <c r="P236" s="163"/>
      <c r="Q236" s="21"/>
      <c r="R236" s="162"/>
      <c r="S236" s="162"/>
      <c r="T236" s="163"/>
      <c r="U236" s="163"/>
      <c r="V236" s="163"/>
      <c r="W236" s="162"/>
      <c r="X236" s="162"/>
      <c r="Y236" s="162"/>
      <c r="Z236" s="163"/>
      <c r="AA236" s="163"/>
      <c r="AB236" s="163"/>
      <c r="AC236" s="162"/>
      <c r="AD236" s="162"/>
      <c r="AE236" s="162"/>
      <c r="AF236" s="163"/>
      <c r="AG236" s="163"/>
      <c r="AH236" s="163"/>
      <c r="AI236" s="162"/>
      <c r="AJ236" s="162"/>
      <c r="AK236" s="162"/>
    </row>
    <row r="237" ht="15.75" customHeight="1">
      <c r="A237" s="7"/>
      <c r="B237" s="7"/>
      <c r="C237" s="7"/>
      <c r="D237" s="8"/>
      <c r="E237" s="162"/>
      <c r="F237" s="162"/>
      <c r="G237" s="162"/>
      <c r="H237" s="163"/>
      <c r="I237" s="163"/>
      <c r="J237" s="163"/>
      <c r="K237" s="162"/>
      <c r="L237" s="162"/>
      <c r="M237" s="162"/>
      <c r="N237" s="163"/>
      <c r="O237" s="163"/>
      <c r="P237" s="163"/>
      <c r="Q237" s="21"/>
      <c r="R237" s="162"/>
      <c r="S237" s="162"/>
      <c r="T237" s="163"/>
      <c r="U237" s="163"/>
      <c r="V237" s="163"/>
      <c r="W237" s="162"/>
      <c r="X237" s="162"/>
      <c r="Y237" s="162"/>
      <c r="Z237" s="163"/>
      <c r="AA237" s="163"/>
      <c r="AB237" s="163"/>
      <c r="AC237" s="162"/>
      <c r="AD237" s="162"/>
      <c r="AE237" s="162"/>
      <c r="AF237" s="163"/>
      <c r="AG237" s="163"/>
      <c r="AH237" s="163"/>
      <c r="AI237" s="162"/>
      <c r="AJ237" s="162"/>
      <c r="AK237" s="162"/>
    </row>
    <row r="238" ht="15.75" customHeight="1">
      <c r="A238" s="7"/>
      <c r="B238" s="7"/>
      <c r="C238" s="7"/>
      <c r="D238" s="8"/>
      <c r="E238" s="162"/>
      <c r="F238" s="162"/>
      <c r="G238" s="162"/>
      <c r="H238" s="163"/>
      <c r="I238" s="163"/>
      <c r="J238" s="163"/>
      <c r="K238" s="162"/>
      <c r="L238" s="162"/>
      <c r="M238" s="162"/>
      <c r="N238" s="163"/>
      <c r="O238" s="163"/>
      <c r="P238" s="163"/>
      <c r="Q238" s="21"/>
      <c r="R238" s="162"/>
      <c r="S238" s="162"/>
      <c r="T238" s="163"/>
      <c r="U238" s="163"/>
      <c r="V238" s="163"/>
      <c r="W238" s="162"/>
      <c r="X238" s="162"/>
      <c r="Y238" s="162"/>
      <c r="Z238" s="163"/>
      <c r="AA238" s="163"/>
      <c r="AB238" s="163"/>
      <c r="AC238" s="162"/>
      <c r="AD238" s="162"/>
      <c r="AE238" s="162"/>
      <c r="AF238" s="163"/>
      <c r="AG238" s="163"/>
      <c r="AH238" s="163"/>
      <c r="AI238" s="162"/>
      <c r="AJ238" s="162"/>
      <c r="AK238" s="162"/>
    </row>
    <row r="239" ht="15.75" customHeight="1">
      <c r="A239" s="7"/>
      <c r="B239" s="7"/>
      <c r="C239" s="7"/>
      <c r="D239" s="8"/>
      <c r="E239" s="162"/>
      <c r="F239" s="162"/>
      <c r="G239" s="162"/>
      <c r="H239" s="163"/>
      <c r="I239" s="163"/>
      <c r="J239" s="163"/>
      <c r="K239" s="162"/>
      <c r="L239" s="162"/>
      <c r="M239" s="162"/>
      <c r="N239" s="163"/>
      <c r="O239" s="163"/>
      <c r="P239" s="163"/>
      <c r="Q239" s="21"/>
      <c r="R239" s="162"/>
      <c r="S239" s="162"/>
      <c r="T239" s="163"/>
      <c r="U239" s="163"/>
      <c r="V239" s="163"/>
      <c r="W239" s="162"/>
      <c r="X239" s="162"/>
      <c r="Y239" s="162"/>
      <c r="Z239" s="163"/>
      <c r="AA239" s="163"/>
      <c r="AB239" s="163"/>
      <c r="AC239" s="162"/>
      <c r="AD239" s="162"/>
      <c r="AE239" s="162"/>
      <c r="AF239" s="163"/>
      <c r="AG239" s="163"/>
      <c r="AH239" s="163"/>
      <c r="AI239" s="162"/>
      <c r="AJ239" s="162"/>
      <c r="AK239" s="162"/>
    </row>
    <row r="240" ht="15.75" customHeight="1">
      <c r="A240" s="7"/>
      <c r="B240" s="7"/>
      <c r="C240" s="7"/>
      <c r="D240" s="8"/>
      <c r="E240" s="162"/>
      <c r="F240" s="162"/>
      <c r="G240" s="162"/>
      <c r="H240" s="163"/>
      <c r="I240" s="163"/>
      <c r="J240" s="163"/>
      <c r="K240" s="162"/>
      <c r="L240" s="162"/>
      <c r="M240" s="162"/>
      <c r="N240" s="163"/>
      <c r="O240" s="163"/>
      <c r="P240" s="163"/>
      <c r="Q240" s="21"/>
      <c r="R240" s="162"/>
      <c r="S240" s="162"/>
      <c r="T240" s="163"/>
      <c r="U240" s="163"/>
      <c r="V240" s="163"/>
      <c r="W240" s="162"/>
      <c r="X240" s="162"/>
      <c r="Y240" s="162"/>
      <c r="Z240" s="163"/>
      <c r="AA240" s="163"/>
      <c r="AB240" s="163"/>
      <c r="AC240" s="162"/>
      <c r="AD240" s="162"/>
      <c r="AE240" s="162"/>
      <c r="AF240" s="163"/>
      <c r="AG240" s="163"/>
      <c r="AH240" s="163"/>
      <c r="AI240" s="162"/>
      <c r="AJ240" s="162"/>
      <c r="AK240" s="162"/>
    </row>
    <row r="241" ht="15.75" customHeight="1">
      <c r="A241" s="7"/>
      <c r="B241" s="7"/>
      <c r="C241" s="7"/>
      <c r="D241" s="8"/>
      <c r="E241" s="162"/>
      <c r="F241" s="162"/>
      <c r="G241" s="162"/>
      <c r="H241" s="163"/>
      <c r="I241" s="163"/>
      <c r="J241" s="163"/>
      <c r="K241" s="162"/>
      <c r="L241" s="162"/>
      <c r="M241" s="162"/>
      <c r="N241" s="163"/>
      <c r="O241" s="163"/>
      <c r="P241" s="163"/>
      <c r="Q241" s="21"/>
      <c r="R241" s="162"/>
      <c r="S241" s="162"/>
      <c r="T241" s="163"/>
      <c r="U241" s="163"/>
      <c r="V241" s="163"/>
      <c r="W241" s="162"/>
      <c r="X241" s="162"/>
      <c r="Y241" s="162"/>
      <c r="Z241" s="163"/>
      <c r="AA241" s="163"/>
      <c r="AB241" s="163"/>
      <c r="AC241" s="162"/>
      <c r="AD241" s="162"/>
      <c r="AE241" s="162"/>
      <c r="AF241" s="163"/>
      <c r="AG241" s="163"/>
      <c r="AH241" s="163"/>
      <c r="AI241" s="162"/>
      <c r="AJ241" s="162"/>
      <c r="AK241" s="162"/>
    </row>
    <row r="242" ht="15.75" customHeight="1">
      <c r="A242" s="7"/>
      <c r="B242" s="7"/>
      <c r="C242" s="7"/>
      <c r="D242" s="8"/>
      <c r="E242" s="162"/>
      <c r="F242" s="162"/>
      <c r="G242" s="162"/>
      <c r="H242" s="163"/>
      <c r="I242" s="163"/>
      <c r="J242" s="163"/>
      <c r="K242" s="162"/>
      <c r="L242" s="162"/>
      <c r="M242" s="162"/>
      <c r="N242" s="163"/>
      <c r="O242" s="163"/>
      <c r="P242" s="163"/>
      <c r="Q242" s="21"/>
      <c r="R242" s="162"/>
      <c r="S242" s="162"/>
      <c r="T242" s="163"/>
      <c r="U242" s="163"/>
      <c r="V242" s="163"/>
      <c r="W242" s="162"/>
      <c r="X242" s="162"/>
      <c r="Y242" s="162"/>
      <c r="Z242" s="163"/>
      <c r="AA242" s="163"/>
      <c r="AB242" s="163"/>
      <c r="AC242" s="162"/>
      <c r="AD242" s="162"/>
      <c r="AE242" s="162"/>
      <c r="AF242" s="163"/>
      <c r="AG242" s="163"/>
      <c r="AH242" s="163"/>
      <c r="AI242" s="162"/>
      <c r="AJ242" s="162"/>
      <c r="AK242" s="162"/>
    </row>
    <row r="243" ht="15.75" customHeight="1">
      <c r="A243" s="7"/>
      <c r="B243" s="7"/>
      <c r="C243" s="7"/>
      <c r="D243" s="8"/>
      <c r="E243" s="162"/>
      <c r="F243" s="162"/>
      <c r="G243" s="162"/>
      <c r="H243" s="163"/>
      <c r="I243" s="163"/>
      <c r="J243" s="163"/>
      <c r="K243" s="162"/>
      <c r="L243" s="162"/>
      <c r="M243" s="162"/>
      <c r="N243" s="163"/>
      <c r="O243" s="163"/>
      <c r="P243" s="163"/>
      <c r="Q243" s="21"/>
      <c r="R243" s="162"/>
      <c r="S243" s="162"/>
      <c r="T243" s="163"/>
      <c r="U243" s="163"/>
      <c r="V243" s="163"/>
      <c r="W243" s="162"/>
      <c r="X243" s="162"/>
      <c r="Y243" s="162"/>
      <c r="Z243" s="163"/>
      <c r="AA243" s="163"/>
      <c r="AB243" s="163"/>
      <c r="AC243" s="162"/>
      <c r="AD243" s="162"/>
      <c r="AE243" s="162"/>
      <c r="AF243" s="163"/>
      <c r="AG243" s="163"/>
      <c r="AH243" s="163"/>
      <c r="AI243" s="162"/>
      <c r="AJ243" s="162"/>
      <c r="AK243" s="162"/>
    </row>
    <row r="244" ht="15.75" customHeight="1">
      <c r="A244" s="7"/>
      <c r="B244" s="7"/>
      <c r="C244" s="7"/>
      <c r="D244" s="8"/>
      <c r="E244" s="162"/>
      <c r="F244" s="162"/>
      <c r="G244" s="162"/>
      <c r="H244" s="163"/>
      <c r="I244" s="163"/>
      <c r="J244" s="163"/>
      <c r="K244" s="162"/>
      <c r="L244" s="162"/>
      <c r="M244" s="162"/>
      <c r="N244" s="163"/>
      <c r="O244" s="163"/>
      <c r="P244" s="163"/>
      <c r="Q244" s="21"/>
      <c r="R244" s="162"/>
      <c r="S244" s="162"/>
      <c r="T244" s="163"/>
      <c r="U244" s="163"/>
      <c r="V244" s="163"/>
      <c r="W244" s="162"/>
      <c r="X244" s="162"/>
      <c r="Y244" s="162"/>
      <c r="Z244" s="163"/>
      <c r="AA244" s="163"/>
      <c r="AB244" s="163"/>
      <c r="AC244" s="162"/>
      <c r="AD244" s="162"/>
      <c r="AE244" s="162"/>
      <c r="AF244" s="163"/>
      <c r="AG244" s="163"/>
      <c r="AH244" s="163"/>
      <c r="AI244" s="162"/>
      <c r="AJ244" s="162"/>
      <c r="AK244" s="162"/>
    </row>
    <row r="245" ht="15.75" customHeight="1">
      <c r="D245" s="8"/>
      <c r="E245" s="162"/>
      <c r="F245" s="162"/>
      <c r="G245" s="162"/>
      <c r="H245" s="163"/>
      <c r="I245" s="163"/>
      <c r="J245" s="163"/>
      <c r="K245" s="162"/>
      <c r="L245" s="162"/>
      <c r="M245" s="162"/>
      <c r="N245" s="163"/>
      <c r="O245" s="163"/>
      <c r="P245" s="163"/>
      <c r="Q245" s="162"/>
      <c r="R245" s="162"/>
      <c r="S245" s="162"/>
      <c r="T245" s="163"/>
      <c r="U245" s="163"/>
      <c r="V245" s="163"/>
      <c r="W245" s="162"/>
      <c r="X245" s="162"/>
      <c r="Y245" s="162"/>
      <c r="Z245" s="163"/>
      <c r="AA245" s="163"/>
      <c r="AB245" s="163"/>
      <c r="AC245" s="162"/>
      <c r="AD245" s="162"/>
      <c r="AE245" s="162"/>
      <c r="AF245" s="163"/>
      <c r="AG245" s="163"/>
      <c r="AH245" s="163"/>
      <c r="AI245" s="162"/>
      <c r="AJ245" s="162"/>
      <c r="AK245" s="162"/>
    </row>
    <row r="246" ht="15.75" customHeight="1">
      <c r="D246" s="8"/>
      <c r="E246" s="162"/>
      <c r="F246" s="162"/>
      <c r="G246" s="162"/>
      <c r="H246" s="163"/>
      <c r="I246" s="163"/>
      <c r="J246" s="163"/>
      <c r="K246" s="162"/>
      <c r="L246" s="162"/>
      <c r="M246" s="162"/>
      <c r="N246" s="163"/>
      <c r="O246" s="163"/>
      <c r="P246" s="163"/>
      <c r="Q246" s="162"/>
      <c r="R246" s="162"/>
      <c r="S246" s="162"/>
      <c r="T246" s="163"/>
      <c r="U246" s="163"/>
      <c r="V246" s="163"/>
      <c r="W246" s="162"/>
      <c r="X246" s="162"/>
      <c r="Y246" s="162"/>
      <c r="Z246" s="163"/>
      <c r="AA246" s="163"/>
      <c r="AB246" s="163"/>
      <c r="AC246" s="162"/>
      <c r="AD246" s="162"/>
      <c r="AE246" s="162"/>
      <c r="AF246" s="163"/>
      <c r="AG246" s="163"/>
      <c r="AH246" s="163"/>
      <c r="AI246" s="162"/>
      <c r="AJ246" s="162"/>
      <c r="AK246" s="162"/>
    </row>
    <row r="247" ht="15.75" customHeight="1">
      <c r="D247" s="8"/>
      <c r="E247" s="162"/>
      <c r="F247" s="162"/>
      <c r="G247" s="162"/>
      <c r="H247" s="163"/>
      <c r="I247" s="163"/>
      <c r="J247" s="163"/>
      <c r="K247" s="162"/>
      <c r="L247" s="162"/>
      <c r="M247" s="162"/>
      <c r="N247" s="163"/>
      <c r="O247" s="163"/>
      <c r="P247" s="163"/>
      <c r="Q247" s="162"/>
      <c r="R247" s="162"/>
      <c r="S247" s="162"/>
      <c r="T247" s="163"/>
      <c r="U247" s="163"/>
      <c r="V247" s="163"/>
      <c r="W247" s="162"/>
      <c r="X247" s="162"/>
      <c r="Y247" s="162"/>
      <c r="Z247" s="163"/>
      <c r="AA247" s="163"/>
      <c r="AB247" s="163"/>
      <c r="AC247" s="162"/>
      <c r="AD247" s="162"/>
      <c r="AE247" s="162"/>
      <c r="AF247" s="163"/>
      <c r="AG247" s="163"/>
      <c r="AH247" s="163"/>
      <c r="AI247" s="162"/>
      <c r="AJ247" s="162"/>
      <c r="AK247" s="162"/>
    </row>
    <row r="248" ht="15.75" customHeight="1">
      <c r="D248" s="8"/>
      <c r="E248" s="162"/>
      <c r="F248" s="162"/>
      <c r="G248" s="162"/>
      <c r="H248" s="163"/>
      <c r="I248" s="163"/>
      <c r="J248" s="163"/>
      <c r="K248" s="162"/>
      <c r="L248" s="162"/>
      <c r="M248" s="162"/>
      <c r="N248" s="163"/>
      <c r="O248" s="163"/>
      <c r="P248" s="163"/>
      <c r="Q248" s="162"/>
      <c r="R248" s="162"/>
      <c r="S248" s="162"/>
      <c r="T248" s="163"/>
      <c r="U248" s="163"/>
      <c r="V248" s="163"/>
      <c r="W248" s="162"/>
      <c r="X248" s="162"/>
      <c r="Y248" s="162"/>
      <c r="Z248" s="163"/>
      <c r="AA248" s="163"/>
      <c r="AB248" s="163"/>
      <c r="AC248" s="162"/>
      <c r="AD248" s="162"/>
      <c r="AE248" s="162"/>
      <c r="AF248" s="163"/>
      <c r="AG248" s="163"/>
      <c r="AH248" s="163"/>
      <c r="AI248" s="162"/>
      <c r="AJ248" s="162"/>
      <c r="AK248" s="162"/>
    </row>
    <row r="249" ht="15.75" customHeight="1">
      <c r="D249" s="8"/>
      <c r="E249" s="162"/>
      <c r="F249" s="162"/>
      <c r="G249" s="162"/>
      <c r="H249" s="163"/>
      <c r="I249" s="163"/>
      <c r="J249" s="163"/>
      <c r="K249" s="162"/>
      <c r="L249" s="162"/>
      <c r="M249" s="162"/>
      <c r="N249" s="163"/>
      <c r="O249" s="163"/>
      <c r="P249" s="163"/>
      <c r="Q249" s="162"/>
      <c r="R249" s="162"/>
      <c r="S249" s="162"/>
      <c r="T249" s="163"/>
      <c r="U249" s="163"/>
      <c r="V249" s="163"/>
      <c r="W249" s="162"/>
      <c r="X249" s="162"/>
      <c r="Y249" s="162"/>
      <c r="Z249" s="163"/>
      <c r="AA249" s="163"/>
      <c r="AB249" s="163"/>
      <c r="AC249" s="162"/>
      <c r="AD249" s="162"/>
      <c r="AE249" s="162"/>
      <c r="AF249" s="163"/>
      <c r="AG249" s="163"/>
      <c r="AH249" s="163"/>
      <c r="AI249" s="162"/>
      <c r="AJ249" s="162"/>
      <c r="AK249" s="162"/>
    </row>
    <row r="250" ht="15.75" customHeight="1">
      <c r="D250" s="8"/>
      <c r="E250" s="162"/>
      <c r="F250" s="162"/>
      <c r="G250" s="162"/>
      <c r="H250" s="163"/>
      <c r="I250" s="163"/>
      <c r="J250" s="163"/>
      <c r="K250" s="162"/>
      <c r="L250" s="162"/>
      <c r="M250" s="162"/>
      <c r="N250" s="163"/>
      <c r="O250" s="163"/>
      <c r="P250" s="163"/>
      <c r="Q250" s="162"/>
      <c r="R250" s="162"/>
      <c r="S250" s="162"/>
      <c r="T250" s="163"/>
      <c r="U250" s="163"/>
      <c r="V250" s="163"/>
      <c r="W250" s="162"/>
      <c r="X250" s="162"/>
      <c r="Y250" s="162"/>
      <c r="Z250" s="163"/>
      <c r="AA250" s="163"/>
      <c r="AB250" s="163"/>
      <c r="AC250" s="162"/>
      <c r="AD250" s="162"/>
      <c r="AE250" s="162"/>
      <c r="AF250" s="163"/>
      <c r="AG250" s="163"/>
      <c r="AH250" s="163"/>
      <c r="AI250" s="162"/>
      <c r="AJ250" s="162"/>
      <c r="AK250" s="162"/>
    </row>
    <row r="251" ht="15.75" customHeight="1">
      <c r="D251" s="8"/>
      <c r="E251" s="162"/>
      <c r="F251" s="162"/>
      <c r="G251" s="162"/>
      <c r="H251" s="163"/>
      <c r="I251" s="163"/>
      <c r="J251" s="163"/>
      <c r="K251" s="162"/>
      <c r="L251" s="162"/>
      <c r="M251" s="162"/>
      <c r="N251" s="163"/>
      <c r="O251" s="163"/>
      <c r="P251" s="163"/>
      <c r="Q251" s="162"/>
      <c r="R251" s="162"/>
      <c r="S251" s="162"/>
      <c r="T251" s="163"/>
      <c r="U251" s="163"/>
      <c r="V251" s="163"/>
      <c r="W251" s="162"/>
      <c r="X251" s="162"/>
      <c r="Y251" s="162"/>
      <c r="Z251" s="163"/>
      <c r="AA251" s="163"/>
      <c r="AB251" s="163"/>
      <c r="AC251" s="162"/>
      <c r="AD251" s="162"/>
      <c r="AE251" s="162"/>
      <c r="AF251" s="163"/>
      <c r="AG251" s="163"/>
      <c r="AH251" s="163"/>
      <c r="AI251" s="162"/>
      <c r="AJ251" s="162"/>
      <c r="AK251" s="162"/>
    </row>
    <row r="252" ht="15.75" customHeight="1">
      <c r="D252" s="8"/>
      <c r="E252" s="162"/>
      <c r="F252" s="162"/>
      <c r="G252" s="162"/>
      <c r="H252" s="163"/>
      <c r="I252" s="163"/>
      <c r="J252" s="163"/>
      <c r="K252" s="162"/>
      <c r="L252" s="162"/>
      <c r="M252" s="162"/>
      <c r="N252" s="163"/>
      <c r="O252" s="163"/>
      <c r="P252" s="163"/>
      <c r="Q252" s="162"/>
      <c r="R252" s="162"/>
      <c r="S252" s="162"/>
      <c r="T252" s="163"/>
      <c r="U252" s="163"/>
      <c r="V252" s="163"/>
      <c r="W252" s="162"/>
      <c r="X252" s="162"/>
      <c r="Y252" s="162"/>
      <c r="Z252" s="163"/>
      <c r="AA252" s="163"/>
      <c r="AB252" s="163"/>
      <c r="AC252" s="162"/>
      <c r="AD252" s="162"/>
      <c r="AE252" s="162"/>
      <c r="AF252" s="163"/>
      <c r="AG252" s="163"/>
      <c r="AH252" s="163"/>
      <c r="AI252" s="162"/>
      <c r="AJ252" s="162"/>
      <c r="AK252" s="162"/>
    </row>
    <row r="253" ht="15.75" customHeight="1">
      <c r="D253" s="8"/>
      <c r="E253" s="162"/>
      <c r="F253" s="162"/>
      <c r="G253" s="162"/>
      <c r="H253" s="163"/>
      <c r="I253" s="163"/>
      <c r="J253" s="163"/>
      <c r="K253" s="162"/>
      <c r="L253" s="162"/>
      <c r="M253" s="162"/>
      <c r="N253" s="163"/>
      <c r="O253" s="163"/>
      <c r="P253" s="163"/>
      <c r="Q253" s="162"/>
      <c r="R253" s="162"/>
      <c r="S253" s="162"/>
      <c r="T253" s="163"/>
      <c r="U253" s="163"/>
      <c r="V253" s="163"/>
      <c r="W253" s="162"/>
      <c r="X253" s="162"/>
      <c r="Y253" s="162"/>
      <c r="Z253" s="163"/>
      <c r="AA253" s="163"/>
      <c r="AB253" s="163"/>
      <c r="AC253" s="162"/>
      <c r="AD253" s="162"/>
      <c r="AE253" s="162"/>
      <c r="AF253" s="163"/>
      <c r="AG253" s="163"/>
      <c r="AH253" s="163"/>
      <c r="AI253" s="162"/>
      <c r="AJ253" s="162"/>
      <c r="AK253" s="162"/>
    </row>
    <row r="254" ht="15.75" customHeight="1">
      <c r="D254" s="8"/>
      <c r="E254" s="162"/>
      <c r="F254" s="162"/>
      <c r="G254" s="162"/>
      <c r="H254" s="163"/>
      <c r="I254" s="163"/>
      <c r="J254" s="163"/>
      <c r="K254" s="162"/>
      <c r="L254" s="162"/>
      <c r="M254" s="162"/>
      <c r="N254" s="163"/>
      <c r="O254" s="163"/>
      <c r="P254" s="163"/>
      <c r="Q254" s="162"/>
      <c r="R254" s="162"/>
      <c r="S254" s="162"/>
      <c r="T254" s="163"/>
      <c r="U254" s="163"/>
      <c r="V254" s="163"/>
      <c r="W254" s="162"/>
      <c r="X254" s="162"/>
      <c r="Y254" s="162"/>
      <c r="Z254" s="163"/>
      <c r="AA254" s="163"/>
      <c r="AB254" s="163"/>
      <c r="AC254" s="162"/>
      <c r="AD254" s="162"/>
      <c r="AE254" s="162"/>
      <c r="AF254" s="163"/>
      <c r="AG254" s="163"/>
      <c r="AH254" s="163"/>
      <c r="AI254" s="162"/>
      <c r="AJ254" s="162"/>
      <c r="AK254" s="162"/>
    </row>
    <row r="255" ht="15.75" customHeight="1">
      <c r="D255" s="8"/>
      <c r="E255" s="162"/>
      <c r="F255" s="162"/>
      <c r="G255" s="162"/>
      <c r="H255" s="163"/>
      <c r="I255" s="163"/>
      <c r="J255" s="163"/>
      <c r="K255" s="162"/>
      <c r="L255" s="162"/>
      <c r="M255" s="162"/>
      <c r="N255" s="163"/>
      <c r="O255" s="163"/>
      <c r="P255" s="163"/>
      <c r="Q255" s="162"/>
      <c r="R255" s="162"/>
      <c r="S255" s="162"/>
      <c r="T255" s="163"/>
      <c r="U255" s="163"/>
      <c r="V255" s="163"/>
      <c r="W255" s="162"/>
      <c r="X255" s="162"/>
      <c r="Y255" s="162"/>
      <c r="Z255" s="163"/>
      <c r="AA255" s="163"/>
      <c r="AB255" s="163"/>
      <c r="AC255" s="162"/>
      <c r="AD255" s="162"/>
      <c r="AE255" s="162"/>
      <c r="AF255" s="163"/>
      <c r="AG255" s="163"/>
      <c r="AH255" s="163"/>
      <c r="AI255" s="162"/>
      <c r="AJ255" s="162"/>
      <c r="AK255" s="162"/>
    </row>
    <row r="256" ht="15.75" customHeight="1">
      <c r="D256" s="8"/>
      <c r="E256" s="162"/>
      <c r="F256" s="162"/>
      <c r="G256" s="162"/>
      <c r="H256" s="163"/>
      <c r="I256" s="163"/>
      <c r="J256" s="163"/>
      <c r="K256" s="162"/>
      <c r="L256" s="162"/>
      <c r="M256" s="162"/>
      <c r="N256" s="163"/>
      <c r="O256" s="163"/>
      <c r="P256" s="163"/>
      <c r="Q256" s="162"/>
      <c r="R256" s="162"/>
      <c r="S256" s="162"/>
      <c r="T256" s="163"/>
      <c r="U256" s="163"/>
      <c r="V256" s="163"/>
      <c r="W256" s="162"/>
      <c r="X256" s="162"/>
      <c r="Y256" s="162"/>
      <c r="Z256" s="163"/>
      <c r="AA256" s="163"/>
      <c r="AB256" s="163"/>
      <c r="AC256" s="162"/>
      <c r="AD256" s="162"/>
      <c r="AE256" s="162"/>
      <c r="AF256" s="163"/>
      <c r="AG256" s="163"/>
      <c r="AH256" s="163"/>
      <c r="AI256" s="162"/>
      <c r="AJ256" s="162"/>
      <c r="AK256" s="162"/>
    </row>
    <row r="257" ht="15.75" customHeight="1">
      <c r="D257" s="8"/>
      <c r="E257" s="162"/>
      <c r="F257" s="162"/>
      <c r="G257" s="162"/>
      <c r="H257" s="163"/>
      <c r="I257" s="163"/>
      <c r="J257" s="163"/>
      <c r="K257" s="162"/>
      <c r="L257" s="162"/>
      <c r="M257" s="162"/>
      <c r="N257" s="163"/>
      <c r="O257" s="163"/>
      <c r="P257" s="163"/>
      <c r="Q257" s="162"/>
      <c r="R257" s="162"/>
      <c r="S257" s="162"/>
      <c r="T257" s="163"/>
      <c r="U257" s="163"/>
      <c r="V257" s="163"/>
      <c r="W257" s="162"/>
      <c r="X257" s="162"/>
      <c r="Y257" s="162"/>
      <c r="Z257" s="163"/>
      <c r="AA257" s="163"/>
      <c r="AB257" s="163"/>
      <c r="AC257" s="162"/>
      <c r="AD257" s="162"/>
      <c r="AE257" s="162"/>
      <c r="AF257" s="163"/>
      <c r="AG257" s="163"/>
      <c r="AH257" s="163"/>
      <c r="AI257" s="162"/>
      <c r="AJ257" s="162"/>
      <c r="AK257" s="162"/>
    </row>
    <row r="258" ht="15.75" customHeight="1">
      <c r="D258" s="8"/>
      <c r="E258" s="162"/>
      <c r="F258" s="162"/>
      <c r="G258" s="162"/>
      <c r="H258" s="163"/>
      <c r="I258" s="163"/>
      <c r="J258" s="163"/>
      <c r="K258" s="162"/>
      <c r="L258" s="162"/>
      <c r="M258" s="162"/>
      <c r="N258" s="163"/>
      <c r="O258" s="163"/>
      <c r="P258" s="163"/>
      <c r="Q258" s="162"/>
      <c r="R258" s="162"/>
      <c r="S258" s="162"/>
      <c r="T258" s="163"/>
      <c r="U258" s="163"/>
      <c r="V258" s="163"/>
      <c r="W258" s="162"/>
      <c r="X258" s="162"/>
      <c r="Y258" s="162"/>
      <c r="Z258" s="163"/>
      <c r="AA258" s="163"/>
      <c r="AB258" s="163"/>
      <c r="AC258" s="162"/>
      <c r="AD258" s="162"/>
      <c r="AE258" s="162"/>
      <c r="AF258" s="163"/>
      <c r="AG258" s="163"/>
      <c r="AH258" s="163"/>
      <c r="AI258" s="162"/>
      <c r="AJ258" s="162"/>
      <c r="AK258" s="162"/>
    </row>
    <row r="259" ht="15.75" customHeight="1">
      <c r="D259" s="8"/>
      <c r="E259" s="162"/>
      <c r="F259" s="162"/>
      <c r="G259" s="162"/>
      <c r="H259" s="163"/>
      <c r="I259" s="163"/>
      <c r="J259" s="163"/>
      <c r="K259" s="162"/>
      <c r="L259" s="162"/>
      <c r="M259" s="162"/>
      <c r="N259" s="163"/>
      <c r="O259" s="163"/>
      <c r="P259" s="163"/>
      <c r="Q259" s="162"/>
      <c r="R259" s="162"/>
      <c r="S259" s="162"/>
      <c r="T259" s="163"/>
      <c r="U259" s="163"/>
      <c r="V259" s="163"/>
      <c r="W259" s="162"/>
      <c r="X259" s="162"/>
      <c r="Y259" s="162"/>
      <c r="Z259" s="163"/>
      <c r="AA259" s="163"/>
      <c r="AB259" s="163"/>
      <c r="AC259" s="162"/>
      <c r="AD259" s="162"/>
      <c r="AE259" s="162"/>
      <c r="AF259" s="163"/>
      <c r="AG259" s="163"/>
      <c r="AH259" s="163"/>
      <c r="AI259" s="162"/>
      <c r="AJ259" s="162"/>
      <c r="AK259" s="162"/>
    </row>
    <row r="260" ht="15.75" customHeight="1">
      <c r="D260" s="8"/>
      <c r="E260" s="162"/>
      <c r="F260" s="162"/>
      <c r="G260" s="162"/>
      <c r="H260" s="163"/>
      <c r="I260" s="163"/>
      <c r="J260" s="163"/>
      <c r="K260" s="162"/>
      <c r="L260" s="162"/>
      <c r="M260" s="162"/>
      <c r="N260" s="163"/>
      <c r="O260" s="163"/>
      <c r="P260" s="163"/>
      <c r="Q260" s="162"/>
      <c r="R260" s="162"/>
      <c r="S260" s="162"/>
      <c r="T260" s="163"/>
      <c r="U260" s="163"/>
      <c r="V260" s="163"/>
      <c r="W260" s="162"/>
      <c r="X260" s="162"/>
      <c r="Y260" s="162"/>
      <c r="Z260" s="163"/>
      <c r="AA260" s="163"/>
      <c r="AB260" s="163"/>
      <c r="AC260" s="162"/>
      <c r="AD260" s="162"/>
      <c r="AE260" s="162"/>
      <c r="AF260" s="163"/>
      <c r="AG260" s="163"/>
      <c r="AH260" s="163"/>
      <c r="AI260" s="162"/>
      <c r="AJ260" s="162"/>
      <c r="AK260" s="162"/>
    </row>
    <row r="261" ht="15.75" customHeight="1">
      <c r="D261" s="8"/>
      <c r="E261" s="162"/>
      <c r="F261" s="162"/>
      <c r="G261" s="162"/>
      <c r="H261" s="163"/>
      <c r="I261" s="163"/>
      <c r="J261" s="163"/>
      <c r="K261" s="162"/>
      <c r="L261" s="162"/>
      <c r="M261" s="162"/>
      <c r="N261" s="163"/>
      <c r="O261" s="163"/>
      <c r="P261" s="163"/>
      <c r="Q261" s="162"/>
      <c r="R261" s="162"/>
      <c r="S261" s="162"/>
      <c r="T261" s="163"/>
      <c r="U261" s="163"/>
      <c r="V261" s="163"/>
      <c r="W261" s="162"/>
      <c r="X261" s="162"/>
      <c r="Y261" s="162"/>
      <c r="Z261" s="163"/>
      <c r="AA261" s="163"/>
      <c r="AB261" s="163"/>
      <c r="AC261" s="162"/>
      <c r="AD261" s="162"/>
      <c r="AE261" s="162"/>
      <c r="AF261" s="163"/>
      <c r="AG261" s="163"/>
      <c r="AH261" s="163"/>
      <c r="AI261" s="162"/>
      <c r="AJ261" s="162"/>
      <c r="AK261" s="162"/>
    </row>
    <row r="262" ht="15.75" customHeight="1">
      <c r="D262" s="8"/>
      <c r="E262" s="162"/>
      <c r="F262" s="162"/>
      <c r="G262" s="162"/>
      <c r="H262" s="163"/>
      <c r="I262" s="163"/>
      <c r="J262" s="163"/>
      <c r="K262" s="162"/>
      <c r="L262" s="162"/>
      <c r="M262" s="162"/>
      <c r="N262" s="163"/>
      <c r="O262" s="163"/>
      <c r="P262" s="163"/>
      <c r="Q262" s="162"/>
      <c r="R262" s="162"/>
      <c r="S262" s="162"/>
      <c r="T262" s="163"/>
      <c r="U262" s="163"/>
      <c r="V262" s="163"/>
      <c r="W262" s="162"/>
      <c r="X262" s="162"/>
      <c r="Y262" s="162"/>
      <c r="Z262" s="163"/>
      <c r="AA262" s="163"/>
      <c r="AB262" s="163"/>
      <c r="AC262" s="162"/>
      <c r="AD262" s="162"/>
      <c r="AE262" s="162"/>
      <c r="AF262" s="163"/>
      <c r="AG262" s="163"/>
      <c r="AH262" s="163"/>
      <c r="AI262" s="162"/>
      <c r="AJ262" s="162"/>
      <c r="AK262" s="162"/>
    </row>
    <row r="263" ht="15.75" customHeight="1">
      <c r="D263" s="8"/>
      <c r="E263" s="162"/>
      <c r="F263" s="162"/>
      <c r="G263" s="162"/>
      <c r="H263" s="163"/>
      <c r="I263" s="163"/>
      <c r="J263" s="163"/>
      <c r="K263" s="162"/>
      <c r="L263" s="162"/>
      <c r="M263" s="162"/>
      <c r="N263" s="163"/>
      <c r="O263" s="163"/>
      <c r="P263" s="163"/>
      <c r="Q263" s="162"/>
      <c r="R263" s="162"/>
      <c r="S263" s="162"/>
      <c r="T263" s="163"/>
      <c r="U263" s="163"/>
      <c r="V263" s="163"/>
      <c r="W263" s="162"/>
      <c r="X263" s="162"/>
      <c r="Y263" s="162"/>
      <c r="Z263" s="163"/>
      <c r="AA263" s="163"/>
      <c r="AB263" s="163"/>
      <c r="AC263" s="162"/>
      <c r="AD263" s="162"/>
      <c r="AE263" s="162"/>
      <c r="AF263" s="163"/>
      <c r="AG263" s="163"/>
      <c r="AH263" s="163"/>
      <c r="AI263" s="162"/>
      <c r="AJ263" s="162"/>
      <c r="AK263" s="162"/>
    </row>
    <row r="264" ht="15.75" customHeight="1">
      <c r="D264" s="8"/>
      <c r="E264" s="162"/>
      <c r="F264" s="162"/>
      <c r="G264" s="162"/>
      <c r="H264" s="163"/>
      <c r="I264" s="163"/>
      <c r="J264" s="163"/>
      <c r="K264" s="162"/>
      <c r="L264" s="162"/>
      <c r="M264" s="162"/>
      <c r="N264" s="163"/>
      <c r="O264" s="163"/>
      <c r="P264" s="163"/>
      <c r="Q264" s="162"/>
      <c r="R264" s="162"/>
      <c r="S264" s="162"/>
      <c r="T264" s="163"/>
      <c r="U264" s="163"/>
      <c r="V264" s="163"/>
      <c r="W264" s="162"/>
      <c r="X264" s="162"/>
      <c r="Y264" s="162"/>
      <c r="Z264" s="163"/>
      <c r="AA264" s="163"/>
      <c r="AB264" s="163"/>
      <c r="AC264" s="162"/>
      <c r="AD264" s="162"/>
      <c r="AE264" s="162"/>
      <c r="AF264" s="163"/>
      <c r="AG264" s="163"/>
      <c r="AH264" s="163"/>
      <c r="AI264" s="162"/>
      <c r="AJ264" s="162"/>
      <c r="AK264" s="162"/>
    </row>
    <row r="265" ht="15.75" customHeight="1">
      <c r="D265" s="8"/>
      <c r="E265" s="162"/>
      <c r="F265" s="162"/>
      <c r="G265" s="162"/>
      <c r="H265" s="163"/>
      <c r="I265" s="163"/>
      <c r="J265" s="163"/>
      <c r="K265" s="162"/>
      <c r="L265" s="162"/>
      <c r="M265" s="162"/>
      <c r="N265" s="163"/>
      <c r="O265" s="163"/>
      <c r="P265" s="163"/>
      <c r="Q265" s="162"/>
      <c r="R265" s="162"/>
      <c r="S265" s="162"/>
      <c r="T265" s="163"/>
      <c r="U265" s="163"/>
      <c r="V265" s="163"/>
      <c r="W265" s="162"/>
      <c r="X265" s="162"/>
      <c r="Y265" s="162"/>
      <c r="Z265" s="163"/>
      <c r="AA265" s="163"/>
      <c r="AB265" s="163"/>
      <c r="AC265" s="162"/>
      <c r="AD265" s="162"/>
      <c r="AE265" s="162"/>
      <c r="AF265" s="163"/>
      <c r="AG265" s="163"/>
      <c r="AH265" s="163"/>
      <c r="AI265" s="162"/>
      <c r="AJ265" s="162"/>
      <c r="AK265" s="162"/>
    </row>
    <row r="266" ht="15.75" customHeight="1">
      <c r="D266" s="8"/>
      <c r="E266" s="162"/>
      <c r="F266" s="162"/>
      <c r="G266" s="162"/>
      <c r="H266" s="163"/>
      <c r="I266" s="163"/>
      <c r="J266" s="163"/>
      <c r="K266" s="162"/>
      <c r="L266" s="162"/>
      <c r="M266" s="162"/>
      <c r="N266" s="163"/>
      <c r="O266" s="163"/>
      <c r="P266" s="163"/>
      <c r="Q266" s="162"/>
      <c r="R266" s="162"/>
      <c r="S266" s="162"/>
      <c r="T266" s="163"/>
      <c r="U266" s="163"/>
      <c r="V266" s="163"/>
      <c r="W266" s="162"/>
      <c r="X266" s="162"/>
      <c r="Y266" s="162"/>
      <c r="Z266" s="163"/>
      <c r="AA266" s="163"/>
      <c r="AB266" s="163"/>
      <c r="AC266" s="162"/>
      <c r="AD266" s="162"/>
      <c r="AE266" s="162"/>
      <c r="AF266" s="163"/>
      <c r="AG266" s="163"/>
      <c r="AH266" s="163"/>
      <c r="AI266" s="162"/>
      <c r="AJ266" s="162"/>
      <c r="AK266" s="162"/>
    </row>
    <row r="267" ht="15.75" customHeight="1">
      <c r="D267" s="8"/>
      <c r="E267" s="162"/>
      <c r="F267" s="162"/>
      <c r="G267" s="162"/>
      <c r="H267" s="163"/>
      <c r="I267" s="163"/>
      <c r="J267" s="163"/>
      <c r="K267" s="162"/>
      <c r="L267" s="162"/>
      <c r="M267" s="162"/>
      <c r="N267" s="163"/>
      <c r="O267" s="163"/>
      <c r="P267" s="163"/>
      <c r="Q267" s="162"/>
      <c r="R267" s="162"/>
      <c r="S267" s="162"/>
      <c r="T267" s="163"/>
      <c r="U267" s="163"/>
      <c r="V267" s="163"/>
      <c r="W267" s="162"/>
      <c r="X267" s="162"/>
      <c r="Y267" s="162"/>
      <c r="Z267" s="163"/>
      <c r="AA267" s="163"/>
      <c r="AB267" s="163"/>
      <c r="AC267" s="162"/>
      <c r="AD267" s="162"/>
      <c r="AE267" s="162"/>
      <c r="AF267" s="163"/>
      <c r="AG267" s="163"/>
      <c r="AH267" s="163"/>
      <c r="AI267" s="162"/>
      <c r="AJ267" s="162"/>
      <c r="AK267" s="162"/>
    </row>
    <row r="268" ht="15.75" customHeight="1">
      <c r="D268" s="8"/>
      <c r="E268" s="162"/>
      <c r="F268" s="162"/>
      <c r="G268" s="162"/>
      <c r="H268" s="163"/>
      <c r="I268" s="163"/>
      <c r="J268" s="163"/>
      <c r="K268" s="162"/>
      <c r="L268" s="162"/>
      <c r="M268" s="162"/>
      <c r="N268" s="163"/>
      <c r="O268" s="163"/>
      <c r="P268" s="163"/>
      <c r="Q268" s="162"/>
      <c r="R268" s="162"/>
      <c r="S268" s="162"/>
      <c r="T268" s="163"/>
      <c r="U268" s="163"/>
      <c r="V268" s="163"/>
      <c r="W268" s="162"/>
      <c r="X268" s="162"/>
      <c r="Y268" s="162"/>
      <c r="Z268" s="163"/>
      <c r="AA268" s="163"/>
      <c r="AB268" s="163"/>
      <c r="AC268" s="162"/>
      <c r="AD268" s="162"/>
      <c r="AE268" s="162"/>
      <c r="AF268" s="163"/>
      <c r="AG268" s="163"/>
      <c r="AH268" s="163"/>
      <c r="AI268" s="162"/>
      <c r="AJ268" s="162"/>
      <c r="AK268" s="162"/>
    </row>
    <row r="269" ht="15.75" customHeight="1">
      <c r="D269" s="8"/>
      <c r="E269" s="162"/>
      <c r="F269" s="162"/>
      <c r="G269" s="162"/>
      <c r="H269" s="163"/>
      <c r="I269" s="163"/>
      <c r="J269" s="163"/>
      <c r="K269" s="162"/>
      <c r="L269" s="162"/>
      <c r="M269" s="162"/>
      <c r="N269" s="163"/>
      <c r="O269" s="163"/>
      <c r="P269" s="163"/>
      <c r="Q269" s="162"/>
      <c r="R269" s="162"/>
      <c r="S269" s="162"/>
      <c r="T269" s="163"/>
      <c r="U269" s="163"/>
      <c r="V269" s="163"/>
      <c r="W269" s="162"/>
      <c r="X269" s="162"/>
      <c r="Y269" s="162"/>
      <c r="Z269" s="163"/>
      <c r="AA269" s="163"/>
      <c r="AB269" s="163"/>
      <c r="AC269" s="162"/>
      <c r="AD269" s="162"/>
      <c r="AE269" s="162"/>
      <c r="AF269" s="163"/>
      <c r="AG269" s="163"/>
      <c r="AH269" s="163"/>
      <c r="AI269" s="162"/>
      <c r="AJ269" s="162"/>
      <c r="AK269" s="162"/>
    </row>
    <row r="270" ht="15.75" customHeight="1">
      <c r="D270" s="8"/>
      <c r="E270" s="162"/>
      <c r="F270" s="162"/>
      <c r="G270" s="162"/>
      <c r="H270" s="163"/>
      <c r="I270" s="163"/>
      <c r="J270" s="163"/>
      <c r="K270" s="162"/>
      <c r="L270" s="162"/>
      <c r="M270" s="162"/>
      <c r="N270" s="163"/>
      <c r="O270" s="163"/>
      <c r="P270" s="163"/>
      <c r="Q270" s="162"/>
      <c r="R270" s="162"/>
      <c r="S270" s="162"/>
      <c r="T270" s="163"/>
      <c r="U270" s="163"/>
      <c r="V270" s="163"/>
      <c r="W270" s="162"/>
      <c r="X270" s="162"/>
      <c r="Y270" s="162"/>
      <c r="Z270" s="163"/>
      <c r="AA270" s="163"/>
      <c r="AB270" s="163"/>
      <c r="AC270" s="162"/>
      <c r="AD270" s="162"/>
      <c r="AE270" s="162"/>
      <c r="AF270" s="163"/>
      <c r="AG270" s="163"/>
      <c r="AH270" s="163"/>
      <c r="AI270" s="162"/>
      <c r="AJ270" s="162"/>
      <c r="AK270" s="162"/>
    </row>
    <row r="271" ht="15.75" customHeight="1">
      <c r="D271" s="8"/>
      <c r="E271" s="162"/>
      <c r="F271" s="162"/>
      <c r="G271" s="162"/>
      <c r="H271" s="163"/>
      <c r="I271" s="163"/>
      <c r="J271" s="163"/>
      <c r="K271" s="162"/>
      <c r="L271" s="162"/>
      <c r="M271" s="162"/>
      <c r="N271" s="163"/>
      <c r="O271" s="163"/>
      <c r="P271" s="163"/>
      <c r="Q271" s="162"/>
      <c r="R271" s="162"/>
      <c r="S271" s="162"/>
      <c r="T271" s="163"/>
      <c r="U271" s="163"/>
      <c r="V271" s="163"/>
      <c r="W271" s="162"/>
      <c r="X271" s="162"/>
      <c r="Y271" s="162"/>
      <c r="Z271" s="163"/>
      <c r="AA271" s="163"/>
      <c r="AB271" s="163"/>
      <c r="AC271" s="162"/>
      <c r="AD271" s="162"/>
      <c r="AE271" s="162"/>
      <c r="AF271" s="163"/>
      <c r="AG271" s="163"/>
      <c r="AH271" s="163"/>
      <c r="AI271" s="162"/>
      <c r="AJ271" s="162"/>
      <c r="AK271" s="162"/>
    </row>
    <row r="272" ht="15.75" customHeight="1">
      <c r="D272" s="8"/>
      <c r="E272" s="162"/>
      <c r="F272" s="162"/>
      <c r="G272" s="162"/>
      <c r="H272" s="163"/>
      <c r="I272" s="163"/>
      <c r="J272" s="163"/>
      <c r="K272" s="162"/>
      <c r="L272" s="162"/>
      <c r="M272" s="162"/>
      <c r="N272" s="163"/>
      <c r="O272" s="163"/>
      <c r="P272" s="163"/>
      <c r="Q272" s="162"/>
      <c r="R272" s="162"/>
      <c r="S272" s="162"/>
      <c r="T272" s="163"/>
      <c r="U272" s="163"/>
      <c r="V272" s="163"/>
      <c r="W272" s="162"/>
      <c r="X272" s="162"/>
      <c r="Y272" s="162"/>
      <c r="Z272" s="163"/>
      <c r="AA272" s="163"/>
      <c r="AB272" s="163"/>
      <c r="AC272" s="162"/>
      <c r="AD272" s="162"/>
      <c r="AE272" s="162"/>
      <c r="AF272" s="163"/>
      <c r="AG272" s="163"/>
      <c r="AH272" s="163"/>
      <c r="AI272" s="162"/>
      <c r="AJ272" s="162"/>
      <c r="AK272" s="162"/>
    </row>
    <row r="273" ht="15.75" customHeight="1">
      <c r="D273" s="8"/>
      <c r="E273" s="162"/>
      <c r="F273" s="162"/>
      <c r="G273" s="162"/>
      <c r="H273" s="163"/>
      <c r="I273" s="163"/>
      <c r="J273" s="163"/>
      <c r="K273" s="162"/>
      <c r="L273" s="162"/>
      <c r="M273" s="162"/>
      <c r="N273" s="163"/>
      <c r="O273" s="163"/>
      <c r="P273" s="163"/>
      <c r="Q273" s="162"/>
      <c r="R273" s="162"/>
      <c r="S273" s="162"/>
      <c r="T273" s="163"/>
      <c r="U273" s="163"/>
      <c r="V273" s="163"/>
      <c r="W273" s="162"/>
      <c r="X273" s="162"/>
      <c r="Y273" s="162"/>
      <c r="Z273" s="163"/>
      <c r="AA273" s="163"/>
      <c r="AB273" s="163"/>
      <c r="AC273" s="162"/>
      <c r="AD273" s="162"/>
      <c r="AE273" s="162"/>
      <c r="AF273" s="163"/>
      <c r="AG273" s="163"/>
      <c r="AH273" s="163"/>
      <c r="AI273" s="162"/>
      <c r="AJ273" s="162"/>
      <c r="AK273" s="162"/>
    </row>
    <row r="274" ht="15.75" customHeight="1">
      <c r="D274" s="8"/>
      <c r="E274" s="162"/>
      <c r="F274" s="162"/>
      <c r="G274" s="162"/>
      <c r="H274" s="163"/>
      <c r="I274" s="163"/>
      <c r="J274" s="163"/>
      <c r="K274" s="162"/>
      <c r="L274" s="162"/>
      <c r="M274" s="162"/>
      <c r="N274" s="163"/>
      <c r="O274" s="163"/>
      <c r="P274" s="163"/>
      <c r="Q274" s="162"/>
      <c r="R274" s="162"/>
      <c r="S274" s="162"/>
      <c r="T274" s="163"/>
      <c r="U274" s="163"/>
      <c r="V274" s="163"/>
      <c r="W274" s="162"/>
      <c r="X274" s="162"/>
      <c r="Y274" s="162"/>
      <c r="Z274" s="163"/>
      <c r="AA274" s="163"/>
      <c r="AB274" s="163"/>
      <c r="AC274" s="162"/>
      <c r="AD274" s="162"/>
      <c r="AE274" s="162"/>
      <c r="AF274" s="163"/>
      <c r="AG274" s="163"/>
      <c r="AH274" s="163"/>
      <c r="AI274" s="162"/>
      <c r="AJ274" s="162"/>
      <c r="AK274" s="162"/>
    </row>
    <row r="275" ht="15.75" customHeight="1">
      <c r="D275" s="8"/>
      <c r="E275" s="162"/>
      <c r="F275" s="162"/>
      <c r="G275" s="162"/>
      <c r="H275" s="163"/>
      <c r="I275" s="163"/>
      <c r="J275" s="163"/>
      <c r="K275" s="162"/>
      <c r="L275" s="162"/>
      <c r="M275" s="162"/>
      <c r="N275" s="163"/>
      <c r="O275" s="163"/>
      <c r="P275" s="163"/>
      <c r="Q275" s="162"/>
      <c r="R275" s="162"/>
      <c r="S275" s="162"/>
      <c r="T275" s="163"/>
      <c r="U275" s="163"/>
      <c r="V275" s="163"/>
      <c r="W275" s="162"/>
      <c r="X275" s="162"/>
      <c r="Y275" s="162"/>
      <c r="Z275" s="163"/>
      <c r="AA275" s="163"/>
      <c r="AB275" s="163"/>
      <c r="AC275" s="162"/>
      <c r="AD275" s="162"/>
      <c r="AE275" s="162"/>
      <c r="AF275" s="163"/>
      <c r="AG275" s="163"/>
      <c r="AH275" s="163"/>
      <c r="AI275" s="162"/>
      <c r="AJ275" s="162"/>
      <c r="AK275" s="162"/>
    </row>
    <row r="276" ht="15.75" customHeight="1">
      <c r="D276" s="8"/>
      <c r="E276" s="162"/>
      <c r="F276" s="162"/>
      <c r="G276" s="162"/>
      <c r="H276" s="163"/>
      <c r="I276" s="163"/>
      <c r="J276" s="163"/>
      <c r="K276" s="162"/>
      <c r="L276" s="162"/>
      <c r="M276" s="162"/>
      <c r="N276" s="163"/>
      <c r="O276" s="163"/>
      <c r="P276" s="163"/>
      <c r="Q276" s="162"/>
      <c r="R276" s="162"/>
      <c r="S276" s="162"/>
      <c r="T276" s="163"/>
      <c r="U276" s="163"/>
      <c r="V276" s="163"/>
      <c r="W276" s="162"/>
      <c r="X276" s="162"/>
      <c r="Y276" s="162"/>
      <c r="Z276" s="163"/>
      <c r="AA276" s="163"/>
      <c r="AB276" s="163"/>
      <c r="AC276" s="162"/>
      <c r="AD276" s="162"/>
      <c r="AE276" s="162"/>
      <c r="AF276" s="163"/>
      <c r="AG276" s="163"/>
      <c r="AH276" s="163"/>
      <c r="AI276" s="162"/>
      <c r="AJ276" s="162"/>
      <c r="AK276" s="162"/>
    </row>
    <row r="277" ht="15.75" customHeight="1">
      <c r="D277" s="8"/>
      <c r="E277" s="162"/>
      <c r="F277" s="162"/>
      <c r="G277" s="162"/>
      <c r="H277" s="163"/>
      <c r="I277" s="163"/>
      <c r="J277" s="163"/>
      <c r="K277" s="162"/>
      <c r="L277" s="162"/>
      <c r="M277" s="162"/>
      <c r="N277" s="163"/>
      <c r="O277" s="163"/>
      <c r="P277" s="163"/>
      <c r="Q277" s="162"/>
      <c r="R277" s="162"/>
      <c r="S277" s="162"/>
      <c r="T277" s="163"/>
      <c r="U277" s="163"/>
      <c r="V277" s="163"/>
      <c r="W277" s="162"/>
      <c r="X277" s="162"/>
      <c r="Y277" s="162"/>
      <c r="Z277" s="163"/>
      <c r="AA277" s="163"/>
      <c r="AB277" s="163"/>
      <c r="AC277" s="162"/>
      <c r="AD277" s="162"/>
      <c r="AE277" s="162"/>
      <c r="AF277" s="163"/>
      <c r="AG277" s="163"/>
      <c r="AH277" s="163"/>
      <c r="AI277" s="162"/>
      <c r="AJ277" s="162"/>
      <c r="AK277" s="162"/>
    </row>
    <row r="278" ht="15.75" customHeight="1">
      <c r="D278" s="8"/>
      <c r="E278" s="162"/>
      <c r="F278" s="162"/>
      <c r="G278" s="162"/>
      <c r="H278" s="163"/>
      <c r="I278" s="163"/>
      <c r="J278" s="163"/>
      <c r="K278" s="162"/>
      <c r="L278" s="162"/>
      <c r="M278" s="162"/>
      <c r="N278" s="163"/>
      <c r="O278" s="163"/>
      <c r="P278" s="163"/>
      <c r="Q278" s="162"/>
      <c r="R278" s="162"/>
      <c r="S278" s="162"/>
      <c r="T278" s="163"/>
      <c r="U278" s="163"/>
      <c r="V278" s="163"/>
      <c r="W278" s="162"/>
      <c r="X278" s="162"/>
      <c r="Y278" s="162"/>
      <c r="Z278" s="163"/>
      <c r="AA278" s="163"/>
      <c r="AB278" s="163"/>
      <c r="AC278" s="162"/>
      <c r="AD278" s="162"/>
      <c r="AE278" s="162"/>
      <c r="AF278" s="163"/>
      <c r="AG278" s="163"/>
      <c r="AH278" s="163"/>
      <c r="AI278" s="162"/>
      <c r="AJ278" s="162"/>
      <c r="AK278" s="162"/>
    </row>
    <row r="279" ht="15.75" customHeight="1">
      <c r="D279" s="8"/>
      <c r="E279" s="162"/>
      <c r="F279" s="162"/>
      <c r="G279" s="162"/>
      <c r="H279" s="163"/>
      <c r="I279" s="163"/>
      <c r="J279" s="163"/>
      <c r="K279" s="162"/>
      <c r="L279" s="162"/>
      <c r="M279" s="162"/>
      <c r="N279" s="163"/>
      <c r="O279" s="163"/>
      <c r="P279" s="163"/>
      <c r="Q279" s="162"/>
      <c r="R279" s="162"/>
      <c r="S279" s="162"/>
      <c r="T279" s="163"/>
      <c r="U279" s="163"/>
      <c r="V279" s="163"/>
      <c r="W279" s="162"/>
      <c r="X279" s="162"/>
      <c r="Y279" s="162"/>
      <c r="Z279" s="163"/>
      <c r="AA279" s="163"/>
      <c r="AB279" s="163"/>
      <c r="AC279" s="162"/>
      <c r="AD279" s="162"/>
      <c r="AE279" s="162"/>
      <c r="AF279" s="163"/>
      <c r="AG279" s="163"/>
      <c r="AH279" s="163"/>
      <c r="AI279" s="162"/>
      <c r="AJ279" s="162"/>
      <c r="AK279" s="162"/>
    </row>
    <row r="280" ht="15.75" customHeight="1">
      <c r="D280" s="8"/>
      <c r="E280" s="162"/>
      <c r="F280" s="162"/>
      <c r="G280" s="162"/>
      <c r="H280" s="163"/>
      <c r="I280" s="163"/>
      <c r="J280" s="163"/>
      <c r="K280" s="162"/>
      <c r="L280" s="162"/>
      <c r="M280" s="162"/>
      <c r="N280" s="163"/>
      <c r="O280" s="163"/>
      <c r="P280" s="163"/>
      <c r="Q280" s="162"/>
      <c r="R280" s="162"/>
      <c r="S280" s="162"/>
      <c r="T280" s="163"/>
      <c r="U280" s="163"/>
      <c r="V280" s="163"/>
      <c r="W280" s="162"/>
      <c r="X280" s="162"/>
      <c r="Y280" s="162"/>
      <c r="Z280" s="163"/>
      <c r="AA280" s="163"/>
      <c r="AB280" s="163"/>
      <c r="AC280" s="162"/>
      <c r="AD280" s="162"/>
      <c r="AE280" s="162"/>
      <c r="AF280" s="163"/>
      <c r="AG280" s="163"/>
      <c r="AH280" s="163"/>
      <c r="AI280" s="162"/>
      <c r="AJ280" s="162"/>
      <c r="AK280" s="162"/>
    </row>
    <row r="281" ht="15.75" customHeight="1">
      <c r="D281" s="8"/>
      <c r="E281" s="162"/>
      <c r="F281" s="162"/>
      <c r="G281" s="162"/>
      <c r="H281" s="163"/>
      <c r="I281" s="163"/>
      <c r="J281" s="163"/>
      <c r="K281" s="162"/>
      <c r="L281" s="162"/>
      <c r="M281" s="162"/>
      <c r="N281" s="163"/>
      <c r="O281" s="163"/>
      <c r="P281" s="163"/>
      <c r="Q281" s="162"/>
      <c r="R281" s="162"/>
      <c r="S281" s="162"/>
      <c r="T281" s="163"/>
      <c r="U281" s="163"/>
      <c r="V281" s="163"/>
      <c r="W281" s="162"/>
      <c r="X281" s="162"/>
      <c r="Y281" s="162"/>
      <c r="Z281" s="163"/>
      <c r="AA281" s="163"/>
      <c r="AB281" s="163"/>
      <c r="AC281" s="162"/>
      <c r="AD281" s="162"/>
      <c r="AE281" s="162"/>
      <c r="AF281" s="163"/>
      <c r="AG281" s="163"/>
      <c r="AH281" s="163"/>
      <c r="AI281" s="162"/>
      <c r="AJ281" s="162"/>
      <c r="AK281" s="162"/>
    </row>
    <row r="282" ht="15.75" customHeight="1">
      <c r="D282" s="8"/>
      <c r="E282" s="162"/>
      <c r="F282" s="162"/>
      <c r="G282" s="162"/>
      <c r="H282" s="163"/>
      <c r="I282" s="163"/>
      <c r="J282" s="163"/>
      <c r="K282" s="162"/>
      <c r="L282" s="162"/>
      <c r="M282" s="162"/>
      <c r="N282" s="163"/>
      <c r="O282" s="163"/>
      <c r="P282" s="163"/>
      <c r="Q282" s="162"/>
      <c r="R282" s="162"/>
      <c r="S282" s="162"/>
      <c r="T282" s="163"/>
      <c r="U282" s="163"/>
      <c r="V282" s="163"/>
      <c r="W282" s="162"/>
      <c r="X282" s="162"/>
      <c r="Y282" s="162"/>
      <c r="Z282" s="163"/>
      <c r="AA282" s="163"/>
      <c r="AB282" s="163"/>
      <c r="AC282" s="162"/>
      <c r="AD282" s="162"/>
      <c r="AE282" s="162"/>
      <c r="AF282" s="163"/>
      <c r="AG282" s="163"/>
      <c r="AH282" s="163"/>
      <c r="AI282" s="162"/>
      <c r="AJ282" s="162"/>
      <c r="AK282" s="162"/>
    </row>
    <row r="283" ht="15.75" customHeight="1">
      <c r="D283" s="8"/>
      <c r="E283" s="162"/>
      <c r="F283" s="162"/>
      <c r="G283" s="162"/>
      <c r="H283" s="163"/>
      <c r="I283" s="163"/>
      <c r="J283" s="163"/>
      <c r="K283" s="162"/>
      <c r="L283" s="162"/>
      <c r="M283" s="162"/>
      <c r="N283" s="163"/>
      <c r="O283" s="163"/>
      <c r="P283" s="163"/>
      <c r="Q283" s="162"/>
      <c r="R283" s="162"/>
      <c r="S283" s="162"/>
      <c r="T283" s="163"/>
      <c r="U283" s="163"/>
      <c r="V283" s="163"/>
      <c r="W283" s="162"/>
      <c r="X283" s="162"/>
      <c r="Y283" s="162"/>
      <c r="Z283" s="163"/>
      <c r="AA283" s="163"/>
      <c r="AB283" s="163"/>
      <c r="AC283" s="162"/>
      <c r="AD283" s="162"/>
      <c r="AE283" s="162"/>
      <c r="AF283" s="163"/>
      <c r="AG283" s="163"/>
      <c r="AH283" s="163"/>
      <c r="AI283" s="162"/>
      <c r="AJ283" s="162"/>
      <c r="AK283" s="162"/>
    </row>
    <row r="284" ht="15.75" customHeight="1">
      <c r="D284" s="8"/>
      <c r="E284" s="162"/>
      <c r="F284" s="162"/>
      <c r="G284" s="162"/>
      <c r="H284" s="163"/>
      <c r="I284" s="163"/>
      <c r="J284" s="163"/>
      <c r="K284" s="162"/>
      <c r="L284" s="162"/>
      <c r="M284" s="162"/>
      <c r="N284" s="163"/>
      <c r="O284" s="163"/>
      <c r="P284" s="163"/>
      <c r="Q284" s="162"/>
      <c r="R284" s="162"/>
      <c r="S284" s="162"/>
      <c r="T284" s="163"/>
      <c r="U284" s="163"/>
      <c r="V284" s="163"/>
      <c r="W284" s="162"/>
      <c r="X284" s="162"/>
      <c r="Y284" s="162"/>
      <c r="Z284" s="163"/>
      <c r="AA284" s="163"/>
      <c r="AB284" s="163"/>
      <c r="AC284" s="162"/>
      <c r="AD284" s="162"/>
      <c r="AE284" s="162"/>
      <c r="AF284" s="163"/>
      <c r="AG284" s="163"/>
      <c r="AH284" s="163"/>
      <c r="AI284" s="162"/>
      <c r="AJ284" s="162"/>
      <c r="AK284" s="162"/>
    </row>
    <row r="285" ht="15.75" customHeight="1">
      <c r="D285" s="8"/>
      <c r="E285" s="162"/>
      <c r="F285" s="162"/>
      <c r="G285" s="162"/>
      <c r="H285" s="163"/>
      <c r="I285" s="163"/>
      <c r="J285" s="163"/>
      <c r="K285" s="162"/>
      <c r="L285" s="162"/>
      <c r="M285" s="162"/>
      <c r="N285" s="163"/>
      <c r="O285" s="163"/>
      <c r="P285" s="163"/>
      <c r="Q285" s="162"/>
      <c r="R285" s="162"/>
      <c r="S285" s="162"/>
      <c r="T285" s="163"/>
      <c r="U285" s="163"/>
      <c r="V285" s="163"/>
      <c r="W285" s="162"/>
      <c r="X285" s="162"/>
      <c r="Y285" s="162"/>
      <c r="Z285" s="163"/>
      <c r="AA285" s="163"/>
      <c r="AB285" s="163"/>
      <c r="AC285" s="162"/>
      <c r="AD285" s="162"/>
      <c r="AE285" s="162"/>
      <c r="AF285" s="163"/>
      <c r="AG285" s="163"/>
      <c r="AH285" s="163"/>
      <c r="AI285" s="162"/>
      <c r="AJ285" s="162"/>
      <c r="AK285" s="162"/>
    </row>
    <row r="286" ht="15.75" customHeight="1">
      <c r="D286" s="8"/>
      <c r="E286" s="162"/>
      <c r="F286" s="162"/>
      <c r="G286" s="162"/>
      <c r="H286" s="163"/>
      <c r="I286" s="163"/>
      <c r="J286" s="163"/>
      <c r="K286" s="162"/>
      <c r="L286" s="162"/>
      <c r="M286" s="162"/>
      <c r="N286" s="163"/>
      <c r="O286" s="163"/>
      <c r="P286" s="163"/>
      <c r="Q286" s="162"/>
      <c r="R286" s="162"/>
      <c r="S286" s="162"/>
      <c r="T286" s="163"/>
      <c r="U286" s="163"/>
      <c r="V286" s="163"/>
      <c r="W286" s="162"/>
      <c r="X286" s="162"/>
      <c r="Y286" s="162"/>
      <c r="Z286" s="163"/>
      <c r="AA286" s="163"/>
      <c r="AB286" s="163"/>
      <c r="AC286" s="162"/>
      <c r="AD286" s="162"/>
      <c r="AE286" s="162"/>
      <c r="AF286" s="163"/>
      <c r="AG286" s="163"/>
      <c r="AH286" s="163"/>
      <c r="AI286" s="162"/>
      <c r="AJ286" s="162"/>
      <c r="AK286" s="162"/>
    </row>
    <row r="287" ht="15.75" customHeight="1">
      <c r="D287" s="8"/>
      <c r="E287" s="162"/>
      <c r="F287" s="162"/>
      <c r="G287" s="162"/>
      <c r="H287" s="163"/>
      <c r="I287" s="163"/>
      <c r="J287" s="163"/>
      <c r="K287" s="162"/>
      <c r="L287" s="162"/>
      <c r="M287" s="162"/>
      <c r="N287" s="163"/>
      <c r="O287" s="163"/>
      <c r="P287" s="163"/>
      <c r="Q287" s="162"/>
      <c r="R287" s="162"/>
      <c r="S287" s="162"/>
      <c r="T287" s="163"/>
      <c r="U287" s="163"/>
      <c r="V287" s="163"/>
      <c r="W287" s="162"/>
      <c r="X287" s="162"/>
      <c r="Y287" s="162"/>
      <c r="Z287" s="163"/>
      <c r="AA287" s="163"/>
      <c r="AB287" s="163"/>
      <c r="AC287" s="162"/>
      <c r="AD287" s="162"/>
      <c r="AE287" s="162"/>
      <c r="AF287" s="163"/>
      <c r="AG287" s="163"/>
      <c r="AH287" s="163"/>
      <c r="AI287" s="162"/>
      <c r="AJ287" s="162"/>
      <c r="AK287" s="162"/>
    </row>
    <row r="288" ht="15.75" customHeight="1">
      <c r="D288" s="8"/>
      <c r="E288" s="162"/>
      <c r="F288" s="162"/>
      <c r="G288" s="162"/>
      <c r="H288" s="163"/>
      <c r="I288" s="163"/>
      <c r="J288" s="163"/>
      <c r="K288" s="162"/>
      <c r="L288" s="162"/>
      <c r="M288" s="162"/>
      <c r="N288" s="163"/>
      <c r="O288" s="163"/>
      <c r="P288" s="163"/>
      <c r="Q288" s="162"/>
      <c r="R288" s="162"/>
      <c r="S288" s="162"/>
      <c r="T288" s="163"/>
      <c r="U288" s="163"/>
      <c r="V288" s="163"/>
      <c r="W288" s="162"/>
      <c r="X288" s="162"/>
      <c r="Y288" s="162"/>
      <c r="Z288" s="163"/>
      <c r="AA288" s="163"/>
      <c r="AB288" s="163"/>
      <c r="AC288" s="162"/>
      <c r="AD288" s="162"/>
      <c r="AE288" s="162"/>
      <c r="AF288" s="163"/>
      <c r="AG288" s="163"/>
      <c r="AH288" s="163"/>
      <c r="AI288" s="162"/>
      <c r="AJ288" s="162"/>
      <c r="AK288" s="162"/>
    </row>
    <row r="289" ht="15.75" customHeight="1">
      <c r="D289" s="8"/>
      <c r="E289" s="162"/>
      <c r="F289" s="162"/>
      <c r="G289" s="162"/>
      <c r="H289" s="163"/>
      <c r="I289" s="163"/>
      <c r="J289" s="163"/>
      <c r="K289" s="162"/>
      <c r="L289" s="162"/>
      <c r="M289" s="162"/>
      <c r="N289" s="163"/>
      <c r="O289" s="163"/>
      <c r="P289" s="163"/>
      <c r="Q289" s="162"/>
      <c r="R289" s="162"/>
      <c r="S289" s="162"/>
      <c r="T289" s="163"/>
      <c r="U289" s="163"/>
      <c r="V289" s="163"/>
      <c r="W289" s="162"/>
      <c r="X289" s="162"/>
      <c r="Y289" s="162"/>
      <c r="Z289" s="163"/>
      <c r="AA289" s="163"/>
      <c r="AB289" s="163"/>
      <c r="AC289" s="162"/>
      <c r="AD289" s="162"/>
      <c r="AE289" s="162"/>
      <c r="AF289" s="163"/>
      <c r="AG289" s="163"/>
      <c r="AH289" s="163"/>
      <c r="AI289" s="162"/>
      <c r="AJ289" s="162"/>
      <c r="AK289" s="162"/>
    </row>
    <row r="290" ht="15.75" customHeight="1">
      <c r="D290" s="8"/>
      <c r="E290" s="162"/>
      <c r="F290" s="162"/>
      <c r="G290" s="162"/>
      <c r="H290" s="163"/>
      <c r="I290" s="163"/>
      <c r="J290" s="163"/>
      <c r="K290" s="162"/>
      <c r="L290" s="162"/>
      <c r="M290" s="162"/>
      <c r="N290" s="163"/>
      <c r="O290" s="163"/>
      <c r="P290" s="163"/>
      <c r="Q290" s="162"/>
      <c r="R290" s="162"/>
      <c r="S290" s="162"/>
      <c r="T290" s="163"/>
      <c r="U290" s="163"/>
      <c r="V290" s="163"/>
      <c r="W290" s="162"/>
      <c r="X290" s="162"/>
      <c r="Y290" s="162"/>
      <c r="Z290" s="163"/>
      <c r="AA290" s="163"/>
      <c r="AB290" s="163"/>
      <c r="AC290" s="162"/>
      <c r="AD290" s="162"/>
      <c r="AE290" s="162"/>
      <c r="AF290" s="163"/>
      <c r="AG290" s="163"/>
      <c r="AH290" s="163"/>
      <c r="AI290" s="162"/>
      <c r="AJ290" s="162"/>
      <c r="AK290" s="162"/>
    </row>
    <row r="291" ht="15.75" customHeight="1">
      <c r="D291" s="8"/>
      <c r="E291" s="162"/>
      <c r="F291" s="162"/>
      <c r="G291" s="162"/>
      <c r="H291" s="163"/>
      <c r="I291" s="163"/>
      <c r="J291" s="163"/>
      <c r="K291" s="162"/>
      <c r="L291" s="162"/>
      <c r="M291" s="162"/>
      <c r="N291" s="163"/>
      <c r="O291" s="163"/>
      <c r="P291" s="163"/>
      <c r="Q291" s="162"/>
      <c r="R291" s="162"/>
      <c r="S291" s="162"/>
      <c r="T291" s="163"/>
      <c r="U291" s="163"/>
      <c r="V291" s="163"/>
      <c r="W291" s="162"/>
      <c r="X291" s="162"/>
      <c r="Y291" s="162"/>
      <c r="Z291" s="163"/>
      <c r="AA291" s="163"/>
      <c r="AB291" s="163"/>
      <c r="AC291" s="162"/>
      <c r="AD291" s="162"/>
      <c r="AE291" s="162"/>
      <c r="AF291" s="163"/>
      <c r="AG291" s="163"/>
      <c r="AH291" s="163"/>
      <c r="AI291" s="162"/>
      <c r="AJ291" s="162"/>
      <c r="AK291" s="162"/>
    </row>
    <row r="292" ht="15.75" customHeight="1">
      <c r="D292" s="8"/>
      <c r="E292" s="162"/>
      <c r="F292" s="162"/>
      <c r="G292" s="162"/>
      <c r="H292" s="163"/>
      <c r="I292" s="163"/>
      <c r="J292" s="163"/>
      <c r="K292" s="162"/>
      <c r="L292" s="162"/>
      <c r="M292" s="162"/>
      <c r="N292" s="163"/>
      <c r="O292" s="163"/>
      <c r="P292" s="163"/>
      <c r="Q292" s="162"/>
      <c r="R292" s="162"/>
      <c r="S292" s="162"/>
      <c r="T292" s="163"/>
      <c r="U292" s="163"/>
      <c r="V292" s="163"/>
      <c r="W292" s="162"/>
      <c r="X292" s="162"/>
      <c r="Y292" s="162"/>
      <c r="Z292" s="163"/>
      <c r="AA292" s="163"/>
      <c r="AB292" s="163"/>
      <c r="AC292" s="162"/>
      <c r="AD292" s="162"/>
      <c r="AE292" s="162"/>
      <c r="AF292" s="163"/>
      <c r="AG292" s="163"/>
      <c r="AH292" s="163"/>
      <c r="AI292" s="162"/>
      <c r="AJ292" s="162"/>
      <c r="AK292" s="162"/>
    </row>
    <row r="293" ht="15.75" customHeight="1">
      <c r="D293" s="8"/>
      <c r="E293" s="162"/>
      <c r="F293" s="162"/>
      <c r="G293" s="162"/>
      <c r="H293" s="163"/>
      <c r="I293" s="163"/>
      <c r="J293" s="163"/>
      <c r="K293" s="162"/>
      <c r="L293" s="162"/>
      <c r="M293" s="162"/>
      <c r="N293" s="163"/>
      <c r="O293" s="163"/>
      <c r="P293" s="163"/>
      <c r="Q293" s="162"/>
      <c r="R293" s="162"/>
      <c r="S293" s="162"/>
      <c r="T293" s="163"/>
      <c r="U293" s="163"/>
      <c r="V293" s="163"/>
      <c r="W293" s="162"/>
      <c r="X293" s="162"/>
      <c r="Y293" s="162"/>
      <c r="Z293" s="163"/>
      <c r="AA293" s="163"/>
      <c r="AB293" s="163"/>
      <c r="AC293" s="162"/>
      <c r="AD293" s="162"/>
      <c r="AE293" s="162"/>
      <c r="AF293" s="163"/>
      <c r="AG293" s="163"/>
      <c r="AH293" s="163"/>
      <c r="AI293" s="162"/>
      <c r="AJ293" s="162"/>
      <c r="AK293" s="162"/>
    </row>
    <row r="294" ht="15.75" customHeight="1">
      <c r="D294" s="8"/>
      <c r="E294" s="162"/>
      <c r="F294" s="162"/>
      <c r="G294" s="162"/>
      <c r="H294" s="163"/>
      <c r="I294" s="163"/>
      <c r="J294" s="163"/>
      <c r="K294" s="162"/>
      <c r="L294" s="162"/>
      <c r="M294" s="162"/>
      <c r="N294" s="163"/>
      <c r="O294" s="163"/>
      <c r="P294" s="163"/>
      <c r="Q294" s="162"/>
      <c r="R294" s="162"/>
      <c r="S294" s="162"/>
      <c r="T294" s="163"/>
      <c r="U294" s="163"/>
      <c r="V294" s="163"/>
      <c r="W294" s="162"/>
      <c r="X294" s="162"/>
      <c r="Y294" s="162"/>
      <c r="Z294" s="163"/>
      <c r="AA294" s="163"/>
      <c r="AB294" s="163"/>
      <c r="AC294" s="162"/>
      <c r="AD294" s="162"/>
      <c r="AE294" s="162"/>
      <c r="AF294" s="163"/>
      <c r="AG294" s="163"/>
      <c r="AH294" s="163"/>
      <c r="AI294" s="162"/>
      <c r="AJ294" s="162"/>
      <c r="AK294" s="162"/>
    </row>
    <row r="295" ht="15.75" customHeight="1">
      <c r="D295" s="8"/>
      <c r="E295" s="162"/>
      <c r="F295" s="162"/>
      <c r="G295" s="162"/>
      <c r="H295" s="163"/>
      <c r="I295" s="163"/>
      <c r="J295" s="163"/>
      <c r="K295" s="162"/>
      <c r="L295" s="162"/>
      <c r="M295" s="162"/>
      <c r="N295" s="163"/>
      <c r="O295" s="163"/>
      <c r="P295" s="163"/>
      <c r="Q295" s="162"/>
      <c r="R295" s="162"/>
      <c r="S295" s="162"/>
      <c r="T295" s="163"/>
      <c r="U295" s="163"/>
      <c r="V295" s="163"/>
      <c r="W295" s="162"/>
      <c r="X295" s="162"/>
      <c r="Y295" s="162"/>
      <c r="Z295" s="163"/>
      <c r="AA295" s="163"/>
      <c r="AB295" s="163"/>
      <c r="AC295" s="162"/>
      <c r="AD295" s="162"/>
      <c r="AE295" s="162"/>
      <c r="AF295" s="163"/>
      <c r="AG295" s="163"/>
      <c r="AH295" s="163"/>
      <c r="AI295" s="162"/>
      <c r="AJ295" s="162"/>
      <c r="AK295" s="162"/>
    </row>
    <row r="296" ht="15.75" customHeight="1">
      <c r="D296" s="8"/>
      <c r="E296" s="162"/>
      <c r="F296" s="162"/>
      <c r="G296" s="162"/>
      <c r="H296" s="163"/>
      <c r="I296" s="163"/>
      <c r="J296" s="163"/>
      <c r="K296" s="162"/>
      <c r="L296" s="162"/>
      <c r="M296" s="162"/>
      <c r="N296" s="163"/>
      <c r="O296" s="163"/>
      <c r="P296" s="163"/>
      <c r="Q296" s="162"/>
      <c r="R296" s="162"/>
      <c r="S296" s="162"/>
      <c r="T296" s="163"/>
      <c r="U296" s="163"/>
      <c r="V296" s="163"/>
      <c r="W296" s="162"/>
      <c r="X296" s="162"/>
      <c r="Y296" s="162"/>
      <c r="Z296" s="163"/>
      <c r="AA296" s="163"/>
      <c r="AB296" s="163"/>
      <c r="AC296" s="162"/>
      <c r="AD296" s="162"/>
      <c r="AE296" s="162"/>
      <c r="AF296" s="163"/>
      <c r="AG296" s="163"/>
      <c r="AH296" s="163"/>
      <c r="AI296" s="162"/>
      <c r="AJ296" s="162"/>
      <c r="AK296" s="162"/>
    </row>
    <row r="297" ht="15.75" customHeight="1">
      <c r="D297" s="8"/>
      <c r="E297" s="162"/>
      <c r="F297" s="162"/>
      <c r="G297" s="162"/>
      <c r="H297" s="163"/>
      <c r="I297" s="163"/>
      <c r="J297" s="163"/>
      <c r="K297" s="162"/>
      <c r="L297" s="162"/>
      <c r="M297" s="162"/>
      <c r="N297" s="163"/>
      <c r="O297" s="163"/>
      <c r="P297" s="163"/>
      <c r="Q297" s="162"/>
      <c r="R297" s="162"/>
      <c r="S297" s="162"/>
      <c r="T297" s="163"/>
      <c r="U297" s="163"/>
      <c r="V297" s="163"/>
      <c r="W297" s="162"/>
      <c r="X297" s="162"/>
      <c r="Y297" s="162"/>
      <c r="Z297" s="163"/>
      <c r="AA297" s="163"/>
      <c r="AB297" s="163"/>
      <c r="AC297" s="162"/>
      <c r="AD297" s="162"/>
      <c r="AE297" s="162"/>
      <c r="AF297" s="163"/>
      <c r="AG297" s="163"/>
      <c r="AH297" s="163"/>
      <c r="AI297" s="162"/>
      <c r="AJ297" s="162"/>
      <c r="AK297" s="162"/>
    </row>
    <row r="298" ht="15.75" customHeight="1">
      <c r="D298" s="8"/>
      <c r="E298" s="162"/>
      <c r="F298" s="162"/>
      <c r="G298" s="162"/>
      <c r="H298" s="163"/>
      <c r="I298" s="163"/>
      <c r="J298" s="163"/>
      <c r="K298" s="162"/>
      <c r="L298" s="162"/>
      <c r="M298" s="162"/>
      <c r="N298" s="163"/>
      <c r="O298" s="163"/>
      <c r="P298" s="163"/>
      <c r="Q298" s="162"/>
      <c r="R298" s="162"/>
      <c r="S298" s="162"/>
      <c r="T298" s="163"/>
      <c r="U298" s="163"/>
      <c r="V298" s="163"/>
      <c r="W298" s="162"/>
      <c r="X298" s="162"/>
      <c r="Y298" s="162"/>
      <c r="Z298" s="163"/>
      <c r="AA298" s="163"/>
      <c r="AB298" s="163"/>
      <c r="AC298" s="162"/>
      <c r="AD298" s="162"/>
      <c r="AE298" s="162"/>
      <c r="AF298" s="163"/>
      <c r="AG298" s="163"/>
      <c r="AH298" s="163"/>
      <c r="AI298" s="162"/>
      <c r="AJ298" s="162"/>
      <c r="AK298" s="162"/>
    </row>
    <row r="299" ht="15.75" customHeight="1">
      <c r="D299" s="8"/>
      <c r="E299" s="162"/>
      <c r="F299" s="162"/>
      <c r="G299" s="162"/>
      <c r="H299" s="163"/>
      <c r="I299" s="163"/>
      <c r="J299" s="163"/>
      <c r="K299" s="162"/>
      <c r="L299" s="162"/>
      <c r="M299" s="162"/>
      <c r="N299" s="163"/>
      <c r="O299" s="163"/>
      <c r="P299" s="163"/>
      <c r="Q299" s="162"/>
      <c r="R299" s="162"/>
      <c r="S299" s="162"/>
      <c r="T299" s="163"/>
      <c r="U299" s="163"/>
      <c r="V299" s="163"/>
      <c r="W299" s="162"/>
      <c r="X299" s="162"/>
      <c r="Y299" s="162"/>
      <c r="Z299" s="163"/>
      <c r="AA299" s="163"/>
      <c r="AB299" s="163"/>
      <c r="AC299" s="162"/>
      <c r="AD299" s="162"/>
      <c r="AE299" s="162"/>
      <c r="AF299" s="163"/>
      <c r="AG299" s="163"/>
      <c r="AH299" s="163"/>
      <c r="AI299" s="162"/>
      <c r="AJ299" s="162"/>
      <c r="AK299" s="162"/>
    </row>
    <row r="300" ht="15.75" customHeight="1">
      <c r="D300" s="8"/>
      <c r="E300" s="162"/>
      <c r="F300" s="162"/>
      <c r="G300" s="162"/>
      <c r="H300" s="163"/>
      <c r="I300" s="163"/>
      <c r="J300" s="163"/>
      <c r="K300" s="162"/>
      <c r="L300" s="162"/>
      <c r="M300" s="162"/>
      <c r="N300" s="163"/>
      <c r="O300" s="163"/>
      <c r="P300" s="163"/>
      <c r="Q300" s="162"/>
      <c r="R300" s="162"/>
      <c r="S300" s="162"/>
      <c r="T300" s="163"/>
      <c r="U300" s="163"/>
      <c r="V300" s="163"/>
      <c r="W300" s="162"/>
      <c r="X300" s="162"/>
      <c r="Y300" s="162"/>
      <c r="Z300" s="163"/>
      <c r="AA300" s="163"/>
      <c r="AB300" s="163"/>
      <c r="AC300" s="162"/>
      <c r="AD300" s="162"/>
      <c r="AE300" s="162"/>
      <c r="AF300" s="163"/>
      <c r="AG300" s="163"/>
      <c r="AH300" s="163"/>
      <c r="AI300" s="162"/>
      <c r="AJ300" s="162"/>
      <c r="AK300" s="162"/>
    </row>
    <row r="301" ht="15.75" customHeight="1">
      <c r="D301" s="8"/>
      <c r="E301" s="162"/>
      <c r="F301" s="162"/>
      <c r="G301" s="162"/>
      <c r="H301" s="163"/>
      <c r="I301" s="163"/>
      <c r="J301" s="163"/>
      <c r="K301" s="162"/>
      <c r="L301" s="162"/>
      <c r="M301" s="162"/>
      <c r="N301" s="163"/>
      <c r="O301" s="163"/>
      <c r="P301" s="163"/>
      <c r="Q301" s="162"/>
      <c r="R301" s="162"/>
      <c r="S301" s="162"/>
      <c r="T301" s="163"/>
      <c r="U301" s="163"/>
      <c r="V301" s="163"/>
      <c r="W301" s="162"/>
      <c r="X301" s="162"/>
      <c r="Y301" s="162"/>
      <c r="Z301" s="163"/>
      <c r="AA301" s="163"/>
      <c r="AB301" s="163"/>
      <c r="AC301" s="162"/>
      <c r="AD301" s="162"/>
      <c r="AE301" s="162"/>
      <c r="AF301" s="163"/>
      <c r="AG301" s="163"/>
      <c r="AH301" s="163"/>
      <c r="AI301" s="162"/>
      <c r="AJ301" s="162"/>
      <c r="AK301" s="162"/>
    </row>
    <row r="302" ht="15.75" customHeight="1">
      <c r="D302" s="8"/>
      <c r="E302" s="162"/>
      <c r="F302" s="162"/>
      <c r="G302" s="162"/>
      <c r="H302" s="163"/>
      <c r="I302" s="163"/>
      <c r="J302" s="163"/>
      <c r="K302" s="162"/>
      <c r="L302" s="162"/>
      <c r="M302" s="162"/>
      <c r="N302" s="163"/>
      <c r="O302" s="163"/>
      <c r="P302" s="163"/>
      <c r="Q302" s="162"/>
      <c r="R302" s="162"/>
      <c r="S302" s="162"/>
      <c r="T302" s="163"/>
      <c r="U302" s="163"/>
      <c r="V302" s="163"/>
      <c r="W302" s="162"/>
      <c r="X302" s="162"/>
      <c r="Y302" s="162"/>
      <c r="Z302" s="163"/>
      <c r="AA302" s="163"/>
      <c r="AB302" s="163"/>
      <c r="AC302" s="162"/>
      <c r="AD302" s="162"/>
      <c r="AE302" s="162"/>
      <c r="AF302" s="163"/>
      <c r="AG302" s="163"/>
      <c r="AH302" s="163"/>
      <c r="AI302" s="162"/>
      <c r="AJ302" s="162"/>
      <c r="AK302" s="162"/>
    </row>
    <row r="303" ht="15.75" customHeight="1">
      <c r="D303" s="8"/>
      <c r="E303" s="162"/>
      <c r="F303" s="162"/>
      <c r="G303" s="162"/>
      <c r="H303" s="163"/>
      <c r="I303" s="163"/>
      <c r="J303" s="163"/>
      <c r="K303" s="162"/>
      <c r="L303" s="162"/>
      <c r="M303" s="162"/>
      <c r="N303" s="163"/>
      <c r="O303" s="163"/>
      <c r="P303" s="163"/>
      <c r="Q303" s="162"/>
      <c r="R303" s="162"/>
      <c r="S303" s="162"/>
      <c r="T303" s="163"/>
      <c r="U303" s="163"/>
      <c r="V303" s="163"/>
      <c r="W303" s="162"/>
      <c r="X303" s="162"/>
      <c r="Y303" s="162"/>
      <c r="Z303" s="163"/>
      <c r="AA303" s="163"/>
      <c r="AB303" s="163"/>
      <c r="AC303" s="162"/>
      <c r="AD303" s="162"/>
      <c r="AE303" s="162"/>
      <c r="AF303" s="163"/>
      <c r="AG303" s="163"/>
      <c r="AH303" s="163"/>
      <c r="AI303" s="162"/>
      <c r="AJ303" s="162"/>
      <c r="AK303" s="162"/>
    </row>
    <row r="304" ht="15.75" customHeight="1">
      <c r="D304" s="8"/>
      <c r="E304" s="162"/>
      <c r="F304" s="162"/>
      <c r="G304" s="162"/>
      <c r="H304" s="163"/>
      <c r="I304" s="163"/>
      <c r="J304" s="163"/>
      <c r="K304" s="162"/>
      <c r="L304" s="162"/>
      <c r="M304" s="162"/>
      <c r="N304" s="163"/>
      <c r="O304" s="163"/>
      <c r="P304" s="163"/>
      <c r="Q304" s="162"/>
      <c r="R304" s="162"/>
      <c r="S304" s="162"/>
      <c r="T304" s="163"/>
      <c r="U304" s="163"/>
      <c r="V304" s="163"/>
      <c r="W304" s="162"/>
      <c r="X304" s="162"/>
      <c r="Y304" s="162"/>
      <c r="Z304" s="163"/>
      <c r="AA304" s="163"/>
      <c r="AB304" s="163"/>
      <c r="AC304" s="162"/>
      <c r="AD304" s="162"/>
      <c r="AE304" s="162"/>
      <c r="AF304" s="163"/>
      <c r="AG304" s="163"/>
      <c r="AH304" s="163"/>
      <c r="AI304" s="162"/>
      <c r="AJ304" s="162"/>
      <c r="AK304" s="162"/>
    </row>
    <row r="305" ht="15.75" customHeight="1">
      <c r="D305" s="8"/>
      <c r="E305" s="162"/>
      <c r="F305" s="162"/>
      <c r="G305" s="162"/>
      <c r="H305" s="163"/>
      <c r="I305" s="163"/>
      <c r="J305" s="163"/>
      <c r="K305" s="162"/>
      <c r="L305" s="162"/>
      <c r="M305" s="162"/>
      <c r="N305" s="163"/>
      <c r="O305" s="163"/>
      <c r="P305" s="163"/>
      <c r="Q305" s="162"/>
      <c r="R305" s="162"/>
      <c r="S305" s="162"/>
      <c r="T305" s="163"/>
      <c r="U305" s="163"/>
      <c r="V305" s="163"/>
      <c r="W305" s="162"/>
      <c r="X305" s="162"/>
      <c r="Y305" s="162"/>
      <c r="Z305" s="163"/>
      <c r="AA305" s="163"/>
      <c r="AB305" s="163"/>
      <c r="AC305" s="162"/>
      <c r="AD305" s="162"/>
      <c r="AE305" s="162"/>
      <c r="AF305" s="163"/>
      <c r="AG305" s="163"/>
      <c r="AH305" s="163"/>
      <c r="AI305" s="162"/>
      <c r="AJ305" s="162"/>
      <c r="AK305" s="162"/>
    </row>
    <row r="306" ht="15.75" customHeight="1">
      <c r="D306" s="8"/>
      <c r="E306" s="162"/>
      <c r="F306" s="162"/>
      <c r="G306" s="162"/>
      <c r="H306" s="163"/>
      <c r="I306" s="163"/>
      <c r="J306" s="163"/>
      <c r="K306" s="162"/>
      <c r="L306" s="162"/>
      <c r="M306" s="162"/>
      <c r="N306" s="163"/>
      <c r="O306" s="163"/>
      <c r="P306" s="163"/>
      <c r="Q306" s="162"/>
      <c r="R306" s="162"/>
      <c r="S306" s="162"/>
      <c r="T306" s="163"/>
      <c r="U306" s="163"/>
      <c r="V306" s="163"/>
      <c r="W306" s="162"/>
      <c r="X306" s="162"/>
      <c r="Y306" s="162"/>
      <c r="Z306" s="163"/>
      <c r="AA306" s="163"/>
      <c r="AB306" s="163"/>
      <c r="AC306" s="162"/>
      <c r="AD306" s="162"/>
      <c r="AE306" s="162"/>
      <c r="AF306" s="163"/>
      <c r="AG306" s="163"/>
      <c r="AH306" s="163"/>
      <c r="AI306" s="162"/>
      <c r="AJ306" s="162"/>
      <c r="AK306" s="162"/>
    </row>
    <row r="307" ht="15.75" customHeight="1">
      <c r="D307" s="8"/>
      <c r="E307" s="162"/>
      <c r="F307" s="162"/>
      <c r="G307" s="162"/>
      <c r="H307" s="163"/>
      <c r="I307" s="163"/>
      <c r="J307" s="163"/>
      <c r="K307" s="162"/>
      <c r="L307" s="162"/>
      <c r="M307" s="162"/>
      <c r="N307" s="163"/>
      <c r="O307" s="163"/>
      <c r="P307" s="163"/>
      <c r="Q307" s="162"/>
      <c r="R307" s="162"/>
      <c r="S307" s="162"/>
      <c r="T307" s="163"/>
      <c r="U307" s="163"/>
      <c r="V307" s="163"/>
      <c r="W307" s="162"/>
      <c r="X307" s="162"/>
      <c r="Y307" s="162"/>
      <c r="Z307" s="163"/>
      <c r="AA307" s="163"/>
      <c r="AB307" s="163"/>
      <c r="AC307" s="162"/>
      <c r="AD307" s="162"/>
      <c r="AE307" s="162"/>
      <c r="AF307" s="163"/>
      <c r="AG307" s="163"/>
      <c r="AH307" s="163"/>
      <c r="AI307" s="162"/>
      <c r="AJ307" s="162"/>
      <c r="AK307" s="162"/>
    </row>
    <row r="308" ht="15.75" customHeight="1">
      <c r="D308" s="8"/>
      <c r="E308" s="162"/>
      <c r="F308" s="162"/>
      <c r="G308" s="162"/>
      <c r="H308" s="163"/>
      <c r="I308" s="163"/>
      <c r="J308" s="163"/>
      <c r="K308" s="162"/>
      <c r="L308" s="162"/>
      <c r="M308" s="162"/>
      <c r="N308" s="163"/>
      <c r="O308" s="163"/>
      <c r="P308" s="163"/>
      <c r="Q308" s="162"/>
      <c r="R308" s="162"/>
      <c r="S308" s="162"/>
      <c r="T308" s="163"/>
      <c r="U308" s="163"/>
      <c r="V308" s="163"/>
      <c r="W308" s="162"/>
      <c r="X308" s="162"/>
      <c r="Y308" s="162"/>
      <c r="Z308" s="163"/>
      <c r="AA308" s="163"/>
      <c r="AB308" s="163"/>
      <c r="AC308" s="162"/>
      <c r="AD308" s="162"/>
      <c r="AE308" s="162"/>
      <c r="AF308" s="163"/>
      <c r="AG308" s="163"/>
      <c r="AH308" s="163"/>
      <c r="AI308" s="162"/>
      <c r="AJ308" s="162"/>
      <c r="AK308" s="162"/>
    </row>
    <row r="309" ht="15.75" customHeight="1">
      <c r="D309" s="8"/>
      <c r="E309" s="162"/>
      <c r="F309" s="162"/>
      <c r="G309" s="162"/>
      <c r="H309" s="163"/>
      <c r="I309" s="163"/>
      <c r="J309" s="163"/>
      <c r="K309" s="162"/>
      <c r="L309" s="162"/>
      <c r="M309" s="162"/>
      <c r="N309" s="163"/>
      <c r="O309" s="163"/>
      <c r="P309" s="163"/>
      <c r="Q309" s="162"/>
      <c r="R309" s="162"/>
      <c r="S309" s="162"/>
      <c r="T309" s="163"/>
      <c r="U309" s="163"/>
      <c r="V309" s="163"/>
      <c r="W309" s="162"/>
      <c r="X309" s="162"/>
      <c r="Y309" s="162"/>
      <c r="Z309" s="163"/>
      <c r="AA309" s="163"/>
      <c r="AB309" s="163"/>
      <c r="AC309" s="162"/>
      <c r="AD309" s="162"/>
      <c r="AE309" s="162"/>
      <c r="AF309" s="163"/>
      <c r="AG309" s="163"/>
      <c r="AH309" s="163"/>
      <c r="AI309" s="162"/>
      <c r="AJ309" s="162"/>
      <c r="AK309" s="162"/>
    </row>
    <row r="310" ht="15.75" customHeight="1">
      <c r="D310" s="8"/>
      <c r="E310" s="162"/>
      <c r="F310" s="162"/>
      <c r="G310" s="162"/>
      <c r="H310" s="163"/>
      <c r="I310" s="163"/>
      <c r="J310" s="163"/>
      <c r="K310" s="162"/>
      <c r="L310" s="162"/>
      <c r="M310" s="162"/>
      <c r="N310" s="163"/>
      <c r="O310" s="163"/>
      <c r="P310" s="163"/>
      <c r="Q310" s="162"/>
      <c r="R310" s="162"/>
      <c r="S310" s="162"/>
      <c r="T310" s="163"/>
      <c r="U310" s="163"/>
      <c r="V310" s="163"/>
      <c r="W310" s="162"/>
      <c r="X310" s="162"/>
      <c r="Y310" s="162"/>
      <c r="Z310" s="163"/>
      <c r="AA310" s="163"/>
      <c r="AB310" s="163"/>
      <c r="AC310" s="162"/>
      <c r="AD310" s="162"/>
      <c r="AE310" s="162"/>
      <c r="AF310" s="163"/>
      <c r="AG310" s="163"/>
      <c r="AH310" s="163"/>
      <c r="AI310" s="162"/>
      <c r="AJ310" s="162"/>
      <c r="AK310" s="162"/>
    </row>
    <row r="311" ht="15.75" customHeight="1">
      <c r="D311" s="8"/>
      <c r="E311" s="162"/>
      <c r="F311" s="162"/>
      <c r="G311" s="162"/>
      <c r="H311" s="163"/>
      <c r="I311" s="163"/>
      <c r="J311" s="163"/>
      <c r="K311" s="162"/>
      <c r="L311" s="162"/>
      <c r="M311" s="162"/>
      <c r="N311" s="163"/>
      <c r="O311" s="163"/>
      <c r="P311" s="163"/>
      <c r="Q311" s="162"/>
      <c r="R311" s="162"/>
      <c r="S311" s="162"/>
      <c r="T311" s="163"/>
      <c r="U311" s="163"/>
      <c r="V311" s="163"/>
      <c r="W311" s="162"/>
      <c r="X311" s="162"/>
      <c r="Y311" s="162"/>
      <c r="Z311" s="163"/>
      <c r="AA311" s="163"/>
      <c r="AB311" s="163"/>
      <c r="AC311" s="162"/>
      <c r="AD311" s="162"/>
      <c r="AE311" s="162"/>
      <c r="AF311" s="163"/>
      <c r="AG311" s="163"/>
      <c r="AH311" s="163"/>
      <c r="AI311" s="162"/>
      <c r="AJ311" s="162"/>
      <c r="AK311" s="162"/>
    </row>
    <row r="312" ht="15.75" customHeight="1">
      <c r="D312" s="8"/>
      <c r="E312" s="162"/>
      <c r="F312" s="162"/>
      <c r="G312" s="162"/>
      <c r="H312" s="163"/>
      <c r="I312" s="163"/>
      <c r="J312" s="163"/>
      <c r="K312" s="162"/>
      <c r="L312" s="162"/>
      <c r="M312" s="162"/>
      <c r="N312" s="163"/>
      <c r="O312" s="163"/>
      <c r="P312" s="163"/>
      <c r="Q312" s="162"/>
      <c r="R312" s="162"/>
      <c r="S312" s="162"/>
      <c r="T312" s="163"/>
      <c r="U312" s="163"/>
      <c r="V312" s="163"/>
      <c r="W312" s="162"/>
      <c r="X312" s="162"/>
      <c r="Y312" s="162"/>
      <c r="Z312" s="163"/>
      <c r="AA312" s="163"/>
      <c r="AB312" s="163"/>
      <c r="AC312" s="162"/>
      <c r="AD312" s="162"/>
      <c r="AE312" s="162"/>
      <c r="AF312" s="163"/>
      <c r="AG312" s="163"/>
      <c r="AH312" s="163"/>
      <c r="AI312" s="162"/>
      <c r="AJ312" s="162"/>
      <c r="AK312" s="162"/>
    </row>
    <row r="313" ht="15.75" customHeight="1">
      <c r="D313" s="8"/>
      <c r="E313" s="162"/>
      <c r="F313" s="162"/>
      <c r="G313" s="162"/>
      <c r="H313" s="163"/>
      <c r="I313" s="163"/>
      <c r="J313" s="163"/>
      <c r="K313" s="162"/>
      <c r="L313" s="162"/>
      <c r="M313" s="162"/>
      <c r="N313" s="163"/>
      <c r="O313" s="163"/>
      <c r="P313" s="163"/>
      <c r="Q313" s="162"/>
      <c r="R313" s="162"/>
      <c r="S313" s="162"/>
      <c r="T313" s="163"/>
      <c r="U313" s="163"/>
      <c r="V313" s="163"/>
      <c r="W313" s="162"/>
      <c r="X313" s="162"/>
      <c r="Y313" s="162"/>
      <c r="Z313" s="163"/>
      <c r="AA313" s="163"/>
      <c r="AB313" s="163"/>
      <c r="AC313" s="162"/>
      <c r="AD313" s="162"/>
      <c r="AE313" s="162"/>
      <c r="AF313" s="163"/>
      <c r="AG313" s="163"/>
      <c r="AH313" s="163"/>
      <c r="AI313" s="162"/>
      <c r="AJ313" s="162"/>
      <c r="AK313" s="162"/>
    </row>
    <row r="314" ht="15.75" customHeight="1">
      <c r="D314" s="8"/>
      <c r="E314" s="162"/>
      <c r="F314" s="162"/>
      <c r="G314" s="162"/>
      <c r="H314" s="163"/>
      <c r="I314" s="163"/>
      <c r="J314" s="163"/>
      <c r="K314" s="162"/>
      <c r="L314" s="162"/>
      <c r="M314" s="162"/>
      <c r="N314" s="163"/>
      <c r="O314" s="163"/>
      <c r="P314" s="163"/>
      <c r="Q314" s="162"/>
      <c r="R314" s="162"/>
      <c r="S314" s="162"/>
      <c r="T314" s="163"/>
      <c r="U314" s="163"/>
      <c r="V314" s="163"/>
      <c r="W314" s="162"/>
      <c r="X314" s="162"/>
      <c r="Y314" s="162"/>
      <c r="Z314" s="163"/>
      <c r="AA314" s="163"/>
      <c r="AB314" s="163"/>
      <c r="AC314" s="162"/>
      <c r="AD314" s="162"/>
      <c r="AE314" s="162"/>
      <c r="AF314" s="163"/>
      <c r="AG314" s="163"/>
      <c r="AH314" s="163"/>
      <c r="AI314" s="162"/>
      <c r="AJ314" s="162"/>
      <c r="AK314" s="162"/>
    </row>
    <row r="315" ht="15.75" customHeight="1">
      <c r="D315" s="8"/>
      <c r="E315" s="162"/>
      <c r="F315" s="162"/>
      <c r="G315" s="162"/>
      <c r="H315" s="163"/>
      <c r="I315" s="163"/>
      <c r="J315" s="163"/>
      <c r="K315" s="162"/>
      <c r="L315" s="162"/>
      <c r="M315" s="162"/>
      <c r="N315" s="163"/>
      <c r="O315" s="163"/>
      <c r="P315" s="163"/>
      <c r="Q315" s="162"/>
      <c r="R315" s="162"/>
      <c r="S315" s="162"/>
      <c r="T315" s="163"/>
      <c r="U315" s="163"/>
      <c r="V315" s="163"/>
      <c r="W315" s="162"/>
      <c r="X315" s="162"/>
      <c r="Y315" s="162"/>
      <c r="Z315" s="163"/>
      <c r="AA315" s="163"/>
      <c r="AB315" s="163"/>
      <c r="AC315" s="162"/>
      <c r="AD315" s="162"/>
      <c r="AE315" s="162"/>
      <c r="AF315" s="163"/>
      <c r="AG315" s="163"/>
      <c r="AH315" s="163"/>
      <c r="AI315" s="162"/>
      <c r="AJ315" s="162"/>
      <c r="AK315" s="162"/>
    </row>
    <row r="316" ht="15.75" customHeight="1">
      <c r="D316" s="8"/>
      <c r="E316" s="162"/>
      <c r="F316" s="162"/>
      <c r="G316" s="162"/>
      <c r="H316" s="163"/>
      <c r="I316" s="163"/>
      <c r="J316" s="163"/>
      <c r="K316" s="162"/>
      <c r="L316" s="162"/>
      <c r="M316" s="162"/>
      <c r="N316" s="163"/>
      <c r="O316" s="163"/>
      <c r="P316" s="163"/>
      <c r="Q316" s="162"/>
      <c r="R316" s="162"/>
      <c r="S316" s="162"/>
      <c r="T316" s="163"/>
      <c r="U316" s="163"/>
      <c r="V316" s="163"/>
      <c r="W316" s="162"/>
      <c r="X316" s="162"/>
      <c r="Y316" s="162"/>
      <c r="Z316" s="163"/>
      <c r="AA316" s="163"/>
      <c r="AB316" s="163"/>
      <c r="AC316" s="162"/>
      <c r="AD316" s="162"/>
      <c r="AE316" s="162"/>
      <c r="AF316" s="163"/>
      <c r="AG316" s="163"/>
      <c r="AH316" s="163"/>
      <c r="AI316" s="162"/>
      <c r="AJ316" s="162"/>
      <c r="AK316" s="162"/>
    </row>
    <row r="317" ht="15.75" customHeight="1">
      <c r="D317" s="8"/>
      <c r="E317" s="162"/>
      <c r="F317" s="162"/>
      <c r="G317" s="162"/>
      <c r="H317" s="163"/>
      <c r="I317" s="163"/>
      <c r="J317" s="163"/>
      <c r="K317" s="162"/>
      <c r="L317" s="162"/>
      <c r="M317" s="162"/>
      <c r="N317" s="163"/>
      <c r="O317" s="163"/>
      <c r="P317" s="163"/>
      <c r="Q317" s="162"/>
      <c r="R317" s="162"/>
      <c r="S317" s="162"/>
      <c r="T317" s="163"/>
      <c r="U317" s="163"/>
      <c r="V317" s="163"/>
      <c r="W317" s="162"/>
      <c r="X317" s="162"/>
      <c r="Y317" s="162"/>
      <c r="Z317" s="163"/>
      <c r="AA317" s="163"/>
      <c r="AB317" s="163"/>
      <c r="AC317" s="162"/>
      <c r="AD317" s="162"/>
      <c r="AE317" s="162"/>
      <c r="AF317" s="163"/>
      <c r="AG317" s="163"/>
      <c r="AH317" s="163"/>
      <c r="AI317" s="162"/>
      <c r="AJ317" s="162"/>
      <c r="AK317" s="162"/>
    </row>
    <row r="318" ht="15.75" customHeight="1">
      <c r="D318" s="8"/>
      <c r="E318" s="162"/>
      <c r="F318" s="162"/>
      <c r="G318" s="162"/>
      <c r="H318" s="163"/>
      <c r="I318" s="163"/>
      <c r="J318" s="163"/>
      <c r="K318" s="162"/>
      <c r="L318" s="162"/>
      <c r="M318" s="162"/>
      <c r="N318" s="163"/>
      <c r="O318" s="163"/>
      <c r="P318" s="163"/>
      <c r="Q318" s="162"/>
      <c r="R318" s="162"/>
      <c r="S318" s="162"/>
      <c r="T318" s="163"/>
      <c r="U318" s="163"/>
      <c r="V318" s="163"/>
      <c r="W318" s="162"/>
      <c r="X318" s="162"/>
      <c r="Y318" s="162"/>
      <c r="Z318" s="163"/>
      <c r="AA318" s="163"/>
      <c r="AB318" s="163"/>
      <c r="AC318" s="162"/>
      <c r="AD318" s="162"/>
      <c r="AE318" s="162"/>
      <c r="AF318" s="163"/>
      <c r="AG318" s="163"/>
      <c r="AH318" s="163"/>
      <c r="AI318" s="162"/>
      <c r="AJ318" s="162"/>
      <c r="AK318" s="162"/>
    </row>
    <row r="319" ht="15.75" customHeight="1">
      <c r="D319" s="8"/>
      <c r="E319" s="162"/>
      <c r="F319" s="162"/>
      <c r="G319" s="162"/>
      <c r="H319" s="163"/>
      <c r="I319" s="163"/>
      <c r="J319" s="163"/>
      <c r="K319" s="162"/>
      <c r="L319" s="162"/>
      <c r="M319" s="162"/>
      <c r="N319" s="163"/>
      <c r="O319" s="163"/>
      <c r="P319" s="163"/>
      <c r="Q319" s="162"/>
      <c r="R319" s="162"/>
      <c r="S319" s="162"/>
      <c r="T319" s="163"/>
      <c r="U319" s="163"/>
      <c r="V319" s="163"/>
      <c r="W319" s="162"/>
      <c r="X319" s="162"/>
      <c r="Y319" s="162"/>
      <c r="Z319" s="163"/>
      <c r="AA319" s="163"/>
      <c r="AB319" s="163"/>
      <c r="AC319" s="162"/>
      <c r="AD319" s="162"/>
      <c r="AE319" s="162"/>
      <c r="AF319" s="163"/>
      <c r="AG319" s="163"/>
      <c r="AH319" s="163"/>
      <c r="AI319" s="162"/>
      <c r="AJ319" s="162"/>
      <c r="AK319" s="162"/>
    </row>
    <row r="320" ht="15.75" customHeight="1">
      <c r="D320" s="8"/>
      <c r="E320" s="162"/>
      <c r="F320" s="162"/>
      <c r="G320" s="162"/>
      <c r="H320" s="163"/>
      <c r="I320" s="163"/>
      <c r="J320" s="163"/>
      <c r="K320" s="162"/>
      <c r="L320" s="162"/>
      <c r="M320" s="162"/>
      <c r="N320" s="163"/>
      <c r="O320" s="163"/>
      <c r="P320" s="163"/>
      <c r="Q320" s="162"/>
      <c r="R320" s="162"/>
      <c r="S320" s="162"/>
      <c r="T320" s="163"/>
      <c r="U320" s="163"/>
      <c r="V320" s="163"/>
      <c r="W320" s="162"/>
      <c r="X320" s="162"/>
      <c r="Y320" s="162"/>
      <c r="Z320" s="163"/>
      <c r="AA320" s="163"/>
      <c r="AB320" s="163"/>
      <c r="AC320" s="162"/>
      <c r="AD320" s="162"/>
      <c r="AE320" s="162"/>
      <c r="AF320" s="163"/>
      <c r="AG320" s="163"/>
      <c r="AH320" s="163"/>
      <c r="AI320" s="162"/>
      <c r="AJ320" s="162"/>
      <c r="AK320" s="162"/>
    </row>
    <row r="321" ht="15.75" customHeight="1">
      <c r="D321" s="8"/>
      <c r="E321" s="162"/>
      <c r="F321" s="162"/>
      <c r="G321" s="162"/>
      <c r="H321" s="163"/>
      <c r="I321" s="163"/>
      <c r="J321" s="163"/>
      <c r="K321" s="162"/>
      <c r="L321" s="162"/>
      <c r="M321" s="162"/>
      <c r="N321" s="163"/>
      <c r="O321" s="163"/>
      <c r="P321" s="163"/>
      <c r="Q321" s="162"/>
      <c r="R321" s="162"/>
      <c r="S321" s="162"/>
      <c r="T321" s="163"/>
      <c r="U321" s="163"/>
      <c r="V321" s="163"/>
      <c r="W321" s="162"/>
      <c r="X321" s="162"/>
      <c r="Y321" s="162"/>
      <c r="Z321" s="163"/>
      <c r="AA321" s="163"/>
      <c r="AB321" s="163"/>
      <c r="AC321" s="162"/>
      <c r="AD321" s="162"/>
      <c r="AE321" s="162"/>
      <c r="AF321" s="163"/>
      <c r="AG321" s="163"/>
      <c r="AH321" s="163"/>
      <c r="AI321" s="162"/>
      <c r="AJ321" s="162"/>
      <c r="AK321" s="162"/>
    </row>
    <row r="322" ht="15.75" customHeight="1">
      <c r="D322" s="8"/>
      <c r="E322" s="162"/>
      <c r="F322" s="162"/>
      <c r="G322" s="162"/>
      <c r="H322" s="163"/>
      <c r="I322" s="163"/>
      <c r="J322" s="163"/>
      <c r="K322" s="162"/>
      <c r="L322" s="162"/>
      <c r="M322" s="162"/>
      <c r="N322" s="163"/>
      <c r="O322" s="163"/>
      <c r="P322" s="163"/>
      <c r="Q322" s="162"/>
      <c r="R322" s="162"/>
      <c r="S322" s="162"/>
      <c r="T322" s="163"/>
      <c r="U322" s="163"/>
      <c r="V322" s="163"/>
      <c r="W322" s="162"/>
      <c r="X322" s="162"/>
      <c r="Y322" s="162"/>
      <c r="Z322" s="163"/>
      <c r="AA322" s="163"/>
      <c r="AB322" s="163"/>
      <c r="AC322" s="162"/>
      <c r="AD322" s="162"/>
      <c r="AE322" s="162"/>
      <c r="AF322" s="163"/>
      <c r="AG322" s="163"/>
      <c r="AH322" s="163"/>
      <c r="AI322" s="162"/>
      <c r="AJ322" s="162"/>
      <c r="AK322" s="162"/>
    </row>
    <row r="323" ht="15.75" customHeight="1">
      <c r="D323" s="8"/>
      <c r="E323" s="162"/>
      <c r="F323" s="162"/>
      <c r="G323" s="162"/>
      <c r="H323" s="163"/>
      <c r="I323" s="163"/>
      <c r="J323" s="163"/>
      <c r="K323" s="162"/>
      <c r="L323" s="162"/>
      <c r="M323" s="162"/>
      <c r="N323" s="163"/>
      <c r="O323" s="163"/>
      <c r="P323" s="163"/>
      <c r="Q323" s="162"/>
      <c r="R323" s="162"/>
      <c r="S323" s="162"/>
      <c r="T323" s="163"/>
      <c r="U323" s="163"/>
      <c r="V323" s="163"/>
      <c r="W323" s="162"/>
      <c r="X323" s="162"/>
      <c r="Y323" s="162"/>
      <c r="Z323" s="163"/>
      <c r="AA323" s="163"/>
      <c r="AB323" s="163"/>
      <c r="AC323" s="162"/>
      <c r="AD323" s="162"/>
      <c r="AE323" s="162"/>
      <c r="AF323" s="163"/>
      <c r="AG323" s="163"/>
      <c r="AH323" s="163"/>
      <c r="AI323" s="162"/>
      <c r="AJ323" s="162"/>
      <c r="AK323" s="162"/>
    </row>
    <row r="324" ht="15.75" customHeight="1">
      <c r="D324" s="8"/>
      <c r="E324" s="162"/>
      <c r="F324" s="162"/>
      <c r="G324" s="162"/>
      <c r="H324" s="163"/>
      <c r="I324" s="163"/>
      <c r="J324" s="163"/>
      <c r="K324" s="162"/>
      <c r="L324" s="162"/>
      <c r="M324" s="162"/>
      <c r="N324" s="163"/>
      <c r="O324" s="163"/>
      <c r="P324" s="163"/>
      <c r="Q324" s="162"/>
      <c r="R324" s="162"/>
      <c r="S324" s="162"/>
      <c r="T324" s="163"/>
      <c r="U324" s="163"/>
      <c r="V324" s="163"/>
      <c r="W324" s="162"/>
      <c r="X324" s="162"/>
      <c r="Y324" s="162"/>
      <c r="Z324" s="163"/>
      <c r="AA324" s="163"/>
      <c r="AB324" s="163"/>
      <c r="AC324" s="162"/>
      <c r="AD324" s="162"/>
      <c r="AE324" s="162"/>
      <c r="AF324" s="163"/>
      <c r="AG324" s="163"/>
      <c r="AH324" s="163"/>
      <c r="AI324" s="162"/>
      <c r="AJ324" s="162"/>
      <c r="AK324" s="162"/>
    </row>
    <row r="325" ht="15.75" customHeight="1">
      <c r="D325" s="8"/>
      <c r="E325" s="162"/>
      <c r="F325" s="162"/>
      <c r="G325" s="162"/>
      <c r="H325" s="163"/>
      <c r="I325" s="163"/>
      <c r="J325" s="163"/>
      <c r="K325" s="162"/>
      <c r="L325" s="162"/>
      <c r="M325" s="162"/>
      <c r="N325" s="163"/>
      <c r="O325" s="163"/>
      <c r="P325" s="163"/>
      <c r="Q325" s="162"/>
      <c r="R325" s="162"/>
      <c r="S325" s="162"/>
      <c r="T325" s="163"/>
      <c r="U325" s="163"/>
      <c r="V325" s="163"/>
      <c r="W325" s="162"/>
      <c r="X325" s="162"/>
      <c r="Y325" s="162"/>
      <c r="Z325" s="163"/>
      <c r="AA325" s="163"/>
      <c r="AB325" s="163"/>
      <c r="AC325" s="162"/>
      <c r="AD325" s="162"/>
      <c r="AE325" s="162"/>
      <c r="AF325" s="163"/>
      <c r="AG325" s="163"/>
      <c r="AH325" s="163"/>
      <c r="AI325" s="162"/>
      <c r="AJ325" s="162"/>
      <c r="AK325" s="162"/>
    </row>
    <row r="326" ht="15.75" customHeight="1">
      <c r="D326" s="8"/>
      <c r="E326" s="162"/>
      <c r="F326" s="162"/>
      <c r="G326" s="162"/>
      <c r="H326" s="163"/>
      <c r="I326" s="163"/>
      <c r="J326" s="163"/>
      <c r="K326" s="162"/>
      <c r="L326" s="162"/>
      <c r="M326" s="162"/>
      <c r="N326" s="163"/>
      <c r="O326" s="163"/>
      <c r="P326" s="163"/>
      <c r="Q326" s="162"/>
      <c r="R326" s="162"/>
      <c r="S326" s="162"/>
      <c r="T326" s="163"/>
      <c r="U326" s="163"/>
      <c r="V326" s="163"/>
      <c r="W326" s="162"/>
      <c r="X326" s="162"/>
      <c r="Y326" s="162"/>
      <c r="Z326" s="163"/>
      <c r="AA326" s="163"/>
      <c r="AB326" s="163"/>
      <c r="AC326" s="162"/>
      <c r="AD326" s="162"/>
      <c r="AE326" s="162"/>
      <c r="AF326" s="163"/>
      <c r="AG326" s="163"/>
      <c r="AH326" s="163"/>
      <c r="AI326" s="162"/>
      <c r="AJ326" s="162"/>
      <c r="AK326" s="162"/>
    </row>
    <row r="327" ht="15.75" customHeight="1">
      <c r="D327" s="8"/>
      <c r="E327" s="162"/>
      <c r="F327" s="162"/>
      <c r="G327" s="162"/>
      <c r="H327" s="163"/>
      <c r="I327" s="163"/>
      <c r="J327" s="163"/>
      <c r="K327" s="162"/>
      <c r="L327" s="162"/>
      <c r="M327" s="162"/>
      <c r="N327" s="163"/>
      <c r="O327" s="163"/>
      <c r="P327" s="163"/>
      <c r="Q327" s="162"/>
      <c r="R327" s="162"/>
      <c r="S327" s="162"/>
      <c r="T327" s="163"/>
      <c r="U327" s="163"/>
      <c r="V327" s="163"/>
      <c r="W327" s="162"/>
      <c r="X327" s="162"/>
      <c r="Y327" s="162"/>
      <c r="Z327" s="163"/>
      <c r="AA327" s="163"/>
      <c r="AB327" s="163"/>
      <c r="AC327" s="162"/>
      <c r="AD327" s="162"/>
      <c r="AE327" s="162"/>
      <c r="AF327" s="163"/>
      <c r="AG327" s="163"/>
      <c r="AH327" s="163"/>
      <c r="AI327" s="162"/>
      <c r="AJ327" s="162"/>
      <c r="AK327" s="162"/>
    </row>
    <row r="328" ht="15.75" customHeight="1">
      <c r="D328" s="8"/>
      <c r="E328" s="162"/>
      <c r="F328" s="162"/>
      <c r="G328" s="162"/>
      <c r="H328" s="163"/>
      <c r="I328" s="163"/>
      <c r="J328" s="163"/>
      <c r="K328" s="162"/>
      <c r="L328" s="162"/>
      <c r="M328" s="162"/>
      <c r="N328" s="163"/>
      <c r="O328" s="163"/>
      <c r="P328" s="163"/>
      <c r="Q328" s="162"/>
      <c r="R328" s="162"/>
      <c r="S328" s="162"/>
      <c r="T328" s="163"/>
      <c r="U328" s="163"/>
      <c r="V328" s="163"/>
      <c r="W328" s="162"/>
      <c r="X328" s="162"/>
      <c r="Y328" s="162"/>
      <c r="Z328" s="163"/>
      <c r="AA328" s="163"/>
      <c r="AB328" s="163"/>
      <c r="AC328" s="162"/>
      <c r="AD328" s="162"/>
      <c r="AE328" s="162"/>
      <c r="AF328" s="163"/>
      <c r="AG328" s="163"/>
      <c r="AH328" s="163"/>
      <c r="AI328" s="162"/>
      <c r="AJ328" s="162"/>
      <c r="AK328" s="162"/>
    </row>
    <row r="329" ht="15.75" customHeight="1">
      <c r="D329" s="8"/>
      <c r="E329" s="162"/>
      <c r="F329" s="162"/>
      <c r="G329" s="162"/>
      <c r="H329" s="163"/>
      <c r="I329" s="163"/>
      <c r="J329" s="163"/>
      <c r="K329" s="162"/>
      <c r="L329" s="162"/>
      <c r="M329" s="162"/>
      <c r="N329" s="163"/>
      <c r="O329" s="163"/>
      <c r="P329" s="163"/>
      <c r="Q329" s="162"/>
      <c r="R329" s="162"/>
      <c r="S329" s="162"/>
      <c r="T329" s="163"/>
      <c r="U329" s="163"/>
      <c r="V329" s="163"/>
      <c r="W329" s="162"/>
      <c r="X329" s="162"/>
      <c r="Y329" s="162"/>
      <c r="Z329" s="163"/>
      <c r="AA329" s="163"/>
      <c r="AB329" s="163"/>
      <c r="AC329" s="162"/>
      <c r="AD329" s="162"/>
      <c r="AE329" s="162"/>
      <c r="AF329" s="163"/>
      <c r="AG329" s="163"/>
      <c r="AH329" s="163"/>
      <c r="AI329" s="162"/>
      <c r="AJ329" s="162"/>
      <c r="AK329" s="162"/>
    </row>
    <row r="330" ht="15.75" customHeight="1">
      <c r="D330" s="8"/>
      <c r="E330" s="162"/>
      <c r="F330" s="162"/>
      <c r="G330" s="162"/>
      <c r="H330" s="163"/>
      <c r="I330" s="163"/>
      <c r="J330" s="163"/>
      <c r="K330" s="162"/>
      <c r="L330" s="162"/>
      <c r="M330" s="162"/>
      <c r="N330" s="163"/>
      <c r="O330" s="163"/>
      <c r="P330" s="163"/>
      <c r="Q330" s="162"/>
      <c r="R330" s="162"/>
      <c r="S330" s="162"/>
      <c r="T330" s="163"/>
      <c r="U330" s="163"/>
      <c r="V330" s="163"/>
      <c r="W330" s="162"/>
      <c r="X330" s="162"/>
      <c r="Y330" s="162"/>
      <c r="Z330" s="163"/>
      <c r="AA330" s="163"/>
      <c r="AB330" s="163"/>
      <c r="AC330" s="162"/>
      <c r="AD330" s="162"/>
      <c r="AE330" s="162"/>
      <c r="AF330" s="163"/>
      <c r="AG330" s="163"/>
      <c r="AH330" s="163"/>
      <c r="AI330" s="162"/>
      <c r="AJ330" s="162"/>
      <c r="AK330" s="162"/>
    </row>
    <row r="331" ht="15.75" customHeight="1">
      <c r="D331" s="8"/>
      <c r="E331" s="162"/>
      <c r="F331" s="162"/>
      <c r="G331" s="162"/>
      <c r="H331" s="163"/>
      <c r="I331" s="163"/>
      <c r="J331" s="163"/>
      <c r="K331" s="162"/>
      <c r="L331" s="162"/>
      <c r="M331" s="162"/>
      <c r="N331" s="163"/>
      <c r="O331" s="163"/>
      <c r="P331" s="163"/>
      <c r="Q331" s="162"/>
      <c r="R331" s="162"/>
      <c r="S331" s="162"/>
      <c r="T331" s="163"/>
      <c r="U331" s="163"/>
      <c r="V331" s="163"/>
      <c r="W331" s="162"/>
      <c r="X331" s="162"/>
      <c r="Y331" s="162"/>
      <c r="Z331" s="163"/>
      <c r="AA331" s="163"/>
      <c r="AB331" s="163"/>
      <c r="AC331" s="162"/>
      <c r="AD331" s="162"/>
      <c r="AE331" s="162"/>
      <c r="AF331" s="163"/>
      <c r="AG331" s="163"/>
      <c r="AH331" s="163"/>
      <c r="AI331" s="162"/>
      <c r="AJ331" s="162"/>
      <c r="AK331" s="162"/>
    </row>
    <row r="332" ht="15.75" customHeight="1">
      <c r="D332" s="8"/>
      <c r="E332" s="162"/>
      <c r="F332" s="162"/>
      <c r="G332" s="162"/>
      <c r="H332" s="163"/>
      <c r="I332" s="163"/>
      <c r="J332" s="163"/>
      <c r="K332" s="162"/>
      <c r="L332" s="162"/>
      <c r="M332" s="162"/>
      <c r="N332" s="163"/>
      <c r="O332" s="163"/>
      <c r="P332" s="163"/>
      <c r="Q332" s="162"/>
      <c r="R332" s="162"/>
      <c r="S332" s="162"/>
      <c r="T332" s="163"/>
      <c r="U332" s="163"/>
      <c r="V332" s="163"/>
      <c r="W332" s="162"/>
      <c r="X332" s="162"/>
      <c r="Y332" s="162"/>
      <c r="Z332" s="163"/>
      <c r="AA332" s="163"/>
      <c r="AB332" s="163"/>
      <c r="AC332" s="162"/>
      <c r="AD332" s="162"/>
      <c r="AE332" s="162"/>
      <c r="AF332" s="163"/>
      <c r="AG332" s="163"/>
      <c r="AH332" s="163"/>
      <c r="AI332" s="162"/>
      <c r="AJ332" s="162"/>
      <c r="AK332" s="162"/>
    </row>
    <row r="333" ht="15.75" customHeight="1">
      <c r="D333" s="8"/>
      <c r="E333" s="162"/>
      <c r="F333" s="162"/>
      <c r="G333" s="162"/>
      <c r="H333" s="163"/>
      <c r="I333" s="163"/>
      <c r="J333" s="163"/>
      <c r="K333" s="162"/>
      <c r="L333" s="162"/>
      <c r="M333" s="162"/>
      <c r="N333" s="163"/>
      <c r="O333" s="163"/>
      <c r="P333" s="163"/>
      <c r="Q333" s="162"/>
      <c r="R333" s="162"/>
      <c r="S333" s="162"/>
      <c r="T333" s="163"/>
      <c r="U333" s="163"/>
      <c r="V333" s="163"/>
      <c r="W333" s="162"/>
      <c r="X333" s="162"/>
      <c r="Y333" s="162"/>
      <c r="Z333" s="163"/>
      <c r="AA333" s="163"/>
      <c r="AB333" s="163"/>
      <c r="AC333" s="162"/>
      <c r="AD333" s="162"/>
      <c r="AE333" s="162"/>
      <c r="AF333" s="163"/>
      <c r="AG333" s="163"/>
      <c r="AH333" s="163"/>
      <c r="AI333" s="162"/>
      <c r="AJ333" s="162"/>
      <c r="AK333" s="162"/>
    </row>
    <row r="334" ht="15.75" customHeight="1">
      <c r="D334" s="8"/>
      <c r="E334" s="162"/>
      <c r="F334" s="162"/>
      <c r="G334" s="162"/>
      <c r="H334" s="163"/>
      <c r="I334" s="163"/>
      <c r="J334" s="163"/>
      <c r="K334" s="162"/>
      <c r="L334" s="162"/>
      <c r="M334" s="162"/>
      <c r="N334" s="163"/>
      <c r="O334" s="163"/>
      <c r="P334" s="163"/>
      <c r="Q334" s="162"/>
      <c r="R334" s="162"/>
      <c r="S334" s="162"/>
      <c r="T334" s="163"/>
      <c r="U334" s="163"/>
      <c r="V334" s="163"/>
      <c r="W334" s="162"/>
      <c r="X334" s="162"/>
      <c r="Y334" s="162"/>
      <c r="Z334" s="163"/>
      <c r="AA334" s="163"/>
      <c r="AB334" s="163"/>
      <c r="AC334" s="162"/>
      <c r="AD334" s="162"/>
      <c r="AE334" s="162"/>
      <c r="AF334" s="163"/>
      <c r="AG334" s="163"/>
      <c r="AH334" s="163"/>
      <c r="AI334" s="162"/>
      <c r="AJ334" s="162"/>
      <c r="AK334" s="162"/>
    </row>
    <row r="335" ht="15.75" customHeight="1">
      <c r="D335" s="8"/>
      <c r="E335" s="162"/>
      <c r="F335" s="162"/>
      <c r="G335" s="162"/>
      <c r="H335" s="163"/>
      <c r="I335" s="163"/>
      <c r="J335" s="163"/>
      <c r="K335" s="162"/>
      <c r="L335" s="162"/>
      <c r="M335" s="162"/>
      <c r="N335" s="163"/>
      <c r="O335" s="163"/>
      <c r="P335" s="163"/>
      <c r="Q335" s="162"/>
      <c r="R335" s="162"/>
      <c r="S335" s="162"/>
      <c r="T335" s="163"/>
      <c r="U335" s="163"/>
      <c r="V335" s="163"/>
      <c r="W335" s="162"/>
      <c r="X335" s="162"/>
      <c r="Y335" s="162"/>
      <c r="Z335" s="163"/>
      <c r="AA335" s="163"/>
      <c r="AB335" s="163"/>
      <c r="AC335" s="162"/>
      <c r="AD335" s="162"/>
      <c r="AE335" s="162"/>
      <c r="AF335" s="163"/>
      <c r="AG335" s="163"/>
      <c r="AH335" s="163"/>
      <c r="AI335" s="162"/>
      <c r="AJ335" s="162"/>
      <c r="AK335" s="162"/>
    </row>
    <row r="336" ht="15.75" customHeight="1">
      <c r="D336" s="8"/>
      <c r="E336" s="162"/>
      <c r="F336" s="162"/>
      <c r="G336" s="162"/>
      <c r="H336" s="163"/>
      <c r="I336" s="163"/>
      <c r="J336" s="163"/>
      <c r="K336" s="162"/>
      <c r="L336" s="162"/>
      <c r="M336" s="162"/>
      <c r="N336" s="163"/>
      <c r="O336" s="163"/>
      <c r="P336" s="163"/>
      <c r="Q336" s="162"/>
      <c r="R336" s="162"/>
      <c r="S336" s="162"/>
      <c r="T336" s="163"/>
      <c r="U336" s="163"/>
      <c r="V336" s="163"/>
      <c r="W336" s="162"/>
      <c r="X336" s="162"/>
      <c r="Y336" s="162"/>
      <c r="Z336" s="163"/>
      <c r="AA336" s="163"/>
      <c r="AB336" s="163"/>
      <c r="AC336" s="162"/>
      <c r="AD336" s="162"/>
      <c r="AE336" s="162"/>
      <c r="AF336" s="163"/>
      <c r="AG336" s="163"/>
      <c r="AH336" s="163"/>
      <c r="AI336" s="162"/>
      <c r="AJ336" s="162"/>
      <c r="AK336" s="162"/>
    </row>
    <row r="337" ht="15.75" customHeight="1">
      <c r="D337" s="8"/>
      <c r="E337" s="162"/>
      <c r="F337" s="162"/>
      <c r="G337" s="162"/>
      <c r="H337" s="163"/>
      <c r="I337" s="163"/>
      <c r="J337" s="163"/>
      <c r="K337" s="162"/>
      <c r="L337" s="162"/>
      <c r="M337" s="162"/>
      <c r="N337" s="163"/>
      <c r="O337" s="163"/>
      <c r="P337" s="163"/>
      <c r="Q337" s="162"/>
      <c r="R337" s="162"/>
      <c r="S337" s="162"/>
      <c r="T337" s="163"/>
      <c r="U337" s="163"/>
      <c r="V337" s="163"/>
      <c r="W337" s="162"/>
      <c r="X337" s="162"/>
      <c r="Y337" s="162"/>
      <c r="Z337" s="163"/>
      <c r="AA337" s="163"/>
      <c r="AB337" s="163"/>
      <c r="AC337" s="162"/>
      <c r="AD337" s="162"/>
      <c r="AE337" s="162"/>
      <c r="AF337" s="163"/>
      <c r="AG337" s="163"/>
      <c r="AH337" s="163"/>
      <c r="AI337" s="162"/>
      <c r="AJ337" s="162"/>
      <c r="AK337" s="162"/>
    </row>
    <row r="338" ht="15.75" customHeight="1">
      <c r="D338" s="8"/>
      <c r="E338" s="162"/>
      <c r="F338" s="162"/>
      <c r="G338" s="162"/>
      <c r="H338" s="163"/>
      <c r="I338" s="163"/>
      <c r="J338" s="163"/>
      <c r="K338" s="162"/>
      <c r="L338" s="162"/>
      <c r="M338" s="162"/>
      <c r="N338" s="163"/>
      <c r="O338" s="163"/>
      <c r="P338" s="163"/>
      <c r="Q338" s="162"/>
      <c r="R338" s="162"/>
      <c r="S338" s="162"/>
      <c r="T338" s="163"/>
      <c r="U338" s="163"/>
      <c r="V338" s="163"/>
      <c r="W338" s="162"/>
      <c r="X338" s="162"/>
      <c r="Y338" s="162"/>
      <c r="Z338" s="163"/>
      <c r="AA338" s="163"/>
      <c r="AB338" s="163"/>
      <c r="AC338" s="162"/>
      <c r="AD338" s="162"/>
      <c r="AE338" s="162"/>
      <c r="AF338" s="163"/>
      <c r="AG338" s="163"/>
      <c r="AH338" s="163"/>
      <c r="AI338" s="162"/>
      <c r="AJ338" s="162"/>
      <c r="AK338" s="162"/>
    </row>
    <row r="339" ht="15.75" customHeight="1">
      <c r="D339" s="8"/>
      <c r="E339" s="162"/>
      <c r="F339" s="162"/>
      <c r="G339" s="162"/>
      <c r="H339" s="163"/>
      <c r="I339" s="163"/>
      <c r="J339" s="163"/>
      <c r="K339" s="162"/>
      <c r="L339" s="162"/>
      <c r="M339" s="162"/>
      <c r="N339" s="163"/>
      <c r="O339" s="163"/>
      <c r="P339" s="163"/>
      <c r="Q339" s="162"/>
      <c r="R339" s="162"/>
      <c r="S339" s="162"/>
      <c r="T339" s="163"/>
      <c r="U339" s="163"/>
      <c r="V339" s="163"/>
      <c r="W339" s="162"/>
      <c r="X339" s="162"/>
      <c r="Y339" s="162"/>
      <c r="Z339" s="163"/>
      <c r="AA339" s="163"/>
      <c r="AB339" s="163"/>
      <c r="AC339" s="162"/>
      <c r="AD339" s="162"/>
      <c r="AE339" s="162"/>
      <c r="AF339" s="163"/>
      <c r="AG339" s="163"/>
      <c r="AH339" s="163"/>
      <c r="AI339" s="162"/>
      <c r="AJ339" s="162"/>
      <c r="AK339" s="162"/>
    </row>
    <row r="340" ht="15.75" customHeight="1">
      <c r="D340" s="8"/>
      <c r="E340" s="162"/>
      <c r="F340" s="162"/>
      <c r="G340" s="162"/>
      <c r="H340" s="163"/>
      <c r="I340" s="163"/>
      <c r="J340" s="163"/>
      <c r="K340" s="162"/>
      <c r="L340" s="162"/>
      <c r="M340" s="162"/>
      <c r="N340" s="163"/>
      <c r="O340" s="163"/>
      <c r="P340" s="163"/>
      <c r="Q340" s="162"/>
      <c r="R340" s="162"/>
      <c r="S340" s="162"/>
      <c r="T340" s="163"/>
      <c r="U340" s="163"/>
      <c r="V340" s="163"/>
      <c r="W340" s="162"/>
      <c r="X340" s="162"/>
      <c r="Y340" s="162"/>
      <c r="Z340" s="163"/>
      <c r="AA340" s="163"/>
      <c r="AB340" s="163"/>
      <c r="AC340" s="162"/>
      <c r="AD340" s="162"/>
      <c r="AE340" s="162"/>
      <c r="AF340" s="163"/>
      <c r="AG340" s="163"/>
      <c r="AH340" s="163"/>
      <c r="AI340" s="162"/>
      <c r="AJ340" s="162"/>
      <c r="AK340" s="162"/>
    </row>
    <row r="341" ht="15.75" customHeight="1">
      <c r="D341" s="8"/>
      <c r="E341" s="162"/>
      <c r="F341" s="162"/>
      <c r="G341" s="162"/>
      <c r="H341" s="163"/>
      <c r="I341" s="163"/>
      <c r="J341" s="163"/>
      <c r="K341" s="162"/>
      <c r="L341" s="162"/>
      <c r="M341" s="162"/>
      <c r="N341" s="163"/>
      <c r="O341" s="163"/>
      <c r="P341" s="163"/>
      <c r="Q341" s="162"/>
      <c r="R341" s="162"/>
      <c r="S341" s="162"/>
      <c r="T341" s="163"/>
      <c r="U341" s="163"/>
      <c r="V341" s="163"/>
      <c r="W341" s="162"/>
      <c r="X341" s="162"/>
      <c r="Y341" s="162"/>
      <c r="Z341" s="163"/>
      <c r="AA341" s="163"/>
      <c r="AB341" s="163"/>
      <c r="AC341" s="162"/>
      <c r="AD341" s="162"/>
      <c r="AE341" s="162"/>
      <c r="AF341" s="163"/>
      <c r="AG341" s="163"/>
      <c r="AH341" s="163"/>
      <c r="AI341" s="162"/>
      <c r="AJ341" s="162"/>
      <c r="AK341" s="162"/>
    </row>
    <row r="342" ht="15.75" customHeight="1">
      <c r="D342" s="8"/>
      <c r="E342" s="162"/>
      <c r="F342" s="162"/>
      <c r="G342" s="162"/>
      <c r="H342" s="163"/>
      <c r="I342" s="163"/>
      <c r="J342" s="163"/>
      <c r="K342" s="162"/>
      <c r="L342" s="162"/>
      <c r="M342" s="162"/>
      <c r="N342" s="163"/>
      <c r="O342" s="163"/>
      <c r="P342" s="163"/>
      <c r="Q342" s="162"/>
      <c r="R342" s="162"/>
      <c r="S342" s="162"/>
      <c r="T342" s="163"/>
      <c r="U342" s="163"/>
      <c r="V342" s="163"/>
      <c r="W342" s="162"/>
      <c r="X342" s="162"/>
      <c r="Y342" s="162"/>
      <c r="Z342" s="163"/>
      <c r="AA342" s="163"/>
      <c r="AB342" s="163"/>
      <c r="AC342" s="162"/>
      <c r="AD342" s="162"/>
      <c r="AE342" s="162"/>
      <c r="AF342" s="163"/>
      <c r="AG342" s="163"/>
      <c r="AH342" s="163"/>
      <c r="AI342" s="162"/>
      <c r="AJ342" s="162"/>
      <c r="AK342" s="162"/>
    </row>
    <row r="343" ht="15.75" customHeight="1">
      <c r="D343" s="8"/>
      <c r="E343" s="162"/>
      <c r="F343" s="162"/>
      <c r="G343" s="162"/>
      <c r="H343" s="163"/>
      <c r="I343" s="163"/>
      <c r="J343" s="163"/>
      <c r="K343" s="162"/>
      <c r="L343" s="162"/>
      <c r="M343" s="162"/>
      <c r="N343" s="163"/>
      <c r="O343" s="163"/>
      <c r="P343" s="163"/>
      <c r="Q343" s="162"/>
      <c r="R343" s="162"/>
      <c r="S343" s="162"/>
      <c r="T343" s="163"/>
      <c r="U343" s="163"/>
      <c r="V343" s="163"/>
      <c r="W343" s="162"/>
      <c r="X343" s="162"/>
      <c r="Y343" s="162"/>
      <c r="Z343" s="163"/>
      <c r="AA343" s="163"/>
      <c r="AB343" s="163"/>
      <c r="AC343" s="162"/>
      <c r="AD343" s="162"/>
      <c r="AE343" s="162"/>
      <c r="AF343" s="163"/>
      <c r="AG343" s="163"/>
      <c r="AH343" s="163"/>
      <c r="AI343" s="162"/>
      <c r="AJ343" s="162"/>
      <c r="AK343" s="162"/>
    </row>
    <row r="344" ht="15.75" customHeight="1">
      <c r="D344" s="8"/>
      <c r="E344" s="162"/>
      <c r="F344" s="162"/>
      <c r="G344" s="162"/>
      <c r="H344" s="163"/>
      <c r="I344" s="163"/>
      <c r="J344" s="163"/>
      <c r="K344" s="162"/>
      <c r="L344" s="162"/>
      <c r="M344" s="162"/>
      <c r="N344" s="163"/>
      <c r="O344" s="163"/>
      <c r="P344" s="163"/>
      <c r="Q344" s="162"/>
      <c r="R344" s="162"/>
      <c r="S344" s="162"/>
      <c r="T344" s="163"/>
      <c r="U344" s="163"/>
      <c r="V344" s="163"/>
      <c r="W344" s="162"/>
      <c r="X344" s="162"/>
      <c r="Y344" s="162"/>
      <c r="Z344" s="163"/>
      <c r="AA344" s="163"/>
      <c r="AB344" s="163"/>
      <c r="AC344" s="162"/>
      <c r="AD344" s="162"/>
      <c r="AE344" s="162"/>
      <c r="AF344" s="163"/>
      <c r="AG344" s="163"/>
      <c r="AH344" s="163"/>
      <c r="AI344" s="162"/>
      <c r="AJ344" s="162"/>
      <c r="AK344" s="162"/>
    </row>
    <row r="345" ht="15.75" customHeight="1">
      <c r="D345" s="8"/>
      <c r="E345" s="162"/>
      <c r="F345" s="162"/>
      <c r="G345" s="162"/>
      <c r="H345" s="163"/>
      <c r="I345" s="163"/>
      <c r="J345" s="163"/>
      <c r="K345" s="162"/>
      <c r="L345" s="162"/>
      <c r="M345" s="162"/>
      <c r="N345" s="163"/>
      <c r="O345" s="163"/>
      <c r="P345" s="163"/>
      <c r="Q345" s="162"/>
      <c r="R345" s="162"/>
      <c r="S345" s="162"/>
      <c r="T345" s="163"/>
      <c r="U345" s="163"/>
      <c r="V345" s="163"/>
      <c r="W345" s="162"/>
      <c r="X345" s="162"/>
      <c r="Y345" s="162"/>
      <c r="Z345" s="163"/>
      <c r="AA345" s="163"/>
      <c r="AB345" s="163"/>
      <c r="AC345" s="162"/>
      <c r="AD345" s="162"/>
      <c r="AE345" s="162"/>
      <c r="AF345" s="163"/>
      <c r="AG345" s="163"/>
      <c r="AH345" s="163"/>
      <c r="AI345" s="162"/>
      <c r="AJ345" s="162"/>
      <c r="AK345" s="162"/>
    </row>
    <row r="346" ht="15.75" customHeight="1">
      <c r="D346" s="8"/>
      <c r="E346" s="162"/>
      <c r="F346" s="162"/>
      <c r="G346" s="162"/>
      <c r="H346" s="163"/>
      <c r="I346" s="163"/>
      <c r="J346" s="163"/>
      <c r="K346" s="162"/>
      <c r="L346" s="162"/>
      <c r="M346" s="162"/>
      <c r="N346" s="163"/>
      <c r="O346" s="163"/>
      <c r="P346" s="163"/>
      <c r="Q346" s="162"/>
      <c r="R346" s="162"/>
      <c r="S346" s="162"/>
      <c r="T346" s="163"/>
      <c r="U346" s="163"/>
      <c r="V346" s="163"/>
      <c r="W346" s="162"/>
      <c r="X346" s="162"/>
      <c r="Y346" s="162"/>
      <c r="Z346" s="163"/>
      <c r="AA346" s="163"/>
      <c r="AB346" s="163"/>
      <c r="AC346" s="162"/>
      <c r="AD346" s="162"/>
      <c r="AE346" s="162"/>
      <c r="AF346" s="163"/>
      <c r="AG346" s="163"/>
      <c r="AH346" s="163"/>
      <c r="AI346" s="162"/>
      <c r="AJ346" s="162"/>
      <c r="AK346" s="162"/>
    </row>
    <row r="347" ht="15.75" customHeight="1">
      <c r="D347" s="8"/>
      <c r="E347" s="162"/>
      <c r="F347" s="162"/>
      <c r="G347" s="162"/>
      <c r="H347" s="163"/>
      <c r="I347" s="163"/>
      <c r="J347" s="163"/>
      <c r="K347" s="162"/>
      <c r="L347" s="162"/>
      <c r="M347" s="162"/>
      <c r="N347" s="163"/>
      <c r="O347" s="163"/>
      <c r="P347" s="163"/>
      <c r="Q347" s="162"/>
      <c r="R347" s="162"/>
      <c r="S347" s="162"/>
      <c r="T347" s="163"/>
      <c r="U347" s="163"/>
      <c r="V347" s="163"/>
      <c r="W347" s="162"/>
      <c r="X347" s="162"/>
      <c r="Y347" s="162"/>
      <c r="Z347" s="163"/>
      <c r="AA347" s="163"/>
      <c r="AB347" s="163"/>
      <c r="AC347" s="162"/>
      <c r="AD347" s="162"/>
      <c r="AE347" s="162"/>
      <c r="AF347" s="163"/>
      <c r="AG347" s="163"/>
      <c r="AH347" s="163"/>
      <c r="AI347" s="162"/>
      <c r="AJ347" s="162"/>
      <c r="AK347" s="162"/>
    </row>
    <row r="348" ht="15.75" customHeight="1">
      <c r="D348" s="8"/>
      <c r="E348" s="162"/>
      <c r="F348" s="162"/>
      <c r="G348" s="162"/>
      <c r="H348" s="163"/>
      <c r="I348" s="163"/>
      <c r="J348" s="163"/>
      <c r="K348" s="162"/>
      <c r="L348" s="162"/>
      <c r="M348" s="162"/>
      <c r="N348" s="163"/>
      <c r="O348" s="163"/>
      <c r="P348" s="163"/>
      <c r="Q348" s="162"/>
      <c r="R348" s="162"/>
      <c r="S348" s="162"/>
      <c r="T348" s="163"/>
      <c r="U348" s="163"/>
      <c r="V348" s="163"/>
      <c r="W348" s="162"/>
      <c r="X348" s="162"/>
      <c r="Y348" s="162"/>
      <c r="Z348" s="163"/>
      <c r="AA348" s="163"/>
      <c r="AB348" s="163"/>
      <c r="AC348" s="162"/>
      <c r="AD348" s="162"/>
      <c r="AE348" s="162"/>
      <c r="AF348" s="163"/>
      <c r="AG348" s="163"/>
      <c r="AH348" s="163"/>
      <c r="AI348" s="162"/>
      <c r="AJ348" s="162"/>
      <c r="AK348" s="162"/>
    </row>
    <row r="349" ht="15.75" customHeight="1">
      <c r="D349" s="8"/>
      <c r="E349" s="162"/>
      <c r="F349" s="162"/>
      <c r="G349" s="162"/>
      <c r="H349" s="163"/>
      <c r="I349" s="163"/>
      <c r="J349" s="163"/>
      <c r="K349" s="162"/>
      <c r="L349" s="162"/>
      <c r="M349" s="162"/>
      <c r="N349" s="163"/>
      <c r="O349" s="163"/>
      <c r="P349" s="163"/>
      <c r="Q349" s="162"/>
      <c r="R349" s="162"/>
      <c r="S349" s="162"/>
      <c r="T349" s="163"/>
      <c r="U349" s="163"/>
      <c r="V349" s="163"/>
      <c r="W349" s="162"/>
      <c r="X349" s="162"/>
      <c r="Y349" s="162"/>
      <c r="Z349" s="163"/>
      <c r="AA349" s="163"/>
      <c r="AB349" s="163"/>
      <c r="AC349" s="162"/>
      <c r="AD349" s="162"/>
      <c r="AE349" s="162"/>
      <c r="AF349" s="163"/>
      <c r="AG349" s="163"/>
      <c r="AH349" s="163"/>
      <c r="AI349" s="162"/>
      <c r="AJ349" s="162"/>
      <c r="AK349" s="162"/>
    </row>
    <row r="350" ht="15.75" customHeight="1">
      <c r="D350" s="8"/>
      <c r="E350" s="162"/>
      <c r="F350" s="162"/>
      <c r="G350" s="162"/>
      <c r="H350" s="163"/>
      <c r="I350" s="163"/>
      <c r="J350" s="163"/>
      <c r="K350" s="162"/>
      <c r="L350" s="162"/>
      <c r="M350" s="162"/>
      <c r="N350" s="163"/>
      <c r="O350" s="163"/>
      <c r="P350" s="163"/>
      <c r="Q350" s="162"/>
      <c r="R350" s="162"/>
      <c r="S350" s="162"/>
      <c r="T350" s="163"/>
      <c r="U350" s="163"/>
      <c r="V350" s="163"/>
      <c r="W350" s="162"/>
      <c r="X350" s="162"/>
      <c r="Y350" s="162"/>
      <c r="Z350" s="163"/>
      <c r="AA350" s="163"/>
      <c r="AB350" s="163"/>
      <c r="AC350" s="162"/>
      <c r="AD350" s="162"/>
      <c r="AE350" s="162"/>
      <c r="AF350" s="163"/>
      <c r="AG350" s="163"/>
      <c r="AH350" s="163"/>
      <c r="AI350" s="162"/>
      <c r="AJ350" s="162"/>
      <c r="AK350" s="162"/>
    </row>
    <row r="351" ht="15.75" customHeight="1">
      <c r="D351" s="8"/>
      <c r="E351" s="162"/>
      <c r="F351" s="162"/>
      <c r="G351" s="162"/>
      <c r="H351" s="163"/>
      <c r="I351" s="163"/>
      <c r="J351" s="163"/>
      <c r="K351" s="162"/>
      <c r="L351" s="162"/>
      <c r="M351" s="162"/>
      <c r="N351" s="163"/>
      <c r="O351" s="163"/>
      <c r="P351" s="163"/>
      <c r="Q351" s="162"/>
      <c r="R351" s="162"/>
      <c r="S351" s="162"/>
      <c r="T351" s="163"/>
      <c r="U351" s="163"/>
      <c r="V351" s="163"/>
      <c r="W351" s="162"/>
      <c r="X351" s="162"/>
      <c r="Y351" s="162"/>
      <c r="Z351" s="163"/>
      <c r="AA351" s="163"/>
      <c r="AB351" s="163"/>
      <c r="AC351" s="162"/>
      <c r="AD351" s="162"/>
      <c r="AE351" s="162"/>
      <c r="AF351" s="163"/>
      <c r="AG351" s="163"/>
      <c r="AH351" s="163"/>
      <c r="AI351" s="162"/>
      <c r="AJ351" s="162"/>
      <c r="AK351" s="162"/>
    </row>
    <row r="352" ht="15.75" customHeight="1">
      <c r="D352" s="8"/>
      <c r="E352" s="162"/>
      <c r="F352" s="162"/>
      <c r="G352" s="162"/>
      <c r="H352" s="163"/>
      <c r="I352" s="163"/>
      <c r="J352" s="163"/>
      <c r="K352" s="162"/>
      <c r="L352" s="162"/>
      <c r="M352" s="162"/>
      <c r="N352" s="163"/>
      <c r="O352" s="163"/>
      <c r="P352" s="163"/>
      <c r="Q352" s="162"/>
      <c r="R352" s="162"/>
      <c r="S352" s="162"/>
      <c r="T352" s="163"/>
      <c r="U352" s="163"/>
      <c r="V352" s="163"/>
      <c r="W352" s="162"/>
      <c r="X352" s="162"/>
      <c r="Y352" s="162"/>
      <c r="Z352" s="163"/>
      <c r="AA352" s="163"/>
      <c r="AB352" s="163"/>
      <c r="AC352" s="162"/>
      <c r="AD352" s="162"/>
      <c r="AE352" s="162"/>
      <c r="AF352" s="163"/>
      <c r="AG352" s="163"/>
      <c r="AH352" s="163"/>
      <c r="AI352" s="162"/>
      <c r="AJ352" s="162"/>
      <c r="AK352" s="162"/>
    </row>
    <row r="353" ht="15.75" customHeight="1">
      <c r="D353" s="8"/>
      <c r="E353" s="162"/>
      <c r="F353" s="162"/>
      <c r="G353" s="162"/>
      <c r="H353" s="163"/>
      <c r="I353" s="163"/>
      <c r="J353" s="163"/>
      <c r="K353" s="162"/>
      <c r="L353" s="162"/>
      <c r="M353" s="162"/>
      <c r="N353" s="163"/>
      <c r="O353" s="163"/>
      <c r="P353" s="163"/>
      <c r="Q353" s="162"/>
      <c r="R353" s="162"/>
      <c r="S353" s="162"/>
      <c r="T353" s="163"/>
      <c r="U353" s="163"/>
      <c r="V353" s="163"/>
      <c r="W353" s="162"/>
      <c r="X353" s="162"/>
      <c r="Y353" s="162"/>
      <c r="Z353" s="163"/>
      <c r="AA353" s="163"/>
      <c r="AB353" s="163"/>
      <c r="AC353" s="162"/>
      <c r="AD353" s="162"/>
      <c r="AE353" s="162"/>
      <c r="AF353" s="163"/>
      <c r="AG353" s="163"/>
      <c r="AH353" s="163"/>
      <c r="AI353" s="162"/>
      <c r="AJ353" s="162"/>
      <c r="AK353" s="162"/>
    </row>
    <row r="354" ht="15.75" customHeight="1">
      <c r="D354" s="8"/>
      <c r="E354" s="162"/>
      <c r="F354" s="162"/>
      <c r="G354" s="162"/>
      <c r="H354" s="163"/>
      <c r="I354" s="163"/>
      <c r="J354" s="163"/>
      <c r="K354" s="162"/>
      <c r="L354" s="162"/>
      <c r="M354" s="162"/>
      <c r="N354" s="163"/>
      <c r="O354" s="163"/>
      <c r="P354" s="163"/>
      <c r="Q354" s="162"/>
      <c r="R354" s="162"/>
      <c r="S354" s="162"/>
      <c r="T354" s="163"/>
      <c r="U354" s="163"/>
      <c r="V354" s="163"/>
      <c r="W354" s="162"/>
      <c r="X354" s="162"/>
      <c r="Y354" s="162"/>
      <c r="Z354" s="163"/>
      <c r="AA354" s="163"/>
      <c r="AB354" s="163"/>
      <c r="AC354" s="162"/>
      <c r="AD354" s="162"/>
      <c r="AE354" s="162"/>
      <c r="AF354" s="163"/>
      <c r="AG354" s="163"/>
      <c r="AH354" s="163"/>
      <c r="AI354" s="162"/>
      <c r="AJ354" s="162"/>
      <c r="AK354" s="162"/>
    </row>
    <row r="355" ht="15.75" customHeight="1">
      <c r="D355" s="8"/>
      <c r="E355" s="162"/>
      <c r="F355" s="162"/>
      <c r="G355" s="162"/>
      <c r="H355" s="163"/>
      <c r="I355" s="163"/>
      <c r="J355" s="163"/>
      <c r="K355" s="162"/>
      <c r="L355" s="162"/>
      <c r="M355" s="162"/>
      <c r="N355" s="163"/>
      <c r="O355" s="163"/>
      <c r="P355" s="163"/>
      <c r="Q355" s="162"/>
      <c r="R355" s="162"/>
      <c r="S355" s="162"/>
      <c r="T355" s="163"/>
      <c r="U355" s="163"/>
      <c r="V355" s="163"/>
      <c r="W355" s="162"/>
      <c r="X355" s="162"/>
      <c r="Y355" s="162"/>
      <c r="Z355" s="163"/>
      <c r="AA355" s="163"/>
      <c r="AB355" s="163"/>
      <c r="AC355" s="162"/>
      <c r="AD355" s="162"/>
      <c r="AE355" s="162"/>
      <c r="AF355" s="163"/>
      <c r="AG355" s="163"/>
      <c r="AH355" s="163"/>
      <c r="AI355" s="162"/>
      <c r="AJ355" s="162"/>
      <c r="AK355" s="162"/>
    </row>
    <row r="356" ht="15.75" customHeight="1">
      <c r="D356" s="8"/>
      <c r="E356" s="162"/>
      <c r="F356" s="162"/>
      <c r="G356" s="162"/>
      <c r="H356" s="163"/>
      <c r="I356" s="163"/>
      <c r="J356" s="163"/>
      <c r="K356" s="162"/>
      <c r="L356" s="162"/>
      <c r="M356" s="162"/>
      <c r="N356" s="163"/>
      <c r="O356" s="163"/>
      <c r="P356" s="163"/>
      <c r="Q356" s="162"/>
      <c r="R356" s="162"/>
      <c r="S356" s="162"/>
      <c r="T356" s="163"/>
      <c r="U356" s="163"/>
      <c r="V356" s="163"/>
      <c r="W356" s="162"/>
      <c r="X356" s="162"/>
      <c r="Y356" s="162"/>
      <c r="Z356" s="163"/>
      <c r="AA356" s="163"/>
      <c r="AB356" s="163"/>
      <c r="AC356" s="162"/>
      <c r="AD356" s="162"/>
      <c r="AE356" s="162"/>
      <c r="AF356" s="163"/>
      <c r="AG356" s="163"/>
      <c r="AH356" s="163"/>
      <c r="AI356" s="162"/>
      <c r="AJ356" s="162"/>
      <c r="AK356" s="162"/>
    </row>
    <row r="357" ht="15.75" customHeight="1">
      <c r="D357" s="8"/>
      <c r="E357" s="162"/>
      <c r="F357" s="162"/>
      <c r="G357" s="162"/>
      <c r="H357" s="163"/>
      <c r="I357" s="163"/>
      <c r="J357" s="163"/>
      <c r="K357" s="162"/>
      <c r="L357" s="162"/>
      <c r="M357" s="162"/>
      <c r="N357" s="163"/>
      <c r="O357" s="163"/>
      <c r="P357" s="163"/>
      <c r="Q357" s="162"/>
      <c r="R357" s="162"/>
      <c r="S357" s="162"/>
      <c r="T357" s="163"/>
      <c r="U357" s="163"/>
      <c r="V357" s="163"/>
      <c r="W357" s="162"/>
      <c r="X357" s="162"/>
      <c r="Y357" s="162"/>
      <c r="Z357" s="163"/>
      <c r="AA357" s="163"/>
      <c r="AB357" s="163"/>
      <c r="AC357" s="162"/>
      <c r="AD357" s="162"/>
      <c r="AE357" s="162"/>
      <c r="AF357" s="163"/>
      <c r="AG357" s="163"/>
      <c r="AH357" s="163"/>
      <c r="AI357" s="162"/>
      <c r="AJ357" s="162"/>
      <c r="AK357" s="162"/>
    </row>
    <row r="358" ht="15.75" customHeight="1">
      <c r="D358" s="8"/>
      <c r="E358" s="162"/>
      <c r="F358" s="162"/>
      <c r="G358" s="162"/>
      <c r="H358" s="163"/>
      <c r="I358" s="163"/>
      <c r="J358" s="163"/>
      <c r="K358" s="162"/>
      <c r="L358" s="162"/>
      <c r="M358" s="162"/>
      <c r="N358" s="163"/>
      <c r="O358" s="163"/>
      <c r="P358" s="163"/>
      <c r="Q358" s="162"/>
      <c r="R358" s="162"/>
      <c r="S358" s="162"/>
      <c r="T358" s="163"/>
      <c r="U358" s="163"/>
      <c r="V358" s="163"/>
      <c r="W358" s="162"/>
      <c r="X358" s="162"/>
      <c r="Y358" s="162"/>
      <c r="Z358" s="163"/>
      <c r="AA358" s="163"/>
      <c r="AB358" s="163"/>
      <c r="AC358" s="162"/>
      <c r="AD358" s="162"/>
      <c r="AE358" s="162"/>
      <c r="AF358" s="163"/>
      <c r="AG358" s="163"/>
      <c r="AH358" s="163"/>
      <c r="AI358" s="162"/>
      <c r="AJ358" s="162"/>
      <c r="AK358" s="162"/>
    </row>
    <row r="359" ht="15.75" customHeight="1">
      <c r="D359" s="8"/>
      <c r="E359" s="162"/>
      <c r="F359" s="162"/>
      <c r="G359" s="162"/>
      <c r="H359" s="163"/>
      <c r="I359" s="163"/>
      <c r="J359" s="163"/>
      <c r="K359" s="162"/>
      <c r="L359" s="162"/>
      <c r="M359" s="162"/>
      <c r="N359" s="163"/>
      <c r="O359" s="163"/>
      <c r="P359" s="163"/>
      <c r="Q359" s="162"/>
      <c r="R359" s="162"/>
      <c r="S359" s="162"/>
      <c r="T359" s="163"/>
      <c r="U359" s="163"/>
      <c r="V359" s="163"/>
      <c r="W359" s="162"/>
      <c r="X359" s="162"/>
      <c r="Y359" s="162"/>
      <c r="Z359" s="163"/>
      <c r="AA359" s="163"/>
      <c r="AB359" s="163"/>
      <c r="AC359" s="162"/>
      <c r="AD359" s="162"/>
      <c r="AE359" s="162"/>
      <c r="AF359" s="163"/>
      <c r="AG359" s="163"/>
      <c r="AH359" s="163"/>
      <c r="AI359" s="162"/>
      <c r="AJ359" s="162"/>
      <c r="AK359" s="162"/>
    </row>
    <row r="360" ht="15.75" customHeight="1">
      <c r="D360" s="8"/>
      <c r="E360" s="162"/>
      <c r="F360" s="162"/>
      <c r="G360" s="162"/>
      <c r="H360" s="163"/>
      <c r="I360" s="163"/>
      <c r="J360" s="163"/>
      <c r="K360" s="162"/>
      <c r="L360" s="162"/>
      <c r="M360" s="162"/>
      <c r="N360" s="163"/>
      <c r="O360" s="163"/>
      <c r="P360" s="163"/>
      <c r="Q360" s="162"/>
      <c r="R360" s="162"/>
      <c r="S360" s="162"/>
      <c r="T360" s="163"/>
      <c r="U360" s="163"/>
      <c r="V360" s="163"/>
      <c r="W360" s="162"/>
      <c r="X360" s="162"/>
      <c r="Y360" s="162"/>
      <c r="Z360" s="163"/>
      <c r="AA360" s="163"/>
      <c r="AB360" s="163"/>
      <c r="AC360" s="162"/>
      <c r="AD360" s="162"/>
      <c r="AE360" s="162"/>
      <c r="AF360" s="163"/>
      <c r="AG360" s="163"/>
      <c r="AH360" s="163"/>
      <c r="AI360" s="162"/>
      <c r="AJ360" s="162"/>
      <c r="AK360" s="162"/>
    </row>
    <row r="361" ht="15.75" customHeight="1">
      <c r="D361" s="8"/>
      <c r="E361" s="162"/>
      <c r="F361" s="162"/>
      <c r="G361" s="162"/>
      <c r="H361" s="163"/>
      <c r="I361" s="163"/>
      <c r="J361" s="163"/>
      <c r="K361" s="162"/>
      <c r="L361" s="162"/>
      <c r="M361" s="162"/>
      <c r="N361" s="163"/>
      <c r="O361" s="163"/>
      <c r="P361" s="163"/>
      <c r="Q361" s="162"/>
      <c r="R361" s="162"/>
      <c r="S361" s="162"/>
      <c r="T361" s="163"/>
      <c r="U361" s="163"/>
      <c r="V361" s="163"/>
      <c r="W361" s="162"/>
      <c r="X361" s="162"/>
      <c r="Y361" s="162"/>
      <c r="Z361" s="163"/>
      <c r="AA361" s="163"/>
      <c r="AB361" s="163"/>
      <c r="AC361" s="162"/>
      <c r="AD361" s="162"/>
      <c r="AE361" s="162"/>
      <c r="AF361" s="163"/>
      <c r="AG361" s="163"/>
      <c r="AH361" s="163"/>
      <c r="AI361" s="162"/>
      <c r="AJ361" s="162"/>
      <c r="AK361" s="162"/>
    </row>
    <row r="362" ht="15.75" customHeight="1">
      <c r="D362" s="8"/>
      <c r="E362" s="162"/>
      <c r="F362" s="162"/>
      <c r="G362" s="162"/>
      <c r="H362" s="163"/>
      <c r="I362" s="163"/>
      <c r="J362" s="163"/>
      <c r="K362" s="162"/>
      <c r="L362" s="162"/>
      <c r="M362" s="162"/>
      <c r="N362" s="163"/>
      <c r="O362" s="163"/>
      <c r="P362" s="163"/>
      <c r="Q362" s="162"/>
      <c r="R362" s="162"/>
      <c r="S362" s="162"/>
      <c r="T362" s="163"/>
      <c r="U362" s="163"/>
      <c r="V362" s="163"/>
      <c r="W362" s="162"/>
      <c r="X362" s="162"/>
      <c r="Y362" s="162"/>
      <c r="Z362" s="163"/>
      <c r="AA362" s="163"/>
      <c r="AB362" s="163"/>
      <c r="AC362" s="162"/>
      <c r="AD362" s="162"/>
      <c r="AE362" s="162"/>
      <c r="AF362" s="163"/>
      <c r="AG362" s="163"/>
      <c r="AH362" s="163"/>
      <c r="AI362" s="162"/>
      <c r="AJ362" s="162"/>
      <c r="AK362" s="162"/>
    </row>
    <row r="363" ht="15.75" customHeight="1">
      <c r="D363" s="8"/>
      <c r="E363" s="162"/>
      <c r="F363" s="162"/>
      <c r="G363" s="162"/>
      <c r="H363" s="163"/>
      <c r="I363" s="163"/>
      <c r="J363" s="163"/>
      <c r="K363" s="162"/>
      <c r="L363" s="162"/>
      <c r="M363" s="162"/>
      <c r="N363" s="163"/>
      <c r="O363" s="163"/>
      <c r="P363" s="163"/>
      <c r="Q363" s="162"/>
      <c r="R363" s="162"/>
      <c r="S363" s="162"/>
      <c r="T363" s="163"/>
      <c r="U363" s="163"/>
      <c r="V363" s="163"/>
      <c r="W363" s="162"/>
      <c r="X363" s="162"/>
      <c r="Y363" s="162"/>
      <c r="Z363" s="163"/>
      <c r="AA363" s="163"/>
      <c r="AB363" s="163"/>
      <c r="AC363" s="162"/>
      <c r="AD363" s="162"/>
      <c r="AE363" s="162"/>
      <c r="AF363" s="163"/>
      <c r="AG363" s="163"/>
      <c r="AH363" s="163"/>
      <c r="AI363" s="162"/>
      <c r="AJ363" s="162"/>
      <c r="AK363" s="162"/>
    </row>
    <row r="364" ht="15.75" customHeight="1">
      <c r="D364" s="8"/>
      <c r="E364" s="162"/>
      <c r="F364" s="162"/>
      <c r="G364" s="162"/>
      <c r="H364" s="163"/>
      <c r="I364" s="163"/>
      <c r="J364" s="163"/>
      <c r="K364" s="162"/>
      <c r="L364" s="162"/>
      <c r="M364" s="162"/>
      <c r="N364" s="163"/>
      <c r="O364" s="163"/>
      <c r="P364" s="163"/>
      <c r="Q364" s="162"/>
      <c r="R364" s="162"/>
      <c r="S364" s="162"/>
      <c r="T364" s="163"/>
      <c r="U364" s="163"/>
      <c r="V364" s="163"/>
      <c r="W364" s="162"/>
      <c r="X364" s="162"/>
      <c r="Y364" s="162"/>
      <c r="Z364" s="163"/>
      <c r="AA364" s="163"/>
      <c r="AB364" s="163"/>
      <c r="AC364" s="162"/>
      <c r="AD364" s="162"/>
      <c r="AE364" s="162"/>
      <c r="AF364" s="163"/>
      <c r="AG364" s="163"/>
      <c r="AH364" s="163"/>
      <c r="AI364" s="162"/>
      <c r="AJ364" s="162"/>
      <c r="AK364" s="162"/>
    </row>
    <row r="365" ht="15.75" customHeight="1">
      <c r="D365" s="8"/>
      <c r="E365" s="162"/>
      <c r="F365" s="162"/>
      <c r="G365" s="162"/>
      <c r="H365" s="163"/>
      <c r="I365" s="163"/>
      <c r="J365" s="163"/>
      <c r="K365" s="162"/>
      <c r="L365" s="162"/>
      <c r="M365" s="162"/>
      <c r="N365" s="163"/>
      <c r="O365" s="163"/>
      <c r="P365" s="163"/>
      <c r="Q365" s="162"/>
      <c r="R365" s="162"/>
      <c r="S365" s="162"/>
      <c r="T365" s="163"/>
      <c r="U365" s="163"/>
      <c r="V365" s="163"/>
      <c r="W365" s="162"/>
      <c r="X365" s="162"/>
      <c r="Y365" s="162"/>
      <c r="Z365" s="163"/>
      <c r="AA365" s="163"/>
      <c r="AB365" s="163"/>
      <c r="AC365" s="162"/>
      <c r="AD365" s="162"/>
      <c r="AE365" s="162"/>
      <c r="AF365" s="163"/>
      <c r="AG365" s="163"/>
      <c r="AH365" s="163"/>
      <c r="AI365" s="162"/>
      <c r="AJ365" s="162"/>
      <c r="AK365" s="162"/>
    </row>
    <row r="366" ht="15.75" customHeight="1">
      <c r="D366" s="8"/>
      <c r="E366" s="162"/>
      <c r="F366" s="162"/>
      <c r="G366" s="162"/>
      <c r="H366" s="163"/>
      <c r="I366" s="163"/>
      <c r="J366" s="163"/>
      <c r="K366" s="162"/>
      <c r="L366" s="162"/>
      <c r="M366" s="162"/>
      <c r="N366" s="163"/>
      <c r="O366" s="163"/>
      <c r="P366" s="163"/>
      <c r="Q366" s="162"/>
      <c r="R366" s="162"/>
      <c r="S366" s="162"/>
      <c r="T366" s="163"/>
      <c r="U366" s="163"/>
      <c r="V366" s="163"/>
      <c r="W366" s="162"/>
      <c r="X366" s="162"/>
      <c r="Y366" s="162"/>
      <c r="Z366" s="163"/>
      <c r="AA366" s="163"/>
      <c r="AB366" s="163"/>
      <c r="AC366" s="162"/>
      <c r="AD366" s="162"/>
      <c r="AE366" s="162"/>
      <c r="AF366" s="163"/>
      <c r="AG366" s="163"/>
      <c r="AH366" s="163"/>
      <c r="AI366" s="162"/>
      <c r="AJ366" s="162"/>
      <c r="AK366" s="162"/>
    </row>
    <row r="367" ht="15.75" customHeight="1">
      <c r="D367" s="8"/>
      <c r="E367" s="162"/>
      <c r="F367" s="162"/>
      <c r="G367" s="162"/>
      <c r="H367" s="163"/>
      <c r="I367" s="163"/>
      <c r="J367" s="163"/>
      <c r="K367" s="162"/>
      <c r="L367" s="162"/>
      <c r="M367" s="162"/>
      <c r="N367" s="163"/>
      <c r="O367" s="163"/>
      <c r="P367" s="163"/>
      <c r="Q367" s="162"/>
      <c r="R367" s="162"/>
      <c r="S367" s="162"/>
      <c r="T367" s="163"/>
      <c r="U367" s="163"/>
      <c r="V367" s="163"/>
      <c r="W367" s="162"/>
      <c r="X367" s="162"/>
      <c r="Y367" s="162"/>
      <c r="Z367" s="163"/>
      <c r="AA367" s="163"/>
      <c r="AB367" s="163"/>
      <c r="AC367" s="162"/>
      <c r="AD367" s="162"/>
      <c r="AE367" s="162"/>
      <c r="AF367" s="163"/>
      <c r="AG367" s="163"/>
      <c r="AH367" s="163"/>
      <c r="AI367" s="162"/>
      <c r="AJ367" s="162"/>
      <c r="AK367" s="162"/>
    </row>
    <row r="368" ht="15.75" customHeight="1">
      <c r="D368" s="8"/>
      <c r="E368" s="162"/>
      <c r="F368" s="162"/>
      <c r="G368" s="162"/>
      <c r="H368" s="163"/>
      <c r="I368" s="163"/>
      <c r="J368" s="163"/>
      <c r="K368" s="162"/>
      <c r="L368" s="162"/>
      <c r="M368" s="162"/>
      <c r="N368" s="163"/>
      <c r="O368" s="163"/>
      <c r="P368" s="163"/>
      <c r="Q368" s="162"/>
      <c r="R368" s="162"/>
      <c r="S368" s="162"/>
      <c r="T368" s="163"/>
      <c r="U368" s="163"/>
      <c r="V368" s="163"/>
      <c r="W368" s="162"/>
      <c r="X368" s="162"/>
      <c r="Y368" s="162"/>
      <c r="Z368" s="163"/>
      <c r="AA368" s="163"/>
      <c r="AB368" s="163"/>
      <c r="AC368" s="162"/>
      <c r="AD368" s="162"/>
      <c r="AE368" s="162"/>
      <c r="AF368" s="163"/>
      <c r="AG368" s="163"/>
      <c r="AH368" s="163"/>
      <c r="AI368" s="162"/>
      <c r="AJ368" s="162"/>
      <c r="AK368" s="162"/>
    </row>
    <row r="369" ht="15.75" customHeight="1">
      <c r="D369" s="8"/>
      <c r="E369" s="162"/>
      <c r="F369" s="162"/>
      <c r="G369" s="162"/>
      <c r="H369" s="163"/>
      <c r="I369" s="163"/>
      <c r="J369" s="163"/>
      <c r="K369" s="162"/>
      <c r="L369" s="162"/>
      <c r="M369" s="162"/>
      <c r="N369" s="163"/>
      <c r="O369" s="163"/>
      <c r="P369" s="163"/>
      <c r="Q369" s="162"/>
      <c r="R369" s="162"/>
      <c r="S369" s="162"/>
      <c r="T369" s="163"/>
      <c r="U369" s="163"/>
      <c r="V369" s="163"/>
      <c r="W369" s="162"/>
      <c r="X369" s="162"/>
      <c r="Y369" s="162"/>
      <c r="Z369" s="163"/>
      <c r="AA369" s="163"/>
      <c r="AB369" s="163"/>
      <c r="AC369" s="162"/>
      <c r="AD369" s="162"/>
      <c r="AE369" s="162"/>
      <c r="AF369" s="163"/>
      <c r="AG369" s="163"/>
      <c r="AH369" s="163"/>
      <c r="AI369" s="162"/>
      <c r="AJ369" s="162"/>
      <c r="AK369" s="162"/>
    </row>
    <row r="370" ht="15.75" customHeight="1">
      <c r="D370" s="8"/>
      <c r="E370" s="162"/>
      <c r="F370" s="162"/>
      <c r="G370" s="162"/>
      <c r="H370" s="163"/>
      <c r="I370" s="163"/>
      <c r="J370" s="163"/>
      <c r="K370" s="162"/>
      <c r="L370" s="162"/>
      <c r="M370" s="162"/>
      <c r="N370" s="163"/>
      <c r="O370" s="163"/>
      <c r="P370" s="163"/>
      <c r="Q370" s="162"/>
      <c r="R370" s="162"/>
      <c r="S370" s="162"/>
      <c r="T370" s="163"/>
      <c r="U370" s="163"/>
      <c r="V370" s="163"/>
      <c r="W370" s="162"/>
      <c r="X370" s="162"/>
      <c r="Y370" s="162"/>
      <c r="Z370" s="163"/>
      <c r="AA370" s="163"/>
      <c r="AB370" s="163"/>
      <c r="AC370" s="162"/>
      <c r="AD370" s="162"/>
      <c r="AE370" s="162"/>
      <c r="AF370" s="163"/>
      <c r="AG370" s="163"/>
      <c r="AH370" s="163"/>
      <c r="AI370" s="162"/>
      <c r="AJ370" s="162"/>
      <c r="AK370" s="162"/>
    </row>
    <row r="371" ht="15.75" customHeight="1">
      <c r="D371" s="8"/>
      <c r="E371" s="162"/>
      <c r="F371" s="162"/>
      <c r="G371" s="162"/>
      <c r="H371" s="163"/>
      <c r="I371" s="163"/>
      <c r="J371" s="163"/>
      <c r="K371" s="162"/>
      <c r="L371" s="162"/>
      <c r="M371" s="162"/>
      <c r="N371" s="163"/>
      <c r="O371" s="163"/>
      <c r="P371" s="163"/>
      <c r="Q371" s="162"/>
      <c r="R371" s="162"/>
      <c r="S371" s="162"/>
      <c r="T371" s="163"/>
      <c r="U371" s="163"/>
      <c r="V371" s="163"/>
      <c r="W371" s="162"/>
      <c r="X371" s="162"/>
      <c r="Y371" s="162"/>
      <c r="Z371" s="163"/>
      <c r="AA371" s="163"/>
      <c r="AB371" s="163"/>
      <c r="AC371" s="162"/>
      <c r="AD371" s="162"/>
      <c r="AE371" s="162"/>
      <c r="AF371" s="163"/>
      <c r="AG371" s="163"/>
      <c r="AH371" s="163"/>
      <c r="AI371" s="162"/>
      <c r="AJ371" s="162"/>
      <c r="AK371" s="162"/>
    </row>
    <row r="372" ht="15.75" customHeight="1">
      <c r="D372" s="8"/>
      <c r="E372" s="162"/>
      <c r="F372" s="162"/>
      <c r="G372" s="162"/>
      <c r="H372" s="163"/>
      <c r="I372" s="163"/>
      <c r="J372" s="163"/>
      <c r="K372" s="162"/>
      <c r="L372" s="162"/>
      <c r="M372" s="162"/>
      <c r="N372" s="163"/>
      <c r="O372" s="163"/>
      <c r="P372" s="163"/>
      <c r="Q372" s="162"/>
      <c r="R372" s="162"/>
      <c r="S372" s="162"/>
      <c r="T372" s="163"/>
      <c r="U372" s="163"/>
      <c r="V372" s="163"/>
      <c r="W372" s="162"/>
      <c r="X372" s="162"/>
      <c r="Y372" s="162"/>
      <c r="Z372" s="163"/>
      <c r="AA372" s="163"/>
      <c r="AB372" s="163"/>
      <c r="AC372" s="162"/>
      <c r="AD372" s="162"/>
      <c r="AE372" s="162"/>
      <c r="AF372" s="163"/>
      <c r="AG372" s="163"/>
      <c r="AH372" s="163"/>
      <c r="AI372" s="162"/>
      <c r="AJ372" s="162"/>
      <c r="AK372" s="162"/>
    </row>
    <row r="373" ht="15.75" customHeight="1">
      <c r="D373" s="8"/>
      <c r="E373" s="162"/>
      <c r="F373" s="162"/>
      <c r="G373" s="162"/>
      <c r="H373" s="163"/>
      <c r="I373" s="163"/>
      <c r="J373" s="163"/>
      <c r="K373" s="162"/>
      <c r="L373" s="162"/>
      <c r="M373" s="162"/>
      <c r="N373" s="163"/>
      <c r="O373" s="163"/>
      <c r="P373" s="163"/>
      <c r="Q373" s="162"/>
      <c r="R373" s="162"/>
      <c r="S373" s="162"/>
      <c r="T373" s="163"/>
      <c r="U373" s="163"/>
      <c r="V373" s="163"/>
      <c r="W373" s="162"/>
      <c r="X373" s="162"/>
      <c r="Y373" s="162"/>
      <c r="Z373" s="163"/>
      <c r="AA373" s="163"/>
      <c r="AB373" s="163"/>
      <c r="AC373" s="162"/>
      <c r="AD373" s="162"/>
      <c r="AE373" s="162"/>
      <c r="AF373" s="163"/>
      <c r="AG373" s="163"/>
      <c r="AH373" s="163"/>
      <c r="AI373" s="162"/>
      <c r="AJ373" s="162"/>
      <c r="AK373" s="162"/>
    </row>
    <row r="374" ht="15.75" customHeight="1">
      <c r="D374" s="8"/>
      <c r="E374" s="162"/>
      <c r="F374" s="162"/>
      <c r="G374" s="162"/>
      <c r="H374" s="163"/>
      <c r="I374" s="163"/>
      <c r="J374" s="163"/>
      <c r="K374" s="162"/>
      <c r="L374" s="162"/>
      <c r="M374" s="162"/>
      <c r="N374" s="163"/>
      <c r="O374" s="163"/>
      <c r="P374" s="163"/>
      <c r="Q374" s="162"/>
      <c r="R374" s="162"/>
      <c r="S374" s="162"/>
      <c r="T374" s="163"/>
      <c r="U374" s="163"/>
      <c r="V374" s="163"/>
      <c r="W374" s="162"/>
      <c r="X374" s="162"/>
      <c r="Y374" s="162"/>
      <c r="Z374" s="163"/>
      <c r="AA374" s="163"/>
      <c r="AB374" s="163"/>
      <c r="AC374" s="162"/>
      <c r="AD374" s="162"/>
      <c r="AE374" s="162"/>
      <c r="AF374" s="163"/>
      <c r="AG374" s="163"/>
      <c r="AH374" s="163"/>
      <c r="AI374" s="162"/>
      <c r="AJ374" s="162"/>
      <c r="AK374" s="162"/>
    </row>
    <row r="375" ht="15.75" customHeight="1">
      <c r="D375" s="8"/>
      <c r="E375" s="162"/>
      <c r="F375" s="162"/>
      <c r="G375" s="162"/>
      <c r="H375" s="163"/>
      <c r="I375" s="163"/>
      <c r="J375" s="163"/>
      <c r="K375" s="162"/>
      <c r="L375" s="162"/>
      <c r="M375" s="162"/>
      <c r="N375" s="163"/>
      <c r="O375" s="163"/>
      <c r="P375" s="163"/>
      <c r="Q375" s="162"/>
      <c r="R375" s="162"/>
      <c r="S375" s="162"/>
      <c r="T375" s="163"/>
      <c r="U375" s="163"/>
      <c r="V375" s="163"/>
      <c r="W375" s="162"/>
      <c r="X375" s="162"/>
      <c r="Y375" s="162"/>
      <c r="Z375" s="163"/>
      <c r="AA375" s="163"/>
      <c r="AB375" s="163"/>
      <c r="AC375" s="162"/>
      <c r="AD375" s="162"/>
      <c r="AE375" s="162"/>
      <c r="AF375" s="163"/>
      <c r="AG375" s="163"/>
      <c r="AH375" s="163"/>
      <c r="AI375" s="162"/>
      <c r="AJ375" s="162"/>
      <c r="AK375" s="162"/>
    </row>
    <row r="376" ht="15.75" customHeight="1">
      <c r="D376" s="8"/>
      <c r="E376" s="162"/>
      <c r="F376" s="162"/>
      <c r="G376" s="162"/>
      <c r="H376" s="163"/>
      <c r="I376" s="163"/>
      <c r="J376" s="163"/>
      <c r="K376" s="162"/>
      <c r="L376" s="162"/>
      <c r="M376" s="162"/>
      <c r="N376" s="163"/>
      <c r="O376" s="163"/>
      <c r="P376" s="163"/>
      <c r="Q376" s="162"/>
      <c r="R376" s="162"/>
      <c r="S376" s="162"/>
      <c r="T376" s="163"/>
      <c r="U376" s="163"/>
      <c r="V376" s="163"/>
      <c r="W376" s="162"/>
      <c r="X376" s="162"/>
      <c r="Y376" s="162"/>
      <c r="Z376" s="163"/>
      <c r="AA376" s="163"/>
      <c r="AB376" s="163"/>
      <c r="AC376" s="162"/>
      <c r="AD376" s="162"/>
      <c r="AE376" s="162"/>
      <c r="AF376" s="163"/>
      <c r="AG376" s="163"/>
      <c r="AH376" s="163"/>
      <c r="AI376" s="162"/>
      <c r="AJ376" s="162"/>
      <c r="AK376" s="162"/>
    </row>
    <row r="377" ht="15.75" customHeight="1">
      <c r="D377" s="8"/>
      <c r="E377" s="162"/>
      <c r="F377" s="162"/>
      <c r="G377" s="162"/>
      <c r="H377" s="163"/>
      <c r="I377" s="163"/>
      <c r="J377" s="163"/>
      <c r="K377" s="162"/>
      <c r="L377" s="162"/>
      <c r="M377" s="162"/>
      <c r="N377" s="163"/>
      <c r="O377" s="163"/>
      <c r="P377" s="163"/>
      <c r="Q377" s="162"/>
      <c r="R377" s="162"/>
      <c r="S377" s="162"/>
      <c r="T377" s="163"/>
      <c r="U377" s="163"/>
      <c r="V377" s="163"/>
      <c r="W377" s="162"/>
      <c r="X377" s="162"/>
      <c r="Y377" s="162"/>
      <c r="Z377" s="163"/>
      <c r="AA377" s="163"/>
      <c r="AB377" s="163"/>
      <c r="AC377" s="162"/>
      <c r="AD377" s="162"/>
      <c r="AE377" s="162"/>
      <c r="AF377" s="163"/>
      <c r="AG377" s="163"/>
      <c r="AH377" s="163"/>
      <c r="AI377" s="162"/>
      <c r="AJ377" s="162"/>
      <c r="AK377" s="162"/>
    </row>
    <row r="378" ht="15.75" customHeight="1">
      <c r="D378" s="8"/>
      <c r="E378" s="162"/>
      <c r="F378" s="162"/>
      <c r="G378" s="162"/>
      <c r="H378" s="163"/>
      <c r="I378" s="163"/>
      <c r="J378" s="163"/>
      <c r="K378" s="162"/>
      <c r="L378" s="162"/>
      <c r="M378" s="162"/>
      <c r="N378" s="163"/>
      <c r="O378" s="163"/>
      <c r="P378" s="163"/>
      <c r="Q378" s="162"/>
      <c r="R378" s="162"/>
      <c r="S378" s="162"/>
      <c r="T378" s="163"/>
      <c r="U378" s="163"/>
      <c r="V378" s="163"/>
      <c r="W378" s="162"/>
      <c r="X378" s="162"/>
      <c r="Y378" s="162"/>
      <c r="Z378" s="163"/>
      <c r="AA378" s="163"/>
      <c r="AB378" s="163"/>
      <c r="AC378" s="162"/>
      <c r="AD378" s="162"/>
      <c r="AE378" s="162"/>
      <c r="AF378" s="163"/>
      <c r="AG378" s="163"/>
      <c r="AH378" s="163"/>
      <c r="AI378" s="162"/>
      <c r="AJ378" s="162"/>
      <c r="AK378" s="162"/>
    </row>
    <row r="379" ht="15.75" customHeight="1">
      <c r="D379" s="8"/>
      <c r="E379" s="162"/>
      <c r="F379" s="162"/>
      <c r="G379" s="162"/>
      <c r="H379" s="163"/>
      <c r="I379" s="163"/>
      <c r="J379" s="163"/>
      <c r="K379" s="162"/>
      <c r="L379" s="162"/>
      <c r="M379" s="162"/>
      <c r="N379" s="163"/>
      <c r="O379" s="163"/>
      <c r="P379" s="163"/>
      <c r="Q379" s="162"/>
      <c r="R379" s="162"/>
      <c r="S379" s="162"/>
      <c r="T379" s="163"/>
      <c r="U379" s="163"/>
      <c r="V379" s="163"/>
      <c r="W379" s="162"/>
      <c r="X379" s="162"/>
      <c r="Y379" s="162"/>
      <c r="Z379" s="163"/>
      <c r="AA379" s="163"/>
      <c r="AB379" s="163"/>
      <c r="AC379" s="162"/>
      <c r="AD379" s="162"/>
      <c r="AE379" s="162"/>
      <c r="AF379" s="163"/>
      <c r="AG379" s="163"/>
      <c r="AH379" s="163"/>
      <c r="AI379" s="162"/>
      <c r="AJ379" s="162"/>
      <c r="AK379" s="162"/>
    </row>
    <row r="380" ht="15.75" customHeight="1">
      <c r="D380" s="8"/>
      <c r="E380" s="162"/>
      <c r="F380" s="162"/>
      <c r="G380" s="162"/>
      <c r="H380" s="163"/>
      <c r="I380" s="163"/>
      <c r="J380" s="163"/>
      <c r="K380" s="162"/>
      <c r="L380" s="162"/>
      <c r="M380" s="162"/>
      <c r="N380" s="163"/>
      <c r="O380" s="163"/>
      <c r="P380" s="163"/>
      <c r="Q380" s="162"/>
      <c r="R380" s="162"/>
      <c r="S380" s="162"/>
      <c r="T380" s="163"/>
      <c r="U380" s="163"/>
      <c r="V380" s="163"/>
      <c r="W380" s="162"/>
      <c r="X380" s="162"/>
      <c r="Y380" s="162"/>
      <c r="Z380" s="163"/>
      <c r="AA380" s="163"/>
      <c r="AB380" s="163"/>
      <c r="AC380" s="162"/>
      <c r="AD380" s="162"/>
      <c r="AE380" s="162"/>
      <c r="AF380" s="163"/>
      <c r="AG380" s="163"/>
      <c r="AH380" s="163"/>
      <c r="AI380" s="162"/>
      <c r="AJ380" s="162"/>
      <c r="AK380" s="162"/>
    </row>
    <row r="381" ht="15.75" customHeight="1">
      <c r="D381" s="8"/>
      <c r="E381" s="162"/>
      <c r="F381" s="162"/>
      <c r="G381" s="162"/>
      <c r="H381" s="163"/>
      <c r="I381" s="163"/>
      <c r="J381" s="163"/>
      <c r="K381" s="162"/>
      <c r="L381" s="162"/>
      <c r="M381" s="162"/>
      <c r="N381" s="163"/>
      <c r="O381" s="163"/>
      <c r="P381" s="163"/>
      <c r="Q381" s="162"/>
      <c r="R381" s="162"/>
      <c r="S381" s="162"/>
      <c r="T381" s="163"/>
      <c r="U381" s="163"/>
      <c r="V381" s="163"/>
      <c r="W381" s="162"/>
      <c r="X381" s="162"/>
      <c r="Y381" s="162"/>
      <c r="Z381" s="163"/>
      <c r="AA381" s="163"/>
      <c r="AB381" s="163"/>
      <c r="AC381" s="162"/>
      <c r="AD381" s="162"/>
      <c r="AE381" s="162"/>
      <c r="AF381" s="163"/>
      <c r="AG381" s="163"/>
      <c r="AH381" s="163"/>
      <c r="AI381" s="162"/>
      <c r="AJ381" s="162"/>
      <c r="AK381" s="162"/>
    </row>
    <row r="382" ht="15.75" customHeight="1">
      <c r="D382" s="8"/>
      <c r="E382" s="162"/>
      <c r="F382" s="162"/>
      <c r="G382" s="162"/>
      <c r="H382" s="163"/>
      <c r="I382" s="163"/>
      <c r="J382" s="163"/>
      <c r="K382" s="162"/>
      <c r="L382" s="162"/>
      <c r="M382" s="162"/>
      <c r="N382" s="163"/>
      <c r="O382" s="163"/>
      <c r="P382" s="163"/>
      <c r="Q382" s="162"/>
      <c r="R382" s="162"/>
      <c r="S382" s="162"/>
      <c r="T382" s="163"/>
      <c r="U382" s="163"/>
      <c r="V382" s="163"/>
      <c r="W382" s="162"/>
      <c r="X382" s="162"/>
      <c r="Y382" s="162"/>
      <c r="Z382" s="163"/>
      <c r="AA382" s="163"/>
      <c r="AB382" s="163"/>
      <c r="AC382" s="162"/>
      <c r="AD382" s="162"/>
      <c r="AE382" s="162"/>
      <c r="AF382" s="163"/>
      <c r="AG382" s="163"/>
      <c r="AH382" s="163"/>
      <c r="AI382" s="162"/>
      <c r="AJ382" s="162"/>
      <c r="AK382" s="162"/>
    </row>
    <row r="383" ht="15.75" customHeight="1">
      <c r="D383" s="8"/>
      <c r="E383" s="162"/>
      <c r="F383" s="162"/>
      <c r="G383" s="162"/>
      <c r="H383" s="163"/>
      <c r="I383" s="163"/>
      <c r="J383" s="163"/>
      <c r="K383" s="162"/>
      <c r="L383" s="162"/>
      <c r="M383" s="162"/>
      <c r="N383" s="163"/>
      <c r="O383" s="163"/>
      <c r="P383" s="163"/>
      <c r="Q383" s="162"/>
      <c r="R383" s="162"/>
      <c r="S383" s="162"/>
      <c r="T383" s="163"/>
      <c r="U383" s="163"/>
      <c r="V383" s="163"/>
      <c r="W383" s="162"/>
      <c r="X383" s="162"/>
      <c r="Y383" s="162"/>
      <c r="Z383" s="163"/>
      <c r="AA383" s="163"/>
      <c r="AB383" s="163"/>
      <c r="AC383" s="162"/>
      <c r="AD383" s="162"/>
      <c r="AE383" s="162"/>
      <c r="AF383" s="163"/>
      <c r="AG383" s="163"/>
      <c r="AH383" s="163"/>
      <c r="AI383" s="162"/>
      <c r="AJ383" s="162"/>
      <c r="AK383" s="162"/>
    </row>
    <row r="384" ht="15.75" customHeight="1">
      <c r="D384" s="8"/>
      <c r="E384" s="162"/>
      <c r="F384" s="162"/>
      <c r="G384" s="162"/>
      <c r="H384" s="163"/>
      <c r="I384" s="163"/>
      <c r="J384" s="163"/>
      <c r="K384" s="162"/>
      <c r="L384" s="162"/>
      <c r="M384" s="162"/>
      <c r="N384" s="163"/>
      <c r="O384" s="163"/>
      <c r="P384" s="163"/>
      <c r="Q384" s="162"/>
      <c r="R384" s="162"/>
      <c r="S384" s="162"/>
      <c r="T384" s="163"/>
      <c r="U384" s="163"/>
      <c r="V384" s="163"/>
      <c r="W384" s="162"/>
      <c r="X384" s="162"/>
      <c r="Y384" s="162"/>
      <c r="Z384" s="163"/>
      <c r="AA384" s="163"/>
      <c r="AB384" s="163"/>
      <c r="AC384" s="162"/>
      <c r="AD384" s="162"/>
      <c r="AE384" s="162"/>
      <c r="AF384" s="163"/>
      <c r="AG384" s="163"/>
      <c r="AH384" s="163"/>
      <c r="AI384" s="162"/>
      <c r="AJ384" s="162"/>
      <c r="AK384" s="162"/>
    </row>
    <row r="385" ht="15.75" customHeight="1">
      <c r="D385" s="8"/>
      <c r="E385" s="162"/>
      <c r="F385" s="162"/>
      <c r="G385" s="162"/>
      <c r="H385" s="163"/>
      <c r="I385" s="163"/>
      <c r="J385" s="163"/>
      <c r="K385" s="162"/>
      <c r="L385" s="162"/>
      <c r="M385" s="162"/>
      <c r="N385" s="163"/>
      <c r="O385" s="163"/>
      <c r="P385" s="163"/>
      <c r="Q385" s="162"/>
      <c r="R385" s="162"/>
      <c r="S385" s="162"/>
      <c r="T385" s="163"/>
      <c r="U385" s="163"/>
      <c r="V385" s="163"/>
      <c r="W385" s="162"/>
      <c r="X385" s="162"/>
      <c r="Y385" s="162"/>
      <c r="Z385" s="163"/>
      <c r="AA385" s="163"/>
      <c r="AB385" s="163"/>
      <c r="AC385" s="162"/>
      <c r="AD385" s="162"/>
      <c r="AE385" s="162"/>
      <c r="AF385" s="163"/>
      <c r="AG385" s="163"/>
      <c r="AH385" s="163"/>
      <c r="AI385" s="162"/>
      <c r="AJ385" s="162"/>
      <c r="AK385" s="162"/>
    </row>
    <row r="386" ht="15.75" customHeight="1">
      <c r="D386" s="8"/>
      <c r="E386" s="162"/>
      <c r="F386" s="162"/>
      <c r="G386" s="162"/>
      <c r="H386" s="163"/>
      <c r="I386" s="163"/>
      <c r="J386" s="163"/>
      <c r="K386" s="162"/>
      <c r="L386" s="162"/>
      <c r="M386" s="162"/>
      <c r="N386" s="163"/>
      <c r="O386" s="163"/>
      <c r="P386" s="163"/>
      <c r="Q386" s="162"/>
      <c r="R386" s="162"/>
      <c r="S386" s="162"/>
      <c r="T386" s="163"/>
      <c r="U386" s="163"/>
      <c r="V386" s="163"/>
      <c r="W386" s="162"/>
      <c r="X386" s="162"/>
      <c r="Y386" s="162"/>
      <c r="Z386" s="163"/>
      <c r="AA386" s="163"/>
      <c r="AB386" s="163"/>
      <c r="AC386" s="162"/>
      <c r="AD386" s="162"/>
      <c r="AE386" s="162"/>
      <c r="AF386" s="163"/>
      <c r="AG386" s="163"/>
      <c r="AH386" s="163"/>
      <c r="AI386" s="162"/>
      <c r="AJ386" s="162"/>
      <c r="AK386" s="162"/>
    </row>
    <row r="387" ht="15.75" customHeight="1">
      <c r="D387" s="8"/>
      <c r="E387" s="162"/>
      <c r="F387" s="162"/>
      <c r="G387" s="162"/>
      <c r="H387" s="163"/>
      <c r="I387" s="163"/>
      <c r="J387" s="163"/>
      <c r="K387" s="162"/>
      <c r="L387" s="162"/>
      <c r="M387" s="162"/>
      <c r="N387" s="163"/>
      <c r="O387" s="163"/>
      <c r="P387" s="163"/>
      <c r="Q387" s="162"/>
      <c r="R387" s="162"/>
      <c r="S387" s="162"/>
      <c r="T387" s="163"/>
      <c r="U387" s="163"/>
      <c r="V387" s="163"/>
      <c r="W387" s="162"/>
      <c r="X387" s="162"/>
      <c r="Y387" s="162"/>
      <c r="Z387" s="163"/>
      <c r="AA387" s="163"/>
      <c r="AB387" s="163"/>
      <c r="AC387" s="162"/>
      <c r="AD387" s="162"/>
      <c r="AE387" s="162"/>
      <c r="AF387" s="163"/>
      <c r="AG387" s="163"/>
      <c r="AH387" s="163"/>
      <c r="AI387" s="162"/>
      <c r="AJ387" s="162"/>
      <c r="AK387" s="162"/>
    </row>
    <row r="388" ht="15.75" customHeight="1">
      <c r="D388" s="8"/>
      <c r="E388" s="162"/>
      <c r="F388" s="162"/>
      <c r="G388" s="162"/>
      <c r="H388" s="163"/>
      <c r="I388" s="163"/>
      <c r="J388" s="163"/>
      <c r="K388" s="162"/>
      <c r="L388" s="162"/>
      <c r="M388" s="162"/>
      <c r="N388" s="163"/>
      <c r="O388" s="163"/>
      <c r="P388" s="163"/>
      <c r="Q388" s="162"/>
      <c r="R388" s="162"/>
      <c r="S388" s="162"/>
      <c r="T388" s="163"/>
      <c r="U388" s="163"/>
      <c r="V388" s="163"/>
      <c r="W388" s="162"/>
      <c r="X388" s="162"/>
      <c r="Y388" s="162"/>
      <c r="Z388" s="163"/>
      <c r="AA388" s="163"/>
      <c r="AB388" s="163"/>
      <c r="AC388" s="162"/>
      <c r="AD388" s="162"/>
      <c r="AE388" s="162"/>
      <c r="AF388" s="163"/>
      <c r="AG388" s="163"/>
      <c r="AH388" s="163"/>
      <c r="AI388" s="162"/>
      <c r="AJ388" s="162"/>
      <c r="AK388" s="162"/>
    </row>
    <row r="389" ht="15.75" customHeight="1">
      <c r="D389" s="8"/>
      <c r="E389" s="162"/>
      <c r="F389" s="162"/>
      <c r="G389" s="162"/>
      <c r="H389" s="163"/>
      <c r="I389" s="163"/>
      <c r="J389" s="163"/>
      <c r="K389" s="162"/>
      <c r="L389" s="162"/>
      <c r="M389" s="162"/>
      <c r="N389" s="163"/>
      <c r="O389" s="163"/>
      <c r="P389" s="163"/>
      <c r="Q389" s="162"/>
      <c r="R389" s="162"/>
      <c r="S389" s="162"/>
      <c r="T389" s="163"/>
      <c r="U389" s="163"/>
      <c r="V389" s="163"/>
      <c r="W389" s="162"/>
      <c r="X389" s="162"/>
      <c r="Y389" s="162"/>
      <c r="Z389" s="163"/>
      <c r="AA389" s="163"/>
      <c r="AB389" s="163"/>
      <c r="AC389" s="162"/>
      <c r="AD389" s="162"/>
      <c r="AE389" s="162"/>
      <c r="AF389" s="163"/>
      <c r="AG389" s="163"/>
      <c r="AH389" s="163"/>
      <c r="AI389" s="162"/>
      <c r="AJ389" s="162"/>
      <c r="AK389" s="162"/>
    </row>
    <row r="390" ht="15.75" customHeight="1">
      <c r="D390" s="8"/>
      <c r="E390" s="162"/>
      <c r="F390" s="162"/>
      <c r="G390" s="162"/>
      <c r="H390" s="163"/>
      <c r="I390" s="163"/>
      <c r="J390" s="163"/>
      <c r="K390" s="162"/>
      <c r="L390" s="162"/>
      <c r="M390" s="162"/>
      <c r="N390" s="163"/>
      <c r="O390" s="163"/>
      <c r="P390" s="163"/>
      <c r="Q390" s="162"/>
      <c r="R390" s="162"/>
      <c r="S390" s="162"/>
      <c r="T390" s="163"/>
      <c r="U390" s="163"/>
      <c r="V390" s="163"/>
      <c r="W390" s="162"/>
      <c r="X390" s="162"/>
      <c r="Y390" s="162"/>
      <c r="Z390" s="163"/>
      <c r="AA390" s="163"/>
      <c r="AB390" s="163"/>
      <c r="AC390" s="162"/>
      <c r="AD390" s="162"/>
      <c r="AE390" s="162"/>
      <c r="AF390" s="163"/>
      <c r="AG390" s="163"/>
      <c r="AH390" s="163"/>
      <c r="AI390" s="162"/>
      <c r="AJ390" s="162"/>
      <c r="AK390" s="162"/>
    </row>
    <row r="391" ht="15.75" customHeight="1">
      <c r="D391" s="8"/>
      <c r="E391" s="162"/>
      <c r="F391" s="162"/>
      <c r="G391" s="162"/>
      <c r="H391" s="163"/>
      <c r="I391" s="163"/>
      <c r="J391" s="163"/>
      <c r="K391" s="162"/>
      <c r="L391" s="162"/>
      <c r="M391" s="162"/>
      <c r="N391" s="163"/>
      <c r="O391" s="163"/>
      <c r="P391" s="163"/>
      <c r="Q391" s="162"/>
      <c r="R391" s="162"/>
      <c r="S391" s="162"/>
      <c r="T391" s="163"/>
      <c r="U391" s="163"/>
      <c r="V391" s="163"/>
      <c r="W391" s="162"/>
      <c r="X391" s="162"/>
      <c r="Y391" s="162"/>
      <c r="Z391" s="163"/>
      <c r="AA391" s="163"/>
      <c r="AB391" s="163"/>
      <c r="AC391" s="162"/>
      <c r="AD391" s="162"/>
      <c r="AE391" s="162"/>
      <c r="AF391" s="163"/>
      <c r="AG391" s="163"/>
      <c r="AH391" s="163"/>
      <c r="AI391" s="162"/>
      <c r="AJ391" s="162"/>
      <c r="AK391" s="162"/>
    </row>
    <row r="392" ht="15.75" customHeight="1">
      <c r="D392" s="8"/>
      <c r="E392" s="162"/>
      <c r="F392" s="162"/>
      <c r="G392" s="162"/>
      <c r="H392" s="163"/>
      <c r="I392" s="163"/>
      <c r="J392" s="163"/>
      <c r="K392" s="162"/>
      <c r="L392" s="162"/>
      <c r="M392" s="162"/>
      <c r="N392" s="163"/>
      <c r="O392" s="163"/>
      <c r="P392" s="163"/>
      <c r="Q392" s="162"/>
      <c r="R392" s="162"/>
      <c r="S392" s="162"/>
      <c r="T392" s="163"/>
      <c r="U392" s="163"/>
      <c r="V392" s="163"/>
      <c r="W392" s="162"/>
      <c r="X392" s="162"/>
      <c r="Y392" s="162"/>
      <c r="Z392" s="163"/>
      <c r="AA392" s="163"/>
      <c r="AB392" s="163"/>
      <c r="AC392" s="162"/>
      <c r="AD392" s="162"/>
      <c r="AE392" s="162"/>
      <c r="AF392" s="163"/>
      <c r="AG392" s="163"/>
      <c r="AH392" s="163"/>
      <c r="AI392" s="162"/>
      <c r="AJ392" s="162"/>
      <c r="AK392" s="162"/>
    </row>
    <row r="393" ht="15.75" customHeight="1">
      <c r="D393" s="8"/>
      <c r="E393" s="162"/>
      <c r="F393" s="162"/>
      <c r="G393" s="162"/>
      <c r="H393" s="163"/>
      <c r="I393" s="163"/>
      <c r="J393" s="163"/>
      <c r="K393" s="162"/>
      <c r="L393" s="162"/>
      <c r="M393" s="162"/>
      <c r="N393" s="163"/>
      <c r="O393" s="163"/>
      <c r="P393" s="163"/>
      <c r="Q393" s="162"/>
      <c r="R393" s="162"/>
      <c r="S393" s="162"/>
      <c r="T393" s="163"/>
      <c r="U393" s="163"/>
      <c r="V393" s="163"/>
      <c r="W393" s="162"/>
      <c r="X393" s="162"/>
      <c r="Y393" s="162"/>
      <c r="Z393" s="163"/>
      <c r="AA393" s="163"/>
      <c r="AB393" s="163"/>
      <c r="AC393" s="162"/>
      <c r="AD393" s="162"/>
      <c r="AE393" s="162"/>
      <c r="AF393" s="163"/>
      <c r="AG393" s="163"/>
      <c r="AH393" s="163"/>
      <c r="AI393" s="162"/>
      <c r="AJ393" s="162"/>
      <c r="AK393" s="162"/>
    </row>
    <row r="394" ht="15.75" customHeight="1">
      <c r="D394" s="8"/>
      <c r="E394" s="162"/>
      <c r="F394" s="162"/>
      <c r="G394" s="162"/>
      <c r="H394" s="163"/>
      <c r="I394" s="163"/>
      <c r="J394" s="163"/>
      <c r="K394" s="162"/>
      <c r="L394" s="162"/>
      <c r="M394" s="162"/>
      <c r="N394" s="163"/>
      <c r="O394" s="163"/>
      <c r="P394" s="163"/>
      <c r="Q394" s="162"/>
      <c r="R394" s="162"/>
      <c r="S394" s="162"/>
      <c r="T394" s="163"/>
      <c r="U394" s="163"/>
      <c r="V394" s="163"/>
      <c r="W394" s="162"/>
      <c r="X394" s="162"/>
      <c r="Y394" s="162"/>
      <c r="Z394" s="163"/>
      <c r="AA394" s="163"/>
      <c r="AB394" s="163"/>
      <c r="AC394" s="162"/>
      <c r="AD394" s="162"/>
      <c r="AE394" s="162"/>
      <c r="AF394" s="163"/>
      <c r="AG394" s="163"/>
      <c r="AH394" s="163"/>
      <c r="AI394" s="162"/>
      <c r="AJ394" s="162"/>
      <c r="AK394" s="162"/>
    </row>
    <row r="395" ht="15.75" customHeight="1">
      <c r="D395" s="8"/>
      <c r="E395" s="162"/>
      <c r="F395" s="162"/>
      <c r="G395" s="162"/>
      <c r="H395" s="163"/>
      <c r="I395" s="163"/>
      <c r="J395" s="163"/>
      <c r="K395" s="162"/>
      <c r="L395" s="162"/>
      <c r="M395" s="162"/>
      <c r="N395" s="163"/>
      <c r="O395" s="163"/>
      <c r="P395" s="163"/>
      <c r="Q395" s="162"/>
      <c r="R395" s="162"/>
      <c r="S395" s="162"/>
      <c r="T395" s="163"/>
      <c r="U395" s="163"/>
      <c r="V395" s="163"/>
      <c r="W395" s="162"/>
      <c r="X395" s="162"/>
      <c r="Y395" s="162"/>
      <c r="Z395" s="163"/>
      <c r="AA395" s="163"/>
      <c r="AB395" s="163"/>
      <c r="AC395" s="162"/>
      <c r="AD395" s="162"/>
      <c r="AE395" s="162"/>
      <c r="AF395" s="163"/>
      <c r="AG395" s="163"/>
      <c r="AH395" s="163"/>
      <c r="AI395" s="162"/>
      <c r="AJ395" s="162"/>
      <c r="AK395" s="162"/>
    </row>
    <row r="396" ht="15.75" customHeight="1">
      <c r="D396" s="8"/>
      <c r="E396" s="162"/>
      <c r="F396" s="162"/>
      <c r="G396" s="162"/>
      <c r="H396" s="163"/>
      <c r="I396" s="163"/>
      <c r="J396" s="163"/>
      <c r="K396" s="162"/>
      <c r="L396" s="162"/>
      <c r="M396" s="162"/>
      <c r="N396" s="163"/>
      <c r="O396" s="163"/>
      <c r="P396" s="163"/>
      <c r="Q396" s="162"/>
      <c r="R396" s="162"/>
      <c r="S396" s="162"/>
      <c r="T396" s="163"/>
      <c r="U396" s="163"/>
      <c r="V396" s="163"/>
      <c r="W396" s="162"/>
      <c r="X396" s="162"/>
      <c r="Y396" s="162"/>
      <c r="Z396" s="163"/>
      <c r="AA396" s="163"/>
      <c r="AB396" s="163"/>
      <c r="AC396" s="162"/>
      <c r="AD396" s="162"/>
      <c r="AE396" s="162"/>
      <c r="AF396" s="163"/>
      <c r="AG396" s="163"/>
      <c r="AH396" s="163"/>
      <c r="AI396" s="162"/>
      <c r="AJ396" s="162"/>
      <c r="AK396" s="162"/>
    </row>
    <row r="397" ht="15.75" customHeight="1">
      <c r="D397" s="8"/>
      <c r="E397" s="162"/>
      <c r="F397" s="162"/>
      <c r="G397" s="162"/>
      <c r="H397" s="163"/>
      <c r="I397" s="163"/>
      <c r="J397" s="163"/>
      <c r="K397" s="162"/>
      <c r="L397" s="162"/>
      <c r="M397" s="162"/>
      <c r="N397" s="163"/>
      <c r="O397" s="163"/>
      <c r="P397" s="163"/>
      <c r="Q397" s="162"/>
      <c r="R397" s="162"/>
      <c r="S397" s="162"/>
      <c r="T397" s="163"/>
      <c r="U397" s="163"/>
      <c r="V397" s="163"/>
      <c r="W397" s="162"/>
      <c r="X397" s="162"/>
      <c r="Y397" s="162"/>
      <c r="Z397" s="163"/>
      <c r="AA397" s="163"/>
      <c r="AB397" s="163"/>
      <c r="AC397" s="162"/>
      <c r="AD397" s="162"/>
      <c r="AE397" s="162"/>
      <c r="AF397" s="163"/>
      <c r="AG397" s="163"/>
      <c r="AH397" s="163"/>
      <c r="AI397" s="162"/>
      <c r="AJ397" s="162"/>
      <c r="AK397" s="162"/>
    </row>
    <row r="398" ht="15.75" customHeight="1">
      <c r="D398" s="8"/>
      <c r="E398" s="162"/>
      <c r="F398" s="162"/>
      <c r="G398" s="162"/>
      <c r="H398" s="163"/>
      <c r="I398" s="163"/>
      <c r="J398" s="163"/>
      <c r="K398" s="162"/>
      <c r="L398" s="162"/>
      <c r="M398" s="162"/>
      <c r="N398" s="163"/>
      <c r="O398" s="163"/>
      <c r="P398" s="163"/>
      <c r="Q398" s="162"/>
      <c r="R398" s="162"/>
      <c r="S398" s="162"/>
      <c r="T398" s="163"/>
      <c r="U398" s="163"/>
      <c r="V398" s="163"/>
      <c r="W398" s="162"/>
      <c r="X398" s="162"/>
      <c r="Y398" s="162"/>
      <c r="Z398" s="163"/>
      <c r="AA398" s="163"/>
      <c r="AB398" s="163"/>
      <c r="AC398" s="162"/>
      <c r="AD398" s="162"/>
      <c r="AE398" s="162"/>
      <c r="AF398" s="163"/>
      <c r="AG398" s="163"/>
      <c r="AH398" s="163"/>
      <c r="AI398" s="162"/>
      <c r="AJ398" s="162"/>
      <c r="AK398" s="162"/>
    </row>
    <row r="399" ht="15.75" customHeight="1">
      <c r="D399" s="8"/>
      <c r="E399" s="162"/>
      <c r="F399" s="162"/>
      <c r="G399" s="162"/>
      <c r="H399" s="163"/>
      <c r="I399" s="163"/>
      <c r="J399" s="163"/>
      <c r="K399" s="162"/>
      <c r="L399" s="162"/>
      <c r="M399" s="162"/>
      <c r="N399" s="163"/>
      <c r="O399" s="163"/>
      <c r="P399" s="163"/>
      <c r="Q399" s="162"/>
      <c r="R399" s="162"/>
      <c r="S399" s="162"/>
      <c r="T399" s="163"/>
      <c r="U399" s="163"/>
      <c r="V399" s="163"/>
      <c r="W399" s="162"/>
      <c r="X399" s="162"/>
      <c r="Y399" s="162"/>
      <c r="Z399" s="163"/>
      <c r="AA399" s="163"/>
      <c r="AB399" s="163"/>
      <c r="AC399" s="162"/>
      <c r="AD399" s="162"/>
      <c r="AE399" s="162"/>
      <c r="AF399" s="163"/>
      <c r="AG399" s="163"/>
      <c r="AH399" s="163"/>
      <c r="AI399" s="162"/>
      <c r="AJ399" s="162"/>
      <c r="AK399" s="162"/>
    </row>
    <row r="400" ht="15.75" customHeight="1">
      <c r="D400" s="8"/>
      <c r="E400" s="162"/>
      <c r="F400" s="162"/>
      <c r="G400" s="162"/>
      <c r="H400" s="163"/>
      <c r="I400" s="163"/>
      <c r="J400" s="163"/>
      <c r="K400" s="162"/>
      <c r="L400" s="162"/>
      <c r="M400" s="162"/>
      <c r="N400" s="163"/>
      <c r="O400" s="163"/>
      <c r="P400" s="163"/>
      <c r="Q400" s="162"/>
      <c r="R400" s="162"/>
      <c r="S400" s="162"/>
      <c r="T400" s="163"/>
      <c r="U400" s="163"/>
      <c r="V400" s="163"/>
      <c r="W400" s="162"/>
      <c r="X400" s="162"/>
      <c r="Y400" s="162"/>
      <c r="Z400" s="163"/>
      <c r="AA400" s="163"/>
      <c r="AB400" s="163"/>
      <c r="AC400" s="162"/>
      <c r="AD400" s="162"/>
      <c r="AE400" s="162"/>
      <c r="AF400" s="163"/>
      <c r="AG400" s="163"/>
      <c r="AH400" s="163"/>
      <c r="AI400" s="162"/>
      <c r="AJ400" s="162"/>
      <c r="AK400" s="162"/>
    </row>
    <row r="401" ht="15.75" customHeight="1">
      <c r="D401" s="8"/>
      <c r="E401" s="162"/>
      <c r="F401" s="162"/>
      <c r="G401" s="162"/>
      <c r="H401" s="163"/>
      <c r="I401" s="163"/>
      <c r="J401" s="163"/>
      <c r="K401" s="162"/>
      <c r="L401" s="162"/>
      <c r="M401" s="162"/>
      <c r="N401" s="163"/>
      <c r="O401" s="163"/>
      <c r="P401" s="163"/>
      <c r="Q401" s="162"/>
      <c r="R401" s="162"/>
      <c r="S401" s="162"/>
      <c r="T401" s="163"/>
      <c r="U401" s="163"/>
      <c r="V401" s="163"/>
      <c r="W401" s="162"/>
      <c r="X401" s="162"/>
      <c r="Y401" s="162"/>
      <c r="Z401" s="163"/>
      <c r="AA401" s="163"/>
      <c r="AB401" s="163"/>
      <c r="AC401" s="162"/>
      <c r="AD401" s="162"/>
      <c r="AE401" s="162"/>
      <c r="AF401" s="163"/>
      <c r="AG401" s="163"/>
      <c r="AH401" s="163"/>
      <c r="AI401" s="162"/>
      <c r="AJ401" s="162"/>
      <c r="AK401" s="162"/>
    </row>
    <row r="402" ht="15.75" customHeight="1">
      <c r="D402" s="8"/>
      <c r="E402" s="162"/>
      <c r="F402" s="162"/>
      <c r="G402" s="162"/>
      <c r="H402" s="163"/>
      <c r="I402" s="163"/>
      <c r="J402" s="163"/>
      <c r="K402" s="162"/>
      <c r="L402" s="162"/>
      <c r="M402" s="162"/>
      <c r="N402" s="163"/>
      <c r="O402" s="163"/>
      <c r="P402" s="163"/>
      <c r="Q402" s="162"/>
      <c r="R402" s="162"/>
      <c r="S402" s="162"/>
      <c r="T402" s="163"/>
      <c r="U402" s="163"/>
      <c r="V402" s="163"/>
      <c r="W402" s="162"/>
      <c r="X402" s="162"/>
      <c r="Y402" s="162"/>
      <c r="Z402" s="163"/>
      <c r="AA402" s="163"/>
      <c r="AB402" s="163"/>
      <c r="AC402" s="162"/>
      <c r="AD402" s="162"/>
      <c r="AE402" s="162"/>
      <c r="AF402" s="163"/>
      <c r="AG402" s="163"/>
      <c r="AH402" s="163"/>
      <c r="AI402" s="162"/>
      <c r="AJ402" s="162"/>
      <c r="AK402" s="162"/>
    </row>
    <row r="403" ht="15.75" customHeight="1">
      <c r="D403" s="8"/>
      <c r="E403" s="162"/>
      <c r="F403" s="162"/>
      <c r="G403" s="162"/>
      <c r="H403" s="163"/>
      <c r="I403" s="163"/>
      <c r="J403" s="163"/>
      <c r="K403" s="162"/>
      <c r="L403" s="162"/>
      <c r="M403" s="162"/>
      <c r="N403" s="163"/>
      <c r="O403" s="163"/>
      <c r="P403" s="163"/>
      <c r="Q403" s="162"/>
      <c r="R403" s="162"/>
      <c r="S403" s="162"/>
      <c r="T403" s="163"/>
      <c r="U403" s="163"/>
      <c r="V403" s="163"/>
      <c r="W403" s="162"/>
      <c r="X403" s="162"/>
      <c r="Y403" s="162"/>
      <c r="Z403" s="163"/>
      <c r="AA403" s="163"/>
      <c r="AB403" s="163"/>
      <c r="AC403" s="162"/>
      <c r="AD403" s="162"/>
      <c r="AE403" s="162"/>
      <c r="AF403" s="163"/>
      <c r="AG403" s="163"/>
      <c r="AH403" s="163"/>
      <c r="AI403" s="162"/>
      <c r="AJ403" s="162"/>
      <c r="AK403" s="162"/>
    </row>
    <row r="404" ht="15.75" customHeight="1">
      <c r="D404" s="8"/>
      <c r="E404" s="162"/>
      <c r="F404" s="162"/>
      <c r="G404" s="162"/>
      <c r="H404" s="163"/>
      <c r="I404" s="163"/>
      <c r="J404" s="163"/>
      <c r="K404" s="162"/>
      <c r="L404" s="162"/>
      <c r="M404" s="162"/>
      <c r="N404" s="163"/>
      <c r="O404" s="163"/>
      <c r="P404" s="163"/>
      <c r="Q404" s="162"/>
      <c r="R404" s="162"/>
      <c r="S404" s="162"/>
      <c r="T404" s="163"/>
      <c r="U404" s="163"/>
      <c r="V404" s="163"/>
      <c r="W404" s="162"/>
      <c r="X404" s="162"/>
      <c r="Y404" s="162"/>
      <c r="Z404" s="163"/>
      <c r="AA404" s="163"/>
      <c r="AB404" s="163"/>
      <c r="AC404" s="162"/>
      <c r="AD404" s="162"/>
      <c r="AE404" s="162"/>
      <c r="AF404" s="163"/>
      <c r="AG404" s="163"/>
      <c r="AH404" s="163"/>
      <c r="AI404" s="162"/>
      <c r="AJ404" s="162"/>
      <c r="AK404" s="162"/>
    </row>
    <row r="405" ht="15.75" customHeight="1">
      <c r="D405" s="8"/>
      <c r="E405" s="162"/>
      <c r="F405" s="162"/>
      <c r="G405" s="162"/>
      <c r="H405" s="163"/>
      <c r="I405" s="163"/>
      <c r="J405" s="163"/>
      <c r="K405" s="162"/>
      <c r="L405" s="162"/>
      <c r="M405" s="162"/>
      <c r="N405" s="163"/>
      <c r="O405" s="163"/>
      <c r="P405" s="163"/>
      <c r="Q405" s="162"/>
      <c r="R405" s="162"/>
      <c r="S405" s="162"/>
      <c r="T405" s="163"/>
      <c r="U405" s="163"/>
      <c r="V405" s="163"/>
      <c r="W405" s="162"/>
      <c r="X405" s="162"/>
      <c r="Y405" s="162"/>
      <c r="Z405" s="163"/>
      <c r="AA405" s="163"/>
      <c r="AB405" s="163"/>
      <c r="AC405" s="162"/>
      <c r="AD405" s="162"/>
      <c r="AE405" s="162"/>
      <c r="AF405" s="163"/>
      <c r="AG405" s="163"/>
      <c r="AH405" s="163"/>
      <c r="AI405" s="162"/>
      <c r="AJ405" s="162"/>
      <c r="AK405" s="162"/>
    </row>
    <row r="406" ht="15.75" customHeight="1">
      <c r="D406" s="8"/>
      <c r="E406" s="162"/>
      <c r="F406" s="162"/>
      <c r="G406" s="162"/>
      <c r="H406" s="163"/>
      <c r="I406" s="163"/>
      <c r="J406" s="163"/>
      <c r="K406" s="162"/>
      <c r="L406" s="162"/>
      <c r="M406" s="162"/>
      <c r="N406" s="163"/>
      <c r="O406" s="163"/>
      <c r="P406" s="163"/>
      <c r="Q406" s="162"/>
      <c r="R406" s="162"/>
      <c r="S406" s="162"/>
      <c r="T406" s="163"/>
      <c r="U406" s="163"/>
      <c r="V406" s="163"/>
      <c r="W406" s="162"/>
      <c r="X406" s="162"/>
      <c r="Y406" s="162"/>
      <c r="Z406" s="163"/>
      <c r="AA406" s="163"/>
      <c r="AB406" s="163"/>
      <c r="AC406" s="162"/>
      <c r="AD406" s="162"/>
      <c r="AE406" s="162"/>
      <c r="AF406" s="163"/>
      <c r="AG406" s="163"/>
      <c r="AH406" s="163"/>
      <c r="AI406" s="162"/>
      <c r="AJ406" s="162"/>
      <c r="AK406" s="162"/>
    </row>
    <row r="407" ht="15.75" customHeight="1">
      <c r="D407" s="8"/>
      <c r="E407" s="162"/>
      <c r="F407" s="162"/>
      <c r="G407" s="162"/>
      <c r="H407" s="163"/>
      <c r="I407" s="163"/>
      <c r="J407" s="163"/>
      <c r="K407" s="162"/>
      <c r="L407" s="162"/>
      <c r="M407" s="162"/>
      <c r="N407" s="163"/>
      <c r="O407" s="163"/>
      <c r="P407" s="163"/>
      <c r="Q407" s="162"/>
      <c r="R407" s="162"/>
      <c r="S407" s="162"/>
      <c r="T407" s="163"/>
      <c r="U407" s="163"/>
      <c r="V407" s="163"/>
      <c r="W407" s="162"/>
      <c r="X407" s="162"/>
      <c r="Y407" s="162"/>
      <c r="Z407" s="163"/>
      <c r="AA407" s="163"/>
      <c r="AB407" s="163"/>
      <c r="AC407" s="162"/>
      <c r="AD407" s="162"/>
      <c r="AE407" s="162"/>
      <c r="AF407" s="163"/>
      <c r="AG407" s="163"/>
      <c r="AH407" s="163"/>
      <c r="AI407" s="162"/>
      <c r="AJ407" s="162"/>
      <c r="AK407" s="162"/>
    </row>
    <row r="408" ht="15.75" customHeight="1">
      <c r="D408" s="8"/>
      <c r="E408" s="162"/>
      <c r="F408" s="162"/>
      <c r="G408" s="162"/>
      <c r="H408" s="163"/>
      <c r="I408" s="163"/>
      <c r="J408" s="163"/>
      <c r="K408" s="162"/>
      <c r="L408" s="162"/>
      <c r="M408" s="162"/>
      <c r="N408" s="163"/>
      <c r="O408" s="163"/>
      <c r="P408" s="163"/>
      <c r="Q408" s="162"/>
      <c r="R408" s="162"/>
      <c r="S408" s="162"/>
      <c r="T408" s="163"/>
      <c r="U408" s="163"/>
      <c r="V408" s="163"/>
      <c r="W408" s="162"/>
      <c r="X408" s="162"/>
      <c r="Y408" s="162"/>
      <c r="Z408" s="163"/>
      <c r="AA408" s="163"/>
      <c r="AB408" s="163"/>
      <c r="AC408" s="162"/>
      <c r="AD408" s="162"/>
      <c r="AE408" s="162"/>
      <c r="AF408" s="163"/>
      <c r="AG408" s="163"/>
      <c r="AH408" s="163"/>
      <c r="AI408" s="162"/>
      <c r="AJ408" s="162"/>
      <c r="AK408" s="162"/>
    </row>
    <row r="409" ht="15.75" customHeight="1">
      <c r="D409" s="8"/>
      <c r="E409" s="162"/>
      <c r="F409" s="162"/>
      <c r="G409" s="162"/>
      <c r="H409" s="163"/>
      <c r="I409" s="163"/>
      <c r="J409" s="163"/>
      <c r="K409" s="162"/>
      <c r="L409" s="162"/>
      <c r="M409" s="162"/>
      <c r="N409" s="163"/>
      <c r="O409" s="163"/>
      <c r="P409" s="163"/>
      <c r="Q409" s="162"/>
      <c r="R409" s="162"/>
      <c r="S409" s="162"/>
      <c r="T409" s="163"/>
      <c r="U409" s="163"/>
      <c r="V409" s="163"/>
      <c r="W409" s="162"/>
      <c r="X409" s="162"/>
      <c r="Y409" s="162"/>
      <c r="Z409" s="163"/>
      <c r="AA409" s="163"/>
      <c r="AB409" s="163"/>
      <c r="AC409" s="162"/>
      <c r="AD409" s="162"/>
      <c r="AE409" s="162"/>
      <c r="AF409" s="163"/>
      <c r="AG409" s="163"/>
      <c r="AH409" s="163"/>
      <c r="AI409" s="162"/>
      <c r="AJ409" s="162"/>
      <c r="AK409" s="162"/>
    </row>
    <row r="410" ht="15.75" customHeight="1">
      <c r="D410" s="8"/>
      <c r="E410" s="162"/>
      <c r="F410" s="162"/>
      <c r="G410" s="162"/>
      <c r="H410" s="163"/>
      <c r="I410" s="163"/>
      <c r="J410" s="163"/>
      <c r="K410" s="162"/>
      <c r="L410" s="162"/>
      <c r="M410" s="162"/>
      <c r="N410" s="163"/>
      <c r="O410" s="163"/>
      <c r="P410" s="163"/>
      <c r="Q410" s="162"/>
      <c r="R410" s="162"/>
      <c r="S410" s="162"/>
      <c r="T410" s="163"/>
      <c r="U410" s="163"/>
      <c r="V410" s="163"/>
      <c r="W410" s="162"/>
      <c r="X410" s="162"/>
      <c r="Y410" s="162"/>
      <c r="Z410" s="163"/>
      <c r="AA410" s="163"/>
      <c r="AB410" s="163"/>
      <c r="AC410" s="162"/>
      <c r="AD410" s="162"/>
      <c r="AE410" s="162"/>
      <c r="AF410" s="163"/>
      <c r="AG410" s="163"/>
      <c r="AH410" s="163"/>
      <c r="AI410" s="162"/>
      <c r="AJ410" s="162"/>
      <c r="AK410" s="162"/>
    </row>
    <row r="411" ht="15.75" customHeight="1">
      <c r="D411" s="8"/>
      <c r="E411" s="162"/>
      <c r="F411" s="162"/>
      <c r="G411" s="162"/>
      <c r="H411" s="163"/>
      <c r="I411" s="163"/>
      <c r="J411" s="163"/>
      <c r="K411" s="162"/>
      <c r="L411" s="162"/>
      <c r="M411" s="162"/>
      <c r="N411" s="163"/>
      <c r="O411" s="163"/>
      <c r="P411" s="163"/>
      <c r="Q411" s="162"/>
      <c r="R411" s="162"/>
      <c r="S411" s="162"/>
      <c r="T411" s="163"/>
      <c r="U411" s="163"/>
      <c r="V411" s="163"/>
      <c r="W411" s="162"/>
      <c r="X411" s="162"/>
      <c r="Y411" s="162"/>
      <c r="Z411" s="163"/>
      <c r="AA411" s="163"/>
      <c r="AB411" s="163"/>
      <c r="AC411" s="162"/>
      <c r="AD411" s="162"/>
      <c r="AE411" s="162"/>
      <c r="AF411" s="163"/>
      <c r="AG411" s="163"/>
      <c r="AH411" s="163"/>
      <c r="AI411" s="162"/>
      <c r="AJ411" s="162"/>
      <c r="AK411" s="162"/>
    </row>
    <row r="412" ht="15.75" customHeight="1">
      <c r="D412" s="8"/>
      <c r="E412" s="162"/>
      <c r="F412" s="162"/>
      <c r="G412" s="162"/>
      <c r="H412" s="163"/>
      <c r="I412" s="163"/>
      <c r="J412" s="163"/>
      <c r="K412" s="162"/>
      <c r="L412" s="162"/>
      <c r="M412" s="162"/>
      <c r="N412" s="163"/>
      <c r="O412" s="163"/>
      <c r="P412" s="163"/>
      <c r="Q412" s="162"/>
      <c r="R412" s="162"/>
      <c r="S412" s="162"/>
      <c r="T412" s="163"/>
      <c r="U412" s="163"/>
      <c r="V412" s="163"/>
      <c r="W412" s="162"/>
      <c r="X412" s="162"/>
      <c r="Y412" s="162"/>
      <c r="Z412" s="163"/>
      <c r="AA412" s="163"/>
      <c r="AB412" s="163"/>
      <c r="AC412" s="162"/>
      <c r="AD412" s="162"/>
      <c r="AE412" s="162"/>
      <c r="AF412" s="163"/>
      <c r="AG412" s="163"/>
      <c r="AH412" s="163"/>
      <c r="AI412" s="162"/>
      <c r="AJ412" s="162"/>
      <c r="AK412" s="162"/>
    </row>
    <row r="413" ht="15.75" customHeight="1">
      <c r="D413" s="8"/>
      <c r="E413" s="162"/>
      <c r="F413" s="162"/>
      <c r="G413" s="162"/>
      <c r="H413" s="163"/>
      <c r="I413" s="163"/>
      <c r="J413" s="163"/>
      <c r="K413" s="162"/>
      <c r="L413" s="162"/>
      <c r="M413" s="162"/>
      <c r="N413" s="163"/>
      <c r="O413" s="163"/>
      <c r="P413" s="163"/>
      <c r="Q413" s="162"/>
      <c r="R413" s="162"/>
      <c r="S413" s="162"/>
      <c r="T413" s="163"/>
      <c r="U413" s="163"/>
      <c r="V413" s="163"/>
      <c r="W413" s="162"/>
      <c r="X413" s="162"/>
      <c r="Y413" s="162"/>
      <c r="Z413" s="163"/>
      <c r="AA413" s="163"/>
      <c r="AB413" s="163"/>
      <c r="AC413" s="162"/>
      <c r="AD413" s="162"/>
      <c r="AE413" s="162"/>
      <c r="AF413" s="163"/>
      <c r="AG413" s="163"/>
      <c r="AH413" s="163"/>
      <c r="AI413" s="162"/>
      <c r="AJ413" s="162"/>
      <c r="AK413" s="162"/>
    </row>
    <row r="414" ht="15.75" customHeight="1">
      <c r="D414" s="8"/>
      <c r="E414" s="162"/>
      <c r="F414" s="162"/>
      <c r="G414" s="162"/>
      <c r="H414" s="163"/>
      <c r="I414" s="163"/>
      <c r="J414" s="163"/>
      <c r="K414" s="162"/>
      <c r="L414" s="162"/>
      <c r="M414" s="162"/>
      <c r="N414" s="163"/>
      <c r="O414" s="163"/>
      <c r="P414" s="163"/>
      <c r="Q414" s="162"/>
      <c r="R414" s="162"/>
      <c r="S414" s="162"/>
      <c r="T414" s="163"/>
      <c r="U414" s="163"/>
      <c r="V414" s="163"/>
      <c r="W414" s="162"/>
      <c r="X414" s="162"/>
      <c r="Y414" s="162"/>
      <c r="Z414" s="163"/>
      <c r="AA414" s="163"/>
      <c r="AB414" s="163"/>
      <c r="AC414" s="162"/>
      <c r="AD414" s="162"/>
      <c r="AE414" s="162"/>
      <c r="AF414" s="163"/>
      <c r="AG414" s="163"/>
      <c r="AH414" s="163"/>
      <c r="AI414" s="162"/>
      <c r="AJ414" s="162"/>
      <c r="AK414" s="162"/>
    </row>
    <row r="415" ht="15.75" customHeight="1">
      <c r="D415" s="8"/>
      <c r="E415" s="162"/>
      <c r="F415" s="162"/>
      <c r="G415" s="162"/>
      <c r="H415" s="163"/>
      <c r="I415" s="163"/>
      <c r="J415" s="163"/>
      <c r="K415" s="162"/>
      <c r="L415" s="162"/>
      <c r="M415" s="162"/>
      <c r="N415" s="163"/>
      <c r="O415" s="163"/>
      <c r="P415" s="163"/>
      <c r="Q415" s="162"/>
      <c r="R415" s="162"/>
      <c r="S415" s="162"/>
      <c r="T415" s="163"/>
      <c r="U415" s="163"/>
      <c r="V415" s="163"/>
      <c r="W415" s="162"/>
      <c r="X415" s="162"/>
      <c r="Y415" s="162"/>
      <c r="Z415" s="163"/>
      <c r="AA415" s="163"/>
      <c r="AB415" s="163"/>
      <c r="AC415" s="162"/>
      <c r="AD415" s="162"/>
      <c r="AE415" s="162"/>
      <c r="AF415" s="163"/>
      <c r="AG415" s="163"/>
      <c r="AH415" s="163"/>
      <c r="AI415" s="162"/>
      <c r="AJ415" s="162"/>
      <c r="AK415" s="162"/>
    </row>
    <row r="416" ht="15.75" customHeight="1">
      <c r="D416" s="8"/>
      <c r="E416" s="162"/>
      <c r="F416" s="162"/>
      <c r="G416" s="162"/>
      <c r="H416" s="163"/>
      <c r="I416" s="163"/>
      <c r="J416" s="163"/>
      <c r="K416" s="162"/>
      <c r="L416" s="162"/>
      <c r="M416" s="162"/>
      <c r="N416" s="163"/>
      <c r="O416" s="163"/>
      <c r="P416" s="163"/>
      <c r="Q416" s="162"/>
      <c r="R416" s="162"/>
      <c r="S416" s="162"/>
      <c r="T416" s="163"/>
      <c r="U416" s="163"/>
      <c r="V416" s="163"/>
      <c r="W416" s="162"/>
      <c r="X416" s="162"/>
      <c r="Y416" s="162"/>
      <c r="Z416" s="163"/>
      <c r="AA416" s="163"/>
      <c r="AB416" s="163"/>
      <c r="AC416" s="162"/>
      <c r="AD416" s="162"/>
      <c r="AE416" s="162"/>
      <c r="AF416" s="163"/>
      <c r="AG416" s="163"/>
      <c r="AH416" s="163"/>
      <c r="AI416" s="162"/>
      <c r="AJ416" s="162"/>
      <c r="AK416" s="162"/>
    </row>
    <row r="417" ht="15.75" customHeight="1">
      <c r="D417" s="8"/>
      <c r="E417" s="162"/>
      <c r="F417" s="162"/>
      <c r="G417" s="162"/>
      <c r="H417" s="163"/>
      <c r="I417" s="163"/>
      <c r="J417" s="163"/>
      <c r="K417" s="162"/>
      <c r="L417" s="162"/>
      <c r="M417" s="162"/>
      <c r="N417" s="163"/>
      <c r="O417" s="163"/>
      <c r="P417" s="163"/>
      <c r="Q417" s="162"/>
      <c r="R417" s="162"/>
      <c r="S417" s="162"/>
      <c r="T417" s="163"/>
      <c r="U417" s="163"/>
      <c r="V417" s="163"/>
      <c r="W417" s="162"/>
      <c r="X417" s="162"/>
      <c r="Y417" s="162"/>
      <c r="Z417" s="163"/>
      <c r="AA417" s="163"/>
      <c r="AB417" s="163"/>
      <c r="AC417" s="162"/>
      <c r="AD417" s="162"/>
      <c r="AE417" s="162"/>
      <c r="AF417" s="163"/>
      <c r="AG417" s="163"/>
      <c r="AH417" s="163"/>
      <c r="AI417" s="162"/>
      <c r="AJ417" s="162"/>
      <c r="AK417" s="162"/>
    </row>
    <row r="418" ht="15.75" customHeight="1">
      <c r="D418" s="8"/>
      <c r="E418" s="162"/>
      <c r="F418" s="162"/>
      <c r="G418" s="162"/>
      <c r="H418" s="163"/>
      <c r="I418" s="163"/>
      <c r="J418" s="163"/>
      <c r="K418" s="162"/>
      <c r="L418" s="162"/>
      <c r="M418" s="162"/>
      <c r="N418" s="163"/>
      <c r="O418" s="163"/>
      <c r="P418" s="163"/>
      <c r="Q418" s="162"/>
      <c r="R418" s="162"/>
      <c r="S418" s="162"/>
      <c r="T418" s="163"/>
      <c r="U418" s="163"/>
      <c r="V418" s="163"/>
      <c r="W418" s="162"/>
      <c r="X418" s="162"/>
      <c r="Y418" s="162"/>
      <c r="Z418" s="163"/>
      <c r="AA418" s="163"/>
      <c r="AB418" s="163"/>
      <c r="AC418" s="162"/>
      <c r="AD418" s="162"/>
      <c r="AE418" s="162"/>
      <c r="AF418" s="163"/>
      <c r="AG418" s="163"/>
      <c r="AH418" s="163"/>
      <c r="AI418" s="162"/>
      <c r="AJ418" s="162"/>
      <c r="AK418" s="162"/>
    </row>
    <row r="419" ht="15.75" customHeight="1">
      <c r="D419" s="8"/>
      <c r="E419" s="162"/>
      <c r="F419" s="162"/>
      <c r="G419" s="162"/>
      <c r="H419" s="163"/>
      <c r="I419" s="163"/>
      <c r="J419" s="163"/>
      <c r="K419" s="162"/>
      <c r="L419" s="162"/>
      <c r="M419" s="162"/>
      <c r="N419" s="163"/>
      <c r="O419" s="163"/>
      <c r="P419" s="163"/>
      <c r="Q419" s="162"/>
      <c r="R419" s="162"/>
      <c r="S419" s="162"/>
      <c r="T419" s="163"/>
      <c r="U419" s="163"/>
      <c r="V419" s="163"/>
      <c r="W419" s="162"/>
      <c r="X419" s="162"/>
      <c r="Y419" s="162"/>
      <c r="Z419" s="163"/>
      <c r="AA419" s="163"/>
      <c r="AB419" s="163"/>
      <c r="AC419" s="162"/>
      <c r="AD419" s="162"/>
      <c r="AE419" s="162"/>
      <c r="AF419" s="163"/>
      <c r="AG419" s="163"/>
      <c r="AH419" s="163"/>
      <c r="AI419" s="162"/>
      <c r="AJ419" s="162"/>
      <c r="AK419" s="162"/>
    </row>
    <row r="420" ht="15.75" customHeight="1">
      <c r="D420" s="8"/>
      <c r="E420" s="162"/>
      <c r="F420" s="162"/>
      <c r="G420" s="162"/>
      <c r="H420" s="163"/>
      <c r="I420" s="163"/>
      <c r="J420" s="163"/>
      <c r="K420" s="162"/>
      <c r="L420" s="162"/>
      <c r="M420" s="162"/>
      <c r="N420" s="163"/>
      <c r="O420" s="163"/>
      <c r="P420" s="163"/>
      <c r="Q420" s="162"/>
      <c r="R420" s="162"/>
      <c r="S420" s="162"/>
      <c r="T420" s="163"/>
      <c r="U420" s="163"/>
      <c r="V420" s="163"/>
      <c r="W420" s="162"/>
      <c r="X420" s="162"/>
      <c r="Y420" s="162"/>
      <c r="Z420" s="163"/>
      <c r="AA420" s="163"/>
      <c r="AB420" s="163"/>
      <c r="AC420" s="162"/>
      <c r="AD420" s="162"/>
      <c r="AE420" s="162"/>
      <c r="AF420" s="163"/>
      <c r="AG420" s="163"/>
      <c r="AH420" s="163"/>
      <c r="AI420" s="162"/>
      <c r="AJ420" s="162"/>
      <c r="AK420" s="162"/>
    </row>
    <row r="421" ht="15.75" customHeight="1">
      <c r="D421" s="8"/>
      <c r="E421" s="162"/>
      <c r="F421" s="162"/>
      <c r="G421" s="162"/>
      <c r="H421" s="163"/>
      <c r="I421" s="163"/>
      <c r="J421" s="163"/>
      <c r="K421" s="162"/>
      <c r="L421" s="162"/>
      <c r="M421" s="162"/>
      <c r="N421" s="163"/>
      <c r="O421" s="163"/>
      <c r="P421" s="163"/>
      <c r="Q421" s="162"/>
      <c r="R421" s="162"/>
      <c r="S421" s="162"/>
      <c r="T421" s="163"/>
      <c r="U421" s="163"/>
      <c r="V421" s="163"/>
      <c r="W421" s="162"/>
      <c r="X421" s="162"/>
      <c r="Y421" s="162"/>
      <c r="Z421" s="163"/>
      <c r="AA421" s="163"/>
      <c r="AB421" s="163"/>
      <c r="AC421" s="162"/>
      <c r="AD421" s="162"/>
      <c r="AE421" s="162"/>
      <c r="AF421" s="163"/>
      <c r="AG421" s="163"/>
      <c r="AH421" s="163"/>
      <c r="AI421" s="162"/>
      <c r="AJ421" s="162"/>
      <c r="AK421" s="162"/>
    </row>
    <row r="422" ht="15.75" customHeight="1">
      <c r="D422" s="8"/>
      <c r="E422" s="162"/>
      <c r="F422" s="162"/>
      <c r="G422" s="162"/>
      <c r="H422" s="163"/>
      <c r="I422" s="163"/>
      <c r="J422" s="163"/>
      <c r="K422" s="162"/>
      <c r="L422" s="162"/>
      <c r="M422" s="162"/>
      <c r="N422" s="163"/>
      <c r="O422" s="163"/>
      <c r="P422" s="163"/>
      <c r="Q422" s="162"/>
      <c r="R422" s="162"/>
      <c r="S422" s="162"/>
      <c r="T422" s="163"/>
      <c r="U422" s="163"/>
      <c r="V422" s="163"/>
      <c r="W422" s="162"/>
      <c r="X422" s="162"/>
      <c r="Y422" s="162"/>
      <c r="Z422" s="163"/>
      <c r="AA422" s="163"/>
      <c r="AB422" s="163"/>
      <c r="AC422" s="162"/>
      <c r="AD422" s="162"/>
      <c r="AE422" s="162"/>
      <c r="AF422" s="163"/>
      <c r="AG422" s="163"/>
      <c r="AH422" s="163"/>
      <c r="AI422" s="162"/>
      <c r="AJ422" s="162"/>
      <c r="AK422" s="162"/>
    </row>
    <row r="423" ht="15.75" customHeight="1">
      <c r="D423" s="8"/>
      <c r="E423" s="162"/>
      <c r="F423" s="162"/>
      <c r="G423" s="162"/>
      <c r="H423" s="163"/>
      <c r="I423" s="163"/>
      <c r="J423" s="163"/>
      <c r="K423" s="162"/>
      <c r="L423" s="162"/>
      <c r="M423" s="162"/>
      <c r="N423" s="163"/>
      <c r="O423" s="163"/>
      <c r="P423" s="163"/>
      <c r="Q423" s="162"/>
      <c r="R423" s="162"/>
      <c r="S423" s="162"/>
      <c r="T423" s="163"/>
      <c r="U423" s="163"/>
      <c r="V423" s="163"/>
      <c r="W423" s="162"/>
      <c r="X423" s="162"/>
      <c r="Y423" s="162"/>
      <c r="Z423" s="163"/>
      <c r="AA423" s="163"/>
      <c r="AB423" s="163"/>
      <c r="AC423" s="162"/>
      <c r="AD423" s="162"/>
      <c r="AE423" s="162"/>
      <c r="AF423" s="163"/>
      <c r="AG423" s="163"/>
      <c r="AH423" s="163"/>
      <c r="AI423" s="162"/>
      <c r="AJ423" s="162"/>
      <c r="AK423" s="162"/>
    </row>
    <row r="424" ht="15.75" customHeight="1">
      <c r="D424" s="8"/>
      <c r="E424" s="162"/>
      <c r="F424" s="162"/>
      <c r="G424" s="162"/>
      <c r="H424" s="163"/>
      <c r="I424" s="163"/>
      <c r="J424" s="163"/>
      <c r="K424" s="162"/>
      <c r="L424" s="162"/>
      <c r="M424" s="162"/>
      <c r="N424" s="163"/>
      <c r="O424" s="163"/>
      <c r="P424" s="163"/>
      <c r="Q424" s="162"/>
      <c r="R424" s="162"/>
      <c r="S424" s="162"/>
      <c r="T424" s="163"/>
      <c r="U424" s="163"/>
      <c r="V424" s="163"/>
      <c r="W424" s="162"/>
      <c r="X424" s="162"/>
      <c r="Y424" s="162"/>
      <c r="Z424" s="163"/>
      <c r="AA424" s="163"/>
      <c r="AB424" s="163"/>
      <c r="AC424" s="162"/>
      <c r="AD424" s="162"/>
      <c r="AE424" s="162"/>
      <c r="AF424" s="163"/>
      <c r="AG424" s="163"/>
      <c r="AH424" s="163"/>
      <c r="AI424" s="162"/>
      <c r="AJ424" s="162"/>
      <c r="AK424" s="162"/>
    </row>
    <row r="425" ht="15.75" customHeight="1">
      <c r="D425" s="8"/>
      <c r="E425" s="162"/>
      <c r="F425" s="162"/>
      <c r="G425" s="162"/>
      <c r="H425" s="163"/>
      <c r="I425" s="163"/>
      <c r="J425" s="163"/>
      <c r="K425" s="162"/>
      <c r="L425" s="162"/>
      <c r="M425" s="162"/>
      <c r="N425" s="163"/>
      <c r="O425" s="163"/>
      <c r="P425" s="163"/>
      <c r="Q425" s="162"/>
      <c r="R425" s="162"/>
      <c r="S425" s="162"/>
      <c r="T425" s="163"/>
      <c r="U425" s="163"/>
      <c r="V425" s="163"/>
      <c r="W425" s="162"/>
      <c r="X425" s="162"/>
      <c r="Y425" s="162"/>
      <c r="Z425" s="163"/>
      <c r="AA425" s="163"/>
      <c r="AB425" s="163"/>
      <c r="AC425" s="162"/>
      <c r="AD425" s="162"/>
      <c r="AE425" s="162"/>
      <c r="AF425" s="163"/>
      <c r="AG425" s="163"/>
      <c r="AH425" s="163"/>
      <c r="AI425" s="162"/>
      <c r="AJ425" s="162"/>
      <c r="AK425" s="162"/>
    </row>
    <row r="426" ht="15.75" customHeight="1">
      <c r="D426" s="8"/>
      <c r="E426" s="162"/>
      <c r="F426" s="162"/>
      <c r="G426" s="162"/>
      <c r="H426" s="163"/>
      <c r="I426" s="163"/>
      <c r="J426" s="163"/>
      <c r="K426" s="162"/>
      <c r="L426" s="162"/>
      <c r="M426" s="162"/>
      <c r="N426" s="163"/>
      <c r="O426" s="163"/>
      <c r="P426" s="163"/>
      <c r="Q426" s="162"/>
      <c r="R426" s="162"/>
      <c r="S426" s="162"/>
      <c r="T426" s="163"/>
      <c r="U426" s="163"/>
      <c r="V426" s="163"/>
      <c r="W426" s="162"/>
      <c r="X426" s="162"/>
      <c r="Y426" s="162"/>
      <c r="Z426" s="163"/>
      <c r="AA426" s="163"/>
      <c r="AB426" s="163"/>
      <c r="AC426" s="162"/>
      <c r="AD426" s="162"/>
      <c r="AE426" s="162"/>
      <c r="AF426" s="163"/>
      <c r="AG426" s="163"/>
      <c r="AH426" s="163"/>
      <c r="AI426" s="162"/>
      <c r="AJ426" s="162"/>
      <c r="AK426" s="162"/>
    </row>
    <row r="427" ht="15.75" customHeight="1">
      <c r="D427" s="8"/>
      <c r="E427" s="162"/>
      <c r="F427" s="162"/>
      <c r="G427" s="162"/>
      <c r="H427" s="163"/>
      <c r="I427" s="163"/>
      <c r="J427" s="163"/>
      <c r="K427" s="162"/>
      <c r="L427" s="162"/>
      <c r="M427" s="162"/>
      <c r="N427" s="163"/>
      <c r="O427" s="163"/>
      <c r="P427" s="163"/>
      <c r="Q427" s="162"/>
      <c r="R427" s="162"/>
      <c r="S427" s="162"/>
      <c r="T427" s="163"/>
      <c r="U427" s="163"/>
      <c r="V427" s="163"/>
      <c r="W427" s="162"/>
      <c r="X427" s="162"/>
      <c r="Y427" s="162"/>
      <c r="Z427" s="163"/>
      <c r="AA427" s="163"/>
      <c r="AB427" s="163"/>
      <c r="AC427" s="162"/>
      <c r="AD427" s="162"/>
      <c r="AE427" s="162"/>
      <c r="AF427" s="163"/>
      <c r="AG427" s="163"/>
      <c r="AH427" s="163"/>
      <c r="AI427" s="162"/>
      <c r="AJ427" s="162"/>
      <c r="AK427" s="162"/>
    </row>
    <row r="428" ht="15.75" customHeight="1">
      <c r="D428" s="8"/>
      <c r="E428" s="162"/>
      <c r="F428" s="162"/>
      <c r="G428" s="162"/>
      <c r="H428" s="163"/>
      <c r="I428" s="163"/>
      <c r="J428" s="163"/>
      <c r="K428" s="162"/>
      <c r="L428" s="162"/>
      <c r="M428" s="162"/>
      <c r="N428" s="163"/>
      <c r="O428" s="163"/>
      <c r="P428" s="163"/>
      <c r="Q428" s="162"/>
      <c r="R428" s="162"/>
      <c r="S428" s="162"/>
      <c r="T428" s="163"/>
      <c r="U428" s="163"/>
      <c r="V428" s="163"/>
      <c r="W428" s="162"/>
      <c r="X428" s="162"/>
      <c r="Y428" s="162"/>
      <c r="Z428" s="163"/>
      <c r="AA428" s="163"/>
      <c r="AB428" s="163"/>
      <c r="AC428" s="162"/>
      <c r="AD428" s="162"/>
      <c r="AE428" s="162"/>
      <c r="AF428" s="163"/>
      <c r="AG428" s="163"/>
      <c r="AH428" s="163"/>
      <c r="AI428" s="162"/>
      <c r="AJ428" s="162"/>
      <c r="AK428" s="162"/>
    </row>
    <row r="429" ht="15.75" customHeight="1">
      <c r="D429" s="8"/>
      <c r="E429" s="162"/>
      <c r="F429" s="162"/>
      <c r="G429" s="162"/>
      <c r="H429" s="163"/>
      <c r="I429" s="163"/>
      <c r="J429" s="163"/>
      <c r="K429" s="162"/>
      <c r="L429" s="162"/>
      <c r="M429" s="162"/>
      <c r="N429" s="163"/>
      <c r="O429" s="163"/>
      <c r="P429" s="163"/>
      <c r="Q429" s="162"/>
      <c r="R429" s="162"/>
      <c r="S429" s="162"/>
      <c r="T429" s="163"/>
      <c r="U429" s="163"/>
      <c r="V429" s="163"/>
      <c r="W429" s="162"/>
      <c r="X429" s="162"/>
      <c r="Y429" s="162"/>
      <c r="Z429" s="163"/>
      <c r="AA429" s="163"/>
      <c r="AB429" s="163"/>
      <c r="AC429" s="162"/>
      <c r="AD429" s="162"/>
      <c r="AE429" s="162"/>
      <c r="AF429" s="163"/>
      <c r="AG429" s="163"/>
      <c r="AH429" s="163"/>
      <c r="AI429" s="162"/>
      <c r="AJ429" s="162"/>
      <c r="AK429" s="162"/>
    </row>
    <row r="430" ht="15.75" customHeight="1">
      <c r="D430" s="8"/>
      <c r="E430" s="162"/>
      <c r="F430" s="162"/>
      <c r="G430" s="162"/>
      <c r="H430" s="163"/>
      <c r="I430" s="163"/>
      <c r="J430" s="163"/>
      <c r="K430" s="162"/>
      <c r="L430" s="162"/>
      <c r="M430" s="162"/>
      <c r="N430" s="163"/>
      <c r="O430" s="163"/>
      <c r="P430" s="163"/>
      <c r="Q430" s="162"/>
      <c r="R430" s="162"/>
      <c r="S430" s="162"/>
      <c r="T430" s="163"/>
      <c r="U430" s="163"/>
      <c r="V430" s="163"/>
      <c r="W430" s="162"/>
      <c r="X430" s="162"/>
      <c r="Y430" s="162"/>
      <c r="Z430" s="163"/>
      <c r="AA430" s="163"/>
      <c r="AB430" s="163"/>
      <c r="AC430" s="162"/>
      <c r="AD430" s="162"/>
      <c r="AE430" s="162"/>
      <c r="AF430" s="163"/>
      <c r="AG430" s="163"/>
      <c r="AH430" s="163"/>
      <c r="AI430" s="162"/>
      <c r="AJ430" s="162"/>
      <c r="AK430" s="162"/>
    </row>
    <row r="431" ht="15.75" customHeight="1">
      <c r="D431" s="8"/>
      <c r="E431" s="162"/>
      <c r="F431" s="162"/>
      <c r="G431" s="162"/>
      <c r="H431" s="163"/>
      <c r="I431" s="163"/>
      <c r="J431" s="163"/>
      <c r="K431" s="162"/>
      <c r="L431" s="162"/>
      <c r="M431" s="162"/>
      <c r="N431" s="163"/>
      <c r="O431" s="163"/>
      <c r="P431" s="163"/>
      <c r="Q431" s="162"/>
      <c r="R431" s="162"/>
      <c r="S431" s="162"/>
      <c r="T431" s="163"/>
      <c r="U431" s="163"/>
      <c r="V431" s="163"/>
      <c r="W431" s="162"/>
      <c r="X431" s="162"/>
      <c r="Y431" s="162"/>
      <c r="Z431" s="163"/>
      <c r="AA431" s="163"/>
      <c r="AB431" s="163"/>
      <c r="AC431" s="162"/>
      <c r="AD431" s="162"/>
      <c r="AE431" s="162"/>
      <c r="AF431" s="163"/>
      <c r="AG431" s="163"/>
      <c r="AH431" s="163"/>
      <c r="AI431" s="162"/>
      <c r="AJ431" s="162"/>
      <c r="AK431" s="162"/>
    </row>
    <row r="432" ht="15.75" customHeight="1">
      <c r="D432" s="8"/>
      <c r="E432" s="162"/>
      <c r="F432" s="162"/>
      <c r="G432" s="162"/>
      <c r="H432" s="163"/>
      <c r="I432" s="163"/>
      <c r="J432" s="163"/>
      <c r="K432" s="162"/>
      <c r="L432" s="162"/>
      <c r="M432" s="162"/>
      <c r="N432" s="163"/>
      <c r="O432" s="163"/>
      <c r="P432" s="163"/>
      <c r="Q432" s="162"/>
      <c r="R432" s="162"/>
      <c r="S432" s="162"/>
      <c r="T432" s="163"/>
      <c r="U432" s="163"/>
      <c r="V432" s="163"/>
      <c r="W432" s="162"/>
      <c r="X432" s="162"/>
      <c r="Y432" s="162"/>
      <c r="Z432" s="163"/>
      <c r="AA432" s="163"/>
      <c r="AB432" s="163"/>
      <c r="AC432" s="162"/>
      <c r="AD432" s="162"/>
      <c r="AE432" s="162"/>
      <c r="AF432" s="163"/>
      <c r="AG432" s="163"/>
      <c r="AH432" s="163"/>
      <c r="AI432" s="162"/>
      <c r="AJ432" s="162"/>
      <c r="AK432" s="162"/>
    </row>
    <row r="433" ht="15.75" customHeight="1">
      <c r="D433" s="8"/>
      <c r="E433" s="162"/>
      <c r="F433" s="162"/>
      <c r="G433" s="162"/>
      <c r="H433" s="163"/>
      <c r="I433" s="163"/>
      <c r="J433" s="163"/>
      <c r="K433" s="162"/>
      <c r="L433" s="162"/>
      <c r="M433" s="162"/>
      <c r="N433" s="163"/>
      <c r="O433" s="163"/>
      <c r="P433" s="163"/>
      <c r="Q433" s="162"/>
      <c r="R433" s="162"/>
      <c r="S433" s="162"/>
      <c r="T433" s="163"/>
      <c r="U433" s="163"/>
      <c r="V433" s="163"/>
      <c r="W433" s="162"/>
      <c r="X433" s="162"/>
      <c r="Y433" s="162"/>
      <c r="Z433" s="163"/>
      <c r="AA433" s="163"/>
      <c r="AB433" s="163"/>
      <c r="AC433" s="162"/>
      <c r="AD433" s="162"/>
      <c r="AE433" s="162"/>
      <c r="AF433" s="163"/>
      <c r="AG433" s="163"/>
      <c r="AH433" s="163"/>
      <c r="AI433" s="162"/>
      <c r="AJ433" s="162"/>
      <c r="AK433" s="162"/>
    </row>
    <row r="434" ht="15.75" customHeight="1">
      <c r="D434" s="8"/>
      <c r="E434" s="162"/>
      <c r="F434" s="162"/>
      <c r="G434" s="162"/>
      <c r="H434" s="163"/>
      <c r="I434" s="163"/>
      <c r="J434" s="163"/>
      <c r="K434" s="162"/>
      <c r="L434" s="162"/>
      <c r="M434" s="162"/>
      <c r="N434" s="163"/>
      <c r="O434" s="163"/>
      <c r="P434" s="163"/>
      <c r="Q434" s="162"/>
      <c r="R434" s="162"/>
      <c r="S434" s="162"/>
      <c r="T434" s="163"/>
      <c r="U434" s="163"/>
      <c r="V434" s="163"/>
      <c r="W434" s="162"/>
      <c r="X434" s="162"/>
      <c r="Y434" s="162"/>
      <c r="Z434" s="163"/>
      <c r="AA434" s="163"/>
      <c r="AB434" s="163"/>
      <c r="AC434" s="162"/>
      <c r="AD434" s="162"/>
      <c r="AE434" s="162"/>
      <c r="AF434" s="163"/>
      <c r="AG434" s="163"/>
      <c r="AH434" s="163"/>
      <c r="AI434" s="162"/>
      <c r="AJ434" s="162"/>
      <c r="AK434" s="162"/>
    </row>
    <row r="435" ht="15.75" customHeight="1">
      <c r="D435" s="8"/>
      <c r="E435" s="162"/>
      <c r="F435" s="162"/>
      <c r="G435" s="162"/>
      <c r="H435" s="163"/>
      <c r="I435" s="163"/>
      <c r="J435" s="163"/>
      <c r="K435" s="162"/>
      <c r="L435" s="162"/>
      <c r="M435" s="162"/>
      <c r="N435" s="163"/>
      <c r="O435" s="163"/>
      <c r="P435" s="163"/>
      <c r="Q435" s="162"/>
      <c r="R435" s="162"/>
      <c r="S435" s="162"/>
      <c r="T435" s="163"/>
      <c r="U435" s="163"/>
      <c r="V435" s="163"/>
      <c r="W435" s="162"/>
      <c r="X435" s="162"/>
      <c r="Y435" s="162"/>
      <c r="Z435" s="163"/>
      <c r="AA435" s="163"/>
      <c r="AB435" s="163"/>
      <c r="AC435" s="162"/>
      <c r="AD435" s="162"/>
      <c r="AE435" s="162"/>
      <c r="AF435" s="163"/>
      <c r="AG435" s="163"/>
      <c r="AH435" s="163"/>
      <c r="AI435" s="162"/>
      <c r="AJ435" s="162"/>
      <c r="AK435" s="162"/>
    </row>
    <row r="436" ht="15.75" customHeight="1">
      <c r="D436" s="8"/>
      <c r="E436" s="162"/>
      <c r="F436" s="162"/>
      <c r="G436" s="162"/>
      <c r="H436" s="163"/>
      <c r="I436" s="163"/>
      <c r="J436" s="163"/>
      <c r="K436" s="162"/>
      <c r="L436" s="162"/>
      <c r="M436" s="162"/>
      <c r="N436" s="163"/>
      <c r="O436" s="163"/>
      <c r="P436" s="163"/>
      <c r="Q436" s="162"/>
      <c r="R436" s="162"/>
      <c r="S436" s="162"/>
      <c r="T436" s="163"/>
      <c r="U436" s="163"/>
      <c r="V436" s="163"/>
      <c r="W436" s="162"/>
      <c r="X436" s="162"/>
      <c r="Y436" s="162"/>
      <c r="Z436" s="163"/>
      <c r="AA436" s="163"/>
      <c r="AB436" s="163"/>
      <c r="AC436" s="162"/>
      <c r="AD436" s="162"/>
      <c r="AE436" s="162"/>
      <c r="AF436" s="163"/>
      <c r="AG436" s="163"/>
      <c r="AH436" s="163"/>
      <c r="AI436" s="162"/>
      <c r="AJ436" s="162"/>
      <c r="AK436" s="162"/>
    </row>
    <row r="437" ht="15.75" customHeight="1">
      <c r="D437" s="8"/>
      <c r="E437" s="162"/>
      <c r="F437" s="162"/>
      <c r="G437" s="162"/>
      <c r="H437" s="163"/>
      <c r="I437" s="163"/>
      <c r="J437" s="163"/>
      <c r="K437" s="162"/>
      <c r="L437" s="162"/>
      <c r="M437" s="162"/>
      <c r="N437" s="163"/>
      <c r="O437" s="163"/>
      <c r="P437" s="163"/>
      <c r="Q437" s="162"/>
      <c r="R437" s="162"/>
      <c r="S437" s="162"/>
      <c r="T437" s="163"/>
      <c r="U437" s="163"/>
      <c r="V437" s="163"/>
      <c r="W437" s="162"/>
      <c r="X437" s="162"/>
      <c r="Y437" s="162"/>
      <c r="Z437" s="163"/>
      <c r="AA437" s="163"/>
      <c r="AB437" s="163"/>
      <c r="AC437" s="162"/>
      <c r="AD437" s="162"/>
      <c r="AE437" s="162"/>
      <c r="AF437" s="163"/>
      <c r="AG437" s="163"/>
      <c r="AH437" s="163"/>
      <c r="AI437" s="162"/>
      <c r="AJ437" s="162"/>
      <c r="AK437" s="162"/>
    </row>
    <row r="438" ht="15.75" customHeight="1">
      <c r="D438" s="8"/>
      <c r="E438" s="162"/>
      <c r="F438" s="162"/>
      <c r="G438" s="162"/>
      <c r="H438" s="163"/>
      <c r="I438" s="163"/>
      <c r="J438" s="163"/>
      <c r="K438" s="162"/>
      <c r="L438" s="162"/>
      <c r="M438" s="162"/>
      <c r="N438" s="163"/>
      <c r="O438" s="163"/>
      <c r="P438" s="163"/>
      <c r="Q438" s="162"/>
      <c r="R438" s="162"/>
      <c r="S438" s="162"/>
      <c r="T438" s="163"/>
      <c r="U438" s="163"/>
      <c r="V438" s="163"/>
      <c r="W438" s="162"/>
      <c r="X438" s="162"/>
      <c r="Y438" s="162"/>
      <c r="Z438" s="163"/>
      <c r="AA438" s="163"/>
      <c r="AB438" s="163"/>
      <c r="AC438" s="162"/>
      <c r="AD438" s="162"/>
      <c r="AE438" s="162"/>
      <c r="AF438" s="163"/>
      <c r="AG438" s="163"/>
      <c r="AH438" s="163"/>
      <c r="AI438" s="162"/>
      <c r="AJ438" s="162"/>
      <c r="AK438" s="162"/>
    </row>
    <row r="439" ht="15.75" customHeight="1">
      <c r="D439" s="8"/>
      <c r="E439" s="162"/>
      <c r="F439" s="162"/>
      <c r="G439" s="162"/>
      <c r="H439" s="163"/>
      <c r="I439" s="163"/>
      <c r="J439" s="163"/>
      <c r="K439" s="162"/>
      <c r="L439" s="162"/>
      <c r="M439" s="162"/>
      <c r="N439" s="163"/>
      <c r="O439" s="163"/>
      <c r="P439" s="163"/>
      <c r="Q439" s="162"/>
      <c r="R439" s="162"/>
      <c r="S439" s="162"/>
      <c r="T439" s="163"/>
      <c r="U439" s="163"/>
      <c r="V439" s="163"/>
      <c r="W439" s="162"/>
      <c r="X439" s="162"/>
      <c r="Y439" s="162"/>
      <c r="Z439" s="163"/>
      <c r="AA439" s="163"/>
      <c r="AB439" s="163"/>
      <c r="AC439" s="162"/>
      <c r="AD439" s="162"/>
      <c r="AE439" s="162"/>
      <c r="AF439" s="163"/>
      <c r="AG439" s="163"/>
      <c r="AH439" s="163"/>
      <c r="AI439" s="162"/>
      <c r="AJ439" s="162"/>
      <c r="AK439" s="162"/>
    </row>
    <row r="440" ht="15.75" customHeight="1">
      <c r="D440" s="8"/>
      <c r="E440" s="162"/>
      <c r="F440" s="162"/>
      <c r="G440" s="162"/>
      <c r="H440" s="163"/>
      <c r="I440" s="163"/>
      <c r="J440" s="163"/>
      <c r="K440" s="162"/>
      <c r="L440" s="162"/>
      <c r="M440" s="162"/>
      <c r="N440" s="163"/>
      <c r="O440" s="163"/>
      <c r="P440" s="163"/>
      <c r="Q440" s="162"/>
      <c r="R440" s="162"/>
      <c r="S440" s="162"/>
      <c r="T440" s="163"/>
      <c r="U440" s="163"/>
      <c r="V440" s="163"/>
      <c r="W440" s="162"/>
      <c r="X440" s="162"/>
      <c r="Y440" s="162"/>
      <c r="Z440" s="163"/>
      <c r="AA440" s="163"/>
      <c r="AB440" s="163"/>
      <c r="AC440" s="162"/>
      <c r="AD440" s="162"/>
      <c r="AE440" s="162"/>
      <c r="AF440" s="163"/>
      <c r="AG440" s="163"/>
      <c r="AH440" s="163"/>
      <c r="AI440" s="162"/>
      <c r="AJ440" s="162"/>
      <c r="AK440" s="162"/>
    </row>
    <row r="441" ht="15.75" customHeight="1">
      <c r="D441" s="8"/>
      <c r="E441" s="162"/>
      <c r="F441" s="162"/>
      <c r="G441" s="162"/>
      <c r="H441" s="163"/>
      <c r="I441" s="163"/>
      <c r="J441" s="163"/>
      <c r="K441" s="162"/>
      <c r="L441" s="162"/>
      <c r="M441" s="162"/>
      <c r="N441" s="163"/>
      <c r="O441" s="163"/>
      <c r="P441" s="163"/>
      <c r="Q441" s="162"/>
      <c r="R441" s="162"/>
      <c r="S441" s="162"/>
      <c r="T441" s="163"/>
      <c r="U441" s="163"/>
      <c r="V441" s="163"/>
      <c r="W441" s="162"/>
      <c r="X441" s="162"/>
      <c r="Y441" s="162"/>
      <c r="Z441" s="163"/>
      <c r="AA441" s="163"/>
      <c r="AB441" s="163"/>
      <c r="AC441" s="162"/>
      <c r="AD441" s="162"/>
      <c r="AE441" s="162"/>
      <c r="AF441" s="163"/>
      <c r="AG441" s="163"/>
      <c r="AH441" s="163"/>
      <c r="AI441" s="162"/>
      <c r="AJ441" s="162"/>
      <c r="AK441" s="162"/>
    </row>
    <row r="442" ht="15.75" customHeight="1">
      <c r="D442" s="8"/>
      <c r="E442" s="162"/>
      <c r="F442" s="162"/>
      <c r="G442" s="162"/>
      <c r="H442" s="163"/>
      <c r="I442" s="163"/>
      <c r="J442" s="163"/>
      <c r="K442" s="162"/>
      <c r="L442" s="162"/>
      <c r="M442" s="162"/>
      <c r="N442" s="163"/>
      <c r="O442" s="163"/>
      <c r="P442" s="163"/>
      <c r="Q442" s="162"/>
      <c r="R442" s="162"/>
      <c r="S442" s="162"/>
      <c r="T442" s="163"/>
      <c r="U442" s="163"/>
      <c r="V442" s="163"/>
      <c r="W442" s="162"/>
      <c r="X442" s="162"/>
      <c r="Y442" s="162"/>
      <c r="Z442" s="163"/>
      <c r="AA442" s="163"/>
      <c r="AB442" s="163"/>
      <c r="AC442" s="162"/>
      <c r="AD442" s="162"/>
      <c r="AE442" s="162"/>
      <c r="AF442" s="163"/>
      <c r="AG442" s="163"/>
      <c r="AH442" s="163"/>
      <c r="AI442" s="162"/>
      <c r="AJ442" s="162"/>
      <c r="AK442" s="162"/>
    </row>
    <row r="443" ht="15.75" customHeight="1">
      <c r="D443" s="8"/>
      <c r="E443" s="162"/>
      <c r="F443" s="162"/>
      <c r="G443" s="162"/>
      <c r="H443" s="163"/>
      <c r="I443" s="163"/>
      <c r="J443" s="163"/>
      <c r="K443" s="162"/>
      <c r="L443" s="162"/>
      <c r="M443" s="162"/>
      <c r="N443" s="163"/>
      <c r="O443" s="163"/>
      <c r="P443" s="163"/>
      <c r="Q443" s="162"/>
      <c r="R443" s="162"/>
      <c r="S443" s="162"/>
      <c r="T443" s="163"/>
      <c r="U443" s="163"/>
      <c r="V443" s="163"/>
      <c r="W443" s="162"/>
      <c r="X443" s="162"/>
      <c r="Y443" s="162"/>
      <c r="Z443" s="163"/>
      <c r="AA443" s="163"/>
      <c r="AB443" s="163"/>
      <c r="AC443" s="162"/>
      <c r="AD443" s="162"/>
      <c r="AE443" s="162"/>
      <c r="AF443" s="163"/>
      <c r="AG443" s="163"/>
      <c r="AH443" s="163"/>
      <c r="AI443" s="162"/>
      <c r="AJ443" s="162"/>
      <c r="AK443" s="162"/>
    </row>
    <row r="444" ht="15.75" customHeight="1">
      <c r="D444" s="8"/>
      <c r="E444" s="162"/>
      <c r="F444" s="162"/>
      <c r="G444" s="162"/>
      <c r="H444" s="163"/>
      <c r="I444" s="163"/>
      <c r="J444" s="163"/>
      <c r="K444" s="162"/>
      <c r="L444" s="162"/>
      <c r="M444" s="162"/>
      <c r="N444" s="163"/>
      <c r="O444" s="163"/>
      <c r="P444" s="163"/>
      <c r="Q444" s="162"/>
      <c r="R444" s="162"/>
      <c r="S444" s="162"/>
      <c r="T444" s="163"/>
      <c r="U444" s="163"/>
      <c r="V444" s="163"/>
      <c r="W444" s="162"/>
      <c r="X444" s="162"/>
      <c r="Y444" s="162"/>
      <c r="Z444" s="163"/>
      <c r="AA444" s="163"/>
      <c r="AB444" s="163"/>
      <c r="AC444" s="162"/>
      <c r="AD444" s="162"/>
      <c r="AE444" s="162"/>
      <c r="AF444" s="163"/>
      <c r="AG444" s="163"/>
      <c r="AH444" s="163"/>
      <c r="AI444" s="162"/>
      <c r="AJ444" s="162"/>
      <c r="AK444" s="162"/>
    </row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